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506FD548-D2D4-4424-8DB1-8272E808C63C}" xr6:coauthVersionLast="47" xr6:coauthVersionMax="47" xr10:uidLastSave="{00000000-0000-0000-0000-000000000000}"/>
  <bookViews>
    <workbookView xWindow="-120" yWindow="-120" windowWidth="29040" windowHeight="15840" tabRatio="899" activeTab="3" xr2:uid="{00000000-000D-0000-FFFF-FFFF00000000}"/>
  </bookViews>
  <sheets>
    <sheet name="节奏总纲" sheetId="18" r:id="rId1"/>
    <sheet name="其他调用" sheetId="91" r:id="rId2"/>
    <sheet name="设计思路" sheetId="116" r:id="rId3"/>
    <sheet name="防守怪物难度设计" sheetId="117" r:id="rId4"/>
    <sheet name="怪物进攻队伍" sheetId="126" r:id="rId5"/>
    <sheet name="任务奖励" sheetId="121" r:id="rId6"/>
    <sheet name="杀敌排行奖励" sheetId="122" r:id="rId7"/>
    <sheet name="道具资料" sheetId="125" r:id="rId8"/>
    <sheet name="武将升星（废弃）" sheetId="50" state="hidden" r:id="rId9"/>
    <sheet name="Sheet2" sheetId="48" state="hidden" r:id="rId10"/>
    <sheet name="武将觉醒(废弃）" sheetId="51" state="hidden" r:id="rId11"/>
    <sheet name="属性分配（废弃）" sheetId="47" state="hidden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9" i="117" l="1"/>
  <c r="AD1004" i="18"/>
  <c r="AE1004" i="18"/>
  <c r="AF1004" i="18"/>
  <c r="AG1004" i="18"/>
  <c r="AH1004" i="18"/>
  <c r="AD1005" i="18"/>
  <c r="AE1005" i="18"/>
  <c r="AF1005" i="18"/>
  <c r="AG1005" i="18"/>
  <c r="AH1005" i="18"/>
  <c r="AD1006" i="18"/>
  <c r="AE1006" i="18"/>
  <c r="AF1006" i="18"/>
  <c r="AG1006" i="18"/>
  <c r="AH1006" i="18"/>
  <c r="AD1007" i="18"/>
  <c r="AE1007" i="18"/>
  <c r="AF1007" i="18"/>
  <c r="AG1007" i="18"/>
  <c r="AH1007" i="18"/>
  <c r="AD1008" i="18"/>
  <c r="AE1008" i="18"/>
  <c r="AF1008" i="18"/>
  <c r="AG1008" i="18"/>
  <c r="AH1008" i="18"/>
  <c r="AD1009" i="18"/>
  <c r="AE1009" i="18"/>
  <c r="AF1009" i="18"/>
  <c r="AG1009" i="18"/>
  <c r="AH1009" i="18"/>
  <c r="AD1010" i="18"/>
  <c r="AE1010" i="18"/>
  <c r="AF1010" i="18"/>
  <c r="AG1010" i="18"/>
  <c r="AH1010" i="18"/>
  <c r="AD1011" i="18"/>
  <c r="AE1011" i="18"/>
  <c r="AF1011" i="18"/>
  <c r="AG1011" i="18"/>
  <c r="AH1011" i="18"/>
  <c r="AD1012" i="18"/>
  <c r="AE1012" i="18"/>
  <c r="AF1012" i="18"/>
  <c r="AG1012" i="18"/>
  <c r="AH1012" i="18"/>
  <c r="AD1013" i="18"/>
  <c r="AE1013" i="18"/>
  <c r="AF1013" i="18"/>
  <c r="AG1013" i="18"/>
  <c r="AH1013" i="18"/>
  <c r="AD1014" i="18"/>
  <c r="AE1014" i="18"/>
  <c r="AF1014" i="18"/>
  <c r="AG1014" i="18"/>
  <c r="AH1014" i="18"/>
  <c r="AD1015" i="18"/>
  <c r="AE1015" i="18"/>
  <c r="AF1015" i="18"/>
  <c r="AG1015" i="18"/>
  <c r="AH1015" i="18"/>
  <c r="AD1016" i="18"/>
  <c r="AE1016" i="18"/>
  <c r="AF1016" i="18"/>
  <c r="AG1016" i="18"/>
  <c r="AH1016" i="18"/>
  <c r="AD1017" i="18"/>
  <c r="AE1017" i="18"/>
  <c r="AF1017" i="18"/>
  <c r="AG1017" i="18"/>
  <c r="AH1017" i="18"/>
  <c r="AD1018" i="18"/>
  <c r="AE1018" i="18"/>
  <c r="AF1018" i="18"/>
  <c r="AG1018" i="18"/>
  <c r="AH1018" i="18"/>
  <c r="AD1019" i="18"/>
  <c r="AE1019" i="18"/>
  <c r="AF1019" i="18"/>
  <c r="AG1019" i="18"/>
  <c r="AH1019" i="18"/>
  <c r="AD1020" i="18"/>
  <c r="AE1020" i="18"/>
  <c r="AF1020" i="18"/>
  <c r="AG1020" i="18"/>
  <c r="AH1020" i="18"/>
  <c r="AD1021" i="18"/>
  <c r="AE1021" i="18"/>
  <c r="AF1021" i="18"/>
  <c r="AG1021" i="18"/>
  <c r="AH1021" i="18"/>
  <c r="AD1022" i="18"/>
  <c r="AE1022" i="18"/>
  <c r="AF1022" i="18"/>
  <c r="AG1022" i="18"/>
  <c r="AH1022" i="18"/>
  <c r="AD1023" i="18"/>
  <c r="AE1023" i="18"/>
  <c r="AF1023" i="18"/>
  <c r="AG1023" i="18"/>
  <c r="AH1023" i="18"/>
  <c r="AD1024" i="18"/>
  <c r="AE1024" i="18"/>
  <c r="AF1024" i="18"/>
  <c r="AG1024" i="18"/>
  <c r="AH1024" i="18"/>
  <c r="AD1025" i="18"/>
  <c r="AE1025" i="18"/>
  <c r="AF1025" i="18"/>
  <c r="AG1025" i="18"/>
  <c r="AH1025" i="18"/>
  <c r="AD1026" i="18"/>
  <c r="AE1026" i="18"/>
  <c r="AF1026" i="18"/>
  <c r="AG1026" i="18"/>
  <c r="AH1026" i="18"/>
  <c r="AD1027" i="18"/>
  <c r="AE1027" i="18"/>
  <c r="AF1027" i="18"/>
  <c r="AG1027" i="18"/>
  <c r="AH1027" i="18"/>
  <c r="AD1028" i="18"/>
  <c r="AE1028" i="18"/>
  <c r="AF1028" i="18"/>
  <c r="AG1028" i="18"/>
  <c r="AH1028" i="18"/>
  <c r="AD1029" i="18"/>
  <c r="AE1029" i="18"/>
  <c r="AF1029" i="18"/>
  <c r="AG1029" i="18"/>
  <c r="AH1029" i="18"/>
  <c r="AD1030" i="18"/>
  <c r="AE1030" i="18"/>
  <c r="AF1030" i="18"/>
  <c r="AG1030" i="18"/>
  <c r="AH1030" i="18"/>
  <c r="AD1031" i="18"/>
  <c r="AE1031" i="18"/>
  <c r="AF1031" i="18"/>
  <c r="AG1031" i="18"/>
  <c r="AH1031" i="18"/>
  <c r="AD1032" i="18"/>
  <c r="AE1032" i="18"/>
  <c r="AF1032" i="18"/>
  <c r="AG1032" i="18"/>
  <c r="AH1032" i="18"/>
  <c r="AD1033" i="18"/>
  <c r="AE1033" i="18"/>
  <c r="AF1033" i="18"/>
  <c r="AG1033" i="18"/>
  <c r="AH1033" i="18"/>
  <c r="AD1034" i="18"/>
  <c r="AE1034" i="18"/>
  <c r="AF1034" i="18"/>
  <c r="AG1034" i="18"/>
  <c r="AH1034" i="18"/>
  <c r="AD1035" i="18"/>
  <c r="AE1035" i="18"/>
  <c r="AF1035" i="18"/>
  <c r="AG1035" i="18"/>
  <c r="AH1035" i="18"/>
  <c r="AD1036" i="18"/>
  <c r="AE1036" i="18"/>
  <c r="AF1036" i="18"/>
  <c r="AG1036" i="18"/>
  <c r="AH1036" i="18"/>
  <c r="AD1037" i="18"/>
  <c r="AE1037" i="18"/>
  <c r="AF1037" i="18"/>
  <c r="AG1037" i="18"/>
  <c r="AH1037" i="18"/>
  <c r="AD1038" i="18"/>
  <c r="AE1038" i="18"/>
  <c r="AF1038" i="18"/>
  <c r="AG1038" i="18"/>
  <c r="AH1038" i="18"/>
  <c r="AD1039" i="18"/>
  <c r="AE1039" i="18"/>
  <c r="AF1039" i="18"/>
  <c r="AG1039" i="18"/>
  <c r="AH1039" i="18"/>
  <c r="AD1040" i="18"/>
  <c r="AE1040" i="18"/>
  <c r="AF1040" i="18"/>
  <c r="AG1040" i="18"/>
  <c r="AH1040" i="18"/>
  <c r="AD1041" i="18"/>
  <c r="AE1041" i="18"/>
  <c r="AF1041" i="18"/>
  <c r="AG1041" i="18"/>
  <c r="AH1041" i="18"/>
  <c r="AD1042" i="18"/>
  <c r="AE1042" i="18"/>
  <c r="AF1042" i="18"/>
  <c r="AG1042" i="18"/>
  <c r="AH1042" i="18"/>
  <c r="AD1043" i="18"/>
  <c r="AE1043" i="18"/>
  <c r="AF1043" i="18"/>
  <c r="AG1043" i="18"/>
  <c r="AH1043" i="18"/>
  <c r="AD1044" i="18"/>
  <c r="AE1044" i="18"/>
  <c r="AF1044" i="18"/>
  <c r="AG1044" i="18"/>
  <c r="AH1044" i="18"/>
  <c r="AD1045" i="18"/>
  <c r="AE1045" i="18"/>
  <c r="AF1045" i="18"/>
  <c r="AG1045" i="18"/>
  <c r="AH1045" i="18"/>
  <c r="AD1046" i="18"/>
  <c r="AE1046" i="18"/>
  <c r="AF1046" i="18"/>
  <c r="AG1046" i="18"/>
  <c r="AH1046" i="18"/>
  <c r="AD1047" i="18"/>
  <c r="AE1047" i="18"/>
  <c r="AF1047" i="18"/>
  <c r="AG1047" i="18"/>
  <c r="AH1047" i="18"/>
  <c r="AD1048" i="18"/>
  <c r="AE1048" i="18"/>
  <c r="AF1048" i="18"/>
  <c r="AG1048" i="18"/>
  <c r="AH1048" i="18"/>
  <c r="AD1049" i="18"/>
  <c r="AE1049" i="18"/>
  <c r="AF1049" i="18"/>
  <c r="AG1049" i="18"/>
  <c r="AH1049" i="18"/>
  <c r="AD1050" i="18"/>
  <c r="AE1050" i="18"/>
  <c r="AF1050" i="18"/>
  <c r="AG1050" i="18"/>
  <c r="AH1050" i="18"/>
  <c r="AD1051" i="18"/>
  <c r="AE1051" i="18"/>
  <c r="AF1051" i="18"/>
  <c r="AG1051" i="18"/>
  <c r="AH1051" i="18"/>
  <c r="AD1052" i="18"/>
  <c r="AE1052" i="18"/>
  <c r="AF1052" i="18"/>
  <c r="AG1052" i="18"/>
  <c r="AH1052" i="18"/>
  <c r="AD1053" i="18"/>
  <c r="AE1053" i="18"/>
  <c r="AF1053" i="18"/>
  <c r="AG1053" i="18"/>
  <c r="AH1053" i="18"/>
  <c r="AD1054" i="18"/>
  <c r="AE1054" i="18"/>
  <c r="AF1054" i="18"/>
  <c r="AG1054" i="18"/>
  <c r="AH1054" i="18"/>
  <c r="AD1055" i="18"/>
  <c r="AE1055" i="18"/>
  <c r="AF1055" i="18"/>
  <c r="AG1055" i="18"/>
  <c r="AH1055" i="18"/>
  <c r="AD1056" i="18"/>
  <c r="AE1056" i="18"/>
  <c r="AF1056" i="18"/>
  <c r="AG1056" i="18"/>
  <c r="AH1056" i="18"/>
  <c r="AD1057" i="18"/>
  <c r="AE1057" i="18"/>
  <c r="AF1057" i="18"/>
  <c r="AG1057" i="18"/>
  <c r="AH1057" i="18"/>
  <c r="AD1058" i="18"/>
  <c r="AE1058" i="18"/>
  <c r="AF1058" i="18"/>
  <c r="AG1058" i="18"/>
  <c r="AH1058" i="18"/>
  <c r="AD1059" i="18"/>
  <c r="AE1059" i="18"/>
  <c r="AF1059" i="18"/>
  <c r="AG1059" i="18"/>
  <c r="AH1059" i="18"/>
  <c r="AD1060" i="18"/>
  <c r="AE1060" i="18"/>
  <c r="AF1060" i="18"/>
  <c r="AG1060" i="18"/>
  <c r="AH1060" i="18"/>
  <c r="AD1061" i="18"/>
  <c r="AE1061" i="18"/>
  <c r="AF1061" i="18"/>
  <c r="AG1061" i="18"/>
  <c r="AH1061" i="18"/>
  <c r="AD1062" i="18"/>
  <c r="AE1062" i="18"/>
  <c r="AF1062" i="18"/>
  <c r="AG1062" i="18"/>
  <c r="AH1062" i="18"/>
  <c r="AD1063" i="18"/>
  <c r="AE1063" i="18"/>
  <c r="AF1063" i="18"/>
  <c r="AG1063" i="18"/>
  <c r="AH1063" i="18"/>
  <c r="AD1064" i="18"/>
  <c r="AE1064" i="18"/>
  <c r="AF1064" i="18"/>
  <c r="AG1064" i="18"/>
  <c r="AH1064" i="18"/>
  <c r="AD1065" i="18"/>
  <c r="AE1065" i="18"/>
  <c r="AF1065" i="18"/>
  <c r="AG1065" i="18"/>
  <c r="AH1065" i="18"/>
  <c r="AD1066" i="18"/>
  <c r="AE1066" i="18"/>
  <c r="AF1066" i="18"/>
  <c r="AG1066" i="18"/>
  <c r="AH1066" i="18"/>
  <c r="AD1067" i="18"/>
  <c r="AE1067" i="18"/>
  <c r="AF1067" i="18"/>
  <c r="AG1067" i="18"/>
  <c r="AH1067" i="18"/>
  <c r="AD1068" i="18"/>
  <c r="AE1068" i="18"/>
  <c r="AF1068" i="18"/>
  <c r="AG1068" i="18"/>
  <c r="AH1068" i="18"/>
  <c r="AD1069" i="18"/>
  <c r="AE1069" i="18"/>
  <c r="AF1069" i="18"/>
  <c r="AG1069" i="18"/>
  <c r="AH1069" i="18"/>
  <c r="AD1070" i="18"/>
  <c r="AE1070" i="18"/>
  <c r="AF1070" i="18"/>
  <c r="AG1070" i="18"/>
  <c r="AH1070" i="18"/>
  <c r="AD1071" i="18"/>
  <c r="AE1071" i="18"/>
  <c r="AF1071" i="18"/>
  <c r="AG1071" i="18"/>
  <c r="AH1071" i="18"/>
  <c r="AD1072" i="18"/>
  <c r="AE1072" i="18"/>
  <c r="AF1072" i="18"/>
  <c r="AG1072" i="18"/>
  <c r="AH1072" i="18"/>
  <c r="AD1073" i="18"/>
  <c r="AE1073" i="18"/>
  <c r="AF1073" i="18"/>
  <c r="AG1073" i="18"/>
  <c r="AH1073" i="18"/>
  <c r="AD1074" i="18"/>
  <c r="AE1074" i="18"/>
  <c r="AF1074" i="18"/>
  <c r="AG1074" i="18"/>
  <c r="AH1074" i="18"/>
  <c r="AD1075" i="18"/>
  <c r="AE1075" i="18"/>
  <c r="AF1075" i="18"/>
  <c r="AG1075" i="18"/>
  <c r="AH1075" i="18"/>
  <c r="AD1076" i="18"/>
  <c r="AE1076" i="18"/>
  <c r="AF1076" i="18"/>
  <c r="AG1076" i="18"/>
  <c r="AH1076" i="18"/>
  <c r="AD1077" i="18"/>
  <c r="AE1077" i="18"/>
  <c r="AF1077" i="18"/>
  <c r="AG1077" i="18"/>
  <c r="AH1077" i="18"/>
  <c r="AD1078" i="18"/>
  <c r="AE1078" i="18"/>
  <c r="AF1078" i="18"/>
  <c r="AG1078" i="18"/>
  <c r="AH1078" i="18"/>
  <c r="AD1079" i="18"/>
  <c r="AE1079" i="18"/>
  <c r="AF1079" i="18"/>
  <c r="AG1079" i="18"/>
  <c r="AH1079" i="18"/>
  <c r="AD1080" i="18"/>
  <c r="AE1080" i="18"/>
  <c r="AF1080" i="18"/>
  <c r="AG1080" i="18"/>
  <c r="AH1080" i="18"/>
  <c r="AD1081" i="18"/>
  <c r="AE1081" i="18"/>
  <c r="AF1081" i="18"/>
  <c r="AG1081" i="18"/>
  <c r="AH1081" i="18"/>
  <c r="AD1082" i="18"/>
  <c r="AE1082" i="18"/>
  <c r="AF1082" i="18"/>
  <c r="AG1082" i="18"/>
  <c r="AH1082" i="18"/>
  <c r="AD1083" i="18"/>
  <c r="AE1083" i="18"/>
  <c r="AF1083" i="18"/>
  <c r="AG1083" i="18"/>
  <c r="AH1083" i="18"/>
  <c r="AD1084" i="18"/>
  <c r="AE1084" i="18"/>
  <c r="AF1084" i="18"/>
  <c r="AG1084" i="18"/>
  <c r="AH1084" i="18"/>
  <c r="AD1085" i="18"/>
  <c r="AE1085" i="18"/>
  <c r="AF1085" i="18"/>
  <c r="AG1085" i="18"/>
  <c r="AH1085" i="18"/>
  <c r="AD1086" i="18"/>
  <c r="AE1086" i="18"/>
  <c r="AF1086" i="18"/>
  <c r="AG1086" i="18"/>
  <c r="AH1086" i="18"/>
  <c r="AD1087" i="18"/>
  <c r="AE1087" i="18"/>
  <c r="AF1087" i="18"/>
  <c r="AG1087" i="18"/>
  <c r="AH1087" i="18"/>
  <c r="AD1088" i="18"/>
  <c r="AE1088" i="18"/>
  <c r="AF1088" i="18"/>
  <c r="AG1088" i="18"/>
  <c r="AH1088" i="18"/>
  <c r="AD1089" i="18"/>
  <c r="AE1089" i="18"/>
  <c r="AF1089" i="18"/>
  <c r="AG1089" i="18"/>
  <c r="AH1089" i="18"/>
  <c r="AD1090" i="18"/>
  <c r="AE1090" i="18"/>
  <c r="AF1090" i="18"/>
  <c r="AG1090" i="18"/>
  <c r="AH1090" i="18"/>
  <c r="AD1091" i="18"/>
  <c r="AE1091" i="18"/>
  <c r="AF1091" i="18"/>
  <c r="AG1091" i="18"/>
  <c r="AH1091" i="18"/>
  <c r="AD1092" i="18"/>
  <c r="AE1092" i="18"/>
  <c r="AF1092" i="18"/>
  <c r="AG1092" i="18"/>
  <c r="AH1092" i="18"/>
  <c r="AD1093" i="18"/>
  <c r="AE1093" i="18"/>
  <c r="AF1093" i="18"/>
  <c r="AG1093" i="18"/>
  <c r="AH1093" i="18"/>
  <c r="AD1094" i="18"/>
  <c r="AE1094" i="18"/>
  <c r="AF1094" i="18"/>
  <c r="AG1094" i="18"/>
  <c r="AH1094" i="18"/>
  <c r="AD1095" i="18"/>
  <c r="AE1095" i="18"/>
  <c r="AF1095" i="18"/>
  <c r="AG1095" i="18"/>
  <c r="AH1095" i="18"/>
  <c r="AD1096" i="18"/>
  <c r="AE1096" i="18"/>
  <c r="AF1096" i="18"/>
  <c r="AG1096" i="18"/>
  <c r="AH1096" i="18"/>
  <c r="AD1097" i="18"/>
  <c r="AE1097" i="18"/>
  <c r="AF1097" i="18"/>
  <c r="AG1097" i="18"/>
  <c r="AH1097" i="18"/>
  <c r="AD1098" i="18"/>
  <c r="AE1098" i="18"/>
  <c r="AF1098" i="18"/>
  <c r="AG1098" i="18"/>
  <c r="AH1098" i="18"/>
  <c r="AD1099" i="18"/>
  <c r="AE1099" i="18"/>
  <c r="AF1099" i="18"/>
  <c r="AG1099" i="18"/>
  <c r="AH1099" i="18"/>
  <c r="AD1100" i="18"/>
  <c r="AE1100" i="18"/>
  <c r="AF1100" i="18"/>
  <c r="AG1100" i="18"/>
  <c r="AH1100" i="18"/>
  <c r="AD1101" i="18"/>
  <c r="AE1101" i="18"/>
  <c r="AF1101" i="18"/>
  <c r="AG1101" i="18"/>
  <c r="AH1101" i="18"/>
  <c r="AD1102" i="18"/>
  <c r="AE1102" i="18"/>
  <c r="AF1102" i="18"/>
  <c r="AG1102" i="18"/>
  <c r="AH1102" i="18"/>
  <c r="AD1103" i="18"/>
  <c r="AE1103" i="18"/>
  <c r="AF1103" i="18"/>
  <c r="AG1103" i="18"/>
  <c r="AH1103" i="18"/>
  <c r="AD1104" i="18"/>
  <c r="AE1104" i="18"/>
  <c r="AF1104" i="18"/>
  <c r="AG1104" i="18"/>
  <c r="AH1104" i="18"/>
  <c r="AD1105" i="18"/>
  <c r="AE1105" i="18"/>
  <c r="AF1105" i="18"/>
  <c r="AG1105" i="18"/>
  <c r="AH1105" i="18"/>
  <c r="AD1106" i="18"/>
  <c r="AE1106" i="18"/>
  <c r="AF1106" i="18"/>
  <c r="AG1106" i="18"/>
  <c r="AH1106" i="18"/>
  <c r="AD1107" i="18"/>
  <c r="AE1107" i="18"/>
  <c r="AF1107" i="18"/>
  <c r="AG1107" i="18"/>
  <c r="AH1107" i="18"/>
  <c r="AD1108" i="18"/>
  <c r="AE1108" i="18"/>
  <c r="AF1108" i="18"/>
  <c r="AG1108" i="18"/>
  <c r="AH1108" i="18"/>
  <c r="AD1109" i="18"/>
  <c r="AE1109" i="18"/>
  <c r="AF1109" i="18"/>
  <c r="AG1109" i="18"/>
  <c r="AH1109" i="18"/>
  <c r="AD1110" i="18"/>
  <c r="AE1110" i="18"/>
  <c r="AF1110" i="18"/>
  <c r="AG1110" i="18"/>
  <c r="AH1110" i="18"/>
  <c r="AD1111" i="18"/>
  <c r="AE1111" i="18"/>
  <c r="AF1111" i="18"/>
  <c r="AG1111" i="18"/>
  <c r="AH1111" i="18"/>
  <c r="AD1112" i="18"/>
  <c r="AE1112" i="18"/>
  <c r="AF1112" i="18"/>
  <c r="AG1112" i="18"/>
  <c r="AH1112" i="18"/>
  <c r="AD1113" i="18"/>
  <c r="AE1113" i="18"/>
  <c r="AF1113" i="18"/>
  <c r="AG1113" i="18"/>
  <c r="AH1113" i="18"/>
  <c r="AD1114" i="18"/>
  <c r="AE1114" i="18"/>
  <c r="AF1114" i="18"/>
  <c r="AG1114" i="18"/>
  <c r="AH1114" i="18"/>
  <c r="AD1115" i="18"/>
  <c r="AE1115" i="18"/>
  <c r="AF1115" i="18"/>
  <c r="AG1115" i="18"/>
  <c r="AH1115" i="18"/>
  <c r="AD1116" i="18"/>
  <c r="AE1116" i="18"/>
  <c r="AF1116" i="18"/>
  <c r="AG1116" i="18"/>
  <c r="AH1116" i="18"/>
  <c r="AD1117" i="18"/>
  <c r="AE1117" i="18"/>
  <c r="AF1117" i="18"/>
  <c r="AG1117" i="18"/>
  <c r="AH1117" i="18"/>
  <c r="AD1118" i="18"/>
  <c r="AE1118" i="18"/>
  <c r="AF1118" i="18"/>
  <c r="AG1118" i="18"/>
  <c r="AH1118" i="18"/>
  <c r="AD1119" i="18"/>
  <c r="AE1119" i="18"/>
  <c r="AF1119" i="18"/>
  <c r="AG1119" i="18"/>
  <c r="AH1119" i="18"/>
  <c r="AD1120" i="18"/>
  <c r="AE1120" i="18"/>
  <c r="AF1120" i="18"/>
  <c r="AG1120" i="18"/>
  <c r="AH1120" i="18"/>
  <c r="AD1121" i="18"/>
  <c r="AE1121" i="18"/>
  <c r="AF1121" i="18"/>
  <c r="AG1121" i="18"/>
  <c r="AH1121" i="18"/>
  <c r="AD1122" i="18"/>
  <c r="AE1122" i="18"/>
  <c r="AF1122" i="18"/>
  <c r="AG1122" i="18"/>
  <c r="AH1122" i="18"/>
  <c r="AD1123" i="18"/>
  <c r="AE1123" i="18"/>
  <c r="AF1123" i="18"/>
  <c r="AG1123" i="18"/>
  <c r="AH1123" i="18"/>
  <c r="AD1124" i="18"/>
  <c r="AE1124" i="18"/>
  <c r="AF1124" i="18"/>
  <c r="AG1124" i="18"/>
  <c r="AH1124" i="18"/>
  <c r="AD1125" i="18"/>
  <c r="AE1125" i="18"/>
  <c r="AF1125" i="18"/>
  <c r="AG1125" i="18"/>
  <c r="AH1125" i="18"/>
  <c r="AD1126" i="18"/>
  <c r="AE1126" i="18"/>
  <c r="AF1126" i="18"/>
  <c r="AG1126" i="18"/>
  <c r="AH1126" i="18"/>
  <c r="AD1127" i="18"/>
  <c r="AE1127" i="18"/>
  <c r="AF1127" i="18"/>
  <c r="AG1127" i="18"/>
  <c r="AH1127" i="18"/>
  <c r="AD1128" i="18"/>
  <c r="AE1128" i="18"/>
  <c r="AF1128" i="18"/>
  <c r="AG1128" i="18"/>
  <c r="AH1128" i="18"/>
  <c r="AD1129" i="18"/>
  <c r="AE1129" i="18"/>
  <c r="AF1129" i="18"/>
  <c r="AG1129" i="18"/>
  <c r="AH1129" i="18"/>
  <c r="AD1130" i="18"/>
  <c r="AE1130" i="18"/>
  <c r="AF1130" i="18"/>
  <c r="AG1130" i="18"/>
  <c r="AH1130" i="18"/>
  <c r="AD1131" i="18"/>
  <c r="AE1131" i="18"/>
  <c r="AF1131" i="18"/>
  <c r="AG1131" i="18"/>
  <c r="AH1131" i="18"/>
  <c r="AD1132" i="18"/>
  <c r="AE1132" i="18"/>
  <c r="AF1132" i="18"/>
  <c r="AG1132" i="18"/>
  <c r="AH1132" i="18"/>
  <c r="AD1133" i="18"/>
  <c r="AE1133" i="18"/>
  <c r="AF1133" i="18"/>
  <c r="AG1133" i="18"/>
  <c r="AH1133" i="18"/>
  <c r="AD1134" i="18"/>
  <c r="AE1134" i="18"/>
  <c r="AF1134" i="18"/>
  <c r="AG1134" i="18"/>
  <c r="AH1134" i="18"/>
  <c r="AD1135" i="18"/>
  <c r="AE1135" i="18"/>
  <c r="AF1135" i="18"/>
  <c r="AG1135" i="18"/>
  <c r="AH1135" i="18"/>
  <c r="AD1136" i="18"/>
  <c r="AE1136" i="18"/>
  <c r="AF1136" i="18"/>
  <c r="AG1136" i="18"/>
  <c r="AH1136" i="18"/>
  <c r="AD1137" i="18"/>
  <c r="AE1137" i="18"/>
  <c r="AF1137" i="18"/>
  <c r="AG1137" i="18"/>
  <c r="AH1137" i="18"/>
  <c r="AD1138" i="18"/>
  <c r="AE1138" i="18"/>
  <c r="AF1138" i="18"/>
  <c r="AG1138" i="18"/>
  <c r="AH1138" i="18"/>
  <c r="AD1139" i="18"/>
  <c r="AE1139" i="18"/>
  <c r="AF1139" i="18"/>
  <c r="AG1139" i="18"/>
  <c r="AH1139" i="18"/>
  <c r="AD1140" i="18"/>
  <c r="AE1140" i="18"/>
  <c r="AF1140" i="18"/>
  <c r="AG1140" i="18"/>
  <c r="AH1140" i="18"/>
  <c r="AD1141" i="18"/>
  <c r="AE1141" i="18"/>
  <c r="AF1141" i="18"/>
  <c r="AG1141" i="18"/>
  <c r="AH1141" i="18"/>
  <c r="AD1142" i="18"/>
  <c r="AE1142" i="18"/>
  <c r="AF1142" i="18"/>
  <c r="AG1142" i="18"/>
  <c r="AH1142" i="18"/>
  <c r="AD1143" i="18"/>
  <c r="AE1143" i="18"/>
  <c r="AF1143" i="18"/>
  <c r="AG1143" i="18"/>
  <c r="AH1143" i="18"/>
  <c r="AD1144" i="18"/>
  <c r="AE1144" i="18"/>
  <c r="AF1144" i="18"/>
  <c r="AG1144" i="18"/>
  <c r="AH1144" i="18"/>
  <c r="AD1145" i="18"/>
  <c r="AE1145" i="18"/>
  <c r="AF1145" i="18"/>
  <c r="AG1145" i="18"/>
  <c r="AH1145" i="18"/>
  <c r="AD1146" i="18"/>
  <c r="AE1146" i="18"/>
  <c r="AF1146" i="18"/>
  <c r="AG1146" i="18"/>
  <c r="AH1146" i="18"/>
  <c r="AD1147" i="18"/>
  <c r="AE1147" i="18"/>
  <c r="AF1147" i="18"/>
  <c r="AG1147" i="18"/>
  <c r="AH1147" i="18"/>
  <c r="AD1148" i="18"/>
  <c r="AE1148" i="18"/>
  <c r="AF1148" i="18"/>
  <c r="AG1148" i="18"/>
  <c r="AH1148" i="18"/>
  <c r="AD1149" i="18"/>
  <c r="AE1149" i="18"/>
  <c r="AF1149" i="18"/>
  <c r="AG1149" i="18"/>
  <c r="AH1149" i="18"/>
  <c r="AD1150" i="18"/>
  <c r="AE1150" i="18"/>
  <c r="AF1150" i="18"/>
  <c r="AG1150" i="18"/>
  <c r="AH1150" i="18"/>
  <c r="AD1151" i="18"/>
  <c r="AE1151" i="18"/>
  <c r="AF1151" i="18"/>
  <c r="AG1151" i="18"/>
  <c r="AH1151" i="18"/>
  <c r="AD1152" i="18"/>
  <c r="AE1152" i="18"/>
  <c r="AF1152" i="18"/>
  <c r="AG1152" i="18"/>
  <c r="AH1152" i="18"/>
  <c r="AD1153" i="18"/>
  <c r="AE1153" i="18"/>
  <c r="AF1153" i="18"/>
  <c r="AG1153" i="18"/>
  <c r="AH1153" i="18"/>
  <c r="AD1154" i="18"/>
  <c r="AE1154" i="18"/>
  <c r="AF1154" i="18"/>
  <c r="AG1154" i="18"/>
  <c r="AH1154" i="18"/>
  <c r="AD1155" i="18"/>
  <c r="AE1155" i="18"/>
  <c r="AF1155" i="18"/>
  <c r="AG1155" i="18"/>
  <c r="AH1155" i="18"/>
  <c r="AD1156" i="18"/>
  <c r="AE1156" i="18"/>
  <c r="AF1156" i="18"/>
  <c r="AG1156" i="18"/>
  <c r="AH1156" i="18"/>
  <c r="AD1157" i="18"/>
  <c r="AE1157" i="18"/>
  <c r="AF1157" i="18"/>
  <c r="AG1157" i="18"/>
  <c r="AH1157" i="18"/>
  <c r="AD1158" i="18"/>
  <c r="AE1158" i="18"/>
  <c r="AF1158" i="18"/>
  <c r="AG1158" i="18"/>
  <c r="AH1158" i="18"/>
  <c r="AD1159" i="18"/>
  <c r="AE1159" i="18"/>
  <c r="AF1159" i="18"/>
  <c r="AG1159" i="18"/>
  <c r="AH1159" i="18"/>
  <c r="AD1160" i="18"/>
  <c r="AE1160" i="18"/>
  <c r="AF1160" i="18"/>
  <c r="AG1160" i="18"/>
  <c r="AH1160" i="18"/>
  <c r="AD1161" i="18"/>
  <c r="AE1161" i="18"/>
  <c r="AF1161" i="18"/>
  <c r="AG1161" i="18"/>
  <c r="AH1161" i="18"/>
  <c r="AD1162" i="18"/>
  <c r="AE1162" i="18"/>
  <c r="AF1162" i="18"/>
  <c r="AG1162" i="18"/>
  <c r="AH1162" i="18"/>
  <c r="AD1163" i="18"/>
  <c r="AE1163" i="18"/>
  <c r="AF1163" i="18"/>
  <c r="AG1163" i="18"/>
  <c r="AH1163" i="18"/>
  <c r="AD1164" i="18"/>
  <c r="AE1164" i="18"/>
  <c r="AF1164" i="18"/>
  <c r="AG1164" i="18"/>
  <c r="AH1164" i="18"/>
  <c r="AD1165" i="18"/>
  <c r="AE1165" i="18"/>
  <c r="AF1165" i="18"/>
  <c r="AG1165" i="18"/>
  <c r="AH1165" i="18"/>
  <c r="AD1166" i="18"/>
  <c r="AE1166" i="18"/>
  <c r="AF1166" i="18"/>
  <c r="AG1166" i="18"/>
  <c r="AH1166" i="18"/>
  <c r="AD1167" i="18"/>
  <c r="AE1167" i="18"/>
  <c r="AF1167" i="18"/>
  <c r="AG1167" i="18"/>
  <c r="AH1167" i="18"/>
  <c r="AD1168" i="18"/>
  <c r="AE1168" i="18"/>
  <c r="AF1168" i="18"/>
  <c r="AG1168" i="18"/>
  <c r="AH1168" i="18"/>
  <c r="AD1169" i="18"/>
  <c r="AE1169" i="18"/>
  <c r="AF1169" i="18"/>
  <c r="AG1169" i="18"/>
  <c r="AH1169" i="18"/>
  <c r="AD1170" i="18"/>
  <c r="AE1170" i="18"/>
  <c r="AF1170" i="18"/>
  <c r="AG1170" i="18"/>
  <c r="AH1170" i="18"/>
  <c r="AD1171" i="18"/>
  <c r="AE1171" i="18"/>
  <c r="AF1171" i="18"/>
  <c r="AG1171" i="18"/>
  <c r="AH1171" i="18"/>
  <c r="AD1172" i="18"/>
  <c r="AE1172" i="18"/>
  <c r="AF1172" i="18"/>
  <c r="AG1172" i="18"/>
  <c r="AH1172" i="18"/>
  <c r="AD1173" i="18"/>
  <c r="AE1173" i="18"/>
  <c r="AF1173" i="18"/>
  <c r="AG1173" i="18"/>
  <c r="AH1173" i="18"/>
  <c r="AD1174" i="18"/>
  <c r="AE1174" i="18"/>
  <c r="AF1174" i="18"/>
  <c r="AG1174" i="18"/>
  <c r="AH1174" i="18"/>
  <c r="AD1175" i="18"/>
  <c r="AE1175" i="18"/>
  <c r="AF1175" i="18"/>
  <c r="AG1175" i="18"/>
  <c r="AH1175" i="18"/>
  <c r="AD1176" i="18"/>
  <c r="AE1176" i="18"/>
  <c r="AF1176" i="18"/>
  <c r="AG1176" i="18"/>
  <c r="AH1176" i="18"/>
  <c r="AD1177" i="18"/>
  <c r="AE1177" i="18"/>
  <c r="AF1177" i="18"/>
  <c r="AG1177" i="18"/>
  <c r="AH1177" i="18"/>
  <c r="AD1178" i="18"/>
  <c r="AE1178" i="18"/>
  <c r="AF1178" i="18"/>
  <c r="AG1178" i="18"/>
  <c r="AH1178" i="18"/>
  <c r="AD1179" i="18"/>
  <c r="AE1179" i="18"/>
  <c r="AF1179" i="18"/>
  <c r="AG1179" i="18"/>
  <c r="AH1179" i="18"/>
  <c r="AD1180" i="18"/>
  <c r="AE1180" i="18"/>
  <c r="AF1180" i="18"/>
  <c r="AG1180" i="18"/>
  <c r="AH1180" i="18"/>
  <c r="AD1181" i="18"/>
  <c r="AE1181" i="18"/>
  <c r="AF1181" i="18"/>
  <c r="AG1181" i="18"/>
  <c r="AH1181" i="18"/>
  <c r="AD1182" i="18"/>
  <c r="AE1182" i="18"/>
  <c r="AF1182" i="18"/>
  <c r="AG1182" i="18"/>
  <c r="AH1182" i="18"/>
  <c r="AD1183" i="18"/>
  <c r="AE1183" i="18"/>
  <c r="AF1183" i="18"/>
  <c r="AG1183" i="18"/>
  <c r="AH1183" i="18"/>
  <c r="AD1184" i="18"/>
  <c r="AE1184" i="18"/>
  <c r="AF1184" i="18"/>
  <c r="AG1184" i="18"/>
  <c r="AH1184" i="18"/>
  <c r="AD1185" i="18"/>
  <c r="AE1185" i="18"/>
  <c r="AF1185" i="18"/>
  <c r="AG1185" i="18"/>
  <c r="AH1185" i="18"/>
  <c r="AD1186" i="18"/>
  <c r="AE1186" i="18"/>
  <c r="AF1186" i="18"/>
  <c r="AG1186" i="18"/>
  <c r="AH1186" i="18"/>
  <c r="AD1187" i="18"/>
  <c r="AE1187" i="18"/>
  <c r="AF1187" i="18"/>
  <c r="AG1187" i="18"/>
  <c r="AH1187" i="18"/>
  <c r="AD1188" i="18"/>
  <c r="AE1188" i="18"/>
  <c r="AF1188" i="18"/>
  <c r="AG1188" i="18"/>
  <c r="AH1188" i="18"/>
  <c r="AD1189" i="18"/>
  <c r="AE1189" i="18"/>
  <c r="AF1189" i="18"/>
  <c r="AG1189" i="18"/>
  <c r="AH1189" i="18"/>
  <c r="AD1190" i="18"/>
  <c r="AE1190" i="18"/>
  <c r="AF1190" i="18"/>
  <c r="AG1190" i="18"/>
  <c r="AH1190" i="18"/>
  <c r="AD1191" i="18"/>
  <c r="AE1191" i="18"/>
  <c r="AF1191" i="18"/>
  <c r="AG1191" i="18"/>
  <c r="AH1191" i="18"/>
  <c r="AD1192" i="18"/>
  <c r="AE1192" i="18"/>
  <c r="AF1192" i="18"/>
  <c r="AG1192" i="18"/>
  <c r="AH1192" i="18"/>
  <c r="AD1193" i="18"/>
  <c r="AE1193" i="18"/>
  <c r="AF1193" i="18"/>
  <c r="AG1193" i="18"/>
  <c r="AH1193" i="18"/>
  <c r="AD1194" i="18"/>
  <c r="AE1194" i="18"/>
  <c r="AF1194" i="18"/>
  <c r="AG1194" i="18"/>
  <c r="AH1194" i="18"/>
  <c r="AD1195" i="18"/>
  <c r="AE1195" i="18"/>
  <c r="AF1195" i="18"/>
  <c r="AG1195" i="18"/>
  <c r="AH1195" i="18"/>
  <c r="AD1196" i="18"/>
  <c r="AE1196" i="18"/>
  <c r="AF1196" i="18"/>
  <c r="AG1196" i="18"/>
  <c r="AH1196" i="18"/>
  <c r="AD1197" i="18"/>
  <c r="AE1197" i="18"/>
  <c r="AF1197" i="18"/>
  <c r="AG1197" i="18"/>
  <c r="AH1197" i="18"/>
  <c r="AD1198" i="18"/>
  <c r="AE1198" i="18"/>
  <c r="AF1198" i="18"/>
  <c r="AG1198" i="18"/>
  <c r="AH1198" i="18"/>
  <c r="AD1199" i="18"/>
  <c r="AE1199" i="18"/>
  <c r="AF1199" i="18"/>
  <c r="AG1199" i="18"/>
  <c r="AH1199" i="18"/>
  <c r="AD1200" i="18"/>
  <c r="AE1200" i="18"/>
  <c r="AF1200" i="18"/>
  <c r="AG1200" i="18"/>
  <c r="AH1200" i="18"/>
  <c r="AD1201" i="18"/>
  <c r="AE1201" i="18"/>
  <c r="AF1201" i="18"/>
  <c r="AG1201" i="18"/>
  <c r="AH1201" i="18"/>
  <c r="AD1202" i="18"/>
  <c r="AE1202" i="18"/>
  <c r="AF1202" i="18"/>
  <c r="AG1202" i="18"/>
  <c r="AH1202" i="18"/>
  <c r="AD1203" i="18"/>
  <c r="AE1203" i="18"/>
  <c r="AF1203" i="18"/>
  <c r="AG1203" i="18"/>
  <c r="AH1203" i="18"/>
  <c r="AD1204" i="18"/>
  <c r="AE1204" i="18"/>
  <c r="AF1204" i="18"/>
  <c r="AG1204" i="18"/>
  <c r="AH1204" i="18"/>
  <c r="AD1205" i="18"/>
  <c r="AE1205" i="18"/>
  <c r="AF1205" i="18"/>
  <c r="AG1205" i="18"/>
  <c r="AH1205" i="18"/>
  <c r="AD1206" i="18"/>
  <c r="AE1206" i="18"/>
  <c r="AF1206" i="18"/>
  <c r="AG1206" i="18"/>
  <c r="AH1206" i="18"/>
  <c r="AD1207" i="18"/>
  <c r="AE1207" i="18"/>
  <c r="AF1207" i="18"/>
  <c r="AG1207" i="18"/>
  <c r="AH1207" i="18"/>
  <c r="AD1208" i="18"/>
  <c r="AE1208" i="18"/>
  <c r="AF1208" i="18"/>
  <c r="AG1208" i="18"/>
  <c r="AH1208" i="18"/>
  <c r="AD1209" i="18"/>
  <c r="AE1209" i="18"/>
  <c r="AF1209" i="18"/>
  <c r="AG1209" i="18"/>
  <c r="AH1209" i="18"/>
  <c r="AD1210" i="18"/>
  <c r="AE1210" i="18"/>
  <c r="AF1210" i="18"/>
  <c r="AG1210" i="18"/>
  <c r="AH1210" i="18"/>
  <c r="AD1211" i="18"/>
  <c r="AE1211" i="18"/>
  <c r="AF1211" i="18"/>
  <c r="AG1211" i="18"/>
  <c r="AH1211" i="18"/>
  <c r="AD1212" i="18"/>
  <c r="AE1212" i="18"/>
  <c r="AF1212" i="18"/>
  <c r="AG1212" i="18"/>
  <c r="AH1212" i="18"/>
  <c r="AD1213" i="18"/>
  <c r="AE1213" i="18"/>
  <c r="AF1213" i="18"/>
  <c r="AG1213" i="18"/>
  <c r="AH1213" i="18"/>
  <c r="AD1214" i="18"/>
  <c r="AE1214" i="18"/>
  <c r="AF1214" i="18"/>
  <c r="AG1214" i="18"/>
  <c r="AH1214" i="18"/>
  <c r="AD1215" i="18"/>
  <c r="AE1215" i="18"/>
  <c r="AF1215" i="18"/>
  <c r="AG1215" i="18"/>
  <c r="AH1215" i="18"/>
  <c r="AD1216" i="18"/>
  <c r="AE1216" i="18"/>
  <c r="AF1216" i="18"/>
  <c r="AG1216" i="18"/>
  <c r="AH1216" i="18"/>
  <c r="AD1217" i="18"/>
  <c r="AE1217" i="18"/>
  <c r="AF1217" i="18"/>
  <c r="AG1217" i="18"/>
  <c r="AH1217" i="18"/>
  <c r="AD1218" i="18"/>
  <c r="AE1218" i="18"/>
  <c r="AF1218" i="18"/>
  <c r="AG1218" i="18"/>
  <c r="AH1218" i="18"/>
  <c r="AD1219" i="18"/>
  <c r="AE1219" i="18"/>
  <c r="AF1219" i="18"/>
  <c r="AG1219" i="18"/>
  <c r="AH1219" i="18"/>
  <c r="AD1220" i="18"/>
  <c r="AE1220" i="18"/>
  <c r="AF1220" i="18"/>
  <c r="AG1220" i="18"/>
  <c r="AH1220" i="18"/>
  <c r="AD1221" i="18"/>
  <c r="AE1221" i="18"/>
  <c r="AF1221" i="18"/>
  <c r="AG1221" i="18"/>
  <c r="AH1221" i="18"/>
  <c r="AD1222" i="18"/>
  <c r="AE1222" i="18"/>
  <c r="AF1222" i="18"/>
  <c r="AG1222" i="18"/>
  <c r="AH1222" i="18"/>
  <c r="AD1223" i="18"/>
  <c r="AE1223" i="18"/>
  <c r="AF1223" i="18"/>
  <c r="AG1223" i="18"/>
  <c r="AH1223" i="18"/>
  <c r="AD1224" i="18"/>
  <c r="AE1224" i="18"/>
  <c r="AF1224" i="18"/>
  <c r="AG1224" i="18"/>
  <c r="AH1224" i="18"/>
  <c r="AD1225" i="18"/>
  <c r="AE1225" i="18"/>
  <c r="AF1225" i="18"/>
  <c r="AG1225" i="18"/>
  <c r="AH1225" i="18"/>
  <c r="AD1226" i="18"/>
  <c r="AE1226" i="18"/>
  <c r="AF1226" i="18"/>
  <c r="AG1226" i="18"/>
  <c r="AH1226" i="18"/>
  <c r="AD1227" i="18"/>
  <c r="AE1227" i="18"/>
  <c r="AF1227" i="18"/>
  <c r="AG1227" i="18"/>
  <c r="AH1227" i="18"/>
  <c r="AD1228" i="18"/>
  <c r="AE1228" i="18"/>
  <c r="AF1228" i="18"/>
  <c r="AG1228" i="18"/>
  <c r="AH1228" i="18"/>
  <c r="AD1229" i="18"/>
  <c r="AE1229" i="18"/>
  <c r="AF1229" i="18"/>
  <c r="AG1229" i="18"/>
  <c r="AH1229" i="18"/>
  <c r="AD1230" i="18"/>
  <c r="AE1230" i="18"/>
  <c r="AF1230" i="18"/>
  <c r="AG1230" i="18"/>
  <c r="AH1230" i="18"/>
  <c r="AD1231" i="18"/>
  <c r="AE1231" i="18"/>
  <c r="AF1231" i="18"/>
  <c r="AG1231" i="18"/>
  <c r="AH1231" i="18"/>
  <c r="AD1232" i="18"/>
  <c r="AE1232" i="18"/>
  <c r="AF1232" i="18"/>
  <c r="AG1232" i="18"/>
  <c r="AH1232" i="18"/>
  <c r="AD1233" i="18"/>
  <c r="AE1233" i="18"/>
  <c r="AF1233" i="18"/>
  <c r="AG1233" i="18"/>
  <c r="AH1233" i="18"/>
  <c r="AD1234" i="18"/>
  <c r="AE1234" i="18"/>
  <c r="AF1234" i="18"/>
  <c r="AG1234" i="18"/>
  <c r="AH1234" i="18"/>
  <c r="AD1235" i="18"/>
  <c r="AE1235" i="18"/>
  <c r="AF1235" i="18"/>
  <c r="AG1235" i="18"/>
  <c r="AH1235" i="18"/>
  <c r="AD1236" i="18"/>
  <c r="AE1236" i="18"/>
  <c r="AF1236" i="18"/>
  <c r="AG1236" i="18"/>
  <c r="AH1236" i="18"/>
  <c r="AD1237" i="18"/>
  <c r="AE1237" i="18"/>
  <c r="AF1237" i="18"/>
  <c r="AG1237" i="18"/>
  <c r="AH1237" i="18"/>
  <c r="AD1238" i="18"/>
  <c r="AE1238" i="18"/>
  <c r="AF1238" i="18"/>
  <c r="AG1238" i="18"/>
  <c r="AH1238" i="18"/>
  <c r="AD1239" i="18"/>
  <c r="AE1239" i="18"/>
  <c r="AF1239" i="18"/>
  <c r="AG1239" i="18"/>
  <c r="AH1239" i="18"/>
  <c r="AD1240" i="18"/>
  <c r="AE1240" i="18"/>
  <c r="AF1240" i="18"/>
  <c r="AG1240" i="18"/>
  <c r="AH1240" i="18"/>
  <c r="AD1241" i="18"/>
  <c r="AE1241" i="18"/>
  <c r="AF1241" i="18"/>
  <c r="AG1241" i="18"/>
  <c r="AH1241" i="18"/>
  <c r="AD1242" i="18"/>
  <c r="AE1242" i="18"/>
  <c r="AF1242" i="18"/>
  <c r="AG1242" i="18"/>
  <c r="AH1242" i="18"/>
  <c r="AD1243" i="18"/>
  <c r="AE1243" i="18"/>
  <c r="AF1243" i="18"/>
  <c r="AG1243" i="18"/>
  <c r="AH1243" i="18"/>
  <c r="AD1244" i="18"/>
  <c r="AE1244" i="18"/>
  <c r="AF1244" i="18"/>
  <c r="AG1244" i="18"/>
  <c r="AH1244" i="18"/>
  <c r="AD1245" i="18"/>
  <c r="AE1245" i="18"/>
  <c r="AF1245" i="18"/>
  <c r="AG1245" i="18"/>
  <c r="AH1245" i="18"/>
  <c r="AD1246" i="18"/>
  <c r="AE1246" i="18"/>
  <c r="AF1246" i="18"/>
  <c r="AG1246" i="18"/>
  <c r="AH1246" i="18"/>
  <c r="AD1247" i="18"/>
  <c r="AE1247" i="18"/>
  <c r="AF1247" i="18"/>
  <c r="AG1247" i="18"/>
  <c r="AH1247" i="18"/>
  <c r="AD1248" i="18"/>
  <c r="AE1248" i="18"/>
  <c r="AF1248" i="18"/>
  <c r="AG1248" i="18"/>
  <c r="AH1248" i="18"/>
  <c r="AD1249" i="18"/>
  <c r="AE1249" i="18"/>
  <c r="AF1249" i="18"/>
  <c r="AG1249" i="18"/>
  <c r="AH1249" i="18"/>
  <c r="AD1250" i="18"/>
  <c r="AE1250" i="18"/>
  <c r="AF1250" i="18"/>
  <c r="AG1250" i="18"/>
  <c r="AH1250" i="18"/>
  <c r="AD1251" i="18"/>
  <c r="AE1251" i="18"/>
  <c r="AF1251" i="18"/>
  <c r="AG1251" i="18"/>
  <c r="AH1251" i="18"/>
  <c r="AD1252" i="18"/>
  <c r="AE1252" i="18"/>
  <c r="AF1252" i="18"/>
  <c r="AG1252" i="18"/>
  <c r="AH1252" i="18"/>
  <c r="AD1253" i="18"/>
  <c r="AE1253" i="18"/>
  <c r="AF1253" i="18"/>
  <c r="AG1253" i="18"/>
  <c r="AH1253" i="18"/>
  <c r="AD1254" i="18"/>
  <c r="AE1254" i="18"/>
  <c r="AF1254" i="18"/>
  <c r="AG1254" i="18"/>
  <c r="AH1254" i="18"/>
  <c r="AD1255" i="18"/>
  <c r="AE1255" i="18"/>
  <c r="AF1255" i="18"/>
  <c r="AG1255" i="18"/>
  <c r="AH1255" i="18"/>
  <c r="AD1256" i="18"/>
  <c r="AE1256" i="18"/>
  <c r="AF1256" i="18"/>
  <c r="AG1256" i="18"/>
  <c r="AH1256" i="18"/>
  <c r="AD1257" i="18"/>
  <c r="AE1257" i="18"/>
  <c r="AF1257" i="18"/>
  <c r="AG1257" i="18"/>
  <c r="AH1257" i="18"/>
  <c r="AD1258" i="18"/>
  <c r="AE1258" i="18"/>
  <c r="AF1258" i="18"/>
  <c r="AG1258" i="18"/>
  <c r="AH1258" i="18"/>
  <c r="AD1259" i="18"/>
  <c r="AE1259" i="18"/>
  <c r="AF1259" i="18"/>
  <c r="AG1259" i="18"/>
  <c r="AH1259" i="18"/>
  <c r="AD1260" i="18"/>
  <c r="AE1260" i="18"/>
  <c r="AF1260" i="18"/>
  <c r="AG1260" i="18"/>
  <c r="AH1260" i="18"/>
  <c r="AD1261" i="18"/>
  <c r="AE1261" i="18"/>
  <c r="AF1261" i="18"/>
  <c r="AG1261" i="18"/>
  <c r="AH1261" i="18"/>
  <c r="AD1262" i="18"/>
  <c r="AE1262" i="18"/>
  <c r="AF1262" i="18"/>
  <c r="AG1262" i="18"/>
  <c r="AH1262" i="18"/>
  <c r="AD1263" i="18"/>
  <c r="AE1263" i="18"/>
  <c r="AF1263" i="18"/>
  <c r="AG1263" i="18"/>
  <c r="AH1263" i="18"/>
  <c r="AD1264" i="18"/>
  <c r="AE1264" i="18"/>
  <c r="AF1264" i="18"/>
  <c r="AG1264" i="18"/>
  <c r="AH1264" i="18"/>
  <c r="AD1265" i="18"/>
  <c r="AE1265" i="18"/>
  <c r="AF1265" i="18"/>
  <c r="AG1265" i="18"/>
  <c r="AH1265" i="18"/>
  <c r="AD1266" i="18"/>
  <c r="AE1266" i="18"/>
  <c r="AF1266" i="18"/>
  <c r="AG1266" i="18"/>
  <c r="AH1266" i="18"/>
  <c r="AD1267" i="18"/>
  <c r="AE1267" i="18"/>
  <c r="AF1267" i="18"/>
  <c r="AG1267" i="18"/>
  <c r="AH1267" i="18"/>
  <c r="AD1268" i="18"/>
  <c r="AE1268" i="18"/>
  <c r="AF1268" i="18"/>
  <c r="AG1268" i="18"/>
  <c r="AH1268" i="18"/>
  <c r="AD1269" i="18"/>
  <c r="AE1269" i="18"/>
  <c r="AF1269" i="18"/>
  <c r="AG1269" i="18"/>
  <c r="AH1269" i="18"/>
  <c r="AD1270" i="18"/>
  <c r="AE1270" i="18"/>
  <c r="AF1270" i="18"/>
  <c r="AG1270" i="18"/>
  <c r="AH1270" i="18"/>
  <c r="AD1271" i="18"/>
  <c r="AE1271" i="18"/>
  <c r="AF1271" i="18"/>
  <c r="AG1271" i="18"/>
  <c r="AH1271" i="18"/>
  <c r="AD1272" i="18"/>
  <c r="AE1272" i="18"/>
  <c r="AF1272" i="18"/>
  <c r="AG1272" i="18"/>
  <c r="AH1272" i="18"/>
  <c r="AD1273" i="18"/>
  <c r="AE1273" i="18"/>
  <c r="AF1273" i="18"/>
  <c r="AG1273" i="18"/>
  <c r="AH1273" i="18"/>
  <c r="AD1274" i="18"/>
  <c r="AE1274" i="18"/>
  <c r="AF1274" i="18"/>
  <c r="AG1274" i="18"/>
  <c r="AH1274" i="18"/>
  <c r="AD1275" i="18"/>
  <c r="AE1275" i="18"/>
  <c r="AF1275" i="18"/>
  <c r="AG1275" i="18"/>
  <c r="AH1275" i="18"/>
  <c r="AD1276" i="18"/>
  <c r="AE1276" i="18"/>
  <c r="AF1276" i="18"/>
  <c r="AG1276" i="18"/>
  <c r="AH1276" i="18"/>
  <c r="AD1277" i="18"/>
  <c r="AE1277" i="18"/>
  <c r="AF1277" i="18"/>
  <c r="AG1277" i="18"/>
  <c r="AH1277" i="18"/>
  <c r="AD1278" i="18"/>
  <c r="AE1278" i="18"/>
  <c r="AF1278" i="18"/>
  <c r="AG1278" i="18"/>
  <c r="AH1278" i="18"/>
  <c r="AD1279" i="18"/>
  <c r="AE1279" i="18"/>
  <c r="AF1279" i="18"/>
  <c r="AG1279" i="18"/>
  <c r="AH1279" i="18"/>
  <c r="AD1280" i="18"/>
  <c r="AE1280" i="18"/>
  <c r="AF1280" i="18"/>
  <c r="AG1280" i="18"/>
  <c r="AH1280" i="18"/>
  <c r="AD1281" i="18"/>
  <c r="AE1281" i="18"/>
  <c r="AF1281" i="18"/>
  <c r="AG1281" i="18"/>
  <c r="AH1281" i="18"/>
  <c r="AD1282" i="18"/>
  <c r="AE1282" i="18"/>
  <c r="AF1282" i="18"/>
  <c r="AG1282" i="18"/>
  <c r="AH1282" i="18"/>
  <c r="AD1283" i="18"/>
  <c r="AE1283" i="18"/>
  <c r="AF1283" i="18"/>
  <c r="AG1283" i="18"/>
  <c r="AH1283" i="18"/>
  <c r="AD1284" i="18"/>
  <c r="AE1284" i="18"/>
  <c r="AF1284" i="18"/>
  <c r="AG1284" i="18"/>
  <c r="AH1284" i="18"/>
  <c r="AD1285" i="18"/>
  <c r="AE1285" i="18"/>
  <c r="AF1285" i="18"/>
  <c r="AG1285" i="18"/>
  <c r="AH1285" i="18"/>
  <c r="AD1286" i="18"/>
  <c r="AE1286" i="18"/>
  <c r="AF1286" i="18"/>
  <c r="AG1286" i="18"/>
  <c r="AH1286" i="18"/>
  <c r="AD1287" i="18"/>
  <c r="AE1287" i="18"/>
  <c r="AF1287" i="18"/>
  <c r="AG1287" i="18"/>
  <c r="AH1287" i="18"/>
  <c r="AD1288" i="18"/>
  <c r="AE1288" i="18"/>
  <c r="AF1288" i="18"/>
  <c r="AG1288" i="18"/>
  <c r="AH1288" i="18"/>
  <c r="AD1289" i="18"/>
  <c r="AE1289" i="18"/>
  <c r="AF1289" i="18"/>
  <c r="AG1289" i="18"/>
  <c r="AH1289" i="18"/>
  <c r="AD1290" i="18"/>
  <c r="AE1290" i="18"/>
  <c r="AF1290" i="18"/>
  <c r="AG1290" i="18"/>
  <c r="AH1290" i="18"/>
  <c r="AD1291" i="18"/>
  <c r="AE1291" i="18"/>
  <c r="AF1291" i="18"/>
  <c r="AG1291" i="18"/>
  <c r="AH1291" i="18"/>
  <c r="AD1292" i="18"/>
  <c r="AE1292" i="18"/>
  <c r="AF1292" i="18"/>
  <c r="AG1292" i="18"/>
  <c r="AH1292" i="18"/>
  <c r="AD1293" i="18"/>
  <c r="AE1293" i="18"/>
  <c r="AF1293" i="18"/>
  <c r="AG1293" i="18"/>
  <c r="AH1293" i="18"/>
  <c r="AD1294" i="18"/>
  <c r="AE1294" i="18"/>
  <c r="AF1294" i="18"/>
  <c r="AG1294" i="18"/>
  <c r="AH1294" i="18"/>
  <c r="AD1295" i="18"/>
  <c r="AE1295" i="18"/>
  <c r="AF1295" i="18"/>
  <c r="AG1295" i="18"/>
  <c r="AH1295" i="18"/>
  <c r="AD1296" i="18"/>
  <c r="AE1296" i="18"/>
  <c r="AF1296" i="18"/>
  <c r="AG1296" i="18"/>
  <c r="AH1296" i="18"/>
  <c r="AD1297" i="18"/>
  <c r="AE1297" i="18"/>
  <c r="AF1297" i="18"/>
  <c r="AG1297" i="18"/>
  <c r="AH1297" i="18"/>
  <c r="AD1298" i="18"/>
  <c r="AE1298" i="18"/>
  <c r="AF1298" i="18"/>
  <c r="AG1298" i="18"/>
  <c r="AH1298" i="18"/>
  <c r="AD1299" i="18"/>
  <c r="AE1299" i="18"/>
  <c r="AF1299" i="18"/>
  <c r="AG1299" i="18"/>
  <c r="AH1299" i="18"/>
  <c r="AD1300" i="18"/>
  <c r="AE1300" i="18"/>
  <c r="AF1300" i="18"/>
  <c r="AG1300" i="18"/>
  <c r="AH1300" i="18"/>
  <c r="AD1301" i="18"/>
  <c r="AE1301" i="18"/>
  <c r="AF1301" i="18"/>
  <c r="AG1301" i="18"/>
  <c r="AH1301" i="18"/>
  <c r="AD1302" i="18"/>
  <c r="AE1302" i="18"/>
  <c r="AF1302" i="18"/>
  <c r="AG1302" i="18"/>
  <c r="AH1302" i="18"/>
  <c r="AD1303" i="18"/>
  <c r="AE1303" i="18"/>
  <c r="AF1303" i="18"/>
  <c r="AG1303" i="18"/>
  <c r="AH1303" i="18"/>
  <c r="AD1304" i="18"/>
  <c r="AE1304" i="18"/>
  <c r="AF1304" i="18"/>
  <c r="AG1304" i="18"/>
  <c r="AH1304" i="18"/>
  <c r="AD1305" i="18"/>
  <c r="AE1305" i="18"/>
  <c r="AF1305" i="18"/>
  <c r="AG1305" i="18"/>
  <c r="AH1305" i="18"/>
  <c r="AD1306" i="18"/>
  <c r="AE1306" i="18"/>
  <c r="AF1306" i="18"/>
  <c r="AG1306" i="18"/>
  <c r="AH1306" i="18"/>
  <c r="AD1307" i="18"/>
  <c r="AE1307" i="18"/>
  <c r="AF1307" i="18"/>
  <c r="AG1307" i="18"/>
  <c r="AH1307" i="18"/>
  <c r="AD1308" i="18"/>
  <c r="AE1308" i="18"/>
  <c r="AF1308" i="18"/>
  <c r="AG1308" i="18"/>
  <c r="AH1308" i="18"/>
  <c r="AD1309" i="18"/>
  <c r="AE1309" i="18"/>
  <c r="AF1309" i="18"/>
  <c r="AG1309" i="18"/>
  <c r="AH1309" i="18"/>
  <c r="AD1310" i="18"/>
  <c r="AE1310" i="18"/>
  <c r="AF1310" i="18"/>
  <c r="AG1310" i="18"/>
  <c r="AH1310" i="18"/>
  <c r="AD1311" i="18"/>
  <c r="AE1311" i="18"/>
  <c r="AF1311" i="18"/>
  <c r="AG1311" i="18"/>
  <c r="AH1311" i="18"/>
  <c r="AD1312" i="18"/>
  <c r="AE1312" i="18"/>
  <c r="AF1312" i="18"/>
  <c r="AG1312" i="18"/>
  <c r="AH1312" i="18"/>
  <c r="AD1313" i="18"/>
  <c r="AE1313" i="18"/>
  <c r="AF1313" i="18"/>
  <c r="AG1313" i="18"/>
  <c r="AH1313" i="18"/>
  <c r="AD1314" i="18"/>
  <c r="AE1314" i="18"/>
  <c r="AF1314" i="18"/>
  <c r="AG1314" i="18"/>
  <c r="AH1314" i="18"/>
  <c r="AD1315" i="18"/>
  <c r="AE1315" i="18"/>
  <c r="AF1315" i="18"/>
  <c r="AG1315" i="18"/>
  <c r="AH1315" i="18"/>
  <c r="AD1316" i="18"/>
  <c r="AE1316" i="18"/>
  <c r="AF1316" i="18"/>
  <c r="AG1316" i="18"/>
  <c r="AH1316" i="18"/>
  <c r="AD1317" i="18"/>
  <c r="AE1317" i="18"/>
  <c r="AF1317" i="18"/>
  <c r="AG1317" i="18"/>
  <c r="AH1317" i="18"/>
  <c r="AD1318" i="18"/>
  <c r="AE1318" i="18"/>
  <c r="AF1318" i="18"/>
  <c r="AG1318" i="18"/>
  <c r="AH1318" i="18"/>
  <c r="AD1319" i="18"/>
  <c r="AE1319" i="18"/>
  <c r="AF1319" i="18"/>
  <c r="AG1319" i="18"/>
  <c r="AH1319" i="18"/>
  <c r="AD1320" i="18"/>
  <c r="AE1320" i="18"/>
  <c r="AF1320" i="18"/>
  <c r="AG1320" i="18"/>
  <c r="AH1320" i="18"/>
  <c r="AD1321" i="18"/>
  <c r="AE1321" i="18"/>
  <c r="AF1321" i="18"/>
  <c r="AG1321" i="18"/>
  <c r="AH1321" i="18"/>
  <c r="AD1322" i="18"/>
  <c r="AE1322" i="18"/>
  <c r="AF1322" i="18"/>
  <c r="AG1322" i="18"/>
  <c r="AH1322" i="18"/>
  <c r="AD1323" i="18"/>
  <c r="AE1323" i="18"/>
  <c r="AF1323" i="18"/>
  <c r="AG1323" i="18"/>
  <c r="AH1323" i="18"/>
  <c r="AD1324" i="18"/>
  <c r="AE1324" i="18"/>
  <c r="AF1324" i="18"/>
  <c r="AG1324" i="18"/>
  <c r="AH1324" i="18"/>
  <c r="AD1325" i="18"/>
  <c r="AE1325" i="18"/>
  <c r="AF1325" i="18"/>
  <c r="AG1325" i="18"/>
  <c r="AH1325" i="18"/>
  <c r="AD1326" i="18"/>
  <c r="AE1326" i="18"/>
  <c r="AF1326" i="18"/>
  <c r="AG1326" i="18"/>
  <c r="AH1326" i="18"/>
  <c r="AD1327" i="18"/>
  <c r="AE1327" i="18"/>
  <c r="AF1327" i="18"/>
  <c r="AG1327" i="18"/>
  <c r="AH1327" i="18"/>
  <c r="AD1328" i="18"/>
  <c r="AE1328" i="18"/>
  <c r="AF1328" i="18"/>
  <c r="AG1328" i="18"/>
  <c r="AH1328" i="18"/>
  <c r="AD1329" i="18"/>
  <c r="AE1329" i="18"/>
  <c r="AF1329" i="18"/>
  <c r="AG1329" i="18"/>
  <c r="AH1329" i="18"/>
  <c r="AD1330" i="18"/>
  <c r="AE1330" i="18"/>
  <c r="AF1330" i="18"/>
  <c r="AG1330" i="18"/>
  <c r="AH1330" i="18"/>
  <c r="AD1331" i="18"/>
  <c r="AE1331" i="18"/>
  <c r="AF1331" i="18"/>
  <c r="AG1331" i="18"/>
  <c r="AH1331" i="18"/>
  <c r="AD1332" i="18"/>
  <c r="AE1332" i="18"/>
  <c r="AF1332" i="18"/>
  <c r="AG1332" i="18"/>
  <c r="AH1332" i="18"/>
  <c r="AD1333" i="18"/>
  <c r="AE1333" i="18"/>
  <c r="AF1333" i="18"/>
  <c r="AG1333" i="18"/>
  <c r="AH1333" i="18"/>
  <c r="AD1334" i="18"/>
  <c r="AE1334" i="18"/>
  <c r="AF1334" i="18"/>
  <c r="AG1334" i="18"/>
  <c r="AH1334" i="18"/>
  <c r="AD1335" i="18"/>
  <c r="AE1335" i="18"/>
  <c r="AF1335" i="18"/>
  <c r="AG1335" i="18"/>
  <c r="AH1335" i="18"/>
  <c r="AD1336" i="18"/>
  <c r="AE1336" i="18"/>
  <c r="AF1336" i="18"/>
  <c r="AG1336" i="18"/>
  <c r="AH1336" i="18"/>
  <c r="AD1337" i="18"/>
  <c r="AE1337" i="18"/>
  <c r="AF1337" i="18"/>
  <c r="AG1337" i="18"/>
  <c r="AH1337" i="18"/>
  <c r="AD1338" i="18"/>
  <c r="AE1338" i="18"/>
  <c r="AF1338" i="18"/>
  <c r="AG1338" i="18"/>
  <c r="AH1338" i="18"/>
  <c r="AD1339" i="18"/>
  <c r="AE1339" i="18"/>
  <c r="AF1339" i="18"/>
  <c r="AG1339" i="18"/>
  <c r="AH1339" i="18"/>
  <c r="AD1340" i="18"/>
  <c r="AE1340" i="18"/>
  <c r="AF1340" i="18"/>
  <c r="AG1340" i="18"/>
  <c r="AH1340" i="18"/>
  <c r="AD1341" i="18"/>
  <c r="AE1341" i="18"/>
  <c r="AF1341" i="18"/>
  <c r="AG1341" i="18"/>
  <c r="AH1341" i="18"/>
  <c r="AD1342" i="18"/>
  <c r="AE1342" i="18"/>
  <c r="AF1342" i="18"/>
  <c r="AG1342" i="18"/>
  <c r="AH1342" i="18"/>
  <c r="AD1343" i="18"/>
  <c r="AE1343" i="18"/>
  <c r="AF1343" i="18"/>
  <c r="AG1343" i="18"/>
  <c r="AH1343" i="18"/>
  <c r="AD1344" i="18"/>
  <c r="AE1344" i="18"/>
  <c r="AF1344" i="18"/>
  <c r="AG1344" i="18"/>
  <c r="AH1344" i="18"/>
  <c r="AD1345" i="18"/>
  <c r="AE1345" i="18"/>
  <c r="AF1345" i="18"/>
  <c r="AG1345" i="18"/>
  <c r="AH1345" i="18"/>
  <c r="AD1346" i="18"/>
  <c r="AE1346" i="18"/>
  <c r="AF1346" i="18"/>
  <c r="AG1346" i="18"/>
  <c r="AH1346" i="18"/>
  <c r="AD1347" i="18"/>
  <c r="AE1347" i="18"/>
  <c r="AF1347" i="18"/>
  <c r="AG1347" i="18"/>
  <c r="AH1347" i="18"/>
  <c r="AD1348" i="18"/>
  <c r="AE1348" i="18"/>
  <c r="AF1348" i="18"/>
  <c r="AG1348" i="18"/>
  <c r="AH1348" i="18"/>
  <c r="AD1349" i="18"/>
  <c r="AE1349" i="18"/>
  <c r="AF1349" i="18"/>
  <c r="AG1349" i="18"/>
  <c r="AH1349" i="18"/>
  <c r="AD1350" i="18"/>
  <c r="AE1350" i="18"/>
  <c r="AF1350" i="18"/>
  <c r="AG1350" i="18"/>
  <c r="AH1350" i="18"/>
  <c r="AD1351" i="18"/>
  <c r="AE1351" i="18"/>
  <c r="AF1351" i="18"/>
  <c r="AG1351" i="18"/>
  <c r="AH1351" i="18"/>
  <c r="AD1352" i="18"/>
  <c r="AE1352" i="18"/>
  <c r="AF1352" i="18"/>
  <c r="AG1352" i="18"/>
  <c r="AH1352" i="18"/>
  <c r="AD1353" i="18"/>
  <c r="AE1353" i="18"/>
  <c r="AF1353" i="18"/>
  <c r="AG1353" i="18"/>
  <c r="AH1353" i="18"/>
  <c r="AD1354" i="18"/>
  <c r="AE1354" i="18"/>
  <c r="AF1354" i="18"/>
  <c r="AG1354" i="18"/>
  <c r="AH1354" i="18"/>
  <c r="AD1355" i="18"/>
  <c r="AE1355" i="18"/>
  <c r="AF1355" i="18"/>
  <c r="AG1355" i="18"/>
  <c r="AH1355" i="18"/>
  <c r="AD1356" i="18"/>
  <c r="AE1356" i="18"/>
  <c r="AF1356" i="18"/>
  <c r="AG1356" i="18"/>
  <c r="AH1356" i="18"/>
  <c r="AD1357" i="18"/>
  <c r="AE1357" i="18"/>
  <c r="AF1357" i="18"/>
  <c r="AG1357" i="18"/>
  <c r="AH1357" i="18"/>
  <c r="AD1358" i="18"/>
  <c r="AE1358" i="18"/>
  <c r="AF1358" i="18"/>
  <c r="AG1358" i="18"/>
  <c r="AH1358" i="18"/>
  <c r="AD1359" i="18"/>
  <c r="AE1359" i="18"/>
  <c r="AF1359" i="18"/>
  <c r="AG1359" i="18"/>
  <c r="AH1359" i="18"/>
  <c r="AD1360" i="18"/>
  <c r="AE1360" i="18"/>
  <c r="AF1360" i="18"/>
  <c r="AG1360" i="18"/>
  <c r="AH1360" i="18"/>
  <c r="AD1361" i="18"/>
  <c r="AE1361" i="18"/>
  <c r="AF1361" i="18"/>
  <c r="AG1361" i="18"/>
  <c r="AH1361" i="18"/>
  <c r="AD1362" i="18"/>
  <c r="AE1362" i="18"/>
  <c r="AF1362" i="18"/>
  <c r="AG1362" i="18"/>
  <c r="AH1362" i="18"/>
  <c r="AD1363" i="18"/>
  <c r="AE1363" i="18"/>
  <c r="AF1363" i="18"/>
  <c r="AG1363" i="18"/>
  <c r="AH1363" i="18"/>
  <c r="AD1364" i="18"/>
  <c r="AE1364" i="18"/>
  <c r="AF1364" i="18"/>
  <c r="AG1364" i="18"/>
  <c r="AH1364" i="18"/>
  <c r="AD1365" i="18"/>
  <c r="AE1365" i="18"/>
  <c r="AF1365" i="18"/>
  <c r="AG1365" i="18"/>
  <c r="AH1365" i="18"/>
  <c r="AD1366" i="18"/>
  <c r="AE1366" i="18"/>
  <c r="AF1366" i="18"/>
  <c r="AG1366" i="18"/>
  <c r="AH1366" i="18"/>
  <c r="AD1367" i="18"/>
  <c r="AE1367" i="18"/>
  <c r="AF1367" i="18"/>
  <c r="AG1367" i="18"/>
  <c r="AH1367" i="18"/>
  <c r="AD1368" i="18"/>
  <c r="AE1368" i="18"/>
  <c r="AF1368" i="18"/>
  <c r="AG1368" i="18"/>
  <c r="AH1368" i="18"/>
  <c r="AD1369" i="18"/>
  <c r="AE1369" i="18"/>
  <c r="AF1369" i="18"/>
  <c r="AG1369" i="18"/>
  <c r="AH1369" i="18"/>
  <c r="AD1370" i="18"/>
  <c r="AE1370" i="18"/>
  <c r="AF1370" i="18"/>
  <c r="AG1370" i="18"/>
  <c r="AH1370" i="18"/>
  <c r="AD1371" i="18"/>
  <c r="AE1371" i="18"/>
  <c r="AF1371" i="18"/>
  <c r="AG1371" i="18"/>
  <c r="AH1371" i="18"/>
  <c r="AD1372" i="18"/>
  <c r="AE1372" i="18"/>
  <c r="AF1372" i="18"/>
  <c r="AG1372" i="18"/>
  <c r="AH1372" i="18"/>
  <c r="AD1373" i="18"/>
  <c r="AE1373" i="18"/>
  <c r="AF1373" i="18"/>
  <c r="AG1373" i="18"/>
  <c r="AH1373" i="18"/>
  <c r="AD1374" i="18"/>
  <c r="AE1374" i="18"/>
  <c r="AF1374" i="18"/>
  <c r="AG1374" i="18"/>
  <c r="AH1374" i="18"/>
  <c r="AD1375" i="18"/>
  <c r="AE1375" i="18"/>
  <c r="AF1375" i="18"/>
  <c r="AG1375" i="18"/>
  <c r="AH1375" i="18"/>
  <c r="AD1376" i="18"/>
  <c r="AE1376" i="18"/>
  <c r="AF1376" i="18"/>
  <c r="AG1376" i="18"/>
  <c r="AH1376" i="18"/>
  <c r="AD1377" i="18"/>
  <c r="AE1377" i="18"/>
  <c r="AF1377" i="18"/>
  <c r="AG1377" i="18"/>
  <c r="AH1377" i="18"/>
  <c r="AD1378" i="18"/>
  <c r="AE1378" i="18"/>
  <c r="AF1378" i="18"/>
  <c r="AG1378" i="18"/>
  <c r="AH1378" i="18"/>
  <c r="AD1379" i="18"/>
  <c r="AE1379" i="18"/>
  <c r="AF1379" i="18"/>
  <c r="AG1379" i="18"/>
  <c r="AH1379" i="18"/>
  <c r="AD1380" i="18"/>
  <c r="AE1380" i="18"/>
  <c r="AF1380" i="18"/>
  <c r="AG1380" i="18"/>
  <c r="AH1380" i="18"/>
  <c r="AD1381" i="18"/>
  <c r="AE1381" i="18"/>
  <c r="AF1381" i="18"/>
  <c r="AG1381" i="18"/>
  <c r="AH1381" i="18"/>
  <c r="AD1382" i="18"/>
  <c r="AE1382" i="18"/>
  <c r="AF1382" i="18"/>
  <c r="AG1382" i="18"/>
  <c r="AH1382" i="18"/>
  <c r="AD1383" i="18"/>
  <c r="AE1383" i="18"/>
  <c r="AF1383" i="18"/>
  <c r="AG1383" i="18"/>
  <c r="AH1383" i="18"/>
  <c r="AD1384" i="18"/>
  <c r="AE1384" i="18"/>
  <c r="AF1384" i="18"/>
  <c r="AG1384" i="18"/>
  <c r="AH1384" i="18"/>
  <c r="AD1385" i="18"/>
  <c r="AE1385" i="18"/>
  <c r="AF1385" i="18"/>
  <c r="AG1385" i="18"/>
  <c r="AH1385" i="18"/>
  <c r="AD1386" i="18"/>
  <c r="AE1386" i="18"/>
  <c r="AF1386" i="18"/>
  <c r="AG1386" i="18"/>
  <c r="AH1386" i="18"/>
  <c r="AD1387" i="18"/>
  <c r="AE1387" i="18"/>
  <c r="AF1387" i="18"/>
  <c r="AG1387" i="18"/>
  <c r="AH1387" i="18"/>
  <c r="AD1388" i="18"/>
  <c r="AE1388" i="18"/>
  <c r="AF1388" i="18"/>
  <c r="AG1388" i="18"/>
  <c r="AH1388" i="18"/>
  <c r="AD1389" i="18"/>
  <c r="AE1389" i="18"/>
  <c r="AF1389" i="18"/>
  <c r="AG1389" i="18"/>
  <c r="AH1389" i="18"/>
  <c r="AD1390" i="18"/>
  <c r="AE1390" i="18"/>
  <c r="AF1390" i="18"/>
  <c r="AG1390" i="18"/>
  <c r="AH1390" i="18"/>
  <c r="AD1391" i="18"/>
  <c r="AE1391" i="18"/>
  <c r="AF1391" i="18"/>
  <c r="AG1391" i="18"/>
  <c r="AH1391" i="18"/>
  <c r="AD1392" i="18"/>
  <c r="AE1392" i="18"/>
  <c r="AF1392" i="18"/>
  <c r="AG1392" i="18"/>
  <c r="AH1392" i="18"/>
  <c r="AD1393" i="18"/>
  <c r="AE1393" i="18"/>
  <c r="AF1393" i="18"/>
  <c r="AG1393" i="18"/>
  <c r="AH1393" i="18"/>
  <c r="AD1394" i="18"/>
  <c r="AE1394" i="18"/>
  <c r="AF1394" i="18"/>
  <c r="AG1394" i="18"/>
  <c r="AH1394" i="18"/>
  <c r="AD1395" i="18"/>
  <c r="AE1395" i="18"/>
  <c r="AF1395" i="18"/>
  <c r="AG1395" i="18"/>
  <c r="AH1395" i="18"/>
  <c r="AD1396" i="18"/>
  <c r="AE1396" i="18"/>
  <c r="AF1396" i="18"/>
  <c r="AG1396" i="18"/>
  <c r="AH1396" i="18"/>
  <c r="AD1397" i="18"/>
  <c r="AE1397" i="18"/>
  <c r="AF1397" i="18"/>
  <c r="AG1397" i="18"/>
  <c r="AH1397" i="18"/>
  <c r="AD1398" i="18"/>
  <c r="AE1398" i="18"/>
  <c r="AF1398" i="18"/>
  <c r="AG1398" i="18"/>
  <c r="AH1398" i="18"/>
  <c r="AD1399" i="18"/>
  <c r="AE1399" i="18"/>
  <c r="AF1399" i="18"/>
  <c r="AG1399" i="18"/>
  <c r="AH1399" i="18"/>
  <c r="AD1400" i="18"/>
  <c r="AE1400" i="18"/>
  <c r="AF1400" i="18"/>
  <c r="AG1400" i="18"/>
  <c r="AH1400" i="18"/>
  <c r="AD1401" i="18"/>
  <c r="AE1401" i="18"/>
  <c r="AF1401" i="18"/>
  <c r="AG1401" i="18"/>
  <c r="AH1401" i="18"/>
  <c r="AD1402" i="18"/>
  <c r="AE1402" i="18"/>
  <c r="AF1402" i="18"/>
  <c r="AG1402" i="18"/>
  <c r="AH1402" i="18"/>
  <c r="AD1403" i="18"/>
  <c r="AE1403" i="18"/>
  <c r="AF1403" i="18"/>
  <c r="AG1403" i="18"/>
  <c r="AH1403" i="18"/>
  <c r="AD1404" i="18"/>
  <c r="AE1404" i="18"/>
  <c r="AF1404" i="18"/>
  <c r="AG1404" i="18"/>
  <c r="AH1404" i="18"/>
  <c r="AD1405" i="18"/>
  <c r="AE1405" i="18"/>
  <c r="AF1405" i="18"/>
  <c r="AG1405" i="18"/>
  <c r="AH1405" i="18"/>
  <c r="AD1406" i="18"/>
  <c r="AE1406" i="18"/>
  <c r="AF1406" i="18"/>
  <c r="AG1406" i="18"/>
  <c r="AH1406" i="18"/>
  <c r="AD1407" i="18"/>
  <c r="AE1407" i="18"/>
  <c r="AF1407" i="18"/>
  <c r="AG1407" i="18"/>
  <c r="AH1407" i="18"/>
  <c r="AD1408" i="18"/>
  <c r="AE1408" i="18"/>
  <c r="AF1408" i="18"/>
  <c r="AG1408" i="18"/>
  <c r="AH1408" i="18"/>
  <c r="AD1409" i="18"/>
  <c r="AE1409" i="18"/>
  <c r="AF1409" i="18"/>
  <c r="AG1409" i="18"/>
  <c r="AH1409" i="18"/>
  <c r="AD1410" i="18"/>
  <c r="AE1410" i="18"/>
  <c r="AF1410" i="18"/>
  <c r="AG1410" i="18"/>
  <c r="AH1410" i="18"/>
  <c r="AD1411" i="18"/>
  <c r="AE1411" i="18"/>
  <c r="AF1411" i="18"/>
  <c r="AG1411" i="18"/>
  <c r="AH1411" i="18"/>
  <c r="AD1412" i="18"/>
  <c r="AE1412" i="18"/>
  <c r="AF1412" i="18"/>
  <c r="AG1412" i="18"/>
  <c r="AH1412" i="18"/>
  <c r="AD1413" i="18"/>
  <c r="AE1413" i="18"/>
  <c r="AF1413" i="18"/>
  <c r="AG1413" i="18"/>
  <c r="AH1413" i="18"/>
  <c r="AD1414" i="18"/>
  <c r="AE1414" i="18"/>
  <c r="AF1414" i="18"/>
  <c r="AG1414" i="18"/>
  <c r="AH1414" i="18"/>
  <c r="AD1415" i="18"/>
  <c r="AE1415" i="18"/>
  <c r="AF1415" i="18"/>
  <c r="AG1415" i="18"/>
  <c r="AH1415" i="18"/>
  <c r="AD1416" i="18"/>
  <c r="AE1416" i="18"/>
  <c r="AF1416" i="18"/>
  <c r="AG1416" i="18"/>
  <c r="AH1416" i="18"/>
  <c r="AD1417" i="18"/>
  <c r="AE1417" i="18"/>
  <c r="AF1417" i="18"/>
  <c r="AG1417" i="18"/>
  <c r="AH1417" i="18"/>
  <c r="AD1418" i="18"/>
  <c r="AE1418" i="18"/>
  <c r="AF1418" i="18"/>
  <c r="AG1418" i="18"/>
  <c r="AH1418" i="18"/>
  <c r="AD1419" i="18"/>
  <c r="AE1419" i="18"/>
  <c r="AF1419" i="18"/>
  <c r="AG1419" i="18"/>
  <c r="AH1419" i="18"/>
  <c r="AD1420" i="18"/>
  <c r="AE1420" i="18"/>
  <c r="AF1420" i="18"/>
  <c r="AG1420" i="18"/>
  <c r="AH1420" i="18"/>
  <c r="AD1421" i="18"/>
  <c r="AE1421" i="18"/>
  <c r="AF1421" i="18"/>
  <c r="AG1421" i="18"/>
  <c r="AH1421" i="18"/>
  <c r="AD1422" i="18"/>
  <c r="AE1422" i="18"/>
  <c r="AF1422" i="18"/>
  <c r="AG1422" i="18"/>
  <c r="AH1422" i="18"/>
  <c r="AD1423" i="18"/>
  <c r="AE1423" i="18"/>
  <c r="AF1423" i="18"/>
  <c r="AG1423" i="18"/>
  <c r="AH1423" i="18"/>
  <c r="AD1424" i="18"/>
  <c r="AE1424" i="18"/>
  <c r="AF1424" i="18"/>
  <c r="AG1424" i="18"/>
  <c r="AH1424" i="18"/>
  <c r="AD1425" i="18"/>
  <c r="AE1425" i="18"/>
  <c r="AF1425" i="18"/>
  <c r="AG1425" i="18"/>
  <c r="AH1425" i="18"/>
  <c r="AD1426" i="18"/>
  <c r="AE1426" i="18"/>
  <c r="AF1426" i="18"/>
  <c r="AG1426" i="18"/>
  <c r="AH1426" i="18"/>
  <c r="AD1427" i="18"/>
  <c r="AE1427" i="18"/>
  <c r="AF1427" i="18"/>
  <c r="AG1427" i="18"/>
  <c r="AH1427" i="18"/>
  <c r="AD1428" i="18"/>
  <c r="AE1428" i="18"/>
  <c r="AF1428" i="18"/>
  <c r="AG1428" i="18"/>
  <c r="AH1428" i="18"/>
  <c r="AD1429" i="18"/>
  <c r="AE1429" i="18"/>
  <c r="AF1429" i="18"/>
  <c r="AG1429" i="18"/>
  <c r="AH1429" i="18"/>
  <c r="AD1430" i="18"/>
  <c r="AE1430" i="18"/>
  <c r="AF1430" i="18"/>
  <c r="AG1430" i="18"/>
  <c r="AH1430" i="18"/>
  <c r="AD1431" i="18"/>
  <c r="AE1431" i="18"/>
  <c r="AF1431" i="18"/>
  <c r="AG1431" i="18"/>
  <c r="AH1431" i="18"/>
  <c r="AD1432" i="18"/>
  <c r="AE1432" i="18"/>
  <c r="AF1432" i="18"/>
  <c r="AG1432" i="18"/>
  <c r="AH1432" i="18"/>
  <c r="AD1433" i="18"/>
  <c r="AE1433" i="18"/>
  <c r="AF1433" i="18"/>
  <c r="AG1433" i="18"/>
  <c r="AH1433" i="18"/>
  <c r="AD1434" i="18"/>
  <c r="AE1434" i="18"/>
  <c r="AF1434" i="18"/>
  <c r="AG1434" i="18"/>
  <c r="AH1434" i="18"/>
  <c r="AD1435" i="18"/>
  <c r="AE1435" i="18"/>
  <c r="AF1435" i="18"/>
  <c r="AG1435" i="18"/>
  <c r="AH1435" i="18"/>
  <c r="AD1436" i="18"/>
  <c r="AE1436" i="18"/>
  <c r="AF1436" i="18"/>
  <c r="AG1436" i="18"/>
  <c r="AH1436" i="18"/>
  <c r="AD1437" i="18"/>
  <c r="AE1437" i="18"/>
  <c r="AF1437" i="18"/>
  <c r="AG1437" i="18"/>
  <c r="AH1437" i="18"/>
  <c r="AD1438" i="18"/>
  <c r="AE1438" i="18"/>
  <c r="AF1438" i="18"/>
  <c r="AG1438" i="18"/>
  <c r="AH1438" i="18"/>
  <c r="AD1439" i="18"/>
  <c r="AE1439" i="18"/>
  <c r="AF1439" i="18"/>
  <c r="AG1439" i="18"/>
  <c r="AH1439" i="18"/>
  <c r="AD1440" i="18"/>
  <c r="AE1440" i="18"/>
  <c r="AF1440" i="18"/>
  <c r="AG1440" i="18"/>
  <c r="AH1440" i="18"/>
  <c r="AD1441" i="18"/>
  <c r="AE1441" i="18"/>
  <c r="AF1441" i="18"/>
  <c r="AG1441" i="18"/>
  <c r="AH1441" i="18"/>
  <c r="AD1442" i="18"/>
  <c r="AE1442" i="18"/>
  <c r="AF1442" i="18"/>
  <c r="AG1442" i="18"/>
  <c r="AH1442" i="18"/>
  <c r="AD1443" i="18"/>
  <c r="AE1443" i="18"/>
  <c r="AF1443" i="18"/>
  <c r="AG1443" i="18"/>
  <c r="AH1443" i="18"/>
  <c r="AD1444" i="18"/>
  <c r="AE1444" i="18"/>
  <c r="AF1444" i="18"/>
  <c r="AG1444" i="18"/>
  <c r="AH1444" i="18"/>
  <c r="AD1445" i="18"/>
  <c r="AE1445" i="18"/>
  <c r="AF1445" i="18"/>
  <c r="AG1445" i="18"/>
  <c r="AH1445" i="18"/>
  <c r="AD1446" i="18"/>
  <c r="AE1446" i="18"/>
  <c r="AF1446" i="18"/>
  <c r="AG1446" i="18"/>
  <c r="AH1446" i="18"/>
  <c r="AD1447" i="18"/>
  <c r="AE1447" i="18"/>
  <c r="AF1447" i="18"/>
  <c r="AG1447" i="18"/>
  <c r="AH1447" i="18"/>
  <c r="AD1448" i="18"/>
  <c r="AE1448" i="18"/>
  <c r="AF1448" i="18"/>
  <c r="AG1448" i="18"/>
  <c r="AH1448" i="18"/>
  <c r="AD1449" i="18"/>
  <c r="AE1449" i="18"/>
  <c r="AF1449" i="18"/>
  <c r="AG1449" i="18"/>
  <c r="AH1449" i="18"/>
  <c r="AD1450" i="18"/>
  <c r="AE1450" i="18"/>
  <c r="AF1450" i="18"/>
  <c r="AG1450" i="18"/>
  <c r="AH1450" i="18"/>
  <c r="AD1451" i="18"/>
  <c r="AE1451" i="18"/>
  <c r="AF1451" i="18"/>
  <c r="AG1451" i="18"/>
  <c r="AH1451" i="18"/>
  <c r="AD1452" i="18"/>
  <c r="AE1452" i="18"/>
  <c r="AF1452" i="18"/>
  <c r="AG1452" i="18"/>
  <c r="AH1452" i="18"/>
  <c r="AD1453" i="18"/>
  <c r="AE1453" i="18"/>
  <c r="AF1453" i="18"/>
  <c r="AG1453" i="18"/>
  <c r="AH1453" i="18"/>
  <c r="AD1454" i="18"/>
  <c r="AE1454" i="18"/>
  <c r="AF1454" i="18"/>
  <c r="AG1454" i="18"/>
  <c r="AH1454" i="18"/>
  <c r="AD1455" i="18"/>
  <c r="AE1455" i="18"/>
  <c r="AF1455" i="18"/>
  <c r="AG1455" i="18"/>
  <c r="AH1455" i="18"/>
  <c r="AD1456" i="18"/>
  <c r="AE1456" i="18"/>
  <c r="AF1456" i="18"/>
  <c r="AG1456" i="18"/>
  <c r="AH1456" i="18"/>
  <c r="AD1457" i="18"/>
  <c r="AE1457" i="18"/>
  <c r="AF1457" i="18"/>
  <c r="AG1457" i="18"/>
  <c r="AH1457" i="18"/>
  <c r="AD1458" i="18"/>
  <c r="AE1458" i="18"/>
  <c r="AF1458" i="18"/>
  <c r="AG1458" i="18"/>
  <c r="AH1458" i="18"/>
  <c r="AD1459" i="18"/>
  <c r="AE1459" i="18"/>
  <c r="AF1459" i="18"/>
  <c r="AG1459" i="18"/>
  <c r="AH1459" i="18"/>
  <c r="AD1460" i="18"/>
  <c r="AE1460" i="18"/>
  <c r="AF1460" i="18"/>
  <c r="AG1460" i="18"/>
  <c r="AH1460" i="18"/>
  <c r="AD1461" i="18"/>
  <c r="AE1461" i="18"/>
  <c r="AF1461" i="18"/>
  <c r="AG1461" i="18"/>
  <c r="AH1461" i="18"/>
  <c r="AD1462" i="18"/>
  <c r="AE1462" i="18"/>
  <c r="AF1462" i="18"/>
  <c r="AG1462" i="18"/>
  <c r="AH1462" i="18"/>
  <c r="AD1463" i="18"/>
  <c r="AE1463" i="18"/>
  <c r="AF1463" i="18"/>
  <c r="AG1463" i="18"/>
  <c r="AH1463" i="18"/>
  <c r="AD1464" i="18"/>
  <c r="AE1464" i="18"/>
  <c r="AF1464" i="18"/>
  <c r="AG1464" i="18"/>
  <c r="AH1464" i="18"/>
  <c r="AD1465" i="18"/>
  <c r="AE1465" i="18"/>
  <c r="AF1465" i="18"/>
  <c r="AG1465" i="18"/>
  <c r="AH1465" i="18"/>
  <c r="AD1466" i="18"/>
  <c r="AE1466" i="18"/>
  <c r="AF1466" i="18"/>
  <c r="AG1466" i="18"/>
  <c r="AH1466" i="18"/>
  <c r="AD1467" i="18"/>
  <c r="AE1467" i="18"/>
  <c r="AF1467" i="18"/>
  <c r="AG1467" i="18"/>
  <c r="AH1467" i="18"/>
  <c r="AD1468" i="18"/>
  <c r="AE1468" i="18"/>
  <c r="AF1468" i="18"/>
  <c r="AG1468" i="18"/>
  <c r="AH1468" i="18"/>
  <c r="AD1469" i="18"/>
  <c r="AE1469" i="18"/>
  <c r="AF1469" i="18"/>
  <c r="AG1469" i="18"/>
  <c r="AH1469" i="18"/>
  <c r="AD1470" i="18"/>
  <c r="AE1470" i="18"/>
  <c r="AF1470" i="18"/>
  <c r="AG1470" i="18"/>
  <c r="AH1470" i="18"/>
  <c r="AD1471" i="18"/>
  <c r="AE1471" i="18"/>
  <c r="AF1471" i="18"/>
  <c r="AG1471" i="18"/>
  <c r="AH1471" i="18"/>
  <c r="AD1472" i="18"/>
  <c r="AE1472" i="18"/>
  <c r="AF1472" i="18"/>
  <c r="AG1472" i="18"/>
  <c r="AH1472" i="18"/>
  <c r="AD1473" i="18"/>
  <c r="AE1473" i="18"/>
  <c r="AF1473" i="18"/>
  <c r="AG1473" i="18"/>
  <c r="AH1473" i="18"/>
  <c r="AD1474" i="18"/>
  <c r="AE1474" i="18"/>
  <c r="AF1474" i="18"/>
  <c r="AG1474" i="18"/>
  <c r="AH1474" i="18"/>
  <c r="AD1475" i="18"/>
  <c r="AE1475" i="18"/>
  <c r="AF1475" i="18"/>
  <c r="AG1475" i="18"/>
  <c r="AH1475" i="18"/>
  <c r="AD1476" i="18"/>
  <c r="AE1476" i="18"/>
  <c r="AF1476" i="18"/>
  <c r="AG1476" i="18"/>
  <c r="AH1476" i="18"/>
  <c r="AD1477" i="18"/>
  <c r="AE1477" i="18"/>
  <c r="AF1477" i="18"/>
  <c r="AG1477" i="18"/>
  <c r="AH1477" i="18"/>
  <c r="AD1478" i="18"/>
  <c r="AE1478" i="18"/>
  <c r="AF1478" i="18"/>
  <c r="AG1478" i="18"/>
  <c r="AH1478" i="18"/>
  <c r="AD1479" i="18"/>
  <c r="AE1479" i="18"/>
  <c r="AF1479" i="18"/>
  <c r="AG1479" i="18"/>
  <c r="AH1479" i="18"/>
  <c r="AD1480" i="18"/>
  <c r="AE1480" i="18"/>
  <c r="AF1480" i="18"/>
  <c r="AG1480" i="18"/>
  <c r="AH1480" i="18"/>
  <c r="AD1481" i="18"/>
  <c r="AE1481" i="18"/>
  <c r="AF1481" i="18"/>
  <c r="AG1481" i="18"/>
  <c r="AH1481" i="18"/>
  <c r="AD1482" i="18"/>
  <c r="AE1482" i="18"/>
  <c r="AF1482" i="18"/>
  <c r="AG1482" i="18"/>
  <c r="AH1482" i="18"/>
  <c r="AD1483" i="18"/>
  <c r="AE1483" i="18"/>
  <c r="AF1483" i="18"/>
  <c r="AG1483" i="18"/>
  <c r="AH1483" i="18"/>
  <c r="AD1484" i="18"/>
  <c r="AE1484" i="18"/>
  <c r="AF1484" i="18"/>
  <c r="AG1484" i="18"/>
  <c r="AH1484" i="18"/>
  <c r="AD1485" i="18"/>
  <c r="AE1485" i="18"/>
  <c r="AF1485" i="18"/>
  <c r="AG1485" i="18"/>
  <c r="AH1485" i="18"/>
  <c r="AD1486" i="18"/>
  <c r="AE1486" i="18"/>
  <c r="AF1486" i="18"/>
  <c r="AG1486" i="18"/>
  <c r="AH1486" i="18"/>
  <c r="AD1487" i="18"/>
  <c r="AE1487" i="18"/>
  <c r="AF1487" i="18"/>
  <c r="AG1487" i="18"/>
  <c r="AH1487" i="18"/>
  <c r="AD1488" i="18"/>
  <c r="AE1488" i="18"/>
  <c r="AF1488" i="18"/>
  <c r="AG1488" i="18"/>
  <c r="AH1488" i="18"/>
  <c r="AD1489" i="18"/>
  <c r="AE1489" i="18"/>
  <c r="AF1489" i="18"/>
  <c r="AG1489" i="18"/>
  <c r="AH1489" i="18"/>
  <c r="AD1490" i="18"/>
  <c r="AE1490" i="18"/>
  <c r="AF1490" i="18"/>
  <c r="AG1490" i="18"/>
  <c r="AH1490" i="18"/>
  <c r="AD1491" i="18"/>
  <c r="AE1491" i="18"/>
  <c r="AF1491" i="18"/>
  <c r="AG1491" i="18"/>
  <c r="AH1491" i="18"/>
  <c r="AD1492" i="18"/>
  <c r="AE1492" i="18"/>
  <c r="AF1492" i="18"/>
  <c r="AG1492" i="18"/>
  <c r="AH1492" i="18"/>
  <c r="AD1493" i="18"/>
  <c r="AE1493" i="18"/>
  <c r="AF1493" i="18"/>
  <c r="AG1493" i="18"/>
  <c r="AH1493" i="18"/>
  <c r="AD1494" i="18"/>
  <c r="AE1494" i="18"/>
  <c r="AF1494" i="18"/>
  <c r="AG1494" i="18"/>
  <c r="AH1494" i="18"/>
  <c r="AD1495" i="18"/>
  <c r="AE1495" i="18"/>
  <c r="AF1495" i="18"/>
  <c r="AG1495" i="18"/>
  <c r="AH1495" i="18"/>
  <c r="AD1496" i="18"/>
  <c r="AE1496" i="18"/>
  <c r="AF1496" i="18"/>
  <c r="AG1496" i="18"/>
  <c r="AH1496" i="18"/>
  <c r="AD1497" i="18"/>
  <c r="AE1497" i="18"/>
  <c r="AF1497" i="18"/>
  <c r="AG1497" i="18"/>
  <c r="AH1497" i="18"/>
  <c r="AD1498" i="18"/>
  <c r="AE1498" i="18"/>
  <c r="AF1498" i="18"/>
  <c r="AG1498" i="18"/>
  <c r="AH1498" i="18"/>
  <c r="AD1499" i="18"/>
  <c r="AE1499" i="18"/>
  <c r="AF1499" i="18"/>
  <c r="AG1499" i="18"/>
  <c r="AH1499" i="18"/>
  <c r="AD1500" i="18"/>
  <c r="AE1500" i="18"/>
  <c r="AF1500" i="18"/>
  <c r="AG1500" i="18"/>
  <c r="AH1500" i="18"/>
  <c r="AD1501" i="18"/>
  <c r="AE1501" i="18"/>
  <c r="AF1501" i="18"/>
  <c r="AG1501" i="18"/>
  <c r="AH1501" i="18"/>
  <c r="AD1502" i="18"/>
  <c r="AE1502" i="18"/>
  <c r="AF1502" i="18"/>
  <c r="AG1502" i="18"/>
  <c r="AH1502" i="18"/>
  <c r="AD1503" i="18"/>
  <c r="AE1503" i="18"/>
  <c r="AF1503" i="18"/>
  <c r="AG1503" i="18"/>
  <c r="AH1503" i="18"/>
  <c r="AD1504" i="18"/>
  <c r="AE1504" i="18"/>
  <c r="AF1504" i="18"/>
  <c r="AG1504" i="18"/>
  <c r="AH1504" i="18"/>
  <c r="AD1505" i="18"/>
  <c r="AE1505" i="18"/>
  <c r="AF1505" i="18"/>
  <c r="AG1505" i="18"/>
  <c r="AH1505" i="18"/>
  <c r="AD1506" i="18"/>
  <c r="AE1506" i="18"/>
  <c r="AF1506" i="18"/>
  <c r="AG1506" i="18"/>
  <c r="AH1506" i="18"/>
  <c r="AD1507" i="18"/>
  <c r="AE1507" i="18"/>
  <c r="AF1507" i="18"/>
  <c r="AG1507" i="18"/>
  <c r="AH1507" i="18"/>
  <c r="AD1508" i="18"/>
  <c r="AE1508" i="18"/>
  <c r="AF1508" i="18"/>
  <c r="AG1508" i="18"/>
  <c r="AH1508" i="18"/>
  <c r="AD1509" i="18"/>
  <c r="AE1509" i="18"/>
  <c r="AF1509" i="18"/>
  <c r="AG1509" i="18"/>
  <c r="AH1509" i="18"/>
  <c r="AD1510" i="18"/>
  <c r="AE1510" i="18"/>
  <c r="AF1510" i="18"/>
  <c r="AG1510" i="18"/>
  <c r="AH1510" i="18"/>
  <c r="AD1511" i="18"/>
  <c r="AE1511" i="18"/>
  <c r="AF1511" i="18"/>
  <c r="AG1511" i="18"/>
  <c r="AH1511" i="18"/>
  <c r="AD1512" i="18"/>
  <c r="AE1512" i="18"/>
  <c r="AF1512" i="18"/>
  <c r="AG1512" i="18"/>
  <c r="AH1512" i="18"/>
  <c r="AD1513" i="18"/>
  <c r="AE1513" i="18"/>
  <c r="AF1513" i="18"/>
  <c r="AG1513" i="18"/>
  <c r="AH1513" i="18"/>
  <c r="AD1514" i="18"/>
  <c r="AE1514" i="18"/>
  <c r="AF1514" i="18"/>
  <c r="AG1514" i="18"/>
  <c r="AH1514" i="18"/>
  <c r="AD1515" i="18"/>
  <c r="AE1515" i="18"/>
  <c r="AF1515" i="18"/>
  <c r="AG1515" i="18"/>
  <c r="AH1515" i="18"/>
  <c r="AD1516" i="18"/>
  <c r="AE1516" i="18"/>
  <c r="AF1516" i="18"/>
  <c r="AG1516" i="18"/>
  <c r="AH1516" i="18"/>
  <c r="AD1517" i="18"/>
  <c r="AE1517" i="18"/>
  <c r="AF1517" i="18"/>
  <c r="AG1517" i="18"/>
  <c r="AH1517" i="18"/>
  <c r="AD1518" i="18"/>
  <c r="AE1518" i="18"/>
  <c r="AF1518" i="18"/>
  <c r="AG1518" i="18"/>
  <c r="AH1518" i="18"/>
  <c r="AD1519" i="18"/>
  <c r="AE1519" i="18"/>
  <c r="AF1519" i="18"/>
  <c r="AG1519" i="18"/>
  <c r="AH1519" i="18"/>
  <c r="AD1520" i="18"/>
  <c r="AE1520" i="18"/>
  <c r="AF1520" i="18"/>
  <c r="AG1520" i="18"/>
  <c r="AH1520" i="18"/>
  <c r="AD1521" i="18"/>
  <c r="AE1521" i="18"/>
  <c r="AF1521" i="18"/>
  <c r="AG1521" i="18"/>
  <c r="AH1521" i="18"/>
  <c r="AD1522" i="18"/>
  <c r="AE1522" i="18"/>
  <c r="AF1522" i="18"/>
  <c r="AG1522" i="18"/>
  <c r="AH1522" i="18"/>
  <c r="AD1523" i="18"/>
  <c r="AE1523" i="18"/>
  <c r="AF1523" i="18"/>
  <c r="AG1523" i="18"/>
  <c r="AH1523" i="18"/>
  <c r="AD1524" i="18"/>
  <c r="AE1524" i="18"/>
  <c r="AF1524" i="18"/>
  <c r="AG1524" i="18"/>
  <c r="AH1524" i="18"/>
  <c r="AD1525" i="18"/>
  <c r="AE1525" i="18"/>
  <c r="AF1525" i="18"/>
  <c r="AG1525" i="18"/>
  <c r="AH1525" i="18"/>
  <c r="AD1526" i="18"/>
  <c r="AE1526" i="18"/>
  <c r="AF1526" i="18"/>
  <c r="AG1526" i="18"/>
  <c r="AH1526" i="18"/>
  <c r="AD1527" i="18"/>
  <c r="AE1527" i="18"/>
  <c r="AF1527" i="18"/>
  <c r="AG1527" i="18"/>
  <c r="AH1527" i="18"/>
  <c r="AD1528" i="18"/>
  <c r="AE1528" i="18"/>
  <c r="AF1528" i="18"/>
  <c r="AG1528" i="18"/>
  <c r="AH1528" i="18"/>
  <c r="AD1529" i="18"/>
  <c r="AE1529" i="18"/>
  <c r="AF1529" i="18"/>
  <c r="AG1529" i="18"/>
  <c r="AH1529" i="18"/>
  <c r="AD1530" i="18"/>
  <c r="AE1530" i="18"/>
  <c r="AF1530" i="18"/>
  <c r="AG1530" i="18"/>
  <c r="AH1530" i="18"/>
  <c r="AD1531" i="18"/>
  <c r="AE1531" i="18"/>
  <c r="AF1531" i="18"/>
  <c r="AG1531" i="18"/>
  <c r="AH1531" i="18"/>
  <c r="AD1532" i="18"/>
  <c r="AE1532" i="18"/>
  <c r="AF1532" i="18"/>
  <c r="AG1532" i="18"/>
  <c r="AH1532" i="18"/>
  <c r="AD1533" i="18"/>
  <c r="AE1533" i="18"/>
  <c r="AF1533" i="18"/>
  <c r="AG1533" i="18"/>
  <c r="AH1533" i="18"/>
  <c r="AD1534" i="18"/>
  <c r="AE1534" i="18"/>
  <c r="AF1534" i="18"/>
  <c r="AG1534" i="18"/>
  <c r="AH1534" i="18"/>
  <c r="AD1535" i="18"/>
  <c r="AE1535" i="18"/>
  <c r="AF1535" i="18"/>
  <c r="AG1535" i="18"/>
  <c r="AH1535" i="18"/>
  <c r="I37" i="126"/>
  <c r="I34" i="126"/>
  <c r="I31" i="126"/>
  <c r="I28" i="126"/>
  <c r="I25" i="126"/>
  <c r="I22" i="126"/>
  <c r="I19" i="126"/>
  <c r="I16" i="126"/>
  <c r="I13" i="126"/>
  <c r="I10" i="126"/>
  <c r="I7" i="126"/>
  <c r="I4" i="126"/>
  <c r="I40" i="126"/>
  <c r="I43" i="126"/>
  <c r="I46" i="126"/>
  <c r="BH16" i="126" l="1"/>
  <c r="BH17" i="126"/>
  <c r="AZ16" i="126"/>
  <c r="AZ17" i="126"/>
  <c r="AZ18" i="126"/>
  <c r="BH15" i="126"/>
  <c r="B49" i="126"/>
  <c r="Z48" i="126"/>
  <c r="C48" i="126"/>
  <c r="Z47" i="126"/>
  <c r="F47" i="126"/>
  <c r="C47" i="126"/>
  <c r="Z46" i="126"/>
  <c r="F46" i="126"/>
  <c r="C46" i="126"/>
  <c r="Z45" i="126"/>
  <c r="C45" i="126"/>
  <c r="Z44" i="126"/>
  <c r="F44" i="126"/>
  <c r="C44" i="126"/>
  <c r="Z43" i="126"/>
  <c r="F43" i="126"/>
  <c r="C43" i="126"/>
  <c r="Z42" i="126"/>
  <c r="C42" i="126"/>
  <c r="Z41" i="126"/>
  <c r="F41" i="126"/>
  <c r="C41" i="126"/>
  <c r="Z40" i="126"/>
  <c r="F40" i="126"/>
  <c r="C40" i="126"/>
  <c r="B40" i="126"/>
  <c r="B43" i="126" s="1"/>
  <c r="B46" i="126" s="1"/>
  <c r="AP930" i="91" l="1"/>
  <c r="AP931" i="91"/>
  <c r="AP932" i="91"/>
  <c r="AP933" i="91"/>
  <c r="AP934" i="91"/>
  <c r="AP935" i="91"/>
  <c r="AP936" i="91"/>
  <c r="AP937" i="91"/>
  <c r="AP938" i="91"/>
  <c r="AP939" i="91"/>
  <c r="AP940" i="91"/>
  <c r="AP941" i="91"/>
  <c r="AP942" i="91"/>
  <c r="AP943" i="91"/>
  <c r="AP944" i="91"/>
  <c r="AP945" i="91"/>
  <c r="AP946" i="91"/>
  <c r="AP947" i="91"/>
  <c r="AP948" i="91"/>
  <c r="AP949" i="91"/>
  <c r="AP950" i="91"/>
  <c r="AP951" i="91"/>
  <c r="AP952" i="91"/>
  <c r="AP953" i="91"/>
  <c r="AP954" i="91"/>
  <c r="AP955" i="91"/>
  <c r="AP956" i="91"/>
  <c r="AP957" i="91"/>
  <c r="AP958" i="91"/>
  <c r="AP959" i="91"/>
  <c r="AP960" i="91"/>
  <c r="AP961" i="91"/>
  <c r="AP962" i="91"/>
  <c r="AP963" i="91"/>
  <c r="AP964" i="91"/>
  <c r="AP965" i="91"/>
  <c r="AP966" i="91"/>
  <c r="AP967" i="91"/>
  <c r="AP968" i="91"/>
  <c r="AP969" i="91"/>
  <c r="AP970" i="91"/>
  <c r="AP971" i="91"/>
  <c r="AP972" i="91"/>
  <c r="AP973" i="91"/>
  <c r="AP974" i="91"/>
  <c r="AP975" i="91"/>
  <c r="AP976" i="91"/>
  <c r="AP977" i="91"/>
  <c r="AP978" i="91"/>
  <c r="AP979" i="91"/>
  <c r="AP980" i="91"/>
  <c r="AP981" i="91"/>
  <c r="AP982" i="91"/>
  <c r="AP983" i="91"/>
  <c r="AP984" i="91"/>
  <c r="AP985" i="91"/>
  <c r="AP986" i="91"/>
  <c r="AP987" i="91"/>
  <c r="AP988" i="91"/>
  <c r="AP989" i="91"/>
  <c r="AP990" i="91"/>
  <c r="AP991" i="91"/>
  <c r="AP992" i="91"/>
  <c r="AP993" i="91"/>
  <c r="AP994" i="91"/>
  <c r="AP995" i="91"/>
  <c r="AP996" i="91"/>
  <c r="AP997" i="91"/>
  <c r="AP998" i="91"/>
  <c r="AP999" i="91"/>
  <c r="AP1000" i="91"/>
  <c r="AP1001" i="91"/>
  <c r="AP1002" i="91"/>
  <c r="AP1003" i="91"/>
  <c r="AP770" i="91"/>
  <c r="AP771" i="91"/>
  <c r="AP772" i="91"/>
  <c r="AP773" i="91"/>
  <c r="AP774" i="91"/>
  <c r="AP775" i="91"/>
  <c r="AP776" i="91"/>
  <c r="AP777" i="91"/>
  <c r="AP778" i="91"/>
  <c r="AP779" i="91"/>
  <c r="AP780" i="91"/>
  <c r="AP781" i="91"/>
  <c r="AP782" i="91"/>
  <c r="AP783" i="91"/>
  <c r="AP784" i="91"/>
  <c r="AP785" i="91"/>
  <c r="AP786" i="91"/>
  <c r="AP787" i="91"/>
  <c r="AP788" i="91"/>
  <c r="AP789" i="91"/>
  <c r="AP790" i="91"/>
  <c r="AP791" i="91"/>
  <c r="AP792" i="91"/>
  <c r="AP793" i="91"/>
  <c r="AP794" i="91"/>
  <c r="AP795" i="91"/>
  <c r="AP796" i="91"/>
  <c r="AP797" i="91"/>
  <c r="AP798" i="91"/>
  <c r="AP799" i="91"/>
  <c r="AP800" i="91"/>
  <c r="AP801" i="91"/>
  <c r="AP802" i="91"/>
  <c r="AP803" i="91"/>
  <c r="AP804" i="91"/>
  <c r="AP805" i="91"/>
  <c r="AP806" i="91"/>
  <c r="AP807" i="91"/>
  <c r="AP808" i="91"/>
  <c r="AP809" i="91"/>
  <c r="AP810" i="91"/>
  <c r="AP811" i="91"/>
  <c r="AP812" i="91"/>
  <c r="AP813" i="91"/>
  <c r="AP814" i="91"/>
  <c r="AP815" i="91"/>
  <c r="AP816" i="91"/>
  <c r="AP817" i="91"/>
  <c r="AP818" i="91"/>
  <c r="AP819" i="91"/>
  <c r="AP820" i="91"/>
  <c r="AP821" i="91"/>
  <c r="AP822" i="91"/>
  <c r="AP823" i="91"/>
  <c r="AP824" i="91"/>
  <c r="AP825" i="91"/>
  <c r="AP826" i="91"/>
  <c r="AP827" i="91"/>
  <c r="AP828" i="91"/>
  <c r="AP829" i="91"/>
  <c r="AP830" i="91"/>
  <c r="AP831" i="91"/>
  <c r="AP832" i="91"/>
  <c r="AP833" i="91"/>
  <c r="AP834" i="91"/>
  <c r="AP835" i="91"/>
  <c r="AP836" i="91"/>
  <c r="AP837" i="91"/>
  <c r="AP838" i="91"/>
  <c r="AP839" i="91"/>
  <c r="AP840" i="91"/>
  <c r="AP841" i="91"/>
  <c r="AP842" i="91"/>
  <c r="AP843" i="91"/>
  <c r="AP844" i="91"/>
  <c r="AP845" i="91"/>
  <c r="AP846" i="91"/>
  <c r="AP847" i="91"/>
  <c r="AP848" i="91"/>
  <c r="AP849" i="91"/>
  <c r="AP850" i="91"/>
  <c r="AP851" i="91"/>
  <c r="AP852" i="91"/>
  <c r="AP853" i="91"/>
  <c r="AP854" i="91"/>
  <c r="AP855" i="91"/>
  <c r="AP856" i="91"/>
  <c r="AP857" i="91"/>
  <c r="AP858" i="91"/>
  <c r="AP859" i="91"/>
  <c r="AP860" i="91"/>
  <c r="AP861" i="91"/>
  <c r="AP862" i="91"/>
  <c r="AP863" i="91"/>
  <c r="AP864" i="91"/>
  <c r="AP865" i="91"/>
  <c r="AP866" i="91"/>
  <c r="AP867" i="91"/>
  <c r="AP868" i="91"/>
  <c r="AP869" i="91"/>
  <c r="AP870" i="91"/>
  <c r="AP871" i="91"/>
  <c r="AP872" i="91"/>
  <c r="AP873" i="91"/>
  <c r="AP874" i="91"/>
  <c r="AP875" i="91"/>
  <c r="AP876" i="91"/>
  <c r="AP877" i="91"/>
  <c r="AP878" i="91"/>
  <c r="AP879" i="91"/>
  <c r="AP880" i="91"/>
  <c r="AP881" i="91"/>
  <c r="AP882" i="91"/>
  <c r="AP883" i="91"/>
  <c r="AP884" i="91"/>
  <c r="AP885" i="91"/>
  <c r="AP886" i="91"/>
  <c r="AP887" i="91"/>
  <c r="AP888" i="91"/>
  <c r="AP889" i="91"/>
  <c r="AP890" i="91"/>
  <c r="AP891" i="91"/>
  <c r="AP892" i="91"/>
  <c r="AP893" i="91"/>
  <c r="AP894" i="91"/>
  <c r="AP895" i="91"/>
  <c r="AP896" i="91"/>
  <c r="AP897" i="91"/>
  <c r="AP898" i="91"/>
  <c r="AP899" i="91"/>
  <c r="AP900" i="91"/>
  <c r="AP901" i="91"/>
  <c r="AP902" i="91"/>
  <c r="AP903" i="91"/>
  <c r="AP904" i="91"/>
  <c r="AP905" i="91"/>
  <c r="AP906" i="91"/>
  <c r="AP907" i="91"/>
  <c r="AP908" i="91"/>
  <c r="AP909" i="91"/>
  <c r="AP910" i="91"/>
  <c r="AP911" i="91"/>
  <c r="AP912" i="91"/>
  <c r="AP913" i="91"/>
  <c r="AP914" i="91"/>
  <c r="AP915" i="91"/>
  <c r="AP916" i="91"/>
  <c r="AP917" i="91"/>
  <c r="AP918" i="91"/>
  <c r="AP919" i="91"/>
  <c r="AP920" i="91"/>
  <c r="AP921" i="91"/>
  <c r="AP922" i="91"/>
  <c r="AP923" i="91"/>
  <c r="AP924" i="91"/>
  <c r="AP925" i="91"/>
  <c r="AP926" i="91"/>
  <c r="AP927" i="91"/>
  <c r="AP928" i="91"/>
  <c r="AP929" i="91"/>
  <c r="AP753" i="91"/>
  <c r="AP754" i="91"/>
  <c r="AP755" i="91"/>
  <c r="AP756" i="91"/>
  <c r="AP757" i="91"/>
  <c r="AP758" i="91"/>
  <c r="AP759" i="91"/>
  <c r="AP760" i="91"/>
  <c r="AP761" i="91"/>
  <c r="AP762" i="91"/>
  <c r="AP763" i="91"/>
  <c r="AP764" i="91"/>
  <c r="AP765" i="91"/>
  <c r="AP766" i="91"/>
  <c r="AP767" i="91"/>
  <c r="AP768" i="91"/>
  <c r="AP769" i="91"/>
  <c r="AL754" i="91"/>
  <c r="AM754" i="91"/>
  <c r="AL755" i="91"/>
  <c r="AM755" i="91"/>
  <c r="AL756" i="91"/>
  <c r="AM756" i="91"/>
  <c r="AL757" i="91"/>
  <c r="AM757" i="91"/>
  <c r="AL758" i="91"/>
  <c r="AM758" i="91"/>
  <c r="AL759" i="91"/>
  <c r="AM759" i="91"/>
  <c r="AL760" i="91"/>
  <c r="AM760" i="91"/>
  <c r="AL761" i="91"/>
  <c r="AM761" i="91"/>
  <c r="AL762" i="91"/>
  <c r="AM762" i="91"/>
  <c r="AL763" i="91"/>
  <c r="AM763" i="91"/>
  <c r="AL764" i="91"/>
  <c r="AM764" i="91"/>
  <c r="AL765" i="91"/>
  <c r="AM765" i="91"/>
  <c r="AL766" i="91"/>
  <c r="AM766" i="91"/>
  <c r="AL767" i="91"/>
  <c r="AM767" i="91"/>
  <c r="AL768" i="91"/>
  <c r="AM768" i="91"/>
  <c r="AL769" i="91"/>
  <c r="AM769" i="91"/>
  <c r="AL770" i="91"/>
  <c r="AM770" i="91"/>
  <c r="AL771" i="91"/>
  <c r="AM771" i="91"/>
  <c r="AL772" i="91"/>
  <c r="AM772" i="91"/>
  <c r="AL773" i="91"/>
  <c r="AM773" i="91"/>
  <c r="AL774" i="91"/>
  <c r="AM774" i="91"/>
  <c r="AL775" i="91"/>
  <c r="AM775" i="91"/>
  <c r="AL776" i="91"/>
  <c r="AM776" i="91"/>
  <c r="AL777" i="91"/>
  <c r="AM777" i="91"/>
  <c r="AL778" i="91"/>
  <c r="AM778" i="91"/>
  <c r="AL779" i="91"/>
  <c r="AM779" i="91"/>
  <c r="AL780" i="91"/>
  <c r="AM780" i="91"/>
  <c r="AL781" i="91"/>
  <c r="AM781" i="91"/>
  <c r="AL782" i="91"/>
  <c r="AM782" i="91"/>
  <c r="AL783" i="91"/>
  <c r="AM783" i="91"/>
  <c r="AL784" i="91"/>
  <c r="AM784" i="91"/>
  <c r="AL785" i="91"/>
  <c r="AM785" i="91"/>
  <c r="AL786" i="91"/>
  <c r="AM786" i="91"/>
  <c r="AL787" i="91"/>
  <c r="AM787" i="91"/>
  <c r="AL788" i="91"/>
  <c r="AM788" i="91"/>
  <c r="AL789" i="91"/>
  <c r="AM789" i="91"/>
  <c r="AL790" i="91"/>
  <c r="AM790" i="91"/>
  <c r="AL791" i="91"/>
  <c r="AM791" i="91"/>
  <c r="AL792" i="91"/>
  <c r="AM792" i="91"/>
  <c r="AL793" i="91"/>
  <c r="AM793" i="91"/>
  <c r="AL794" i="91"/>
  <c r="AM794" i="91"/>
  <c r="AL795" i="91"/>
  <c r="AM795" i="91"/>
  <c r="AL796" i="91"/>
  <c r="AM796" i="91"/>
  <c r="AL797" i="91"/>
  <c r="AM797" i="91"/>
  <c r="AL798" i="91"/>
  <c r="AM798" i="91"/>
  <c r="AL799" i="91"/>
  <c r="AM799" i="91"/>
  <c r="AL800" i="91"/>
  <c r="AM800" i="91"/>
  <c r="AL801" i="91"/>
  <c r="AM801" i="91"/>
  <c r="AL802" i="91"/>
  <c r="AM802" i="91"/>
  <c r="AL803" i="91"/>
  <c r="AM803" i="91"/>
  <c r="AL804" i="91"/>
  <c r="AM804" i="91"/>
  <c r="AL805" i="91"/>
  <c r="AM805" i="91"/>
  <c r="AL806" i="91"/>
  <c r="AM806" i="91"/>
  <c r="AL807" i="91"/>
  <c r="AM807" i="91"/>
  <c r="AL808" i="91"/>
  <c r="AM808" i="91"/>
  <c r="AL809" i="91"/>
  <c r="AM809" i="91"/>
  <c r="AL810" i="91"/>
  <c r="AM810" i="91"/>
  <c r="AL811" i="91"/>
  <c r="AM811" i="91"/>
  <c r="AL812" i="91"/>
  <c r="AM812" i="91"/>
  <c r="AL813" i="91"/>
  <c r="AM813" i="91"/>
  <c r="AL814" i="91"/>
  <c r="AM814" i="91"/>
  <c r="AL815" i="91"/>
  <c r="AM815" i="91"/>
  <c r="AL816" i="91"/>
  <c r="AM816" i="91"/>
  <c r="AL817" i="91"/>
  <c r="AM817" i="91"/>
  <c r="AL818" i="91"/>
  <c r="AM818" i="91"/>
  <c r="AL819" i="91"/>
  <c r="AM819" i="91"/>
  <c r="AL820" i="91"/>
  <c r="AM820" i="91"/>
  <c r="AL821" i="91"/>
  <c r="AM821" i="91"/>
  <c r="AL822" i="91"/>
  <c r="AM822" i="91"/>
  <c r="AL823" i="91"/>
  <c r="AM823" i="91"/>
  <c r="AL824" i="91"/>
  <c r="AM824" i="91"/>
  <c r="AL825" i="91"/>
  <c r="AM825" i="91"/>
  <c r="AL826" i="91"/>
  <c r="AM826" i="91"/>
  <c r="AL827" i="91"/>
  <c r="AM827" i="91"/>
  <c r="AL828" i="91"/>
  <c r="AM828" i="91"/>
  <c r="AL829" i="91"/>
  <c r="AM829" i="91"/>
  <c r="AL830" i="91"/>
  <c r="AM830" i="91"/>
  <c r="AL831" i="91"/>
  <c r="AM831" i="91"/>
  <c r="AL832" i="91"/>
  <c r="AM832" i="91"/>
  <c r="AL833" i="91"/>
  <c r="AM833" i="91"/>
  <c r="AL834" i="91"/>
  <c r="AM834" i="91"/>
  <c r="AL835" i="91"/>
  <c r="AM835" i="91"/>
  <c r="AL836" i="91"/>
  <c r="AM836" i="91"/>
  <c r="AL837" i="91"/>
  <c r="AM837" i="91"/>
  <c r="AL838" i="91"/>
  <c r="AM838" i="91"/>
  <c r="AL839" i="91"/>
  <c r="AM839" i="91"/>
  <c r="AL840" i="91"/>
  <c r="AM840" i="91"/>
  <c r="AL841" i="91"/>
  <c r="AM841" i="91"/>
  <c r="AL842" i="91"/>
  <c r="AM842" i="91"/>
  <c r="AL843" i="91"/>
  <c r="AM843" i="91"/>
  <c r="AL844" i="91"/>
  <c r="AM844" i="91"/>
  <c r="AL845" i="91"/>
  <c r="AM845" i="91"/>
  <c r="AL846" i="91"/>
  <c r="AM846" i="91"/>
  <c r="AL847" i="91"/>
  <c r="AM847" i="91"/>
  <c r="AL848" i="91"/>
  <c r="AM848" i="91"/>
  <c r="AL849" i="91"/>
  <c r="AM849" i="91"/>
  <c r="AL850" i="91"/>
  <c r="AM850" i="91"/>
  <c r="AL851" i="91"/>
  <c r="AM851" i="91"/>
  <c r="AL852" i="91"/>
  <c r="AM852" i="91"/>
  <c r="AL853" i="91"/>
  <c r="AM853" i="91"/>
  <c r="AL854" i="91"/>
  <c r="AM854" i="91"/>
  <c r="AL855" i="91"/>
  <c r="AM855" i="91"/>
  <c r="AL856" i="91"/>
  <c r="AM856" i="91"/>
  <c r="AL857" i="91"/>
  <c r="AM857" i="91"/>
  <c r="AL858" i="91"/>
  <c r="AM858" i="91"/>
  <c r="AL859" i="91"/>
  <c r="AM859" i="91"/>
  <c r="AL860" i="91"/>
  <c r="AM860" i="91"/>
  <c r="AL861" i="91"/>
  <c r="AM861" i="91"/>
  <c r="AL862" i="91"/>
  <c r="AM862" i="91"/>
  <c r="AL863" i="91"/>
  <c r="AM863" i="91"/>
  <c r="AL864" i="91"/>
  <c r="AM864" i="91"/>
  <c r="AL865" i="91"/>
  <c r="AM865" i="91"/>
  <c r="AL866" i="91"/>
  <c r="AM866" i="91"/>
  <c r="AL867" i="91"/>
  <c r="AM867" i="91"/>
  <c r="AL868" i="91"/>
  <c r="AM868" i="91"/>
  <c r="AL869" i="91"/>
  <c r="AM869" i="91"/>
  <c r="AL870" i="91"/>
  <c r="AM870" i="91"/>
  <c r="AL871" i="91"/>
  <c r="AM871" i="91"/>
  <c r="AL872" i="91"/>
  <c r="AM872" i="91"/>
  <c r="AL873" i="91"/>
  <c r="AM873" i="91"/>
  <c r="AL874" i="91"/>
  <c r="AM874" i="91"/>
  <c r="AL875" i="91"/>
  <c r="AM875" i="91"/>
  <c r="AL876" i="91"/>
  <c r="AM876" i="91"/>
  <c r="AL877" i="91"/>
  <c r="AM877" i="91"/>
  <c r="AL878" i="91"/>
  <c r="AM878" i="91"/>
  <c r="AL879" i="91"/>
  <c r="AM879" i="91"/>
  <c r="AL880" i="91"/>
  <c r="AM880" i="91"/>
  <c r="AL881" i="91"/>
  <c r="AM881" i="91"/>
  <c r="AL882" i="91"/>
  <c r="AM882" i="91"/>
  <c r="AL883" i="91"/>
  <c r="AM883" i="91"/>
  <c r="AL884" i="91"/>
  <c r="AM884" i="91"/>
  <c r="AL885" i="91"/>
  <c r="AM885" i="91"/>
  <c r="AL886" i="91"/>
  <c r="AM886" i="91"/>
  <c r="AL887" i="91"/>
  <c r="AM887" i="91"/>
  <c r="AL888" i="91"/>
  <c r="AM888" i="91"/>
  <c r="AL889" i="91"/>
  <c r="AM889" i="91"/>
  <c r="AL890" i="91"/>
  <c r="AM890" i="91"/>
  <c r="AL891" i="91"/>
  <c r="AM891" i="91"/>
  <c r="AL892" i="91"/>
  <c r="AM892" i="91"/>
  <c r="AL893" i="91"/>
  <c r="AM893" i="91"/>
  <c r="AL894" i="91"/>
  <c r="AM894" i="91"/>
  <c r="AL895" i="91"/>
  <c r="AM895" i="91"/>
  <c r="AL896" i="91"/>
  <c r="AM896" i="91"/>
  <c r="AL897" i="91"/>
  <c r="AM897" i="91"/>
  <c r="AL898" i="91"/>
  <c r="AM898" i="91"/>
  <c r="AL899" i="91"/>
  <c r="AM899" i="91"/>
  <c r="AL900" i="91"/>
  <c r="AM900" i="91"/>
  <c r="AL901" i="91"/>
  <c r="AM901" i="91"/>
  <c r="AL902" i="91"/>
  <c r="AM902" i="91"/>
  <c r="AL903" i="91"/>
  <c r="AM903" i="91"/>
  <c r="AL904" i="91"/>
  <c r="AM904" i="91"/>
  <c r="AL905" i="91"/>
  <c r="AM905" i="91"/>
  <c r="AL906" i="91"/>
  <c r="AM906" i="91"/>
  <c r="AL907" i="91"/>
  <c r="AM907" i="91"/>
  <c r="AL908" i="91"/>
  <c r="AM908" i="91"/>
  <c r="AL909" i="91"/>
  <c r="AM909" i="91"/>
  <c r="AL910" i="91"/>
  <c r="AM910" i="91"/>
  <c r="AL911" i="91"/>
  <c r="AM911" i="91"/>
  <c r="AL912" i="91"/>
  <c r="AM912" i="91"/>
  <c r="AL913" i="91"/>
  <c r="AM913" i="91"/>
  <c r="AL914" i="91"/>
  <c r="AM914" i="91"/>
  <c r="AL915" i="91"/>
  <c r="AM915" i="91"/>
  <c r="AL916" i="91"/>
  <c r="AM916" i="91"/>
  <c r="AL917" i="91"/>
  <c r="AM917" i="91"/>
  <c r="AL918" i="91"/>
  <c r="AM918" i="91"/>
  <c r="AL919" i="91"/>
  <c r="AM919" i="91"/>
  <c r="AL920" i="91"/>
  <c r="AM920" i="91"/>
  <c r="AL921" i="91"/>
  <c r="AM921" i="91"/>
  <c r="AL922" i="91"/>
  <c r="AM922" i="91"/>
  <c r="AL923" i="91"/>
  <c r="AM923" i="91"/>
  <c r="AL924" i="91"/>
  <c r="AM924" i="91"/>
  <c r="AL925" i="91"/>
  <c r="AM925" i="91"/>
  <c r="AL926" i="91"/>
  <c r="AM926" i="91"/>
  <c r="AL927" i="91"/>
  <c r="AM927" i="91"/>
  <c r="AL928" i="91"/>
  <c r="AM928" i="91"/>
  <c r="AL929" i="91"/>
  <c r="AM929" i="91"/>
  <c r="AL930" i="91"/>
  <c r="AM930" i="91"/>
  <c r="AL931" i="91"/>
  <c r="AM931" i="91"/>
  <c r="AL932" i="91"/>
  <c r="AM932" i="91"/>
  <c r="AL933" i="91"/>
  <c r="AM933" i="91"/>
  <c r="AL934" i="91"/>
  <c r="AM934" i="91"/>
  <c r="AL935" i="91"/>
  <c r="AM935" i="91"/>
  <c r="AL936" i="91"/>
  <c r="AM936" i="91"/>
  <c r="AL937" i="91"/>
  <c r="AM937" i="91"/>
  <c r="AL938" i="91"/>
  <c r="AM938" i="91"/>
  <c r="AL939" i="91"/>
  <c r="AM939" i="91"/>
  <c r="AL940" i="91"/>
  <c r="AM940" i="91"/>
  <c r="AL941" i="91"/>
  <c r="AM941" i="91"/>
  <c r="AL942" i="91"/>
  <c r="AM942" i="91"/>
  <c r="AL943" i="91"/>
  <c r="AM943" i="91"/>
  <c r="AL944" i="91"/>
  <c r="AM944" i="91"/>
  <c r="AL945" i="91"/>
  <c r="AM945" i="91"/>
  <c r="AL946" i="91"/>
  <c r="AM946" i="91"/>
  <c r="AL947" i="91"/>
  <c r="AM947" i="91"/>
  <c r="AL948" i="91"/>
  <c r="AM948" i="91"/>
  <c r="AL949" i="91"/>
  <c r="AM949" i="91"/>
  <c r="AL950" i="91"/>
  <c r="AM950" i="91"/>
  <c r="AL951" i="91"/>
  <c r="AM951" i="91"/>
  <c r="AL952" i="91"/>
  <c r="AM952" i="91"/>
  <c r="AL953" i="91"/>
  <c r="AM953" i="91"/>
  <c r="AL954" i="91"/>
  <c r="AM954" i="91"/>
  <c r="AL955" i="91"/>
  <c r="AM955" i="91"/>
  <c r="AL956" i="91"/>
  <c r="AM956" i="91"/>
  <c r="AL957" i="91"/>
  <c r="AM957" i="91"/>
  <c r="AL958" i="91"/>
  <c r="AM958" i="91"/>
  <c r="AL959" i="91"/>
  <c r="AM959" i="91"/>
  <c r="AL960" i="91"/>
  <c r="AM960" i="91"/>
  <c r="AL961" i="91"/>
  <c r="AM961" i="91"/>
  <c r="AL962" i="91"/>
  <c r="AM962" i="91"/>
  <c r="AL963" i="91"/>
  <c r="AM963" i="91"/>
  <c r="AL964" i="91"/>
  <c r="AM964" i="91"/>
  <c r="AL965" i="91"/>
  <c r="AM965" i="91"/>
  <c r="AL966" i="91"/>
  <c r="AM966" i="91"/>
  <c r="AL967" i="91"/>
  <c r="AM967" i="91"/>
  <c r="AL968" i="91"/>
  <c r="AM968" i="91"/>
  <c r="AL969" i="91"/>
  <c r="AM969" i="91"/>
  <c r="AL970" i="91"/>
  <c r="AM970" i="91"/>
  <c r="AL971" i="91"/>
  <c r="AM971" i="91"/>
  <c r="AL972" i="91"/>
  <c r="AM972" i="91"/>
  <c r="AL973" i="91"/>
  <c r="AM973" i="91"/>
  <c r="AL974" i="91"/>
  <c r="AM974" i="91"/>
  <c r="AL975" i="91"/>
  <c r="AM975" i="91"/>
  <c r="AL976" i="91"/>
  <c r="AM976" i="91"/>
  <c r="AL977" i="91"/>
  <c r="AM977" i="91"/>
  <c r="AL978" i="91"/>
  <c r="AM978" i="91"/>
  <c r="AL979" i="91"/>
  <c r="AM979" i="91"/>
  <c r="AL980" i="91"/>
  <c r="AM980" i="91"/>
  <c r="AL981" i="91"/>
  <c r="AM981" i="91"/>
  <c r="AL982" i="91"/>
  <c r="AM982" i="91"/>
  <c r="AL983" i="91"/>
  <c r="AM983" i="91"/>
  <c r="AL984" i="91"/>
  <c r="AM984" i="91"/>
  <c r="AL985" i="91"/>
  <c r="AM985" i="91"/>
  <c r="AL986" i="91"/>
  <c r="AM986" i="91"/>
  <c r="AL987" i="91"/>
  <c r="AM987" i="91"/>
  <c r="AL988" i="91"/>
  <c r="AM988" i="91"/>
  <c r="AL989" i="91"/>
  <c r="AM989" i="91"/>
  <c r="AL990" i="91"/>
  <c r="AM990" i="91"/>
  <c r="AL991" i="91"/>
  <c r="AM991" i="91"/>
  <c r="AL992" i="91"/>
  <c r="AM992" i="91"/>
  <c r="AL993" i="91"/>
  <c r="AM993" i="91"/>
  <c r="AL994" i="91"/>
  <c r="AM994" i="91"/>
  <c r="AL995" i="91"/>
  <c r="AM995" i="91"/>
  <c r="AL996" i="91"/>
  <c r="AM996" i="91"/>
  <c r="AL997" i="91"/>
  <c r="AM997" i="91"/>
  <c r="AL998" i="91"/>
  <c r="AM998" i="91"/>
  <c r="AL999" i="91"/>
  <c r="AM999" i="91"/>
  <c r="AL1000" i="91"/>
  <c r="AM1000" i="91"/>
  <c r="AL1001" i="91"/>
  <c r="AM1001" i="91"/>
  <c r="AL1002" i="91"/>
  <c r="AM1002" i="91"/>
  <c r="AL1003" i="91"/>
  <c r="AM1003" i="91"/>
  <c r="AL645" i="91"/>
  <c r="AM645" i="91"/>
  <c r="AL646" i="91"/>
  <c r="AM646" i="91"/>
  <c r="AL647" i="91"/>
  <c r="AM647" i="91"/>
  <c r="AL648" i="91"/>
  <c r="AM648" i="91"/>
  <c r="AL649" i="91"/>
  <c r="AM649" i="91"/>
  <c r="AL650" i="91"/>
  <c r="AM650" i="91"/>
  <c r="AL651" i="91"/>
  <c r="AM651" i="91"/>
  <c r="AL652" i="91"/>
  <c r="AM652" i="91"/>
  <c r="AL653" i="91"/>
  <c r="AM653" i="91"/>
  <c r="AL654" i="91"/>
  <c r="AM654" i="91"/>
  <c r="AL655" i="91"/>
  <c r="AM655" i="91"/>
  <c r="AL656" i="91"/>
  <c r="AM656" i="91"/>
  <c r="AL657" i="91"/>
  <c r="AM657" i="91"/>
  <c r="AL658" i="91"/>
  <c r="AM658" i="91"/>
  <c r="AL659" i="91"/>
  <c r="AM659" i="91"/>
  <c r="AL660" i="91"/>
  <c r="AM660" i="91"/>
  <c r="AL661" i="91"/>
  <c r="AM661" i="91"/>
  <c r="AL662" i="91"/>
  <c r="AM662" i="91"/>
  <c r="AL663" i="91"/>
  <c r="AM663" i="91"/>
  <c r="AL664" i="91"/>
  <c r="AM664" i="91"/>
  <c r="AL665" i="91"/>
  <c r="AM665" i="91"/>
  <c r="AL666" i="91"/>
  <c r="AM666" i="91"/>
  <c r="AL667" i="91"/>
  <c r="AM667" i="91"/>
  <c r="AL668" i="91"/>
  <c r="AM668" i="91"/>
  <c r="AL669" i="91"/>
  <c r="AM669" i="91"/>
  <c r="AL670" i="91"/>
  <c r="AM670" i="91"/>
  <c r="AL671" i="91"/>
  <c r="AM671" i="91"/>
  <c r="AL672" i="91"/>
  <c r="AM672" i="91"/>
  <c r="AL673" i="91"/>
  <c r="AM673" i="91"/>
  <c r="AL674" i="91"/>
  <c r="AM674" i="91"/>
  <c r="AL675" i="91"/>
  <c r="AM675" i="91"/>
  <c r="AL676" i="91"/>
  <c r="AM676" i="91"/>
  <c r="AL677" i="91"/>
  <c r="AM677" i="91"/>
  <c r="AL678" i="91"/>
  <c r="AM678" i="91"/>
  <c r="AL679" i="91"/>
  <c r="AM679" i="91"/>
  <c r="AL680" i="91"/>
  <c r="AM680" i="91"/>
  <c r="AL681" i="91"/>
  <c r="AM681" i="91"/>
  <c r="AL682" i="91"/>
  <c r="AM682" i="91"/>
  <c r="AL683" i="91"/>
  <c r="AM683" i="91"/>
  <c r="AL684" i="91"/>
  <c r="AM684" i="91"/>
  <c r="AL685" i="91"/>
  <c r="AM685" i="91"/>
  <c r="AL686" i="91"/>
  <c r="AM686" i="91"/>
  <c r="AL687" i="91"/>
  <c r="AM687" i="91"/>
  <c r="AL688" i="91"/>
  <c r="AM688" i="91"/>
  <c r="AL689" i="91"/>
  <c r="AM689" i="91"/>
  <c r="AL690" i="91"/>
  <c r="AM690" i="91"/>
  <c r="AL691" i="91"/>
  <c r="AM691" i="91"/>
  <c r="AL692" i="91"/>
  <c r="AM692" i="91"/>
  <c r="AL693" i="91"/>
  <c r="AM693" i="91"/>
  <c r="AL694" i="91"/>
  <c r="AM694" i="91"/>
  <c r="AL695" i="91"/>
  <c r="AM695" i="91"/>
  <c r="AL696" i="91"/>
  <c r="AM696" i="91"/>
  <c r="AL697" i="91"/>
  <c r="AM697" i="91"/>
  <c r="AL698" i="91"/>
  <c r="AM698" i="91"/>
  <c r="AL699" i="91"/>
  <c r="AM699" i="91"/>
  <c r="AL700" i="91"/>
  <c r="AM700" i="91"/>
  <c r="AL701" i="91"/>
  <c r="AM701" i="91"/>
  <c r="AL702" i="91"/>
  <c r="AM702" i="91"/>
  <c r="AL703" i="91"/>
  <c r="AM703" i="91"/>
  <c r="AL704" i="91"/>
  <c r="AM704" i="91"/>
  <c r="AL705" i="91"/>
  <c r="AM705" i="91"/>
  <c r="AL706" i="91"/>
  <c r="AM706" i="91"/>
  <c r="AL707" i="91"/>
  <c r="AM707" i="91"/>
  <c r="AL708" i="91"/>
  <c r="AM708" i="91"/>
  <c r="AL709" i="91"/>
  <c r="AM709" i="91"/>
  <c r="AL710" i="91"/>
  <c r="AM710" i="91"/>
  <c r="AL711" i="91"/>
  <c r="AM711" i="91"/>
  <c r="AL712" i="91"/>
  <c r="AM712" i="91"/>
  <c r="AL713" i="91"/>
  <c r="AM713" i="91"/>
  <c r="AL714" i="91"/>
  <c r="AM714" i="91"/>
  <c r="AL715" i="91"/>
  <c r="AM715" i="91"/>
  <c r="AL716" i="91"/>
  <c r="AM716" i="91"/>
  <c r="AL717" i="91"/>
  <c r="AM717" i="91"/>
  <c r="AL718" i="91"/>
  <c r="AM718" i="91"/>
  <c r="AL719" i="91"/>
  <c r="AM719" i="91"/>
  <c r="AL720" i="91"/>
  <c r="AM720" i="91"/>
  <c r="AL721" i="91"/>
  <c r="AM721" i="91"/>
  <c r="AL722" i="91"/>
  <c r="AM722" i="91"/>
  <c r="AL723" i="91"/>
  <c r="AM723" i="91"/>
  <c r="AL724" i="91"/>
  <c r="AM724" i="91"/>
  <c r="AL725" i="91"/>
  <c r="AM725" i="91"/>
  <c r="AL726" i="91"/>
  <c r="AM726" i="91"/>
  <c r="AL727" i="91"/>
  <c r="AM727" i="91"/>
  <c r="AL728" i="91"/>
  <c r="AM728" i="91"/>
  <c r="AL729" i="91"/>
  <c r="AM729" i="91"/>
  <c r="AL730" i="91"/>
  <c r="AM730" i="91"/>
  <c r="AL731" i="91"/>
  <c r="AM731" i="91"/>
  <c r="AL732" i="91"/>
  <c r="AM732" i="91"/>
  <c r="AL733" i="91"/>
  <c r="AM733" i="91"/>
  <c r="AL734" i="91"/>
  <c r="AM734" i="91"/>
  <c r="AL735" i="91"/>
  <c r="AM735" i="91"/>
  <c r="AL736" i="91"/>
  <c r="AM736" i="91"/>
  <c r="AL737" i="91"/>
  <c r="AM737" i="91"/>
  <c r="AL738" i="91"/>
  <c r="AM738" i="91"/>
  <c r="AL739" i="91"/>
  <c r="AM739" i="91"/>
  <c r="AL740" i="91"/>
  <c r="AM740" i="91"/>
  <c r="AL741" i="91"/>
  <c r="AM741" i="91"/>
  <c r="AL742" i="91"/>
  <c r="AM742" i="91"/>
  <c r="AL743" i="91"/>
  <c r="AM743" i="91"/>
  <c r="AL744" i="91"/>
  <c r="AM744" i="91"/>
  <c r="AL745" i="91"/>
  <c r="AM745" i="91"/>
  <c r="AL746" i="91"/>
  <c r="AM746" i="91"/>
  <c r="AL747" i="91"/>
  <c r="AM747" i="91"/>
  <c r="AL748" i="91"/>
  <c r="AM748" i="91"/>
  <c r="AL749" i="91"/>
  <c r="AM749" i="91"/>
  <c r="AL750" i="91"/>
  <c r="AM750" i="91"/>
  <c r="AL751" i="91"/>
  <c r="AM751" i="91"/>
  <c r="AL752" i="91"/>
  <c r="AM752" i="91"/>
  <c r="AL753" i="91"/>
  <c r="AM753" i="91"/>
  <c r="AL604" i="91"/>
  <c r="AM604" i="91"/>
  <c r="AL605" i="91"/>
  <c r="AM605" i="91"/>
  <c r="AL606" i="91"/>
  <c r="AM606" i="91"/>
  <c r="AL607" i="91"/>
  <c r="AM607" i="91"/>
  <c r="AL608" i="91"/>
  <c r="AM608" i="91"/>
  <c r="AL609" i="91"/>
  <c r="AM609" i="91"/>
  <c r="AL610" i="91"/>
  <c r="AM610" i="91"/>
  <c r="AL611" i="91"/>
  <c r="AM611" i="91"/>
  <c r="AL612" i="91"/>
  <c r="AM612" i="91"/>
  <c r="AL613" i="91"/>
  <c r="AM613" i="91"/>
  <c r="AL614" i="91"/>
  <c r="AM614" i="91"/>
  <c r="AL615" i="91"/>
  <c r="AM615" i="91"/>
  <c r="AL616" i="91"/>
  <c r="AM616" i="91"/>
  <c r="AL617" i="91"/>
  <c r="AM617" i="91"/>
  <c r="AL618" i="91"/>
  <c r="AM618" i="91"/>
  <c r="AL619" i="91"/>
  <c r="AM619" i="91"/>
  <c r="AL620" i="91"/>
  <c r="AM620" i="91"/>
  <c r="AL621" i="91"/>
  <c r="AM621" i="91"/>
  <c r="AL622" i="91"/>
  <c r="AM622" i="91"/>
  <c r="AL623" i="91"/>
  <c r="AM623" i="91"/>
  <c r="AL624" i="91"/>
  <c r="AM624" i="91"/>
  <c r="AL625" i="91"/>
  <c r="AM625" i="91"/>
  <c r="AL626" i="91"/>
  <c r="AM626" i="91"/>
  <c r="AL627" i="91"/>
  <c r="AM627" i="91"/>
  <c r="AL628" i="91"/>
  <c r="AM628" i="91"/>
  <c r="AL629" i="91"/>
  <c r="AM629" i="91"/>
  <c r="AL630" i="91"/>
  <c r="AM630" i="91"/>
  <c r="AL631" i="91"/>
  <c r="AM631" i="91"/>
  <c r="AL632" i="91"/>
  <c r="AM632" i="91"/>
  <c r="AL633" i="91"/>
  <c r="AM633" i="91"/>
  <c r="AL634" i="91"/>
  <c r="AM634" i="91"/>
  <c r="AL635" i="91"/>
  <c r="AM635" i="91"/>
  <c r="AL636" i="91"/>
  <c r="AM636" i="91"/>
  <c r="AL637" i="91"/>
  <c r="AM637" i="91"/>
  <c r="AL638" i="91"/>
  <c r="AM638" i="91"/>
  <c r="AL639" i="91"/>
  <c r="AM639" i="91"/>
  <c r="AL640" i="91"/>
  <c r="AM640" i="91"/>
  <c r="AL641" i="91"/>
  <c r="AM641" i="91"/>
  <c r="AL642" i="91"/>
  <c r="AM642" i="91"/>
  <c r="AL643" i="91"/>
  <c r="AM643" i="91"/>
  <c r="AL644" i="91"/>
  <c r="AM644" i="91"/>
  <c r="AT753" i="91" l="1"/>
  <c r="AT754" i="91"/>
  <c r="AT755" i="91"/>
  <c r="AT756" i="91"/>
  <c r="AT757" i="91"/>
  <c r="AT758" i="91"/>
  <c r="AT759" i="91"/>
  <c r="AT760" i="91"/>
  <c r="AT761" i="91"/>
  <c r="AT762" i="91"/>
  <c r="AT763" i="91"/>
  <c r="AT764" i="91"/>
  <c r="AT765" i="91"/>
  <c r="AT766" i="91"/>
  <c r="AT767" i="91"/>
  <c r="AT768" i="91"/>
  <c r="AT769" i="91"/>
  <c r="AT770" i="91"/>
  <c r="AT771" i="91"/>
  <c r="AT772" i="91"/>
  <c r="AT773" i="91"/>
  <c r="AT774" i="91"/>
  <c r="AT775" i="91"/>
  <c r="AT776" i="91"/>
  <c r="AT777" i="91"/>
  <c r="AT778" i="91"/>
  <c r="AT779" i="91"/>
  <c r="AT780" i="91"/>
  <c r="AT781" i="91"/>
  <c r="AT782" i="91"/>
  <c r="AT783" i="91"/>
  <c r="AT784" i="91"/>
  <c r="AT785" i="91"/>
  <c r="AT786" i="91"/>
  <c r="AT787" i="91"/>
  <c r="AT788" i="91"/>
  <c r="AT789" i="91"/>
  <c r="AT790" i="91"/>
  <c r="AT791" i="91"/>
  <c r="AT792" i="91"/>
  <c r="AT793" i="91"/>
  <c r="AT794" i="91"/>
  <c r="AT795" i="91"/>
  <c r="AT796" i="91"/>
  <c r="AT797" i="91"/>
  <c r="AT798" i="91"/>
  <c r="AT799" i="91"/>
  <c r="AT800" i="91"/>
  <c r="AT801" i="91"/>
  <c r="AT802" i="91"/>
  <c r="AT803" i="91"/>
  <c r="AT804" i="91"/>
  <c r="AT805" i="91"/>
  <c r="AT806" i="91"/>
  <c r="AT807" i="91"/>
  <c r="AT808" i="91"/>
  <c r="AT809" i="91"/>
  <c r="AT810" i="91"/>
  <c r="AT811" i="91"/>
  <c r="AT812" i="91"/>
  <c r="AT813" i="91"/>
  <c r="AT814" i="91"/>
  <c r="AT815" i="91"/>
  <c r="AT816" i="91"/>
  <c r="AT817" i="91"/>
  <c r="AT818" i="91"/>
  <c r="AT819" i="91"/>
  <c r="AT820" i="91"/>
  <c r="AT821" i="91"/>
  <c r="AT822" i="91"/>
  <c r="AT823" i="91"/>
  <c r="AT824" i="91"/>
  <c r="AT825" i="91"/>
  <c r="AT826" i="91"/>
  <c r="AT827" i="91"/>
  <c r="AT828" i="91"/>
  <c r="AT829" i="91"/>
  <c r="AT830" i="91"/>
  <c r="AT831" i="91"/>
  <c r="AT832" i="91"/>
  <c r="AT833" i="91"/>
  <c r="AT834" i="91"/>
  <c r="AT835" i="91"/>
  <c r="AT836" i="91"/>
  <c r="AT837" i="91"/>
  <c r="AT838" i="91"/>
  <c r="AT839" i="91"/>
  <c r="AT840" i="91"/>
  <c r="AT841" i="91"/>
  <c r="AT842" i="91"/>
  <c r="AT843" i="91"/>
  <c r="AT844" i="91"/>
  <c r="AT845" i="91"/>
  <c r="AT846" i="91"/>
  <c r="AT847" i="91"/>
  <c r="AT848" i="91"/>
  <c r="AT849" i="91"/>
  <c r="AT850" i="91"/>
  <c r="AT851" i="91"/>
  <c r="AT852" i="91"/>
  <c r="AT853" i="91"/>
  <c r="AT854" i="91"/>
  <c r="AT855" i="91"/>
  <c r="AT856" i="91"/>
  <c r="AT857" i="91"/>
  <c r="AT858" i="91"/>
  <c r="AT859" i="91"/>
  <c r="AT860" i="91"/>
  <c r="AT861" i="91"/>
  <c r="AT862" i="91"/>
  <c r="AT863" i="91"/>
  <c r="AT864" i="91"/>
  <c r="AT865" i="91"/>
  <c r="AT866" i="91"/>
  <c r="AT867" i="91"/>
  <c r="AT868" i="91"/>
  <c r="AT869" i="91"/>
  <c r="AT870" i="91"/>
  <c r="AT871" i="91"/>
  <c r="AT872" i="91"/>
  <c r="AT873" i="91"/>
  <c r="AT874" i="91"/>
  <c r="AT875" i="91"/>
  <c r="AT876" i="91"/>
  <c r="AT877" i="91"/>
  <c r="AT878" i="91"/>
  <c r="AT879" i="91"/>
  <c r="AT880" i="91"/>
  <c r="AT881" i="91"/>
  <c r="AT882" i="91"/>
  <c r="AT883" i="91"/>
  <c r="AT884" i="91"/>
  <c r="AT885" i="91"/>
  <c r="AT886" i="91"/>
  <c r="AT887" i="91"/>
  <c r="AT888" i="91"/>
  <c r="AT889" i="91"/>
  <c r="AT890" i="91"/>
  <c r="AT891" i="91"/>
  <c r="AT892" i="91"/>
  <c r="AT893" i="91"/>
  <c r="AT894" i="91"/>
  <c r="AT895" i="91"/>
  <c r="AT896" i="91"/>
  <c r="AT897" i="91"/>
  <c r="AT898" i="91"/>
  <c r="AT899" i="91"/>
  <c r="AT900" i="91"/>
  <c r="AT901" i="91"/>
  <c r="AT902" i="91"/>
  <c r="AT903" i="91"/>
  <c r="AT904" i="91"/>
  <c r="AT905" i="91"/>
  <c r="AT906" i="91"/>
  <c r="AT907" i="91"/>
  <c r="AT908" i="91"/>
  <c r="AT909" i="91"/>
  <c r="AT910" i="91"/>
  <c r="AT911" i="91"/>
  <c r="AT912" i="91"/>
  <c r="AT913" i="91"/>
  <c r="AT914" i="91"/>
  <c r="AT915" i="91"/>
  <c r="AT916" i="91"/>
  <c r="AT917" i="91"/>
  <c r="AT918" i="91"/>
  <c r="AT919" i="91"/>
  <c r="AT920" i="91"/>
  <c r="AT921" i="91"/>
  <c r="AT922" i="91"/>
  <c r="AT923" i="91"/>
  <c r="AT924" i="91"/>
  <c r="AT925" i="91"/>
  <c r="AT926" i="91"/>
  <c r="AT927" i="91"/>
  <c r="AT928" i="91"/>
  <c r="AT929" i="91"/>
  <c r="AT930" i="91"/>
  <c r="AT931" i="91"/>
  <c r="AT932" i="91"/>
  <c r="AT933" i="91"/>
  <c r="AT934" i="91"/>
  <c r="AT935" i="91"/>
  <c r="AT936" i="91"/>
  <c r="AT937" i="91"/>
  <c r="AT938" i="91"/>
  <c r="AT939" i="91"/>
  <c r="AT940" i="91"/>
  <c r="AT941" i="91"/>
  <c r="AT942" i="91"/>
  <c r="AT943" i="91"/>
  <c r="AT944" i="91"/>
  <c r="AT945" i="91"/>
  <c r="AT946" i="91"/>
  <c r="AT947" i="91"/>
  <c r="AT948" i="91"/>
  <c r="AT949" i="91"/>
  <c r="AT950" i="91"/>
  <c r="AT951" i="91"/>
  <c r="AT952" i="91"/>
  <c r="AT953" i="91"/>
  <c r="AT954" i="91"/>
  <c r="AT955" i="91"/>
  <c r="AT956" i="91"/>
  <c r="AT957" i="91"/>
  <c r="AT958" i="91"/>
  <c r="AT959" i="91"/>
  <c r="AT960" i="91"/>
  <c r="AT961" i="91"/>
  <c r="AT962" i="91"/>
  <c r="AT963" i="91"/>
  <c r="AT964" i="91"/>
  <c r="AT965" i="91"/>
  <c r="AT966" i="91"/>
  <c r="AT967" i="91"/>
  <c r="AT968" i="91"/>
  <c r="AT969" i="91"/>
  <c r="AT970" i="91"/>
  <c r="AT971" i="91"/>
  <c r="AT972" i="91"/>
  <c r="AT973" i="91"/>
  <c r="AT974" i="91"/>
  <c r="AT975" i="91"/>
  <c r="AT976" i="91"/>
  <c r="AT977" i="91"/>
  <c r="AT978" i="91"/>
  <c r="AT979" i="91"/>
  <c r="AT980" i="91"/>
  <c r="AT981" i="91"/>
  <c r="AT982" i="91"/>
  <c r="AT983" i="91"/>
  <c r="AT984" i="91"/>
  <c r="AT985" i="91"/>
  <c r="AT986" i="91"/>
  <c r="AT987" i="91"/>
  <c r="AT988" i="91"/>
  <c r="AT989" i="91"/>
  <c r="AT990" i="91"/>
  <c r="AT991" i="91"/>
  <c r="AT992" i="91"/>
  <c r="AT993" i="91"/>
  <c r="AT994" i="91"/>
  <c r="AT995" i="91"/>
  <c r="AT996" i="91"/>
  <c r="AT997" i="91"/>
  <c r="AT998" i="91"/>
  <c r="AT999" i="91"/>
  <c r="AT1000" i="91"/>
  <c r="AT1001" i="91"/>
  <c r="AT1002" i="91"/>
  <c r="AT1003" i="91"/>
  <c r="AU753" i="91"/>
  <c r="AU754" i="91"/>
  <c r="AU755" i="91"/>
  <c r="AU756" i="91"/>
  <c r="AU757" i="91"/>
  <c r="AU758" i="91"/>
  <c r="AU759" i="91"/>
  <c r="AU760" i="91"/>
  <c r="AU761" i="91"/>
  <c r="AU762" i="91"/>
  <c r="AU763" i="91"/>
  <c r="AU764" i="91"/>
  <c r="AU765" i="91"/>
  <c r="AU766" i="91"/>
  <c r="AU767" i="91"/>
  <c r="AU768" i="91"/>
  <c r="AU769" i="91"/>
  <c r="AU770" i="91"/>
  <c r="AU771" i="91"/>
  <c r="AU772" i="91"/>
  <c r="AU773" i="91"/>
  <c r="AU774" i="91"/>
  <c r="AU775" i="91"/>
  <c r="AU776" i="91"/>
  <c r="AU777" i="91"/>
  <c r="AU778" i="91"/>
  <c r="AU779" i="91"/>
  <c r="AU780" i="91"/>
  <c r="AU781" i="91"/>
  <c r="AU782" i="91"/>
  <c r="AU783" i="91"/>
  <c r="AU784" i="91"/>
  <c r="AU785" i="91"/>
  <c r="AU786" i="91"/>
  <c r="AU787" i="91"/>
  <c r="AU788" i="91"/>
  <c r="AU789" i="91"/>
  <c r="AU790" i="91"/>
  <c r="AU791" i="91"/>
  <c r="AU792" i="91"/>
  <c r="AU793" i="91"/>
  <c r="AU794" i="91"/>
  <c r="AU795" i="91"/>
  <c r="AU796" i="91"/>
  <c r="AU797" i="91"/>
  <c r="AU798" i="91"/>
  <c r="AU799" i="91"/>
  <c r="AU800" i="91"/>
  <c r="AU801" i="91"/>
  <c r="AU802" i="91"/>
  <c r="AU803" i="91"/>
  <c r="AU804" i="91"/>
  <c r="AU805" i="91"/>
  <c r="AU806" i="91"/>
  <c r="AU807" i="91"/>
  <c r="AU808" i="91"/>
  <c r="AU809" i="91"/>
  <c r="AU810" i="91"/>
  <c r="AU811" i="91"/>
  <c r="AU812" i="91"/>
  <c r="AU813" i="91"/>
  <c r="AU814" i="91"/>
  <c r="AU815" i="91"/>
  <c r="AU816" i="91"/>
  <c r="AU817" i="91"/>
  <c r="AU818" i="91"/>
  <c r="AU819" i="91"/>
  <c r="AU820" i="91"/>
  <c r="AU821" i="91"/>
  <c r="AU822" i="91"/>
  <c r="AU823" i="91"/>
  <c r="AU824" i="91"/>
  <c r="AU825" i="91"/>
  <c r="AU826" i="91"/>
  <c r="AU827" i="91"/>
  <c r="AU828" i="91"/>
  <c r="AU829" i="91"/>
  <c r="AU830" i="91"/>
  <c r="AU831" i="91"/>
  <c r="AU832" i="91"/>
  <c r="AU833" i="91"/>
  <c r="AU834" i="91"/>
  <c r="AU835" i="91"/>
  <c r="AU836" i="91"/>
  <c r="AU837" i="91"/>
  <c r="AU838" i="91"/>
  <c r="AU839" i="91"/>
  <c r="AU840" i="91"/>
  <c r="AU841" i="91"/>
  <c r="AU842" i="91"/>
  <c r="AU843" i="91"/>
  <c r="AU844" i="91"/>
  <c r="AU845" i="91"/>
  <c r="AU846" i="91"/>
  <c r="AU847" i="91"/>
  <c r="AU848" i="91"/>
  <c r="AU849" i="91"/>
  <c r="AU850" i="91"/>
  <c r="AU851" i="91"/>
  <c r="AU852" i="91"/>
  <c r="AU853" i="91"/>
  <c r="AU854" i="91"/>
  <c r="AU855" i="91"/>
  <c r="AU856" i="91"/>
  <c r="AU857" i="91"/>
  <c r="AU858" i="91"/>
  <c r="AU859" i="91"/>
  <c r="AU860" i="91"/>
  <c r="AU861" i="91"/>
  <c r="AU862" i="91"/>
  <c r="AU863" i="91"/>
  <c r="AU864" i="91"/>
  <c r="AU865" i="91"/>
  <c r="AU866" i="91"/>
  <c r="AU867" i="91"/>
  <c r="AU868" i="91"/>
  <c r="AU869" i="91"/>
  <c r="AU870" i="91"/>
  <c r="AU871" i="91"/>
  <c r="AU872" i="91"/>
  <c r="AU873" i="91"/>
  <c r="AU874" i="91"/>
  <c r="AU875" i="91"/>
  <c r="AU876" i="91"/>
  <c r="AU877" i="91"/>
  <c r="AU878" i="91"/>
  <c r="AU879" i="91"/>
  <c r="AU880" i="91"/>
  <c r="AU881" i="91"/>
  <c r="AU882" i="91"/>
  <c r="AU883" i="91"/>
  <c r="AU884" i="91"/>
  <c r="AU885" i="91"/>
  <c r="AU886" i="91"/>
  <c r="AU887" i="91"/>
  <c r="AU888" i="91"/>
  <c r="AU889" i="91"/>
  <c r="AU890" i="91"/>
  <c r="AU891" i="91"/>
  <c r="AU892" i="91"/>
  <c r="AU893" i="91"/>
  <c r="AU894" i="91"/>
  <c r="AU895" i="91"/>
  <c r="AU896" i="91"/>
  <c r="AU897" i="91"/>
  <c r="AU898" i="91"/>
  <c r="AU899" i="91"/>
  <c r="AU900" i="91"/>
  <c r="AU901" i="91"/>
  <c r="AU902" i="91"/>
  <c r="AU903" i="91"/>
  <c r="AU904" i="91"/>
  <c r="AU905" i="91"/>
  <c r="AU906" i="91"/>
  <c r="AU907" i="91"/>
  <c r="AU908" i="91"/>
  <c r="AU909" i="91"/>
  <c r="AU910" i="91"/>
  <c r="AU911" i="91"/>
  <c r="AU912" i="91"/>
  <c r="AU913" i="91"/>
  <c r="AU914" i="91"/>
  <c r="AU915" i="91"/>
  <c r="AU916" i="91"/>
  <c r="AU917" i="91"/>
  <c r="AU918" i="91"/>
  <c r="AU919" i="91"/>
  <c r="AU920" i="91"/>
  <c r="AU921" i="91"/>
  <c r="AU922" i="91"/>
  <c r="AU923" i="91"/>
  <c r="AU924" i="91"/>
  <c r="AU925" i="91"/>
  <c r="AU926" i="91"/>
  <c r="AU927" i="91"/>
  <c r="AU928" i="91"/>
  <c r="AU929" i="91"/>
  <c r="AU930" i="91"/>
  <c r="AU931" i="91"/>
  <c r="AU932" i="91"/>
  <c r="AU933" i="91"/>
  <c r="AU934" i="91"/>
  <c r="AU935" i="91"/>
  <c r="AU936" i="91"/>
  <c r="AU937" i="91"/>
  <c r="AU938" i="91"/>
  <c r="AU939" i="91"/>
  <c r="AU940" i="91"/>
  <c r="AU941" i="91"/>
  <c r="AU942" i="91"/>
  <c r="AU943" i="91"/>
  <c r="AU944" i="91"/>
  <c r="AU945" i="91"/>
  <c r="AU946" i="91"/>
  <c r="AU947" i="91"/>
  <c r="AU948" i="91"/>
  <c r="AU949" i="91"/>
  <c r="AU950" i="91"/>
  <c r="AU951" i="91"/>
  <c r="AU952" i="91"/>
  <c r="AU953" i="91"/>
  <c r="AU954" i="91"/>
  <c r="AU955" i="91"/>
  <c r="AU956" i="91"/>
  <c r="AU957" i="91"/>
  <c r="AU958" i="91"/>
  <c r="AU959" i="91"/>
  <c r="AU960" i="91"/>
  <c r="AU961" i="91"/>
  <c r="AU962" i="91"/>
  <c r="AU963" i="91"/>
  <c r="AU964" i="91"/>
  <c r="AU965" i="91"/>
  <c r="AU966" i="91"/>
  <c r="AU967" i="91"/>
  <c r="AU968" i="91"/>
  <c r="AU969" i="91"/>
  <c r="AU970" i="91"/>
  <c r="AU971" i="91"/>
  <c r="AU972" i="91"/>
  <c r="AU973" i="91"/>
  <c r="AU974" i="91"/>
  <c r="AU975" i="91"/>
  <c r="AU976" i="91"/>
  <c r="AU977" i="91"/>
  <c r="AU978" i="91"/>
  <c r="AU979" i="91"/>
  <c r="AU980" i="91"/>
  <c r="AU981" i="91"/>
  <c r="AU982" i="91"/>
  <c r="AU983" i="91"/>
  <c r="AU984" i="91"/>
  <c r="AU985" i="91"/>
  <c r="AU986" i="91"/>
  <c r="AU987" i="91"/>
  <c r="AU988" i="91"/>
  <c r="AU989" i="91"/>
  <c r="AU990" i="91"/>
  <c r="AU991" i="91"/>
  <c r="AU992" i="91"/>
  <c r="AU993" i="91"/>
  <c r="AU994" i="91"/>
  <c r="AU995" i="91"/>
  <c r="AU996" i="91"/>
  <c r="AU997" i="91"/>
  <c r="AU998" i="91"/>
  <c r="AU999" i="91"/>
  <c r="AU1000" i="91"/>
  <c r="AU1001" i="91"/>
  <c r="AU1002" i="91"/>
  <c r="AU1003" i="91"/>
  <c r="AQ753" i="91"/>
  <c r="AQ754" i="91"/>
  <c r="AQ755" i="91"/>
  <c r="AQ756" i="91"/>
  <c r="AQ757" i="91"/>
  <c r="AQ758" i="91"/>
  <c r="AQ759" i="91"/>
  <c r="AQ760" i="91"/>
  <c r="AQ761" i="91"/>
  <c r="AQ762" i="91"/>
  <c r="AQ763" i="91"/>
  <c r="AQ764" i="91"/>
  <c r="AQ765" i="91"/>
  <c r="AQ766" i="91"/>
  <c r="AQ767" i="91"/>
  <c r="AQ768" i="91"/>
  <c r="AQ769" i="91"/>
  <c r="AQ770" i="91"/>
  <c r="AQ771" i="91"/>
  <c r="AQ772" i="91"/>
  <c r="AQ773" i="91"/>
  <c r="AQ774" i="91"/>
  <c r="AQ775" i="91"/>
  <c r="AQ776" i="91"/>
  <c r="AQ777" i="91"/>
  <c r="AQ778" i="91"/>
  <c r="AQ779" i="91"/>
  <c r="AQ780" i="91"/>
  <c r="AQ781" i="91"/>
  <c r="AQ782" i="91"/>
  <c r="AQ783" i="91"/>
  <c r="AQ784" i="91"/>
  <c r="AQ785" i="91"/>
  <c r="AQ786" i="91"/>
  <c r="AQ787" i="91"/>
  <c r="AQ788" i="91"/>
  <c r="AQ789" i="91"/>
  <c r="AQ790" i="91"/>
  <c r="AQ791" i="91"/>
  <c r="AQ792" i="91"/>
  <c r="AQ793" i="91"/>
  <c r="AQ794" i="91"/>
  <c r="AQ795" i="91"/>
  <c r="AQ796" i="91"/>
  <c r="AQ797" i="91"/>
  <c r="AQ798" i="91"/>
  <c r="AQ799" i="91"/>
  <c r="AQ800" i="91"/>
  <c r="AQ801" i="91"/>
  <c r="AQ802" i="91"/>
  <c r="AQ803" i="91"/>
  <c r="AQ804" i="91"/>
  <c r="AQ805" i="91"/>
  <c r="AQ806" i="91"/>
  <c r="AQ807" i="91"/>
  <c r="AQ808" i="91"/>
  <c r="AQ809" i="91"/>
  <c r="AQ810" i="91"/>
  <c r="AQ811" i="91"/>
  <c r="AQ812" i="91"/>
  <c r="AQ813" i="91"/>
  <c r="AQ814" i="91"/>
  <c r="AQ815" i="91"/>
  <c r="AQ816" i="91"/>
  <c r="AQ817" i="91"/>
  <c r="AQ818" i="91"/>
  <c r="AQ819" i="91"/>
  <c r="AQ820" i="91"/>
  <c r="AQ821" i="91"/>
  <c r="AQ822" i="91"/>
  <c r="AQ823" i="91"/>
  <c r="AQ824" i="91"/>
  <c r="AQ825" i="91"/>
  <c r="AQ826" i="91"/>
  <c r="AQ827" i="91"/>
  <c r="AQ828" i="91"/>
  <c r="AQ829" i="91"/>
  <c r="AQ830" i="91"/>
  <c r="AQ831" i="91"/>
  <c r="AQ832" i="91"/>
  <c r="AQ833" i="91"/>
  <c r="AQ834" i="91"/>
  <c r="AQ835" i="91"/>
  <c r="AQ836" i="91"/>
  <c r="AQ837" i="91"/>
  <c r="AQ838" i="91"/>
  <c r="AQ839" i="91"/>
  <c r="AQ840" i="91"/>
  <c r="AQ841" i="91"/>
  <c r="AQ842" i="91"/>
  <c r="AQ843" i="91"/>
  <c r="AQ844" i="91"/>
  <c r="AQ845" i="91"/>
  <c r="AQ846" i="91"/>
  <c r="AQ847" i="91"/>
  <c r="AQ848" i="91"/>
  <c r="AQ849" i="91"/>
  <c r="AQ850" i="91"/>
  <c r="AQ851" i="91"/>
  <c r="AQ852" i="91"/>
  <c r="AQ853" i="91"/>
  <c r="AQ854" i="91"/>
  <c r="AQ855" i="91"/>
  <c r="AQ856" i="91"/>
  <c r="AQ857" i="91"/>
  <c r="AQ858" i="91"/>
  <c r="AQ859" i="91"/>
  <c r="AQ860" i="91"/>
  <c r="AQ861" i="91"/>
  <c r="AQ862" i="91"/>
  <c r="AQ863" i="91"/>
  <c r="AQ864" i="91"/>
  <c r="AQ865" i="91"/>
  <c r="AQ866" i="91"/>
  <c r="AQ867" i="91"/>
  <c r="AQ868" i="91"/>
  <c r="AQ869" i="91"/>
  <c r="AQ870" i="91"/>
  <c r="AQ871" i="91"/>
  <c r="AQ872" i="91"/>
  <c r="AQ873" i="91"/>
  <c r="AQ874" i="91"/>
  <c r="AQ875" i="91"/>
  <c r="AQ876" i="91"/>
  <c r="AQ877" i="91"/>
  <c r="AQ878" i="91"/>
  <c r="AQ879" i="91"/>
  <c r="AQ880" i="91"/>
  <c r="AQ881" i="91"/>
  <c r="AQ882" i="91"/>
  <c r="AQ883" i="91"/>
  <c r="AQ884" i="91"/>
  <c r="AQ885" i="91"/>
  <c r="AQ886" i="91"/>
  <c r="AQ887" i="91"/>
  <c r="AQ888" i="91"/>
  <c r="AQ889" i="91"/>
  <c r="AQ890" i="91"/>
  <c r="AQ891" i="91"/>
  <c r="AQ892" i="91"/>
  <c r="AQ893" i="91"/>
  <c r="AQ894" i="91"/>
  <c r="AQ895" i="91"/>
  <c r="AQ896" i="91"/>
  <c r="AQ897" i="91"/>
  <c r="AQ898" i="91"/>
  <c r="AQ899" i="91"/>
  <c r="AQ900" i="91"/>
  <c r="AQ901" i="91"/>
  <c r="AQ902" i="91"/>
  <c r="AQ903" i="91"/>
  <c r="AQ904" i="91"/>
  <c r="AQ905" i="91"/>
  <c r="AQ906" i="91"/>
  <c r="AQ907" i="91"/>
  <c r="AQ908" i="91"/>
  <c r="AQ909" i="91"/>
  <c r="AQ910" i="91"/>
  <c r="AQ911" i="91"/>
  <c r="AQ912" i="91"/>
  <c r="AQ913" i="91"/>
  <c r="AQ914" i="91"/>
  <c r="AQ915" i="91"/>
  <c r="AQ916" i="91"/>
  <c r="AQ917" i="91"/>
  <c r="AQ918" i="91"/>
  <c r="AQ919" i="91"/>
  <c r="AQ920" i="91"/>
  <c r="AQ921" i="91"/>
  <c r="AQ922" i="91"/>
  <c r="AQ923" i="91"/>
  <c r="AQ924" i="91"/>
  <c r="AQ925" i="91"/>
  <c r="AQ926" i="91"/>
  <c r="AQ927" i="91"/>
  <c r="AQ928" i="91"/>
  <c r="AQ929" i="91"/>
  <c r="AQ930" i="91"/>
  <c r="AQ931" i="91"/>
  <c r="AQ932" i="91"/>
  <c r="AQ933" i="91"/>
  <c r="AQ934" i="91"/>
  <c r="AQ935" i="91"/>
  <c r="AQ936" i="91"/>
  <c r="AQ937" i="91"/>
  <c r="AQ938" i="91"/>
  <c r="AQ939" i="91"/>
  <c r="AQ940" i="91"/>
  <c r="AQ941" i="91"/>
  <c r="AQ942" i="91"/>
  <c r="AQ943" i="91"/>
  <c r="AQ944" i="91"/>
  <c r="AQ945" i="91"/>
  <c r="AQ946" i="91"/>
  <c r="AQ947" i="91"/>
  <c r="AQ948" i="91"/>
  <c r="AQ949" i="91"/>
  <c r="AQ950" i="91"/>
  <c r="AQ951" i="91"/>
  <c r="AQ952" i="91"/>
  <c r="AQ953" i="91"/>
  <c r="AQ954" i="91"/>
  <c r="AQ955" i="91"/>
  <c r="AQ956" i="91"/>
  <c r="AQ957" i="91"/>
  <c r="AQ958" i="91"/>
  <c r="AQ959" i="91"/>
  <c r="AQ960" i="91"/>
  <c r="AQ961" i="91"/>
  <c r="AQ962" i="91"/>
  <c r="AQ963" i="91"/>
  <c r="AQ964" i="91"/>
  <c r="AQ965" i="91"/>
  <c r="AQ966" i="91"/>
  <c r="AQ967" i="91"/>
  <c r="AQ968" i="91"/>
  <c r="AQ969" i="91"/>
  <c r="AQ970" i="91"/>
  <c r="AQ971" i="91"/>
  <c r="AQ972" i="91"/>
  <c r="AQ973" i="91"/>
  <c r="AQ974" i="91"/>
  <c r="AQ975" i="91"/>
  <c r="AQ976" i="91"/>
  <c r="AQ977" i="91"/>
  <c r="AQ978" i="91"/>
  <c r="AQ979" i="91"/>
  <c r="AQ980" i="91"/>
  <c r="AQ981" i="91"/>
  <c r="AQ982" i="91"/>
  <c r="AQ983" i="91"/>
  <c r="AQ984" i="91"/>
  <c r="AQ985" i="91"/>
  <c r="AQ986" i="91"/>
  <c r="AQ987" i="91"/>
  <c r="AQ988" i="91"/>
  <c r="AQ989" i="91"/>
  <c r="AQ990" i="91"/>
  <c r="AQ991" i="91"/>
  <c r="AQ992" i="91"/>
  <c r="AQ993" i="91"/>
  <c r="AQ994" i="91"/>
  <c r="AQ995" i="91"/>
  <c r="AQ996" i="91"/>
  <c r="AQ997" i="91"/>
  <c r="AQ998" i="91"/>
  <c r="AQ999" i="91"/>
  <c r="AQ1000" i="91"/>
  <c r="AQ1001" i="91"/>
  <c r="AQ1002" i="91"/>
  <c r="AQ1003" i="91"/>
  <c r="AR1003" i="91" l="1"/>
  <c r="AR1002" i="91"/>
  <c r="AR1001" i="91"/>
  <c r="AR1000" i="91"/>
  <c r="AR999" i="91"/>
  <c r="AR998" i="91"/>
  <c r="AR997" i="91"/>
  <c r="AR996" i="91"/>
  <c r="AR995" i="91"/>
  <c r="AR994" i="91"/>
  <c r="AR993" i="91"/>
  <c r="AR992" i="91"/>
  <c r="AR991" i="91"/>
  <c r="AR990" i="91"/>
  <c r="AR989" i="91"/>
  <c r="AR988" i="91"/>
  <c r="AR987" i="91"/>
  <c r="AR986" i="91"/>
  <c r="AR985" i="91"/>
  <c r="AR984" i="91"/>
  <c r="AR983" i="91"/>
  <c r="AR982" i="91"/>
  <c r="AR981" i="91"/>
  <c r="AR980" i="91"/>
  <c r="AR979" i="91"/>
  <c r="AR978" i="91"/>
  <c r="AR977" i="91"/>
  <c r="AR976" i="91"/>
  <c r="AR975" i="91"/>
  <c r="AR974" i="91"/>
  <c r="AR973" i="91"/>
  <c r="AR972" i="91"/>
  <c r="AR971" i="91"/>
  <c r="AR970" i="91"/>
  <c r="AR969" i="91"/>
  <c r="AR968" i="91"/>
  <c r="AR967" i="91"/>
  <c r="AR966" i="91"/>
  <c r="AR965" i="91"/>
  <c r="AR964" i="91"/>
  <c r="AR963" i="91"/>
  <c r="AR962" i="91"/>
  <c r="AR961" i="91"/>
  <c r="AR960" i="91"/>
  <c r="AR959" i="91"/>
  <c r="AR958" i="91"/>
  <c r="AR957" i="91"/>
  <c r="AR956" i="91"/>
  <c r="AR955" i="91"/>
  <c r="AR954" i="91"/>
  <c r="AR953" i="91"/>
  <c r="AR952" i="91"/>
  <c r="AR951" i="91"/>
  <c r="AR950" i="91"/>
  <c r="AR949" i="91"/>
  <c r="AR948" i="91"/>
  <c r="AR947" i="91"/>
  <c r="AR946" i="91"/>
  <c r="AR945" i="91"/>
  <c r="AR944" i="91"/>
  <c r="AR943" i="91"/>
  <c r="AR942" i="91"/>
  <c r="AR941" i="91"/>
  <c r="AR940" i="91"/>
  <c r="AR939" i="91"/>
  <c r="AR938" i="91"/>
  <c r="AR937" i="91"/>
  <c r="AR936" i="91"/>
  <c r="AR935" i="91"/>
  <c r="AR934" i="91"/>
  <c r="AR933" i="91"/>
  <c r="AR932" i="91"/>
  <c r="AR931" i="91"/>
  <c r="AR930" i="91"/>
  <c r="AR929" i="91"/>
  <c r="AR928" i="91"/>
  <c r="AR927" i="91"/>
  <c r="AR926" i="91"/>
  <c r="AR925" i="91"/>
  <c r="AR924" i="91"/>
  <c r="AR923" i="91"/>
  <c r="AR922" i="91"/>
  <c r="AR921" i="91"/>
  <c r="AR920" i="91"/>
  <c r="AR919" i="91"/>
  <c r="AR918" i="91"/>
  <c r="AR917" i="91"/>
  <c r="AR916" i="91"/>
  <c r="AR915" i="91"/>
  <c r="AR914" i="91"/>
  <c r="AR913" i="91"/>
  <c r="AR912" i="91"/>
  <c r="AR911" i="91"/>
  <c r="AR910" i="91"/>
  <c r="AR909" i="91"/>
  <c r="AR908" i="91"/>
  <c r="AR907" i="91"/>
  <c r="AR906" i="91"/>
  <c r="AR905" i="91"/>
  <c r="AR904" i="91"/>
  <c r="AR903" i="91"/>
  <c r="AR902" i="91"/>
  <c r="AR901" i="91"/>
  <c r="AR900" i="91"/>
  <c r="AR899" i="91"/>
  <c r="AR898" i="91"/>
  <c r="AR897" i="91"/>
  <c r="AR896" i="91"/>
  <c r="AR895" i="91"/>
  <c r="AR894" i="91"/>
  <c r="AR893" i="91"/>
  <c r="AR892" i="91"/>
  <c r="AR891" i="91"/>
  <c r="AR890" i="91"/>
  <c r="AR889" i="91"/>
  <c r="AR888" i="91"/>
  <c r="AR887" i="91"/>
  <c r="AR886" i="91"/>
  <c r="AR885" i="91"/>
  <c r="AR884" i="91"/>
  <c r="AR883" i="91"/>
  <c r="AR882" i="91"/>
  <c r="AR881" i="91"/>
  <c r="AR880" i="91"/>
  <c r="AR879" i="91"/>
  <c r="AR878" i="91"/>
  <c r="AR877" i="91"/>
  <c r="AR876" i="91"/>
  <c r="AR875" i="91"/>
  <c r="AR874" i="91"/>
  <c r="AR873" i="91"/>
  <c r="AR872" i="91"/>
  <c r="AR871" i="91"/>
  <c r="AR870" i="91"/>
  <c r="AR869" i="91"/>
  <c r="AR868" i="91"/>
  <c r="AR867" i="91"/>
  <c r="AR866" i="91"/>
  <c r="AR865" i="91"/>
  <c r="AR864" i="91"/>
  <c r="AR863" i="91"/>
  <c r="AR862" i="91"/>
  <c r="AR861" i="91"/>
  <c r="AR860" i="91"/>
  <c r="AR859" i="91"/>
  <c r="AR858" i="91"/>
  <c r="AR857" i="91"/>
  <c r="AR856" i="91"/>
  <c r="AR855" i="91"/>
  <c r="AR854" i="91"/>
  <c r="AR853" i="91"/>
  <c r="AR852" i="91"/>
  <c r="AR851" i="91"/>
  <c r="AR850" i="91"/>
  <c r="AR849" i="91"/>
  <c r="AR848" i="91"/>
  <c r="AR847" i="91"/>
  <c r="AR846" i="91"/>
  <c r="AR845" i="91"/>
  <c r="AR844" i="91"/>
  <c r="AR843" i="91"/>
  <c r="AR842" i="91"/>
  <c r="AR841" i="91"/>
  <c r="AR840" i="91"/>
  <c r="AR839" i="91"/>
  <c r="AR838" i="91"/>
  <c r="AR837" i="91"/>
  <c r="AR836" i="91"/>
  <c r="AR835" i="91"/>
  <c r="AR834" i="91"/>
  <c r="AR833" i="91"/>
  <c r="AR832" i="91"/>
  <c r="AR831" i="91"/>
  <c r="AR830" i="91"/>
  <c r="AR829" i="91"/>
  <c r="AR828" i="91"/>
  <c r="AR827" i="91"/>
  <c r="AR826" i="91"/>
  <c r="AR825" i="91"/>
  <c r="AR824" i="91"/>
  <c r="AR823" i="91"/>
  <c r="AR822" i="91"/>
  <c r="AR821" i="91"/>
  <c r="AR820" i="91"/>
  <c r="AR819" i="91"/>
  <c r="AR818" i="91"/>
  <c r="AR817" i="91"/>
  <c r="AR816" i="91"/>
  <c r="AR815" i="91"/>
  <c r="AR814" i="91"/>
  <c r="AR813" i="91"/>
  <c r="AR812" i="91"/>
  <c r="AR811" i="91"/>
  <c r="AR810" i="91"/>
  <c r="AR809" i="91"/>
  <c r="AR808" i="91"/>
  <c r="AR807" i="91"/>
  <c r="AR806" i="91"/>
  <c r="AR805" i="91"/>
  <c r="AR804" i="91"/>
  <c r="AR803" i="91"/>
  <c r="AR802" i="91"/>
  <c r="AR801" i="91"/>
  <c r="AR800" i="91"/>
  <c r="AR799" i="91"/>
  <c r="AR798" i="91"/>
  <c r="AR797" i="91"/>
  <c r="AR796" i="91"/>
  <c r="AR795" i="91"/>
  <c r="AR794" i="91"/>
  <c r="AR793" i="91"/>
  <c r="AR792" i="91"/>
  <c r="AR791" i="91"/>
  <c r="AR790" i="91"/>
  <c r="AR789" i="91"/>
  <c r="AR788" i="91"/>
  <c r="AR787" i="91"/>
  <c r="AR786" i="91"/>
  <c r="AR785" i="91"/>
  <c r="AR784" i="91"/>
  <c r="AR783" i="91"/>
  <c r="AR782" i="91"/>
  <c r="AR781" i="91"/>
  <c r="AR780" i="91"/>
  <c r="AR779" i="91"/>
  <c r="AR778" i="91"/>
  <c r="AR777" i="91"/>
  <c r="AR776" i="91"/>
  <c r="AR775" i="91"/>
  <c r="AR774" i="91"/>
  <c r="AR773" i="91"/>
  <c r="AR772" i="91"/>
  <c r="AR771" i="91"/>
  <c r="AR770" i="91"/>
  <c r="AR769" i="91"/>
  <c r="AR768" i="91"/>
  <c r="AR767" i="91"/>
  <c r="AR766" i="91"/>
  <c r="AR765" i="91"/>
  <c r="AR764" i="91"/>
  <c r="AR763" i="91"/>
  <c r="AR762" i="91"/>
  <c r="AR761" i="91"/>
  <c r="AR760" i="91"/>
  <c r="AR759" i="91"/>
  <c r="AR758" i="91"/>
  <c r="AR757" i="91"/>
  <c r="AR756" i="91"/>
  <c r="AR755" i="91"/>
  <c r="AR754" i="91"/>
  <c r="AR753" i="91"/>
  <c r="AS1003" i="91" l="1"/>
  <c r="AV1003" i="91"/>
  <c r="AS1002" i="91"/>
  <c r="AV1002" i="91"/>
  <c r="AS1001" i="91"/>
  <c r="AV1001" i="91"/>
  <c r="AS1000" i="91"/>
  <c r="AV1000" i="91"/>
  <c r="AS999" i="91"/>
  <c r="AV999" i="91"/>
  <c r="AS998" i="91"/>
  <c r="AV998" i="91"/>
  <c r="AS997" i="91"/>
  <c r="AV997" i="91"/>
  <c r="AS996" i="91"/>
  <c r="AV996" i="91"/>
  <c r="AS995" i="91"/>
  <c r="AV995" i="91"/>
  <c r="AS994" i="91"/>
  <c r="AV994" i="91"/>
  <c r="AS993" i="91"/>
  <c r="AV993" i="91"/>
  <c r="AS992" i="91"/>
  <c r="AV992" i="91"/>
  <c r="AS991" i="91"/>
  <c r="AV991" i="91"/>
  <c r="AS990" i="91"/>
  <c r="AV990" i="91"/>
  <c r="AS989" i="91"/>
  <c r="AV989" i="91"/>
  <c r="AS988" i="91"/>
  <c r="AV988" i="91"/>
  <c r="AS987" i="91"/>
  <c r="AV987" i="91"/>
  <c r="AS986" i="91"/>
  <c r="AV986" i="91"/>
  <c r="AS985" i="91"/>
  <c r="AV985" i="91"/>
  <c r="AS984" i="91"/>
  <c r="AV984" i="91"/>
  <c r="AS983" i="91"/>
  <c r="AV983" i="91"/>
  <c r="AS982" i="91"/>
  <c r="AV982" i="91"/>
  <c r="AS981" i="91"/>
  <c r="AV981" i="91"/>
  <c r="AS980" i="91"/>
  <c r="AV980" i="91"/>
  <c r="AS979" i="91"/>
  <c r="AV979" i="91"/>
  <c r="AS978" i="91"/>
  <c r="AV978" i="91"/>
  <c r="AS977" i="91"/>
  <c r="AV977" i="91"/>
  <c r="AS976" i="91"/>
  <c r="AV976" i="91"/>
  <c r="AS975" i="91"/>
  <c r="AV975" i="91"/>
  <c r="AS974" i="91"/>
  <c r="AV974" i="91"/>
  <c r="AS973" i="91"/>
  <c r="AV973" i="91"/>
  <c r="AS972" i="91"/>
  <c r="AV972" i="91"/>
  <c r="AS971" i="91"/>
  <c r="AV971" i="91"/>
  <c r="AS970" i="91"/>
  <c r="AV970" i="91"/>
  <c r="AS969" i="91"/>
  <c r="AV969" i="91"/>
  <c r="AS968" i="91"/>
  <c r="AV968" i="91"/>
  <c r="AS967" i="91"/>
  <c r="AV967" i="91"/>
  <c r="AS966" i="91"/>
  <c r="AV966" i="91"/>
  <c r="AS965" i="91"/>
  <c r="AV965" i="91"/>
  <c r="AS964" i="91"/>
  <c r="AV964" i="91"/>
  <c r="AS963" i="91"/>
  <c r="AV963" i="91"/>
  <c r="AS962" i="91"/>
  <c r="AV962" i="91"/>
  <c r="AS961" i="91"/>
  <c r="AV961" i="91"/>
  <c r="AS960" i="91"/>
  <c r="AV960" i="91"/>
  <c r="AS959" i="91"/>
  <c r="AV959" i="91"/>
  <c r="AS958" i="91"/>
  <c r="AV958" i="91"/>
  <c r="AS957" i="91"/>
  <c r="AV957" i="91"/>
  <c r="AS956" i="91"/>
  <c r="AV956" i="91"/>
  <c r="AS955" i="91"/>
  <c r="AV955" i="91"/>
  <c r="AS954" i="91"/>
  <c r="AV954" i="91"/>
  <c r="AS953" i="91"/>
  <c r="AV953" i="91"/>
  <c r="AS952" i="91"/>
  <c r="AV952" i="91"/>
  <c r="AS951" i="91"/>
  <c r="AV951" i="91"/>
  <c r="AS950" i="91"/>
  <c r="AV950" i="91"/>
  <c r="AS949" i="91"/>
  <c r="AV949" i="91"/>
  <c r="AS948" i="91"/>
  <c r="AV948" i="91"/>
  <c r="AS947" i="91"/>
  <c r="AV947" i="91"/>
  <c r="AS946" i="91"/>
  <c r="AV946" i="91"/>
  <c r="AS945" i="91"/>
  <c r="AV945" i="91"/>
  <c r="AS944" i="91"/>
  <c r="AV944" i="91"/>
  <c r="AS943" i="91"/>
  <c r="AV943" i="91"/>
  <c r="AS942" i="91"/>
  <c r="AV942" i="91"/>
  <c r="AS941" i="91"/>
  <c r="AV941" i="91"/>
  <c r="AS940" i="91"/>
  <c r="AV940" i="91"/>
  <c r="AS939" i="91"/>
  <c r="AV939" i="91"/>
  <c r="AS938" i="91"/>
  <c r="AV938" i="91"/>
  <c r="AS937" i="91"/>
  <c r="AV937" i="91"/>
  <c r="AS936" i="91"/>
  <c r="AV936" i="91"/>
  <c r="AS935" i="91"/>
  <c r="AV935" i="91"/>
  <c r="AS934" i="91"/>
  <c r="AV934" i="91"/>
  <c r="AS933" i="91"/>
  <c r="AV933" i="91"/>
  <c r="AS932" i="91"/>
  <c r="AV932" i="91"/>
  <c r="AS931" i="91"/>
  <c r="AV931" i="91"/>
  <c r="AS930" i="91"/>
  <c r="AV930" i="91"/>
  <c r="AS929" i="91"/>
  <c r="AV929" i="91"/>
  <c r="AS928" i="91"/>
  <c r="AV928" i="91"/>
  <c r="AS927" i="91"/>
  <c r="AV927" i="91"/>
  <c r="AS926" i="91"/>
  <c r="AV926" i="91"/>
  <c r="AS925" i="91"/>
  <c r="AV925" i="91"/>
  <c r="AS924" i="91"/>
  <c r="AV924" i="91"/>
  <c r="AS923" i="91"/>
  <c r="AV923" i="91"/>
  <c r="AS922" i="91"/>
  <c r="AV922" i="91"/>
  <c r="AS921" i="91"/>
  <c r="AV921" i="91"/>
  <c r="AS920" i="91"/>
  <c r="AV920" i="91"/>
  <c r="AS919" i="91"/>
  <c r="AV919" i="91"/>
  <c r="AS918" i="91"/>
  <c r="AV918" i="91"/>
  <c r="AS917" i="91"/>
  <c r="AV917" i="91"/>
  <c r="AS916" i="91"/>
  <c r="AV916" i="91"/>
  <c r="AS915" i="91"/>
  <c r="AV915" i="91"/>
  <c r="AS914" i="91"/>
  <c r="AV914" i="91"/>
  <c r="AS913" i="91"/>
  <c r="AV913" i="91"/>
  <c r="AS912" i="91"/>
  <c r="AV912" i="91"/>
  <c r="AS911" i="91"/>
  <c r="AV911" i="91"/>
  <c r="AS910" i="91"/>
  <c r="AV910" i="91"/>
  <c r="AS909" i="91"/>
  <c r="AV909" i="91"/>
  <c r="AS908" i="91"/>
  <c r="AV908" i="91"/>
  <c r="AS907" i="91"/>
  <c r="AV907" i="91"/>
  <c r="AS906" i="91"/>
  <c r="AV906" i="91"/>
  <c r="AS905" i="91"/>
  <c r="AV905" i="91"/>
  <c r="AS904" i="91"/>
  <c r="AV904" i="91"/>
  <c r="AS903" i="91"/>
  <c r="AV903" i="91"/>
  <c r="AS902" i="91"/>
  <c r="AV902" i="91"/>
  <c r="AS901" i="91"/>
  <c r="AV901" i="91"/>
  <c r="AS900" i="91"/>
  <c r="AV900" i="91"/>
  <c r="AS899" i="91"/>
  <c r="AV899" i="91"/>
  <c r="AS898" i="91"/>
  <c r="AV898" i="91"/>
  <c r="AS897" i="91"/>
  <c r="AV897" i="91"/>
  <c r="AS896" i="91"/>
  <c r="AV896" i="91"/>
  <c r="AS895" i="91"/>
  <c r="AV895" i="91"/>
  <c r="AS894" i="91"/>
  <c r="AV894" i="91"/>
  <c r="AS893" i="91"/>
  <c r="AV893" i="91"/>
  <c r="AS892" i="91"/>
  <c r="AV892" i="91"/>
  <c r="AS891" i="91"/>
  <c r="AV891" i="91"/>
  <c r="AS890" i="91"/>
  <c r="AV890" i="91"/>
  <c r="AS889" i="91"/>
  <c r="AV889" i="91"/>
  <c r="AS888" i="91"/>
  <c r="AV888" i="91"/>
  <c r="AS887" i="91"/>
  <c r="AV887" i="91"/>
  <c r="AS886" i="91"/>
  <c r="AV886" i="91"/>
  <c r="AS885" i="91"/>
  <c r="AV885" i="91"/>
  <c r="AS884" i="91"/>
  <c r="AV884" i="91"/>
  <c r="AS883" i="91"/>
  <c r="AV883" i="91"/>
  <c r="AS882" i="91"/>
  <c r="AV882" i="91"/>
  <c r="AS881" i="91"/>
  <c r="AV881" i="91"/>
  <c r="AS880" i="91"/>
  <c r="AV880" i="91"/>
  <c r="AS879" i="91"/>
  <c r="AV879" i="91"/>
  <c r="AS878" i="91"/>
  <c r="AV878" i="91"/>
  <c r="AS877" i="91"/>
  <c r="AV877" i="91"/>
  <c r="AS876" i="91"/>
  <c r="AV876" i="91"/>
  <c r="AS875" i="91"/>
  <c r="AV875" i="91"/>
  <c r="AS874" i="91"/>
  <c r="AV874" i="91"/>
  <c r="AS873" i="91"/>
  <c r="AV873" i="91"/>
  <c r="AS872" i="91"/>
  <c r="AV872" i="91"/>
  <c r="AS871" i="91"/>
  <c r="AV871" i="91"/>
  <c r="AS870" i="91"/>
  <c r="AV870" i="91"/>
  <c r="AS869" i="91"/>
  <c r="AV869" i="91"/>
  <c r="AS868" i="91"/>
  <c r="AV868" i="91"/>
  <c r="AS867" i="91"/>
  <c r="AV867" i="91"/>
  <c r="AS866" i="91"/>
  <c r="AV866" i="91"/>
  <c r="AS865" i="91"/>
  <c r="AV865" i="91"/>
  <c r="AS864" i="91"/>
  <c r="AV864" i="91"/>
  <c r="AS863" i="91"/>
  <c r="AV863" i="91"/>
  <c r="AS862" i="91"/>
  <c r="AV862" i="91"/>
  <c r="AS861" i="91"/>
  <c r="AV861" i="91"/>
  <c r="AS860" i="91"/>
  <c r="AV860" i="91"/>
  <c r="AS859" i="91"/>
  <c r="AV859" i="91"/>
  <c r="AS858" i="91"/>
  <c r="AV858" i="91"/>
  <c r="AS857" i="91"/>
  <c r="AV857" i="91"/>
  <c r="AS856" i="91"/>
  <c r="AV856" i="91"/>
  <c r="AS855" i="91"/>
  <c r="AV855" i="91"/>
  <c r="AS854" i="91"/>
  <c r="AV854" i="91"/>
  <c r="AS853" i="91"/>
  <c r="AV853" i="91"/>
  <c r="AS852" i="91"/>
  <c r="AV852" i="91"/>
  <c r="AS851" i="91"/>
  <c r="AV851" i="91"/>
  <c r="AS850" i="91"/>
  <c r="AV850" i="91"/>
  <c r="AS849" i="91"/>
  <c r="AV849" i="91"/>
  <c r="AS848" i="91"/>
  <c r="AV848" i="91"/>
  <c r="AS847" i="91"/>
  <c r="AV847" i="91"/>
  <c r="AS846" i="91"/>
  <c r="AV846" i="91"/>
  <c r="AS845" i="91"/>
  <c r="AV845" i="91"/>
  <c r="AS844" i="91"/>
  <c r="AV844" i="91"/>
  <c r="AS843" i="91"/>
  <c r="AV843" i="91"/>
  <c r="AS842" i="91"/>
  <c r="AV842" i="91"/>
  <c r="AS841" i="91"/>
  <c r="AV841" i="91"/>
  <c r="AS840" i="91"/>
  <c r="AV840" i="91"/>
  <c r="AS839" i="91"/>
  <c r="AV839" i="91"/>
  <c r="AS838" i="91"/>
  <c r="AV838" i="91"/>
  <c r="AS837" i="91"/>
  <c r="AV837" i="91"/>
  <c r="AS836" i="91"/>
  <c r="AV836" i="91"/>
  <c r="AS835" i="91"/>
  <c r="AV835" i="91"/>
  <c r="AS834" i="91"/>
  <c r="AV834" i="91"/>
  <c r="AS833" i="91"/>
  <c r="AV833" i="91"/>
  <c r="AS832" i="91"/>
  <c r="AV832" i="91"/>
  <c r="AS831" i="91"/>
  <c r="AV831" i="91"/>
  <c r="AS830" i="91"/>
  <c r="AV830" i="91"/>
  <c r="AS829" i="91"/>
  <c r="AV829" i="91"/>
  <c r="AS828" i="91"/>
  <c r="AV828" i="91"/>
  <c r="AS827" i="91"/>
  <c r="AV827" i="91"/>
  <c r="AS826" i="91"/>
  <c r="AV826" i="91"/>
  <c r="AS825" i="91"/>
  <c r="AV825" i="91"/>
  <c r="AS824" i="91"/>
  <c r="AV824" i="91"/>
  <c r="AS823" i="91"/>
  <c r="AV823" i="91"/>
  <c r="AS822" i="91"/>
  <c r="AV822" i="91"/>
  <c r="AS821" i="91"/>
  <c r="AV821" i="91"/>
  <c r="AS820" i="91"/>
  <c r="AV820" i="91"/>
  <c r="AS819" i="91"/>
  <c r="AV819" i="91"/>
  <c r="AS818" i="91"/>
  <c r="AV818" i="91"/>
  <c r="AS817" i="91"/>
  <c r="AV817" i="91"/>
  <c r="AS816" i="91"/>
  <c r="AV816" i="91"/>
  <c r="AS815" i="91"/>
  <c r="AV815" i="91"/>
  <c r="AS814" i="91"/>
  <c r="AV814" i="91"/>
  <c r="AS813" i="91"/>
  <c r="AV813" i="91"/>
  <c r="AS812" i="91"/>
  <c r="AV812" i="91"/>
  <c r="AS811" i="91"/>
  <c r="AV811" i="91"/>
  <c r="AS810" i="91"/>
  <c r="AV810" i="91"/>
  <c r="AS809" i="91"/>
  <c r="AV809" i="91"/>
  <c r="AS808" i="91"/>
  <c r="AV808" i="91"/>
  <c r="AS807" i="91"/>
  <c r="AV807" i="91"/>
  <c r="AS806" i="91"/>
  <c r="AV806" i="91"/>
  <c r="AS805" i="91"/>
  <c r="AV805" i="91"/>
  <c r="AS804" i="91"/>
  <c r="AV804" i="91"/>
  <c r="AS803" i="91"/>
  <c r="AV803" i="91"/>
  <c r="AS802" i="91"/>
  <c r="AV802" i="91"/>
  <c r="AS801" i="91"/>
  <c r="AV801" i="91"/>
  <c r="AS800" i="91"/>
  <c r="AV800" i="91"/>
  <c r="AS799" i="91"/>
  <c r="AV799" i="91"/>
  <c r="AS798" i="91"/>
  <c r="AV798" i="91"/>
  <c r="AS797" i="91"/>
  <c r="AV797" i="91"/>
  <c r="AS796" i="91"/>
  <c r="AV796" i="91"/>
  <c r="AS795" i="91"/>
  <c r="AV795" i="91"/>
  <c r="AS794" i="91"/>
  <c r="AV794" i="91"/>
  <c r="AS793" i="91"/>
  <c r="AV793" i="91"/>
  <c r="AS792" i="91"/>
  <c r="AV792" i="91"/>
  <c r="AS791" i="91"/>
  <c r="AV791" i="91"/>
  <c r="AS790" i="91"/>
  <c r="AV790" i="91"/>
  <c r="AS789" i="91"/>
  <c r="AV789" i="91"/>
  <c r="AS788" i="91"/>
  <c r="AV788" i="91"/>
  <c r="AS787" i="91"/>
  <c r="AV787" i="91"/>
  <c r="AS786" i="91"/>
  <c r="AV786" i="91"/>
  <c r="AS785" i="91"/>
  <c r="AV785" i="91"/>
  <c r="AS784" i="91"/>
  <c r="AV784" i="91"/>
  <c r="AS783" i="91"/>
  <c r="AV783" i="91"/>
  <c r="AS782" i="91"/>
  <c r="AV782" i="91"/>
  <c r="AS781" i="91"/>
  <c r="AV781" i="91"/>
  <c r="AS780" i="91"/>
  <c r="AV780" i="91"/>
  <c r="AS779" i="91"/>
  <c r="AV779" i="91"/>
  <c r="AS778" i="91"/>
  <c r="AV778" i="91"/>
  <c r="AS777" i="91"/>
  <c r="AV777" i="91"/>
  <c r="AS776" i="91"/>
  <c r="AV776" i="91"/>
  <c r="AS775" i="91"/>
  <c r="AV775" i="91"/>
  <c r="AS774" i="91"/>
  <c r="AV774" i="91"/>
  <c r="AS773" i="91"/>
  <c r="AV773" i="91"/>
  <c r="AS772" i="91"/>
  <c r="AV772" i="91"/>
  <c r="AS771" i="91"/>
  <c r="AV771" i="91"/>
  <c r="AS770" i="91"/>
  <c r="AV770" i="91"/>
  <c r="AS769" i="91"/>
  <c r="AV769" i="91"/>
  <c r="AS768" i="91"/>
  <c r="AV768" i="91"/>
  <c r="AS767" i="91"/>
  <c r="AV767" i="91"/>
  <c r="AS766" i="91"/>
  <c r="AV766" i="91"/>
  <c r="AS765" i="91"/>
  <c r="AV765" i="91"/>
  <c r="AS764" i="91"/>
  <c r="AV764" i="91"/>
  <c r="AS763" i="91"/>
  <c r="AV763" i="91"/>
  <c r="AS762" i="91"/>
  <c r="AV762" i="91"/>
  <c r="AS761" i="91"/>
  <c r="AV761" i="91"/>
  <c r="AS760" i="91"/>
  <c r="AV760" i="91"/>
  <c r="AS759" i="91"/>
  <c r="AV759" i="91"/>
  <c r="AS758" i="91"/>
  <c r="AV758" i="91"/>
  <c r="AS757" i="91"/>
  <c r="AV757" i="91"/>
  <c r="AS756" i="91"/>
  <c r="AV756" i="91"/>
  <c r="AS755" i="91"/>
  <c r="AV755" i="91"/>
  <c r="AS754" i="91"/>
  <c r="AV754" i="91"/>
  <c r="AS753" i="91"/>
  <c r="AV753" i="91"/>
  <c r="BC753" i="91" l="1"/>
  <c r="AY753" i="91"/>
  <c r="AZ753" i="91"/>
  <c r="BA753" i="91"/>
  <c r="BB753" i="91"/>
  <c r="BA754" i="91" l="1"/>
  <c r="BC754" i="91"/>
  <c r="AY754" i="91"/>
  <c r="BB754" i="91"/>
  <c r="AZ754" i="91"/>
  <c r="AZ755" i="91" l="1"/>
  <c r="BB755" i="91"/>
  <c r="AY755" i="91"/>
  <c r="BA755" i="91"/>
  <c r="BC755" i="91"/>
  <c r="BC756" i="91" l="1"/>
  <c r="BB756" i="91"/>
  <c r="AY756" i="91"/>
  <c r="AZ756" i="91"/>
  <c r="BA756" i="91"/>
  <c r="BB757" i="91" l="1"/>
  <c r="BA757" i="91"/>
  <c r="AY757" i="91"/>
  <c r="AZ757" i="91"/>
  <c r="BC757" i="91"/>
  <c r="AY758" i="91" l="1"/>
  <c r="BB758" i="91"/>
  <c r="BC758" i="91"/>
  <c r="BA758" i="91"/>
  <c r="AZ758" i="91"/>
  <c r="AY759" i="91" l="1"/>
  <c r="AZ759" i="91"/>
  <c r="BC759" i="91"/>
  <c r="BB759" i="91"/>
  <c r="BA759" i="91"/>
  <c r="AZ760" i="91" l="1"/>
  <c r="BA760" i="91"/>
  <c r="BC760" i="91"/>
  <c r="AY760" i="91"/>
  <c r="BB760" i="91"/>
  <c r="BA761" i="91" l="1"/>
  <c r="BC761" i="91"/>
  <c r="BB761" i="91"/>
  <c r="AY761" i="91"/>
  <c r="AZ761" i="91"/>
  <c r="AZ762" i="91" l="1"/>
  <c r="BB762" i="91"/>
  <c r="BC762" i="91"/>
  <c r="AY762" i="91"/>
  <c r="BA762" i="91"/>
  <c r="AZ763" i="91" l="1"/>
  <c r="AY763" i="91"/>
  <c r="BB763" i="91"/>
  <c r="BA763" i="91"/>
  <c r="BC763" i="91"/>
  <c r="BC764" i="91" l="1"/>
  <c r="BB764" i="91"/>
  <c r="AY764" i="91"/>
  <c r="AZ764" i="91"/>
  <c r="BA764" i="91"/>
  <c r="AY765" i="91" l="1"/>
  <c r="AZ765" i="91"/>
  <c r="BA765" i="91"/>
  <c r="BB765" i="91"/>
  <c r="BC765" i="91"/>
  <c r="BA766" i="91" l="1"/>
  <c r="BC766" i="91"/>
  <c r="BB766" i="91"/>
  <c r="AY766" i="91"/>
  <c r="AZ766" i="91"/>
  <c r="BC767" i="91" l="1"/>
  <c r="AZ767" i="91"/>
  <c r="BA767" i="91"/>
  <c r="BB767" i="91"/>
  <c r="AY767" i="91"/>
  <c r="BA768" i="91" l="1"/>
  <c r="AZ768" i="91"/>
  <c r="AY768" i="91"/>
  <c r="BB768" i="91"/>
  <c r="BC768" i="91"/>
  <c r="BC769" i="91" l="1"/>
  <c r="AY769" i="91"/>
  <c r="BA769" i="91"/>
  <c r="AZ769" i="91"/>
  <c r="BB769" i="91"/>
  <c r="BC770" i="91" l="1"/>
  <c r="AY770" i="91"/>
  <c r="AZ770" i="91"/>
  <c r="BA770" i="91"/>
  <c r="BB770" i="91"/>
  <c r="BA771" i="91" l="1"/>
  <c r="AZ771" i="91"/>
  <c r="BB771" i="91"/>
  <c r="BC771" i="91"/>
  <c r="AY771" i="91"/>
  <c r="AY772" i="91" l="1"/>
  <c r="AZ772" i="91"/>
  <c r="BA772" i="91"/>
  <c r="BB772" i="91"/>
  <c r="BC772" i="91"/>
  <c r="BC773" i="91" l="1"/>
  <c r="AZ773" i="91"/>
  <c r="BA773" i="91"/>
  <c r="BB773" i="91"/>
  <c r="AY773" i="91"/>
  <c r="BA774" i="91" l="1"/>
  <c r="BC774" i="91"/>
  <c r="AY774" i="91"/>
  <c r="AZ774" i="91"/>
  <c r="BB774" i="91"/>
  <c r="BA775" i="91" l="1"/>
  <c r="AZ775" i="91"/>
  <c r="BB775" i="91"/>
  <c r="AY775" i="91"/>
  <c r="BC775" i="91"/>
  <c r="BA776" i="91" l="1"/>
  <c r="AZ776" i="91"/>
  <c r="AY776" i="91"/>
  <c r="BC776" i="91"/>
  <c r="BB776" i="91"/>
  <c r="AZ777" i="91" l="1"/>
  <c r="AY777" i="91"/>
  <c r="BC777" i="91"/>
  <c r="BA777" i="91"/>
  <c r="BB777" i="91"/>
  <c r="AY778" i="91" l="1"/>
  <c r="AZ778" i="91"/>
  <c r="BB778" i="91"/>
  <c r="BA778" i="91"/>
  <c r="BC778" i="91"/>
  <c r="BA779" i="91" l="1"/>
  <c r="BC779" i="91"/>
  <c r="AZ779" i="91"/>
  <c r="BB779" i="91"/>
  <c r="AY779" i="91"/>
  <c r="BC780" i="91" l="1"/>
  <c r="AY780" i="91"/>
  <c r="AZ780" i="91"/>
  <c r="BA780" i="91"/>
  <c r="BB780" i="91"/>
  <c r="AY781" i="91" l="1"/>
  <c r="AZ781" i="91"/>
  <c r="BC781" i="91"/>
  <c r="BB781" i="91"/>
  <c r="BA781" i="91"/>
  <c r="BC782" i="91" l="1"/>
  <c r="AZ782" i="91"/>
  <c r="AY782" i="91"/>
  <c r="BA782" i="91"/>
  <c r="BB782" i="91"/>
  <c r="BA783" i="91" l="1"/>
  <c r="AY783" i="91"/>
  <c r="BC783" i="91"/>
  <c r="AZ783" i="91"/>
  <c r="BB783" i="91"/>
  <c r="BC784" i="91" l="1"/>
  <c r="BB784" i="91"/>
  <c r="AY784" i="91"/>
  <c r="BA784" i="91"/>
  <c r="AZ784" i="91"/>
  <c r="BA785" i="91" l="1"/>
  <c r="AY785" i="91"/>
  <c r="BB785" i="91"/>
  <c r="AZ785" i="91"/>
  <c r="BC785" i="91"/>
  <c r="BB786" i="91" l="1"/>
  <c r="BA786" i="91"/>
  <c r="AY786" i="91"/>
  <c r="AZ786" i="91"/>
  <c r="BC786" i="91"/>
  <c r="AY787" i="91" l="1"/>
  <c r="BB787" i="91"/>
  <c r="AZ787" i="91"/>
  <c r="BA787" i="91"/>
  <c r="BC787" i="91"/>
  <c r="BB788" i="91" l="1"/>
  <c r="BC788" i="91"/>
  <c r="BA788" i="91"/>
  <c r="AZ788" i="91"/>
  <c r="AY788" i="91"/>
  <c r="AZ789" i="91" l="1"/>
  <c r="BA789" i="91"/>
  <c r="AY789" i="91"/>
  <c r="BB789" i="91"/>
  <c r="BC789" i="91"/>
  <c r="BB790" i="91" l="1"/>
  <c r="AZ790" i="91"/>
  <c r="BC790" i="91"/>
  <c r="AY790" i="91"/>
  <c r="BA790" i="91"/>
  <c r="BA791" i="91" l="1"/>
  <c r="AZ791" i="91"/>
  <c r="BB791" i="91"/>
  <c r="BC791" i="91"/>
  <c r="AY791" i="91"/>
  <c r="AY792" i="91" l="1"/>
  <c r="BC792" i="91"/>
  <c r="BB792" i="91"/>
  <c r="AZ792" i="91"/>
  <c r="BA792" i="91"/>
  <c r="AY793" i="91" l="1"/>
  <c r="BB793" i="91"/>
  <c r="BA793" i="91"/>
  <c r="BC793" i="91"/>
  <c r="AZ793" i="91"/>
  <c r="AY794" i="91" l="1"/>
  <c r="BB794" i="91"/>
  <c r="AZ794" i="91"/>
  <c r="BC794" i="91"/>
  <c r="BA794" i="91"/>
  <c r="AY795" i="91" l="1"/>
  <c r="BA795" i="91"/>
  <c r="BC795" i="91"/>
  <c r="AZ795" i="91"/>
  <c r="BB795" i="91"/>
  <c r="AY796" i="91" l="1"/>
  <c r="BB796" i="91"/>
  <c r="BA796" i="91"/>
  <c r="AZ796" i="91"/>
  <c r="BC796" i="91"/>
  <c r="BB797" i="91" l="1"/>
  <c r="BA797" i="91"/>
  <c r="BC797" i="91"/>
  <c r="AZ797" i="91"/>
  <c r="AY797" i="91"/>
  <c r="BB798" i="91" l="1"/>
  <c r="AY798" i="91"/>
  <c r="BA798" i="91"/>
  <c r="BC798" i="91"/>
  <c r="AZ798" i="91"/>
  <c r="AY799" i="91" l="1"/>
  <c r="BA799" i="91"/>
  <c r="AZ799" i="91"/>
  <c r="BB799" i="91"/>
  <c r="BC799" i="91"/>
  <c r="BA800" i="91" l="1"/>
  <c r="BB800" i="91"/>
  <c r="BC800" i="91"/>
  <c r="AZ800" i="91"/>
  <c r="AY800" i="91"/>
  <c r="BC801" i="91" l="1"/>
  <c r="AZ801" i="91"/>
  <c r="AY801" i="91"/>
  <c r="BB801" i="91"/>
  <c r="BA801" i="91"/>
  <c r="BA802" i="91" l="1"/>
  <c r="AY802" i="91"/>
  <c r="BC802" i="91"/>
  <c r="BB802" i="91"/>
  <c r="AZ802" i="91"/>
  <c r="BC803" i="91" l="1"/>
  <c r="BA803" i="91"/>
  <c r="BB803" i="91"/>
  <c r="AY803" i="91"/>
  <c r="AZ803" i="91"/>
  <c r="BB804" i="91" l="1"/>
  <c r="AZ804" i="91"/>
  <c r="BC804" i="91"/>
  <c r="AY804" i="91"/>
  <c r="BA804" i="91"/>
  <c r="AZ805" i="91" l="1"/>
  <c r="BC805" i="91"/>
  <c r="BA805" i="91"/>
  <c r="AY805" i="91"/>
  <c r="BB805" i="91"/>
  <c r="AY806" i="91" l="1"/>
  <c r="AZ806" i="91"/>
  <c r="BB806" i="91"/>
  <c r="BA806" i="91"/>
  <c r="BC806" i="91"/>
  <c r="AY807" i="91" l="1"/>
  <c r="AZ807" i="91"/>
  <c r="BB807" i="91"/>
  <c r="BA807" i="91"/>
  <c r="BC807" i="91"/>
  <c r="BA808" i="91" l="1"/>
  <c r="AY808" i="91"/>
  <c r="BB808" i="91"/>
  <c r="BC808" i="91"/>
  <c r="AZ808" i="91"/>
  <c r="BB809" i="91" l="1"/>
  <c r="BC809" i="91"/>
  <c r="BA809" i="91"/>
  <c r="AY809" i="91"/>
  <c r="AZ809" i="91"/>
  <c r="BB810" i="91" l="1"/>
  <c r="AZ810" i="91"/>
  <c r="BC810" i="91"/>
  <c r="BA810" i="91"/>
  <c r="AY810" i="91"/>
  <c r="BA811" i="91" l="1"/>
  <c r="BB811" i="91"/>
  <c r="AZ811" i="91"/>
  <c r="AY811" i="91"/>
  <c r="BC811" i="91"/>
  <c r="BB812" i="91" l="1"/>
  <c r="BA812" i="91"/>
  <c r="AY812" i="91"/>
  <c r="BC812" i="91"/>
  <c r="AZ812" i="91"/>
  <c r="BC813" i="91" l="1"/>
  <c r="AY813" i="91"/>
  <c r="AZ813" i="91"/>
  <c r="BA813" i="91"/>
  <c r="BB813" i="91"/>
  <c r="BB814" i="91" l="1"/>
  <c r="BA814" i="91"/>
  <c r="BC814" i="91"/>
  <c r="AY814" i="91"/>
  <c r="AZ814" i="91"/>
  <c r="BA815" i="91" l="1"/>
  <c r="BC815" i="91"/>
  <c r="AY815" i="91"/>
  <c r="BB815" i="91"/>
  <c r="AZ815" i="91"/>
  <c r="BA816" i="91" l="1"/>
  <c r="BB816" i="91"/>
  <c r="AZ816" i="91"/>
  <c r="BC816" i="91"/>
  <c r="AY816" i="91"/>
  <c r="AY817" i="91" l="1"/>
  <c r="BB817" i="91"/>
  <c r="AZ817" i="91"/>
  <c r="BA817" i="91"/>
  <c r="BC817" i="91"/>
  <c r="BB818" i="91" l="1"/>
  <c r="AY818" i="91"/>
  <c r="BC818" i="91"/>
  <c r="AZ818" i="91"/>
  <c r="BA818" i="91"/>
  <c r="BB819" i="91" l="1"/>
  <c r="AZ819" i="91"/>
  <c r="BC819" i="91"/>
  <c r="AY819" i="91"/>
  <c r="BA819" i="91"/>
  <c r="BB820" i="91" l="1"/>
  <c r="AY820" i="91"/>
  <c r="BC820" i="91"/>
  <c r="AZ820" i="91"/>
  <c r="BA820" i="91"/>
  <c r="BC821" i="91" l="1"/>
  <c r="AY821" i="91"/>
  <c r="AZ821" i="91"/>
  <c r="BA821" i="91"/>
  <c r="BB821" i="91"/>
  <c r="BC822" i="91" l="1"/>
  <c r="AY822" i="91"/>
  <c r="BA822" i="91"/>
  <c r="AZ822" i="91"/>
  <c r="BB822" i="91"/>
  <c r="BB823" i="91" l="1"/>
  <c r="BC823" i="91"/>
  <c r="AY823" i="91"/>
  <c r="AZ823" i="91"/>
  <c r="BA823" i="91"/>
  <c r="AZ824" i="91" l="1"/>
  <c r="BB824" i="91"/>
  <c r="BC824" i="91"/>
  <c r="AY824" i="91"/>
  <c r="BA824" i="91"/>
  <c r="AZ825" i="91" l="1"/>
  <c r="BA825" i="91"/>
  <c r="BB825" i="91"/>
  <c r="AY825" i="91"/>
  <c r="BC825" i="91"/>
  <c r="BA826" i="91" l="1"/>
  <c r="BC826" i="91"/>
  <c r="BB826" i="91"/>
  <c r="AZ826" i="91"/>
  <c r="AY826" i="91"/>
  <c r="BA827" i="91" l="1"/>
  <c r="AY827" i="91"/>
  <c r="AZ827" i="91"/>
  <c r="BC827" i="91"/>
  <c r="BB827" i="91"/>
  <c r="AY828" i="91" l="1"/>
  <c r="BB828" i="91"/>
  <c r="AZ828" i="91"/>
  <c r="BA828" i="91"/>
  <c r="BC828" i="91"/>
  <c r="BB829" i="91" l="1"/>
  <c r="BC829" i="91"/>
  <c r="AY829" i="91"/>
  <c r="BA829" i="91"/>
  <c r="AZ829" i="91"/>
  <c r="AY830" i="91" l="1"/>
  <c r="AZ830" i="91"/>
  <c r="BA830" i="91"/>
  <c r="BB830" i="91"/>
  <c r="BC830" i="91"/>
  <c r="AY831" i="91" l="1"/>
  <c r="AZ831" i="91"/>
  <c r="BA831" i="91"/>
  <c r="BB831" i="91"/>
  <c r="BC831" i="91"/>
  <c r="BC832" i="91" l="1"/>
  <c r="AY832" i="91"/>
  <c r="BA832" i="91"/>
  <c r="AZ832" i="91"/>
  <c r="BB832" i="91"/>
  <c r="AY833" i="91" l="1"/>
  <c r="AZ833" i="91"/>
  <c r="BA833" i="91"/>
  <c r="BB833" i="91"/>
  <c r="BC833" i="91"/>
  <c r="BC834" i="91" l="1"/>
  <c r="AY834" i="91"/>
  <c r="AZ834" i="91"/>
  <c r="BB834" i="91"/>
  <c r="BA834" i="91"/>
  <c r="BA835" i="91" l="1"/>
  <c r="BC835" i="91"/>
  <c r="AY835" i="91"/>
  <c r="BB835" i="91"/>
  <c r="AZ835" i="91"/>
  <c r="BA836" i="91" l="1"/>
  <c r="BB836" i="91"/>
  <c r="AZ836" i="91"/>
  <c r="BC836" i="91"/>
  <c r="AY836" i="91"/>
  <c r="BB837" i="91" l="1"/>
  <c r="BA837" i="91"/>
  <c r="BC837" i="91"/>
  <c r="AZ837" i="91"/>
  <c r="AY837" i="91"/>
  <c r="AZ838" i="91" l="1"/>
  <c r="BB838" i="91"/>
  <c r="BC838" i="91"/>
  <c r="BA838" i="91"/>
  <c r="AY838" i="91"/>
  <c r="BB839" i="91" l="1"/>
  <c r="AZ839" i="91"/>
  <c r="BC839" i="91"/>
  <c r="AY839" i="91"/>
  <c r="BA839" i="91"/>
  <c r="AZ840" i="91" l="1"/>
  <c r="BB840" i="91"/>
  <c r="AY840" i="91"/>
  <c r="BA840" i="91"/>
  <c r="BC840" i="91"/>
  <c r="AY841" i="91" l="1"/>
  <c r="BC841" i="91"/>
  <c r="BA841" i="91"/>
  <c r="AZ841" i="91"/>
  <c r="BB841" i="91"/>
  <c r="BC842" i="91" l="1"/>
  <c r="AZ842" i="91"/>
  <c r="BB842" i="91"/>
  <c r="BA842" i="91"/>
  <c r="AY842" i="91"/>
  <c r="BC843" i="91" l="1"/>
  <c r="AY843" i="91"/>
  <c r="AZ843" i="91"/>
  <c r="BA843" i="91"/>
  <c r="BB843" i="91"/>
  <c r="AY844" i="91" l="1"/>
  <c r="BA844" i="91"/>
  <c r="BB844" i="91"/>
  <c r="BC844" i="91"/>
  <c r="AZ844" i="91"/>
  <c r="AY845" i="91" l="1"/>
  <c r="BB845" i="91"/>
  <c r="BA845" i="91"/>
  <c r="BC845" i="91"/>
  <c r="AZ845" i="91"/>
  <c r="AY846" i="91" l="1"/>
  <c r="BB846" i="91"/>
  <c r="BA846" i="91"/>
  <c r="AZ846" i="91"/>
  <c r="BC846" i="91"/>
  <c r="BA847" i="91" l="1"/>
  <c r="BB847" i="91"/>
  <c r="AZ847" i="91"/>
  <c r="BC847" i="91"/>
  <c r="AY847" i="91"/>
  <c r="BC848" i="91" l="1"/>
  <c r="AZ848" i="91"/>
  <c r="BB848" i="91"/>
  <c r="AY848" i="91"/>
  <c r="BA848" i="91"/>
  <c r="AZ849" i="91" l="1"/>
  <c r="BC849" i="91"/>
  <c r="AY849" i="91"/>
  <c r="BB849" i="91"/>
  <c r="BA849" i="91"/>
  <c r="AY850" i="91" l="1"/>
  <c r="AZ850" i="91"/>
  <c r="BA850" i="91"/>
  <c r="BC850" i="91"/>
  <c r="BB850" i="91"/>
  <c r="BA851" i="91" l="1"/>
  <c r="BB851" i="91"/>
  <c r="BC851" i="91"/>
  <c r="AY851" i="91"/>
  <c r="AZ851" i="91"/>
  <c r="AY852" i="91" l="1"/>
  <c r="BA852" i="91"/>
  <c r="BC852" i="91"/>
  <c r="BB852" i="91"/>
  <c r="AZ852" i="91"/>
  <c r="BA853" i="91" l="1"/>
  <c r="BC853" i="91"/>
  <c r="AY853" i="91"/>
  <c r="BB853" i="91"/>
  <c r="AZ853" i="91"/>
  <c r="BC854" i="91" l="1"/>
  <c r="AY854" i="91"/>
  <c r="BB854" i="91"/>
  <c r="BA854" i="91"/>
  <c r="AZ854" i="91"/>
  <c r="BC855" i="91" l="1"/>
  <c r="BB855" i="91"/>
  <c r="AZ855" i="91"/>
  <c r="AY855" i="91"/>
  <c r="BA855" i="91"/>
  <c r="AY856" i="91" l="1"/>
  <c r="AZ856" i="91"/>
  <c r="BA856" i="91"/>
  <c r="BB856" i="91"/>
  <c r="BC856" i="91"/>
  <c r="BB857" i="91" l="1"/>
  <c r="AY857" i="91"/>
  <c r="BC857" i="91"/>
  <c r="AZ857" i="91"/>
  <c r="BA857" i="91"/>
  <c r="AZ858" i="91" l="1"/>
  <c r="BB858" i="91"/>
  <c r="AY858" i="91"/>
  <c r="BC858" i="91"/>
  <c r="BA858" i="91"/>
  <c r="AY859" i="91" l="1"/>
  <c r="BC859" i="91"/>
  <c r="BB859" i="91"/>
  <c r="BA859" i="91"/>
  <c r="AZ859" i="91"/>
  <c r="BA860" i="91" l="1"/>
  <c r="AY860" i="91"/>
  <c r="BC860" i="91"/>
  <c r="AZ860" i="91"/>
  <c r="BB860" i="91"/>
  <c r="AZ861" i="91" l="1"/>
  <c r="AY861" i="91"/>
  <c r="BC861" i="91"/>
  <c r="BA861" i="91"/>
  <c r="BB861" i="91"/>
  <c r="AZ862" i="91" l="1"/>
  <c r="BB862" i="91"/>
  <c r="BA862" i="91"/>
  <c r="BC862" i="91"/>
  <c r="AY862" i="91"/>
  <c r="BB863" i="91" l="1"/>
  <c r="AY863" i="91"/>
  <c r="BA863" i="91"/>
  <c r="BC863" i="91"/>
  <c r="AZ863" i="91"/>
  <c r="BA864" i="91" l="1"/>
  <c r="AZ864" i="91"/>
  <c r="BB864" i="91"/>
  <c r="AY864" i="91"/>
  <c r="BC864" i="91"/>
  <c r="BA865" i="91" l="1"/>
  <c r="AY865" i="91"/>
  <c r="BB865" i="91"/>
  <c r="BC865" i="91"/>
  <c r="AZ865" i="91"/>
  <c r="BB866" i="91" l="1"/>
  <c r="BC866" i="91"/>
  <c r="AY866" i="91"/>
  <c r="AZ866" i="91"/>
  <c r="BA866" i="91"/>
  <c r="BC867" i="91" l="1"/>
  <c r="BB867" i="91"/>
  <c r="AY867" i="91"/>
  <c r="BA867" i="91"/>
  <c r="AZ867" i="91"/>
  <c r="BA868" i="91" l="1"/>
  <c r="BB868" i="91"/>
  <c r="BC868" i="91"/>
  <c r="AY868" i="91"/>
  <c r="AZ868" i="91"/>
  <c r="BC869" i="91" l="1"/>
  <c r="BB869" i="91"/>
  <c r="AZ869" i="91"/>
  <c r="AY869" i="91"/>
  <c r="BA869" i="91"/>
  <c r="BB870" i="91" l="1"/>
  <c r="BA870" i="91"/>
  <c r="BC870" i="91"/>
  <c r="AZ870" i="91"/>
  <c r="AY870" i="91"/>
  <c r="BC871" i="91" l="1"/>
  <c r="BA871" i="91"/>
  <c r="AY871" i="91"/>
  <c r="AZ871" i="91"/>
  <c r="BB871" i="91"/>
  <c r="AZ872" i="91" l="1"/>
  <c r="AY872" i="91"/>
  <c r="BB872" i="91"/>
  <c r="BA872" i="91"/>
  <c r="BC872" i="91"/>
  <c r="AZ873" i="91" l="1"/>
  <c r="BC873" i="91"/>
  <c r="AY873" i="91"/>
  <c r="BB873" i="91"/>
  <c r="BA873" i="91"/>
  <c r="BA874" i="91" l="1"/>
  <c r="AZ874" i="91"/>
  <c r="AY874" i="91"/>
  <c r="BB874" i="91"/>
  <c r="BC874" i="91"/>
  <c r="AZ875" i="91" l="1"/>
  <c r="BA875" i="91"/>
  <c r="BC875" i="91"/>
  <c r="AY875" i="91"/>
  <c r="BB875" i="91"/>
  <c r="BB876" i="91" l="1"/>
  <c r="AY876" i="91"/>
  <c r="AZ876" i="91"/>
  <c r="BA876" i="91"/>
  <c r="BC876" i="91"/>
  <c r="AY877" i="91" l="1"/>
  <c r="AZ877" i="91"/>
  <c r="BB877" i="91"/>
  <c r="BC877" i="91"/>
  <c r="BA877" i="91"/>
  <c r="AY878" i="91" l="1"/>
  <c r="AZ878" i="91"/>
  <c r="BC878" i="91"/>
  <c r="BA878" i="91"/>
  <c r="BB878" i="91"/>
  <c r="BA879" i="91" l="1"/>
  <c r="AY879" i="91"/>
  <c r="AZ879" i="91"/>
  <c r="BC879" i="91"/>
  <c r="BB879" i="91"/>
  <c r="BA880" i="91" l="1"/>
  <c r="BC880" i="91"/>
  <c r="AY880" i="91"/>
  <c r="AZ880" i="91"/>
  <c r="BB880" i="91"/>
  <c r="BA881" i="91" l="1"/>
  <c r="BB881" i="91"/>
  <c r="AY881" i="91"/>
  <c r="BC881" i="91"/>
  <c r="AZ881" i="91"/>
  <c r="BB882" i="91" l="1"/>
  <c r="AY882" i="91"/>
  <c r="AZ882" i="91"/>
  <c r="BA882" i="91"/>
  <c r="BC882" i="91"/>
  <c r="BB883" i="91" l="1"/>
  <c r="BA883" i="91"/>
  <c r="AZ883" i="91"/>
  <c r="BC883" i="91"/>
  <c r="AY883" i="91"/>
  <c r="BA884" i="91" l="1"/>
  <c r="BB884" i="91"/>
  <c r="AY884" i="91"/>
  <c r="AZ884" i="91"/>
  <c r="BC884" i="91"/>
  <c r="BB885" i="91" l="1"/>
  <c r="AY885" i="91"/>
  <c r="BC885" i="91"/>
  <c r="AZ885" i="91"/>
  <c r="BA885" i="91"/>
  <c r="AY886" i="91" l="1"/>
  <c r="AZ886" i="91"/>
  <c r="BA886" i="91"/>
  <c r="BB886" i="91"/>
  <c r="BC886" i="91"/>
  <c r="BC887" i="91" l="1"/>
  <c r="BB887" i="91"/>
  <c r="AY887" i="91"/>
  <c r="AZ887" i="91"/>
  <c r="BA887" i="91"/>
  <c r="AZ888" i="91" l="1"/>
  <c r="BC888" i="91"/>
  <c r="AY888" i="91"/>
  <c r="BA888" i="91"/>
  <c r="BB888" i="91"/>
  <c r="AZ889" i="91" l="1"/>
  <c r="BB889" i="91"/>
  <c r="BC889" i="91"/>
  <c r="AY889" i="91"/>
  <c r="BA889" i="91"/>
  <c r="AZ890" i="91" l="1"/>
  <c r="BC890" i="91"/>
  <c r="BA890" i="91"/>
  <c r="AY890" i="91"/>
  <c r="BB890" i="91"/>
  <c r="AY891" i="91" l="1"/>
  <c r="AZ891" i="91"/>
  <c r="BA891" i="91"/>
  <c r="BB891" i="91"/>
  <c r="BC891" i="91"/>
  <c r="BA892" i="91" l="1"/>
  <c r="BC892" i="91"/>
  <c r="AY892" i="91"/>
  <c r="AZ892" i="91"/>
  <c r="BB892" i="91"/>
  <c r="BC893" i="91" l="1"/>
  <c r="BB893" i="91"/>
  <c r="BA893" i="91"/>
  <c r="AZ893" i="91"/>
  <c r="AY893" i="91"/>
  <c r="BC894" i="91" l="1"/>
  <c r="AZ894" i="91"/>
  <c r="BA894" i="91"/>
  <c r="BB894" i="91"/>
  <c r="AY894" i="91"/>
  <c r="AZ895" i="91" l="1"/>
  <c r="BB895" i="91"/>
  <c r="BC895" i="91"/>
  <c r="AY895" i="91"/>
  <c r="BA895" i="91"/>
  <c r="AY896" i="91" l="1"/>
  <c r="AZ896" i="91"/>
  <c r="BC896" i="91"/>
  <c r="BA896" i="91"/>
  <c r="BB896" i="91"/>
  <c r="BC897" i="91" l="1"/>
  <c r="BA897" i="91"/>
  <c r="AZ897" i="91"/>
  <c r="BB897" i="91"/>
  <c r="AY897" i="91"/>
  <c r="BC898" i="91" l="1"/>
  <c r="AY898" i="91"/>
  <c r="AZ898" i="91"/>
  <c r="BB898" i="91"/>
  <c r="BA898" i="91"/>
  <c r="BA899" i="91" l="1"/>
  <c r="AY899" i="91"/>
  <c r="BB899" i="91"/>
  <c r="AZ899" i="91"/>
  <c r="BC899" i="91"/>
  <c r="AZ900" i="91" l="1"/>
  <c r="AY900" i="91"/>
  <c r="BA900" i="91"/>
  <c r="BC900" i="91"/>
  <c r="BB900" i="91"/>
  <c r="AZ901" i="91" l="1"/>
  <c r="BA901" i="91"/>
  <c r="BB901" i="91"/>
  <c r="AY901" i="91"/>
  <c r="BC901" i="91"/>
  <c r="BA902" i="91" l="1"/>
  <c r="BB902" i="91"/>
  <c r="AY902" i="91"/>
  <c r="AZ902" i="91"/>
  <c r="BC902" i="91"/>
  <c r="BA903" i="91" l="1"/>
  <c r="BB903" i="91"/>
  <c r="AZ903" i="91"/>
  <c r="BC903" i="91"/>
  <c r="AY903" i="91"/>
  <c r="AZ904" i="91" l="1"/>
  <c r="AY904" i="91"/>
  <c r="BC904" i="91"/>
  <c r="BA904" i="91"/>
  <c r="BB904" i="91"/>
  <c r="AZ905" i="91" l="1"/>
  <c r="BC905" i="91"/>
  <c r="AY905" i="91"/>
  <c r="BB905" i="91"/>
  <c r="BA905" i="91"/>
  <c r="AZ906" i="91" l="1"/>
  <c r="AY906" i="91"/>
  <c r="BB906" i="91"/>
  <c r="BA906" i="91"/>
  <c r="BC906" i="91"/>
  <c r="BA907" i="91" l="1"/>
  <c r="AY907" i="91"/>
  <c r="AZ907" i="91"/>
  <c r="BC907" i="91"/>
  <c r="BB907" i="91"/>
  <c r="AY908" i="91" l="1"/>
  <c r="BA908" i="91"/>
  <c r="BC908" i="91"/>
  <c r="AZ908" i="91"/>
  <c r="BB908" i="91"/>
  <c r="BC909" i="91" l="1"/>
  <c r="AY909" i="91"/>
  <c r="BA909" i="91"/>
  <c r="BB909" i="91"/>
  <c r="AZ909" i="91"/>
  <c r="BC910" i="91" l="1"/>
  <c r="AZ910" i="91"/>
  <c r="BB910" i="91"/>
  <c r="BA910" i="91"/>
  <c r="AY910" i="91"/>
  <c r="BA911" i="91" l="1"/>
  <c r="BB911" i="91"/>
  <c r="BC911" i="91"/>
  <c r="AZ911" i="91"/>
  <c r="AY911" i="91"/>
  <c r="AZ912" i="91" l="1"/>
  <c r="AY912" i="91"/>
  <c r="BC912" i="91"/>
  <c r="BB912" i="91"/>
  <c r="BA912" i="91"/>
  <c r="AZ913" i="91" l="1"/>
  <c r="BB913" i="91"/>
  <c r="BA913" i="91"/>
  <c r="AY913" i="91"/>
  <c r="BC913" i="91"/>
  <c r="AY914" i="91" l="1"/>
  <c r="BA914" i="91"/>
  <c r="BB914" i="91"/>
  <c r="AZ914" i="91"/>
  <c r="BC914" i="91"/>
  <c r="BA915" i="91" l="1"/>
  <c r="BB915" i="91"/>
  <c r="BC915" i="91"/>
  <c r="AZ915" i="91"/>
  <c r="AY915" i="91"/>
  <c r="BC916" i="91" l="1"/>
  <c r="AY916" i="91"/>
  <c r="AZ916" i="91"/>
  <c r="BA916" i="91"/>
  <c r="BB916" i="91"/>
  <c r="BA917" i="91" l="1"/>
  <c r="AY917" i="91"/>
  <c r="BB917" i="91"/>
  <c r="BC917" i="91"/>
  <c r="AZ917" i="91"/>
  <c r="AZ918" i="91" l="1"/>
  <c r="BC918" i="91"/>
  <c r="BB918" i="91"/>
  <c r="AY918" i="91"/>
  <c r="BA918" i="91"/>
  <c r="BC919" i="91" l="1"/>
  <c r="AY919" i="91"/>
  <c r="BB919" i="91"/>
  <c r="AZ919" i="91"/>
  <c r="BA919" i="91"/>
  <c r="AY920" i="91" l="1"/>
  <c r="AZ920" i="91"/>
  <c r="BA920" i="91"/>
  <c r="BB920" i="91"/>
  <c r="BC920" i="91"/>
  <c r="AY921" i="91" l="1"/>
  <c r="AZ921" i="91"/>
  <c r="BA921" i="91"/>
  <c r="BB921" i="91"/>
  <c r="BC921" i="91"/>
  <c r="BA922" i="91" l="1"/>
  <c r="AZ922" i="91"/>
  <c r="BC922" i="91"/>
  <c r="AY922" i="91"/>
  <c r="BB922" i="91"/>
  <c r="BB923" i="91" l="1"/>
  <c r="AY923" i="91"/>
  <c r="AZ923" i="91"/>
  <c r="BA923" i="91"/>
  <c r="BC923" i="91"/>
  <c r="BC924" i="91" l="1"/>
  <c r="AZ924" i="91"/>
  <c r="BB924" i="91"/>
  <c r="AY924" i="91"/>
  <c r="BA924" i="91"/>
  <c r="AY925" i="91" l="1"/>
  <c r="AZ925" i="91"/>
  <c r="BB925" i="91"/>
  <c r="BC925" i="91"/>
  <c r="BA925" i="91"/>
  <c r="BA926" i="91" l="1"/>
  <c r="AZ926" i="91"/>
  <c r="BC926" i="91"/>
  <c r="AY926" i="91"/>
  <c r="BB926" i="91"/>
  <c r="BA927" i="91" l="1"/>
  <c r="BB927" i="91"/>
  <c r="BC927" i="91"/>
  <c r="AZ927" i="91"/>
  <c r="AY927" i="91"/>
  <c r="BB928" i="91" l="1"/>
  <c r="BC928" i="91"/>
  <c r="AY928" i="91"/>
  <c r="BA928" i="91"/>
  <c r="AZ928" i="91"/>
  <c r="BA929" i="91" l="1"/>
  <c r="BB929" i="91"/>
  <c r="BC929" i="91"/>
  <c r="AY929" i="91"/>
  <c r="AZ929" i="91"/>
  <c r="BC930" i="91" l="1"/>
  <c r="AZ930" i="91"/>
  <c r="BA930" i="91"/>
  <c r="BB930" i="91"/>
  <c r="AY930" i="91"/>
  <c r="BB931" i="91" l="1"/>
  <c r="BA931" i="91"/>
  <c r="AZ931" i="91"/>
  <c r="BC931" i="91"/>
  <c r="AY931" i="91"/>
  <c r="BA932" i="91" l="1"/>
  <c r="BC932" i="91"/>
  <c r="AZ932" i="91"/>
  <c r="AY932" i="91"/>
  <c r="BB932" i="91"/>
  <c r="BB933" i="91" l="1"/>
  <c r="AY933" i="91"/>
  <c r="AZ933" i="91"/>
  <c r="BA933" i="91"/>
  <c r="BC933" i="91"/>
  <c r="BC934" i="91" l="1"/>
  <c r="AY934" i="91"/>
  <c r="AZ934" i="91"/>
  <c r="BA934" i="91"/>
  <c r="BB934" i="91"/>
  <c r="BC935" i="91" l="1"/>
  <c r="BA935" i="91"/>
  <c r="AY935" i="91"/>
  <c r="BB935" i="91"/>
  <c r="AZ935" i="91"/>
  <c r="AY936" i="91" l="1"/>
  <c r="AZ936" i="91"/>
  <c r="BA936" i="91"/>
  <c r="BB936" i="91"/>
  <c r="BC936" i="91"/>
  <c r="BA937" i="91" l="1"/>
  <c r="AZ937" i="91"/>
  <c r="AY937" i="91"/>
  <c r="BC937" i="91"/>
  <c r="BB937" i="91"/>
  <c r="AY938" i="91" l="1"/>
  <c r="BA938" i="91"/>
  <c r="BB938" i="91"/>
  <c r="BC938" i="91"/>
  <c r="AZ938" i="91"/>
  <c r="AY939" i="91" l="1"/>
  <c r="AZ939" i="91"/>
  <c r="BA939" i="91"/>
  <c r="BB939" i="91"/>
  <c r="BC939" i="91"/>
  <c r="BB940" i="91" l="1"/>
  <c r="AY940" i="91"/>
  <c r="AZ940" i="91"/>
  <c r="BA940" i="91"/>
  <c r="BC940" i="91"/>
  <c r="BC941" i="91" l="1"/>
  <c r="BB941" i="91"/>
  <c r="BA941" i="91"/>
  <c r="AZ941" i="91"/>
  <c r="AY941" i="91"/>
  <c r="BC942" i="91" l="1"/>
  <c r="AZ942" i="91"/>
  <c r="BA942" i="91"/>
  <c r="BB942" i="91"/>
  <c r="AY942" i="91"/>
  <c r="AY943" i="91" l="1"/>
  <c r="AZ943" i="91"/>
  <c r="BA943" i="91"/>
  <c r="BB943" i="91"/>
  <c r="BC943" i="91"/>
  <c r="AZ944" i="91" l="1"/>
  <c r="BB944" i="91"/>
  <c r="BA944" i="91"/>
  <c r="AY944" i="91"/>
  <c r="BC944" i="91"/>
  <c r="BA945" i="91" l="1"/>
  <c r="AZ945" i="91"/>
  <c r="BC945" i="91"/>
  <c r="AY945" i="91"/>
  <c r="BB945" i="91"/>
  <c r="AZ946" i="91" l="1"/>
  <c r="BC946" i="91"/>
  <c r="BB946" i="91"/>
  <c r="AY946" i="91"/>
  <c r="BA946" i="91"/>
  <c r="BC947" i="91" l="1"/>
  <c r="AY947" i="91"/>
  <c r="BA947" i="91"/>
  <c r="AZ947" i="91"/>
  <c r="BB947" i="91"/>
  <c r="BA948" i="91" l="1"/>
  <c r="BC948" i="91"/>
  <c r="AZ948" i="91"/>
  <c r="BB948" i="91"/>
  <c r="AY948" i="91"/>
  <c r="BC949" i="91" l="1"/>
  <c r="AY949" i="91"/>
  <c r="BB949" i="91"/>
  <c r="AZ949" i="91"/>
  <c r="BA949" i="91"/>
  <c r="BC950" i="91" l="1"/>
  <c r="BB950" i="91"/>
  <c r="AY950" i="91"/>
  <c r="BA950" i="91"/>
  <c r="AZ950" i="91"/>
  <c r="BB951" i="91" l="1"/>
  <c r="BA951" i="91"/>
  <c r="BC951" i="91"/>
  <c r="AZ951" i="91"/>
  <c r="AY951" i="91"/>
  <c r="AZ952" i="91" l="1"/>
  <c r="BB952" i="91"/>
  <c r="AY952" i="91"/>
  <c r="BA952" i="91"/>
  <c r="BC952" i="91"/>
  <c r="BB953" i="91" l="1"/>
  <c r="BA953" i="91"/>
  <c r="BC953" i="91"/>
  <c r="AZ953" i="91"/>
  <c r="AY953" i="91"/>
  <c r="AZ954" i="91" l="1"/>
  <c r="BA954" i="91"/>
  <c r="BC954" i="91"/>
  <c r="AY954" i="91"/>
  <c r="BB954" i="91"/>
  <c r="BA955" i="91" l="1"/>
  <c r="AY955" i="91"/>
  <c r="AZ955" i="91"/>
  <c r="BC955" i="91"/>
  <c r="BB955" i="91"/>
  <c r="AY956" i="91" l="1"/>
  <c r="BC956" i="91"/>
  <c r="BB956" i="91"/>
  <c r="BA956" i="91"/>
  <c r="AZ956" i="91"/>
  <c r="BA957" i="91" l="1"/>
  <c r="AZ957" i="91"/>
  <c r="AY957" i="91"/>
  <c r="BB957" i="91"/>
  <c r="BC957" i="91"/>
  <c r="BB958" i="91" l="1"/>
  <c r="BA958" i="91"/>
  <c r="AY958" i="91"/>
  <c r="AZ958" i="91"/>
  <c r="BC958" i="91"/>
  <c r="BA959" i="91" l="1"/>
  <c r="AY959" i="91"/>
  <c r="BB959" i="91"/>
  <c r="AZ959" i="91"/>
  <c r="BC959" i="91"/>
  <c r="AY960" i="91" l="1"/>
  <c r="AZ960" i="91"/>
  <c r="BA960" i="91"/>
  <c r="BB960" i="91"/>
  <c r="BC960" i="91"/>
  <c r="BC961" i="91" l="1"/>
  <c r="AY961" i="91"/>
  <c r="BB961" i="91"/>
  <c r="BA961" i="91"/>
  <c r="AZ961" i="91"/>
  <c r="BB962" i="91" l="1"/>
  <c r="AY962" i="91"/>
  <c r="AZ962" i="91"/>
  <c r="BA962" i="91"/>
  <c r="BC962" i="91"/>
  <c r="BC963" i="91" l="1"/>
  <c r="AY963" i="91"/>
  <c r="AZ963" i="91"/>
  <c r="BA963" i="91"/>
  <c r="BB963" i="91"/>
  <c r="BB964" i="91" l="1"/>
  <c r="AY964" i="91"/>
  <c r="AZ964" i="91"/>
  <c r="BA964" i="91"/>
  <c r="BC964" i="91"/>
  <c r="AY965" i="91" l="1"/>
  <c r="BC965" i="91"/>
  <c r="BA965" i="91"/>
  <c r="AZ965" i="91"/>
  <c r="BB965" i="91"/>
  <c r="BB966" i="91" l="1"/>
  <c r="BC966" i="91"/>
  <c r="BA966" i="91"/>
  <c r="AY966" i="91"/>
  <c r="AZ966" i="91"/>
  <c r="BA967" i="91" l="1"/>
  <c r="BC967" i="91"/>
  <c r="BB967" i="91"/>
  <c r="AY967" i="91"/>
  <c r="AZ967" i="91"/>
  <c r="AZ968" i="91" l="1"/>
  <c r="BC968" i="91"/>
  <c r="BA968" i="91"/>
  <c r="AY968" i="91"/>
  <c r="BB968" i="91"/>
  <c r="BA969" i="91" l="1"/>
  <c r="AZ969" i="91"/>
  <c r="BC969" i="91"/>
  <c r="AY969" i="91"/>
  <c r="BB969" i="91"/>
  <c r="BA970" i="91" l="1"/>
  <c r="AZ970" i="91"/>
  <c r="BC970" i="91"/>
  <c r="BB970" i="91"/>
  <c r="AY970" i="91"/>
  <c r="BA971" i="91" l="1"/>
  <c r="BB971" i="91"/>
  <c r="AY971" i="91"/>
  <c r="BC971" i="91"/>
  <c r="AZ971" i="91"/>
  <c r="BC972" i="91" l="1"/>
  <c r="AZ972" i="91"/>
  <c r="BA972" i="91"/>
  <c r="BB972" i="91"/>
  <c r="AY972" i="91"/>
  <c r="BA973" i="91" l="1"/>
  <c r="BB973" i="91"/>
  <c r="AY973" i="91"/>
  <c r="BC973" i="91"/>
  <c r="AZ973" i="91"/>
  <c r="AZ974" i="91" l="1"/>
  <c r="AY974" i="91"/>
  <c r="BA974" i="91"/>
  <c r="BB974" i="91"/>
  <c r="BC974" i="91"/>
  <c r="AY975" i="91" l="1"/>
  <c r="AZ975" i="91"/>
  <c r="BB975" i="91"/>
  <c r="BC975" i="91"/>
  <c r="BA975" i="91"/>
  <c r="AY976" i="91" l="1"/>
  <c r="BB976" i="91"/>
  <c r="AZ976" i="91"/>
  <c r="BA976" i="91"/>
  <c r="BC976" i="91"/>
  <c r="BC977" i="91" l="1"/>
  <c r="BA977" i="91"/>
  <c r="BB977" i="91"/>
  <c r="AZ977" i="91"/>
  <c r="AY977" i="91"/>
  <c r="BC978" i="91" l="1"/>
  <c r="AY978" i="91"/>
  <c r="AZ978" i="91"/>
  <c r="BA978" i="91"/>
  <c r="BB978" i="91"/>
  <c r="BB979" i="91" l="1"/>
  <c r="AY979" i="91"/>
  <c r="AZ979" i="91"/>
  <c r="BA979" i="91"/>
  <c r="BC979" i="91"/>
  <c r="BB980" i="91" l="1"/>
  <c r="BC980" i="91"/>
  <c r="AZ980" i="91"/>
  <c r="BA980" i="91"/>
  <c r="AY980" i="91"/>
  <c r="AY981" i="91" l="1"/>
  <c r="AZ981" i="91"/>
  <c r="BA981" i="91"/>
  <c r="BB981" i="91"/>
  <c r="BC981" i="91"/>
  <c r="BC982" i="91" l="1"/>
  <c r="AY982" i="91"/>
  <c r="AZ982" i="91"/>
  <c r="BA982" i="91"/>
  <c r="BB982" i="91"/>
  <c r="BA983" i="91" l="1"/>
  <c r="BC983" i="91"/>
  <c r="BB983" i="91"/>
  <c r="AY983" i="91"/>
  <c r="AZ983" i="91"/>
  <c r="AY984" i="91" l="1"/>
  <c r="AZ984" i="91"/>
  <c r="BA984" i="91"/>
  <c r="BB984" i="91"/>
  <c r="BC984" i="91"/>
  <c r="AY985" i="91" l="1"/>
  <c r="AZ985" i="91"/>
  <c r="BA985" i="91"/>
  <c r="BB985" i="91"/>
  <c r="BC985" i="91"/>
  <c r="BB986" i="91" l="1"/>
  <c r="BC986" i="91"/>
  <c r="AY986" i="91"/>
  <c r="AZ986" i="91"/>
  <c r="BA986" i="91"/>
  <c r="AY987" i="91" l="1"/>
  <c r="AZ987" i="91"/>
  <c r="BA987" i="91"/>
  <c r="BB987" i="91"/>
  <c r="BC987" i="91"/>
  <c r="BB988" i="91" l="1"/>
  <c r="AZ988" i="91"/>
  <c r="BC988" i="91"/>
  <c r="BA988" i="91"/>
  <c r="AY988" i="91"/>
  <c r="AZ989" i="91" l="1"/>
  <c r="BB989" i="91"/>
  <c r="BC989" i="91"/>
  <c r="BA989" i="91"/>
  <c r="AY989" i="91"/>
  <c r="BA990" i="91" l="1"/>
  <c r="BB990" i="91"/>
  <c r="AY990" i="91"/>
  <c r="AZ990" i="91"/>
  <c r="BC990" i="91"/>
  <c r="BB991" i="91" l="1"/>
  <c r="BC991" i="91"/>
  <c r="BA991" i="91"/>
  <c r="AZ991" i="91"/>
  <c r="AY991" i="91"/>
  <c r="AZ992" i="91" l="1"/>
  <c r="AY992" i="91"/>
  <c r="BA992" i="91"/>
  <c r="BB992" i="91"/>
  <c r="BC992" i="91"/>
  <c r="BB993" i="91" l="1"/>
  <c r="AY993" i="91"/>
  <c r="BA993" i="91"/>
  <c r="BC993" i="91"/>
  <c r="AZ993" i="91"/>
  <c r="BA994" i="91" l="1"/>
  <c r="AZ994" i="91"/>
  <c r="BB994" i="91"/>
  <c r="AY994" i="91"/>
  <c r="BC994" i="91"/>
  <c r="AY995" i="91" l="1"/>
  <c r="BC995" i="91"/>
  <c r="BA995" i="91"/>
  <c r="AZ995" i="91"/>
  <c r="BB995" i="91"/>
  <c r="BA996" i="91" l="1"/>
  <c r="AZ996" i="91"/>
  <c r="AY996" i="91"/>
  <c r="BB996" i="91"/>
  <c r="BC996" i="91"/>
  <c r="AY997" i="91" l="1"/>
  <c r="BC997" i="91"/>
  <c r="BA997" i="91"/>
  <c r="BB997" i="91"/>
  <c r="AZ997" i="91"/>
  <c r="AY998" i="91" l="1"/>
  <c r="BC998" i="91"/>
  <c r="BA998" i="91"/>
  <c r="AZ998" i="91"/>
  <c r="BB998" i="91"/>
  <c r="BA999" i="91" l="1"/>
  <c r="AY999" i="91"/>
  <c r="BB999" i="91"/>
  <c r="AZ999" i="91"/>
  <c r="BC999" i="91"/>
  <c r="AZ1000" i="91" l="1"/>
  <c r="BB1000" i="91"/>
  <c r="BA1000" i="91"/>
  <c r="AY1000" i="91"/>
  <c r="BC1000" i="91"/>
  <c r="BA1001" i="91" l="1"/>
  <c r="BC1001" i="91"/>
  <c r="AY1001" i="91"/>
  <c r="AZ1001" i="91"/>
  <c r="BB1001" i="91"/>
  <c r="BA1002" i="91" l="1"/>
  <c r="AY1002" i="91"/>
  <c r="BB1002" i="91"/>
  <c r="BC1002" i="91"/>
  <c r="AZ1002" i="91"/>
  <c r="AY1003" i="91" l="1"/>
  <c r="BA1003" i="91"/>
  <c r="BC1003" i="91"/>
  <c r="AZ1003" i="91"/>
  <c r="BB1003" i="91"/>
  <c r="BJ604" i="18" l="1"/>
  <c r="BK604" i="18"/>
  <c r="BL604" i="18"/>
  <c r="BM604" i="18"/>
  <c r="BN604" i="18"/>
  <c r="BO604" i="18"/>
  <c r="BP604" i="18"/>
  <c r="BQ604" i="18"/>
  <c r="BR604" i="18"/>
  <c r="BS604" i="18"/>
  <c r="BT604" i="18"/>
  <c r="BU604" i="18"/>
  <c r="BV604" i="18"/>
  <c r="BJ605" i="18"/>
  <c r="BK605" i="18"/>
  <c r="BL605" i="18"/>
  <c r="BM605" i="18"/>
  <c r="BN605" i="18"/>
  <c r="BO605" i="18"/>
  <c r="BP605" i="18"/>
  <c r="BQ605" i="18"/>
  <c r="BR605" i="18"/>
  <c r="BS605" i="18"/>
  <c r="BT605" i="18"/>
  <c r="BU605" i="18"/>
  <c r="BV605" i="18"/>
  <c r="BJ606" i="18"/>
  <c r="BK606" i="18"/>
  <c r="BL606" i="18"/>
  <c r="BM606" i="18"/>
  <c r="BN606" i="18"/>
  <c r="BO606" i="18"/>
  <c r="BP606" i="18"/>
  <c r="BQ606" i="18"/>
  <c r="BR606" i="18"/>
  <c r="BS606" i="18"/>
  <c r="BT606" i="18"/>
  <c r="BU606" i="18"/>
  <c r="BV606" i="18"/>
  <c r="BJ607" i="18"/>
  <c r="BK607" i="18"/>
  <c r="BL607" i="18"/>
  <c r="BM607" i="18"/>
  <c r="BN607" i="18"/>
  <c r="BO607" i="18"/>
  <c r="BP607" i="18"/>
  <c r="BQ607" i="18"/>
  <c r="BR607" i="18"/>
  <c r="BS607" i="18"/>
  <c r="BT607" i="18"/>
  <c r="BU607" i="18"/>
  <c r="BV607" i="18"/>
  <c r="BJ608" i="18"/>
  <c r="BK608" i="18"/>
  <c r="BL608" i="18"/>
  <c r="BM608" i="18"/>
  <c r="BN608" i="18"/>
  <c r="BO608" i="18"/>
  <c r="BP608" i="18"/>
  <c r="BQ608" i="18"/>
  <c r="BR608" i="18"/>
  <c r="BS608" i="18"/>
  <c r="BT608" i="18"/>
  <c r="BU608" i="18"/>
  <c r="BV608" i="18"/>
  <c r="BJ609" i="18"/>
  <c r="BK609" i="18"/>
  <c r="BL609" i="18"/>
  <c r="BM609" i="18"/>
  <c r="BN609" i="18"/>
  <c r="BO609" i="18"/>
  <c r="BP609" i="18"/>
  <c r="BQ609" i="18"/>
  <c r="BR609" i="18"/>
  <c r="BS609" i="18"/>
  <c r="BT609" i="18"/>
  <c r="BU609" i="18"/>
  <c r="BV609" i="18"/>
  <c r="BJ610" i="18"/>
  <c r="BK610" i="18"/>
  <c r="BL610" i="18"/>
  <c r="BM610" i="18"/>
  <c r="BN610" i="18"/>
  <c r="BO610" i="18"/>
  <c r="BP610" i="18"/>
  <c r="BQ610" i="18"/>
  <c r="BR610" i="18"/>
  <c r="BS610" i="18"/>
  <c r="BT610" i="18"/>
  <c r="BU610" i="18"/>
  <c r="BV610" i="18"/>
  <c r="BJ611" i="18"/>
  <c r="BK611" i="18"/>
  <c r="BL611" i="18"/>
  <c r="BM611" i="18"/>
  <c r="BN611" i="18"/>
  <c r="BO611" i="18"/>
  <c r="BP611" i="18"/>
  <c r="BQ611" i="18"/>
  <c r="BR611" i="18"/>
  <c r="BS611" i="18"/>
  <c r="BT611" i="18"/>
  <c r="BU611" i="18"/>
  <c r="BV611" i="18"/>
  <c r="BJ612" i="18"/>
  <c r="BK612" i="18"/>
  <c r="BL612" i="18"/>
  <c r="BM612" i="18"/>
  <c r="BN612" i="18"/>
  <c r="BO612" i="18"/>
  <c r="BP612" i="18"/>
  <c r="BQ612" i="18"/>
  <c r="BR612" i="18"/>
  <c r="BS612" i="18"/>
  <c r="BT612" i="18"/>
  <c r="BU612" i="18"/>
  <c r="BV612" i="18"/>
  <c r="BJ613" i="18"/>
  <c r="BK613" i="18"/>
  <c r="BL613" i="18"/>
  <c r="BM613" i="18"/>
  <c r="BN613" i="18"/>
  <c r="BO613" i="18"/>
  <c r="BP613" i="18"/>
  <c r="BQ613" i="18"/>
  <c r="BR613" i="18"/>
  <c r="BS613" i="18"/>
  <c r="BT613" i="18"/>
  <c r="BU613" i="18"/>
  <c r="BV613" i="18"/>
  <c r="BJ614" i="18"/>
  <c r="BK614" i="18"/>
  <c r="BL614" i="18"/>
  <c r="BM614" i="18"/>
  <c r="BN614" i="18"/>
  <c r="BO614" i="18"/>
  <c r="BP614" i="18"/>
  <c r="BQ614" i="18"/>
  <c r="BR614" i="18"/>
  <c r="BS614" i="18"/>
  <c r="BT614" i="18"/>
  <c r="BU614" i="18"/>
  <c r="BV614" i="18"/>
  <c r="BJ615" i="18"/>
  <c r="BK615" i="18"/>
  <c r="BL615" i="18"/>
  <c r="BM615" i="18"/>
  <c r="BN615" i="18"/>
  <c r="BO615" i="18"/>
  <c r="BP615" i="18"/>
  <c r="BQ615" i="18"/>
  <c r="BR615" i="18"/>
  <c r="BS615" i="18"/>
  <c r="BT615" i="18"/>
  <c r="BU615" i="18"/>
  <c r="BV615" i="18"/>
  <c r="BJ616" i="18"/>
  <c r="BK616" i="18"/>
  <c r="BL616" i="18"/>
  <c r="BM616" i="18"/>
  <c r="BN616" i="18"/>
  <c r="BO616" i="18"/>
  <c r="BP616" i="18"/>
  <c r="BQ616" i="18"/>
  <c r="BR616" i="18"/>
  <c r="BS616" i="18"/>
  <c r="BT616" i="18"/>
  <c r="BU616" i="18"/>
  <c r="BV616" i="18"/>
  <c r="BJ617" i="18"/>
  <c r="BK617" i="18"/>
  <c r="BL617" i="18"/>
  <c r="BM617" i="18"/>
  <c r="BN617" i="18"/>
  <c r="BO617" i="18"/>
  <c r="BP617" i="18"/>
  <c r="BQ617" i="18"/>
  <c r="BR617" i="18"/>
  <c r="BS617" i="18"/>
  <c r="BT617" i="18"/>
  <c r="BU617" i="18"/>
  <c r="BV617" i="18"/>
  <c r="BJ618" i="18"/>
  <c r="BK618" i="18"/>
  <c r="BL618" i="18"/>
  <c r="BM618" i="18"/>
  <c r="BN618" i="18"/>
  <c r="BO618" i="18"/>
  <c r="BP618" i="18"/>
  <c r="BQ618" i="18"/>
  <c r="BR618" i="18"/>
  <c r="BS618" i="18"/>
  <c r="BT618" i="18"/>
  <c r="BU618" i="18"/>
  <c r="BV618" i="18"/>
  <c r="BJ619" i="18"/>
  <c r="BK619" i="18"/>
  <c r="BL619" i="18"/>
  <c r="BM619" i="18"/>
  <c r="BN619" i="18"/>
  <c r="BO619" i="18"/>
  <c r="BP619" i="18"/>
  <c r="BQ619" i="18"/>
  <c r="BR619" i="18"/>
  <c r="BS619" i="18"/>
  <c r="BT619" i="18"/>
  <c r="BU619" i="18"/>
  <c r="BV619" i="18"/>
  <c r="BJ620" i="18"/>
  <c r="BK620" i="18"/>
  <c r="BL620" i="18"/>
  <c r="BM620" i="18"/>
  <c r="BN620" i="18"/>
  <c r="BO620" i="18"/>
  <c r="BP620" i="18"/>
  <c r="BQ620" i="18"/>
  <c r="BR620" i="18"/>
  <c r="BS620" i="18"/>
  <c r="BT620" i="18"/>
  <c r="BU620" i="18"/>
  <c r="BV620" i="18"/>
  <c r="BJ621" i="18"/>
  <c r="BK621" i="18"/>
  <c r="BL621" i="18"/>
  <c r="BM621" i="18"/>
  <c r="BN621" i="18"/>
  <c r="BO621" i="18"/>
  <c r="BP621" i="18"/>
  <c r="BQ621" i="18"/>
  <c r="BR621" i="18"/>
  <c r="BS621" i="18"/>
  <c r="BT621" i="18"/>
  <c r="BU621" i="18"/>
  <c r="BV621" i="18"/>
  <c r="BJ622" i="18"/>
  <c r="BK622" i="18"/>
  <c r="BL622" i="18"/>
  <c r="BM622" i="18"/>
  <c r="BN622" i="18"/>
  <c r="BO622" i="18"/>
  <c r="BP622" i="18"/>
  <c r="BQ622" i="18"/>
  <c r="BR622" i="18"/>
  <c r="BS622" i="18"/>
  <c r="BT622" i="18"/>
  <c r="BU622" i="18"/>
  <c r="BV622" i="18"/>
  <c r="BJ623" i="18"/>
  <c r="BK623" i="18"/>
  <c r="BL623" i="18"/>
  <c r="BM623" i="18"/>
  <c r="BN623" i="18"/>
  <c r="BO623" i="18"/>
  <c r="BP623" i="18"/>
  <c r="BQ623" i="18"/>
  <c r="BR623" i="18"/>
  <c r="BS623" i="18"/>
  <c r="BT623" i="18"/>
  <c r="BU623" i="18"/>
  <c r="BV623" i="18"/>
  <c r="BJ624" i="18"/>
  <c r="BK624" i="18"/>
  <c r="BL624" i="18"/>
  <c r="BM624" i="18"/>
  <c r="BN624" i="18"/>
  <c r="BO624" i="18"/>
  <c r="BP624" i="18"/>
  <c r="BQ624" i="18"/>
  <c r="BR624" i="18"/>
  <c r="BS624" i="18"/>
  <c r="BT624" i="18"/>
  <c r="BU624" i="18"/>
  <c r="BV624" i="18"/>
  <c r="BJ625" i="18"/>
  <c r="BK625" i="18"/>
  <c r="BL625" i="18"/>
  <c r="BM625" i="18"/>
  <c r="BN625" i="18"/>
  <c r="BO625" i="18"/>
  <c r="BP625" i="18"/>
  <c r="BQ625" i="18"/>
  <c r="BR625" i="18"/>
  <c r="BS625" i="18"/>
  <c r="BT625" i="18"/>
  <c r="BU625" i="18"/>
  <c r="BV625" i="18"/>
  <c r="BJ626" i="18"/>
  <c r="BK626" i="18"/>
  <c r="BL626" i="18"/>
  <c r="BM626" i="18"/>
  <c r="BN626" i="18"/>
  <c r="BO626" i="18"/>
  <c r="BP626" i="18"/>
  <c r="BQ626" i="18"/>
  <c r="BR626" i="18"/>
  <c r="BS626" i="18"/>
  <c r="BT626" i="18"/>
  <c r="BU626" i="18"/>
  <c r="BV626" i="18"/>
  <c r="BJ627" i="18"/>
  <c r="BK627" i="18"/>
  <c r="BL627" i="18"/>
  <c r="BM627" i="18"/>
  <c r="BN627" i="18"/>
  <c r="BO627" i="18"/>
  <c r="BP627" i="18"/>
  <c r="BQ627" i="18"/>
  <c r="BR627" i="18"/>
  <c r="BS627" i="18"/>
  <c r="BT627" i="18"/>
  <c r="BU627" i="18"/>
  <c r="BV627" i="18"/>
  <c r="BJ628" i="18"/>
  <c r="BK628" i="18"/>
  <c r="BL628" i="18"/>
  <c r="BM628" i="18"/>
  <c r="BN628" i="18"/>
  <c r="BO628" i="18"/>
  <c r="BP628" i="18"/>
  <c r="BQ628" i="18"/>
  <c r="BR628" i="18"/>
  <c r="BS628" i="18"/>
  <c r="BT628" i="18"/>
  <c r="BU628" i="18"/>
  <c r="BV628" i="18"/>
  <c r="BJ629" i="18"/>
  <c r="BK629" i="18"/>
  <c r="BL629" i="18"/>
  <c r="BM629" i="18"/>
  <c r="BN629" i="18"/>
  <c r="BO629" i="18"/>
  <c r="BP629" i="18"/>
  <c r="BQ629" i="18"/>
  <c r="BR629" i="18"/>
  <c r="BS629" i="18"/>
  <c r="BT629" i="18"/>
  <c r="BU629" i="18"/>
  <c r="BV629" i="18"/>
  <c r="BJ630" i="18"/>
  <c r="BK630" i="18"/>
  <c r="BL630" i="18"/>
  <c r="BM630" i="18"/>
  <c r="BN630" i="18"/>
  <c r="BO630" i="18"/>
  <c r="BP630" i="18"/>
  <c r="BQ630" i="18"/>
  <c r="BR630" i="18"/>
  <c r="BS630" i="18"/>
  <c r="BT630" i="18"/>
  <c r="BU630" i="18"/>
  <c r="BV630" i="18"/>
  <c r="BJ631" i="18"/>
  <c r="BK631" i="18"/>
  <c r="BL631" i="18"/>
  <c r="BM631" i="18"/>
  <c r="BN631" i="18"/>
  <c r="BO631" i="18"/>
  <c r="BP631" i="18"/>
  <c r="BQ631" i="18"/>
  <c r="BR631" i="18"/>
  <c r="BS631" i="18"/>
  <c r="BT631" i="18"/>
  <c r="BU631" i="18"/>
  <c r="BV631" i="18"/>
  <c r="BJ632" i="18"/>
  <c r="BK632" i="18"/>
  <c r="BL632" i="18"/>
  <c r="BM632" i="18"/>
  <c r="BN632" i="18"/>
  <c r="BO632" i="18"/>
  <c r="BP632" i="18"/>
  <c r="BQ632" i="18"/>
  <c r="BR632" i="18"/>
  <c r="BS632" i="18"/>
  <c r="BT632" i="18"/>
  <c r="BU632" i="18"/>
  <c r="BV632" i="18"/>
  <c r="BJ633" i="18"/>
  <c r="BK633" i="18"/>
  <c r="BL633" i="18"/>
  <c r="BM633" i="18"/>
  <c r="BN633" i="18"/>
  <c r="BO633" i="18"/>
  <c r="BP633" i="18"/>
  <c r="BQ633" i="18"/>
  <c r="BR633" i="18"/>
  <c r="BS633" i="18"/>
  <c r="BT633" i="18"/>
  <c r="BU633" i="18"/>
  <c r="BV633" i="18"/>
  <c r="BJ634" i="18"/>
  <c r="BK634" i="18"/>
  <c r="BL634" i="18"/>
  <c r="BM634" i="18"/>
  <c r="BN634" i="18"/>
  <c r="BO634" i="18"/>
  <c r="BP634" i="18"/>
  <c r="BQ634" i="18"/>
  <c r="BR634" i="18"/>
  <c r="BS634" i="18"/>
  <c r="BT634" i="18"/>
  <c r="BU634" i="18"/>
  <c r="BV634" i="18"/>
  <c r="BJ635" i="18"/>
  <c r="BK635" i="18"/>
  <c r="BL635" i="18"/>
  <c r="BM635" i="18"/>
  <c r="BN635" i="18"/>
  <c r="BO635" i="18"/>
  <c r="BP635" i="18"/>
  <c r="BQ635" i="18"/>
  <c r="BR635" i="18"/>
  <c r="BS635" i="18"/>
  <c r="BT635" i="18"/>
  <c r="BU635" i="18"/>
  <c r="BV635" i="18"/>
  <c r="BJ636" i="18"/>
  <c r="BK636" i="18"/>
  <c r="BL636" i="18"/>
  <c r="BM636" i="18"/>
  <c r="BN636" i="18"/>
  <c r="BO636" i="18"/>
  <c r="BP636" i="18"/>
  <c r="BQ636" i="18"/>
  <c r="BR636" i="18"/>
  <c r="BS636" i="18"/>
  <c r="BT636" i="18"/>
  <c r="BU636" i="18"/>
  <c r="BV636" i="18"/>
  <c r="BJ637" i="18"/>
  <c r="BK637" i="18"/>
  <c r="BL637" i="18"/>
  <c r="BM637" i="18"/>
  <c r="BN637" i="18"/>
  <c r="BO637" i="18"/>
  <c r="BP637" i="18"/>
  <c r="BQ637" i="18"/>
  <c r="BR637" i="18"/>
  <c r="BS637" i="18"/>
  <c r="BT637" i="18"/>
  <c r="BU637" i="18"/>
  <c r="BV637" i="18"/>
  <c r="BJ638" i="18"/>
  <c r="BK638" i="18"/>
  <c r="BL638" i="18"/>
  <c r="BM638" i="18"/>
  <c r="BN638" i="18"/>
  <c r="BO638" i="18"/>
  <c r="BP638" i="18"/>
  <c r="BQ638" i="18"/>
  <c r="BR638" i="18"/>
  <c r="BS638" i="18"/>
  <c r="BT638" i="18"/>
  <c r="BU638" i="18"/>
  <c r="BV638" i="18"/>
  <c r="BJ639" i="18"/>
  <c r="BK639" i="18"/>
  <c r="BL639" i="18"/>
  <c r="BM639" i="18"/>
  <c r="BN639" i="18"/>
  <c r="BO639" i="18"/>
  <c r="BP639" i="18"/>
  <c r="BQ639" i="18"/>
  <c r="BR639" i="18"/>
  <c r="BS639" i="18"/>
  <c r="BT639" i="18"/>
  <c r="BU639" i="18"/>
  <c r="BV639" i="18"/>
  <c r="BJ640" i="18"/>
  <c r="BK640" i="18"/>
  <c r="BL640" i="18"/>
  <c r="BM640" i="18"/>
  <c r="BN640" i="18"/>
  <c r="BO640" i="18"/>
  <c r="BP640" i="18"/>
  <c r="BQ640" i="18"/>
  <c r="BR640" i="18"/>
  <c r="BS640" i="18"/>
  <c r="BT640" i="18"/>
  <c r="BU640" i="18"/>
  <c r="BV640" i="18"/>
  <c r="BJ641" i="18"/>
  <c r="BK641" i="18"/>
  <c r="BL641" i="18"/>
  <c r="BM641" i="18"/>
  <c r="BN641" i="18"/>
  <c r="BO641" i="18"/>
  <c r="BP641" i="18"/>
  <c r="BQ641" i="18"/>
  <c r="BR641" i="18"/>
  <c r="BS641" i="18"/>
  <c r="BT641" i="18"/>
  <c r="BU641" i="18"/>
  <c r="BV641" i="18"/>
  <c r="BJ642" i="18"/>
  <c r="BK642" i="18"/>
  <c r="BL642" i="18"/>
  <c r="BM642" i="18"/>
  <c r="BN642" i="18"/>
  <c r="BO642" i="18"/>
  <c r="BP642" i="18"/>
  <c r="BQ642" i="18"/>
  <c r="BR642" i="18"/>
  <c r="BS642" i="18"/>
  <c r="BT642" i="18"/>
  <c r="BU642" i="18"/>
  <c r="BV642" i="18"/>
  <c r="BJ643" i="18"/>
  <c r="BK643" i="18"/>
  <c r="BL643" i="18"/>
  <c r="BM643" i="18"/>
  <c r="BN643" i="18"/>
  <c r="BO643" i="18"/>
  <c r="BP643" i="18"/>
  <c r="BQ643" i="18"/>
  <c r="BR643" i="18"/>
  <c r="BS643" i="18"/>
  <c r="BT643" i="18"/>
  <c r="BU643" i="18"/>
  <c r="BV643" i="18"/>
  <c r="BJ644" i="18"/>
  <c r="BK644" i="18"/>
  <c r="BL644" i="18"/>
  <c r="BM644" i="18"/>
  <c r="BN644" i="18"/>
  <c r="BO644" i="18"/>
  <c r="BP644" i="18"/>
  <c r="BQ644" i="18"/>
  <c r="BR644" i="18"/>
  <c r="BS644" i="18"/>
  <c r="BT644" i="18"/>
  <c r="BU644" i="18"/>
  <c r="BV644" i="18"/>
  <c r="BJ645" i="18"/>
  <c r="BK645" i="18"/>
  <c r="BL645" i="18"/>
  <c r="BM645" i="18"/>
  <c r="BN645" i="18"/>
  <c r="BO645" i="18"/>
  <c r="BP645" i="18"/>
  <c r="BQ645" i="18"/>
  <c r="BR645" i="18"/>
  <c r="BS645" i="18"/>
  <c r="BT645" i="18"/>
  <c r="BU645" i="18"/>
  <c r="BV645" i="18"/>
  <c r="BJ646" i="18"/>
  <c r="BK646" i="18"/>
  <c r="BL646" i="18"/>
  <c r="BM646" i="18"/>
  <c r="BN646" i="18"/>
  <c r="BO646" i="18"/>
  <c r="BP646" i="18"/>
  <c r="BQ646" i="18"/>
  <c r="BR646" i="18"/>
  <c r="BS646" i="18"/>
  <c r="BT646" i="18"/>
  <c r="BU646" i="18"/>
  <c r="BV646" i="18"/>
  <c r="BJ647" i="18"/>
  <c r="BK647" i="18"/>
  <c r="BL647" i="18"/>
  <c r="BM647" i="18"/>
  <c r="BN647" i="18"/>
  <c r="BO647" i="18"/>
  <c r="BP647" i="18"/>
  <c r="BQ647" i="18"/>
  <c r="BR647" i="18"/>
  <c r="BS647" i="18"/>
  <c r="BT647" i="18"/>
  <c r="BU647" i="18"/>
  <c r="BV647" i="18"/>
  <c r="BJ648" i="18"/>
  <c r="BK648" i="18"/>
  <c r="BL648" i="18"/>
  <c r="BM648" i="18"/>
  <c r="BN648" i="18"/>
  <c r="BO648" i="18"/>
  <c r="BP648" i="18"/>
  <c r="BQ648" i="18"/>
  <c r="BR648" i="18"/>
  <c r="BS648" i="18"/>
  <c r="BT648" i="18"/>
  <c r="BU648" i="18"/>
  <c r="BV648" i="18"/>
  <c r="BJ649" i="18"/>
  <c r="BK649" i="18"/>
  <c r="BL649" i="18"/>
  <c r="BM649" i="18"/>
  <c r="BN649" i="18"/>
  <c r="BO649" i="18"/>
  <c r="BP649" i="18"/>
  <c r="BQ649" i="18"/>
  <c r="BR649" i="18"/>
  <c r="BS649" i="18"/>
  <c r="BT649" i="18"/>
  <c r="BU649" i="18"/>
  <c r="BV649" i="18"/>
  <c r="BJ650" i="18"/>
  <c r="BK650" i="18"/>
  <c r="BL650" i="18"/>
  <c r="BM650" i="18"/>
  <c r="BN650" i="18"/>
  <c r="BO650" i="18"/>
  <c r="BP650" i="18"/>
  <c r="BQ650" i="18"/>
  <c r="BR650" i="18"/>
  <c r="BS650" i="18"/>
  <c r="BT650" i="18"/>
  <c r="BU650" i="18"/>
  <c r="BV650" i="18"/>
  <c r="BJ651" i="18"/>
  <c r="BK651" i="18"/>
  <c r="BL651" i="18"/>
  <c r="BM651" i="18"/>
  <c r="BN651" i="18"/>
  <c r="BO651" i="18"/>
  <c r="BP651" i="18"/>
  <c r="BQ651" i="18"/>
  <c r="BR651" i="18"/>
  <c r="BS651" i="18"/>
  <c r="BT651" i="18"/>
  <c r="BU651" i="18"/>
  <c r="BV651" i="18"/>
  <c r="BJ652" i="18"/>
  <c r="BK652" i="18"/>
  <c r="BL652" i="18"/>
  <c r="BM652" i="18"/>
  <c r="BN652" i="18"/>
  <c r="BO652" i="18"/>
  <c r="BP652" i="18"/>
  <c r="BQ652" i="18"/>
  <c r="BR652" i="18"/>
  <c r="BS652" i="18"/>
  <c r="BT652" i="18"/>
  <c r="BU652" i="18"/>
  <c r="BV652" i="18"/>
  <c r="BJ653" i="18"/>
  <c r="BK653" i="18"/>
  <c r="BL653" i="18"/>
  <c r="BM653" i="18"/>
  <c r="BN653" i="18"/>
  <c r="BO653" i="18"/>
  <c r="BP653" i="18"/>
  <c r="BQ653" i="18"/>
  <c r="BR653" i="18"/>
  <c r="BS653" i="18"/>
  <c r="BT653" i="18"/>
  <c r="BU653" i="18"/>
  <c r="BV653" i="18"/>
  <c r="BJ654" i="18"/>
  <c r="BK654" i="18"/>
  <c r="BL654" i="18"/>
  <c r="BM654" i="18"/>
  <c r="BN654" i="18"/>
  <c r="BO654" i="18"/>
  <c r="BP654" i="18"/>
  <c r="BQ654" i="18"/>
  <c r="BR654" i="18"/>
  <c r="BS654" i="18"/>
  <c r="BT654" i="18"/>
  <c r="BU654" i="18"/>
  <c r="BV654" i="18"/>
  <c r="BJ655" i="18"/>
  <c r="BK655" i="18"/>
  <c r="BL655" i="18"/>
  <c r="BM655" i="18"/>
  <c r="BN655" i="18"/>
  <c r="BO655" i="18"/>
  <c r="BP655" i="18"/>
  <c r="BQ655" i="18"/>
  <c r="BR655" i="18"/>
  <c r="BS655" i="18"/>
  <c r="BT655" i="18"/>
  <c r="BU655" i="18"/>
  <c r="BV655" i="18"/>
  <c r="BJ656" i="18"/>
  <c r="BK656" i="18"/>
  <c r="BL656" i="18"/>
  <c r="BM656" i="18"/>
  <c r="BN656" i="18"/>
  <c r="BO656" i="18"/>
  <c r="BP656" i="18"/>
  <c r="BQ656" i="18"/>
  <c r="BR656" i="18"/>
  <c r="BS656" i="18"/>
  <c r="BT656" i="18"/>
  <c r="BU656" i="18"/>
  <c r="BV656" i="18"/>
  <c r="BJ657" i="18"/>
  <c r="BK657" i="18"/>
  <c r="BL657" i="18"/>
  <c r="BM657" i="18"/>
  <c r="BN657" i="18"/>
  <c r="BO657" i="18"/>
  <c r="BP657" i="18"/>
  <c r="BQ657" i="18"/>
  <c r="BR657" i="18"/>
  <c r="BS657" i="18"/>
  <c r="BT657" i="18"/>
  <c r="BU657" i="18"/>
  <c r="BV657" i="18"/>
  <c r="BJ658" i="18"/>
  <c r="BK658" i="18"/>
  <c r="BL658" i="18"/>
  <c r="BM658" i="18"/>
  <c r="BN658" i="18"/>
  <c r="BO658" i="18"/>
  <c r="BP658" i="18"/>
  <c r="BQ658" i="18"/>
  <c r="BR658" i="18"/>
  <c r="BS658" i="18"/>
  <c r="BT658" i="18"/>
  <c r="BU658" i="18"/>
  <c r="BV658" i="18"/>
  <c r="BJ659" i="18"/>
  <c r="BK659" i="18"/>
  <c r="BL659" i="18"/>
  <c r="BM659" i="18"/>
  <c r="BN659" i="18"/>
  <c r="BO659" i="18"/>
  <c r="BP659" i="18"/>
  <c r="BQ659" i="18"/>
  <c r="BR659" i="18"/>
  <c r="BS659" i="18"/>
  <c r="BT659" i="18"/>
  <c r="BU659" i="18"/>
  <c r="BV659" i="18"/>
  <c r="BJ660" i="18"/>
  <c r="BK660" i="18"/>
  <c r="BL660" i="18"/>
  <c r="BM660" i="18"/>
  <c r="BN660" i="18"/>
  <c r="BO660" i="18"/>
  <c r="BP660" i="18"/>
  <c r="BQ660" i="18"/>
  <c r="BR660" i="18"/>
  <c r="BS660" i="18"/>
  <c r="BT660" i="18"/>
  <c r="BU660" i="18"/>
  <c r="BV660" i="18"/>
  <c r="BJ661" i="18"/>
  <c r="BK661" i="18"/>
  <c r="BL661" i="18"/>
  <c r="BM661" i="18"/>
  <c r="BN661" i="18"/>
  <c r="BO661" i="18"/>
  <c r="BP661" i="18"/>
  <c r="BQ661" i="18"/>
  <c r="BR661" i="18"/>
  <c r="BS661" i="18"/>
  <c r="BT661" i="18"/>
  <c r="BU661" i="18"/>
  <c r="BV661" i="18"/>
  <c r="BJ662" i="18"/>
  <c r="BK662" i="18"/>
  <c r="BL662" i="18"/>
  <c r="BM662" i="18"/>
  <c r="BN662" i="18"/>
  <c r="BO662" i="18"/>
  <c r="BP662" i="18"/>
  <c r="BQ662" i="18"/>
  <c r="BR662" i="18"/>
  <c r="BS662" i="18"/>
  <c r="BT662" i="18"/>
  <c r="BU662" i="18"/>
  <c r="BV662" i="18"/>
  <c r="BJ663" i="18"/>
  <c r="BK663" i="18"/>
  <c r="BL663" i="18"/>
  <c r="BM663" i="18"/>
  <c r="BN663" i="18"/>
  <c r="BO663" i="18"/>
  <c r="BP663" i="18"/>
  <c r="BQ663" i="18"/>
  <c r="BR663" i="18"/>
  <c r="BS663" i="18"/>
  <c r="BT663" i="18"/>
  <c r="BU663" i="18"/>
  <c r="BV663" i="18"/>
  <c r="BJ664" i="18"/>
  <c r="BK664" i="18"/>
  <c r="BL664" i="18"/>
  <c r="BM664" i="18"/>
  <c r="BN664" i="18"/>
  <c r="BO664" i="18"/>
  <c r="BP664" i="18"/>
  <c r="BQ664" i="18"/>
  <c r="BR664" i="18"/>
  <c r="BS664" i="18"/>
  <c r="BT664" i="18"/>
  <c r="BU664" i="18"/>
  <c r="BV664" i="18"/>
  <c r="BJ665" i="18"/>
  <c r="BK665" i="18"/>
  <c r="BL665" i="18"/>
  <c r="BM665" i="18"/>
  <c r="BN665" i="18"/>
  <c r="BO665" i="18"/>
  <c r="BP665" i="18"/>
  <c r="BQ665" i="18"/>
  <c r="BR665" i="18"/>
  <c r="BS665" i="18"/>
  <c r="BT665" i="18"/>
  <c r="BU665" i="18"/>
  <c r="BV665" i="18"/>
  <c r="BJ666" i="18"/>
  <c r="BK666" i="18"/>
  <c r="BL666" i="18"/>
  <c r="BM666" i="18"/>
  <c r="BN666" i="18"/>
  <c r="BO666" i="18"/>
  <c r="BP666" i="18"/>
  <c r="BQ666" i="18"/>
  <c r="BR666" i="18"/>
  <c r="BS666" i="18"/>
  <c r="BT666" i="18"/>
  <c r="BU666" i="18"/>
  <c r="BV666" i="18"/>
  <c r="BJ667" i="18"/>
  <c r="BK667" i="18"/>
  <c r="BL667" i="18"/>
  <c r="BM667" i="18"/>
  <c r="BN667" i="18"/>
  <c r="BO667" i="18"/>
  <c r="BP667" i="18"/>
  <c r="BQ667" i="18"/>
  <c r="BR667" i="18"/>
  <c r="BS667" i="18"/>
  <c r="BT667" i="18"/>
  <c r="BU667" i="18"/>
  <c r="BV667" i="18"/>
  <c r="BJ668" i="18"/>
  <c r="BK668" i="18"/>
  <c r="BL668" i="18"/>
  <c r="BM668" i="18"/>
  <c r="BN668" i="18"/>
  <c r="BO668" i="18"/>
  <c r="BP668" i="18"/>
  <c r="BQ668" i="18"/>
  <c r="BR668" i="18"/>
  <c r="BS668" i="18"/>
  <c r="BT668" i="18"/>
  <c r="BU668" i="18"/>
  <c r="BV668" i="18"/>
  <c r="BJ669" i="18"/>
  <c r="BK669" i="18"/>
  <c r="BL669" i="18"/>
  <c r="BM669" i="18"/>
  <c r="BN669" i="18"/>
  <c r="BO669" i="18"/>
  <c r="BP669" i="18"/>
  <c r="BQ669" i="18"/>
  <c r="BR669" i="18"/>
  <c r="BS669" i="18"/>
  <c r="BT669" i="18"/>
  <c r="BU669" i="18"/>
  <c r="BV669" i="18"/>
  <c r="BJ670" i="18"/>
  <c r="BK670" i="18"/>
  <c r="BL670" i="18"/>
  <c r="BM670" i="18"/>
  <c r="BN670" i="18"/>
  <c r="BO670" i="18"/>
  <c r="BP670" i="18"/>
  <c r="BQ670" i="18"/>
  <c r="BR670" i="18"/>
  <c r="BS670" i="18"/>
  <c r="BT670" i="18"/>
  <c r="BU670" i="18"/>
  <c r="BV670" i="18"/>
  <c r="BJ671" i="18"/>
  <c r="BK671" i="18"/>
  <c r="BL671" i="18"/>
  <c r="BM671" i="18"/>
  <c r="BN671" i="18"/>
  <c r="BO671" i="18"/>
  <c r="BP671" i="18"/>
  <c r="BQ671" i="18"/>
  <c r="BR671" i="18"/>
  <c r="BS671" i="18"/>
  <c r="BT671" i="18"/>
  <c r="BU671" i="18"/>
  <c r="BV671" i="18"/>
  <c r="BJ672" i="18"/>
  <c r="BK672" i="18"/>
  <c r="BL672" i="18"/>
  <c r="BM672" i="18"/>
  <c r="BN672" i="18"/>
  <c r="BO672" i="18"/>
  <c r="BP672" i="18"/>
  <c r="BQ672" i="18"/>
  <c r="BR672" i="18"/>
  <c r="BS672" i="18"/>
  <c r="BT672" i="18"/>
  <c r="BU672" i="18"/>
  <c r="BV672" i="18"/>
  <c r="BJ673" i="18"/>
  <c r="BK673" i="18"/>
  <c r="BL673" i="18"/>
  <c r="BM673" i="18"/>
  <c r="BN673" i="18"/>
  <c r="BO673" i="18"/>
  <c r="BP673" i="18"/>
  <c r="BQ673" i="18"/>
  <c r="BR673" i="18"/>
  <c r="BS673" i="18"/>
  <c r="BT673" i="18"/>
  <c r="BU673" i="18"/>
  <c r="BV673" i="18"/>
  <c r="BJ674" i="18"/>
  <c r="BK674" i="18"/>
  <c r="BL674" i="18"/>
  <c r="BM674" i="18"/>
  <c r="BN674" i="18"/>
  <c r="BO674" i="18"/>
  <c r="BP674" i="18"/>
  <c r="BQ674" i="18"/>
  <c r="BR674" i="18"/>
  <c r="BS674" i="18"/>
  <c r="BT674" i="18"/>
  <c r="BU674" i="18"/>
  <c r="BV674" i="18"/>
  <c r="BJ675" i="18"/>
  <c r="BK675" i="18"/>
  <c r="BL675" i="18"/>
  <c r="BM675" i="18"/>
  <c r="BN675" i="18"/>
  <c r="BO675" i="18"/>
  <c r="BP675" i="18"/>
  <c r="BQ675" i="18"/>
  <c r="BR675" i="18"/>
  <c r="BS675" i="18"/>
  <c r="BT675" i="18"/>
  <c r="BU675" i="18"/>
  <c r="BV675" i="18"/>
  <c r="BJ676" i="18"/>
  <c r="BK676" i="18"/>
  <c r="BL676" i="18"/>
  <c r="BM676" i="18"/>
  <c r="BN676" i="18"/>
  <c r="BO676" i="18"/>
  <c r="BP676" i="18"/>
  <c r="BQ676" i="18"/>
  <c r="BR676" i="18"/>
  <c r="BS676" i="18"/>
  <c r="BT676" i="18"/>
  <c r="BU676" i="18"/>
  <c r="BV676" i="18"/>
  <c r="BJ677" i="18"/>
  <c r="BK677" i="18"/>
  <c r="BL677" i="18"/>
  <c r="BM677" i="18"/>
  <c r="BN677" i="18"/>
  <c r="BO677" i="18"/>
  <c r="BP677" i="18"/>
  <c r="BQ677" i="18"/>
  <c r="BR677" i="18"/>
  <c r="BS677" i="18"/>
  <c r="BT677" i="18"/>
  <c r="BU677" i="18"/>
  <c r="BV677" i="18"/>
  <c r="BJ678" i="18"/>
  <c r="BK678" i="18"/>
  <c r="BL678" i="18"/>
  <c r="BM678" i="18"/>
  <c r="BN678" i="18"/>
  <c r="BO678" i="18"/>
  <c r="BP678" i="18"/>
  <c r="BQ678" i="18"/>
  <c r="BR678" i="18"/>
  <c r="BS678" i="18"/>
  <c r="BT678" i="18"/>
  <c r="BU678" i="18"/>
  <c r="BV678" i="18"/>
  <c r="BJ679" i="18"/>
  <c r="BK679" i="18"/>
  <c r="BL679" i="18"/>
  <c r="BM679" i="18"/>
  <c r="BN679" i="18"/>
  <c r="BO679" i="18"/>
  <c r="BP679" i="18"/>
  <c r="BQ679" i="18"/>
  <c r="BR679" i="18"/>
  <c r="BS679" i="18"/>
  <c r="BT679" i="18"/>
  <c r="BU679" i="18"/>
  <c r="BV679" i="18"/>
  <c r="BJ680" i="18"/>
  <c r="BK680" i="18"/>
  <c r="BL680" i="18"/>
  <c r="BM680" i="18"/>
  <c r="BN680" i="18"/>
  <c r="BO680" i="18"/>
  <c r="BP680" i="18"/>
  <c r="BQ680" i="18"/>
  <c r="BR680" i="18"/>
  <c r="BS680" i="18"/>
  <c r="BT680" i="18"/>
  <c r="BU680" i="18"/>
  <c r="BV680" i="18"/>
  <c r="BJ681" i="18"/>
  <c r="BK681" i="18"/>
  <c r="BL681" i="18"/>
  <c r="BM681" i="18"/>
  <c r="BN681" i="18"/>
  <c r="BO681" i="18"/>
  <c r="BP681" i="18"/>
  <c r="BQ681" i="18"/>
  <c r="BR681" i="18"/>
  <c r="BS681" i="18"/>
  <c r="BT681" i="18"/>
  <c r="BU681" i="18"/>
  <c r="BV681" i="18"/>
  <c r="BJ682" i="18"/>
  <c r="BK682" i="18"/>
  <c r="BL682" i="18"/>
  <c r="BM682" i="18"/>
  <c r="BN682" i="18"/>
  <c r="BO682" i="18"/>
  <c r="BP682" i="18"/>
  <c r="BQ682" i="18"/>
  <c r="BR682" i="18"/>
  <c r="BS682" i="18"/>
  <c r="BT682" i="18"/>
  <c r="BU682" i="18"/>
  <c r="BV682" i="18"/>
  <c r="BJ683" i="18"/>
  <c r="BK683" i="18"/>
  <c r="BL683" i="18"/>
  <c r="BM683" i="18"/>
  <c r="BN683" i="18"/>
  <c r="BO683" i="18"/>
  <c r="BP683" i="18"/>
  <c r="BQ683" i="18"/>
  <c r="BR683" i="18"/>
  <c r="BS683" i="18"/>
  <c r="BT683" i="18"/>
  <c r="BU683" i="18"/>
  <c r="BV683" i="18"/>
  <c r="BJ684" i="18"/>
  <c r="BK684" i="18"/>
  <c r="BL684" i="18"/>
  <c r="BM684" i="18"/>
  <c r="BN684" i="18"/>
  <c r="BO684" i="18"/>
  <c r="BP684" i="18"/>
  <c r="BQ684" i="18"/>
  <c r="BR684" i="18"/>
  <c r="BS684" i="18"/>
  <c r="BT684" i="18"/>
  <c r="BU684" i="18"/>
  <c r="BV684" i="18"/>
  <c r="BJ685" i="18"/>
  <c r="BK685" i="18"/>
  <c r="BL685" i="18"/>
  <c r="BM685" i="18"/>
  <c r="BN685" i="18"/>
  <c r="BO685" i="18"/>
  <c r="BP685" i="18"/>
  <c r="BQ685" i="18"/>
  <c r="BR685" i="18"/>
  <c r="BS685" i="18"/>
  <c r="BT685" i="18"/>
  <c r="BU685" i="18"/>
  <c r="BV685" i="18"/>
  <c r="BJ686" i="18"/>
  <c r="BK686" i="18"/>
  <c r="BL686" i="18"/>
  <c r="BM686" i="18"/>
  <c r="BN686" i="18"/>
  <c r="BO686" i="18"/>
  <c r="BP686" i="18"/>
  <c r="BQ686" i="18"/>
  <c r="BR686" i="18"/>
  <c r="BS686" i="18"/>
  <c r="BT686" i="18"/>
  <c r="BU686" i="18"/>
  <c r="BV686" i="18"/>
  <c r="BJ687" i="18"/>
  <c r="BK687" i="18"/>
  <c r="BL687" i="18"/>
  <c r="BM687" i="18"/>
  <c r="BN687" i="18"/>
  <c r="BO687" i="18"/>
  <c r="BP687" i="18"/>
  <c r="BQ687" i="18"/>
  <c r="BR687" i="18"/>
  <c r="BS687" i="18"/>
  <c r="BT687" i="18"/>
  <c r="BU687" i="18"/>
  <c r="BV687" i="18"/>
  <c r="BJ688" i="18"/>
  <c r="BK688" i="18"/>
  <c r="BL688" i="18"/>
  <c r="BM688" i="18"/>
  <c r="BN688" i="18"/>
  <c r="BO688" i="18"/>
  <c r="BP688" i="18"/>
  <c r="BQ688" i="18"/>
  <c r="BR688" i="18"/>
  <c r="BS688" i="18"/>
  <c r="BT688" i="18"/>
  <c r="BU688" i="18"/>
  <c r="BV688" i="18"/>
  <c r="BJ689" i="18"/>
  <c r="BK689" i="18"/>
  <c r="BL689" i="18"/>
  <c r="BM689" i="18"/>
  <c r="BN689" i="18"/>
  <c r="BO689" i="18"/>
  <c r="BP689" i="18"/>
  <c r="BQ689" i="18"/>
  <c r="BR689" i="18"/>
  <c r="BS689" i="18"/>
  <c r="BT689" i="18"/>
  <c r="BU689" i="18"/>
  <c r="BV689" i="18"/>
  <c r="BJ690" i="18"/>
  <c r="BK690" i="18"/>
  <c r="BL690" i="18"/>
  <c r="BM690" i="18"/>
  <c r="BN690" i="18"/>
  <c r="BO690" i="18"/>
  <c r="BP690" i="18"/>
  <c r="BQ690" i="18"/>
  <c r="BR690" i="18"/>
  <c r="BS690" i="18"/>
  <c r="BT690" i="18"/>
  <c r="BU690" i="18"/>
  <c r="BV690" i="18"/>
  <c r="BJ691" i="18"/>
  <c r="BK691" i="18"/>
  <c r="BL691" i="18"/>
  <c r="BM691" i="18"/>
  <c r="BN691" i="18"/>
  <c r="BO691" i="18"/>
  <c r="BP691" i="18"/>
  <c r="BQ691" i="18"/>
  <c r="BR691" i="18"/>
  <c r="BS691" i="18"/>
  <c r="BT691" i="18"/>
  <c r="BU691" i="18"/>
  <c r="BV691" i="18"/>
  <c r="BJ692" i="18"/>
  <c r="BK692" i="18"/>
  <c r="BL692" i="18"/>
  <c r="BM692" i="18"/>
  <c r="BN692" i="18"/>
  <c r="BO692" i="18"/>
  <c r="BP692" i="18"/>
  <c r="BQ692" i="18"/>
  <c r="BR692" i="18"/>
  <c r="BS692" i="18"/>
  <c r="BT692" i="18"/>
  <c r="BU692" i="18"/>
  <c r="BV692" i="18"/>
  <c r="BJ693" i="18"/>
  <c r="BK693" i="18"/>
  <c r="BL693" i="18"/>
  <c r="BM693" i="18"/>
  <c r="BN693" i="18"/>
  <c r="BO693" i="18"/>
  <c r="BP693" i="18"/>
  <c r="BQ693" i="18"/>
  <c r="BR693" i="18"/>
  <c r="BS693" i="18"/>
  <c r="BT693" i="18"/>
  <c r="BU693" i="18"/>
  <c r="BV693" i="18"/>
  <c r="BJ694" i="18"/>
  <c r="BK694" i="18"/>
  <c r="BL694" i="18"/>
  <c r="BM694" i="18"/>
  <c r="BN694" i="18"/>
  <c r="BO694" i="18"/>
  <c r="BP694" i="18"/>
  <c r="BQ694" i="18"/>
  <c r="BR694" i="18"/>
  <c r="BS694" i="18"/>
  <c r="BT694" i="18"/>
  <c r="BU694" i="18"/>
  <c r="BV694" i="18"/>
  <c r="BJ695" i="18"/>
  <c r="BK695" i="18"/>
  <c r="BL695" i="18"/>
  <c r="BM695" i="18"/>
  <c r="BN695" i="18"/>
  <c r="BO695" i="18"/>
  <c r="BP695" i="18"/>
  <c r="BQ695" i="18"/>
  <c r="BR695" i="18"/>
  <c r="BS695" i="18"/>
  <c r="BT695" i="18"/>
  <c r="BU695" i="18"/>
  <c r="BV695" i="18"/>
  <c r="BJ696" i="18"/>
  <c r="BK696" i="18"/>
  <c r="BL696" i="18"/>
  <c r="BM696" i="18"/>
  <c r="BN696" i="18"/>
  <c r="BO696" i="18"/>
  <c r="BP696" i="18"/>
  <c r="BQ696" i="18"/>
  <c r="BR696" i="18"/>
  <c r="BS696" i="18"/>
  <c r="BT696" i="18"/>
  <c r="BU696" i="18"/>
  <c r="BV696" i="18"/>
  <c r="BJ697" i="18"/>
  <c r="BK697" i="18"/>
  <c r="BL697" i="18"/>
  <c r="BM697" i="18"/>
  <c r="BN697" i="18"/>
  <c r="BO697" i="18"/>
  <c r="BP697" i="18"/>
  <c r="BQ697" i="18"/>
  <c r="BR697" i="18"/>
  <c r="BS697" i="18"/>
  <c r="BT697" i="18"/>
  <c r="BU697" i="18"/>
  <c r="BV697" i="18"/>
  <c r="BJ698" i="18"/>
  <c r="BK698" i="18"/>
  <c r="BL698" i="18"/>
  <c r="BM698" i="18"/>
  <c r="BN698" i="18"/>
  <c r="BO698" i="18"/>
  <c r="BP698" i="18"/>
  <c r="BQ698" i="18"/>
  <c r="BR698" i="18"/>
  <c r="BS698" i="18"/>
  <c r="BT698" i="18"/>
  <c r="BU698" i="18"/>
  <c r="BV698" i="18"/>
  <c r="BJ699" i="18"/>
  <c r="BK699" i="18"/>
  <c r="BL699" i="18"/>
  <c r="BM699" i="18"/>
  <c r="BN699" i="18"/>
  <c r="BO699" i="18"/>
  <c r="BP699" i="18"/>
  <c r="BQ699" i="18"/>
  <c r="BR699" i="18"/>
  <c r="BS699" i="18"/>
  <c r="BT699" i="18"/>
  <c r="BU699" i="18"/>
  <c r="BV699" i="18"/>
  <c r="BJ700" i="18"/>
  <c r="BK700" i="18"/>
  <c r="BL700" i="18"/>
  <c r="BM700" i="18"/>
  <c r="BN700" i="18"/>
  <c r="BO700" i="18"/>
  <c r="BP700" i="18"/>
  <c r="BQ700" i="18"/>
  <c r="BR700" i="18"/>
  <c r="BS700" i="18"/>
  <c r="BT700" i="18"/>
  <c r="BU700" i="18"/>
  <c r="BV700" i="18"/>
  <c r="BJ701" i="18"/>
  <c r="BK701" i="18"/>
  <c r="BL701" i="18"/>
  <c r="BM701" i="18"/>
  <c r="BN701" i="18"/>
  <c r="BO701" i="18"/>
  <c r="BP701" i="18"/>
  <c r="BQ701" i="18"/>
  <c r="BR701" i="18"/>
  <c r="BS701" i="18"/>
  <c r="BT701" i="18"/>
  <c r="BU701" i="18"/>
  <c r="BV701" i="18"/>
  <c r="BJ702" i="18"/>
  <c r="BK702" i="18"/>
  <c r="BL702" i="18"/>
  <c r="BM702" i="18"/>
  <c r="BN702" i="18"/>
  <c r="BO702" i="18"/>
  <c r="BP702" i="18"/>
  <c r="BQ702" i="18"/>
  <c r="BR702" i="18"/>
  <c r="BS702" i="18"/>
  <c r="BT702" i="18"/>
  <c r="BU702" i="18"/>
  <c r="BV702" i="18"/>
  <c r="BJ703" i="18"/>
  <c r="BK703" i="18"/>
  <c r="BL703" i="18"/>
  <c r="BM703" i="18"/>
  <c r="BN703" i="18"/>
  <c r="BO703" i="18"/>
  <c r="BP703" i="18"/>
  <c r="BQ703" i="18"/>
  <c r="BR703" i="18"/>
  <c r="BS703" i="18"/>
  <c r="BT703" i="18"/>
  <c r="BU703" i="18"/>
  <c r="BV703" i="18"/>
  <c r="BJ704" i="18"/>
  <c r="BK704" i="18"/>
  <c r="BL704" i="18"/>
  <c r="BM704" i="18"/>
  <c r="BN704" i="18"/>
  <c r="BO704" i="18"/>
  <c r="BP704" i="18"/>
  <c r="BQ704" i="18"/>
  <c r="BR704" i="18"/>
  <c r="BS704" i="18"/>
  <c r="BT704" i="18"/>
  <c r="BU704" i="18"/>
  <c r="BV704" i="18"/>
  <c r="BJ705" i="18"/>
  <c r="BK705" i="18"/>
  <c r="BL705" i="18"/>
  <c r="BM705" i="18"/>
  <c r="BN705" i="18"/>
  <c r="BO705" i="18"/>
  <c r="BP705" i="18"/>
  <c r="BQ705" i="18"/>
  <c r="BR705" i="18"/>
  <c r="BS705" i="18"/>
  <c r="BT705" i="18"/>
  <c r="BU705" i="18"/>
  <c r="BV705" i="18"/>
  <c r="BJ706" i="18"/>
  <c r="BK706" i="18"/>
  <c r="BL706" i="18"/>
  <c r="BM706" i="18"/>
  <c r="BN706" i="18"/>
  <c r="BO706" i="18"/>
  <c r="BP706" i="18"/>
  <c r="BQ706" i="18"/>
  <c r="BR706" i="18"/>
  <c r="BS706" i="18"/>
  <c r="BT706" i="18"/>
  <c r="BU706" i="18"/>
  <c r="BV706" i="18"/>
  <c r="BJ707" i="18"/>
  <c r="BK707" i="18"/>
  <c r="BL707" i="18"/>
  <c r="BM707" i="18"/>
  <c r="BN707" i="18"/>
  <c r="BO707" i="18"/>
  <c r="BP707" i="18"/>
  <c r="BQ707" i="18"/>
  <c r="BR707" i="18"/>
  <c r="BS707" i="18"/>
  <c r="BT707" i="18"/>
  <c r="BU707" i="18"/>
  <c r="BV707" i="18"/>
  <c r="BJ708" i="18"/>
  <c r="BK708" i="18"/>
  <c r="BL708" i="18"/>
  <c r="BM708" i="18"/>
  <c r="BN708" i="18"/>
  <c r="BO708" i="18"/>
  <c r="BP708" i="18"/>
  <c r="BQ708" i="18"/>
  <c r="BR708" i="18"/>
  <c r="BS708" i="18"/>
  <c r="BT708" i="18"/>
  <c r="BU708" i="18"/>
  <c r="BV708" i="18"/>
  <c r="BJ709" i="18"/>
  <c r="BK709" i="18"/>
  <c r="BL709" i="18"/>
  <c r="BM709" i="18"/>
  <c r="BN709" i="18"/>
  <c r="BO709" i="18"/>
  <c r="BP709" i="18"/>
  <c r="BQ709" i="18"/>
  <c r="BR709" i="18"/>
  <c r="BS709" i="18"/>
  <c r="BT709" i="18"/>
  <c r="BU709" i="18"/>
  <c r="BV709" i="18"/>
  <c r="BJ710" i="18"/>
  <c r="BK710" i="18"/>
  <c r="BL710" i="18"/>
  <c r="BM710" i="18"/>
  <c r="BN710" i="18"/>
  <c r="BO710" i="18"/>
  <c r="BP710" i="18"/>
  <c r="BQ710" i="18"/>
  <c r="BR710" i="18"/>
  <c r="BS710" i="18"/>
  <c r="BT710" i="18"/>
  <c r="BU710" i="18"/>
  <c r="BV710" i="18"/>
  <c r="BJ711" i="18"/>
  <c r="BK711" i="18"/>
  <c r="BL711" i="18"/>
  <c r="BM711" i="18"/>
  <c r="BN711" i="18"/>
  <c r="BO711" i="18"/>
  <c r="BP711" i="18"/>
  <c r="BQ711" i="18"/>
  <c r="BR711" i="18"/>
  <c r="BS711" i="18"/>
  <c r="BT711" i="18"/>
  <c r="BU711" i="18"/>
  <c r="BV711" i="18"/>
  <c r="BJ712" i="18"/>
  <c r="BK712" i="18"/>
  <c r="BL712" i="18"/>
  <c r="BM712" i="18"/>
  <c r="BN712" i="18"/>
  <c r="BO712" i="18"/>
  <c r="BP712" i="18"/>
  <c r="BQ712" i="18"/>
  <c r="BR712" i="18"/>
  <c r="BS712" i="18"/>
  <c r="BT712" i="18"/>
  <c r="BU712" i="18"/>
  <c r="BV712" i="18"/>
  <c r="BJ713" i="18"/>
  <c r="BK713" i="18"/>
  <c r="BL713" i="18"/>
  <c r="BM713" i="18"/>
  <c r="BN713" i="18"/>
  <c r="BO713" i="18"/>
  <c r="BP713" i="18"/>
  <c r="BQ713" i="18"/>
  <c r="BR713" i="18"/>
  <c r="BS713" i="18"/>
  <c r="BT713" i="18"/>
  <c r="BU713" i="18"/>
  <c r="BV713" i="18"/>
  <c r="BJ714" i="18"/>
  <c r="BK714" i="18"/>
  <c r="BL714" i="18"/>
  <c r="BM714" i="18"/>
  <c r="BN714" i="18"/>
  <c r="BO714" i="18"/>
  <c r="BP714" i="18"/>
  <c r="BQ714" i="18"/>
  <c r="BR714" i="18"/>
  <c r="BS714" i="18"/>
  <c r="BT714" i="18"/>
  <c r="BU714" i="18"/>
  <c r="BV714" i="18"/>
  <c r="BJ715" i="18"/>
  <c r="BK715" i="18"/>
  <c r="BL715" i="18"/>
  <c r="BM715" i="18"/>
  <c r="BN715" i="18"/>
  <c r="BO715" i="18"/>
  <c r="BP715" i="18"/>
  <c r="BQ715" i="18"/>
  <c r="BR715" i="18"/>
  <c r="BS715" i="18"/>
  <c r="BT715" i="18"/>
  <c r="BU715" i="18"/>
  <c r="BV715" i="18"/>
  <c r="BJ716" i="18"/>
  <c r="BK716" i="18"/>
  <c r="BL716" i="18"/>
  <c r="BM716" i="18"/>
  <c r="BN716" i="18"/>
  <c r="BO716" i="18"/>
  <c r="BP716" i="18"/>
  <c r="BQ716" i="18"/>
  <c r="BR716" i="18"/>
  <c r="BS716" i="18"/>
  <c r="BT716" i="18"/>
  <c r="BU716" i="18"/>
  <c r="BV716" i="18"/>
  <c r="BJ717" i="18"/>
  <c r="BK717" i="18"/>
  <c r="BL717" i="18"/>
  <c r="BM717" i="18"/>
  <c r="BN717" i="18"/>
  <c r="BO717" i="18"/>
  <c r="BP717" i="18"/>
  <c r="BQ717" i="18"/>
  <c r="BR717" i="18"/>
  <c r="BS717" i="18"/>
  <c r="BT717" i="18"/>
  <c r="BU717" i="18"/>
  <c r="BV717" i="18"/>
  <c r="BJ718" i="18"/>
  <c r="BK718" i="18"/>
  <c r="BL718" i="18"/>
  <c r="BM718" i="18"/>
  <c r="BN718" i="18"/>
  <c r="BO718" i="18"/>
  <c r="BP718" i="18"/>
  <c r="BQ718" i="18"/>
  <c r="BR718" i="18"/>
  <c r="BS718" i="18"/>
  <c r="BT718" i="18"/>
  <c r="BU718" i="18"/>
  <c r="BV718" i="18"/>
  <c r="BJ719" i="18"/>
  <c r="BK719" i="18"/>
  <c r="BL719" i="18"/>
  <c r="BM719" i="18"/>
  <c r="BN719" i="18"/>
  <c r="BO719" i="18"/>
  <c r="BP719" i="18"/>
  <c r="BQ719" i="18"/>
  <c r="BR719" i="18"/>
  <c r="BS719" i="18"/>
  <c r="BT719" i="18"/>
  <c r="BU719" i="18"/>
  <c r="BV719" i="18"/>
  <c r="BJ720" i="18"/>
  <c r="BK720" i="18"/>
  <c r="BL720" i="18"/>
  <c r="BM720" i="18"/>
  <c r="BN720" i="18"/>
  <c r="BO720" i="18"/>
  <c r="BP720" i="18"/>
  <c r="BQ720" i="18"/>
  <c r="BR720" i="18"/>
  <c r="BS720" i="18"/>
  <c r="BT720" i="18"/>
  <c r="BU720" i="18"/>
  <c r="BV720" i="18"/>
  <c r="BJ721" i="18"/>
  <c r="BK721" i="18"/>
  <c r="BL721" i="18"/>
  <c r="BM721" i="18"/>
  <c r="BN721" i="18"/>
  <c r="BO721" i="18"/>
  <c r="BP721" i="18"/>
  <c r="BQ721" i="18"/>
  <c r="BR721" i="18"/>
  <c r="BS721" i="18"/>
  <c r="BT721" i="18"/>
  <c r="BU721" i="18"/>
  <c r="BV721" i="18"/>
  <c r="BJ722" i="18"/>
  <c r="BK722" i="18"/>
  <c r="BL722" i="18"/>
  <c r="BM722" i="18"/>
  <c r="BN722" i="18"/>
  <c r="BO722" i="18"/>
  <c r="BP722" i="18"/>
  <c r="BQ722" i="18"/>
  <c r="BR722" i="18"/>
  <c r="BS722" i="18"/>
  <c r="BT722" i="18"/>
  <c r="BU722" i="18"/>
  <c r="BV722" i="18"/>
  <c r="BJ723" i="18"/>
  <c r="BK723" i="18"/>
  <c r="BL723" i="18"/>
  <c r="BM723" i="18"/>
  <c r="BN723" i="18"/>
  <c r="BO723" i="18"/>
  <c r="BP723" i="18"/>
  <c r="BQ723" i="18"/>
  <c r="BR723" i="18"/>
  <c r="BS723" i="18"/>
  <c r="BT723" i="18"/>
  <c r="BU723" i="18"/>
  <c r="BV723" i="18"/>
  <c r="BJ724" i="18"/>
  <c r="BK724" i="18"/>
  <c r="BL724" i="18"/>
  <c r="BM724" i="18"/>
  <c r="BN724" i="18"/>
  <c r="BO724" i="18"/>
  <c r="BP724" i="18"/>
  <c r="BQ724" i="18"/>
  <c r="BR724" i="18"/>
  <c r="BS724" i="18"/>
  <c r="BT724" i="18"/>
  <c r="BU724" i="18"/>
  <c r="BV724" i="18"/>
  <c r="BJ725" i="18"/>
  <c r="BK725" i="18"/>
  <c r="BL725" i="18"/>
  <c r="BM725" i="18"/>
  <c r="BN725" i="18"/>
  <c r="BO725" i="18"/>
  <c r="BP725" i="18"/>
  <c r="BQ725" i="18"/>
  <c r="BR725" i="18"/>
  <c r="BS725" i="18"/>
  <c r="BT725" i="18"/>
  <c r="BU725" i="18"/>
  <c r="BV725" i="18"/>
  <c r="BJ726" i="18"/>
  <c r="BK726" i="18"/>
  <c r="BL726" i="18"/>
  <c r="BM726" i="18"/>
  <c r="BN726" i="18"/>
  <c r="BO726" i="18"/>
  <c r="BP726" i="18"/>
  <c r="BQ726" i="18"/>
  <c r="BR726" i="18"/>
  <c r="BS726" i="18"/>
  <c r="BT726" i="18"/>
  <c r="BU726" i="18"/>
  <c r="BV726" i="18"/>
  <c r="BJ727" i="18"/>
  <c r="BK727" i="18"/>
  <c r="BL727" i="18"/>
  <c r="BM727" i="18"/>
  <c r="BN727" i="18"/>
  <c r="BO727" i="18"/>
  <c r="BP727" i="18"/>
  <c r="BQ727" i="18"/>
  <c r="BR727" i="18"/>
  <c r="BS727" i="18"/>
  <c r="BT727" i="18"/>
  <c r="BU727" i="18"/>
  <c r="BV727" i="18"/>
  <c r="BJ728" i="18"/>
  <c r="BK728" i="18"/>
  <c r="BL728" i="18"/>
  <c r="BM728" i="18"/>
  <c r="BN728" i="18"/>
  <c r="BO728" i="18"/>
  <c r="BP728" i="18"/>
  <c r="BQ728" i="18"/>
  <c r="BR728" i="18"/>
  <c r="BS728" i="18"/>
  <c r="BT728" i="18"/>
  <c r="BU728" i="18"/>
  <c r="BV728" i="18"/>
  <c r="BJ729" i="18"/>
  <c r="BK729" i="18"/>
  <c r="BL729" i="18"/>
  <c r="BM729" i="18"/>
  <c r="BN729" i="18"/>
  <c r="BO729" i="18"/>
  <c r="BP729" i="18"/>
  <c r="BQ729" i="18"/>
  <c r="BR729" i="18"/>
  <c r="BS729" i="18"/>
  <c r="BT729" i="18"/>
  <c r="BU729" i="18"/>
  <c r="BV729" i="18"/>
  <c r="BJ730" i="18"/>
  <c r="BK730" i="18"/>
  <c r="BL730" i="18"/>
  <c r="BM730" i="18"/>
  <c r="BN730" i="18"/>
  <c r="BO730" i="18"/>
  <c r="BP730" i="18"/>
  <c r="BQ730" i="18"/>
  <c r="BR730" i="18"/>
  <c r="BS730" i="18"/>
  <c r="BT730" i="18"/>
  <c r="BU730" i="18"/>
  <c r="BV730" i="18"/>
  <c r="BJ731" i="18"/>
  <c r="BK731" i="18"/>
  <c r="BL731" i="18"/>
  <c r="BM731" i="18"/>
  <c r="BN731" i="18"/>
  <c r="BO731" i="18"/>
  <c r="BP731" i="18"/>
  <c r="BQ731" i="18"/>
  <c r="BR731" i="18"/>
  <c r="BS731" i="18"/>
  <c r="BT731" i="18"/>
  <c r="BU731" i="18"/>
  <c r="BV731" i="18"/>
  <c r="BJ732" i="18"/>
  <c r="BK732" i="18"/>
  <c r="BL732" i="18"/>
  <c r="BM732" i="18"/>
  <c r="BN732" i="18"/>
  <c r="BO732" i="18"/>
  <c r="BP732" i="18"/>
  <c r="BQ732" i="18"/>
  <c r="BR732" i="18"/>
  <c r="BS732" i="18"/>
  <c r="BT732" i="18"/>
  <c r="BU732" i="18"/>
  <c r="BV732" i="18"/>
  <c r="BJ733" i="18"/>
  <c r="BK733" i="18"/>
  <c r="BL733" i="18"/>
  <c r="BM733" i="18"/>
  <c r="BN733" i="18"/>
  <c r="BO733" i="18"/>
  <c r="BP733" i="18"/>
  <c r="BQ733" i="18"/>
  <c r="BR733" i="18"/>
  <c r="BS733" i="18"/>
  <c r="BT733" i="18"/>
  <c r="BU733" i="18"/>
  <c r="BV733" i="18"/>
  <c r="BJ734" i="18"/>
  <c r="BK734" i="18"/>
  <c r="BL734" i="18"/>
  <c r="BM734" i="18"/>
  <c r="BN734" i="18"/>
  <c r="BO734" i="18"/>
  <c r="BP734" i="18"/>
  <c r="BQ734" i="18"/>
  <c r="BR734" i="18"/>
  <c r="BS734" i="18"/>
  <c r="BT734" i="18"/>
  <c r="BU734" i="18"/>
  <c r="BV734" i="18"/>
  <c r="BJ735" i="18"/>
  <c r="BK735" i="18"/>
  <c r="BL735" i="18"/>
  <c r="BM735" i="18"/>
  <c r="BN735" i="18"/>
  <c r="BO735" i="18"/>
  <c r="BP735" i="18"/>
  <c r="BQ735" i="18"/>
  <c r="BR735" i="18"/>
  <c r="BS735" i="18"/>
  <c r="BT735" i="18"/>
  <c r="BU735" i="18"/>
  <c r="BV735" i="18"/>
  <c r="BJ736" i="18"/>
  <c r="BK736" i="18"/>
  <c r="BL736" i="18"/>
  <c r="BM736" i="18"/>
  <c r="BN736" i="18"/>
  <c r="BO736" i="18"/>
  <c r="BP736" i="18"/>
  <c r="BQ736" i="18"/>
  <c r="BR736" i="18"/>
  <c r="BS736" i="18"/>
  <c r="BT736" i="18"/>
  <c r="BU736" i="18"/>
  <c r="BV736" i="18"/>
  <c r="BJ737" i="18"/>
  <c r="BK737" i="18"/>
  <c r="BL737" i="18"/>
  <c r="BM737" i="18"/>
  <c r="BN737" i="18"/>
  <c r="BO737" i="18"/>
  <c r="BP737" i="18"/>
  <c r="BQ737" i="18"/>
  <c r="BR737" i="18"/>
  <c r="BS737" i="18"/>
  <c r="BT737" i="18"/>
  <c r="BU737" i="18"/>
  <c r="BV737" i="18"/>
  <c r="BJ738" i="18"/>
  <c r="BK738" i="18"/>
  <c r="BL738" i="18"/>
  <c r="BM738" i="18"/>
  <c r="BN738" i="18"/>
  <c r="BO738" i="18"/>
  <c r="BP738" i="18"/>
  <c r="BQ738" i="18"/>
  <c r="BR738" i="18"/>
  <c r="BS738" i="18"/>
  <c r="BT738" i="18"/>
  <c r="BU738" i="18"/>
  <c r="BV738" i="18"/>
  <c r="BJ739" i="18"/>
  <c r="BK739" i="18"/>
  <c r="BL739" i="18"/>
  <c r="BM739" i="18"/>
  <c r="BN739" i="18"/>
  <c r="BO739" i="18"/>
  <c r="BP739" i="18"/>
  <c r="BQ739" i="18"/>
  <c r="BR739" i="18"/>
  <c r="BS739" i="18"/>
  <c r="BT739" i="18"/>
  <c r="BU739" i="18"/>
  <c r="BV739" i="18"/>
  <c r="BJ740" i="18"/>
  <c r="BK740" i="18"/>
  <c r="BL740" i="18"/>
  <c r="BM740" i="18"/>
  <c r="BN740" i="18"/>
  <c r="BO740" i="18"/>
  <c r="BP740" i="18"/>
  <c r="BQ740" i="18"/>
  <c r="BR740" i="18"/>
  <c r="BS740" i="18"/>
  <c r="BT740" i="18"/>
  <c r="BU740" i="18"/>
  <c r="BV740" i="18"/>
  <c r="BJ741" i="18"/>
  <c r="BK741" i="18"/>
  <c r="BL741" i="18"/>
  <c r="BM741" i="18"/>
  <c r="BN741" i="18"/>
  <c r="BO741" i="18"/>
  <c r="BP741" i="18"/>
  <c r="BQ741" i="18"/>
  <c r="BR741" i="18"/>
  <c r="BS741" i="18"/>
  <c r="BT741" i="18"/>
  <c r="BU741" i="18"/>
  <c r="BV741" i="18"/>
  <c r="BJ742" i="18"/>
  <c r="BK742" i="18"/>
  <c r="BL742" i="18"/>
  <c r="BM742" i="18"/>
  <c r="BN742" i="18"/>
  <c r="BO742" i="18"/>
  <c r="BP742" i="18"/>
  <c r="BQ742" i="18"/>
  <c r="BR742" i="18"/>
  <c r="BS742" i="18"/>
  <c r="BT742" i="18"/>
  <c r="BU742" i="18"/>
  <c r="BV742" i="18"/>
  <c r="BJ743" i="18"/>
  <c r="BK743" i="18"/>
  <c r="BL743" i="18"/>
  <c r="BM743" i="18"/>
  <c r="BN743" i="18"/>
  <c r="BO743" i="18"/>
  <c r="BP743" i="18"/>
  <c r="BQ743" i="18"/>
  <c r="BR743" i="18"/>
  <c r="BS743" i="18"/>
  <c r="BT743" i="18"/>
  <c r="BU743" i="18"/>
  <c r="BV743" i="18"/>
  <c r="BJ744" i="18"/>
  <c r="BK744" i="18"/>
  <c r="BL744" i="18"/>
  <c r="BM744" i="18"/>
  <c r="BN744" i="18"/>
  <c r="BO744" i="18"/>
  <c r="BP744" i="18"/>
  <c r="BQ744" i="18"/>
  <c r="BR744" i="18"/>
  <c r="BS744" i="18"/>
  <c r="BT744" i="18"/>
  <c r="BU744" i="18"/>
  <c r="BV744" i="18"/>
  <c r="BJ745" i="18"/>
  <c r="BK745" i="18"/>
  <c r="BL745" i="18"/>
  <c r="BM745" i="18"/>
  <c r="BN745" i="18"/>
  <c r="BO745" i="18"/>
  <c r="BP745" i="18"/>
  <c r="BQ745" i="18"/>
  <c r="BR745" i="18"/>
  <c r="BS745" i="18"/>
  <c r="BT745" i="18"/>
  <c r="BU745" i="18"/>
  <c r="BV745" i="18"/>
  <c r="BJ746" i="18"/>
  <c r="BK746" i="18"/>
  <c r="BL746" i="18"/>
  <c r="BM746" i="18"/>
  <c r="BN746" i="18"/>
  <c r="BO746" i="18"/>
  <c r="BP746" i="18"/>
  <c r="BQ746" i="18"/>
  <c r="BR746" i="18"/>
  <c r="BS746" i="18"/>
  <c r="BT746" i="18"/>
  <c r="BU746" i="18"/>
  <c r="BV746" i="18"/>
  <c r="BJ747" i="18"/>
  <c r="BK747" i="18"/>
  <c r="BL747" i="18"/>
  <c r="BM747" i="18"/>
  <c r="BN747" i="18"/>
  <c r="BO747" i="18"/>
  <c r="BP747" i="18"/>
  <c r="BQ747" i="18"/>
  <c r="BR747" i="18"/>
  <c r="BS747" i="18"/>
  <c r="BT747" i="18"/>
  <c r="BU747" i="18"/>
  <c r="BV747" i="18"/>
  <c r="BJ748" i="18"/>
  <c r="BK748" i="18"/>
  <c r="BL748" i="18"/>
  <c r="BM748" i="18"/>
  <c r="BN748" i="18"/>
  <c r="BO748" i="18"/>
  <c r="BP748" i="18"/>
  <c r="BQ748" i="18"/>
  <c r="BR748" i="18"/>
  <c r="BS748" i="18"/>
  <c r="BT748" i="18"/>
  <c r="BU748" i="18"/>
  <c r="BV748" i="18"/>
  <c r="BJ749" i="18"/>
  <c r="BK749" i="18"/>
  <c r="BL749" i="18"/>
  <c r="BM749" i="18"/>
  <c r="BN749" i="18"/>
  <c r="BO749" i="18"/>
  <c r="BP749" i="18"/>
  <c r="BQ749" i="18"/>
  <c r="BR749" i="18"/>
  <c r="BS749" i="18"/>
  <c r="BT749" i="18"/>
  <c r="BU749" i="18"/>
  <c r="BV749" i="18"/>
  <c r="BJ750" i="18"/>
  <c r="BK750" i="18"/>
  <c r="BL750" i="18"/>
  <c r="BM750" i="18"/>
  <c r="BN750" i="18"/>
  <c r="BO750" i="18"/>
  <c r="BP750" i="18"/>
  <c r="BQ750" i="18"/>
  <c r="BR750" i="18"/>
  <c r="BS750" i="18"/>
  <c r="BT750" i="18"/>
  <c r="BU750" i="18"/>
  <c r="BV750" i="18"/>
  <c r="BJ751" i="18"/>
  <c r="BK751" i="18"/>
  <c r="BL751" i="18"/>
  <c r="BM751" i="18"/>
  <c r="BN751" i="18"/>
  <c r="BO751" i="18"/>
  <c r="BP751" i="18"/>
  <c r="BQ751" i="18"/>
  <c r="BR751" i="18"/>
  <c r="BS751" i="18"/>
  <c r="BT751" i="18"/>
  <c r="BU751" i="18"/>
  <c r="BV751" i="18"/>
  <c r="BJ752" i="18"/>
  <c r="BK752" i="18"/>
  <c r="BL752" i="18"/>
  <c r="BM752" i="18"/>
  <c r="BN752" i="18"/>
  <c r="BO752" i="18"/>
  <c r="BP752" i="18"/>
  <c r="BQ752" i="18"/>
  <c r="BR752" i="18"/>
  <c r="BS752" i="18"/>
  <c r="BT752" i="18"/>
  <c r="BU752" i="18"/>
  <c r="BV752" i="18"/>
  <c r="BJ753" i="18"/>
  <c r="BK753" i="18"/>
  <c r="BL753" i="18"/>
  <c r="BM753" i="18"/>
  <c r="BN753" i="18"/>
  <c r="BO753" i="18"/>
  <c r="BP753" i="18"/>
  <c r="BQ753" i="18"/>
  <c r="BR753" i="18"/>
  <c r="BS753" i="18"/>
  <c r="BT753" i="18"/>
  <c r="BU753" i="18"/>
  <c r="BV753" i="18"/>
  <c r="BJ754" i="18"/>
  <c r="BK754" i="18"/>
  <c r="BL754" i="18"/>
  <c r="BM754" i="18"/>
  <c r="BN754" i="18"/>
  <c r="BO754" i="18"/>
  <c r="BP754" i="18"/>
  <c r="BQ754" i="18"/>
  <c r="BR754" i="18"/>
  <c r="BS754" i="18"/>
  <c r="BT754" i="18"/>
  <c r="BU754" i="18"/>
  <c r="BV754" i="18"/>
  <c r="BJ755" i="18"/>
  <c r="BK755" i="18"/>
  <c r="BL755" i="18"/>
  <c r="BM755" i="18"/>
  <c r="BN755" i="18"/>
  <c r="BO755" i="18"/>
  <c r="BP755" i="18"/>
  <c r="BQ755" i="18"/>
  <c r="BR755" i="18"/>
  <c r="BS755" i="18"/>
  <c r="BT755" i="18"/>
  <c r="BU755" i="18"/>
  <c r="BV755" i="18"/>
  <c r="BJ756" i="18"/>
  <c r="BK756" i="18"/>
  <c r="BL756" i="18"/>
  <c r="BM756" i="18"/>
  <c r="BN756" i="18"/>
  <c r="BO756" i="18"/>
  <c r="BP756" i="18"/>
  <c r="BQ756" i="18"/>
  <c r="BR756" i="18"/>
  <c r="BS756" i="18"/>
  <c r="BT756" i="18"/>
  <c r="BU756" i="18"/>
  <c r="BV756" i="18"/>
  <c r="BJ757" i="18"/>
  <c r="BK757" i="18"/>
  <c r="BL757" i="18"/>
  <c r="BM757" i="18"/>
  <c r="BN757" i="18"/>
  <c r="BO757" i="18"/>
  <c r="BP757" i="18"/>
  <c r="BQ757" i="18"/>
  <c r="BR757" i="18"/>
  <c r="BS757" i="18"/>
  <c r="BT757" i="18"/>
  <c r="BU757" i="18"/>
  <c r="BV757" i="18"/>
  <c r="BJ758" i="18"/>
  <c r="BK758" i="18"/>
  <c r="BL758" i="18"/>
  <c r="BM758" i="18"/>
  <c r="BN758" i="18"/>
  <c r="BO758" i="18"/>
  <c r="BP758" i="18"/>
  <c r="BQ758" i="18"/>
  <c r="BR758" i="18"/>
  <c r="BS758" i="18"/>
  <c r="BT758" i="18"/>
  <c r="BU758" i="18"/>
  <c r="BV758" i="18"/>
  <c r="BJ759" i="18"/>
  <c r="BK759" i="18"/>
  <c r="BL759" i="18"/>
  <c r="BM759" i="18"/>
  <c r="BN759" i="18"/>
  <c r="BO759" i="18"/>
  <c r="BP759" i="18"/>
  <c r="BQ759" i="18"/>
  <c r="BR759" i="18"/>
  <c r="BS759" i="18"/>
  <c r="BT759" i="18"/>
  <c r="BU759" i="18"/>
  <c r="BV759" i="18"/>
  <c r="BJ760" i="18"/>
  <c r="BK760" i="18"/>
  <c r="BL760" i="18"/>
  <c r="BM760" i="18"/>
  <c r="BN760" i="18"/>
  <c r="BO760" i="18"/>
  <c r="BP760" i="18"/>
  <c r="BQ760" i="18"/>
  <c r="BR760" i="18"/>
  <c r="BS760" i="18"/>
  <c r="BT760" i="18"/>
  <c r="BU760" i="18"/>
  <c r="BV760" i="18"/>
  <c r="BJ761" i="18"/>
  <c r="BK761" i="18"/>
  <c r="BL761" i="18"/>
  <c r="BM761" i="18"/>
  <c r="BN761" i="18"/>
  <c r="BO761" i="18"/>
  <c r="BP761" i="18"/>
  <c r="BQ761" i="18"/>
  <c r="BR761" i="18"/>
  <c r="BS761" i="18"/>
  <c r="BT761" i="18"/>
  <c r="BU761" i="18"/>
  <c r="BV761" i="18"/>
  <c r="BJ762" i="18"/>
  <c r="BK762" i="18"/>
  <c r="BL762" i="18"/>
  <c r="BM762" i="18"/>
  <c r="BN762" i="18"/>
  <c r="BO762" i="18"/>
  <c r="BP762" i="18"/>
  <c r="BQ762" i="18"/>
  <c r="BR762" i="18"/>
  <c r="BS762" i="18"/>
  <c r="BT762" i="18"/>
  <c r="BU762" i="18"/>
  <c r="BV762" i="18"/>
  <c r="BJ763" i="18"/>
  <c r="BK763" i="18"/>
  <c r="BL763" i="18"/>
  <c r="BM763" i="18"/>
  <c r="BN763" i="18"/>
  <c r="BO763" i="18"/>
  <c r="BP763" i="18"/>
  <c r="BQ763" i="18"/>
  <c r="BR763" i="18"/>
  <c r="BS763" i="18"/>
  <c r="BT763" i="18"/>
  <c r="BU763" i="18"/>
  <c r="BV763" i="18"/>
  <c r="BJ764" i="18"/>
  <c r="BK764" i="18"/>
  <c r="BL764" i="18"/>
  <c r="BM764" i="18"/>
  <c r="BN764" i="18"/>
  <c r="BO764" i="18"/>
  <c r="BP764" i="18"/>
  <c r="BQ764" i="18"/>
  <c r="BR764" i="18"/>
  <c r="BS764" i="18"/>
  <c r="BT764" i="18"/>
  <c r="BU764" i="18"/>
  <c r="BV764" i="18"/>
  <c r="BJ765" i="18"/>
  <c r="BK765" i="18"/>
  <c r="BL765" i="18"/>
  <c r="BM765" i="18"/>
  <c r="BN765" i="18"/>
  <c r="BO765" i="18"/>
  <c r="BP765" i="18"/>
  <c r="BQ765" i="18"/>
  <c r="BR765" i="18"/>
  <c r="BS765" i="18"/>
  <c r="BT765" i="18"/>
  <c r="BU765" i="18"/>
  <c r="BV765" i="18"/>
  <c r="BJ766" i="18"/>
  <c r="BK766" i="18"/>
  <c r="BL766" i="18"/>
  <c r="BM766" i="18"/>
  <c r="BN766" i="18"/>
  <c r="BO766" i="18"/>
  <c r="BP766" i="18"/>
  <c r="BQ766" i="18"/>
  <c r="BR766" i="18"/>
  <c r="BS766" i="18"/>
  <c r="BT766" i="18"/>
  <c r="BU766" i="18"/>
  <c r="BV766" i="18"/>
  <c r="BJ767" i="18"/>
  <c r="BK767" i="18"/>
  <c r="BL767" i="18"/>
  <c r="BM767" i="18"/>
  <c r="BN767" i="18"/>
  <c r="BO767" i="18"/>
  <c r="BP767" i="18"/>
  <c r="BQ767" i="18"/>
  <c r="BR767" i="18"/>
  <c r="BS767" i="18"/>
  <c r="BT767" i="18"/>
  <c r="BU767" i="18"/>
  <c r="BV767" i="18"/>
  <c r="BJ768" i="18"/>
  <c r="BK768" i="18"/>
  <c r="BL768" i="18"/>
  <c r="BM768" i="18"/>
  <c r="BN768" i="18"/>
  <c r="BO768" i="18"/>
  <c r="BP768" i="18"/>
  <c r="BQ768" i="18"/>
  <c r="BR768" i="18"/>
  <c r="BS768" i="18"/>
  <c r="BT768" i="18"/>
  <c r="BU768" i="18"/>
  <c r="BV768" i="18"/>
  <c r="BJ769" i="18"/>
  <c r="BK769" i="18"/>
  <c r="BL769" i="18"/>
  <c r="BM769" i="18"/>
  <c r="BN769" i="18"/>
  <c r="BO769" i="18"/>
  <c r="BP769" i="18"/>
  <c r="BQ769" i="18"/>
  <c r="BR769" i="18"/>
  <c r="BS769" i="18"/>
  <c r="BT769" i="18"/>
  <c r="BU769" i="18"/>
  <c r="BV769" i="18"/>
  <c r="BJ770" i="18"/>
  <c r="BK770" i="18"/>
  <c r="BL770" i="18"/>
  <c r="BM770" i="18"/>
  <c r="BN770" i="18"/>
  <c r="BO770" i="18"/>
  <c r="BP770" i="18"/>
  <c r="BQ770" i="18"/>
  <c r="BR770" i="18"/>
  <c r="BS770" i="18"/>
  <c r="BT770" i="18"/>
  <c r="BU770" i="18"/>
  <c r="BV770" i="18"/>
  <c r="BJ771" i="18"/>
  <c r="BK771" i="18"/>
  <c r="BL771" i="18"/>
  <c r="BM771" i="18"/>
  <c r="BN771" i="18"/>
  <c r="BO771" i="18"/>
  <c r="BP771" i="18"/>
  <c r="BQ771" i="18"/>
  <c r="BR771" i="18"/>
  <c r="BS771" i="18"/>
  <c r="BT771" i="18"/>
  <c r="BU771" i="18"/>
  <c r="BV771" i="18"/>
  <c r="BJ772" i="18"/>
  <c r="BK772" i="18"/>
  <c r="BL772" i="18"/>
  <c r="BM772" i="18"/>
  <c r="BN772" i="18"/>
  <c r="BO772" i="18"/>
  <c r="BP772" i="18"/>
  <c r="BQ772" i="18"/>
  <c r="BR772" i="18"/>
  <c r="BS772" i="18"/>
  <c r="BT772" i="18"/>
  <c r="BU772" i="18"/>
  <c r="BV772" i="18"/>
  <c r="BJ773" i="18"/>
  <c r="BK773" i="18"/>
  <c r="BL773" i="18"/>
  <c r="BM773" i="18"/>
  <c r="BN773" i="18"/>
  <c r="BO773" i="18"/>
  <c r="BP773" i="18"/>
  <c r="BQ773" i="18"/>
  <c r="BR773" i="18"/>
  <c r="BS773" i="18"/>
  <c r="BT773" i="18"/>
  <c r="BU773" i="18"/>
  <c r="BV773" i="18"/>
  <c r="BJ774" i="18"/>
  <c r="BK774" i="18"/>
  <c r="BL774" i="18"/>
  <c r="BM774" i="18"/>
  <c r="BN774" i="18"/>
  <c r="BO774" i="18"/>
  <c r="BP774" i="18"/>
  <c r="BQ774" i="18"/>
  <c r="BR774" i="18"/>
  <c r="BS774" i="18"/>
  <c r="BT774" i="18"/>
  <c r="BU774" i="18"/>
  <c r="BV774" i="18"/>
  <c r="BJ775" i="18"/>
  <c r="BK775" i="18"/>
  <c r="BL775" i="18"/>
  <c r="BM775" i="18"/>
  <c r="BN775" i="18"/>
  <c r="BO775" i="18"/>
  <c r="BP775" i="18"/>
  <c r="BQ775" i="18"/>
  <c r="BR775" i="18"/>
  <c r="BS775" i="18"/>
  <c r="BT775" i="18"/>
  <c r="BU775" i="18"/>
  <c r="BV775" i="18"/>
  <c r="BJ776" i="18"/>
  <c r="BK776" i="18"/>
  <c r="BL776" i="18"/>
  <c r="BM776" i="18"/>
  <c r="BN776" i="18"/>
  <c r="BO776" i="18"/>
  <c r="BP776" i="18"/>
  <c r="BQ776" i="18"/>
  <c r="BR776" i="18"/>
  <c r="BS776" i="18"/>
  <c r="BT776" i="18"/>
  <c r="BU776" i="18"/>
  <c r="BV776" i="18"/>
  <c r="BJ777" i="18"/>
  <c r="BK777" i="18"/>
  <c r="BL777" i="18"/>
  <c r="BM777" i="18"/>
  <c r="BN777" i="18"/>
  <c r="BO777" i="18"/>
  <c r="BP777" i="18"/>
  <c r="BQ777" i="18"/>
  <c r="BR777" i="18"/>
  <c r="BS777" i="18"/>
  <c r="BT777" i="18"/>
  <c r="BU777" i="18"/>
  <c r="BV777" i="18"/>
  <c r="BJ778" i="18"/>
  <c r="BK778" i="18"/>
  <c r="BL778" i="18"/>
  <c r="BM778" i="18"/>
  <c r="BN778" i="18"/>
  <c r="BO778" i="18"/>
  <c r="BP778" i="18"/>
  <c r="BQ778" i="18"/>
  <c r="BR778" i="18"/>
  <c r="BS778" i="18"/>
  <c r="BT778" i="18"/>
  <c r="BU778" i="18"/>
  <c r="BV778" i="18"/>
  <c r="BJ779" i="18"/>
  <c r="BK779" i="18"/>
  <c r="BL779" i="18"/>
  <c r="BM779" i="18"/>
  <c r="BN779" i="18"/>
  <c r="BO779" i="18"/>
  <c r="BP779" i="18"/>
  <c r="BQ779" i="18"/>
  <c r="BR779" i="18"/>
  <c r="BS779" i="18"/>
  <c r="BT779" i="18"/>
  <c r="BU779" i="18"/>
  <c r="BV779" i="18"/>
  <c r="BJ780" i="18"/>
  <c r="BK780" i="18"/>
  <c r="BL780" i="18"/>
  <c r="BM780" i="18"/>
  <c r="BN780" i="18"/>
  <c r="BO780" i="18"/>
  <c r="BP780" i="18"/>
  <c r="BQ780" i="18"/>
  <c r="BR780" i="18"/>
  <c r="BS780" i="18"/>
  <c r="BT780" i="18"/>
  <c r="BU780" i="18"/>
  <c r="BV780" i="18"/>
  <c r="BJ781" i="18"/>
  <c r="BK781" i="18"/>
  <c r="BL781" i="18"/>
  <c r="BM781" i="18"/>
  <c r="BN781" i="18"/>
  <c r="BO781" i="18"/>
  <c r="BP781" i="18"/>
  <c r="BQ781" i="18"/>
  <c r="BR781" i="18"/>
  <c r="BS781" i="18"/>
  <c r="BT781" i="18"/>
  <c r="BU781" i="18"/>
  <c r="BV781" i="18"/>
  <c r="BJ782" i="18"/>
  <c r="BK782" i="18"/>
  <c r="BL782" i="18"/>
  <c r="BM782" i="18"/>
  <c r="BN782" i="18"/>
  <c r="BO782" i="18"/>
  <c r="BP782" i="18"/>
  <c r="BQ782" i="18"/>
  <c r="BR782" i="18"/>
  <c r="BS782" i="18"/>
  <c r="BT782" i="18"/>
  <c r="BU782" i="18"/>
  <c r="BV782" i="18"/>
  <c r="BJ783" i="18"/>
  <c r="BK783" i="18"/>
  <c r="BL783" i="18"/>
  <c r="BM783" i="18"/>
  <c r="BN783" i="18"/>
  <c r="BO783" i="18"/>
  <c r="BP783" i="18"/>
  <c r="BQ783" i="18"/>
  <c r="BR783" i="18"/>
  <c r="BS783" i="18"/>
  <c r="BT783" i="18"/>
  <c r="BU783" i="18"/>
  <c r="BV783" i="18"/>
  <c r="BJ784" i="18"/>
  <c r="BK784" i="18"/>
  <c r="BL784" i="18"/>
  <c r="BM784" i="18"/>
  <c r="BN784" i="18"/>
  <c r="BO784" i="18"/>
  <c r="BP784" i="18"/>
  <c r="BQ784" i="18"/>
  <c r="BR784" i="18"/>
  <c r="BS784" i="18"/>
  <c r="BT784" i="18"/>
  <c r="BU784" i="18"/>
  <c r="BV784" i="18"/>
  <c r="BJ785" i="18"/>
  <c r="BK785" i="18"/>
  <c r="BL785" i="18"/>
  <c r="BM785" i="18"/>
  <c r="BN785" i="18"/>
  <c r="BO785" i="18"/>
  <c r="BP785" i="18"/>
  <c r="BQ785" i="18"/>
  <c r="BR785" i="18"/>
  <c r="BS785" i="18"/>
  <c r="BT785" i="18"/>
  <c r="BU785" i="18"/>
  <c r="BV785" i="18"/>
  <c r="BJ786" i="18"/>
  <c r="BK786" i="18"/>
  <c r="BL786" i="18"/>
  <c r="BM786" i="18"/>
  <c r="BN786" i="18"/>
  <c r="BO786" i="18"/>
  <c r="BP786" i="18"/>
  <c r="BQ786" i="18"/>
  <c r="BR786" i="18"/>
  <c r="BS786" i="18"/>
  <c r="BT786" i="18"/>
  <c r="BU786" i="18"/>
  <c r="BV786" i="18"/>
  <c r="BJ787" i="18"/>
  <c r="BK787" i="18"/>
  <c r="BL787" i="18"/>
  <c r="BM787" i="18"/>
  <c r="BN787" i="18"/>
  <c r="BO787" i="18"/>
  <c r="BP787" i="18"/>
  <c r="BQ787" i="18"/>
  <c r="BR787" i="18"/>
  <c r="BS787" i="18"/>
  <c r="BT787" i="18"/>
  <c r="BU787" i="18"/>
  <c r="BV787" i="18"/>
  <c r="BJ788" i="18"/>
  <c r="BK788" i="18"/>
  <c r="BL788" i="18"/>
  <c r="BM788" i="18"/>
  <c r="BN788" i="18"/>
  <c r="BO788" i="18"/>
  <c r="BP788" i="18"/>
  <c r="BQ788" i="18"/>
  <c r="BR788" i="18"/>
  <c r="BS788" i="18"/>
  <c r="BT788" i="18"/>
  <c r="BU788" i="18"/>
  <c r="BV788" i="18"/>
  <c r="BJ789" i="18"/>
  <c r="BK789" i="18"/>
  <c r="BL789" i="18"/>
  <c r="BM789" i="18"/>
  <c r="BN789" i="18"/>
  <c r="BO789" i="18"/>
  <c r="BP789" i="18"/>
  <c r="BQ789" i="18"/>
  <c r="BR789" i="18"/>
  <c r="BS789" i="18"/>
  <c r="BT789" i="18"/>
  <c r="BU789" i="18"/>
  <c r="BV789" i="18"/>
  <c r="BJ790" i="18"/>
  <c r="BK790" i="18"/>
  <c r="BL790" i="18"/>
  <c r="BM790" i="18"/>
  <c r="BN790" i="18"/>
  <c r="BO790" i="18"/>
  <c r="BP790" i="18"/>
  <c r="BQ790" i="18"/>
  <c r="BR790" i="18"/>
  <c r="BS790" i="18"/>
  <c r="BT790" i="18"/>
  <c r="BU790" i="18"/>
  <c r="BV790" i="18"/>
  <c r="BJ791" i="18"/>
  <c r="BK791" i="18"/>
  <c r="BL791" i="18"/>
  <c r="BM791" i="18"/>
  <c r="BN791" i="18"/>
  <c r="BO791" i="18"/>
  <c r="BP791" i="18"/>
  <c r="BQ791" i="18"/>
  <c r="BR791" i="18"/>
  <c r="BS791" i="18"/>
  <c r="BT791" i="18"/>
  <c r="BU791" i="18"/>
  <c r="BV791" i="18"/>
  <c r="BJ792" i="18"/>
  <c r="BK792" i="18"/>
  <c r="BL792" i="18"/>
  <c r="BM792" i="18"/>
  <c r="BN792" i="18"/>
  <c r="BO792" i="18"/>
  <c r="BP792" i="18"/>
  <c r="BQ792" i="18"/>
  <c r="BR792" i="18"/>
  <c r="BS792" i="18"/>
  <c r="BT792" i="18"/>
  <c r="BU792" i="18"/>
  <c r="BV792" i="18"/>
  <c r="BJ793" i="18"/>
  <c r="BK793" i="18"/>
  <c r="BL793" i="18"/>
  <c r="BM793" i="18"/>
  <c r="BN793" i="18"/>
  <c r="BO793" i="18"/>
  <c r="BP793" i="18"/>
  <c r="BQ793" i="18"/>
  <c r="BR793" i="18"/>
  <c r="BS793" i="18"/>
  <c r="BT793" i="18"/>
  <c r="BU793" i="18"/>
  <c r="BV793" i="18"/>
  <c r="BJ794" i="18"/>
  <c r="BK794" i="18"/>
  <c r="BL794" i="18"/>
  <c r="BM794" i="18"/>
  <c r="BN794" i="18"/>
  <c r="BO794" i="18"/>
  <c r="BP794" i="18"/>
  <c r="BQ794" i="18"/>
  <c r="BR794" i="18"/>
  <c r="BS794" i="18"/>
  <c r="BT794" i="18"/>
  <c r="BU794" i="18"/>
  <c r="BV794" i="18"/>
  <c r="BJ795" i="18"/>
  <c r="BK795" i="18"/>
  <c r="BL795" i="18"/>
  <c r="BM795" i="18"/>
  <c r="BN795" i="18"/>
  <c r="BO795" i="18"/>
  <c r="BP795" i="18"/>
  <c r="BQ795" i="18"/>
  <c r="BR795" i="18"/>
  <c r="BS795" i="18"/>
  <c r="BT795" i="18"/>
  <c r="BU795" i="18"/>
  <c r="BV795" i="18"/>
  <c r="BJ796" i="18"/>
  <c r="BK796" i="18"/>
  <c r="BL796" i="18"/>
  <c r="BM796" i="18"/>
  <c r="BN796" i="18"/>
  <c r="BO796" i="18"/>
  <c r="BP796" i="18"/>
  <c r="BQ796" i="18"/>
  <c r="BR796" i="18"/>
  <c r="BS796" i="18"/>
  <c r="BT796" i="18"/>
  <c r="BU796" i="18"/>
  <c r="BV796" i="18"/>
  <c r="BJ797" i="18"/>
  <c r="BK797" i="18"/>
  <c r="BL797" i="18"/>
  <c r="BM797" i="18"/>
  <c r="BN797" i="18"/>
  <c r="BO797" i="18"/>
  <c r="BP797" i="18"/>
  <c r="BQ797" i="18"/>
  <c r="BR797" i="18"/>
  <c r="BS797" i="18"/>
  <c r="BT797" i="18"/>
  <c r="BU797" i="18"/>
  <c r="BV797" i="18"/>
  <c r="BJ798" i="18"/>
  <c r="BK798" i="18"/>
  <c r="BL798" i="18"/>
  <c r="BM798" i="18"/>
  <c r="BN798" i="18"/>
  <c r="BO798" i="18"/>
  <c r="BP798" i="18"/>
  <c r="BQ798" i="18"/>
  <c r="BR798" i="18"/>
  <c r="BS798" i="18"/>
  <c r="BT798" i="18"/>
  <c r="BU798" i="18"/>
  <c r="BV798" i="18"/>
  <c r="BJ799" i="18"/>
  <c r="BK799" i="18"/>
  <c r="BL799" i="18"/>
  <c r="BM799" i="18"/>
  <c r="BN799" i="18"/>
  <c r="BO799" i="18"/>
  <c r="BP799" i="18"/>
  <c r="BQ799" i="18"/>
  <c r="BR799" i="18"/>
  <c r="BS799" i="18"/>
  <c r="BT799" i="18"/>
  <c r="BU799" i="18"/>
  <c r="BV799" i="18"/>
  <c r="BJ800" i="18"/>
  <c r="BK800" i="18"/>
  <c r="BL800" i="18"/>
  <c r="BM800" i="18"/>
  <c r="BN800" i="18"/>
  <c r="BO800" i="18"/>
  <c r="BP800" i="18"/>
  <c r="BQ800" i="18"/>
  <c r="BR800" i="18"/>
  <c r="BS800" i="18"/>
  <c r="BT800" i="18"/>
  <c r="BU800" i="18"/>
  <c r="BV800" i="18"/>
  <c r="BJ801" i="18"/>
  <c r="BK801" i="18"/>
  <c r="BL801" i="18"/>
  <c r="BM801" i="18"/>
  <c r="BN801" i="18"/>
  <c r="BO801" i="18"/>
  <c r="BP801" i="18"/>
  <c r="BQ801" i="18"/>
  <c r="BR801" i="18"/>
  <c r="BS801" i="18"/>
  <c r="BT801" i="18"/>
  <c r="BU801" i="18"/>
  <c r="BV801" i="18"/>
  <c r="BJ802" i="18"/>
  <c r="BK802" i="18"/>
  <c r="BL802" i="18"/>
  <c r="BM802" i="18"/>
  <c r="BN802" i="18"/>
  <c r="BO802" i="18"/>
  <c r="BP802" i="18"/>
  <c r="BQ802" i="18"/>
  <c r="BR802" i="18"/>
  <c r="BS802" i="18"/>
  <c r="BT802" i="18"/>
  <c r="BU802" i="18"/>
  <c r="BV802" i="18"/>
  <c r="BJ803" i="18"/>
  <c r="BK803" i="18"/>
  <c r="BL803" i="18"/>
  <c r="BM803" i="18"/>
  <c r="BN803" i="18"/>
  <c r="BO803" i="18"/>
  <c r="BP803" i="18"/>
  <c r="BQ803" i="18"/>
  <c r="BR803" i="18"/>
  <c r="BS803" i="18"/>
  <c r="BT803" i="18"/>
  <c r="BU803" i="18"/>
  <c r="BV803" i="18"/>
  <c r="BJ804" i="18"/>
  <c r="BK804" i="18"/>
  <c r="BL804" i="18"/>
  <c r="BM804" i="18"/>
  <c r="BN804" i="18"/>
  <c r="BO804" i="18"/>
  <c r="BP804" i="18"/>
  <c r="BQ804" i="18"/>
  <c r="BR804" i="18"/>
  <c r="BS804" i="18"/>
  <c r="BT804" i="18"/>
  <c r="BU804" i="18"/>
  <c r="BV804" i="18"/>
  <c r="BJ805" i="18"/>
  <c r="BK805" i="18"/>
  <c r="BL805" i="18"/>
  <c r="BM805" i="18"/>
  <c r="BN805" i="18"/>
  <c r="BO805" i="18"/>
  <c r="BP805" i="18"/>
  <c r="BQ805" i="18"/>
  <c r="BR805" i="18"/>
  <c r="BS805" i="18"/>
  <c r="BT805" i="18"/>
  <c r="BU805" i="18"/>
  <c r="BV805" i="18"/>
  <c r="BJ806" i="18"/>
  <c r="BK806" i="18"/>
  <c r="BL806" i="18"/>
  <c r="BM806" i="18"/>
  <c r="BN806" i="18"/>
  <c r="BO806" i="18"/>
  <c r="BP806" i="18"/>
  <c r="BQ806" i="18"/>
  <c r="BR806" i="18"/>
  <c r="BS806" i="18"/>
  <c r="BT806" i="18"/>
  <c r="BU806" i="18"/>
  <c r="BV806" i="18"/>
  <c r="BJ807" i="18"/>
  <c r="BK807" i="18"/>
  <c r="BL807" i="18"/>
  <c r="BM807" i="18"/>
  <c r="BN807" i="18"/>
  <c r="BO807" i="18"/>
  <c r="BP807" i="18"/>
  <c r="BQ807" i="18"/>
  <c r="BR807" i="18"/>
  <c r="BS807" i="18"/>
  <c r="BT807" i="18"/>
  <c r="BU807" i="18"/>
  <c r="BV807" i="18"/>
  <c r="BJ808" i="18"/>
  <c r="BK808" i="18"/>
  <c r="BL808" i="18"/>
  <c r="BM808" i="18"/>
  <c r="BN808" i="18"/>
  <c r="BO808" i="18"/>
  <c r="BP808" i="18"/>
  <c r="BQ808" i="18"/>
  <c r="BR808" i="18"/>
  <c r="BS808" i="18"/>
  <c r="BT808" i="18"/>
  <c r="BU808" i="18"/>
  <c r="BV808" i="18"/>
  <c r="BJ809" i="18"/>
  <c r="BK809" i="18"/>
  <c r="BL809" i="18"/>
  <c r="BM809" i="18"/>
  <c r="BN809" i="18"/>
  <c r="BO809" i="18"/>
  <c r="BP809" i="18"/>
  <c r="BQ809" i="18"/>
  <c r="BR809" i="18"/>
  <c r="BS809" i="18"/>
  <c r="BT809" i="18"/>
  <c r="BU809" i="18"/>
  <c r="BV809" i="18"/>
  <c r="BJ810" i="18"/>
  <c r="BK810" i="18"/>
  <c r="BL810" i="18"/>
  <c r="BM810" i="18"/>
  <c r="BN810" i="18"/>
  <c r="BO810" i="18"/>
  <c r="BP810" i="18"/>
  <c r="BQ810" i="18"/>
  <c r="BR810" i="18"/>
  <c r="BS810" i="18"/>
  <c r="BT810" i="18"/>
  <c r="BU810" i="18"/>
  <c r="BV810" i="18"/>
  <c r="BJ811" i="18"/>
  <c r="BK811" i="18"/>
  <c r="BL811" i="18"/>
  <c r="BM811" i="18"/>
  <c r="BN811" i="18"/>
  <c r="BO811" i="18"/>
  <c r="BP811" i="18"/>
  <c r="BQ811" i="18"/>
  <c r="BR811" i="18"/>
  <c r="BS811" i="18"/>
  <c r="BT811" i="18"/>
  <c r="BU811" i="18"/>
  <c r="BV811" i="18"/>
  <c r="BJ812" i="18"/>
  <c r="BK812" i="18"/>
  <c r="BL812" i="18"/>
  <c r="BM812" i="18"/>
  <c r="BN812" i="18"/>
  <c r="BO812" i="18"/>
  <c r="BP812" i="18"/>
  <c r="BQ812" i="18"/>
  <c r="BR812" i="18"/>
  <c r="BS812" i="18"/>
  <c r="BT812" i="18"/>
  <c r="BU812" i="18"/>
  <c r="BV812" i="18"/>
  <c r="BJ813" i="18"/>
  <c r="BK813" i="18"/>
  <c r="BL813" i="18"/>
  <c r="BM813" i="18"/>
  <c r="BN813" i="18"/>
  <c r="BO813" i="18"/>
  <c r="BP813" i="18"/>
  <c r="BQ813" i="18"/>
  <c r="BR813" i="18"/>
  <c r="BS813" i="18"/>
  <c r="BT813" i="18"/>
  <c r="BU813" i="18"/>
  <c r="BV813" i="18"/>
  <c r="BJ814" i="18"/>
  <c r="BK814" i="18"/>
  <c r="BL814" i="18"/>
  <c r="BM814" i="18"/>
  <c r="BN814" i="18"/>
  <c r="BO814" i="18"/>
  <c r="BP814" i="18"/>
  <c r="BQ814" i="18"/>
  <c r="BR814" i="18"/>
  <c r="BS814" i="18"/>
  <c r="BT814" i="18"/>
  <c r="BU814" i="18"/>
  <c r="BV814" i="18"/>
  <c r="BJ815" i="18"/>
  <c r="BK815" i="18"/>
  <c r="BL815" i="18"/>
  <c r="BM815" i="18"/>
  <c r="BN815" i="18"/>
  <c r="BO815" i="18"/>
  <c r="BP815" i="18"/>
  <c r="BQ815" i="18"/>
  <c r="BR815" i="18"/>
  <c r="BS815" i="18"/>
  <c r="BT815" i="18"/>
  <c r="BU815" i="18"/>
  <c r="BV815" i="18"/>
  <c r="BJ816" i="18"/>
  <c r="BK816" i="18"/>
  <c r="BL816" i="18"/>
  <c r="BM816" i="18"/>
  <c r="BN816" i="18"/>
  <c r="BO816" i="18"/>
  <c r="BP816" i="18"/>
  <c r="BQ816" i="18"/>
  <c r="BR816" i="18"/>
  <c r="BS816" i="18"/>
  <c r="BT816" i="18"/>
  <c r="BU816" i="18"/>
  <c r="BV816" i="18"/>
  <c r="BJ817" i="18"/>
  <c r="BK817" i="18"/>
  <c r="BL817" i="18"/>
  <c r="BM817" i="18"/>
  <c r="BN817" i="18"/>
  <c r="BO817" i="18"/>
  <c r="BP817" i="18"/>
  <c r="BQ817" i="18"/>
  <c r="BR817" i="18"/>
  <c r="BS817" i="18"/>
  <c r="BT817" i="18"/>
  <c r="BU817" i="18"/>
  <c r="BV817" i="18"/>
  <c r="BJ818" i="18"/>
  <c r="BK818" i="18"/>
  <c r="BL818" i="18"/>
  <c r="BM818" i="18"/>
  <c r="BN818" i="18"/>
  <c r="BO818" i="18"/>
  <c r="BP818" i="18"/>
  <c r="BQ818" i="18"/>
  <c r="BR818" i="18"/>
  <c r="BS818" i="18"/>
  <c r="BT818" i="18"/>
  <c r="BU818" i="18"/>
  <c r="BV818" i="18"/>
  <c r="BJ819" i="18"/>
  <c r="BK819" i="18"/>
  <c r="BL819" i="18"/>
  <c r="BM819" i="18"/>
  <c r="BN819" i="18"/>
  <c r="BO819" i="18"/>
  <c r="BP819" i="18"/>
  <c r="BQ819" i="18"/>
  <c r="BR819" i="18"/>
  <c r="BS819" i="18"/>
  <c r="BT819" i="18"/>
  <c r="BU819" i="18"/>
  <c r="BV819" i="18"/>
  <c r="BJ820" i="18"/>
  <c r="BK820" i="18"/>
  <c r="BL820" i="18"/>
  <c r="BM820" i="18"/>
  <c r="BN820" i="18"/>
  <c r="BO820" i="18"/>
  <c r="BP820" i="18"/>
  <c r="BQ820" i="18"/>
  <c r="BR820" i="18"/>
  <c r="BS820" i="18"/>
  <c r="BT820" i="18"/>
  <c r="BU820" i="18"/>
  <c r="BV820" i="18"/>
  <c r="BJ821" i="18"/>
  <c r="BK821" i="18"/>
  <c r="BL821" i="18"/>
  <c r="BM821" i="18"/>
  <c r="BN821" i="18"/>
  <c r="BO821" i="18"/>
  <c r="BP821" i="18"/>
  <c r="BQ821" i="18"/>
  <c r="BR821" i="18"/>
  <c r="BS821" i="18"/>
  <c r="BT821" i="18"/>
  <c r="BU821" i="18"/>
  <c r="BV821" i="18"/>
  <c r="BJ822" i="18"/>
  <c r="BK822" i="18"/>
  <c r="BL822" i="18"/>
  <c r="BM822" i="18"/>
  <c r="BN822" i="18"/>
  <c r="BO822" i="18"/>
  <c r="BP822" i="18"/>
  <c r="BQ822" i="18"/>
  <c r="BR822" i="18"/>
  <c r="BS822" i="18"/>
  <c r="BT822" i="18"/>
  <c r="BU822" i="18"/>
  <c r="BV822" i="18"/>
  <c r="BJ823" i="18"/>
  <c r="BK823" i="18"/>
  <c r="BL823" i="18"/>
  <c r="BM823" i="18"/>
  <c r="BN823" i="18"/>
  <c r="BO823" i="18"/>
  <c r="BP823" i="18"/>
  <c r="BQ823" i="18"/>
  <c r="BR823" i="18"/>
  <c r="BS823" i="18"/>
  <c r="BT823" i="18"/>
  <c r="BU823" i="18"/>
  <c r="BV823" i="18"/>
  <c r="BJ824" i="18"/>
  <c r="BK824" i="18"/>
  <c r="BL824" i="18"/>
  <c r="BM824" i="18"/>
  <c r="BN824" i="18"/>
  <c r="BO824" i="18"/>
  <c r="BP824" i="18"/>
  <c r="BQ824" i="18"/>
  <c r="BR824" i="18"/>
  <c r="BS824" i="18"/>
  <c r="BT824" i="18"/>
  <c r="BU824" i="18"/>
  <c r="BV824" i="18"/>
  <c r="BJ825" i="18"/>
  <c r="BK825" i="18"/>
  <c r="BL825" i="18"/>
  <c r="BM825" i="18"/>
  <c r="BN825" i="18"/>
  <c r="BO825" i="18"/>
  <c r="BP825" i="18"/>
  <c r="BQ825" i="18"/>
  <c r="BR825" i="18"/>
  <c r="BS825" i="18"/>
  <c r="BT825" i="18"/>
  <c r="BU825" i="18"/>
  <c r="BV825" i="18"/>
  <c r="BJ826" i="18"/>
  <c r="BK826" i="18"/>
  <c r="BL826" i="18"/>
  <c r="BM826" i="18"/>
  <c r="BN826" i="18"/>
  <c r="BO826" i="18"/>
  <c r="BP826" i="18"/>
  <c r="BQ826" i="18"/>
  <c r="BR826" i="18"/>
  <c r="BS826" i="18"/>
  <c r="BT826" i="18"/>
  <c r="BU826" i="18"/>
  <c r="BV826" i="18"/>
  <c r="BJ827" i="18"/>
  <c r="BK827" i="18"/>
  <c r="BL827" i="18"/>
  <c r="BM827" i="18"/>
  <c r="BN827" i="18"/>
  <c r="BO827" i="18"/>
  <c r="BP827" i="18"/>
  <c r="BQ827" i="18"/>
  <c r="BR827" i="18"/>
  <c r="BS827" i="18"/>
  <c r="BT827" i="18"/>
  <c r="BU827" i="18"/>
  <c r="BV827" i="18"/>
  <c r="BJ828" i="18"/>
  <c r="BK828" i="18"/>
  <c r="BL828" i="18"/>
  <c r="BM828" i="18"/>
  <c r="BN828" i="18"/>
  <c r="BO828" i="18"/>
  <c r="BP828" i="18"/>
  <c r="BQ828" i="18"/>
  <c r="BR828" i="18"/>
  <c r="BS828" i="18"/>
  <c r="BT828" i="18"/>
  <c r="BU828" i="18"/>
  <c r="BV828" i="18"/>
  <c r="BJ829" i="18"/>
  <c r="BK829" i="18"/>
  <c r="BL829" i="18"/>
  <c r="BM829" i="18"/>
  <c r="BN829" i="18"/>
  <c r="BO829" i="18"/>
  <c r="BP829" i="18"/>
  <c r="BQ829" i="18"/>
  <c r="BR829" i="18"/>
  <c r="BS829" i="18"/>
  <c r="BT829" i="18"/>
  <c r="BU829" i="18"/>
  <c r="BV829" i="18"/>
  <c r="BJ830" i="18"/>
  <c r="BK830" i="18"/>
  <c r="BL830" i="18"/>
  <c r="BM830" i="18"/>
  <c r="BN830" i="18"/>
  <c r="BO830" i="18"/>
  <c r="BP830" i="18"/>
  <c r="BQ830" i="18"/>
  <c r="BR830" i="18"/>
  <c r="BS830" i="18"/>
  <c r="BT830" i="18"/>
  <c r="BU830" i="18"/>
  <c r="BV830" i="18"/>
  <c r="BJ831" i="18"/>
  <c r="BK831" i="18"/>
  <c r="BL831" i="18"/>
  <c r="BM831" i="18"/>
  <c r="BN831" i="18"/>
  <c r="BO831" i="18"/>
  <c r="BP831" i="18"/>
  <c r="BQ831" i="18"/>
  <c r="BR831" i="18"/>
  <c r="BS831" i="18"/>
  <c r="BT831" i="18"/>
  <c r="BU831" i="18"/>
  <c r="BV831" i="18"/>
  <c r="BJ832" i="18"/>
  <c r="BK832" i="18"/>
  <c r="BL832" i="18"/>
  <c r="BM832" i="18"/>
  <c r="BN832" i="18"/>
  <c r="BO832" i="18"/>
  <c r="BP832" i="18"/>
  <c r="BQ832" i="18"/>
  <c r="BR832" i="18"/>
  <c r="BS832" i="18"/>
  <c r="BT832" i="18"/>
  <c r="BU832" i="18"/>
  <c r="BV832" i="18"/>
  <c r="BJ833" i="18"/>
  <c r="BK833" i="18"/>
  <c r="BL833" i="18"/>
  <c r="BM833" i="18"/>
  <c r="BN833" i="18"/>
  <c r="BO833" i="18"/>
  <c r="BP833" i="18"/>
  <c r="BQ833" i="18"/>
  <c r="BR833" i="18"/>
  <c r="BS833" i="18"/>
  <c r="BT833" i="18"/>
  <c r="BU833" i="18"/>
  <c r="BV833" i="18"/>
  <c r="BJ834" i="18"/>
  <c r="BK834" i="18"/>
  <c r="BL834" i="18"/>
  <c r="BM834" i="18"/>
  <c r="BN834" i="18"/>
  <c r="BO834" i="18"/>
  <c r="BP834" i="18"/>
  <c r="BQ834" i="18"/>
  <c r="BR834" i="18"/>
  <c r="BS834" i="18"/>
  <c r="BT834" i="18"/>
  <c r="BU834" i="18"/>
  <c r="BV834" i="18"/>
  <c r="BJ835" i="18"/>
  <c r="BK835" i="18"/>
  <c r="BL835" i="18"/>
  <c r="BM835" i="18"/>
  <c r="BN835" i="18"/>
  <c r="BO835" i="18"/>
  <c r="BP835" i="18"/>
  <c r="BQ835" i="18"/>
  <c r="BR835" i="18"/>
  <c r="BS835" i="18"/>
  <c r="BT835" i="18"/>
  <c r="BU835" i="18"/>
  <c r="BV835" i="18"/>
  <c r="BJ836" i="18"/>
  <c r="BK836" i="18"/>
  <c r="BL836" i="18"/>
  <c r="BM836" i="18"/>
  <c r="BN836" i="18"/>
  <c r="BO836" i="18"/>
  <c r="BP836" i="18"/>
  <c r="BQ836" i="18"/>
  <c r="BR836" i="18"/>
  <c r="BS836" i="18"/>
  <c r="BT836" i="18"/>
  <c r="BU836" i="18"/>
  <c r="BV836" i="18"/>
  <c r="BJ837" i="18"/>
  <c r="BK837" i="18"/>
  <c r="BL837" i="18"/>
  <c r="BM837" i="18"/>
  <c r="BN837" i="18"/>
  <c r="BO837" i="18"/>
  <c r="BP837" i="18"/>
  <c r="BQ837" i="18"/>
  <c r="BR837" i="18"/>
  <c r="BS837" i="18"/>
  <c r="BT837" i="18"/>
  <c r="BU837" i="18"/>
  <c r="BV837" i="18"/>
  <c r="BJ838" i="18"/>
  <c r="BK838" i="18"/>
  <c r="BL838" i="18"/>
  <c r="BM838" i="18"/>
  <c r="BN838" i="18"/>
  <c r="BO838" i="18"/>
  <c r="BP838" i="18"/>
  <c r="BQ838" i="18"/>
  <c r="BR838" i="18"/>
  <c r="BS838" i="18"/>
  <c r="BT838" i="18"/>
  <c r="BU838" i="18"/>
  <c r="BV838" i="18"/>
  <c r="BJ839" i="18"/>
  <c r="BK839" i="18"/>
  <c r="BL839" i="18"/>
  <c r="BM839" i="18"/>
  <c r="BN839" i="18"/>
  <c r="BO839" i="18"/>
  <c r="BP839" i="18"/>
  <c r="BQ839" i="18"/>
  <c r="BR839" i="18"/>
  <c r="BS839" i="18"/>
  <c r="BT839" i="18"/>
  <c r="BU839" i="18"/>
  <c r="BV839" i="18"/>
  <c r="BJ840" i="18"/>
  <c r="BK840" i="18"/>
  <c r="BL840" i="18"/>
  <c r="BM840" i="18"/>
  <c r="BN840" i="18"/>
  <c r="BO840" i="18"/>
  <c r="BP840" i="18"/>
  <c r="BQ840" i="18"/>
  <c r="BR840" i="18"/>
  <c r="BS840" i="18"/>
  <c r="BT840" i="18"/>
  <c r="BU840" i="18"/>
  <c r="BV840" i="18"/>
  <c r="BJ841" i="18"/>
  <c r="BK841" i="18"/>
  <c r="BL841" i="18"/>
  <c r="BM841" i="18"/>
  <c r="BN841" i="18"/>
  <c r="BO841" i="18"/>
  <c r="BP841" i="18"/>
  <c r="BQ841" i="18"/>
  <c r="BR841" i="18"/>
  <c r="BS841" i="18"/>
  <c r="BT841" i="18"/>
  <c r="BU841" i="18"/>
  <c r="BV841" i="18"/>
  <c r="BJ842" i="18"/>
  <c r="BK842" i="18"/>
  <c r="BL842" i="18"/>
  <c r="BM842" i="18"/>
  <c r="BN842" i="18"/>
  <c r="BO842" i="18"/>
  <c r="BP842" i="18"/>
  <c r="BQ842" i="18"/>
  <c r="BR842" i="18"/>
  <c r="BS842" i="18"/>
  <c r="BT842" i="18"/>
  <c r="BU842" i="18"/>
  <c r="BV842" i="18"/>
  <c r="BJ843" i="18"/>
  <c r="BK843" i="18"/>
  <c r="BL843" i="18"/>
  <c r="BM843" i="18"/>
  <c r="BN843" i="18"/>
  <c r="BO843" i="18"/>
  <c r="BP843" i="18"/>
  <c r="BQ843" i="18"/>
  <c r="BR843" i="18"/>
  <c r="BS843" i="18"/>
  <c r="BT843" i="18"/>
  <c r="BU843" i="18"/>
  <c r="BV843" i="18"/>
  <c r="BJ844" i="18"/>
  <c r="BK844" i="18"/>
  <c r="BL844" i="18"/>
  <c r="BM844" i="18"/>
  <c r="BN844" i="18"/>
  <c r="BO844" i="18"/>
  <c r="BP844" i="18"/>
  <c r="BQ844" i="18"/>
  <c r="BR844" i="18"/>
  <c r="BS844" i="18"/>
  <c r="BT844" i="18"/>
  <c r="BU844" i="18"/>
  <c r="BV844" i="18"/>
  <c r="BJ845" i="18"/>
  <c r="BK845" i="18"/>
  <c r="BL845" i="18"/>
  <c r="BM845" i="18"/>
  <c r="BN845" i="18"/>
  <c r="BO845" i="18"/>
  <c r="BP845" i="18"/>
  <c r="BQ845" i="18"/>
  <c r="BR845" i="18"/>
  <c r="BS845" i="18"/>
  <c r="BT845" i="18"/>
  <c r="BU845" i="18"/>
  <c r="BV845" i="18"/>
  <c r="BJ846" i="18"/>
  <c r="BK846" i="18"/>
  <c r="BL846" i="18"/>
  <c r="BM846" i="18"/>
  <c r="BN846" i="18"/>
  <c r="BO846" i="18"/>
  <c r="BP846" i="18"/>
  <c r="BQ846" i="18"/>
  <c r="BR846" i="18"/>
  <c r="BS846" i="18"/>
  <c r="BT846" i="18"/>
  <c r="BU846" i="18"/>
  <c r="BV846" i="18"/>
  <c r="BJ847" i="18"/>
  <c r="BK847" i="18"/>
  <c r="BL847" i="18"/>
  <c r="BM847" i="18"/>
  <c r="BN847" i="18"/>
  <c r="BO847" i="18"/>
  <c r="BP847" i="18"/>
  <c r="BQ847" i="18"/>
  <c r="BR847" i="18"/>
  <c r="BS847" i="18"/>
  <c r="BT847" i="18"/>
  <c r="BU847" i="18"/>
  <c r="BV847" i="18"/>
  <c r="BJ848" i="18"/>
  <c r="BK848" i="18"/>
  <c r="BL848" i="18"/>
  <c r="BM848" i="18"/>
  <c r="BN848" i="18"/>
  <c r="BO848" i="18"/>
  <c r="BP848" i="18"/>
  <c r="BQ848" i="18"/>
  <c r="BR848" i="18"/>
  <c r="BS848" i="18"/>
  <c r="BT848" i="18"/>
  <c r="BU848" i="18"/>
  <c r="BV848" i="18"/>
  <c r="BJ849" i="18"/>
  <c r="BK849" i="18"/>
  <c r="BL849" i="18"/>
  <c r="BM849" i="18"/>
  <c r="BN849" i="18"/>
  <c r="BO849" i="18"/>
  <c r="BP849" i="18"/>
  <c r="BQ849" i="18"/>
  <c r="BR849" i="18"/>
  <c r="BS849" i="18"/>
  <c r="BT849" i="18"/>
  <c r="BU849" i="18"/>
  <c r="BV849" i="18"/>
  <c r="BJ850" i="18"/>
  <c r="BK850" i="18"/>
  <c r="BL850" i="18"/>
  <c r="BM850" i="18"/>
  <c r="BN850" i="18"/>
  <c r="BO850" i="18"/>
  <c r="BP850" i="18"/>
  <c r="BQ850" i="18"/>
  <c r="BR850" i="18"/>
  <c r="BS850" i="18"/>
  <c r="BT850" i="18"/>
  <c r="BU850" i="18"/>
  <c r="BV850" i="18"/>
  <c r="BJ851" i="18"/>
  <c r="BK851" i="18"/>
  <c r="BL851" i="18"/>
  <c r="BM851" i="18"/>
  <c r="BN851" i="18"/>
  <c r="BO851" i="18"/>
  <c r="BP851" i="18"/>
  <c r="BQ851" i="18"/>
  <c r="BR851" i="18"/>
  <c r="BS851" i="18"/>
  <c r="BT851" i="18"/>
  <c r="BU851" i="18"/>
  <c r="BV851" i="18"/>
  <c r="BJ852" i="18"/>
  <c r="BK852" i="18"/>
  <c r="BL852" i="18"/>
  <c r="BM852" i="18"/>
  <c r="BN852" i="18"/>
  <c r="BO852" i="18"/>
  <c r="BP852" i="18"/>
  <c r="BQ852" i="18"/>
  <c r="BR852" i="18"/>
  <c r="BS852" i="18"/>
  <c r="BT852" i="18"/>
  <c r="BU852" i="18"/>
  <c r="BV852" i="18"/>
  <c r="BJ853" i="18"/>
  <c r="BK853" i="18"/>
  <c r="BL853" i="18"/>
  <c r="BM853" i="18"/>
  <c r="BN853" i="18"/>
  <c r="BO853" i="18"/>
  <c r="BP853" i="18"/>
  <c r="BQ853" i="18"/>
  <c r="BR853" i="18"/>
  <c r="BS853" i="18"/>
  <c r="BT853" i="18"/>
  <c r="BU853" i="18"/>
  <c r="BV853" i="18"/>
  <c r="BJ854" i="18"/>
  <c r="BK854" i="18"/>
  <c r="BL854" i="18"/>
  <c r="BM854" i="18"/>
  <c r="BN854" i="18"/>
  <c r="BO854" i="18"/>
  <c r="BP854" i="18"/>
  <c r="BQ854" i="18"/>
  <c r="BR854" i="18"/>
  <c r="BS854" i="18"/>
  <c r="BT854" i="18"/>
  <c r="BU854" i="18"/>
  <c r="BV854" i="18"/>
  <c r="BJ855" i="18"/>
  <c r="BK855" i="18"/>
  <c r="BL855" i="18"/>
  <c r="BM855" i="18"/>
  <c r="BN855" i="18"/>
  <c r="BO855" i="18"/>
  <c r="BP855" i="18"/>
  <c r="BQ855" i="18"/>
  <c r="BR855" i="18"/>
  <c r="BS855" i="18"/>
  <c r="BT855" i="18"/>
  <c r="BU855" i="18"/>
  <c r="BV855" i="18"/>
  <c r="BJ856" i="18"/>
  <c r="BK856" i="18"/>
  <c r="BL856" i="18"/>
  <c r="BM856" i="18"/>
  <c r="BN856" i="18"/>
  <c r="BO856" i="18"/>
  <c r="BP856" i="18"/>
  <c r="BQ856" i="18"/>
  <c r="BR856" i="18"/>
  <c r="BS856" i="18"/>
  <c r="BT856" i="18"/>
  <c r="BU856" i="18"/>
  <c r="BV856" i="18"/>
  <c r="BJ857" i="18"/>
  <c r="BK857" i="18"/>
  <c r="BL857" i="18"/>
  <c r="BM857" i="18"/>
  <c r="BN857" i="18"/>
  <c r="BO857" i="18"/>
  <c r="BP857" i="18"/>
  <c r="BQ857" i="18"/>
  <c r="BR857" i="18"/>
  <c r="BS857" i="18"/>
  <c r="BT857" i="18"/>
  <c r="BU857" i="18"/>
  <c r="BV857" i="18"/>
  <c r="BJ858" i="18"/>
  <c r="BK858" i="18"/>
  <c r="BL858" i="18"/>
  <c r="BM858" i="18"/>
  <c r="BN858" i="18"/>
  <c r="BO858" i="18"/>
  <c r="BP858" i="18"/>
  <c r="BQ858" i="18"/>
  <c r="BR858" i="18"/>
  <c r="BS858" i="18"/>
  <c r="BT858" i="18"/>
  <c r="BU858" i="18"/>
  <c r="BV858" i="18"/>
  <c r="BJ859" i="18"/>
  <c r="BK859" i="18"/>
  <c r="BL859" i="18"/>
  <c r="BM859" i="18"/>
  <c r="BN859" i="18"/>
  <c r="BO859" i="18"/>
  <c r="BP859" i="18"/>
  <c r="BQ859" i="18"/>
  <c r="BR859" i="18"/>
  <c r="BS859" i="18"/>
  <c r="BT859" i="18"/>
  <c r="BU859" i="18"/>
  <c r="BV859" i="18"/>
  <c r="BJ860" i="18"/>
  <c r="BK860" i="18"/>
  <c r="BL860" i="18"/>
  <c r="BM860" i="18"/>
  <c r="BN860" i="18"/>
  <c r="BO860" i="18"/>
  <c r="BP860" i="18"/>
  <c r="BQ860" i="18"/>
  <c r="BR860" i="18"/>
  <c r="BS860" i="18"/>
  <c r="BT860" i="18"/>
  <c r="BU860" i="18"/>
  <c r="BV860" i="18"/>
  <c r="BJ861" i="18"/>
  <c r="BK861" i="18"/>
  <c r="BL861" i="18"/>
  <c r="BM861" i="18"/>
  <c r="BN861" i="18"/>
  <c r="BO861" i="18"/>
  <c r="BP861" i="18"/>
  <c r="BQ861" i="18"/>
  <c r="BR861" i="18"/>
  <c r="BS861" i="18"/>
  <c r="BT861" i="18"/>
  <c r="BU861" i="18"/>
  <c r="BV861" i="18"/>
  <c r="BJ862" i="18"/>
  <c r="BK862" i="18"/>
  <c r="BL862" i="18"/>
  <c r="BM862" i="18"/>
  <c r="BN862" i="18"/>
  <c r="BO862" i="18"/>
  <c r="BP862" i="18"/>
  <c r="BQ862" i="18"/>
  <c r="BR862" i="18"/>
  <c r="BS862" i="18"/>
  <c r="BT862" i="18"/>
  <c r="BU862" i="18"/>
  <c r="BV862" i="18"/>
  <c r="BJ863" i="18"/>
  <c r="BK863" i="18"/>
  <c r="BL863" i="18"/>
  <c r="BM863" i="18"/>
  <c r="BN863" i="18"/>
  <c r="BO863" i="18"/>
  <c r="BP863" i="18"/>
  <c r="BQ863" i="18"/>
  <c r="BR863" i="18"/>
  <c r="BS863" i="18"/>
  <c r="BT863" i="18"/>
  <c r="BU863" i="18"/>
  <c r="BV863" i="18"/>
  <c r="BJ864" i="18"/>
  <c r="BK864" i="18"/>
  <c r="BL864" i="18"/>
  <c r="BM864" i="18"/>
  <c r="BN864" i="18"/>
  <c r="BO864" i="18"/>
  <c r="BP864" i="18"/>
  <c r="BQ864" i="18"/>
  <c r="BR864" i="18"/>
  <c r="BS864" i="18"/>
  <c r="BT864" i="18"/>
  <c r="BU864" i="18"/>
  <c r="BV864" i="18"/>
  <c r="BJ865" i="18"/>
  <c r="BK865" i="18"/>
  <c r="BL865" i="18"/>
  <c r="BM865" i="18"/>
  <c r="BN865" i="18"/>
  <c r="BO865" i="18"/>
  <c r="BP865" i="18"/>
  <c r="BQ865" i="18"/>
  <c r="BR865" i="18"/>
  <c r="BS865" i="18"/>
  <c r="BT865" i="18"/>
  <c r="BU865" i="18"/>
  <c r="BV865" i="18"/>
  <c r="BJ866" i="18"/>
  <c r="BK866" i="18"/>
  <c r="BL866" i="18"/>
  <c r="BM866" i="18"/>
  <c r="BN866" i="18"/>
  <c r="BO866" i="18"/>
  <c r="BP866" i="18"/>
  <c r="BQ866" i="18"/>
  <c r="BR866" i="18"/>
  <c r="BS866" i="18"/>
  <c r="BT866" i="18"/>
  <c r="BU866" i="18"/>
  <c r="BV866" i="18"/>
  <c r="BJ867" i="18"/>
  <c r="BK867" i="18"/>
  <c r="BL867" i="18"/>
  <c r="BM867" i="18"/>
  <c r="BN867" i="18"/>
  <c r="BO867" i="18"/>
  <c r="BP867" i="18"/>
  <c r="BQ867" i="18"/>
  <c r="BR867" i="18"/>
  <c r="BS867" i="18"/>
  <c r="BT867" i="18"/>
  <c r="BU867" i="18"/>
  <c r="BV867" i="18"/>
  <c r="BJ868" i="18"/>
  <c r="BK868" i="18"/>
  <c r="BL868" i="18"/>
  <c r="BM868" i="18"/>
  <c r="BN868" i="18"/>
  <c r="BO868" i="18"/>
  <c r="BP868" i="18"/>
  <c r="BQ868" i="18"/>
  <c r="BR868" i="18"/>
  <c r="BS868" i="18"/>
  <c r="BT868" i="18"/>
  <c r="BU868" i="18"/>
  <c r="BV868" i="18"/>
  <c r="BJ869" i="18"/>
  <c r="BK869" i="18"/>
  <c r="BL869" i="18"/>
  <c r="BM869" i="18"/>
  <c r="BN869" i="18"/>
  <c r="BO869" i="18"/>
  <c r="BP869" i="18"/>
  <c r="BQ869" i="18"/>
  <c r="BR869" i="18"/>
  <c r="BS869" i="18"/>
  <c r="BT869" i="18"/>
  <c r="BU869" i="18"/>
  <c r="BV869" i="18"/>
  <c r="BJ870" i="18"/>
  <c r="BK870" i="18"/>
  <c r="BL870" i="18"/>
  <c r="BM870" i="18"/>
  <c r="BN870" i="18"/>
  <c r="BO870" i="18"/>
  <c r="BP870" i="18"/>
  <c r="BQ870" i="18"/>
  <c r="BR870" i="18"/>
  <c r="BS870" i="18"/>
  <c r="BT870" i="18"/>
  <c r="BU870" i="18"/>
  <c r="BV870" i="18"/>
  <c r="BJ871" i="18"/>
  <c r="BK871" i="18"/>
  <c r="BL871" i="18"/>
  <c r="BM871" i="18"/>
  <c r="BN871" i="18"/>
  <c r="BO871" i="18"/>
  <c r="BP871" i="18"/>
  <c r="BQ871" i="18"/>
  <c r="BR871" i="18"/>
  <c r="BS871" i="18"/>
  <c r="BT871" i="18"/>
  <c r="BU871" i="18"/>
  <c r="BV871" i="18"/>
  <c r="BJ872" i="18"/>
  <c r="BK872" i="18"/>
  <c r="BL872" i="18"/>
  <c r="BM872" i="18"/>
  <c r="BN872" i="18"/>
  <c r="BO872" i="18"/>
  <c r="BP872" i="18"/>
  <c r="BQ872" i="18"/>
  <c r="BR872" i="18"/>
  <c r="BS872" i="18"/>
  <c r="BT872" i="18"/>
  <c r="BU872" i="18"/>
  <c r="BV872" i="18"/>
  <c r="BJ873" i="18"/>
  <c r="BK873" i="18"/>
  <c r="BL873" i="18"/>
  <c r="BM873" i="18"/>
  <c r="BN873" i="18"/>
  <c r="BO873" i="18"/>
  <c r="BP873" i="18"/>
  <c r="BQ873" i="18"/>
  <c r="BR873" i="18"/>
  <c r="BS873" i="18"/>
  <c r="BT873" i="18"/>
  <c r="BU873" i="18"/>
  <c r="BV873" i="18"/>
  <c r="BJ874" i="18"/>
  <c r="BK874" i="18"/>
  <c r="BL874" i="18"/>
  <c r="BM874" i="18"/>
  <c r="BN874" i="18"/>
  <c r="BO874" i="18"/>
  <c r="BP874" i="18"/>
  <c r="BQ874" i="18"/>
  <c r="BR874" i="18"/>
  <c r="BS874" i="18"/>
  <c r="BT874" i="18"/>
  <c r="BU874" i="18"/>
  <c r="BV874" i="18"/>
  <c r="BJ875" i="18"/>
  <c r="BK875" i="18"/>
  <c r="BL875" i="18"/>
  <c r="BM875" i="18"/>
  <c r="BN875" i="18"/>
  <c r="BO875" i="18"/>
  <c r="BP875" i="18"/>
  <c r="BQ875" i="18"/>
  <c r="BR875" i="18"/>
  <c r="BS875" i="18"/>
  <c r="BT875" i="18"/>
  <c r="BU875" i="18"/>
  <c r="BV875" i="18"/>
  <c r="BJ876" i="18"/>
  <c r="BK876" i="18"/>
  <c r="BL876" i="18"/>
  <c r="BM876" i="18"/>
  <c r="BN876" i="18"/>
  <c r="BO876" i="18"/>
  <c r="BP876" i="18"/>
  <c r="BQ876" i="18"/>
  <c r="BR876" i="18"/>
  <c r="BS876" i="18"/>
  <c r="BT876" i="18"/>
  <c r="BU876" i="18"/>
  <c r="BV876" i="18"/>
  <c r="BJ877" i="18"/>
  <c r="BK877" i="18"/>
  <c r="BL877" i="18"/>
  <c r="BM877" i="18"/>
  <c r="BN877" i="18"/>
  <c r="BO877" i="18"/>
  <c r="BP877" i="18"/>
  <c r="BQ877" i="18"/>
  <c r="BR877" i="18"/>
  <c r="BS877" i="18"/>
  <c r="BT877" i="18"/>
  <c r="BU877" i="18"/>
  <c r="BV877" i="18"/>
  <c r="BJ878" i="18"/>
  <c r="BK878" i="18"/>
  <c r="BL878" i="18"/>
  <c r="BM878" i="18"/>
  <c r="BN878" i="18"/>
  <c r="BO878" i="18"/>
  <c r="BP878" i="18"/>
  <c r="BQ878" i="18"/>
  <c r="BR878" i="18"/>
  <c r="BS878" i="18"/>
  <c r="BT878" i="18"/>
  <c r="BU878" i="18"/>
  <c r="BV878" i="18"/>
  <c r="BJ879" i="18"/>
  <c r="BK879" i="18"/>
  <c r="BL879" i="18"/>
  <c r="BM879" i="18"/>
  <c r="BN879" i="18"/>
  <c r="BO879" i="18"/>
  <c r="BP879" i="18"/>
  <c r="BQ879" i="18"/>
  <c r="BR879" i="18"/>
  <c r="BS879" i="18"/>
  <c r="BT879" i="18"/>
  <c r="BU879" i="18"/>
  <c r="BV879" i="18"/>
  <c r="BJ880" i="18"/>
  <c r="BK880" i="18"/>
  <c r="BL880" i="18"/>
  <c r="BM880" i="18"/>
  <c r="BN880" i="18"/>
  <c r="BO880" i="18"/>
  <c r="BP880" i="18"/>
  <c r="BQ880" i="18"/>
  <c r="BR880" i="18"/>
  <c r="BS880" i="18"/>
  <c r="BT880" i="18"/>
  <c r="BU880" i="18"/>
  <c r="BV880" i="18"/>
  <c r="BJ881" i="18"/>
  <c r="BK881" i="18"/>
  <c r="BL881" i="18"/>
  <c r="BM881" i="18"/>
  <c r="BN881" i="18"/>
  <c r="BO881" i="18"/>
  <c r="BP881" i="18"/>
  <c r="BQ881" i="18"/>
  <c r="BR881" i="18"/>
  <c r="BS881" i="18"/>
  <c r="BT881" i="18"/>
  <c r="BU881" i="18"/>
  <c r="BV881" i="18"/>
  <c r="BJ882" i="18"/>
  <c r="BK882" i="18"/>
  <c r="BL882" i="18"/>
  <c r="BM882" i="18"/>
  <c r="BN882" i="18"/>
  <c r="BO882" i="18"/>
  <c r="BP882" i="18"/>
  <c r="BQ882" i="18"/>
  <c r="BR882" i="18"/>
  <c r="BS882" i="18"/>
  <c r="BT882" i="18"/>
  <c r="BU882" i="18"/>
  <c r="BV882" i="18"/>
  <c r="BJ883" i="18"/>
  <c r="BK883" i="18"/>
  <c r="BL883" i="18"/>
  <c r="BM883" i="18"/>
  <c r="BN883" i="18"/>
  <c r="BO883" i="18"/>
  <c r="BP883" i="18"/>
  <c r="BQ883" i="18"/>
  <c r="BR883" i="18"/>
  <c r="BS883" i="18"/>
  <c r="BT883" i="18"/>
  <c r="BU883" i="18"/>
  <c r="BV883" i="18"/>
  <c r="BJ884" i="18"/>
  <c r="BK884" i="18"/>
  <c r="BL884" i="18"/>
  <c r="BM884" i="18"/>
  <c r="BN884" i="18"/>
  <c r="BO884" i="18"/>
  <c r="BP884" i="18"/>
  <c r="BQ884" i="18"/>
  <c r="BR884" i="18"/>
  <c r="BS884" i="18"/>
  <c r="BT884" i="18"/>
  <c r="BU884" i="18"/>
  <c r="BV884" i="18"/>
  <c r="BJ885" i="18"/>
  <c r="BK885" i="18"/>
  <c r="BL885" i="18"/>
  <c r="BM885" i="18"/>
  <c r="BN885" i="18"/>
  <c r="BO885" i="18"/>
  <c r="BP885" i="18"/>
  <c r="BQ885" i="18"/>
  <c r="BR885" i="18"/>
  <c r="BS885" i="18"/>
  <c r="BT885" i="18"/>
  <c r="BU885" i="18"/>
  <c r="BV885" i="18"/>
  <c r="BJ886" i="18"/>
  <c r="BK886" i="18"/>
  <c r="BL886" i="18"/>
  <c r="BM886" i="18"/>
  <c r="BN886" i="18"/>
  <c r="BO886" i="18"/>
  <c r="BP886" i="18"/>
  <c r="BQ886" i="18"/>
  <c r="BR886" i="18"/>
  <c r="BS886" i="18"/>
  <c r="BT886" i="18"/>
  <c r="BU886" i="18"/>
  <c r="BV886" i="18"/>
  <c r="BJ887" i="18"/>
  <c r="BK887" i="18"/>
  <c r="BL887" i="18"/>
  <c r="BM887" i="18"/>
  <c r="BN887" i="18"/>
  <c r="BO887" i="18"/>
  <c r="BP887" i="18"/>
  <c r="BQ887" i="18"/>
  <c r="BR887" i="18"/>
  <c r="BS887" i="18"/>
  <c r="BT887" i="18"/>
  <c r="BU887" i="18"/>
  <c r="BV887" i="18"/>
  <c r="BJ888" i="18"/>
  <c r="BK888" i="18"/>
  <c r="BL888" i="18"/>
  <c r="BM888" i="18"/>
  <c r="BN888" i="18"/>
  <c r="BO888" i="18"/>
  <c r="BP888" i="18"/>
  <c r="BQ888" i="18"/>
  <c r="BR888" i="18"/>
  <c r="BS888" i="18"/>
  <c r="BT888" i="18"/>
  <c r="BU888" i="18"/>
  <c r="BV888" i="18"/>
  <c r="BJ889" i="18"/>
  <c r="BK889" i="18"/>
  <c r="BL889" i="18"/>
  <c r="BM889" i="18"/>
  <c r="BN889" i="18"/>
  <c r="BO889" i="18"/>
  <c r="BP889" i="18"/>
  <c r="BQ889" i="18"/>
  <c r="BR889" i="18"/>
  <c r="BS889" i="18"/>
  <c r="BT889" i="18"/>
  <c r="BU889" i="18"/>
  <c r="BV889" i="18"/>
  <c r="BJ890" i="18"/>
  <c r="BK890" i="18"/>
  <c r="BL890" i="18"/>
  <c r="BM890" i="18"/>
  <c r="BN890" i="18"/>
  <c r="BO890" i="18"/>
  <c r="BP890" i="18"/>
  <c r="BQ890" i="18"/>
  <c r="BR890" i="18"/>
  <c r="BS890" i="18"/>
  <c r="BT890" i="18"/>
  <c r="BU890" i="18"/>
  <c r="BV890" i="18"/>
  <c r="BJ891" i="18"/>
  <c r="BK891" i="18"/>
  <c r="BL891" i="18"/>
  <c r="BM891" i="18"/>
  <c r="BN891" i="18"/>
  <c r="BO891" i="18"/>
  <c r="BP891" i="18"/>
  <c r="BQ891" i="18"/>
  <c r="BR891" i="18"/>
  <c r="BS891" i="18"/>
  <c r="BT891" i="18"/>
  <c r="BU891" i="18"/>
  <c r="BV891" i="18"/>
  <c r="BJ892" i="18"/>
  <c r="BK892" i="18"/>
  <c r="BL892" i="18"/>
  <c r="BM892" i="18"/>
  <c r="BN892" i="18"/>
  <c r="BO892" i="18"/>
  <c r="BP892" i="18"/>
  <c r="BQ892" i="18"/>
  <c r="BR892" i="18"/>
  <c r="BS892" i="18"/>
  <c r="BT892" i="18"/>
  <c r="BU892" i="18"/>
  <c r="BV892" i="18"/>
  <c r="BJ893" i="18"/>
  <c r="BK893" i="18"/>
  <c r="BL893" i="18"/>
  <c r="BM893" i="18"/>
  <c r="BN893" i="18"/>
  <c r="BO893" i="18"/>
  <c r="BP893" i="18"/>
  <c r="BQ893" i="18"/>
  <c r="BR893" i="18"/>
  <c r="BS893" i="18"/>
  <c r="BT893" i="18"/>
  <c r="BU893" i="18"/>
  <c r="BV893" i="18"/>
  <c r="BJ894" i="18"/>
  <c r="BK894" i="18"/>
  <c r="BL894" i="18"/>
  <c r="BM894" i="18"/>
  <c r="BN894" i="18"/>
  <c r="BO894" i="18"/>
  <c r="BP894" i="18"/>
  <c r="BQ894" i="18"/>
  <c r="BR894" i="18"/>
  <c r="BS894" i="18"/>
  <c r="BT894" i="18"/>
  <c r="BU894" i="18"/>
  <c r="BV894" i="18"/>
  <c r="BJ895" i="18"/>
  <c r="BK895" i="18"/>
  <c r="BL895" i="18"/>
  <c r="BM895" i="18"/>
  <c r="BN895" i="18"/>
  <c r="BO895" i="18"/>
  <c r="BP895" i="18"/>
  <c r="BQ895" i="18"/>
  <c r="BR895" i="18"/>
  <c r="BS895" i="18"/>
  <c r="BT895" i="18"/>
  <c r="BU895" i="18"/>
  <c r="BV895" i="18"/>
  <c r="BJ896" i="18"/>
  <c r="BK896" i="18"/>
  <c r="BL896" i="18"/>
  <c r="BM896" i="18"/>
  <c r="BN896" i="18"/>
  <c r="BO896" i="18"/>
  <c r="BP896" i="18"/>
  <c r="BQ896" i="18"/>
  <c r="BR896" i="18"/>
  <c r="BS896" i="18"/>
  <c r="BT896" i="18"/>
  <c r="BU896" i="18"/>
  <c r="BV896" i="18"/>
  <c r="BJ897" i="18"/>
  <c r="BK897" i="18"/>
  <c r="BL897" i="18"/>
  <c r="BM897" i="18"/>
  <c r="BN897" i="18"/>
  <c r="BO897" i="18"/>
  <c r="BP897" i="18"/>
  <c r="BQ897" i="18"/>
  <c r="BR897" i="18"/>
  <c r="BS897" i="18"/>
  <c r="BT897" i="18"/>
  <c r="BU897" i="18"/>
  <c r="BV897" i="18"/>
  <c r="BJ898" i="18"/>
  <c r="BK898" i="18"/>
  <c r="BL898" i="18"/>
  <c r="BM898" i="18"/>
  <c r="BN898" i="18"/>
  <c r="BO898" i="18"/>
  <c r="BP898" i="18"/>
  <c r="BQ898" i="18"/>
  <c r="BR898" i="18"/>
  <c r="BS898" i="18"/>
  <c r="BT898" i="18"/>
  <c r="BU898" i="18"/>
  <c r="BV898" i="18"/>
  <c r="BJ899" i="18"/>
  <c r="BK899" i="18"/>
  <c r="BL899" i="18"/>
  <c r="BM899" i="18"/>
  <c r="BN899" i="18"/>
  <c r="BO899" i="18"/>
  <c r="BP899" i="18"/>
  <c r="BQ899" i="18"/>
  <c r="BR899" i="18"/>
  <c r="BS899" i="18"/>
  <c r="BT899" i="18"/>
  <c r="BU899" i="18"/>
  <c r="BV899" i="18"/>
  <c r="BJ900" i="18"/>
  <c r="BK900" i="18"/>
  <c r="BL900" i="18"/>
  <c r="BM900" i="18"/>
  <c r="BN900" i="18"/>
  <c r="BO900" i="18"/>
  <c r="BP900" i="18"/>
  <c r="BQ900" i="18"/>
  <c r="BR900" i="18"/>
  <c r="BS900" i="18"/>
  <c r="BT900" i="18"/>
  <c r="BU900" i="18"/>
  <c r="BV900" i="18"/>
  <c r="BJ901" i="18"/>
  <c r="BK901" i="18"/>
  <c r="BL901" i="18"/>
  <c r="BM901" i="18"/>
  <c r="BN901" i="18"/>
  <c r="BO901" i="18"/>
  <c r="BP901" i="18"/>
  <c r="BQ901" i="18"/>
  <c r="BR901" i="18"/>
  <c r="BS901" i="18"/>
  <c r="BT901" i="18"/>
  <c r="BU901" i="18"/>
  <c r="BV901" i="18"/>
  <c r="BJ902" i="18"/>
  <c r="BK902" i="18"/>
  <c r="BL902" i="18"/>
  <c r="BM902" i="18"/>
  <c r="BN902" i="18"/>
  <c r="BO902" i="18"/>
  <c r="BP902" i="18"/>
  <c r="BQ902" i="18"/>
  <c r="BR902" i="18"/>
  <c r="BS902" i="18"/>
  <c r="BT902" i="18"/>
  <c r="BU902" i="18"/>
  <c r="BV902" i="18"/>
  <c r="BJ903" i="18"/>
  <c r="BK903" i="18"/>
  <c r="BL903" i="18"/>
  <c r="BM903" i="18"/>
  <c r="BN903" i="18"/>
  <c r="BO903" i="18"/>
  <c r="BP903" i="18"/>
  <c r="BQ903" i="18"/>
  <c r="BR903" i="18"/>
  <c r="BS903" i="18"/>
  <c r="BT903" i="18"/>
  <c r="BU903" i="18"/>
  <c r="BV903" i="18"/>
  <c r="BJ904" i="18"/>
  <c r="BK904" i="18"/>
  <c r="BL904" i="18"/>
  <c r="BM904" i="18"/>
  <c r="BN904" i="18"/>
  <c r="BO904" i="18"/>
  <c r="BP904" i="18"/>
  <c r="BQ904" i="18"/>
  <c r="BR904" i="18"/>
  <c r="BS904" i="18"/>
  <c r="BT904" i="18"/>
  <c r="BU904" i="18"/>
  <c r="BV904" i="18"/>
  <c r="BJ905" i="18"/>
  <c r="BK905" i="18"/>
  <c r="BL905" i="18"/>
  <c r="BM905" i="18"/>
  <c r="BN905" i="18"/>
  <c r="BO905" i="18"/>
  <c r="BP905" i="18"/>
  <c r="BQ905" i="18"/>
  <c r="BR905" i="18"/>
  <c r="BS905" i="18"/>
  <c r="BT905" i="18"/>
  <c r="BU905" i="18"/>
  <c r="BV905" i="18"/>
  <c r="BJ906" i="18"/>
  <c r="BK906" i="18"/>
  <c r="BL906" i="18"/>
  <c r="BM906" i="18"/>
  <c r="BN906" i="18"/>
  <c r="BO906" i="18"/>
  <c r="BP906" i="18"/>
  <c r="BQ906" i="18"/>
  <c r="BR906" i="18"/>
  <c r="BS906" i="18"/>
  <c r="BT906" i="18"/>
  <c r="BU906" i="18"/>
  <c r="BV906" i="18"/>
  <c r="BJ907" i="18"/>
  <c r="BK907" i="18"/>
  <c r="BL907" i="18"/>
  <c r="BM907" i="18"/>
  <c r="BN907" i="18"/>
  <c r="BO907" i="18"/>
  <c r="BP907" i="18"/>
  <c r="BQ907" i="18"/>
  <c r="BR907" i="18"/>
  <c r="BS907" i="18"/>
  <c r="BT907" i="18"/>
  <c r="BU907" i="18"/>
  <c r="BV907" i="18"/>
  <c r="BJ908" i="18"/>
  <c r="BK908" i="18"/>
  <c r="BL908" i="18"/>
  <c r="BM908" i="18"/>
  <c r="BN908" i="18"/>
  <c r="BO908" i="18"/>
  <c r="BP908" i="18"/>
  <c r="BQ908" i="18"/>
  <c r="BR908" i="18"/>
  <c r="BS908" i="18"/>
  <c r="BT908" i="18"/>
  <c r="BU908" i="18"/>
  <c r="BV908" i="18"/>
  <c r="BJ909" i="18"/>
  <c r="BK909" i="18"/>
  <c r="BL909" i="18"/>
  <c r="BM909" i="18"/>
  <c r="BN909" i="18"/>
  <c r="BO909" i="18"/>
  <c r="BP909" i="18"/>
  <c r="BQ909" i="18"/>
  <c r="BR909" i="18"/>
  <c r="BS909" i="18"/>
  <c r="BT909" i="18"/>
  <c r="BU909" i="18"/>
  <c r="BV909" i="18"/>
  <c r="BJ910" i="18"/>
  <c r="BK910" i="18"/>
  <c r="BL910" i="18"/>
  <c r="BM910" i="18"/>
  <c r="BN910" i="18"/>
  <c r="BO910" i="18"/>
  <c r="BP910" i="18"/>
  <c r="BQ910" i="18"/>
  <c r="BR910" i="18"/>
  <c r="BS910" i="18"/>
  <c r="BT910" i="18"/>
  <c r="BU910" i="18"/>
  <c r="BV910" i="18"/>
  <c r="BJ911" i="18"/>
  <c r="BK911" i="18"/>
  <c r="BL911" i="18"/>
  <c r="BM911" i="18"/>
  <c r="BN911" i="18"/>
  <c r="BO911" i="18"/>
  <c r="BP911" i="18"/>
  <c r="BQ911" i="18"/>
  <c r="BR911" i="18"/>
  <c r="BS911" i="18"/>
  <c r="BT911" i="18"/>
  <c r="BU911" i="18"/>
  <c r="BV911" i="18"/>
  <c r="BJ912" i="18"/>
  <c r="BK912" i="18"/>
  <c r="BL912" i="18"/>
  <c r="BM912" i="18"/>
  <c r="BN912" i="18"/>
  <c r="BO912" i="18"/>
  <c r="BP912" i="18"/>
  <c r="BQ912" i="18"/>
  <c r="BR912" i="18"/>
  <c r="BS912" i="18"/>
  <c r="BT912" i="18"/>
  <c r="BU912" i="18"/>
  <c r="BV912" i="18"/>
  <c r="BJ913" i="18"/>
  <c r="BK913" i="18"/>
  <c r="BL913" i="18"/>
  <c r="BM913" i="18"/>
  <c r="BN913" i="18"/>
  <c r="BO913" i="18"/>
  <c r="BP913" i="18"/>
  <c r="BQ913" i="18"/>
  <c r="BR913" i="18"/>
  <c r="BS913" i="18"/>
  <c r="BT913" i="18"/>
  <c r="BU913" i="18"/>
  <c r="BV913" i="18"/>
  <c r="BJ914" i="18"/>
  <c r="BK914" i="18"/>
  <c r="BL914" i="18"/>
  <c r="BM914" i="18"/>
  <c r="BN914" i="18"/>
  <c r="BO914" i="18"/>
  <c r="BP914" i="18"/>
  <c r="BQ914" i="18"/>
  <c r="BR914" i="18"/>
  <c r="BS914" i="18"/>
  <c r="BT914" i="18"/>
  <c r="BU914" i="18"/>
  <c r="BV914" i="18"/>
  <c r="BJ915" i="18"/>
  <c r="BK915" i="18"/>
  <c r="BL915" i="18"/>
  <c r="BM915" i="18"/>
  <c r="BN915" i="18"/>
  <c r="BO915" i="18"/>
  <c r="BP915" i="18"/>
  <c r="BQ915" i="18"/>
  <c r="BR915" i="18"/>
  <c r="BS915" i="18"/>
  <c r="BT915" i="18"/>
  <c r="BU915" i="18"/>
  <c r="BV915" i="18"/>
  <c r="BJ916" i="18"/>
  <c r="BK916" i="18"/>
  <c r="BL916" i="18"/>
  <c r="BM916" i="18"/>
  <c r="BN916" i="18"/>
  <c r="BO916" i="18"/>
  <c r="BP916" i="18"/>
  <c r="BQ916" i="18"/>
  <c r="BR916" i="18"/>
  <c r="BS916" i="18"/>
  <c r="BT916" i="18"/>
  <c r="BU916" i="18"/>
  <c r="BV916" i="18"/>
  <c r="BJ917" i="18"/>
  <c r="BK917" i="18"/>
  <c r="BL917" i="18"/>
  <c r="BM917" i="18"/>
  <c r="BN917" i="18"/>
  <c r="BO917" i="18"/>
  <c r="BP917" i="18"/>
  <c r="BQ917" i="18"/>
  <c r="BR917" i="18"/>
  <c r="BS917" i="18"/>
  <c r="BT917" i="18"/>
  <c r="BU917" i="18"/>
  <c r="BV917" i="18"/>
  <c r="BJ918" i="18"/>
  <c r="BK918" i="18"/>
  <c r="BL918" i="18"/>
  <c r="BM918" i="18"/>
  <c r="BN918" i="18"/>
  <c r="BO918" i="18"/>
  <c r="BP918" i="18"/>
  <c r="BQ918" i="18"/>
  <c r="BR918" i="18"/>
  <c r="BS918" i="18"/>
  <c r="BT918" i="18"/>
  <c r="BU918" i="18"/>
  <c r="BV918" i="18"/>
  <c r="BJ919" i="18"/>
  <c r="BK919" i="18"/>
  <c r="BL919" i="18"/>
  <c r="BM919" i="18"/>
  <c r="BN919" i="18"/>
  <c r="BO919" i="18"/>
  <c r="BP919" i="18"/>
  <c r="BQ919" i="18"/>
  <c r="BR919" i="18"/>
  <c r="BS919" i="18"/>
  <c r="BT919" i="18"/>
  <c r="BU919" i="18"/>
  <c r="BV919" i="18"/>
  <c r="BJ920" i="18"/>
  <c r="BK920" i="18"/>
  <c r="BL920" i="18"/>
  <c r="BM920" i="18"/>
  <c r="BN920" i="18"/>
  <c r="BO920" i="18"/>
  <c r="BP920" i="18"/>
  <c r="BQ920" i="18"/>
  <c r="BR920" i="18"/>
  <c r="BS920" i="18"/>
  <c r="BT920" i="18"/>
  <c r="BU920" i="18"/>
  <c r="BV920" i="18"/>
  <c r="BJ921" i="18"/>
  <c r="BK921" i="18"/>
  <c r="BL921" i="18"/>
  <c r="BM921" i="18"/>
  <c r="BN921" i="18"/>
  <c r="BO921" i="18"/>
  <c r="BP921" i="18"/>
  <c r="BQ921" i="18"/>
  <c r="BR921" i="18"/>
  <c r="BS921" i="18"/>
  <c r="BT921" i="18"/>
  <c r="BU921" i="18"/>
  <c r="BV921" i="18"/>
  <c r="BJ922" i="18"/>
  <c r="BK922" i="18"/>
  <c r="BL922" i="18"/>
  <c r="BM922" i="18"/>
  <c r="BN922" i="18"/>
  <c r="BO922" i="18"/>
  <c r="BP922" i="18"/>
  <c r="BQ922" i="18"/>
  <c r="BR922" i="18"/>
  <c r="BS922" i="18"/>
  <c r="BT922" i="18"/>
  <c r="BU922" i="18"/>
  <c r="BV922" i="18"/>
  <c r="BJ923" i="18"/>
  <c r="BK923" i="18"/>
  <c r="BL923" i="18"/>
  <c r="BM923" i="18"/>
  <c r="BN923" i="18"/>
  <c r="BO923" i="18"/>
  <c r="BP923" i="18"/>
  <c r="BQ923" i="18"/>
  <c r="BR923" i="18"/>
  <c r="BS923" i="18"/>
  <c r="BT923" i="18"/>
  <c r="BU923" i="18"/>
  <c r="BV923" i="18"/>
  <c r="BJ924" i="18"/>
  <c r="BK924" i="18"/>
  <c r="BL924" i="18"/>
  <c r="BM924" i="18"/>
  <c r="BN924" i="18"/>
  <c r="BO924" i="18"/>
  <c r="BP924" i="18"/>
  <c r="BQ924" i="18"/>
  <c r="BR924" i="18"/>
  <c r="BS924" i="18"/>
  <c r="BT924" i="18"/>
  <c r="BU924" i="18"/>
  <c r="BV924" i="18"/>
  <c r="BJ925" i="18"/>
  <c r="BK925" i="18"/>
  <c r="BL925" i="18"/>
  <c r="BM925" i="18"/>
  <c r="BN925" i="18"/>
  <c r="BO925" i="18"/>
  <c r="BP925" i="18"/>
  <c r="BQ925" i="18"/>
  <c r="BR925" i="18"/>
  <c r="BS925" i="18"/>
  <c r="BT925" i="18"/>
  <c r="BU925" i="18"/>
  <c r="BV925" i="18"/>
  <c r="BJ926" i="18"/>
  <c r="BK926" i="18"/>
  <c r="BL926" i="18"/>
  <c r="BM926" i="18"/>
  <c r="BN926" i="18"/>
  <c r="BO926" i="18"/>
  <c r="BP926" i="18"/>
  <c r="BQ926" i="18"/>
  <c r="BR926" i="18"/>
  <c r="BS926" i="18"/>
  <c r="BT926" i="18"/>
  <c r="BU926" i="18"/>
  <c r="BV926" i="18"/>
  <c r="BJ927" i="18"/>
  <c r="BK927" i="18"/>
  <c r="BL927" i="18"/>
  <c r="BM927" i="18"/>
  <c r="BN927" i="18"/>
  <c r="BO927" i="18"/>
  <c r="BP927" i="18"/>
  <c r="BQ927" i="18"/>
  <c r="BR927" i="18"/>
  <c r="BS927" i="18"/>
  <c r="BT927" i="18"/>
  <c r="BU927" i="18"/>
  <c r="BV927" i="18"/>
  <c r="BJ928" i="18"/>
  <c r="BK928" i="18"/>
  <c r="BL928" i="18"/>
  <c r="BM928" i="18"/>
  <c r="BN928" i="18"/>
  <c r="BO928" i="18"/>
  <c r="BP928" i="18"/>
  <c r="BQ928" i="18"/>
  <c r="BR928" i="18"/>
  <c r="BS928" i="18"/>
  <c r="BT928" i="18"/>
  <c r="BU928" i="18"/>
  <c r="BV928" i="18"/>
  <c r="BJ929" i="18"/>
  <c r="BK929" i="18"/>
  <c r="BL929" i="18"/>
  <c r="BM929" i="18"/>
  <c r="BN929" i="18"/>
  <c r="BO929" i="18"/>
  <c r="BP929" i="18"/>
  <c r="BQ929" i="18"/>
  <c r="BR929" i="18"/>
  <c r="BS929" i="18"/>
  <c r="BT929" i="18"/>
  <c r="BU929" i="18"/>
  <c r="BV929" i="18"/>
  <c r="BJ930" i="18"/>
  <c r="BK930" i="18"/>
  <c r="BL930" i="18"/>
  <c r="BM930" i="18"/>
  <c r="BN930" i="18"/>
  <c r="BO930" i="18"/>
  <c r="BP930" i="18"/>
  <c r="BQ930" i="18"/>
  <c r="BR930" i="18"/>
  <c r="BS930" i="18"/>
  <c r="BT930" i="18"/>
  <c r="BU930" i="18"/>
  <c r="BV930" i="18"/>
  <c r="BJ931" i="18"/>
  <c r="BK931" i="18"/>
  <c r="BL931" i="18"/>
  <c r="BM931" i="18"/>
  <c r="BN931" i="18"/>
  <c r="BO931" i="18"/>
  <c r="BP931" i="18"/>
  <c r="BQ931" i="18"/>
  <c r="BR931" i="18"/>
  <c r="BS931" i="18"/>
  <c r="BT931" i="18"/>
  <c r="BU931" i="18"/>
  <c r="BV931" i="18"/>
  <c r="BJ932" i="18"/>
  <c r="BK932" i="18"/>
  <c r="BL932" i="18"/>
  <c r="BM932" i="18"/>
  <c r="BN932" i="18"/>
  <c r="BO932" i="18"/>
  <c r="BP932" i="18"/>
  <c r="BQ932" i="18"/>
  <c r="BR932" i="18"/>
  <c r="BS932" i="18"/>
  <c r="BT932" i="18"/>
  <c r="BU932" i="18"/>
  <c r="BV932" i="18"/>
  <c r="BJ933" i="18"/>
  <c r="BK933" i="18"/>
  <c r="BL933" i="18"/>
  <c r="BM933" i="18"/>
  <c r="BN933" i="18"/>
  <c r="BO933" i="18"/>
  <c r="BP933" i="18"/>
  <c r="BQ933" i="18"/>
  <c r="BR933" i="18"/>
  <c r="BS933" i="18"/>
  <c r="BT933" i="18"/>
  <c r="BU933" i="18"/>
  <c r="BV933" i="18"/>
  <c r="BJ934" i="18"/>
  <c r="BK934" i="18"/>
  <c r="BL934" i="18"/>
  <c r="BM934" i="18"/>
  <c r="BN934" i="18"/>
  <c r="BO934" i="18"/>
  <c r="BP934" i="18"/>
  <c r="BQ934" i="18"/>
  <c r="BR934" i="18"/>
  <c r="BS934" i="18"/>
  <c r="BT934" i="18"/>
  <c r="BU934" i="18"/>
  <c r="BV934" i="18"/>
  <c r="BJ935" i="18"/>
  <c r="BK935" i="18"/>
  <c r="BL935" i="18"/>
  <c r="BM935" i="18"/>
  <c r="BN935" i="18"/>
  <c r="BO935" i="18"/>
  <c r="BP935" i="18"/>
  <c r="BQ935" i="18"/>
  <c r="BR935" i="18"/>
  <c r="BS935" i="18"/>
  <c r="BT935" i="18"/>
  <c r="BU935" i="18"/>
  <c r="BV935" i="18"/>
  <c r="BJ936" i="18"/>
  <c r="BK936" i="18"/>
  <c r="BL936" i="18"/>
  <c r="BM936" i="18"/>
  <c r="BN936" i="18"/>
  <c r="BO936" i="18"/>
  <c r="BP936" i="18"/>
  <c r="BQ936" i="18"/>
  <c r="BR936" i="18"/>
  <c r="BS936" i="18"/>
  <c r="BT936" i="18"/>
  <c r="BU936" i="18"/>
  <c r="BV936" i="18"/>
  <c r="BJ937" i="18"/>
  <c r="BK937" i="18"/>
  <c r="BL937" i="18"/>
  <c r="BM937" i="18"/>
  <c r="BN937" i="18"/>
  <c r="BO937" i="18"/>
  <c r="BP937" i="18"/>
  <c r="BQ937" i="18"/>
  <c r="BR937" i="18"/>
  <c r="BS937" i="18"/>
  <c r="BT937" i="18"/>
  <c r="BU937" i="18"/>
  <c r="BV937" i="18"/>
  <c r="BJ938" i="18"/>
  <c r="BK938" i="18"/>
  <c r="BL938" i="18"/>
  <c r="BM938" i="18"/>
  <c r="BN938" i="18"/>
  <c r="BO938" i="18"/>
  <c r="BP938" i="18"/>
  <c r="BQ938" i="18"/>
  <c r="BR938" i="18"/>
  <c r="BS938" i="18"/>
  <c r="BT938" i="18"/>
  <c r="BU938" i="18"/>
  <c r="BV938" i="18"/>
  <c r="BJ939" i="18"/>
  <c r="BK939" i="18"/>
  <c r="BL939" i="18"/>
  <c r="BM939" i="18"/>
  <c r="BN939" i="18"/>
  <c r="BO939" i="18"/>
  <c r="BP939" i="18"/>
  <c r="BQ939" i="18"/>
  <c r="BR939" i="18"/>
  <c r="BS939" i="18"/>
  <c r="BT939" i="18"/>
  <c r="BU939" i="18"/>
  <c r="BV939" i="18"/>
  <c r="BJ940" i="18"/>
  <c r="BK940" i="18"/>
  <c r="BL940" i="18"/>
  <c r="BM940" i="18"/>
  <c r="BN940" i="18"/>
  <c r="BO940" i="18"/>
  <c r="BP940" i="18"/>
  <c r="BQ940" i="18"/>
  <c r="BR940" i="18"/>
  <c r="BS940" i="18"/>
  <c r="BT940" i="18"/>
  <c r="BU940" i="18"/>
  <c r="BV940" i="18"/>
  <c r="BJ941" i="18"/>
  <c r="BK941" i="18"/>
  <c r="BL941" i="18"/>
  <c r="BM941" i="18"/>
  <c r="BN941" i="18"/>
  <c r="BO941" i="18"/>
  <c r="BP941" i="18"/>
  <c r="BQ941" i="18"/>
  <c r="BR941" i="18"/>
  <c r="BS941" i="18"/>
  <c r="BT941" i="18"/>
  <c r="BU941" i="18"/>
  <c r="BV941" i="18"/>
  <c r="BJ942" i="18"/>
  <c r="BK942" i="18"/>
  <c r="BL942" i="18"/>
  <c r="BM942" i="18"/>
  <c r="BN942" i="18"/>
  <c r="BO942" i="18"/>
  <c r="BP942" i="18"/>
  <c r="BQ942" i="18"/>
  <c r="BR942" i="18"/>
  <c r="BS942" i="18"/>
  <c r="BT942" i="18"/>
  <c r="BU942" i="18"/>
  <c r="BV942" i="18"/>
  <c r="BJ943" i="18"/>
  <c r="BK943" i="18"/>
  <c r="BL943" i="18"/>
  <c r="BM943" i="18"/>
  <c r="BN943" i="18"/>
  <c r="BO943" i="18"/>
  <c r="BP943" i="18"/>
  <c r="BQ943" i="18"/>
  <c r="BR943" i="18"/>
  <c r="BS943" i="18"/>
  <c r="BT943" i="18"/>
  <c r="BU943" i="18"/>
  <c r="BV943" i="18"/>
  <c r="BJ944" i="18"/>
  <c r="BK944" i="18"/>
  <c r="BL944" i="18"/>
  <c r="BM944" i="18"/>
  <c r="BN944" i="18"/>
  <c r="BO944" i="18"/>
  <c r="BP944" i="18"/>
  <c r="BQ944" i="18"/>
  <c r="BR944" i="18"/>
  <c r="BS944" i="18"/>
  <c r="BT944" i="18"/>
  <c r="BU944" i="18"/>
  <c r="BV944" i="18"/>
  <c r="BJ945" i="18"/>
  <c r="BK945" i="18"/>
  <c r="BL945" i="18"/>
  <c r="BM945" i="18"/>
  <c r="BN945" i="18"/>
  <c r="BO945" i="18"/>
  <c r="BP945" i="18"/>
  <c r="BQ945" i="18"/>
  <c r="BR945" i="18"/>
  <c r="BS945" i="18"/>
  <c r="BT945" i="18"/>
  <c r="BU945" i="18"/>
  <c r="BV945" i="18"/>
  <c r="BJ946" i="18"/>
  <c r="BK946" i="18"/>
  <c r="BL946" i="18"/>
  <c r="BM946" i="18"/>
  <c r="BN946" i="18"/>
  <c r="BO946" i="18"/>
  <c r="BP946" i="18"/>
  <c r="BQ946" i="18"/>
  <c r="BR946" i="18"/>
  <c r="BS946" i="18"/>
  <c r="BT946" i="18"/>
  <c r="BU946" i="18"/>
  <c r="BV946" i="18"/>
  <c r="BJ947" i="18"/>
  <c r="BK947" i="18"/>
  <c r="BL947" i="18"/>
  <c r="BM947" i="18"/>
  <c r="BN947" i="18"/>
  <c r="BO947" i="18"/>
  <c r="BP947" i="18"/>
  <c r="BQ947" i="18"/>
  <c r="BR947" i="18"/>
  <c r="BS947" i="18"/>
  <c r="BT947" i="18"/>
  <c r="BU947" i="18"/>
  <c r="BV947" i="18"/>
  <c r="BJ948" i="18"/>
  <c r="BK948" i="18"/>
  <c r="BL948" i="18"/>
  <c r="BM948" i="18"/>
  <c r="BN948" i="18"/>
  <c r="BO948" i="18"/>
  <c r="BP948" i="18"/>
  <c r="BQ948" i="18"/>
  <c r="BR948" i="18"/>
  <c r="BS948" i="18"/>
  <c r="BT948" i="18"/>
  <c r="BU948" i="18"/>
  <c r="BV948" i="18"/>
  <c r="BJ949" i="18"/>
  <c r="BK949" i="18"/>
  <c r="BL949" i="18"/>
  <c r="BM949" i="18"/>
  <c r="BN949" i="18"/>
  <c r="BO949" i="18"/>
  <c r="BP949" i="18"/>
  <c r="BQ949" i="18"/>
  <c r="BR949" i="18"/>
  <c r="BS949" i="18"/>
  <c r="BT949" i="18"/>
  <c r="BU949" i="18"/>
  <c r="BV949" i="18"/>
  <c r="BJ950" i="18"/>
  <c r="BK950" i="18"/>
  <c r="BL950" i="18"/>
  <c r="BM950" i="18"/>
  <c r="BN950" i="18"/>
  <c r="BO950" i="18"/>
  <c r="BP950" i="18"/>
  <c r="BQ950" i="18"/>
  <c r="BR950" i="18"/>
  <c r="BS950" i="18"/>
  <c r="BT950" i="18"/>
  <c r="BU950" i="18"/>
  <c r="BV950" i="18"/>
  <c r="BJ951" i="18"/>
  <c r="BK951" i="18"/>
  <c r="BL951" i="18"/>
  <c r="BM951" i="18"/>
  <c r="BN951" i="18"/>
  <c r="BO951" i="18"/>
  <c r="BP951" i="18"/>
  <c r="BQ951" i="18"/>
  <c r="BR951" i="18"/>
  <c r="BS951" i="18"/>
  <c r="BT951" i="18"/>
  <c r="BU951" i="18"/>
  <c r="BV951" i="18"/>
  <c r="BJ952" i="18"/>
  <c r="BK952" i="18"/>
  <c r="BL952" i="18"/>
  <c r="BM952" i="18"/>
  <c r="BN952" i="18"/>
  <c r="BO952" i="18"/>
  <c r="BP952" i="18"/>
  <c r="BQ952" i="18"/>
  <c r="BR952" i="18"/>
  <c r="BS952" i="18"/>
  <c r="BT952" i="18"/>
  <c r="BU952" i="18"/>
  <c r="BV952" i="18"/>
  <c r="BJ953" i="18"/>
  <c r="BK953" i="18"/>
  <c r="BL953" i="18"/>
  <c r="BM953" i="18"/>
  <c r="BN953" i="18"/>
  <c r="BO953" i="18"/>
  <c r="BP953" i="18"/>
  <c r="BQ953" i="18"/>
  <c r="BR953" i="18"/>
  <c r="BS953" i="18"/>
  <c r="BT953" i="18"/>
  <c r="BU953" i="18"/>
  <c r="BV953" i="18"/>
  <c r="BJ954" i="18"/>
  <c r="BK954" i="18"/>
  <c r="BL954" i="18"/>
  <c r="BM954" i="18"/>
  <c r="BN954" i="18"/>
  <c r="BO954" i="18"/>
  <c r="BP954" i="18"/>
  <c r="BQ954" i="18"/>
  <c r="BR954" i="18"/>
  <c r="BS954" i="18"/>
  <c r="BT954" i="18"/>
  <c r="BU954" i="18"/>
  <c r="BV954" i="18"/>
  <c r="BJ955" i="18"/>
  <c r="BK955" i="18"/>
  <c r="BL955" i="18"/>
  <c r="BM955" i="18"/>
  <c r="BN955" i="18"/>
  <c r="BO955" i="18"/>
  <c r="BP955" i="18"/>
  <c r="BQ955" i="18"/>
  <c r="BR955" i="18"/>
  <c r="BS955" i="18"/>
  <c r="BT955" i="18"/>
  <c r="BU955" i="18"/>
  <c r="BV955" i="18"/>
  <c r="BJ956" i="18"/>
  <c r="BK956" i="18"/>
  <c r="BL956" i="18"/>
  <c r="BM956" i="18"/>
  <c r="BN956" i="18"/>
  <c r="BO956" i="18"/>
  <c r="BP956" i="18"/>
  <c r="BQ956" i="18"/>
  <c r="BR956" i="18"/>
  <c r="BS956" i="18"/>
  <c r="BT956" i="18"/>
  <c r="BU956" i="18"/>
  <c r="BV956" i="18"/>
  <c r="BJ957" i="18"/>
  <c r="BK957" i="18"/>
  <c r="BL957" i="18"/>
  <c r="BM957" i="18"/>
  <c r="BN957" i="18"/>
  <c r="BO957" i="18"/>
  <c r="BP957" i="18"/>
  <c r="BQ957" i="18"/>
  <c r="BR957" i="18"/>
  <c r="BS957" i="18"/>
  <c r="BT957" i="18"/>
  <c r="BU957" i="18"/>
  <c r="BV957" i="18"/>
  <c r="BJ958" i="18"/>
  <c r="BK958" i="18"/>
  <c r="BL958" i="18"/>
  <c r="BM958" i="18"/>
  <c r="BN958" i="18"/>
  <c r="BO958" i="18"/>
  <c r="BP958" i="18"/>
  <c r="BQ958" i="18"/>
  <c r="BR958" i="18"/>
  <c r="BS958" i="18"/>
  <c r="BT958" i="18"/>
  <c r="BU958" i="18"/>
  <c r="BV958" i="18"/>
  <c r="BJ959" i="18"/>
  <c r="BK959" i="18"/>
  <c r="BL959" i="18"/>
  <c r="BM959" i="18"/>
  <c r="BN959" i="18"/>
  <c r="BO959" i="18"/>
  <c r="BP959" i="18"/>
  <c r="BQ959" i="18"/>
  <c r="BR959" i="18"/>
  <c r="BS959" i="18"/>
  <c r="BT959" i="18"/>
  <c r="BU959" i="18"/>
  <c r="BV959" i="18"/>
  <c r="BJ960" i="18"/>
  <c r="BK960" i="18"/>
  <c r="BL960" i="18"/>
  <c r="BM960" i="18"/>
  <c r="BN960" i="18"/>
  <c r="BO960" i="18"/>
  <c r="BP960" i="18"/>
  <c r="BQ960" i="18"/>
  <c r="BR960" i="18"/>
  <c r="BS960" i="18"/>
  <c r="BT960" i="18"/>
  <c r="BU960" i="18"/>
  <c r="BV960" i="18"/>
  <c r="BJ961" i="18"/>
  <c r="BK961" i="18"/>
  <c r="BL961" i="18"/>
  <c r="BM961" i="18"/>
  <c r="BN961" i="18"/>
  <c r="BO961" i="18"/>
  <c r="BP961" i="18"/>
  <c r="BQ961" i="18"/>
  <c r="BR961" i="18"/>
  <c r="BS961" i="18"/>
  <c r="BT961" i="18"/>
  <c r="BU961" i="18"/>
  <c r="BV961" i="18"/>
  <c r="BJ962" i="18"/>
  <c r="BK962" i="18"/>
  <c r="BL962" i="18"/>
  <c r="BM962" i="18"/>
  <c r="BN962" i="18"/>
  <c r="BO962" i="18"/>
  <c r="BP962" i="18"/>
  <c r="BQ962" i="18"/>
  <c r="BR962" i="18"/>
  <c r="BS962" i="18"/>
  <c r="BT962" i="18"/>
  <c r="BU962" i="18"/>
  <c r="BV962" i="18"/>
  <c r="BJ963" i="18"/>
  <c r="BK963" i="18"/>
  <c r="BL963" i="18"/>
  <c r="BM963" i="18"/>
  <c r="BN963" i="18"/>
  <c r="BO963" i="18"/>
  <c r="BP963" i="18"/>
  <c r="BQ963" i="18"/>
  <c r="BR963" i="18"/>
  <c r="BS963" i="18"/>
  <c r="BT963" i="18"/>
  <c r="BU963" i="18"/>
  <c r="BV963" i="18"/>
  <c r="BJ964" i="18"/>
  <c r="BK964" i="18"/>
  <c r="BL964" i="18"/>
  <c r="BM964" i="18"/>
  <c r="BN964" i="18"/>
  <c r="BO964" i="18"/>
  <c r="BP964" i="18"/>
  <c r="BQ964" i="18"/>
  <c r="BR964" i="18"/>
  <c r="BS964" i="18"/>
  <c r="BT964" i="18"/>
  <c r="BU964" i="18"/>
  <c r="BV964" i="18"/>
  <c r="BJ965" i="18"/>
  <c r="BK965" i="18"/>
  <c r="BL965" i="18"/>
  <c r="BM965" i="18"/>
  <c r="BN965" i="18"/>
  <c r="BO965" i="18"/>
  <c r="BP965" i="18"/>
  <c r="BQ965" i="18"/>
  <c r="BR965" i="18"/>
  <c r="BS965" i="18"/>
  <c r="BT965" i="18"/>
  <c r="BU965" i="18"/>
  <c r="BV965" i="18"/>
  <c r="BJ966" i="18"/>
  <c r="BK966" i="18"/>
  <c r="BL966" i="18"/>
  <c r="BM966" i="18"/>
  <c r="BN966" i="18"/>
  <c r="BO966" i="18"/>
  <c r="BP966" i="18"/>
  <c r="BQ966" i="18"/>
  <c r="BR966" i="18"/>
  <c r="BS966" i="18"/>
  <c r="BT966" i="18"/>
  <c r="BU966" i="18"/>
  <c r="BV966" i="18"/>
  <c r="BJ967" i="18"/>
  <c r="BK967" i="18"/>
  <c r="BL967" i="18"/>
  <c r="BM967" i="18"/>
  <c r="BN967" i="18"/>
  <c r="BO967" i="18"/>
  <c r="BP967" i="18"/>
  <c r="BQ967" i="18"/>
  <c r="BR967" i="18"/>
  <c r="BS967" i="18"/>
  <c r="BT967" i="18"/>
  <c r="BU967" i="18"/>
  <c r="BV967" i="18"/>
  <c r="BJ968" i="18"/>
  <c r="BK968" i="18"/>
  <c r="BL968" i="18"/>
  <c r="BM968" i="18"/>
  <c r="BN968" i="18"/>
  <c r="BO968" i="18"/>
  <c r="BP968" i="18"/>
  <c r="BQ968" i="18"/>
  <c r="BR968" i="18"/>
  <c r="BS968" i="18"/>
  <c r="BT968" i="18"/>
  <c r="BU968" i="18"/>
  <c r="BV968" i="18"/>
  <c r="BJ969" i="18"/>
  <c r="BK969" i="18"/>
  <c r="BL969" i="18"/>
  <c r="BM969" i="18"/>
  <c r="BN969" i="18"/>
  <c r="BO969" i="18"/>
  <c r="BP969" i="18"/>
  <c r="BQ969" i="18"/>
  <c r="BR969" i="18"/>
  <c r="BS969" i="18"/>
  <c r="BT969" i="18"/>
  <c r="BU969" i="18"/>
  <c r="BV969" i="18"/>
  <c r="BJ970" i="18"/>
  <c r="BK970" i="18"/>
  <c r="BL970" i="18"/>
  <c r="BM970" i="18"/>
  <c r="BN970" i="18"/>
  <c r="BO970" i="18"/>
  <c r="BP970" i="18"/>
  <c r="BQ970" i="18"/>
  <c r="BR970" i="18"/>
  <c r="BS970" i="18"/>
  <c r="BT970" i="18"/>
  <c r="BU970" i="18"/>
  <c r="BV970" i="18"/>
  <c r="BJ971" i="18"/>
  <c r="BK971" i="18"/>
  <c r="BL971" i="18"/>
  <c r="BM971" i="18"/>
  <c r="BN971" i="18"/>
  <c r="BO971" i="18"/>
  <c r="BP971" i="18"/>
  <c r="BQ971" i="18"/>
  <c r="BR971" i="18"/>
  <c r="BS971" i="18"/>
  <c r="BT971" i="18"/>
  <c r="BU971" i="18"/>
  <c r="BV971" i="18"/>
  <c r="BJ972" i="18"/>
  <c r="BK972" i="18"/>
  <c r="BL972" i="18"/>
  <c r="BM972" i="18"/>
  <c r="BN972" i="18"/>
  <c r="BO972" i="18"/>
  <c r="BP972" i="18"/>
  <c r="BQ972" i="18"/>
  <c r="BR972" i="18"/>
  <c r="BS972" i="18"/>
  <c r="BT972" i="18"/>
  <c r="BU972" i="18"/>
  <c r="BV972" i="18"/>
  <c r="BJ973" i="18"/>
  <c r="BK973" i="18"/>
  <c r="BL973" i="18"/>
  <c r="BM973" i="18"/>
  <c r="BN973" i="18"/>
  <c r="BO973" i="18"/>
  <c r="BP973" i="18"/>
  <c r="BQ973" i="18"/>
  <c r="BR973" i="18"/>
  <c r="BS973" i="18"/>
  <c r="BT973" i="18"/>
  <c r="BU973" i="18"/>
  <c r="BV973" i="18"/>
  <c r="BJ974" i="18"/>
  <c r="BK974" i="18"/>
  <c r="BL974" i="18"/>
  <c r="BM974" i="18"/>
  <c r="BN974" i="18"/>
  <c r="BO974" i="18"/>
  <c r="BP974" i="18"/>
  <c r="BQ974" i="18"/>
  <c r="BR974" i="18"/>
  <c r="BS974" i="18"/>
  <c r="BT974" i="18"/>
  <c r="BU974" i="18"/>
  <c r="BV974" i="18"/>
  <c r="BJ975" i="18"/>
  <c r="BK975" i="18"/>
  <c r="BL975" i="18"/>
  <c r="BM975" i="18"/>
  <c r="BN975" i="18"/>
  <c r="BO975" i="18"/>
  <c r="BP975" i="18"/>
  <c r="BQ975" i="18"/>
  <c r="BR975" i="18"/>
  <c r="BS975" i="18"/>
  <c r="BT975" i="18"/>
  <c r="BU975" i="18"/>
  <c r="BV975" i="18"/>
  <c r="BJ976" i="18"/>
  <c r="BK976" i="18"/>
  <c r="BL976" i="18"/>
  <c r="BM976" i="18"/>
  <c r="BN976" i="18"/>
  <c r="BO976" i="18"/>
  <c r="BP976" i="18"/>
  <c r="BQ976" i="18"/>
  <c r="BR976" i="18"/>
  <c r="BS976" i="18"/>
  <c r="BT976" i="18"/>
  <c r="BU976" i="18"/>
  <c r="BV976" i="18"/>
  <c r="BJ977" i="18"/>
  <c r="BK977" i="18"/>
  <c r="BL977" i="18"/>
  <c r="BM977" i="18"/>
  <c r="BN977" i="18"/>
  <c r="BO977" i="18"/>
  <c r="BP977" i="18"/>
  <c r="BQ977" i="18"/>
  <c r="BR977" i="18"/>
  <c r="BS977" i="18"/>
  <c r="BT977" i="18"/>
  <c r="BU977" i="18"/>
  <c r="BV977" i="18"/>
  <c r="BJ978" i="18"/>
  <c r="BK978" i="18"/>
  <c r="BL978" i="18"/>
  <c r="BM978" i="18"/>
  <c r="BN978" i="18"/>
  <c r="BO978" i="18"/>
  <c r="BP978" i="18"/>
  <c r="BQ978" i="18"/>
  <c r="BR978" i="18"/>
  <c r="BS978" i="18"/>
  <c r="BT978" i="18"/>
  <c r="BU978" i="18"/>
  <c r="BV978" i="18"/>
  <c r="BJ979" i="18"/>
  <c r="BK979" i="18"/>
  <c r="BL979" i="18"/>
  <c r="BM979" i="18"/>
  <c r="BN979" i="18"/>
  <c r="BO979" i="18"/>
  <c r="BP979" i="18"/>
  <c r="BQ979" i="18"/>
  <c r="BR979" i="18"/>
  <c r="BS979" i="18"/>
  <c r="BT979" i="18"/>
  <c r="BU979" i="18"/>
  <c r="BV979" i="18"/>
  <c r="BJ980" i="18"/>
  <c r="BK980" i="18"/>
  <c r="BL980" i="18"/>
  <c r="BM980" i="18"/>
  <c r="BN980" i="18"/>
  <c r="BO980" i="18"/>
  <c r="BP980" i="18"/>
  <c r="BQ980" i="18"/>
  <c r="BR980" i="18"/>
  <c r="BS980" i="18"/>
  <c r="BT980" i="18"/>
  <c r="BU980" i="18"/>
  <c r="BV980" i="18"/>
  <c r="BJ981" i="18"/>
  <c r="BK981" i="18"/>
  <c r="BL981" i="18"/>
  <c r="BM981" i="18"/>
  <c r="BN981" i="18"/>
  <c r="BO981" i="18"/>
  <c r="BP981" i="18"/>
  <c r="BQ981" i="18"/>
  <c r="BR981" i="18"/>
  <c r="BS981" i="18"/>
  <c r="BT981" i="18"/>
  <c r="BU981" i="18"/>
  <c r="BV981" i="18"/>
  <c r="BJ982" i="18"/>
  <c r="BK982" i="18"/>
  <c r="BL982" i="18"/>
  <c r="BM982" i="18"/>
  <c r="BN982" i="18"/>
  <c r="BO982" i="18"/>
  <c r="BP982" i="18"/>
  <c r="BQ982" i="18"/>
  <c r="BR982" i="18"/>
  <c r="BS982" i="18"/>
  <c r="BT982" i="18"/>
  <c r="BU982" i="18"/>
  <c r="BV982" i="18"/>
  <c r="BJ983" i="18"/>
  <c r="BK983" i="18"/>
  <c r="BL983" i="18"/>
  <c r="BM983" i="18"/>
  <c r="BN983" i="18"/>
  <c r="BO983" i="18"/>
  <c r="BP983" i="18"/>
  <c r="BQ983" i="18"/>
  <c r="BR983" i="18"/>
  <c r="BS983" i="18"/>
  <c r="BT983" i="18"/>
  <c r="BU983" i="18"/>
  <c r="BV983" i="18"/>
  <c r="BJ984" i="18"/>
  <c r="BK984" i="18"/>
  <c r="BL984" i="18"/>
  <c r="BM984" i="18"/>
  <c r="BN984" i="18"/>
  <c r="BO984" i="18"/>
  <c r="BP984" i="18"/>
  <c r="BQ984" i="18"/>
  <c r="BR984" i="18"/>
  <c r="BS984" i="18"/>
  <c r="BT984" i="18"/>
  <c r="BU984" i="18"/>
  <c r="BV984" i="18"/>
  <c r="BJ985" i="18"/>
  <c r="BK985" i="18"/>
  <c r="BL985" i="18"/>
  <c r="BM985" i="18"/>
  <c r="BN985" i="18"/>
  <c r="BO985" i="18"/>
  <c r="BP985" i="18"/>
  <c r="BQ985" i="18"/>
  <c r="BR985" i="18"/>
  <c r="BS985" i="18"/>
  <c r="BT985" i="18"/>
  <c r="BU985" i="18"/>
  <c r="BV985" i="18"/>
  <c r="BJ986" i="18"/>
  <c r="BK986" i="18"/>
  <c r="BL986" i="18"/>
  <c r="BM986" i="18"/>
  <c r="BN986" i="18"/>
  <c r="BO986" i="18"/>
  <c r="BP986" i="18"/>
  <c r="BQ986" i="18"/>
  <c r="BR986" i="18"/>
  <c r="BS986" i="18"/>
  <c r="BT986" i="18"/>
  <c r="BU986" i="18"/>
  <c r="BV986" i="18"/>
  <c r="BJ987" i="18"/>
  <c r="BK987" i="18"/>
  <c r="BL987" i="18"/>
  <c r="BM987" i="18"/>
  <c r="BN987" i="18"/>
  <c r="BO987" i="18"/>
  <c r="BP987" i="18"/>
  <c r="BQ987" i="18"/>
  <c r="BR987" i="18"/>
  <c r="BS987" i="18"/>
  <c r="BT987" i="18"/>
  <c r="BU987" i="18"/>
  <c r="BV987" i="18"/>
  <c r="BJ988" i="18"/>
  <c r="BK988" i="18"/>
  <c r="BL988" i="18"/>
  <c r="BM988" i="18"/>
  <c r="BN988" i="18"/>
  <c r="BO988" i="18"/>
  <c r="BP988" i="18"/>
  <c r="BQ988" i="18"/>
  <c r="BR988" i="18"/>
  <c r="BS988" i="18"/>
  <c r="BT988" i="18"/>
  <c r="BU988" i="18"/>
  <c r="BV988" i="18"/>
  <c r="BJ989" i="18"/>
  <c r="BK989" i="18"/>
  <c r="BL989" i="18"/>
  <c r="BM989" i="18"/>
  <c r="BN989" i="18"/>
  <c r="BO989" i="18"/>
  <c r="BP989" i="18"/>
  <c r="BQ989" i="18"/>
  <c r="BR989" i="18"/>
  <c r="BS989" i="18"/>
  <c r="BT989" i="18"/>
  <c r="BU989" i="18"/>
  <c r="BV989" i="18"/>
  <c r="BJ990" i="18"/>
  <c r="BK990" i="18"/>
  <c r="BL990" i="18"/>
  <c r="BM990" i="18"/>
  <c r="BN990" i="18"/>
  <c r="BO990" i="18"/>
  <c r="BP990" i="18"/>
  <c r="BQ990" i="18"/>
  <c r="BR990" i="18"/>
  <c r="BS990" i="18"/>
  <c r="BT990" i="18"/>
  <c r="BU990" i="18"/>
  <c r="BV990" i="18"/>
  <c r="BJ991" i="18"/>
  <c r="BK991" i="18"/>
  <c r="BL991" i="18"/>
  <c r="BM991" i="18"/>
  <c r="BN991" i="18"/>
  <c r="BO991" i="18"/>
  <c r="BP991" i="18"/>
  <c r="BQ991" i="18"/>
  <c r="BR991" i="18"/>
  <c r="BS991" i="18"/>
  <c r="BT991" i="18"/>
  <c r="BU991" i="18"/>
  <c r="BV991" i="18"/>
  <c r="BJ992" i="18"/>
  <c r="BK992" i="18"/>
  <c r="BL992" i="18"/>
  <c r="BM992" i="18"/>
  <c r="BN992" i="18"/>
  <c r="BO992" i="18"/>
  <c r="BP992" i="18"/>
  <c r="BQ992" i="18"/>
  <c r="BR992" i="18"/>
  <c r="BS992" i="18"/>
  <c r="BT992" i="18"/>
  <c r="BU992" i="18"/>
  <c r="BV992" i="18"/>
  <c r="BJ993" i="18"/>
  <c r="BK993" i="18"/>
  <c r="BL993" i="18"/>
  <c r="BM993" i="18"/>
  <c r="BN993" i="18"/>
  <c r="BO993" i="18"/>
  <c r="BP993" i="18"/>
  <c r="BQ993" i="18"/>
  <c r="BR993" i="18"/>
  <c r="BS993" i="18"/>
  <c r="BT993" i="18"/>
  <c r="BU993" i="18"/>
  <c r="BV993" i="18"/>
  <c r="BJ994" i="18"/>
  <c r="BK994" i="18"/>
  <c r="BL994" i="18"/>
  <c r="BM994" i="18"/>
  <c r="BN994" i="18"/>
  <c r="BO994" i="18"/>
  <c r="BP994" i="18"/>
  <c r="BQ994" i="18"/>
  <c r="BR994" i="18"/>
  <c r="BS994" i="18"/>
  <c r="BT994" i="18"/>
  <c r="BU994" i="18"/>
  <c r="BV994" i="18"/>
  <c r="BJ995" i="18"/>
  <c r="BK995" i="18"/>
  <c r="BL995" i="18"/>
  <c r="BM995" i="18"/>
  <c r="BN995" i="18"/>
  <c r="BO995" i="18"/>
  <c r="BP995" i="18"/>
  <c r="BQ995" i="18"/>
  <c r="BR995" i="18"/>
  <c r="BS995" i="18"/>
  <c r="BT995" i="18"/>
  <c r="BU995" i="18"/>
  <c r="BV995" i="18"/>
  <c r="BJ996" i="18"/>
  <c r="BK996" i="18"/>
  <c r="BL996" i="18"/>
  <c r="BM996" i="18"/>
  <c r="BN996" i="18"/>
  <c r="BO996" i="18"/>
  <c r="BP996" i="18"/>
  <c r="BQ996" i="18"/>
  <c r="BR996" i="18"/>
  <c r="BS996" i="18"/>
  <c r="BT996" i="18"/>
  <c r="BU996" i="18"/>
  <c r="BV996" i="18"/>
  <c r="BJ997" i="18"/>
  <c r="BK997" i="18"/>
  <c r="BL997" i="18"/>
  <c r="BM997" i="18"/>
  <c r="BN997" i="18"/>
  <c r="BO997" i="18"/>
  <c r="BP997" i="18"/>
  <c r="BQ997" i="18"/>
  <c r="BR997" i="18"/>
  <c r="BS997" i="18"/>
  <c r="BT997" i="18"/>
  <c r="BU997" i="18"/>
  <c r="BV997" i="18"/>
  <c r="BJ998" i="18"/>
  <c r="BK998" i="18"/>
  <c r="BL998" i="18"/>
  <c r="BM998" i="18"/>
  <c r="BN998" i="18"/>
  <c r="BO998" i="18"/>
  <c r="BP998" i="18"/>
  <c r="BQ998" i="18"/>
  <c r="BR998" i="18"/>
  <c r="BS998" i="18"/>
  <c r="BT998" i="18"/>
  <c r="BU998" i="18"/>
  <c r="BV998" i="18"/>
  <c r="BJ999" i="18"/>
  <c r="BK999" i="18"/>
  <c r="BL999" i="18"/>
  <c r="BM999" i="18"/>
  <c r="BN999" i="18"/>
  <c r="BO999" i="18"/>
  <c r="BP999" i="18"/>
  <c r="BQ999" i="18"/>
  <c r="BR999" i="18"/>
  <c r="BS999" i="18"/>
  <c r="BT999" i="18"/>
  <c r="BU999" i="18"/>
  <c r="BV999" i="18"/>
  <c r="BJ1000" i="18"/>
  <c r="BK1000" i="18"/>
  <c r="BL1000" i="18"/>
  <c r="BM1000" i="18"/>
  <c r="BN1000" i="18"/>
  <c r="BO1000" i="18"/>
  <c r="BP1000" i="18"/>
  <c r="BQ1000" i="18"/>
  <c r="BR1000" i="18"/>
  <c r="BS1000" i="18"/>
  <c r="BT1000" i="18"/>
  <c r="BU1000" i="18"/>
  <c r="BV1000" i="18"/>
  <c r="BJ1001" i="18"/>
  <c r="BK1001" i="18"/>
  <c r="BL1001" i="18"/>
  <c r="BM1001" i="18"/>
  <c r="BN1001" i="18"/>
  <c r="BO1001" i="18"/>
  <c r="BP1001" i="18"/>
  <c r="BQ1001" i="18"/>
  <c r="BR1001" i="18"/>
  <c r="BS1001" i="18"/>
  <c r="BT1001" i="18"/>
  <c r="BU1001" i="18"/>
  <c r="BV1001" i="18"/>
  <c r="BJ1002" i="18"/>
  <c r="BK1002" i="18"/>
  <c r="BL1002" i="18"/>
  <c r="BM1002" i="18"/>
  <c r="BN1002" i="18"/>
  <c r="BO1002" i="18"/>
  <c r="BP1002" i="18"/>
  <c r="BQ1002" i="18"/>
  <c r="BR1002" i="18"/>
  <c r="BS1002" i="18"/>
  <c r="BT1002" i="18"/>
  <c r="BU1002" i="18"/>
  <c r="BV1002" i="18"/>
  <c r="BJ1003" i="18"/>
  <c r="BK1003" i="18"/>
  <c r="BL1003" i="18"/>
  <c r="BM1003" i="18"/>
  <c r="BN1003" i="18"/>
  <c r="BO1003" i="18"/>
  <c r="BP1003" i="18"/>
  <c r="BQ1003" i="18"/>
  <c r="BR1003" i="18"/>
  <c r="BS1003" i="18"/>
  <c r="BT1003" i="18"/>
  <c r="BU1003" i="18"/>
  <c r="BV1003" i="18"/>
  <c r="K45" i="117"/>
  <c r="K46" i="117"/>
  <c r="K47" i="117"/>
  <c r="AD808" i="18"/>
  <c r="AE808" i="18"/>
  <c r="AF808" i="18"/>
  <c r="AG808" i="18"/>
  <c r="AH808" i="18"/>
  <c r="AD809" i="18"/>
  <c r="AE809" i="18"/>
  <c r="AF809" i="18"/>
  <c r="AG809" i="18"/>
  <c r="AH809" i="18"/>
  <c r="AD810" i="18"/>
  <c r="AE810" i="18"/>
  <c r="AF810" i="18"/>
  <c r="AG810" i="18"/>
  <c r="AH810" i="18"/>
  <c r="AD811" i="18"/>
  <c r="AE811" i="18"/>
  <c r="AF811" i="18"/>
  <c r="AG811" i="18"/>
  <c r="AH811" i="18"/>
  <c r="AD812" i="18"/>
  <c r="AE812" i="18"/>
  <c r="AF812" i="18"/>
  <c r="AG812" i="18"/>
  <c r="AH812" i="18"/>
  <c r="AD813" i="18"/>
  <c r="AE813" i="18"/>
  <c r="AF813" i="18"/>
  <c r="AG813" i="18"/>
  <c r="AH813" i="18"/>
  <c r="AD814" i="18"/>
  <c r="AE814" i="18"/>
  <c r="AF814" i="18"/>
  <c r="AG814" i="18"/>
  <c r="AH814" i="18"/>
  <c r="AD815" i="18"/>
  <c r="AE815" i="18"/>
  <c r="AF815" i="18"/>
  <c r="AG815" i="18"/>
  <c r="AH815" i="18"/>
  <c r="AD816" i="18"/>
  <c r="AE816" i="18"/>
  <c r="AF816" i="18"/>
  <c r="AG816" i="18"/>
  <c r="AH816" i="18"/>
  <c r="AD817" i="18"/>
  <c r="AE817" i="18"/>
  <c r="AF817" i="18"/>
  <c r="AG817" i="18"/>
  <c r="AH817" i="18"/>
  <c r="AD818" i="18"/>
  <c r="AE818" i="18"/>
  <c r="AF818" i="18"/>
  <c r="AG818" i="18"/>
  <c r="AH818" i="18"/>
  <c r="AD819" i="18"/>
  <c r="AE819" i="18"/>
  <c r="AF819" i="18"/>
  <c r="AG819" i="18"/>
  <c r="AH819" i="18"/>
  <c r="AD820" i="18"/>
  <c r="AE820" i="18"/>
  <c r="AF820" i="18"/>
  <c r="AG820" i="18"/>
  <c r="AH820" i="18"/>
  <c r="AD821" i="18"/>
  <c r="AE821" i="18"/>
  <c r="AF821" i="18"/>
  <c r="AG821" i="18"/>
  <c r="AH821" i="18"/>
  <c r="AD822" i="18"/>
  <c r="AE822" i="18"/>
  <c r="AF822" i="18"/>
  <c r="AG822" i="18"/>
  <c r="AH822" i="18"/>
  <c r="AD823" i="18"/>
  <c r="AE823" i="18"/>
  <c r="AF823" i="18"/>
  <c r="AG823" i="18"/>
  <c r="AH823" i="18"/>
  <c r="AD824" i="18"/>
  <c r="AE824" i="18"/>
  <c r="AF824" i="18"/>
  <c r="AG824" i="18"/>
  <c r="AH824" i="18"/>
  <c r="AD825" i="18"/>
  <c r="AE825" i="18"/>
  <c r="AF825" i="18"/>
  <c r="AG825" i="18"/>
  <c r="AH825" i="18"/>
  <c r="AD826" i="18"/>
  <c r="AE826" i="18"/>
  <c r="AF826" i="18"/>
  <c r="AG826" i="18"/>
  <c r="AH826" i="18"/>
  <c r="AD827" i="18"/>
  <c r="AE827" i="18"/>
  <c r="AF827" i="18"/>
  <c r="AG827" i="18"/>
  <c r="AH827" i="18"/>
  <c r="AD828" i="18"/>
  <c r="AE828" i="18"/>
  <c r="AF828" i="18"/>
  <c r="AG828" i="18"/>
  <c r="AH828" i="18"/>
  <c r="AD829" i="18"/>
  <c r="AE829" i="18"/>
  <c r="AF829" i="18"/>
  <c r="AG829" i="18"/>
  <c r="AH829" i="18"/>
  <c r="AD830" i="18"/>
  <c r="AE830" i="18"/>
  <c r="AF830" i="18"/>
  <c r="AG830" i="18"/>
  <c r="AH830" i="18"/>
  <c r="AD831" i="18"/>
  <c r="AE831" i="18"/>
  <c r="AF831" i="18"/>
  <c r="AG831" i="18"/>
  <c r="AH831" i="18"/>
  <c r="AD832" i="18"/>
  <c r="AE832" i="18"/>
  <c r="AF832" i="18"/>
  <c r="AG832" i="18"/>
  <c r="AH832" i="18"/>
  <c r="AD833" i="18"/>
  <c r="AE833" i="18"/>
  <c r="AF833" i="18"/>
  <c r="AG833" i="18"/>
  <c r="AH833" i="18"/>
  <c r="AD834" i="18"/>
  <c r="AE834" i="18"/>
  <c r="AF834" i="18"/>
  <c r="AG834" i="18"/>
  <c r="AH834" i="18"/>
  <c r="AD835" i="18"/>
  <c r="AE835" i="18"/>
  <c r="AF835" i="18"/>
  <c r="AG835" i="18"/>
  <c r="AH835" i="18"/>
  <c r="AD836" i="18"/>
  <c r="AE836" i="18"/>
  <c r="AF836" i="18"/>
  <c r="AG836" i="18"/>
  <c r="AH836" i="18"/>
  <c r="AD837" i="18"/>
  <c r="AE837" i="18"/>
  <c r="AF837" i="18"/>
  <c r="AG837" i="18"/>
  <c r="AH837" i="18"/>
  <c r="AD838" i="18"/>
  <c r="AE838" i="18"/>
  <c r="AF838" i="18"/>
  <c r="AG838" i="18"/>
  <c r="AH838" i="18"/>
  <c r="AD839" i="18"/>
  <c r="AE839" i="18"/>
  <c r="AF839" i="18"/>
  <c r="AG839" i="18"/>
  <c r="AH839" i="18"/>
  <c r="AD840" i="18"/>
  <c r="AE840" i="18"/>
  <c r="AF840" i="18"/>
  <c r="AG840" i="18"/>
  <c r="AH840" i="18"/>
  <c r="AD841" i="18"/>
  <c r="AE841" i="18"/>
  <c r="AF841" i="18"/>
  <c r="AG841" i="18"/>
  <c r="AH841" i="18"/>
  <c r="AD842" i="18"/>
  <c r="AE842" i="18"/>
  <c r="AF842" i="18"/>
  <c r="AG842" i="18"/>
  <c r="AH842" i="18"/>
  <c r="AD843" i="18"/>
  <c r="H43" i="126" s="1"/>
  <c r="AE843" i="18"/>
  <c r="AF843" i="18"/>
  <c r="H41" i="126" s="1"/>
  <c r="AG843" i="18"/>
  <c r="AH843" i="18"/>
  <c r="H42" i="126" s="1"/>
  <c r="AD844" i="18"/>
  <c r="AE844" i="18"/>
  <c r="AF844" i="18"/>
  <c r="AG844" i="18"/>
  <c r="AH844" i="18"/>
  <c r="AD845" i="18"/>
  <c r="AE845" i="18"/>
  <c r="AF845" i="18"/>
  <c r="AG845" i="18"/>
  <c r="AH845" i="18"/>
  <c r="AD846" i="18"/>
  <c r="AE846" i="18"/>
  <c r="AF846" i="18"/>
  <c r="AG846" i="18"/>
  <c r="AH846" i="18"/>
  <c r="AD847" i="18"/>
  <c r="AE847" i="18"/>
  <c r="AF847" i="18"/>
  <c r="AG847" i="18"/>
  <c r="AH847" i="18"/>
  <c r="AD848" i="18"/>
  <c r="AE848" i="18"/>
  <c r="AF848" i="18"/>
  <c r="AG848" i="18"/>
  <c r="AH848" i="18"/>
  <c r="AD849" i="18"/>
  <c r="AE849" i="18"/>
  <c r="AF849" i="18"/>
  <c r="AG849" i="18"/>
  <c r="AH849" i="18"/>
  <c r="AD850" i="18"/>
  <c r="AE850" i="18"/>
  <c r="AF850" i="18"/>
  <c r="AG850" i="18"/>
  <c r="AH850" i="18"/>
  <c r="AD851" i="18"/>
  <c r="AE851" i="18"/>
  <c r="AF851" i="18"/>
  <c r="AG851" i="18"/>
  <c r="AH851" i="18"/>
  <c r="AD852" i="18"/>
  <c r="AE852" i="18"/>
  <c r="AF852" i="18"/>
  <c r="AG852" i="18"/>
  <c r="AH852" i="18"/>
  <c r="AD853" i="18"/>
  <c r="AE853" i="18"/>
  <c r="AF853" i="18"/>
  <c r="AG853" i="18"/>
  <c r="AH853" i="18"/>
  <c r="AD854" i="18"/>
  <c r="AE854" i="18"/>
  <c r="AF854" i="18"/>
  <c r="AG854" i="18"/>
  <c r="AH854" i="18"/>
  <c r="AD855" i="18"/>
  <c r="AE855" i="18"/>
  <c r="AF855" i="18"/>
  <c r="AG855" i="18"/>
  <c r="AH855" i="18"/>
  <c r="AD856" i="18"/>
  <c r="AE856" i="18"/>
  <c r="AF856" i="18"/>
  <c r="AG856" i="18"/>
  <c r="AH856" i="18"/>
  <c r="AD857" i="18"/>
  <c r="AE857" i="18"/>
  <c r="AF857" i="18"/>
  <c r="AG857" i="18"/>
  <c r="AH857" i="18"/>
  <c r="AD858" i="18"/>
  <c r="AE858" i="18"/>
  <c r="AF858" i="18"/>
  <c r="AG858" i="18"/>
  <c r="AH858" i="18"/>
  <c r="AD859" i="18"/>
  <c r="AE859" i="18"/>
  <c r="AF859" i="18"/>
  <c r="AG859" i="18"/>
  <c r="AH859" i="18"/>
  <c r="AD860" i="18"/>
  <c r="AE860" i="18"/>
  <c r="AF860" i="18"/>
  <c r="AG860" i="18"/>
  <c r="AH860" i="18"/>
  <c r="AD861" i="18"/>
  <c r="AE861" i="18"/>
  <c r="AF861" i="18"/>
  <c r="AG861" i="18"/>
  <c r="AH861" i="18"/>
  <c r="AD862" i="18"/>
  <c r="AE862" i="18"/>
  <c r="AF862" i="18"/>
  <c r="AG862" i="18"/>
  <c r="AH862" i="18"/>
  <c r="AD863" i="18"/>
  <c r="AE863" i="18"/>
  <c r="AF863" i="18"/>
  <c r="AG863" i="18"/>
  <c r="AH863" i="18"/>
  <c r="AD864" i="18"/>
  <c r="AE864" i="18"/>
  <c r="AF864" i="18"/>
  <c r="AG864" i="18"/>
  <c r="AH864" i="18"/>
  <c r="AD865" i="18"/>
  <c r="AE865" i="18"/>
  <c r="AF865" i="18"/>
  <c r="AG865" i="18"/>
  <c r="AH865" i="18"/>
  <c r="AD866" i="18"/>
  <c r="AE866" i="18"/>
  <c r="AF866" i="18"/>
  <c r="AG866" i="18"/>
  <c r="AH866" i="18"/>
  <c r="AD867" i="18"/>
  <c r="AE867" i="18"/>
  <c r="AF867" i="18"/>
  <c r="AG867" i="18"/>
  <c r="AH867" i="18"/>
  <c r="AD868" i="18"/>
  <c r="AE868" i="18"/>
  <c r="AF868" i="18"/>
  <c r="AG868" i="18"/>
  <c r="AH868" i="18"/>
  <c r="AD869" i="18"/>
  <c r="AE869" i="18"/>
  <c r="AF869" i="18"/>
  <c r="AG869" i="18"/>
  <c r="AH869" i="18"/>
  <c r="AD870" i="18"/>
  <c r="AE870" i="18"/>
  <c r="AF870" i="18"/>
  <c r="AG870" i="18"/>
  <c r="AH870" i="18"/>
  <c r="AD871" i="18"/>
  <c r="AE871" i="18"/>
  <c r="AF871" i="18"/>
  <c r="AG871" i="18"/>
  <c r="AH871" i="18"/>
  <c r="AD872" i="18"/>
  <c r="AE872" i="18"/>
  <c r="AF872" i="18"/>
  <c r="AG872" i="18"/>
  <c r="AH872" i="18"/>
  <c r="AD873" i="18"/>
  <c r="AE873" i="18"/>
  <c r="AF873" i="18"/>
  <c r="AG873" i="18"/>
  <c r="AH873" i="18"/>
  <c r="AD874" i="18"/>
  <c r="AE874" i="18"/>
  <c r="AF874" i="18"/>
  <c r="AG874" i="18"/>
  <c r="AH874" i="18"/>
  <c r="AD875" i="18"/>
  <c r="AE875" i="18"/>
  <c r="AF875" i="18"/>
  <c r="AG875" i="18"/>
  <c r="AH875" i="18"/>
  <c r="AD876" i="18"/>
  <c r="AE876" i="18"/>
  <c r="AF876" i="18"/>
  <c r="AG876" i="18"/>
  <c r="AH876" i="18"/>
  <c r="AD877" i="18"/>
  <c r="AE877" i="18"/>
  <c r="AF877" i="18"/>
  <c r="AG877" i="18"/>
  <c r="AH877" i="18"/>
  <c r="AD878" i="18"/>
  <c r="AE878" i="18"/>
  <c r="AF878" i="18"/>
  <c r="AG878" i="18"/>
  <c r="AH878" i="18"/>
  <c r="AD879" i="18"/>
  <c r="AE879" i="18"/>
  <c r="AF879" i="18"/>
  <c r="AG879" i="18"/>
  <c r="AH879" i="18"/>
  <c r="AD880" i="18"/>
  <c r="AE880" i="18"/>
  <c r="AF880" i="18"/>
  <c r="AG880" i="18"/>
  <c r="AH880" i="18"/>
  <c r="AD881" i="18"/>
  <c r="AE881" i="18"/>
  <c r="AF881" i="18"/>
  <c r="AG881" i="18"/>
  <c r="AH881" i="18"/>
  <c r="AD882" i="18"/>
  <c r="AE882" i="18"/>
  <c r="AF882" i="18"/>
  <c r="AG882" i="18"/>
  <c r="AH882" i="18"/>
  <c r="AD883" i="18"/>
  <c r="AE883" i="18"/>
  <c r="AF883" i="18"/>
  <c r="AG883" i="18"/>
  <c r="AH883" i="18"/>
  <c r="AD884" i="18"/>
  <c r="AE884" i="18"/>
  <c r="AF884" i="18"/>
  <c r="AG884" i="18"/>
  <c r="AH884" i="18"/>
  <c r="AD885" i="18"/>
  <c r="AE885" i="18"/>
  <c r="AF885" i="18"/>
  <c r="AG885" i="18"/>
  <c r="AH885" i="18"/>
  <c r="AD886" i="18"/>
  <c r="AE886" i="18"/>
  <c r="AF886" i="18"/>
  <c r="AG886" i="18"/>
  <c r="AH886" i="18"/>
  <c r="AD887" i="18"/>
  <c r="AE887" i="18"/>
  <c r="AF887" i="18"/>
  <c r="AG887" i="18"/>
  <c r="AH887" i="18"/>
  <c r="AD888" i="18"/>
  <c r="AE888" i="18"/>
  <c r="AF888" i="18"/>
  <c r="AG888" i="18"/>
  <c r="AH888" i="18"/>
  <c r="AD889" i="18"/>
  <c r="AE889" i="18"/>
  <c r="AF889" i="18"/>
  <c r="AG889" i="18"/>
  <c r="AH889" i="18"/>
  <c r="AD890" i="18"/>
  <c r="AE890" i="18"/>
  <c r="AF890" i="18"/>
  <c r="AG890" i="18"/>
  <c r="AH890" i="18"/>
  <c r="AD891" i="18"/>
  <c r="AE891" i="18"/>
  <c r="AF891" i="18"/>
  <c r="AG891" i="18"/>
  <c r="AH891" i="18"/>
  <c r="AD892" i="18"/>
  <c r="AE892" i="18"/>
  <c r="AF892" i="18"/>
  <c r="AG892" i="18"/>
  <c r="AH892" i="18"/>
  <c r="AD893" i="18"/>
  <c r="AE893" i="18"/>
  <c r="AF893" i="18"/>
  <c r="AG893" i="18"/>
  <c r="AH893" i="18"/>
  <c r="AD894" i="18"/>
  <c r="AE894" i="18"/>
  <c r="AF894" i="18"/>
  <c r="AG894" i="18"/>
  <c r="AH894" i="18"/>
  <c r="AD895" i="18"/>
  <c r="AE895" i="18"/>
  <c r="AF895" i="18"/>
  <c r="AG895" i="18"/>
  <c r="AH895" i="18"/>
  <c r="AD896" i="18"/>
  <c r="AE896" i="18"/>
  <c r="AF896" i="18"/>
  <c r="AG896" i="18"/>
  <c r="AH896" i="18"/>
  <c r="AD897" i="18"/>
  <c r="AE897" i="18"/>
  <c r="AF897" i="18"/>
  <c r="AG897" i="18"/>
  <c r="AH897" i="18"/>
  <c r="AD898" i="18"/>
  <c r="AE898" i="18"/>
  <c r="AF898" i="18"/>
  <c r="AG898" i="18"/>
  <c r="AH898" i="18"/>
  <c r="AD899" i="18"/>
  <c r="AE899" i="18"/>
  <c r="AF899" i="18"/>
  <c r="AG899" i="18"/>
  <c r="AH899" i="18"/>
  <c r="AD900" i="18"/>
  <c r="AE900" i="18"/>
  <c r="AF900" i="18"/>
  <c r="AG900" i="18"/>
  <c r="AH900" i="18"/>
  <c r="AD901" i="18"/>
  <c r="AE901" i="18"/>
  <c r="AF901" i="18"/>
  <c r="AG901" i="18"/>
  <c r="AH901" i="18"/>
  <c r="AD902" i="18"/>
  <c r="AE902" i="18"/>
  <c r="AF902" i="18"/>
  <c r="AG902" i="18"/>
  <c r="AH902" i="18"/>
  <c r="AD903" i="18"/>
  <c r="AE903" i="18"/>
  <c r="AF903" i="18"/>
  <c r="AG903" i="18"/>
  <c r="AH903" i="18"/>
  <c r="AD904" i="18"/>
  <c r="AE904" i="18"/>
  <c r="AF904" i="18"/>
  <c r="AG904" i="18"/>
  <c r="AH904" i="18"/>
  <c r="AD905" i="18"/>
  <c r="AE905" i="18"/>
  <c r="AF905" i="18"/>
  <c r="AG905" i="18"/>
  <c r="AH905" i="18"/>
  <c r="AD906" i="18"/>
  <c r="AE906" i="18"/>
  <c r="AF906" i="18"/>
  <c r="AG906" i="18"/>
  <c r="AH906" i="18"/>
  <c r="AD907" i="18"/>
  <c r="AE907" i="18"/>
  <c r="AF907" i="18"/>
  <c r="AG907" i="18"/>
  <c r="AH907" i="18"/>
  <c r="AD908" i="18"/>
  <c r="AE908" i="18"/>
  <c r="AF908" i="18"/>
  <c r="AG908" i="18"/>
  <c r="AH908" i="18"/>
  <c r="AD909" i="18"/>
  <c r="AE909" i="18"/>
  <c r="AF909" i="18"/>
  <c r="AG909" i="18"/>
  <c r="AH909" i="18"/>
  <c r="AD910" i="18"/>
  <c r="AE910" i="18"/>
  <c r="AF910" i="18"/>
  <c r="AG910" i="18"/>
  <c r="AH910" i="18"/>
  <c r="AD911" i="18"/>
  <c r="AE911" i="18"/>
  <c r="AF911" i="18"/>
  <c r="AG911" i="18"/>
  <c r="AH911" i="18"/>
  <c r="AD912" i="18"/>
  <c r="AE912" i="18"/>
  <c r="AF912" i="18"/>
  <c r="AG912" i="18"/>
  <c r="AH912" i="18"/>
  <c r="AD913" i="18"/>
  <c r="AE913" i="18"/>
  <c r="AF913" i="18"/>
  <c r="AG913" i="18"/>
  <c r="AH913" i="18"/>
  <c r="AD914" i="18"/>
  <c r="AE914" i="18"/>
  <c r="AF914" i="18"/>
  <c r="AG914" i="18"/>
  <c r="AH914" i="18"/>
  <c r="AD915" i="18"/>
  <c r="AE915" i="18"/>
  <c r="AF915" i="18"/>
  <c r="AG915" i="18"/>
  <c r="AH915" i="18"/>
  <c r="AD916" i="18"/>
  <c r="AE916" i="18"/>
  <c r="AF916" i="18"/>
  <c r="AG916" i="18"/>
  <c r="AH916" i="18"/>
  <c r="AD917" i="18"/>
  <c r="AE917" i="18"/>
  <c r="AF917" i="18"/>
  <c r="AG917" i="18"/>
  <c r="AH917" i="18"/>
  <c r="AD918" i="18"/>
  <c r="AE918" i="18"/>
  <c r="AF918" i="18"/>
  <c r="AG918" i="18"/>
  <c r="AH918" i="18"/>
  <c r="AD919" i="18"/>
  <c r="AE919" i="18"/>
  <c r="AF919" i="18"/>
  <c r="AG919" i="18"/>
  <c r="AH919" i="18"/>
  <c r="AD920" i="18"/>
  <c r="AE920" i="18"/>
  <c r="AF920" i="18"/>
  <c r="AG920" i="18"/>
  <c r="AH920" i="18"/>
  <c r="AD921" i="18"/>
  <c r="AE921" i="18"/>
  <c r="AF921" i="18"/>
  <c r="AG921" i="18"/>
  <c r="AH921" i="18"/>
  <c r="AD922" i="18"/>
  <c r="AE922" i="18"/>
  <c r="AF922" i="18"/>
  <c r="AG922" i="18"/>
  <c r="AH922" i="18"/>
  <c r="AD923" i="18"/>
  <c r="AE923" i="18"/>
  <c r="AF923" i="18"/>
  <c r="AG923" i="18"/>
  <c r="AH923" i="18"/>
  <c r="AD924" i="18"/>
  <c r="AE924" i="18"/>
  <c r="AF924" i="18"/>
  <c r="AG924" i="18"/>
  <c r="AH924" i="18"/>
  <c r="AD925" i="18"/>
  <c r="AE925" i="18"/>
  <c r="AF925" i="18"/>
  <c r="AG925" i="18"/>
  <c r="AH925" i="18"/>
  <c r="AD926" i="18"/>
  <c r="AE926" i="18"/>
  <c r="AF926" i="18"/>
  <c r="AG926" i="18"/>
  <c r="AH926" i="18"/>
  <c r="AD927" i="18"/>
  <c r="AE927" i="18"/>
  <c r="AF927" i="18"/>
  <c r="AG927" i="18"/>
  <c r="AH927" i="18"/>
  <c r="AD928" i="18"/>
  <c r="AE928" i="18"/>
  <c r="AF928" i="18"/>
  <c r="AG928" i="18"/>
  <c r="AH928" i="18"/>
  <c r="AD929" i="18"/>
  <c r="AE929" i="18"/>
  <c r="AF929" i="18"/>
  <c r="AG929" i="18"/>
  <c r="AH929" i="18"/>
  <c r="AD930" i="18"/>
  <c r="AE930" i="18"/>
  <c r="AF930" i="18"/>
  <c r="AG930" i="18"/>
  <c r="AH930" i="18"/>
  <c r="AD931" i="18"/>
  <c r="AE931" i="18"/>
  <c r="AF931" i="18"/>
  <c r="AG931" i="18"/>
  <c r="AH931" i="18"/>
  <c r="AD932" i="18"/>
  <c r="AE932" i="18"/>
  <c r="AF932" i="18"/>
  <c r="AG932" i="18"/>
  <c r="AH932" i="18"/>
  <c r="AD933" i="18"/>
  <c r="AE933" i="18"/>
  <c r="AF933" i="18"/>
  <c r="AG933" i="18"/>
  <c r="AH933" i="18"/>
  <c r="AD934" i="18"/>
  <c r="AE934" i="18"/>
  <c r="AF934" i="18"/>
  <c r="AG934" i="18"/>
  <c r="AH934" i="18"/>
  <c r="AD935" i="18"/>
  <c r="AE935" i="18"/>
  <c r="AF935" i="18"/>
  <c r="AG935" i="18"/>
  <c r="AH935" i="18"/>
  <c r="AD936" i="18"/>
  <c r="AE936" i="18"/>
  <c r="AF936" i="18"/>
  <c r="AG936" i="18"/>
  <c r="AH936" i="18"/>
  <c r="AD937" i="18"/>
  <c r="AE937" i="18"/>
  <c r="AF937" i="18"/>
  <c r="AG937" i="18"/>
  <c r="AH937" i="18"/>
  <c r="AD938" i="18"/>
  <c r="AE938" i="18"/>
  <c r="AF938" i="18"/>
  <c r="AG938" i="18"/>
  <c r="AH938" i="18"/>
  <c r="AD939" i="18"/>
  <c r="AE939" i="18"/>
  <c r="AF939" i="18"/>
  <c r="AG939" i="18"/>
  <c r="AH939" i="18"/>
  <c r="AD940" i="18"/>
  <c r="AE940" i="18"/>
  <c r="AF940" i="18"/>
  <c r="AG940" i="18"/>
  <c r="AH940" i="18"/>
  <c r="AD941" i="18"/>
  <c r="AE941" i="18"/>
  <c r="AF941" i="18"/>
  <c r="AG941" i="18"/>
  <c r="AH941" i="18"/>
  <c r="AD942" i="18"/>
  <c r="AE942" i="18"/>
  <c r="AF942" i="18"/>
  <c r="AG942" i="18"/>
  <c r="AH942" i="18"/>
  <c r="AD943" i="18"/>
  <c r="AE943" i="18"/>
  <c r="AF943" i="18"/>
  <c r="AG943" i="18"/>
  <c r="AH943" i="18"/>
  <c r="AD944" i="18"/>
  <c r="AE944" i="18"/>
  <c r="AF944" i="18"/>
  <c r="AG944" i="18"/>
  <c r="AH944" i="18"/>
  <c r="AD945" i="18"/>
  <c r="AE945" i="18"/>
  <c r="AF945" i="18"/>
  <c r="AG945" i="18"/>
  <c r="AH945" i="18"/>
  <c r="AD946" i="18"/>
  <c r="AE946" i="18"/>
  <c r="AF946" i="18"/>
  <c r="AG946" i="18"/>
  <c r="AH946" i="18"/>
  <c r="AD947" i="18"/>
  <c r="AE947" i="18"/>
  <c r="AF947" i="18"/>
  <c r="AG947" i="18"/>
  <c r="AH947" i="18"/>
  <c r="AD948" i="18"/>
  <c r="AE948" i="18"/>
  <c r="AF948" i="18"/>
  <c r="AG948" i="18"/>
  <c r="AH948" i="18"/>
  <c r="AD949" i="18"/>
  <c r="AE949" i="18"/>
  <c r="AF949" i="18"/>
  <c r="AG949" i="18"/>
  <c r="AH949" i="18"/>
  <c r="AD950" i="18"/>
  <c r="AE950" i="18"/>
  <c r="AF950" i="18"/>
  <c r="AG950" i="18"/>
  <c r="AH950" i="18"/>
  <c r="AD951" i="18"/>
  <c r="AE951" i="18"/>
  <c r="AF951" i="18"/>
  <c r="AG951" i="18"/>
  <c r="AH951" i="18"/>
  <c r="AD952" i="18"/>
  <c r="AE952" i="18"/>
  <c r="AF952" i="18"/>
  <c r="AG952" i="18"/>
  <c r="AH952" i="18"/>
  <c r="AD953" i="18"/>
  <c r="AE953" i="18"/>
  <c r="AF953" i="18"/>
  <c r="AG953" i="18"/>
  <c r="AH953" i="18"/>
  <c r="AD954" i="18"/>
  <c r="AE954" i="18"/>
  <c r="AF954" i="18"/>
  <c r="AG954" i="18"/>
  <c r="AH954" i="18"/>
  <c r="AD955" i="18"/>
  <c r="AE955" i="18"/>
  <c r="AF955" i="18"/>
  <c r="AG955" i="18"/>
  <c r="AH955" i="18"/>
  <c r="AD956" i="18"/>
  <c r="AE956" i="18"/>
  <c r="AF956" i="18"/>
  <c r="AG956" i="18"/>
  <c r="AH956" i="18"/>
  <c r="AD957" i="18"/>
  <c r="AE957" i="18"/>
  <c r="AF957" i="18"/>
  <c r="AG957" i="18"/>
  <c r="AH957" i="18"/>
  <c r="AD958" i="18"/>
  <c r="AE958" i="18"/>
  <c r="AF958" i="18"/>
  <c r="AG958" i="18"/>
  <c r="AH958" i="18"/>
  <c r="AD959" i="18"/>
  <c r="AE959" i="18"/>
  <c r="AF959" i="18"/>
  <c r="AG959" i="18"/>
  <c r="AH959" i="18"/>
  <c r="AD960" i="18"/>
  <c r="AE960" i="18"/>
  <c r="AF960" i="18"/>
  <c r="AG960" i="18"/>
  <c r="AH960" i="18"/>
  <c r="AD961" i="18"/>
  <c r="AE961" i="18"/>
  <c r="AF961" i="18"/>
  <c r="AG961" i="18"/>
  <c r="AH961" i="18"/>
  <c r="AD962" i="18"/>
  <c r="AE962" i="18"/>
  <c r="AF962" i="18"/>
  <c r="AG962" i="18"/>
  <c r="AH962" i="18"/>
  <c r="AD963" i="18"/>
  <c r="AE963" i="18"/>
  <c r="AF963" i="18"/>
  <c r="AG963" i="18"/>
  <c r="AH963" i="18"/>
  <c r="AD964" i="18"/>
  <c r="AE964" i="18"/>
  <c r="AF964" i="18"/>
  <c r="AG964" i="18"/>
  <c r="AH964" i="18"/>
  <c r="AD965" i="18"/>
  <c r="AE965" i="18"/>
  <c r="AF965" i="18"/>
  <c r="AG965" i="18"/>
  <c r="AH965" i="18"/>
  <c r="AD966" i="18"/>
  <c r="AE966" i="18"/>
  <c r="AF966" i="18"/>
  <c r="AG966" i="18"/>
  <c r="AH966" i="18"/>
  <c r="AD967" i="18"/>
  <c r="AE967" i="18"/>
  <c r="AF967" i="18"/>
  <c r="AG967" i="18"/>
  <c r="AH967" i="18"/>
  <c r="AD968" i="18"/>
  <c r="AE968" i="18"/>
  <c r="AF968" i="18"/>
  <c r="AG968" i="18"/>
  <c r="AH968" i="18"/>
  <c r="AD969" i="18"/>
  <c r="AE969" i="18"/>
  <c r="AF969" i="18"/>
  <c r="AG969" i="18"/>
  <c r="AH969" i="18"/>
  <c r="AD970" i="18"/>
  <c r="AE970" i="18"/>
  <c r="AF970" i="18"/>
  <c r="AG970" i="18"/>
  <c r="AH970" i="18"/>
  <c r="AD971" i="18"/>
  <c r="AE971" i="18"/>
  <c r="AF971" i="18"/>
  <c r="AG971" i="18"/>
  <c r="AH971" i="18"/>
  <c r="AD972" i="18"/>
  <c r="AE972" i="18"/>
  <c r="AF972" i="18"/>
  <c r="AG972" i="18"/>
  <c r="AH972" i="18"/>
  <c r="AD973" i="18"/>
  <c r="AE973" i="18"/>
  <c r="AF973" i="18"/>
  <c r="AG973" i="18"/>
  <c r="AH973" i="18"/>
  <c r="AD974" i="18"/>
  <c r="AE974" i="18"/>
  <c r="AF974" i="18"/>
  <c r="AG974" i="18"/>
  <c r="AH974" i="18"/>
  <c r="AD975" i="18"/>
  <c r="AE975" i="18"/>
  <c r="AF975" i="18"/>
  <c r="AG975" i="18"/>
  <c r="AH975" i="18"/>
  <c r="AD976" i="18"/>
  <c r="AE976" i="18"/>
  <c r="AF976" i="18"/>
  <c r="AG976" i="18"/>
  <c r="AH976" i="18"/>
  <c r="AD977" i="18"/>
  <c r="AE977" i="18"/>
  <c r="AF977" i="18"/>
  <c r="AG977" i="18"/>
  <c r="AH977" i="18"/>
  <c r="AD978" i="18"/>
  <c r="AE978" i="18"/>
  <c r="AF978" i="18"/>
  <c r="AG978" i="18"/>
  <c r="AH978" i="18"/>
  <c r="AD979" i="18"/>
  <c r="AE979" i="18"/>
  <c r="AF979" i="18"/>
  <c r="AG979" i="18"/>
  <c r="AH979" i="18"/>
  <c r="AD980" i="18"/>
  <c r="AE980" i="18"/>
  <c r="AF980" i="18"/>
  <c r="AG980" i="18"/>
  <c r="AH980" i="18"/>
  <c r="AD981" i="18"/>
  <c r="AE981" i="18"/>
  <c r="AF981" i="18"/>
  <c r="AG981" i="18"/>
  <c r="AH981" i="18"/>
  <c r="AD982" i="18"/>
  <c r="AE982" i="18"/>
  <c r="AF982" i="18"/>
  <c r="AG982" i="18"/>
  <c r="AH982" i="18"/>
  <c r="AD983" i="18"/>
  <c r="AE983" i="18"/>
  <c r="AF983" i="18"/>
  <c r="AG983" i="18"/>
  <c r="AH983" i="18"/>
  <c r="AD984" i="18"/>
  <c r="AE984" i="18"/>
  <c r="AF984" i="18"/>
  <c r="AG984" i="18"/>
  <c r="AH984" i="18"/>
  <c r="AD985" i="18"/>
  <c r="AE985" i="18"/>
  <c r="AF985" i="18"/>
  <c r="AG985" i="18"/>
  <c r="AH985" i="18"/>
  <c r="AD986" i="18"/>
  <c r="AE986" i="18"/>
  <c r="AF986" i="18"/>
  <c r="AG986" i="18"/>
  <c r="AH986" i="18"/>
  <c r="AD987" i="18"/>
  <c r="AE987" i="18"/>
  <c r="AF987" i="18"/>
  <c r="AG987" i="18"/>
  <c r="AH987" i="18"/>
  <c r="AD988" i="18"/>
  <c r="AE988" i="18"/>
  <c r="AF988" i="18"/>
  <c r="AG988" i="18"/>
  <c r="AH988" i="18"/>
  <c r="AD989" i="18"/>
  <c r="AE989" i="18"/>
  <c r="AF989" i="18"/>
  <c r="AG989" i="18"/>
  <c r="AH989" i="18"/>
  <c r="AD990" i="18"/>
  <c r="AE990" i="18"/>
  <c r="AF990" i="18"/>
  <c r="AG990" i="18"/>
  <c r="AH990" i="18"/>
  <c r="AD991" i="18"/>
  <c r="AE991" i="18"/>
  <c r="AF991" i="18"/>
  <c r="AG991" i="18"/>
  <c r="AH991" i="18"/>
  <c r="AD992" i="18"/>
  <c r="AE992" i="18"/>
  <c r="AF992" i="18"/>
  <c r="AG992" i="18"/>
  <c r="AH992" i="18"/>
  <c r="AD993" i="18"/>
  <c r="AE993" i="18"/>
  <c r="AF993" i="18"/>
  <c r="AG993" i="18"/>
  <c r="AH993" i="18"/>
  <c r="AD994" i="18"/>
  <c r="AE994" i="18"/>
  <c r="AF994" i="18"/>
  <c r="AG994" i="18"/>
  <c r="AH994" i="18"/>
  <c r="AD995" i="18"/>
  <c r="AE995" i="18"/>
  <c r="AF995" i="18"/>
  <c r="AG995" i="18"/>
  <c r="AH995" i="18"/>
  <c r="AD996" i="18"/>
  <c r="AE996" i="18"/>
  <c r="AF996" i="18"/>
  <c r="AG996" i="18"/>
  <c r="AH996" i="18"/>
  <c r="AD997" i="18"/>
  <c r="AE997" i="18"/>
  <c r="AF997" i="18"/>
  <c r="AG997" i="18"/>
  <c r="AH997" i="18"/>
  <c r="AD998" i="18"/>
  <c r="AE998" i="18"/>
  <c r="AF998" i="18"/>
  <c r="AG998" i="18"/>
  <c r="AH998" i="18"/>
  <c r="AD999" i="18"/>
  <c r="AE999" i="18"/>
  <c r="AF999" i="18"/>
  <c r="AG999" i="18"/>
  <c r="AH999" i="18"/>
  <c r="AD1000" i="18"/>
  <c r="AE1000" i="18"/>
  <c r="AF1000" i="18"/>
  <c r="AG1000" i="18"/>
  <c r="AH1000" i="18"/>
  <c r="AD1001" i="18"/>
  <c r="AE1001" i="18"/>
  <c r="AF1001" i="18"/>
  <c r="AG1001" i="18"/>
  <c r="AH1001" i="18"/>
  <c r="AD1002" i="18"/>
  <c r="AE1002" i="18"/>
  <c r="AF1002" i="18"/>
  <c r="AG1002" i="18"/>
  <c r="AH1002" i="18"/>
  <c r="AD1003" i="18"/>
  <c r="AE1003" i="18"/>
  <c r="AF1003" i="18"/>
  <c r="AG1003" i="18"/>
  <c r="AH1003" i="18"/>
  <c r="H47" i="126"/>
  <c r="H48" i="126"/>
  <c r="G45" i="117"/>
  <c r="G48" i="117" s="1"/>
  <c r="G42" i="117"/>
  <c r="AM50" i="117"/>
  <c r="AI50" i="117"/>
  <c r="AH50" i="117"/>
  <c r="AG50" i="117"/>
  <c r="AF50" i="117"/>
  <c r="AE50" i="117"/>
  <c r="N50" i="117"/>
  <c r="M50" i="117"/>
  <c r="H50" i="117"/>
  <c r="AM49" i="117"/>
  <c r="AI49" i="117"/>
  <c r="AH49" i="117"/>
  <c r="AG49" i="117"/>
  <c r="AF49" i="117"/>
  <c r="M49" i="117" s="1"/>
  <c r="AE49" i="117"/>
  <c r="N49" i="117"/>
  <c r="H49" i="117"/>
  <c r="AM48" i="117"/>
  <c r="AI48" i="117"/>
  <c r="AH48" i="117"/>
  <c r="AG48" i="117"/>
  <c r="AF48" i="117"/>
  <c r="AE48" i="117"/>
  <c r="M48" i="117" s="1"/>
  <c r="N48" i="117"/>
  <c r="H48" i="117"/>
  <c r="AM47" i="117"/>
  <c r="AI47" i="117"/>
  <c r="AH47" i="117"/>
  <c r="AG47" i="117"/>
  <c r="AF47" i="117"/>
  <c r="AE47" i="117"/>
  <c r="N47" i="117"/>
  <c r="M47" i="117"/>
  <c r="H47" i="117"/>
  <c r="AM46" i="117"/>
  <c r="AI46" i="117"/>
  <c r="AH46" i="117"/>
  <c r="AG46" i="117"/>
  <c r="AF46" i="117"/>
  <c r="M46" i="117" s="1"/>
  <c r="AE46" i="117"/>
  <c r="N46" i="117"/>
  <c r="H46" i="117"/>
  <c r="AM45" i="117"/>
  <c r="AI45" i="117"/>
  <c r="AH45" i="117"/>
  <c r="AG45" i="117"/>
  <c r="AF45" i="117"/>
  <c r="AE45" i="117"/>
  <c r="M45" i="117" s="1"/>
  <c r="N45" i="117"/>
  <c r="H45" i="117"/>
  <c r="AM44" i="117"/>
  <c r="AI44" i="117"/>
  <c r="AH44" i="117"/>
  <c r="AG44" i="117"/>
  <c r="AF44" i="117"/>
  <c r="AE44" i="117"/>
  <c r="N44" i="117"/>
  <c r="M44" i="117"/>
  <c r="H44" i="117"/>
  <c r="AM43" i="117"/>
  <c r="AI43" i="117"/>
  <c r="AH43" i="117"/>
  <c r="AG43" i="117"/>
  <c r="AF43" i="117"/>
  <c r="M43" i="117" s="1"/>
  <c r="AE43" i="117"/>
  <c r="N43" i="117"/>
  <c r="H43" i="117"/>
  <c r="AM42" i="117"/>
  <c r="AI42" i="117"/>
  <c r="AH42" i="117"/>
  <c r="AG42" i="117"/>
  <c r="AF42" i="117"/>
  <c r="AE42" i="117"/>
  <c r="M42" i="117" s="1"/>
  <c r="N42" i="117"/>
  <c r="H42" i="117"/>
  <c r="A2" i="125"/>
  <c r="B2" i="125"/>
  <c r="C2" i="125"/>
  <c r="D2" i="125"/>
  <c r="E2" i="125"/>
  <c r="F2" i="125"/>
  <c r="G2" i="125"/>
  <c r="H2" i="125"/>
  <c r="I2" i="125"/>
  <c r="J2" i="125"/>
  <c r="K2" i="125"/>
  <c r="L2" i="125"/>
  <c r="M2" i="125"/>
  <c r="N2" i="125"/>
  <c r="O2" i="125"/>
  <c r="P2" i="125"/>
  <c r="Q2" i="125"/>
  <c r="R2" i="125"/>
  <c r="S2" i="125"/>
  <c r="T2" i="125"/>
  <c r="U2" i="125"/>
  <c r="V2" i="125"/>
  <c r="A3" i="125"/>
  <c r="B3" i="125"/>
  <c r="C3" i="125"/>
  <c r="D3" i="125"/>
  <c r="E3" i="125"/>
  <c r="F3" i="125"/>
  <c r="G3" i="125"/>
  <c r="H3" i="125"/>
  <c r="I3" i="125"/>
  <c r="J3" i="125"/>
  <c r="K3" i="125"/>
  <c r="L3" i="125"/>
  <c r="M3" i="125"/>
  <c r="N3" i="125"/>
  <c r="O3" i="125"/>
  <c r="P3" i="125"/>
  <c r="Q3" i="125"/>
  <c r="R3" i="125"/>
  <c r="S3" i="125"/>
  <c r="T3" i="125"/>
  <c r="U3" i="125"/>
  <c r="V3" i="125"/>
  <c r="A4" i="125"/>
  <c r="B4" i="125"/>
  <c r="C4" i="125"/>
  <c r="D4" i="125"/>
  <c r="E4" i="125"/>
  <c r="F4" i="125"/>
  <c r="G4" i="125"/>
  <c r="H4" i="125"/>
  <c r="I4" i="125"/>
  <c r="J4" i="125"/>
  <c r="K4" i="125"/>
  <c r="L4" i="125"/>
  <c r="M4" i="125"/>
  <c r="N4" i="125"/>
  <c r="O4" i="125"/>
  <c r="P4" i="125"/>
  <c r="Q4" i="125"/>
  <c r="R4" i="125"/>
  <c r="S4" i="125"/>
  <c r="T4" i="125"/>
  <c r="U4" i="125"/>
  <c r="V4" i="125"/>
  <c r="A5" i="125"/>
  <c r="B5" i="125"/>
  <c r="C5" i="125"/>
  <c r="D5" i="125"/>
  <c r="E5" i="125"/>
  <c r="F5" i="125"/>
  <c r="G5" i="125"/>
  <c r="H5" i="125"/>
  <c r="I5" i="125"/>
  <c r="J5" i="125"/>
  <c r="K5" i="125"/>
  <c r="L5" i="125"/>
  <c r="M5" i="125"/>
  <c r="N5" i="125"/>
  <c r="O5" i="125"/>
  <c r="P5" i="125"/>
  <c r="Q5" i="125"/>
  <c r="R5" i="125"/>
  <c r="S5" i="125"/>
  <c r="T5" i="125"/>
  <c r="U5" i="125"/>
  <c r="V5" i="125"/>
  <c r="A6" i="125"/>
  <c r="B6" i="125"/>
  <c r="C6" i="125"/>
  <c r="D6" i="125"/>
  <c r="E6" i="125"/>
  <c r="F6" i="125"/>
  <c r="G6" i="125"/>
  <c r="H6" i="125"/>
  <c r="I6" i="125"/>
  <c r="J6" i="125"/>
  <c r="K6" i="125"/>
  <c r="L6" i="125"/>
  <c r="M6" i="125"/>
  <c r="N6" i="125"/>
  <c r="O6" i="125"/>
  <c r="P6" i="125"/>
  <c r="Q6" i="125"/>
  <c r="R6" i="125"/>
  <c r="S6" i="125"/>
  <c r="T6" i="125"/>
  <c r="U6" i="125"/>
  <c r="V6" i="125"/>
  <c r="A7" i="125"/>
  <c r="B7" i="125"/>
  <c r="C7" i="125"/>
  <c r="D7" i="125"/>
  <c r="E7" i="125"/>
  <c r="F7" i="125"/>
  <c r="G7" i="125"/>
  <c r="H7" i="125"/>
  <c r="I7" i="125"/>
  <c r="J7" i="125"/>
  <c r="K7" i="125"/>
  <c r="L7" i="125"/>
  <c r="M7" i="125"/>
  <c r="N7" i="125"/>
  <c r="O7" i="125"/>
  <c r="P7" i="125"/>
  <c r="Q7" i="125"/>
  <c r="R7" i="125"/>
  <c r="S7" i="125"/>
  <c r="T7" i="125"/>
  <c r="U7" i="125"/>
  <c r="V7" i="125"/>
  <c r="A8" i="125"/>
  <c r="B8" i="125"/>
  <c r="C8" i="125"/>
  <c r="D8" i="125"/>
  <c r="E8" i="125"/>
  <c r="F8" i="125"/>
  <c r="G8" i="125"/>
  <c r="H8" i="125"/>
  <c r="I8" i="125"/>
  <c r="J8" i="125"/>
  <c r="K8" i="125"/>
  <c r="L8" i="125"/>
  <c r="M8" i="125"/>
  <c r="N8" i="125"/>
  <c r="O8" i="125"/>
  <c r="P8" i="125"/>
  <c r="Q8" i="125"/>
  <c r="R8" i="125"/>
  <c r="S8" i="125"/>
  <c r="T8" i="125"/>
  <c r="U8" i="125"/>
  <c r="V8" i="125"/>
  <c r="A9" i="125"/>
  <c r="B9" i="125"/>
  <c r="C9" i="125"/>
  <c r="D9" i="125"/>
  <c r="E9" i="125"/>
  <c r="F9" i="125"/>
  <c r="G9" i="125"/>
  <c r="H9" i="125"/>
  <c r="I9" i="125"/>
  <c r="J9" i="125"/>
  <c r="K9" i="125"/>
  <c r="L9" i="125"/>
  <c r="M9" i="125"/>
  <c r="N9" i="125"/>
  <c r="O9" i="125"/>
  <c r="P9" i="125"/>
  <c r="Q9" i="125"/>
  <c r="R9" i="125"/>
  <c r="S9" i="125"/>
  <c r="T9" i="125"/>
  <c r="U9" i="125"/>
  <c r="V9" i="125"/>
  <c r="A10" i="125"/>
  <c r="B10" i="125"/>
  <c r="C10" i="125"/>
  <c r="D10" i="125"/>
  <c r="E10" i="125"/>
  <c r="F10" i="125"/>
  <c r="G10" i="125"/>
  <c r="H10" i="125"/>
  <c r="I10" i="125"/>
  <c r="J10" i="125"/>
  <c r="K10" i="125"/>
  <c r="L10" i="125"/>
  <c r="M10" i="125"/>
  <c r="N10" i="125"/>
  <c r="O10" i="125"/>
  <c r="P10" i="125"/>
  <c r="Q10" i="125"/>
  <c r="R10" i="125"/>
  <c r="S10" i="125"/>
  <c r="T10" i="125"/>
  <c r="U10" i="125"/>
  <c r="V10" i="125"/>
  <c r="A11" i="125"/>
  <c r="B11" i="125"/>
  <c r="C11" i="125"/>
  <c r="D11" i="125"/>
  <c r="E11" i="125"/>
  <c r="F11" i="125"/>
  <c r="G11" i="125"/>
  <c r="H11" i="125"/>
  <c r="I11" i="125"/>
  <c r="J11" i="125"/>
  <c r="K11" i="125"/>
  <c r="L11" i="125"/>
  <c r="M11" i="125"/>
  <c r="N11" i="125"/>
  <c r="O11" i="125"/>
  <c r="P11" i="125"/>
  <c r="Q11" i="125"/>
  <c r="R11" i="125"/>
  <c r="S11" i="125"/>
  <c r="T11" i="125"/>
  <c r="U11" i="125"/>
  <c r="V11" i="125"/>
  <c r="A12" i="125"/>
  <c r="B12" i="125"/>
  <c r="C12" i="125"/>
  <c r="D12" i="125"/>
  <c r="E12" i="125"/>
  <c r="F12" i="125"/>
  <c r="G12" i="125"/>
  <c r="H12" i="125"/>
  <c r="I12" i="125"/>
  <c r="J12" i="125"/>
  <c r="K12" i="125"/>
  <c r="L12" i="125"/>
  <c r="M12" i="125"/>
  <c r="N12" i="125"/>
  <c r="O12" i="125"/>
  <c r="P12" i="125"/>
  <c r="Q12" i="125"/>
  <c r="R12" i="125"/>
  <c r="S12" i="125"/>
  <c r="T12" i="125"/>
  <c r="U12" i="125"/>
  <c r="V12" i="125"/>
  <c r="A13" i="125"/>
  <c r="B13" i="125"/>
  <c r="C13" i="125"/>
  <c r="D13" i="125"/>
  <c r="E13" i="125"/>
  <c r="F13" i="125"/>
  <c r="G13" i="125"/>
  <c r="H13" i="125"/>
  <c r="I13" i="125"/>
  <c r="J13" i="125"/>
  <c r="K13" i="125"/>
  <c r="L13" i="125"/>
  <c r="M13" i="125"/>
  <c r="N13" i="125"/>
  <c r="O13" i="125"/>
  <c r="P13" i="125"/>
  <c r="Q13" i="125"/>
  <c r="R13" i="125"/>
  <c r="S13" i="125"/>
  <c r="T13" i="125"/>
  <c r="U13" i="125"/>
  <c r="V13" i="125"/>
  <c r="A14" i="125"/>
  <c r="B14" i="125"/>
  <c r="C14" i="125"/>
  <c r="D14" i="125"/>
  <c r="E14" i="125"/>
  <c r="F14" i="125"/>
  <c r="G14" i="125"/>
  <c r="H14" i="125"/>
  <c r="I14" i="125"/>
  <c r="J14" i="125"/>
  <c r="K14" i="125"/>
  <c r="L14" i="125"/>
  <c r="M14" i="125"/>
  <c r="N14" i="125"/>
  <c r="O14" i="125"/>
  <c r="P14" i="125"/>
  <c r="Q14" i="125"/>
  <c r="R14" i="125"/>
  <c r="S14" i="125"/>
  <c r="T14" i="125"/>
  <c r="U14" i="125"/>
  <c r="V14" i="125"/>
  <c r="A15" i="125"/>
  <c r="B15" i="125"/>
  <c r="C15" i="125"/>
  <c r="D15" i="125"/>
  <c r="E15" i="125"/>
  <c r="F15" i="125"/>
  <c r="G15" i="125"/>
  <c r="H15" i="125"/>
  <c r="I15" i="125"/>
  <c r="J15" i="125"/>
  <c r="K15" i="125"/>
  <c r="L15" i="125"/>
  <c r="M15" i="125"/>
  <c r="N15" i="125"/>
  <c r="O15" i="125"/>
  <c r="P15" i="125"/>
  <c r="Q15" i="125"/>
  <c r="R15" i="125"/>
  <c r="S15" i="125"/>
  <c r="T15" i="125"/>
  <c r="U15" i="125"/>
  <c r="V15" i="125"/>
  <c r="A16" i="125"/>
  <c r="B16" i="125"/>
  <c r="C16" i="125"/>
  <c r="D16" i="125"/>
  <c r="E16" i="125"/>
  <c r="F16" i="125"/>
  <c r="G16" i="125"/>
  <c r="H16" i="125"/>
  <c r="I16" i="125"/>
  <c r="J16" i="125"/>
  <c r="K16" i="125"/>
  <c r="L16" i="125"/>
  <c r="M16" i="125"/>
  <c r="N16" i="125"/>
  <c r="O16" i="125"/>
  <c r="P16" i="125"/>
  <c r="Q16" i="125"/>
  <c r="R16" i="125"/>
  <c r="S16" i="125"/>
  <c r="T16" i="125"/>
  <c r="U16" i="125"/>
  <c r="V16" i="125"/>
  <c r="A17" i="125"/>
  <c r="B17" i="125"/>
  <c r="C17" i="125"/>
  <c r="D17" i="125"/>
  <c r="E17" i="125"/>
  <c r="F17" i="125"/>
  <c r="G17" i="125"/>
  <c r="H17" i="125"/>
  <c r="I17" i="125"/>
  <c r="J17" i="125"/>
  <c r="K17" i="125"/>
  <c r="L17" i="125"/>
  <c r="M17" i="125"/>
  <c r="N17" i="125"/>
  <c r="O17" i="125"/>
  <c r="P17" i="125"/>
  <c r="Q17" i="125"/>
  <c r="R17" i="125"/>
  <c r="S17" i="125"/>
  <c r="T17" i="125"/>
  <c r="U17" i="125"/>
  <c r="V17" i="125"/>
  <c r="A18" i="125"/>
  <c r="B18" i="125"/>
  <c r="C18" i="125"/>
  <c r="D18" i="125"/>
  <c r="E18" i="125"/>
  <c r="F18" i="125"/>
  <c r="G18" i="125"/>
  <c r="H18" i="125"/>
  <c r="I18" i="125"/>
  <c r="J18" i="125"/>
  <c r="K18" i="125"/>
  <c r="L18" i="125"/>
  <c r="M18" i="125"/>
  <c r="N18" i="125"/>
  <c r="O18" i="125"/>
  <c r="P18" i="125"/>
  <c r="Q18" i="125"/>
  <c r="R18" i="125"/>
  <c r="S18" i="125"/>
  <c r="T18" i="125"/>
  <c r="U18" i="125"/>
  <c r="V18" i="125"/>
  <c r="A19" i="125"/>
  <c r="B19" i="125"/>
  <c r="C19" i="125"/>
  <c r="D19" i="125"/>
  <c r="E19" i="125"/>
  <c r="F19" i="125"/>
  <c r="G19" i="125"/>
  <c r="H19" i="125"/>
  <c r="I19" i="125"/>
  <c r="J19" i="125"/>
  <c r="K19" i="125"/>
  <c r="L19" i="125"/>
  <c r="M19" i="125"/>
  <c r="N19" i="125"/>
  <c r="O19" i="125"/>
  <c r="P19" i="125"/>
  <c r="Q19" i="125"/>
  <c r="R19" i="125"/>
  <c r="S19" i="125"/>
  <c r="T19" i="125"/>
  <c r="U19" i="125"/>
  <c r="V19" i="125"/>
  <c r="A20" i="125"/>
  <c r="B20" i="125"/>
  <c r="C20" i="125"/>
  <c r="D20" i="125"/>
  <c r="E20" i="125"/>
  <c r="F20" i="125"/>
  <c r="G20" i="125"/>
  <c r="H20" i="125"/>
  <c r="I20" i="125"/>
  <c r="J20" i="125"/>
  <c r="K20" i="125"/>
  <c r="L20" i="125"/>
  <c r="M20" i="125"/>
  <c r="N20" i="125"/>
  <c r="O20" i="125"/>
  <c r="P20" i="125"/>
  <c r="Q20" i="125"/>
  <c r="R20" i="125"/>
  <c r="S20" i="125"/>
  <c r="T20" i="125"/>
  <c r="U20" i="125"/>
  <c r="V20" i="125"/>
  <c r="A21" i="125"/>
  <c r="B21" i="125"/>
  <c r="C21" i="125"/>
  <c r="D21" i="125"/>
  <c r="E21" i="125"/>
  <c r="F21" i="125"/>
  <c r="G21" i="125"/>
  <c r="H21" i="125"/>
  <c r="I21" i="125"/>
  <c r="J21" i="125"/>
  <c r="K21" i="125"/>
  <c r="L21" i="125"/>
  <c r="M21" i="125"/>
  <c r="N21" i="125"/>
  <c r="O21" i="125"/>
  <c r="P21" i="125"/>
  <c r="Q21" i="125"/>
  <c r="R21" i="125"/>
  <c r="S21" i="125"/>
  <c r="T21" i="125"/>
  <c r="U21" i="125"/>
  <c r="V21" i="125"/>
  <c r="A22" i="125"/>
  <c r="B22" i="125"/>
  <c r="C22" i="125"/>
  <c r="D22" i="125"/>
  <c r="E22" i="125"/>
  <c r="F22" i="125"/>
  <c r="G22" i="125"/>
  <c r="H22" i="125"/>
  <c r="I22" i="125"/>
  <c r="J22" i="125"/>
  <c r="K22" i="125"/>
  <c r="L22" i="125"/>
  <c r="M22" i="125"/>
  <c r="N22" i="125"/>
  <c r="O22" i="125"/>
  <c r="P22" i="125"/>
  <c r="Q22" i="125"/>
  <c r="R22" i="125"/>
  <c r="S22" i="125"/>
  <c r="T22" i="125"/>
  <c r="U22" i="125"/>
  <c r="V22" i="125"/>
  <c r="A23" i="125"/>
  <c r="B23" i="125"/>
  <c r="C23" i="125"/>
  <c r="D23" i="125"/>
  <c r="E23" i="125"/>
  <c r="F23" i="125"/>
  <c r="G23" i="125"/>
  <c r="H23" i="125"/>
  <c r="I23" i="125"/>
  <c r="J23" i="125"/>
  <c r="K23" i="125"/>
  <c r="L23" i="125"/>
  <c r="M23" i="125"/>
  <c r="N23" i="125"/>
  <c r="O23" i="125"/>
  <c r="P23" i="125"/>
  <c r="Q23" i="125"/>
  <c r="R23" i="125"/>
  <c r="S23" i="125"/>
  <c r="T23" i="125"/>
  <c r="U23" i="125"/>
  <c r="V23" i="125"/>
  <c r="A24" i="125"/>
  <c r="B24" i="125"/>
  <c r="C24" i="125"/>
  <c r="D24" i="125"/>
  <c r="E24" i="125"/>
  <c r="F24" i="125"/>
  <c r="G24" i="125"/>
  <c r="H24" i="125"/>
  <c r="I24" i="125"/>
  <c r="J24" i="125"/>
  <c r="K24" i="125"/>
  <c r="L24" i="125"/>
  <c r="M24" i="125"/>
  <c r="N24" i="125"/>
  <c r="O24" i="125"/>
  <c r="P24" i="125"/>
  <c r="Q24" i="125"/>
  <c r="R24" i="125"/>
  <c r="S24" i="125"/>
  <c r="T24" i="125"/>
  <c r="U24" i="125"/>
  <c r="V24" i="125"/>
  <c r="A25" i="125"/>
  <c r="B25" i="125"/>
  <c r="C25" i="125"/>
  <c r="D25" i="125"/>
  <c r="E25" i="125"/>
  <c r="F25" i="125"/>
  <c r="G25" i="125"/>
  <c r="H25" i="125"/>
  <c r="I25" i="125"/>
  <c r="J25" i="125"/>
  <c r="K25" i="125"/>
  <c r="L25" i="125"/>
  <c r="M25" i="125"/>
  <c r="N25" i="125"/>
  <c r="O25" i="125"/>
  <c r="P25" i="125"/>
  <c r="Q25" i="125"/>
  <c r="R25" i="125"/>
  <c r="S25" i="125"/>
  <c r="T25" i="125"/>
  <c r="U25" i="125"/>
  <c r="V25" i="125"/>
  <c r="A26" i="125"/>
  <c r="B26" i="125"/>
  <c r="C26" i="125"/>
  <c r="D26" i="125"/>
  <c r="E26" i="125"/>
  <c r="F26" i="125"/>
  <c r="G26" i="125"/>
  <c r="H26" i="125"/>
  <c r="I26" i="125"/>
  <c r="J26" i="125"/>
  <c r="K26" i="125"/>
  <c r="L26" i="125"/>
  <c r="M26" i="125"/>
  <c r="N26" i="125"/>
  <c r="O26" i="125"/>
  <c r="P26" i="125"/>
  <c r="Q26" i="125"/>
  <c r="R26" i="125"/>
  <c r="S26" i="125"/>
  <c r="T26" i="125"/>
  <c r="U26" i="125"/>
  <c r="V26" i="125"/>
  <c r="A27" i="125"/>
  <c r="B27" i="125"/>
  <c r="C27" i="125"/>
  <c r="D27" i="125"/>
  <c r="E27" i="125"/>
  <c r="F27" i="125"/>
  <c r="G27" i="125"/>
  <c r="H27" i="125"/>
  <c r="I27" i="125"/>
  <c r="J27" i="125"/>
  <c r="K27" i="125"/>
  <c r="L27" i="125"/>
  <c r="M27" i="125"/>
  <c r="N27" i="125"/>
  <c r="O27" i="125"/>
  <c r="P27" i="125"/>
  <c r="Q27" i="125"/>
  <c r="R27" i="125"/>
  <c r="S27" i="125"/>
  <c r="T27" i="125"/>
  <c r="U27" i="125"/>
  <c r="V27" i="125"/>
  <c r="A28" i="125"/>
  <c r="B28" i="125"/>
  <c r="C28" i="125"/>
  <c r="D28" i="125"/>
  <c r="E28" i="125"/>
  <c r="F28" i="125"/>
  <c r="G28" i="125"/>
  <c r="H28" i="125"/>
  <c r="I28" i="125"/>
  <c r="J28" i="125"/>
  <c r="K28" i="125"/>
  <c r="L28" i="125"/>
  <c r="M28" i="125"/>
  <c r="N28" i="125"/>
  <c r="O28" i="125"/>
  <c r="P28" i="125"/>
  <c r="Q28" i="125"/>
  <c r="R28" i="125"/>
  <c r="S28" i="125"/>
  <c r="T28" i="125"/>
  <c r="U28" i="125"/>
  <c r="V28" i="125"/>
  <c r="A29" i="125"/>
  <c r="B29" i="125"/>
  <c r="C29" i="125"/>
  <c r="D29" i="125"/>
  <c r="E29" i="125"/>
  <c r="F29" i="125"/>
  <c r="G29" i="125"/>
  <c r="H29" i="125"/>
  <c r="I29" i="125"/>
  <c r="J29" i="125"/>
  <c r="K29" i="125"/>
  <c r="L29" i="125"/>
  <c r="M29" i="125"/>
  <c r="N29" i="125"/>
  <c r="O29" i="125"/>
  <c r="P29" i="125"/>
  <c r="Q29" i="125"/>
  <c r="R29" i="125"/>
  <c r="S29" i="125"/>
  <c r="T29" i="125"/>
  <c r="U29" i="125"/>
  <c r="V29" i="125"/>
  <c r="A30" i="125"/>
  <c r="B30" i="125"/>
  <c r="C30" i="125"/>
  <c r="D30" i="125"/>
  <c r="E30" i="125"/>
  <c r="F30" i="125"/>
  <c r="G30" i="125"/>
  <c r="H30" i="125"/>
  <c r="I30" i="125"/>
  <c r="J30" i="125"/>
  <c r="K30" i="125"/>
  <c r="L30" i="125"/>
  <c r="M30" i="125"/>
  <c r="N30" i="125"/>
  <c r="O30" i="125"/>
  <c r="P30" i="125"/>
  <c r="Q30" i="125"/>
  <c r="R30" i="125"/>
  <c r="S30" i="125"/>
  <c r="T30" i="125"/>
  <c r="U30" i="125"/>
  <c r="V30" i="125"/>
  <c r="A31" i="125"/>
  <c r="B31" i="125"/>
  <c r="C31" i="125"/>
  <c r="D31" i="125"/>
  <c r="E31" i="125"/>
  <c r="F31" i="125"/>
  <c r="G31" i="125"/>
  <c r="H31" i="125"/>
  <c r="I31" i="125"/>
  <c r="J31" i="125"/>
  <c r="K31" i="125"/>
  <c r="L31" i="125"/>
  <c r="M31" i="125"/>
  <c r="N31" i="125"/>
  <c r="O31" i="125"/>
  <c r="P31" i="125"/>
  <c r="Q31" i="125"/>
  <c r="R31" i="125"/>
  <c r="S31" i="125"/>
  <c r="T31" i="125"/>
  <c r="U31" i="125"/>
  <c r="V31" i="125"/>
  <c r="A32" i="125"/>
  <c r="B32" i="125"/>
  <c r="C32" i="125"/>
  <c r="D32" i="125"/>
  <c r="E32" i="125"/>
  <c r="F32" i="125"/>
  <c r="G32" i="125"/>
  <c r="H32" i="125"/>
  <c r="I32" i="125"/>
  <c r="J32" i="125"/>
  <c r="K32" i="125"/>
  <c r="L32" i="125"/>
  <c r="M32" i="125"/>
  <c r="N32" i="125"/>
  <c r="O32" i="125"/>
  <c r="P32" i="125"/>
  <c r="Q32" i="125"/>
  <c r="R32" i="125"/>
  <c r="S32" i="125"/>
  <c r="T32" i="125"/>
  <c r="U32" i="125"/>
  <c r="V32" i="125"/>
  <c r="A33" i="125"/>
  <c r="B33" i="125"/>
  <c r="C33" i="125"/>
  <c r="D33" i="125"/>
  <c r="E33" i="125"/>
  <c r="F33" i="125"/>
  <c r="G33" i="125"/>
  <c r="H33" i="125"/>
  <c r="I33" i="125"/>
  <c r="J33" i="125"/>
  <c r="K33" i="125"/>
  <c r="L33" i="125"/>
  <c r="M33" i="125"/>
  <c r="N33" i="125"/>
  <c r="O33" i="125"/>
  <c r="P33" i="125"/>
  <c r="Q33" i="125"/>
  <c r="R33" i="125"/>
  <c r="S33" i="125"/>
  <c r="T33" i="125"/>
  <c r="U33" i="125"/>
  <c r="V33" i="125"/>
  <c r="A34" i="125"/>
  <c r="B34" i="125"/>
  <c r="C34" i="125"/>
  <c r="D34" i="125"/>
  <c r="E34" i="125"/>
  <c r="F34" i="125"/>
  <c r="G34" i="125"/>
  <c r="H34" i="125"/>
  <c r="I34" i="125"/>
  <c r="J34" i="125"/>
  <c r="K34" i="125"/>
  <c r="L34" i="125"/>
  <c r="M34" i="125"/>
  <c r="N34" i="125"/>
  <c r="O34" i="125"/>
  <c r="P34" i="125"/>
  <c r="Q34" i="125"/>
  <c r="R34" i="125"/>
  <c r="S34" i="125"/>
  <c r="T34" i="125"/>
  <c r="U34" i="125"/>
  <c r="V34" i="125"/>
  <c r="A35" i="125"/>
  <c r="B35" i="125"/>
  <c r="C35" i="125"/>
  <c r="D35" i="125"/>
  <c r="E35" i="125"/>
  <c r="F35" i="125"/>
  <c r="G35" i="125"/>
  <c r="H35" i="125"/>
  <c r="I35" i="125"/>
  <c r="J35" i="125"/>
  <c r="K35" i="125"/>
  <c r="L35" i="125"/>
  <c r="M35" i="125"/>
  <c r="N35" i="125"/>
  <c r="O35" i="125"/>
  <c r="P35" i="125"/>
  <c r="Q35" i="125"/>
  <c r="R35" i="125"/>
  <c r="S35" i="125"/>
  <c r="T35" i="125"/>
  <c r="U35" i="125"/>
  <c r="V35" i="125"/>
  <c r="A36" i="125"/>
  <c r="B36" i="125"/>
  <c r="C36" i="125"/>
  <c r="D36" i="125"/>
  <c r="E36" i="125"/>
  <c r="F36" i="125"/>
  <c r="G36" i="125"/>
  <c r="H36" i="125"/>
  <c r="I36" i="125"/>
  <c r="J36" i="125"/>
  <c r="K36" i="125"/>
  <c r="L36" i="125"/>
  <c r="M36" i="125"/>
  <c r="N36" i="125"/>
  <c r="O36" i="125"/>
  <c r="P36" i="125"/>
  <c r="Q36" i="125"/>
  <c r="R36" i="125"/>
  <c r="S36" i="125"/>
  <c r="T36" i="125"/>
  <c r="U36" i="125"/>
  <c r="V36" i="125"/>
  <c r="A37" i="125"/>
  <c r="B37" i="125"/>
  <c r="C37" i="125"/>
  <c r="D37" i="125"/>
  <c r="E37" i="125"/>
  <c r="F37" i="125"/>
  <c r="G37" i="125"/>
  <c r="H37" i="125"/>
  <c r="I37" i="125"/>
  <c r="J37" i="125"/>
  <c r="K37" i="125"/>
  <c r="L37" i="125"/>
  <c r="M37" i="125"/>
  <c r="N37" i="125"/>
  <c r="O37" i="125"/>
  <c r="P37" i="125"/>
  <c r="Q37" i="125"/>
  <c r="R37" i="125"/>
  <c r="S37" i="125"/>
  <c r="T37" i="125"/>
  <c r="U37" i="125"/>
  <c r="V37" i="125"/>
  <c r="A38" i="125"/>
  <c r="B38" i="125"/>
  <c r="C38" i="125"/>
  <c r="D38" i="125"/>
  <c r="E38" i="125"/>
  <c r="F38" i="125"/>
  <c r="G38" i="125"/>
  <c r="H38" i="125"/>
  <c r="I38" i="125"/>
  <c r="J38" i="125"/>
  <c r="K38" i="125"/>
  <c r="L38" i="125"/>
  <c r="M38" i="125"/>
  <c r="N38" i="125"/>
  <c r="O38" i="125"/>
  <c r="P38" i="125"/>
  <c r="Q38" i="125"/>
  <c r="R38" i="125"/>
  <c r="S38" i="125"/>
  <c r="T38" i="125"/>
  <c r="U38" i="125"/>
  <c r="V38" i="125"/>
  <c r="A39" i="125"/>
  <c r="B39" i="125"/>
  <c r="C39" i="125"/>
  <c r="D39" i="125"/>
  <c r="E39" i="125"/>
  <c r="F39" i="125"/>
  <c r="G39" i="125"/>
  <c r="H39" i="125"/>
  <c r="I39" i="125"/>
  <c r="J39" i="125"/>
  <c r="K39" i="125"/>
  <c r="L39" i="125"/>
  <c r="M39" i="125"/>
  <c r="N39" i="125"/>
  <c r="O39" i="125"/>
  <c r="P39" i="125"/>
  <c r="Q39" i="125"/>
  <c r="R39" i="125"/>
  <c r="S39" i="125"/>
  <c r="T39" i="125"/>
  <c r="U39" i="125"/>
  <c r="V39" i="125"/>
  <c r="A40" i="125"/>
  <c r="B40" i="125"/>
  <c r="C40" i="125"/>
  <c r="D40" i="125"/>
  <c r="E40" i="125"/>
  <c r="F40" i="125"/>
  <c r="G40" i="125"/>
  <c r="H40" i="125"/>
  <c r="I40" i="125"/>
  <c r="J40" i="125"/>
  <c r="K40" i="125"/>
  <c r="L40" i="125"/>
  <c r="M40" i="125"/>
  <c r="N40" i="125"/>
  <c r="O40" i="125"/>
  <c r="P40" i="125"/>
  <c r="Q40" i="125"/>
  <c r="R40" i="125"/>
  <c r="S40" i="125"/>
  <c r="T40" i="125"/>
  <c r="U40" i="125"/>
  <c r="V40" i="125"/>
  <c r="A41" i="125"/>
  <c r="B41" i="125"/>
  <c r="C41" i="125"/>
  <c r="D41" i="125"/>
  <c r="E41" i="125"/>
  <c r="F41" i="125"/>
  <c r="G41" i="125"/>
  <c r="H41" i="125"/>
  <c r="I41" i="125"/>
  <c r="J41" i="125"/>
  <c r="K41" i="125"/>
  <c r="L41" i="125"/>
  <c r="M41" i="125"/>
  <c r="N41" i="125"/>
  <c r="O41" i="125"/>
  <c r="P41" i="125"/>
  <c r="Q41" i="125"/>
  <c r="R41" i="125"/>
  <c r="S41" i="125"/>
  <c r="T41" i="125"/>
  <c r="U41" i="125"/>
  <c r="V41" i="125"/>
  <c r="A42" i="125"/>
  <c r="B42" i="125"/>
  <c r="C42" i="125"/>
  <c r="D42" i="125"/>
  <c r="E42" i="125"/>
  <c r="F42" i="125"/>
  <c r="G42" i="125"/>
  <c r="H42" i="125"/>
  <c r="I42" i="125"/>
  <c r="J42" i="125"/>
  <c r="K42" i="125"/>
  <c r="L42" i="125"/>
  <c r="M42" i="125"/>
  <c r="N42" i="125"/>
  <c r="O42" i="125"/>
  <c r="P42" i="125"/>
  <c r="Q42" i="125"/>
  <c r="R42" i="125"/>
  <c r="S42" i="125"/>
  <c r="T42" i="125"/>
  <c r="U42" i="125"/>
  <c r="V42" i="125"/>
  <c r="A43" i="125"/>
  <c r="B43" i="125"/>
  <c r="C43" i="125"/>
  <c r="D43" i="125"/>
  <c r="E43" i="125"/>
  <c r="F43" i="125"/>
  <c r="G43" i="125"/>
  <c r="H43" i="125"/>
  <c r="I43" i="125"/>
  <c r="J43" i="125"/>
  <c r="K43" i="125"/>
  <c r="L43" i="125"/>
  <c r="M43" i="125"/>
  <c r="N43" i="125"/>
  <c r="O43" i="125"/>
  <c r="P43" i="125"/>
  <c r="Q43" i="125"/>
  <c r="R43" i="125"/>
  <c r="S43" i="125"/>
  <c r="T43" i="125"/>
  <c r="U43" i="125"/>
  <c r="V43" i="125"/>
  <c r="A44" i="125"/>
  <c r="B44" i="125"/>
  <c r="C44" i="125"/>
  <c r="D44" i="125"/>
  <c r="E44" i="125"/>
  <c r="F44" i="125"/>
  <c r="G44" i="125"/>
  <c r="H44" i="125"/>
  <c r="I44" i="125"/>
  <c r="J44" i="125"/>
  <c r="K44" i="125"/>
  <c r="L44" i="125"/>
  <c r="M44" i="125"/>
  <c r="N44" i="125"/>
  <c r="O44" i="125"/>
  <c r="P44" i="125"/>
  <c r="Q44" i="125"/>
  <c r="R44" i="125"/>
  <c r="S44" i="125"/>
  <c r="T44" i="125"/>
  <c r="U44" i="125"/>
  <c r="V44" i="125"/>
  <c r="A45" i="125"/>
  <c r="B45" i="125"/>
  <c r="C45" i="125"/>
  <c r="D45" i="125"/>
  <c r="E45" i="125"/>
  <c r="F45" i="125"/>
  <c r="G45" i="125"/>
  <c r="H45" i="125"/>
  <c r="I45" i="125"/>
  <c r="J45" i="125"/>
  <c r="K45" i="125"/>
  <c r="L45" i="125"/>
  <c r="M45" i="125"/>
  <c r="N45" i="125"/>
  <c r="O45" i="125"/>
  <c r="P45" i="125"/>
  <c r="Q45" i="125"/>
  <c r="R45" i="125"/>
  <c r="S45" i="125"/>
  <c r="T45" i="125"/>
  <c r="U45" i="125"/>
  <c r="V45" i="125"/>
  <c r="A46" i="125"/>
  <c r="B46" i="125"/>
  <c r="C46" i="125"/>
  <c r="D46" i="125"/>
  <c r="E46" i="125"/>
  <c r="F46" i="125"/>
  <c r="G46" i="125"/>
  <c r="H46" i="125"/>
  <c r="I46" i="125"/>
  <c r="J46" i="125"/>
  <c r="K46" i="125"/>
  <c r="L46" i="125"/>
  <c r="M46" i="125"/>
  <c r="N46" i="125"/>
  <c r="O46" i="125"/>
  <c r="P46" i="125"/>
  <c r="Q46" i="125"/>
  <c r="R46" i="125"/>
  <c r="S46" i="125"/>
  <c r="T46" i="125"/>
  <c r="U46" i="125"/>
  <c r="V46" i="125"/>
  <c r="A47" i="125"/>
  <c r="B47" i="125"/>
  <c r="C47" i="125"/>
  <c r="D47" i="125"/>
  <c r="E47" i="125"/>
  <c r="F47" i="125"/>
  <c r="G47" i="125"/>
  <c r="H47" i="125"/>
  <c r="I47" i="125"/>
  <c r="J47" i="125"/>
  <c r="K47" i="125"/>
  <c r="L47" i="125"/>
  <c r="M47" i="125"/>
  <c r="N47" i="125"/>
  <c r="O47" i="125"/>
  <c r="P47" i="125"/>
  <c r="Q47" i="125"/>
  <c r="R47" i="125"/>
  <c r="S47" i="125"/>
  <c r="T47" i="125"/>
  <c r="U47" i="125"/>
  <c r="V47" i="125"/>
  <c r="A48" i="125"/>
  <c r="B48" i="125"/>
  <c r="C48" i="125"/>
  <c r="D48" i="125"/>
  <c r="E48" i="125"/>
  <c r="F48" i="125"/>
  <c r="G48" i="125"/>
  <c r="H48" i="125"/>
  <c r="I48" i="125"/>
  <c r="J48" i="125"/>
  <c r="K48" i="125"/>
  <c r="L48" i="125"/>
  <c r="M48" i="125"/>
  <c r="N48" i="125"/>
  <c r="O48" i="125"/>
  <c r="P48" i="125"/>
  <c r="Q48" i="125"/>
  <c r="R48" i="125"/>
  <c r="S48" i="125"/>
  <c r="T48" i="125"/>
  <c r="U48" i="125"/>
  <c r="V48" i="125"/>
  <c r="A49" i="125"/>
  <c r="B49" i="125"/>
  <c r="C49" i="125"/>
  <c r="D49" i="125"/>
  <c r="E49" i="125"/>
  <c r="F49" i="125"/>
  <c r="G49" i="125"/>
  <c r="H49" i="125"/>
  <c r="I49" i="125"/>
  <c r="J49" i="125"/>
  <c r="K49" i="125"/>
  <c r="L49" i="125"/>
  <c r="M49" i="125"/>
  <c r="N49" i="125"/>
  <c r="O49" i="125"/>
  <c r="P49" i="125"/>
  <c r="Q49" i="125"/>
  <c r="R49" i="125"/>
  <c r="S49" i="125"/>
  <c r="T49" i="125"/>
  <c r="U49" i="125"/>
  <c r="V49" i="125"/>
  <c r="A50" i="125"/>
  <c r="B50" i="125"/>
  <c r="C50" i="125"/>
  <c r="D50" i="125"/>
  <c r="E50" i="125"/>
  <c r="F50" i="125"/>
  <c r="G50" i="125"/>
  <c r="H50" i="125"/>
  <c r="I50" i="125"/>
  <c r="J50" i="125"/>
  <c r="K50" i="125"/>
  <c r="L50" i="125"/>
  <c r="M50" i="125"/>
  <c r="N50" i="125"/>
  <c r="O50" i="125"/>
  <c r="P50" i="125"/>
  <c r="Q50" i="125"/>
  <c r="R50" i="125"/>
  <c r="S50" i="125"/>
  <c r="T50" i="125"/>
  <c r="U50" i="125"/>
  <c r="V50" i="125"/>
  <c r="A51" i="125"/>
  <c r="B51" i="125"/>
  <c r="C51" i="125"/>
  <c r="D51" i="125"/>
  <c r="E51" i="125"/>
  <c r="F51" i="125"/>
  <c r="G51" i="125"/>
  <c r="H51" i="125"/>
  <c r="I51" i="125"/>
  <c r="J51" i="125"/>
  <c r="K51" i="125"/>
  <c r="L51" i="125"/>
  <c r="M51" i="125"/>
  <c r="N51" i="125"/>
  <c r="O51" i="125"/>
  <c r="P51" i="125"/>
  <c r="Q51" i="125"/>
  <c r="R51" i="125"/>
  <c r="S51" i="125"/>
  <c r="T51" i="125"/>
  <c r="U51" i="125"/>
  <c r="V51" i="125"/>
  <c r="A52" i="125"/>
  <c r="B52" i="125"/>
  <c r="C52" i="125"/>
  <c r="D52" i="125"/>
  <c r="E52" i="125"/>
  <c r="F52" i="125"/>
  <c r="G52" i="125"/>
  <c r="H52" i="125"/>
  <c r="I52" i="125"/>
  <c r="J52" i="125"/>
  <c r="K52" i="125"/>
  <c r="L52" i="125"/>
  <c r="M52" i="125"/>
  <c r="N52" i="125"/>
  <c r="O52" i="125"/>
  <c r="P52" i="125"/>
  <c r="Q52" i="125"/>
  <c r="R52" i="125"/>
  <c r="S52" i="125"/>
  <c r="T52" i="125"/>
  <c r="U52" i="125"/>
  <c r="V52" i="125"/>
  <c r="A53" i="125"/>
  <c r="B53" i="125"/>
  <c r="C53" i="125"/>
  <c r="D53" i="125"/>
  <c r="E53" i="125"/>
  <c r="F53" i="125"/>
  <c r="G53" i="125"/>
  <c r="H53" i="125"/>
  <c r="I53" i="125"/>
  <c r="J53" i="125"/>
  <c r="K53" i="125"/>
  <c r="L53" i="125"/>
  <c r="M53" i="125"/>
  <c r="N53" i="125"/>
  <c r="O53" i="125"/>
  <c r="P53" i="125"/>
  <c r="Q53" i="125"/>
  <c r="R53" i="125"/>
  <c r="S53" i="125"/>
  <c r="T53" i="125"/>
  <c r="U53" i="125"/>
  <c r="V53" i="125"/>
  <c r="A54" i="125"/>
  <c r="B54" i="125"/>
  <c r="C54" i="125"/>
  <c r="D54" i="125"/>
  <c r="E54" i="125"/>
  <c r="F54" i="125"/>
  <c r="G54" i="125"/>
  <c r="H54" i="125"/>
  <c r="I54" i="125"/>
  <c r="J54" i="125"/>
  <c r="K54" i="125"/>
  <c r="L54" i="125"/>
  <c r="M54" i="125"/>
  <c r="N54" i="125"/>
  <c r="O54" i="125"/>
  <c r="P54" i="125"/>
  <c r="Q54" i="125"/>
  <c r="R54" i="125"/>
  <c r="S54" i="125"/>
  <c r="T54" i="125"/>
  <c r="U54" i="125"/>
  <c r="V54" i="125"/>
  <c r="A55" i="125"/>
  <c r="B55" i="125"/>
  <c r="C55" i="125"/>
  <c r="D55" i="125"/>
  <c r="E55" i="125"/>
  <c r="F55" i="125"/>
  <c r="G55" i="125"/>
  <c r="H55" i="125"/>
  <c r="I55" i="125"/>
  <c r="J55" i="125"/>
  <c r="K55" i="125"/>
  <c r="L55" i="125"/>
  <c r="M55" i="125"/>
  <c r="N55" i="125"/>
  <c r="O55" i="125"/>
  <c r="P55" i="125"/>
  <c r="Q55" i="125"/>
  <c r="R55" i="125"/>
  <c r="S55" i="125"/>
  <c r="T55" i="125"/>
  <c r="U55" i="125"/>
  <c r="V55" i="125"/>
  <c r="A56" i="125"/>
  <c r="B56" i="125"/>
  <c r="C56" i="125"/>
  <c r="D56" i="125"/>
  <c r="E56" i="125"/>
  <c r="F56" i="125"/>
  <c r="G56" i="125"/>
  <c r="H56" i="125"/>
  <c r="I56" i="125"/>
  <c r="J56" i="125"/>
  <c r="K56" i="125"/>
  <c r="L56" i="125"/>
  <c r="M56" i="125"/>
  <c r="N56" i="125"/>
  <c r="O56" i="125"/>
  <c r="P56" i="125"/>
  <c r="Q56" i="125"/>
  <c r="R56" i="125"/>
  <c r="S56" i="125"/>
  <c r="T56" i="125"/>
  <c r="U56" i="125"/>
  <c r="V56" i="125"/>
  <c r="A57" i="125"/>
  <c r="B57" i="125"/>
  <c r="C57" i="125"/>
  <c r="D57" i="125"/>
  <c r="E57" i="125"/>
  <c r="F57" i="125"/>
  <c r="G57" i="125"/>
  <c r="H57" i="125"/>
  <c r="I57" i="125"/>
  <c r="J57" i="125"/>
  <c r="K57" i="125"/>
  <c r="L57" i="125"/>
  <c r="M57" i="125"/>
  <c r="N57" i="125"/>
  <c r="O57" i="125"/>
  <c r="P57" i="125"/>
  <c r="Q57" i="125"/>
  <c r="R57" i="125"/>
  <c r="S57" i="125"/>
  <c r="T57" i="125"/>
  <c r="U57" i="125"/>
  <c r="V57" i="125"/>
  <c r="A58" i="125"/>
  <c r="B58" i="125"/>
  <c r="C58" i="125"/>
  <c r="D58" i="125"/>
  <c r="E58" i="125"/>
  <c r="F58" i="125"/>
  <c r="G58" i="125"/>
  <c r="H58" i="125"/>
  <c r="I58" i="125"/>
  <c r="J58" i="125"/>
  <c r="K58" i="125"/>
  <c r="L58" i="125"/>
  <c r="M58" i="125"/>
  <c r="N58" i="125"/>
  <c r="O58" i="125"/>
  <c r="P58" i="125"/>
  <c r="Q58" i="125"/>
  <c r="R58" i="125"/>
  <c r="S58" i="125"/>
  <c r="T58" i="125"/>
  <c r="U58" i="125"/>
  <c r="V58" i="125"/>
  <c r="A59" i="125"/>
  <c r="B59" i="125"/>
  <c r="C59" i="125"/>
  <c r="D59" i="125"/>
  <c r="E59" i="125"/>
  <c r="F59" i="125"/>
  <c r="G59" i="125"/>
  <c r="H59" i="125"/>
  <c r="I59" i="125"/>
  <c r="J59" i="125"/>
  <c r="K59" i="125"/>
  <c r="L59" i="125"/>
  <c r="M59" i="125"/>
  <c r="N59" i="125"/>
  <c r="O59" i="125"/>
  <c r="P59" i="125"/>
  <c r="Q59" i="125"/>
  <c r="R59" i="125"/>
  <c r="S59" i="125"/>
  <c r="T59" i="125"/>
  <c r="U59" i="125"/>
  <c r="V59" i="125"/>
  <c r="A60" i="125"/>
  <c r="B60" i="125"/>
  <c r="C60" i="125"/>
  <c r="D60" i="125"/>
  <c r="E60" i="125"/>
  <c r="F60" i="125"/>
  <c r="G60" i="125"/>
  <c r="H60" i="125"/>
  <c r="I60" i="125"/>
  <c r="J60" i="125"/>
  <c r="K60" i="125"/>
  <c r="L60" i="125"/>
  <c r="M60" i="125"/>
  <c r="N60" i="125"/>
  <c r="O60" i="125"/>
  <c r="P60" i="125"/>
  <c r="Q60" i="125"/>
  <c r="R60" i="125"/>
  <c r="S60" i="125"/>
  <c r="T60" i="125"/>
  <c r="U60" i="125"/>
  <c r="V60" i="125"/>
  <c r="A61" i="125"/>
  <c r="B61" i="125"/>
  <c r="C61" i="125"/>
  <c r="D61" i="125"/>
  <c r="E61" i="125"/>
  <c r="F61" i="125"/>
  <c r="G61" i="125"/>
  <c r="H61" i="125"/>
  <c r="I61" i="125"/>
  <c r="J61" i="125"/>
  <c r="K61" i="125"/>
  <c r="L61" i="125"/>
  <c r="M61" i="125"/>
  <c r="N61" i="125"/>
  <c r="O61" i="125"/>
  <c r="P61" i="125"/>
  <c r="Q61" i="125"/>
  <c r="R61" i="125"/>
  <c r="S61" i="125"/>
  <c r="T61" i="125"/>
  <c r="U61" i="125"/>
  <c r="V61" i="125"/>
  <c r="A62" i="125"/>
  <c r="B62" i="125"/>
  <c r="C62" i="125"/>
  <c r="D62" i="125"/>
  <c r="E62" i="125"/>
  <c r="F62" i="125"/>
  <c r="G62" i="125"/>
  <c r="H62" i="125"/>
  <c r="I62" i="125"/>
  <c r="J62" i="125"/>
  <c r="K62" i="125"/>
  <c r="L62" i="125"/>
  <c r="M62" i="125"/>
  <c r="N62" i="125"/>
  <c r="O62" i="125"/>
  <c r="P62" i="125"/>
  <c r="Q62" i="125"/>
  <c r="R62" i="125"/>
  <c r="S62" i="125"/>
  <c r="T62" i="125"/>
  <c r="U62" i="125"/>
  <c r="V62" i="125"/>
  <c r="A63" i="125"/>
  <c r="B63" i="125"/>
  <c r="C63" i="125"/>
  <c r="D63" i="125"/>
  <c r="E63" i="125"/>
  <c r="F63" i="125"/>
  <c r="G63" i="125"/>
  <c r="H63" i="125"/>
  <c r="I63" i="125"/>
  <c r="J63" i="125"/>
  <c r="K63" i="125"/>
  <c r="L63" i="125"/>
  <c r="M63" i="125"/>
  <c r="N63" i="125"/>
  <c r="O63" i="125"/>
  <c r="P63" i="125"/>
  <c r="Q63" i="125"/>
  <c r="R63" i="125"/>
  <c r="S63" i="125"/>
  <c r="T63" i="125"/>
  <c r="U63" i="125"/>
  <c r="V63" i="125"/>
  <c r="A64" i="125"/>
  <c r="B64" i="125"/>
  <c r="C64" i="125"/>
  <c r="D64" i="125"/>
  <c r="E64" i="125"/>
  <c r="F64" i="125"/>
  <c r="G64" i="125"/>
  <c r="H64" i="125"/>
  <c r="I64" i="125"/>
  <c r="J64" i="125"/>
  <c r="K64" i="125"/>
  <c r="L64" i="125"/>
  <c r="M64" i="125"/>
  <c r="N64" i="125"/>
  <c r="O64" i="125"/>
  <c r="P64" i="125"/>
  <c r="Q64" i="125"/>
  <c r="R64" i="125"/>
  <c r="S64" i="125"/>
  <c r="T64" i="125"/>
  <c r="U64" i="125"/>
  <c r="V64" i="125"/>
  <c r="A65" i="125"/>
  <c r="B65" i="125"/>
  <c r="C65" i="125"/>
  <c r="D65" i="125"/>
  <c r="E65" i="125"/>
  <c r="F65" i="125"/>
  <c r="G65" i="125"/>
  <c r="H65" i="125"/>
  <c r="I65" i="125"/>
  <c r="J65" i="125"/>
  <c r="K65" i="125"/>
  <c r="L65" i="125"/>
  <c r="M65" i="125"/>
  <c r="N65" i="125"/>
  <c r="O65" i="125"/>
  <c r="P65" i="125"/>
  <c r="Q65" i="125"/>
  <c r="R65" i="125"/>
  <c r="S65" i="125"/>
  <c r="T65" i="125"/>
  <c r="U65" i="125"/>
  <c r="V65" i="125"/>
  <c r="A66" i="125"/>
  <c r="B66" i="125"/>
  <c r="C66" i="125"/>
  <c r="D66" i="125"/>
  <c r="E66" i="125"/>
  <c r="F66" i="125"/>
  <c r="G66" i="125"/>
  <c r="H66" i="125"/>
  <c r="I66" i="125"/>
  <c r="J66" i="125"/>
  <c r="K66" i="125"/>
  <c r="L66" i="125"/>
  <c r="M66" i="125"/>
  <c r="N66" i="125"/>
  <c r="O66" i="125"/>
  <c r="P66" i="125"/>
  <c r="Q66" i="125"/>
  <c r="R66" i="125"/>
  <c r="S66" i="125"/>
  <c r="T66" i="125"/>
  <c r="U66" i="125"/>
  <c r="V66" i="125"/>
  <c r="A67" i="125"/>
  <c r="B67" i="125"/>
  <c r="C67" i="125"/>
  <c r="D67" i="125"/>
  <c r="E67" i="125"/>
  <c r="F67" i="125"/>
  <c r="G67" i="125"/>
  <c r="H67" i="125"/>
  <c r="I67" i="125"/>
  <c r="J67" i="125"/>
  <c r="K67" i="125"/>
  <c r="L67" i="125"/>
  <c r="M67" i="125"/>
  <c r="N67" i="125"/>
  <c r="O67" i="125"/>
  <c r="P67" i="125"/>
  <c r="Q67" i="125"/>
  <c r="R67" i="125"/>
  <c r="S67" i="125"/>
  <c r="T67" i="125"/>
  <c r="U67" i="125"/>
  <c r="V67" i="125"/>
  <c r="A68" i="125"/>
  <c r="B68" i="125"/>
  <c r="C68" i="125"/>
  <c r="D68" i="125"/>
  <c r="E68" i="125"/>
  <c r="F68" i="125"/>
  <c r="G68" i="125"/>
  <c r="H68" i="125"/>
  <c r="I68" i="125"/>
  <c r="J68" i="125"/>
  <c r="K68" i="125"/>
  <c r="L68" i="125"/>
  <c r="M68" i="125"/>
  <c r="N68" i="125"/>
  <c r="O68" i="125"/>
  <c r="P68" i="125"/>
  <c r="Q68" i="125"/>
  <c r="R68" i="125"/>
  <c r="S68" i="125"/>
  <c r="T68" i="125"/>
  <c r="U68" i="125"/>
  <c r="V68" i="125"/>
  <c r="A69" i="125"/>
  <c r="B69" i="125"/>
  <c r="C69" i="125"/>
  <c r="D69" i="125"/>
  <c r="E69" i="125"/>
  <c r="F69" i="125"/>
  <c r="G69" i="125"/>
  <c r="H69" i="125"/>
  <c r="I69" i="125"/>
  <c r="J69" i="125"/>
  <c r="K69" i="125"/>
  <c r="L69" i="125"/>
  <c r="M69" i="125"/>
  <c r="N69" i="125"/>
  <c r="O69" i="125"/>
  <c r="P69" i="125"/>
  <c r="Q69" i="125"/>
  <c r="R69" i="125"/>
  <c r="S69" i="125"/>
  <c r="T69" i="125"/>
  <c r="U69" i="125"/>
  <c r="V69" i="125"/>
  <c r="A70" i="125"/>
  <c r="B70" i="125"/>
  <c r="C70" i="125"/>
  <c r="D70" i="125"/>
  <c r="E70" i="125"/>
  <c r="F70" i="125"/>
  <c r="G70" i="125"/>
  <c r="H70" i="125"/>
  <c r="I70" i="125"/>
  <c r="J70" i="125"/>
  <c r="K70" i="125"/>
  <c r="L70" i="125"/>
  <c r="M70" i="125"/>
  <c r="N70" i="125"/>
  <c r="O70" i="125"/>
  <c r="P70" i="125"/>
  <c r="Q70" i="125"/>
  <c r="R70" i="125"/>
  <c r="S70" i="125"/>
  <c r="T70" i="125"/>
  <c r="U70" i="125"/>
  <c r="V70" i="125"/>
  <c r="A71" i="125"/>
  <c r="B71" i="125"/>
  <c r="C71" i="125"/>
  <c r="D71" i="125"/>
  <c r="E71" i="125"/>
  <c r="F71" i="125"/>
  <c r="G71" i="125"/>
  <c r="H71" i="125"/>
  <c r="I71" i="125"/>
  <c r="J71" i="125"/>
  <c r="K71" i="125"/>
  <c r="L71" i="125"/>
  <c r="M71" i="125"/>
  <c r="N71" i="125"/>
  <c r="O71" i="125"/>
  <c r="P71" i="125"/>
  <c r="Q71" i="125"/>
  <c r="R71" i="125"/>
  <c r="S71" i="125"/>
  <c r="T71" i="125"/>
  <c r="U71" i="125"/>
  <c r="V71" i="125"/>
  <c r="A72" i="125"/>
  <c r="B72" i="125"/>
  <c r="C72" i="125"/>
  <c r="D72" i="125"/>
  <c r="E72" i="125"/>
  <c r="F72" i="125"/>
  <c r="G72" i="125"/>
  <c r="H72" i="125"/>
  <c r="I72" i="125"/>
  <c r="J72" i="125"/>
  <c r="K72" i="125"/>
  <c r="L72" i="125"/>
  <c r="M72" i="125"/>
  <c r="N72" i="125"/>
  <c r="O72" i="125"/>
  <c r="P72" i="125"/>
  <c r="Q72" i="125"/>
  <c r="R72" i="125"/>
  <c r="S72" i="125"/>
  <c r="T72" i="125"/>
  <c r="U72" i="125"/>
  <c r="V72" i="125"/>
  <c r="A73" i="125"/>
  <c r="B73" i="125"/>
  <c r="C73" i="125"/>
  <c r="D73" i="125"/>
  <c r="E73" i="125"/>
  <c r="F73" i="125"/>
  <c r="G73" i="125"/>
  <c r="H73" i="125"/>
  <c r="I73" i="125"/>
  <c r="J73" i="125"/>
  <c r="K73" i="125"/>
  <c r="L73" i="125"/>
  <c r="M73" i="125"/>
  <c r="N73" i="125"/>
  <c r="O73" i="125"/>
  <c r="P73" i="125"/>
  <c r="Q73" i="125"/>
  <c r="R73" i="125"/>
  <c r="S73" i="125"/>
  <c r="T73" i="125"/>
  <c r="U73" i="125"/>
  <c r="V73" i="125"/>
  <c r="A74" i="125"/>
  <c r="B74" i="125"/>
  <c r="C74" i="125"/>
  <c r="D74" i="125"/>
  <c r="E74" i="125"/>
  <c r="F74" i="125"/>
  <c r="G74" i="125"/>
  <c r="H74" i="125"/>
  <c r="I74" i="125"/>
  <c r="J74" i="125"/>
  <c r="K74" i="125"/>
  <c r="L74" i="125"/>
  <c r="M74" i="125"/>
  <c r="N74" i="125"/>
  <c r="O74" i="125"/>
  <c r="P74" i="125"/>
  <c r="Q74" i="125"/>
  <c r="R74" i="125"/>
  <c r="S74" i="125"/>
  <c r="T74" i="125"/>
  <c r="U74" i="125"/>
  <c r="V74" i="125"/>
  <c r="A75" i="125"/>
  <c r="B75" i="125"/>
  <c r="C75" i="125"/>
  <c r="D75" i="125"/>
  <c r="E75" i="125"/>
  <c r="F75" i="125"/>
  <c r="G75" i="125"/>
  <c r="H75" i="125"/>
  <c r="I75" i="125"/>
  <c r="J75" i="125"/>
  <c r="K75" i="125"/>
  <c r="L75" i="125"/>
  <c r="M75" i="125"/>
  <c r="N75" i="125"/>
  <c r="O75" i="125"/>
  <c r="P75" i="125"/>
  <c r="Q75" i="125"/>
  <c r="R75" i="125"/>
  <c r="S75" i="125"/>
  <c r="T75" i="125"/>
  <c r="U75" i="125"/>
  <c r="V75" i="125"/>
  <c r="A76" i="125"/>
  <c r="B76" i="125"/>
  <c r="C76" i="125"/>
  <c r="D76" i="125"/>
  <c r="E76" i="125"/>
  <c r="F76" i="125"/>
  <c r="G76" i="125"/>
  <c r="H76" i="125"/>
  <c r="I76" i="125"/>
  <c r="J76" i="125"/>
  <c r="K76" i="125"/>
  <c r="L76" i="125"/>
  <c r="M76" i="125"/>
  <c r="N76" i="125"/>
  <c r="O76" i="125"/>
  <c r="P76" i="125"/>
  <c r="Q76" i="125"/>
  <c r="R76" i="125"/>
  <c r="S76" i="125"/>
  <c r="T76" i="125"/>
  <c r="U76" i="125"/>
  <c r="V76" i="125"/>
  <c r="A77" i="125"/>
  <c r="B77" i="125"/>
  <c r="C77" i="125"/>
  <c r="D77" i="125"/>
  <c r="E77" i="125"/>
  <c r="F77" i="125"/>
  <c r="G77" i="125"/>
  <c r="H77" i="125"/>
  <c r="I77" i="125"/>
  <c r="J77" i="125"/>
  <c r="K77" i="125"/>
  <c r="L77" i="125"/>
  <c r="M77" i="125"/>
  <c r="N77" i="125"/>
  <c r="O77" i="125"/>
  <c r="P77" i="125"/>
  <c r="Q77" i="125"/>
  <c r="R77" i="125"/>
  <c r="S77" i="125"/>
  <c r="T77" i="125"/>
  <c r="U77" i="125"/>
  <c r="V77" i="125"/>
  <c r="A78" i="125"/>
  <c r="B78" i="125"/>
  <c r="C78" i="125"/>
  <c r="D78" i="125"/>
  <c r="E78" i="125"/>
  <c r="F78" i="125"/>
  <c r="G78" i="125"/>
  <c r="H78" i="125"/>
  <c r="I78" i="125"/>
  <c r="J78" i="125"/>
  <c r="K78" i="125"/>
  <c r="L78" i="125"/>
  <c r="M78" i="125"/>
  <c r="N78" i="125"/>
  <c r="O78" i="125"/>
  <c r="P78" i="125"/>
  <c r="Q78" i="125"/>
  <c r="R78" i="125"/>
  <c r="S78" i="125"/>
  <c r="T78" i="125"/>
  <c r="U78" i="125"/>
  <c r="V78" i="125"/>
  <c r="A79" i="125"/>
  <c r="B79" i="125"/>
  <c r="C79" i="125"/>
  <c r="D79" i="125"/>
  <c r="E79" i="125"/>
  <c r="F79" i="125"/>
  <c r="G79" i="125"/>
  <c r="H79" i="125"/>
  <c r="I79" i="125"/>
  <c r="J79" i="125"/>
  <c r="K79" i="125"/>
  <c r="L79" i="125"/>
  <c r="M79" i="125"/>
  <c r="N79" i="125"/>
  <c r="O79" i="125"/>
  <c r="P79" i="125"/>
  <c r="Q79" i="125"/>
  <c r="R79" i="125"/>
  <c r="S79" i="125"/>
  <c r="T79" i="125"/>
  <c r="U79" i="125"/>
  <c r="V79" i="125"/>
  <c r="A80" i="125"/>
  <c r="B80" i="125"/>
  <c r="C80" i="125"/>
  <c r="D80" i="125"/>
  <c r="E80" i="125"/>
  <c r="F80" i="125"/>
  <c r="G80" i="125"/>
  <c r="H80" i="125"/>
  <c r="I80" i="125"/>
  <c r="J80" i="125"/>
  <c r="K80" i="125"/>
  <c r="L80" i="125"/>
  <c r="M80" i="125"/>
  <c r="N80" i="125"/>
  <c r="O80" i="125"/>
  <c r="P80" i="125"/>
  <c r="Q80" i="125"/>
  <c r="R80" i="125"/>
  <c r="S80" i="125"/>
  <c r="T80" i="125"/>
  <c r="U80" i="125"/>
  <c r="V80" i="125"/>
  <c r="A81" i="125"/>
  <c r="B81" i="125"/>
  <c r="C81" i="125"/>
  <c r="D81" i="125"/>
  <c r="E81" i="125"/>
  <c r="F81" i="125"/>
  <c r="G81" i="125"/>
  <c r="H81" i="125"/>
  <c r="I81" i="125"/>
  <c r="J81" i="125"/>
  <c r="K81" i="125"/>
  <c r="L81" i="125"/>
  <c r="M81" i="125"/>
  <c r="N81" i="125"/>
  <c r="O81" i="125"/>
  <c r="P81" i="125"/>
  <c r="Q81" i="125"/>
  <c r="R81" i="125"/>
  <c r="S81" i="125"/>
  <c r="T81" i="125"/>
  <c r="U81" i="125"/>
  <c r="V81" i="125"/>
  <c r="A82" i="125"/>
  <c r="B82" i="125"/>
  <c r="C82" i="125"/>
  <c r="D82" i="125"/>
  <c r="E82" i="125"/>
  <c r="F82" i="125"/>
  <c r="G82" i="125"/>
  <c r="H82" i="125"/>
  <c r="I82" i="125"/>
  <c r="J82" i="125"/>
  <c r="K82" i="125"/>
  <c r="L82" i="125"/>
  <c r="M82" i="125"/>
  <c r="N82" i="125"/>
  <c r="O82" i="125"/>
  <c r="P82" i="125"/>
  <c r="Q82" i="125"/>
  <c r="R82" i="125"/>
  <c r="S82" i="125"/>
  <c r="T82" i="125"/>
  <c r="U82" i="125"/>
  <c r="V82" i="125"/>
  <c r="A83" i="125"/>
  <c r="B83" i="125"/>
  <c r="C83" i="125"/>
  <c r="D83" i="125"/>
  <c r="E83" i="125"/>
  <c r="F83" i="125"/>
  <c r="G83" i="125"/>
  <c r="H83" i="125"/>
  <c r="I83" i="125"/>
  <c r="J83" i="125"/>
  <c r="K83" i="125"/>
  <c r="L83" i="125"/>
  <c r="M83" i="125"/>
  <c r="N83" i="125"/>
  <c r="O83" i="125"/>
  <c r="P83" i="125"/>
  <c r="Q83" i="125"/>
  <c r="R83" i="125"/>
  <c r="S83" i="125"/>
  <c r="T83" i="125"/>
  <c r="U83" i="125"/>
  <c r="V83" i="125"/>
  <c r="A84" i="125"/>
  <c r="B84" i="125"/>
  <c r="C84" i="125"/>
  <c r="D84" i="125"/>
  <c r="E84" i="125"/>
  <c r="F84" i="125"/>
  <c r="G84" i="125"/>
  <c r="H84" i="125"/>
  <c r="I84" i="125"/>
  <c r="J84" i="125"/>
  <c r="K84" i="125"/>
  <c r="L84" i="125"/>
  <c r="M84" i="125"/>
  <c r="N84" i="125"/>
  <c r="O84" i="125"/>
  <c r="P84" i="125"/>
  <c r="Q84" i="125"/>
  <c r="R84" i="125"/>
  <c r="S84" i="125"/>
  <c r="T84" i="125"/>
  <c r="U84" i="125"/>
  <c r="V84" i="125"/>
  <c r="A85" i="125"/>
  <c r="B85" i="125"/>
  <c r="C85" i="125"/>
  <c r="D85" i="125"/>
  <c r="E85" i="125"/>
  <c r="F85" i="125"/>
  <c r="G85" i="125"/>
  <c r="H85" i="125"/>
  <c r="I85" i="125"/>
  <c r="J85" i="125"/>
  <c r="K85" i="125"/>
  <c r="L85" i="125"/>
  <c r="M85" i="125"/>
  <c r="N85" i="125"/>
  <c r="O85" i="125"/>
  <c r="P85" i="125"/>
  <c r="Q85" i="125"/>
  <c r="R85" i="125"/>
  <c r="S85" i="125"/>
  <c r="T85" i="125"/>
  <c r="U85" i="125"/>
  <c r="V85" i="125"/>
  <c r="A86" i="125"/>
  <c r="B86" i="125"/>
  <c r="C86" i="125"/>
  <c r="D86" i="125"/>
  <c r="E86" i="125"/>
  <c r="F86" i="125"/>
  <c r="G86" i="125"/>
  <c r="H86" i="125"/>
  <c r="I86" i="125"/>
  <c r="J86" i="125"/>
  <c r="K86" i="125"/>
  <c r="L86" i="125"/>
  <c r="M86" i="125"/>
  <c r="N86" i="125"/>
  <c r="O86" i="125"/>
  <c r="P86" i="125"/>
  <c r="Q86" i="125"/>
  <c r="R86" i="125"/>
  <c r="S86" i="125"/>
  <c r="T86" i="125"/>
  <c r="U86" i="125"/>
  <c r="V86" i="125"/>
  <c r="A87" i="125"/>
  <c r="B87" i="125"/>
  <c r="C87" i="125"/>
  <c r="D87" i="125"/>
  <c r="E87" i="125"/>
  <c r="F87" i="125"/>
  <c r="G87" i="125"/>
  <c r="H87" i="125"/>
  <c r="I87" i="125"/>
  <c r="J87" i="125"/>
  <c r="K87" i="125"/>
  <c r="L87" i="125"/>
  <c r="M87" i="125"/>
  <c r="N87" i="125"/>
  <c r="O87" i="125"/>
  <c r="P87" i="125"/>
  <c r="Q87" i="125"/>
  <c r="R87" i="125"/>
  <c r="S87" i="125"/>
  <c r="T87" i="125"/>
  <c r="U87" i="125"/>
  <c r="V87" i="125"/>
  <c r="A88" i="125"/>
  <c r="B88" i="125"/>
  <c r="C88" i="125"/>
  <c r="D88" i="125"/>
  <c r="E88" i="125"/>
  <c r="F88" i="125"/>
  <c r="G88" i="125"/>
  <c r="H88" i="125"/>
  <c r="I88" i="125"/>
  <c r="J88" i="125"/>
  <c r="K88" i="125"/>
  <c r="L88" i="125"/>
  <c r="M88" i="125"/>
  <c r="N88" i="125"/>
  <c r="O88" i="125"/>
  <c r="P88" i="125"/>
  <c r="Q88" i="125"/>
  <c r="R88" i="125"/>
  <c r="S88" i="125"/>
  <c r="T88" i="125"/>
  <c r="U88" i="125"/>
  <c r="V88" i="125"/>
  <c r="A89" i="125"/>
  <c r="B89" i="125"/>
  <c r="C89" i="125"/>
  <c r="D89" i="125"/>
  <c r="E89" i="125"/>
  <c r="F89" i="125"/>
  <c r="G89" i="125"/>
  <c r="H89" i="125"/>
  <c r="I89" i="125"/>
  <c r="J89" i="125"/>
  <c r="K89" i="125"/>
  <c r="L89" i="125"/>
  <c r="M89" i="125"/>
  <c r="N89" i="125"/>
  <c r="O89" i="125"/>
  <c r="P89" i="125"/>
  <c r="Q89" i="125"/>
  <c r="R89" i="125"/>
  <c r="S89" i="125"/>
  <c r="T89" i="125"/>
  <c r="U89" i="125"/>
  <c r="V89" i="125"/>
  <c r="A90" i="125"/>
  <c r="B90" i="125"/>
  <c r="C90" i="125"/>
  <c r="D90" i="125"/>
  <c r="E90" i="125"/>
  <c r="F90" i="125"/>
  <c r="G90" i="125"/>
  <c r="H90" i="125"/>
  <c r="I90" i="125"/>
  <c r="J90" i="125"/>
  <c r="K90" i="125"/>
  <c r="L90" i="125"/>
  <c r="M90" i="125"/>
  <c r="N90" i="125"/>
  <c r="O90" i="125"/>
  <c r="P90" i="125"/>
  <c r="Q90" i="125"/>
  <c r="R90" i="125"/>
  <c r="S90" i="125"/>
  <c r="T90" i="125"/>
  <c r="U90" i="125"/>
  <c r="V90" i="125"/>
  <c r="A91" i="125"/>
  <c r="B91" i="125"/>
  <c r="C91" i="125"/>
  <c r="D91" i="125"/>
  <c r="E91" i="125"/>
  <c r="F91" i="125"/>
  <c r="G91" i="125"/>
  <c r="H91" i="125"/>
  <c r="I91" i="125"/>
  <c r="J91" i="125"/>
  <c r="K91" i="125"/>
  <c r="L91" i="125"/>
  <c r="M91" i="125"/>
  <c r="N91" i="125"/>
  <c r="O91" i="125"/>
  <c r="P91" i="125"/>
  <c r="Q91" i="125"/>
  <c r="R91" i="125"/>
  <c r="S91" i="125"/>
  <c r="T91" i="125"/>
  <c r="U91" i="125"/>
  <c r="V91" i="125"/>
  <c r="A92" i="125"/>
  <c r="B92" i="125"/>
  <c r="C92" i="125"/>
  <c r="D92" i="125"/>
  <c r="E92" i="125"/>
  <c r="F92" i="125"/>
  <c r="G92" i="125"/>
  <c r="H92" i="125"/>
  <c r="I92" i="125"/>
  <c r="J92" i="125"/>
  <c r="K92" i="125"/>
  <c r="L92" i="125"/>
  <c r="M92" i="125"/>
  <c r="N92" i="125"/>
  <c r="O92" i="125"/>
  <c r="P92" i="125"/>
  <c r="Q92" i="125"/>
  <c r="R92" i="125"/>
  <c r="S92" i="125"/>
  <c r="T92" i="125"/>
  <c r="U92" i="125"/>
  <c r="V92" i="125"/>
  <c r="A93" i="125"/>
  <c r="B93" i="125"/>
  <c r="C93" i="125"/>
  <c r="D93" i="125"/>
  <c r="E93" i="125"/>
  <c r="F93" i="125"/>
  <c r="G93" i="125"/>
  <c r="H93" i="125"/>
  <c r="I93" i="125"/>
  <c r="J93" i="125"/>
  <c r="K93" i="125"/>
  <c r="L93" i="125"/>
  <c r="M93" i="125"/>
  <c r="N93" i="125"/>
  <c r="O93" i="125"/>
  <c r="P93" i="125"/>
  <c r="Q93" i="125"/>
  <c r="R93" i="125"/>
  <c r="S93" i="125"/>
  <c r="T93" i="125"/>
  <c r="U93" i="125"/>
  <c r="V93" i="125"/>
  <c r="A94" i="125"/>
  <c r="B94" i="125"/>
  <c r="C94" i="125"/>
  <c r="D94" i="125"/>
  <c r="E94" i="125"/>
  <c r="F94" i="125"/>
  <c r="G94" i="125"/>
  <c r="H94" i="125"/>
  <c r="I94" i="125"/>
  <c r="J94" i="125"/>
  <c r="K94" i="125"/>
  <c r="L94" i="125"/>
  <c r="M94" i="125"/>
  <c r="N94" i="125"/>
  <c r="O94" i="125"/>
  <c r="P94" i="125"/>
  <c r="Q94" i="125"/>
  <c r="R94" i="125"/>
  <c r="S94" i="125"/>
  <c r="T94" i="125"/>
  <c r="U94" i="125"/>
  <c r="V94" i="125"/>
  <c r="A95" i="125"/>
  <c r="B95" i="125"/>
  <c r="C95" i="125"/>
  <c r="D95" i="125"/>
  <c r="E95" i="125"/>
  <c r="F95" i="125"/>
  <c r="G95" i="125"/>
  <c r="H95" i="125"/>
  <c r="I95" i="125"/>
  <c r="J95" i="125"/>
  <c r="K95" i="125"/>
  <c r="L95" i="125"/>
  <c r="M95" i="125"/>
  <c r="N95" i="125"/>
  <c r="O95" i="125"/>
  <c r="P95" i="125"/>
  <c r="Q95" i="125"/>
  <c r="R95" i="125"/>
  <c r="S95" i="125"/>
  <c r="T95" i="125"/>
  <c r="U95" i="125"/>
  <c r="V95" i="125"/>
  <c r="A96" i="125"/>
  <c r="B96" i="125"/>
  <c r="C96" i="125"/>
  <c r="D96" i="125"/>
  <c r="E96" i="125"/>
  <c r="F96" i="125"/>
  <c r="G96" i="125"/>
  <c r="H96" i="125"/>
  <c r="I96" i="125"/>
  <c r="J96" i="125"/>
  <c r="K96" i="125"/>
  <c r="L96" i="125"/>
  <c r="M96" i="125"/>
  <c r="N96" i="125"/>
  <c r="O96" i="125"/>
  <c r="P96" i="125"/>
  <c r="Q96" i="125"/>
  <c r="R96" i="125"/>
  <c r="S96" i="125"/>
  <c r="T96" i="125"/>
  <c r="U96" i="125"/>
  <c r="V96" i="125"/>
  <c r="A97" i="125"/>
  <c r="B97" i="125"/>
  <c r="C97" i="125"/>
  <c r="D97" i="125"/>
  <c r="E97" i="125"/>
  <c r="F97" i="125"/>
  <c r="G97" i="125"/>
  <c r="H97" i="125"/>
  <c r="I97" i="125"/>
  <c r="J97" i="125"/>
  <c r="K97" i="125"/>
  <c r="L97" i="125"/>
  <c r="M97" i="125"/>
  <c r="N97" i="125"/>
  <c r="O97" i="125"/>
  <c r="P97" i="125"/>
  <c r="Q97" i="125"/>
  <c r="R97" i="125"/>
  <c r="S97" i="125"/>
  <c r="T97" i="125"/>
  <c r="U97" i="125"/>
  <c r="V97" i="125"/>
  <c r="A98" i="125"/>
  <c r="B98" i="125"/>
  <c r="C98" i="125"/>
  <c r="D98" i="125"/>
  <c r="E98" i="125"/>
  <c r="F98" i="125"/>
  <c r="G98" i="125"/>
  <c r="H98" i="125"/>
  <c r="I98" i="125"/>
  <c r="J98" i="125"/>
  <c r="K98" i="125"/>
  <c r="L98" i="125"/>
  <c r="M98" i="125"/>
  <c r="N98" i="125"/>
  <c r="O98" i="125"/>
  <c r="P98" i="125"/>
  <c r="Q98" i="125"/>
  <c r="R98" i="125"/>
  <c r="S98" i="125"/>
  <c r="T98" i="125"/>
  <c r="U98" i="125"/>
  <c r="V98" i="125"/>
  <c r="A99" i="125"/>
  <c r="B99" i="125"/>
  <c r="C99" i="125"/>
  <c r="D99" i="125"/>
  <c r="E99" i="125"/>
  <c r="F99" i="125"/>
  <c r="G99" i="125"/>
  <c r="H99" i="125"/>
  <c r="I99" i="125"/>
  <c r="J99" i="125"/>
  <c r="K99" i="125"/>
  <c r="L99" i="125"/>
  <c r="M99" i="125"/>
  <c r="N99" i="125"/>
  <c r="O99" i="125"/>
  <c r="P99" i="125"/>
  <c r="Q99" i="125"/>
  <c r="R99" i="125"/>
  <c r="S99" i="125"/>
  <c r="T99" i="125"/>
  <c r="U99" i="125"/>
  <c r="V99" i="125"/>
  <c r="A100" i="125"/>
  <c r="B100" i="125"/>
  <c r="C100" i="125"/>
  <c r="D100" i="125"/>
  <c r="E100" i="125"/>
  <c r="F100" i="125"/>
  <c r="G100" i="125"/>
  <c r="H100" i="125"/>
  <c r="I100" i="125"/>
  <c r="J100" i="125"/>
  <c r="K100" i="125"/>
  <c r="L100" i="125"/>
  <c r="M100" i="125"/>
  <c r="N100" i="125"/>
  <c r="O100" i="125"/>
  <c r="P100" i="125"/>
  <c r="Q100" i="125"/>
  <c r="R100" i="125"/>
  <c r="S100" i="125"/>
  <c r="T100" i="125"/>
  <c r="U100" i="125"/>
  <c r="V100" i="125"/>
  <c r="A101" i="125"/>
  <c r="B101" i="125"/>
  <c r="C101" i="125"/>
  <c r="D101" i="125"/>
  <c r="E101" i="125"/>
  <c r="F101" i="125"/>
  <c r="G101" i="125"/>
  <c r="H101" i="125"/>
  <c r="I101" i="125"/>
  <c r="J101" i="125"/>
  <c r="K101" i="125"/>
  <c r="L101" i="125"/>
  <c r="M101" i="125"/>
  <c r="N101" i="125"/>
  <c r="O101" i="125"/>
  <c r="P101" i="125"/>
  <c r="Q101" i="125"/>
  <c r="R101" i="125"/>
  <c r="S101" i="125"/>
  <c r="T101" i="125"/>
  <c r="U101" i="125"/>
  <c r="V101" i="125"/>
  <c r="A102" i="125"/>
  <c r="B102" i="125"/>
  <c r="C102" i="125"/>
  <c r="D102" i="125"/>
  <c r="E102" i="125"/>
  <c r="F102" i="125"/>
  <c r="G102" i="125"/>
  <c r="H102" i="125"/>
  <c r="I102" i="125"/>
  <c r="J102" i="125"/>
  <c r="K102" i="125"/>
  <c r="L102" i="125"/>
  <c r="M102" i="125"/>
  <c r="N102" i="125"/>
  <c r="O102" i="125"/>
  <c r="P102" i="125"/>
  <c r="Q102" i="125"/>
  <c r="R102" i="125"/>
  <c r="S102" i="125"/>
  <c r="T102" i="125"/>
  <c r="U102" i="125"/>
  <c r="V102" i="125"/>
  <c r="A103" i="125"/>
  <c r="B103" i="125"/>
  <c r="C103" i="125"/>
  <c r="D103" i="125"/>
  <c r="E103" i="125"/>
  <c r="F103" i="125"/>
  <c r="G103" i="125"/>
  <c r="H103" i="125"/>
  <c r="I103" i="125"/>
  <c r="J103" i="125"/>
  <c r="K103" i="125"/>
  <c r="L103" i="125"/>
  <c r="M103" i="125"/>
  <c r="N103" i="125"/>
  <c r="O103" i="125"/>
  <c r="P103" i="125"/>
  <c r="Q103" i="125"/>
  <c r="R103" i="125"/>
  <c r="S103" i="125"/>
  <c r="T103" i="125"/>
  <c r="U103" i="125"/>
  <c r="V103" i="125"/>
  <c r="A104" i="125"/>
  <c r="B104" i="125"/>
  <c r="C104" i="125"/>
  <c r="D104" i="125"/>
  <c r="E104" i="125"/>
  <c r="F104" i="125"/>
  <c r="G104" i="125"/>
  <c r="H104" i="125"/>
  <c r="I104" i="125"/>
  <c r="J104" i="125"/>
  <c r="K104" i="125"/>
  <c r="L104" i="125"/>
  <c r="M104" i="125"/>
  <c r="N104" i="125"/>
  <c r="O104" i="125"/>
  <c r="P104" i="125"/>
  <c r="Q104" i="125"/>
  <c r="R104" i="125"/>
  <c r="S104" i="125"/>
  <c r="T104" i="125"/>
  <c r="U104" i="125"/>
  <c r="V104" i="125"/>
  <c r="A105" i="125"/>
  <c r="B105" i="125"/>
  <c r="C105" i="125"/>
  <c r="D105" i="125"/>
  <c r="E105" i="125"/>
  <c r="F105" i="125"/>
  <c r="G105" i="125"/>
  <c r="H105" i="125"/>
  <c r="I105" i="125"/>
  <c r="J105" i="125"/>
  <c r="K105" i="125"/>
  <c r="L105" i="125"/>
  <c r="M105" i="125"/>
  <c r="N105" i="125"/>
  <c r="O105" i="125"/>
  <c r="P105" i="125"/>
  <c r="Q105" i="125"/>
  <c r="R105" i="125"/>
  <c r="S105" i="125"/>
  <c r="T105" i="125"/>
  <c r="U105" i="125"/>
  <c r="V105" i="125"/>
  <c r="A106" i="125"/>
  <c r="B106" i="125"/>
  <c r="C106" i="125"/>
  <c r="D106" i="125"/>
  <c r="E106" i="125"/>
  <c r="F106" i="125"/>
  <c r="G106" i="125"/>
  <c r="H106" i="125"/>
  <c r="I106" i="125"/>
  <c r="J106" i="125"/>
  <c r="K106" i="125"/>
  <c r="L106" i="125"/>
  <c r="M106" i="125"/>
  <c r="N106" i="125"/>
  <c r="O106" i="125"/>
  <c r="P106" i="125"/>
  <c r="Q106" i="125"/>
  <c r="R106" i="125"/>
  <c r="S106" i="125"/>
  <c r="T106" i="125"/>
  <c r="U106" i="125"/>
  <c r="V106" i="125"/>
  <c r="A107" i="125"/>
  <c r="B107" i="125"/>
  <c r="C107" i="125"/>
  <c r="D107" i="125"/>
  <c r="E107" i="125"/>
  <c r="F107" i="125"/>
  <c r="G107" i="125"/>
  <c r="H107" i="125"/>
  <c r="I107" i="125"/>
  <c r="J107" i="125"/>
  <c r="K107" i="125"/>
  <c r="L107" i="125"/>
  <c r="M107" i="125"/>
  <c r="N107" i="125"/>
  <c r="O107" i="125"/>
  <c r="P107" i="125"/>
  <c r="Q107" i="125"/>
  <c r="R107" i="125"/>
  <c r="S107" i="125"/>
  <c r="T107" i="125"/>
  <c r="U107" i="125"/>
  <c r="V107" i="125"/>
  <c r="A108" i="125"/>
  <c r="B108" i="125"/>
  <c r="C108" i="125"/>
  <c r="D108" i="125"/>
  <c r="E108" i="125"/>
  <c r="F108" i="125"/>
  <c r="G108" i="125"/>
  <c r="H108" i="125"/>
  <c r="I108" i="125"/>
  <c r="J108" i="125"/>
  <c r="K108" i="125"/>
  <c r="L108" i="125"/>
  <c r="M108" i="125"/>
  <c r="N108" i="125"/>
  <c r="O108" i="125"/>
  <c r="P108" i="125"/>
  <c r="Q108" i="125"/>
  <c r="R108" i="125"/>
  <c r="S108" i="125"/>
  <c r="T108" i="125"/>
  <c r="U108" i="125"/>
  <c r="V108" i="125"/>
  <c r="A109" i="125"/>
  <c r="B109" i="125"/>
  <c r="C109" i="125"/>
  <c r="D109" i="125"/>
  <c r="E109" i="125"/>
  <c r="F109" i="125"/>
  <c r="G109" i="125"/>
  <c r="H109" i="125"/>
  <c r="I109" i="125"/>
  <c r="J109" i="125"/>
  <c r="K109" i="125"/>
  <c r="L109" i="125"/>
  <c r="M109" i="125"/>
  <c r="N109" i="125"/>
  <c r="O109" i="125"/>
  <c r="P109" i="125"/>
  <c r="Q109" i="125"/>
  <c r="R109" i="125"/>
  <c r="S109" i="125"/>
  <c r="T109" i="125"/>
  <c r="U109" i="125"/>
  <c r="V109" i="125"/>
  <c r="A110" i="125"/>
  <c r="B110" i="125"/>
  <c r="C110" i="125"/>
  <c r="D110" i="125"/>
  <c r="E110" i="125"/>
  <c r="F110" i="125"/>
  <c r="G110" i="125"/>
  <c r="H110" i="125"/>
  <c r="I110" i="125"/>
  <c r="J110" i="125"/>
  <c r="K110" i="125"/>
  <c r="L110" i="125"/>
  <c r="M110" i="125"/>
  <c r="N110" i="125"/>
  <c r="O110" i="125"/>
  <c r="P110" i="125"/>
  <c r="Q110" i="125"/>
  <c r="R110" i="125"/>
  <c r="S110" i="125"/>
  <c r="T110" i="125"/>
  <c r="U110" i="125"/>
  <c r="V110" i="125"/>
  <c r="A111" i="125"/>
  <c r="B111" i="125"/>
  <c r="C111" i="125"/>
  <c r="D111" i="125"/>
  <c r="E111" i="125"/>
  <c r="F111" i="125"/>
  <c r="G111" i="125"/>
  <c r="H111" i="125"/>
  <c r="I111" i="125"/>
  <c r="J111" i="125"/>
  <c r="K111" i="125"/>
  <c r="L111" i="125"/>
  <c r="M111" i="125"/>
  <c r="N111" i="125"/>
  <c r="O111" i="125"/>
  <c r="P111" i="125"/>
  <c r="Q111" i="125"/>
  <c r="R111" i="125"/>
  <c r="S111" i="125"/>
  <c r="T111" i="125"/>
  <c r="U111" i="125"/>
  <c r="V111" i="125"/>
  <c r="A112" i="125"/>
  <c r="B112" i="125"/>
  <c r="C112" i="125"/>
  <c r="D112" i="125"/>
  <c r="E112" i="125"/>
  <c r="F112" i="125"/>
  <c r="G112" i="125"/>
  <c r="H112" i="125"/>
  <c r="I112" i="125"/>
  <c r="J112" i="125"/>
  <c r="K112" i="125"/>
  <c r="L112" i="125"/>
  <c r="M112" i="125"/>
  <c r="N112" i="125"/>
  <c r="O112" i="125"/>
  <c r="P112" i="125"/>
  <c r="Q112" i="125"/>
  <c r="R112" i="125"/>
  <c r="S112" i="125"/>
  <c r="T112" i="125"/>
  <c r="U112" i="125"/>
  <c r="V112" i="125"/>
  <c r="A113" i="125"/>
  <c r="B113" i="125"/>
  <c r="C113" i="125"/>
  <c r="D113" i="125"/>
  <c r="E113" i="125"/>
  <c r="F113" i="125"/>
  <c r="G113" i="125"/>
  <c r="H113" i="125"/>
  <c r="I113" i="125"/>
  <c r="J113" i="125"/>
  <c r="K113" i="125"/>
  <c r="L113" i="125"/>
  <c r="M113" i="125"/>
  <c r="N113" i="125"/>
  <c r="O113" i="125"/>
  <c r="P113" i="125"/>
  <c r="Q113" i="125"/>
  <c r="R113" i="125"/>
  <c r="S113" i="125"/>
  <c r="T113" i="125"/>
  <c r="U113" i="125"/>
  <c r="V113" i="125"/>
  <c r="A114" i="125"/>
  <c r="B114" i="125"/>
  <c r="C114" i="125"/>
  <c r="D114" i="125"/>
  <c r="E114" i="125"/>
  <c r="F114" i="125"/>
  <c r="G114" i="125"/>
  <c r="H114" i="125"/>
  <c r="I114" i="125"/>
  <c r="J114" i="125"/>
  <c r="K114" i="125"/>
  <c r="L114" i="125"/>
  <c r="M114" i="125"/>
  <c r="N114" i="125"/>
  <c r="O114" i="125"/>
  <c r="P114" i="125"/>
  <c r="Q114" i="125"/>
  <c r="R114" i="125"/>
  <c r="S114" i="125"/>
  <c r="T114" i="125"/>
  <c r="U114" i="125"/>
  <c r="V114" i="125"/>
  <c r="A115" i="125"/>
  <c r="B115" i="125"/>
  <c r="C115" i="125"/>
  <c r="D115" i="125"/>
  <c r="E115" i="125"/>
  <c r="F115" i="125"/>
  <c r="G115" i="125"/>
  <c r="H115" i="125"/>
  <c r="I115" i="125"/>
  <c r="J115" i="125"/>
  <c r="K115" i="125"/>
  <c r="L115" i="125"/>
  <c r="M115" i="125"/>
  <c r="N115" i="125"/>
  <c r="O115" i="125"/>
  <c r="P115" i="125"/>
  <c r="Q115" i="125"/>
  <c r="R115" i="125"/>
  <c r="S115" i="125"/>
  <c r="T115" i="125"/>
  <c r="U115" i="125"/>
  <c r="V115" i="125"/>
  <c r="A116" i="125"/>
  <c r="B116" i="125"/>
  <c r="C116" i="125"/>
  <c r="D116" i="125"/>
  <c r="E116" i="125"/>
  <c r="F116" i="125"/>
  <c r="G116" i="125"/>
  <c r="H116" i="125"/>
  <c r="I116" i="125"/>
  <c r="J116" i="125"/>
  <c r="K116" i="125"/>
  <c r="L116" i="125"/>
  <c r="M116" i="125"/>
  <c r="N116" i="125"/>
  <c r="O116" i="125"/>
  <c r="P116" i="125"/>
  <c r="Q116" i="125"/>
  <c r="R116" i="125"/>
  <c r="S116" i="125"/>
  <c r="T116" i="125"/>
  <c r="U116" i="125"/>
  <c r="V116" i="125"/>
  <c r="A117" i="125"/>
  <c r="B117" i="125"/>
  <c r="C117" i="125"/>
  <c r="D117" i="125"/>
  <c r="E117" i="125"/>
  <c r="F117" i="125"/>
  <c r="G117" i="125"/>
  <c r="H117" i="125"/>
  <c r="I117" i="125"/>
  <c r="J117" i="125"/>
  <c r="K117" i="125"/>
  <c r="L117" i="125"/>
  <c r="M117" i="125"/>
  <c r="N117" i="125"/>
  <c r="O117" i="125"/>
  <c r="P117" i="125"/>
  <c r="Q117" i="125"/>
  <c r="R117" i="125"/>
  <c r="S117" i="125"/>
  <c r="T117" i="125"/>
  <c r="U117" i="125"/>
  <c r="V117" i="125"/>
  <c r="A118" i="125"/>
  <c r="B118" i="125"/>
  <c r="C118" i="125"/>
  <c r="D118" i="125"/>
  <c r="E118" i="125"/>
  <c r="F118" i="125"/>
  <c r="G118" i="125"/>
  <c r="H118" i="125"/>
  <c r="I118" i="125"/>
  <c r="J118" i="125"/>
  <c r="K118" i="125"/>
  <c r="L118" i="125"/>
  <c r="M118" i="125"/>
  <c r="N118" i="125"/>
  <c r="O118" i="125"/>
  <c r="P118" i="125"/>
  <c r="Q118" i="125"/>
  <c r="R118" i="125"/>
  <c r="S118" i="125"/>
  <c r="T118" i="125"/>
  <c r="U118" i="125"/>
  <c r="V118" i="125"/>
  <c r="A119" i="125"/>
  <c r="B119" i="125"/>
  <c r="C119" i="125"/>
  <c r="D119" i="125"/>
  <c r="E119" i="125"/>
  <c r="F119" i="125"/>
  <c r="G119" i="125"/>
  <c r="H119" i="125"/>
  <c r="I119" i="125"/>
  <c r="J119" i="125"/>
  <c r="K119" i="125"/>
  <c r="L119" i="125"/>
  <c r="M119" i="125"/>
  <c r="N119" i="125"/>
  <c r="O119" i="125"/>
  <c r="P119" i="125"/>
  <c r="Q119" i="125"/>
  <c r="R119" i="125"/>
  <c r="S119" i="125"/>
  <c r="T119" i="125"/>
  <c r="U119" i="125"/>
  <c r="V119" i="125"/>
  <c r="A120" i="125"/>
  <c r="B120" i="125"/>
  <c r="C120" i="125"/>
  <c r="D120" i="125"/>
  <c r="E120" i="125"/>
  <c r="F120" i="125"/>
  <c r="G120" i="125"/>
  <c r="H120" i="125"/>
  <c r="I120" i="125"/>
  <c r="J120" i="125"/>
  <c r="K120" i="125"/>
  <c r="L120" i="125"/>
  <c r="M120" i="125"/>
  <c r="N120" i="125"/>
  <c r="O120" i="125"/>
  <c r="P120" i="125"/>
  <c r="Q120" i="125"/>
  <c r="R120" i="125"/>
  <c r="S120" i="125"/>
  <c r="T120" i="125"/>
  <c r="U120" i="125"/>
  <c r="V120" i="125"/>
  <c r="A121" i="125"/>
  <c r="B121" i="125"/>
  <c r="C121" i="125"/>
  <c r="D121" i="125"/>
  <c r="E121" i="125"/>
  <c r="F121" i="125"/>
  <c r="G121" i="125"/>
  <c r="H121" i="125"/>
  <c r="I121" i="125"/>
  <c r="J121" i="125"/>
  <c r="K121" i="125"/>
  <c r="L121" i="125"/>
  <c r="M121" i="125"/>
  <c r="N121" i="125"/>
  <c r="O121" i="125"/>
  <c r="P121" i="125"/>
  <c r="Q121" i="125"/>
  <c r="R121" i="125"/>
  <c r="S121" i="125"/>
  <c r="T121" i="125"/>
  <c r="U121" i="125"/>
  <c r="V121" i="125"/>
  <c r="A122" i="125"/>
  <c r="B122" i="125"/>
  <c r="C122" i="125"/>
  <c r="D122" i="125"/>
  <c r="E122" i="125"/>
  <c r="F122" i="125"/>
  <c r="G122" i="125"/>
  <c r="H122" i="125"/>
  <c r="I122" i="125"/>
  <c r="J122" i="125"/>
  <c r="K122" i="125"/>
  <c r="L122" i="125"/>
  <c r="M122" i="125"/>
  <c r="N122" i="125"/>
  <c r="O122" i="125"/>
  <c r="P122" i="125"/>
  <c r="Q122" i="125"/>
  <c r="R122" i="125"/>
  <c r="S122" i="125"/>
  <c r="T122" i="125"/>
  <c r="U122" i="125"/>
  <c r="V122" i="125"/>
  <c r="A123" i="125"/>
  <c r="B123" i="125"/>
  <c r="C123" i="125"/>
  <c r="D123" i="125"/>
  <c r="E123" i="125"/>
  <c r="F123" i="125"/>
  <c r="G123" i="125"/>
  <c r="H123" i="125"/>
  <c r="I123" i="125"/>
  <c r="J123" i="125"/>
  <c r="K123" i="125"/>
  <c r="L123" i="125"/>
  <c r="M123" i="125"/>
  <c r="N123" i="125"/>
  <c r="O123" i="125"/>
  <c r="P123" i="125"/>
  <c r="Q123" i="125"/>
  <c r="R123" i="125"/>
  <c r="S123" i="125"/>
  <c r="T123" i="125"/>
  <c r="U123" i="125"/>
  <c r="V123" i="125"/>
  <c r="A124" i="125"/>
  <c r="B124" i="125"/>
  <c r="C124" i="125"/>
  <c r="D124" i="125"/>
  <c r="E124" i="125"/>
  <c r="F124" i="125"/>
  <c r="G124" i="125"/>
  <c r="H124" i="125"/>
  <c r="I124" i="125"/>
  <c r="J124" i="125"/>
  <c r="K124" i="125"/>
  <c r="L124" i="125"/>
  <c r="M124" i="125"/>
  <c r="N124" i="125"/>
  <c r="O124" i="125"/>
  <c r="P124" i="125"/>
  <c r="Q124" i="125"/>
  <c r="R124" i="125"/>
  <c r="S124" i="125"/>
  <c r="T124" i="125"/>
  <c r="U124" i="125"/>
  <c r="V124" i="125"/>
  <c r="A125" i="125"/>
  <c r="B125" i="125"/>
  <c r="C125" i="125"/>
  <c r="D125" i="125"/>
  <c r="E125" i="125"/>
  <c r="F125" i="125"/>
  <c r="G125" i="125"/>
  <c r="H125" i="125"/>
  <c r="I125" i="125"/>
  <c r="J125" i="125"/>
  <c r="K125" i="125"/>
  <c r="L125" i="125"/>
  <c r="M125" i="125"/>
  <c r="N125" i="125"/>
  <c r="O125" i="125"/>
  <c r="P125" i="125"/>
  <c r="Q125" i="125"/>
  <c r="R125" i="125"/>
  <c r="S125" i="125"/>
  <c r="T125" i="125"/>
  <c r="U125" i="125"/>
  <c r="V125" i="125"/>
  <c r="A126" i="125"/>
  <c r="B126" i="125"/>
  <c r="C126" i="125"/>
  <c r="D126" i="125"/>
  <c r="E126" i="125"/>
  <c r="F126" i="125"/>
  <c r="G126" i="125"/>
  <c r="H126" i="125"/>
  <c r="I126" i="125"/>
  <c r="J126" i="125"/>
  <c r="K126" i="125"/>
  <c r="L126" i="125"/>
  <c r="M126" i="125"/>
  <c r="N126" i="125"/>
  <c r="O126" i="125"/>
  <c r="P126" i="125"/>
  <c r="Q126" i="125"/>
  <c r="R126" i="125"/>
  <c r="S126" i="125"/>
  <c r="T126" i="125"/>
  <c r="U126" i="125"/>
  <c r="V126" i="125"/>
  <c r="A127" i="125"/>
  <c r="B127" i="125"/>
  <c r="C127" i="125"/>
  <c r="D127" i="125"/>
  <c r="E127" i="125"/>
  <c r="F127" i="125"/>
  <c r="G127" i="125"/>
  <c r="H127" i="125"/>
  <c r="I127" i="125"/>
  <c r="J127" i="125"/>
  <c r="K127" i="125"/>
  <c r="L127" i="125"/>
  <c r="M127" i="125"/>
  <c r="N127" i="125"/>
  <c r="O127" i="125"/>
  <c r="P127" i="125"/>
  <c r="Q127" i="125"/>
  <c r="R127" i="125"/>
  <c r="S127" i="125"/>
  <c r="T127" i="125"/>
  <c r="U127" i="125"/>
  <c r="V127" i="125"/>
  <c r="A128" i="125"/>
  <c r="B128" i="125"/>
  <c r="C128" i="125"/>
  <c r="D128" i="125"/>
  <c r="E128" i="125"/>
  <c r="F128" i="125"/>
  <c r="G128" i="125"/>
  <c r="H128" i="125"/>
  <c r="I128" i="125"/>
  <c r="J128" i="125"/>
  <c r="K128" i="125"/>
  <c r="L128" i="125"/>
  <c r="M128" i="125"/>
  <c r="N128" i="125"/>
  <c r="O128" i="125"/>
  <c r="P128" i="125"/>
  <c r="Q128" i="125"/>
  <c r="R128" i="125"/>
  <c r="S128" i="125"/>
  <c r="T128" i="125"/>
  <c r="U128" i="125"/>
  <c r="V128" i="125"/>
  <c r="A129" i="125"/>
  <c r="B129" i="125"/>
  <c r="C129" i="125"/>
  <c r="D129" i="125"/>
  <c r="E129" i="125"/>
  <c r="F129" i="125"/>
  <c r="G129" i="125"/>
  <c r="H129" i="125"/>
  <c r="I129" i="125"/>
  <c r="J129" i="125"/>
  <c r="K129" i="125"/>
  <c r="L129" i="125"/>
  <c r="M129" i="125"/>
  <c r="N129" i="125"/>
  <c r="O129" i="125"/>
  <c r="P129" i="125"/>
  <c r="Q129" i="125"/>
  <c r="R129" i="125"/>
  <c r="S129" i="125"/>
  <c r="T129" i="125"/>
  <c r="U129" i="125"/>
  <c r="V129" i="125"/>
  <c r="A130" i="125"/>
  <c r="B130" i="125"/>
  <c r="C130" i="125"/>
  <c r="D130" i="125"/>
  <c r="E130" i="125"/>
  <c r="F130" i="125"/>
  <c r="G130" i="125"/>
  <c r="H130" i="125"/>
  <c r="I130" i="125"/>
  <c r="J130" i="125"/>
  <c r="K130" i="125"/>
  <c r="L130" i="125"/>
  <c r="M130" i="125"/>
  <c r="N130" i="125"/>
  <c r="O130" i="125"/>
  <c r="P130" i="125"/>
  <c r="Q130" i="125"/>
  <c r="R130" i="125"/>
  <c r="S130" i="125"/>
  <c r="T130" i="125"/>
  <c r="U130" i="125"/>
  <c r="V130" i="125"/>
  <c r="A131" i="125"/>
  <c r="B131" i="125"/>
  <c r="C131" i="125"/>
  <c r="D131" i="125"/>
  <c r="E131" i="125"/>
  <c r="F131" i="125"/>
  <c r="G131" i="125"/>
  <c r="H131" i="125"/>
  <c r="I131" i="125"/>
  <c r="J131" i="125"/>
  <c r="K131" i="125"/>
  <c r="L131" i="125"/>
  <c r="M131" i="125"/>
  <c r="N131" i="125"/>
  <c r="O131" i="125"/>
  <c r="P131" i="125"/>
  <c r="Q131" i="125"/>
  <c r="R131" i="125"/>
  <c r="S131" i="125"/>
  <c r="T131" i="125"/>
  <c r="U131" i="125"/>
  <c r="V131" i="125"/>
  <c r="A132" i="125"/>
  <c r="B132" i="125"/>
  <c r="C132" i="125"/>
  <c r="D132" i="125"/>
  <c r="E132" i="125"/>
  <c r="F132" i="125"/>
  <c r="G132" i="125"/>
  <c r="H132" i="125"/>
  <c r="I132" i="125"/>
  <c r="J132" i="125"/>
  <c r="K132" i="125"/>
  <c r="L132" i="125"/>
  <c r="M132" i="125"/>
  <c r="N132" i="125"/>
  <c r="O132" i="125"/>
  <c r="P132" i="125"/>
  <c r="Q132" i="125"/>
  <c r="R132" i="125"/>
  <c r="S132" i="125"/>
  <c r="T132" i="125"/>
  <c r="U132" i="125"/>
  <c r="V132" i="125"/>
  <c r="A133" i="125"/>
  <c r="B133" i="125"/>
  <c r="C133" i="125"/>
  <c r="D133" i="125"/>
  <c r="E133" i="125"/>
  <c r="F133" i="125"/>
  <c r="G133" i="125"/>
  <c r="H133" i="125"/>
  <c r="I133" i="125"/>
  <c r="J133" i="125"/>
  <c r="K133" i="125"/>
  <c r="L133" i="125"/>
  <c r="M133" i="125"/>
  <c r="N133" i="125"/>
  <c r="O133" i="125"/>
  <c r="P133" i="125"/>
  <c r="Q133" i="125"/>
  <c r="R133" i="125"/>
  <c r="S133" i="125"/>
  <c r="T133" i="125"/>
  <c r="U133" i="125"/>
  <c r="V133" i="125"/>
  <c r="A134" i="125"/>
  <c r="B134" i="125"/>
  <c r="C134" i="125"/>
  <c r="D134" i="125"/>
  <c r="E134" i="125"/>
  <c r="F134" i="125"/>
  <c r="G134" i="125"/>
  <c r="H134" i="125"/>
  <c r="I134" i="125"/>
  <c r="J134" i="125"/>
  <c r="K134" i="125"/>
  <c r="L134" i="125"/>
  <c r="M134" i="125"/>
  <c r="N134" i="125"/>
  <c r="O134" i="125"/>
  <c r="P134" i="125"/>
  <c r="Q134" i="125"/>
  <c r="R134" i="125"/>
  <c r="S134" i="125"/>
  <c r="T134" i="125"/>
  <c r="U134" i="125"/>
  <c r="V134" i="125"/>
  <c r="A135" i="125"/>
  <c r="B135" i="125"/>
  <c r="C135" i="125"/>
  <c r="D135" i="125"/>
  <c r="E135" i="125"/>
  <c r="F135" i="125"/>
  <c r="G135" i="125"/>
  <c r="H135" i="125"/>
  <c r="I135" i="125"/>
  <c r="J135" i="125"/>
  <c r="K135" i="125"/>
  <c r="L135" i="125"/>
  <c r="M135" i="125"/>
  <c r="N135" i="125"/>
  <c r="O135" i="125"/>
  <c r="P135" i="125"/>
  <c r="Q135" i="125"/>
  <c r="R135" i="125"/>
  <c r="S135" i="125"/>
  <c r="T135" i="125"/>
  <c r="U135" i="125"/>
  <c r="V135" i="125"/>
  <c r="A136" i="125"/>
  <c r="B136" i="125"/>
  <c r="C136" i="125"/>
  <c r="D136" i="125"/>
  <c r="E136" i="125"/>
  <c r="F136" i="125"/>
  <c r="G136" i="125"/>
  <c r="H136" i="125"/>
  <c r="I136" i="125"/>
  <c r="J136" i="125"/>
  <c r="K136" i="125"/>
  <c r="L136" i="125"/>
  <c r="M136" i="125"/>
  <c r="N136" i="125"/>
  <c r="O136" i="125"/>
  <c r="P136" i="125"/>
  <c r="Q136" i="125"/>
  <c r="R136" i="125"/>
  <c r="S136" i="125"/>
  <c r="T136" i="125"/>
  <c r="U136" i="125"/>
  <c r="V136" i="125"/>
  <c r="A137" i="125"/>
  <c r="B137" i="125"/>
  <c r="C137" i="125"/>
  <c r="D137" i="125"/>
  <c r="E137" i="125"/>
  <c r="F137" i="125"/>
  <c r="G137" i="125"/>
  <c r="H137" i="125"/>
  <c r="I137" i="125"/>
  <c r="J137" i="125"/>
  <c r="K137" i="125"/>
  <c r="L137" i="125"/>
  <c r="M137" i="125"/>
  <c r="N137" i="125"/>
  <c r="O137" i="125"/>
  <c r="P137" i="125"/>
  <c r="Q137" i="125"/>
  <c r="R137" i="125"/>
  <c r="S137" i="125"/>
  <c r="T137" i="125"/>
  <c r="U137" i="125"/>
  <c r="V137" i="125"/>
  <c r="A138" i="125"/>
  <c r="B138" i="125"/>
  <c r="C138" i="125"/>
  <c r="D138" i="125"/>
  <c r="E138" i="125"/>
  <c r="F138" i="125"/>
  <c r="G138" i="125"/>
  <c r="H138" i="125"/>
  <c r="I138" i="125"/>
  <c r="J138" i="125"/>
  <c r="K138" i="125"/>
  <c r="L138" i="125"/>
  <c r="M138" i="125"/>
  <c r="N138" i="125"/>
  <c r="O138" i="125"/>
  <c r="P138" i="125"/>
  <c r="Q138" i="125"/>
  <c r="R138" i="125"/>
  <c r="S138" i="125"/>
  <c r="T138" i="125"/>
  <c r="U138" i="125"/>
  <c r="V138" i="125"/>
  <c r="A139" i="125"/>
  <c r="B139" i="125"/>
  <c r="C139" i="125"/>
  <c r="D139" i="125"/>
  <c r="E139" i="125"/>
  <c r="F139" i="125"/>
  <c r="G139" i="125"/>
  <c r="H139" i="125"/>
  <c r="I139" i="125"/>
  <c r="J139" i="125"/>
  <c r="K139" i="125"/>
  <c r="L139" i="125"/>
  <c r="M139" i="125"/>
  <c r="N139" i="125"/>
  <c r="O139" i="125"/>
  <c r="P139" i="125"/>
  <c r="Q139" i="125"/>
  <c r="R139" i="125"/>
  <c r="S139" i="125"/>
  <c r="T139" i="125"/>
  <c r="U139" i="125"/>
  <c r="V139" i="125"/>
  <c r="A140" i="125"/>
  <c r="B140" i="125"/>
  <c r="C140" i="125"/>
  <c r="D140" i="125"/>
  <c r="E140" i="125"/>
  <c r="F140" i="125"/>
  <c r="G140" i="125"/>
  <c r="H140" i="125"/>
  <c r="I140" i="125"/>
  <c r="J140" i="125"/>
  <c r="K140" i="125"/>
  <c r="L140" i="125"/>
  <c r="M140" i="125"/>
  <c r="N140" i="125"/>
  <c r="O140" i="125"/>
  <c r="P140" i="125"/>
  <c r="Q140" i="125"/>
  <c r="R140" i="125"/>
  <c r="S140" i="125"/>
  <c r="T140" i="125"/>
  <c r="U140" i="125"/>
  <c r="V140" i="125"/>
  <c r="A141" i="125"/>
  <c r="B141" i="125"/>
  <c r="C141" i="125"/>
  <c r="D141" i="125"/>
  <c r="E141" i="125"/>
  <c r="F141" i="125"/>
  <c r="G141" i="125"/>
  <c r="H141" i="125"/>
  <c r="I141" i="125"/>
  <c r="J141" i="125"/>
  <c r="K141" i="125"/>
  <c r="L141" i="125"/>
  <c r="M141" i="125"/>
  <c r="N141" i="125"/>
  <c r="O141" i="125"/>
  <c r="P141" i="125"/>
  <c r="Q141" i="125"/>
  <c r="R141" i="125"/>
  <c r="S141" i="125"/>
  <c r="T141" i="125"/>
  <c r="U141" i="125"/>
  <c r="V141" i="125"/>
  <c r="A142" i="125"/>
  <c r="B142" i="125"/>
  <c r="C142" i="125"/>
  <c r="D142" i="125"/>
  <c r="E142" i="125"/>
  <c r="F142" i="125"/>
  <c r="G142" i="125"/>
  <c r="H142" i="125"/>
  <c r="I142" i="125"/>
  <c r="J142" i="125"/>
  <c r="K142" i="125"/>
  <c r="L142" i="125"/>
  <c r="M142" i="125"/>
  <c r="N142" i="125"/>
  <c r="O142" i="125"/>
  <c r="P142" i="125"/>
  <c r="Q142" i="125"/>
  <c r="R142" i="125"/>
  <c r="S142" i="125"/>
  <c r="T142" i="125"/>
  <c r="U142" i="125"/>
  <c r="V142" i="125"/>
  <c r="A143" i="125"/>
  <c r="B143" i="125"/>
  <c r="C143" i="125"/>
  <c r="D143" i="125"/>
  <c r="E143" i="125"/>
  <c r="F143" i="125"/>
  <c r="G143" i="125"/>
  <c r="H143" i="125"/>
  <c r="I143" i="125"/>
  <c r="J143" i="125"/>
  <c r="K143" i="125"/>
  <c r="L143" i="125"/>
  <c r="M143" i="125"/>
  <c r="N143" i="125"/>
  <c r="O143" i="125"/>
  <c r="P143" i="125"/>
  <c r="Q143" i="125"/>
  <c r="R143" i="125"/>
  <c r="S143" i="125"/>
  <c r="T143" i="125"/>
  <c r="U143" i="125"/>
  <c r="V143" i="125"/>
  <c r="A144" i="125"/>
  <c r="B144" i="125"/>
  <c r="C144" i="125"/>
  <c r="D144" i="125"/>
  <c r="E144" i="125"/>
  <c r="F144" i="125"/>
  <c r="G144" i="125"/>
  <c r="H144" i="125"/>
  <c r="I144" i="125"/>
  <c r="J144" i="125"/>
  <c r="K144" i="125"/>
  <c r="L144" i="125"/>
  <c r="M144" i="125"/>
  <c r="N144" i="125"/>
  <c r="O144" i="125"/>
  <c r="P144" i="125"/>
  <c r="Q144" i="125"/>
  <c r="R144" i="125"/>
  <c r="S144" i="125"/>
  <c r="T144" i="125"/>
  <c r="U144" i="125"/>
  <c r="V144" i="125"/>
  <c r="A145" i="125"/>
  <c r="B145" i="125"/>
  <c r="C145" i="125"/>
  <c r="D145" i="125"/>
  <c r="E145" i="125"/>
  <c r="F145" i="125"/>
  <c r="G145" i="125"/>
  <c r="H145" i="125"/>
  <c r="I145" i="125"/>
  <c r="J145" i="125"/>
  <c r="K145" i="125"/>
  <c r="L145" i="125"/>
  <c r="M145" i="125"/>
  <c r="N145" i="125"/>
  <c r="O145" i="125"/>
  <c r="P145" i="125"/>
  <c r="Q145" i="125"/>
  <c r="R145" i="125"/>
  <c r="S145" i="125"/>
  <c r="T145" i="125"/>
  <c r="U145" i="125"/>
  <c r="V145" i="125"/>
  <c r="A146" i="125"/>
  <c r="B146" i="125"/>
  <c r="C146" i="125"/>
  <c r="D146" i="125"/>
  <c r="E146" i="125"/>
  <c r="F146" i="125"/>
  <c r="G146" i="125"/>
  <c r="H146" i="125"/>
  <c r="I146" i="125"/>
  <c r="J146" i="125"/>
  <c r="K146" i="125"/>
  <c r="L146" i="125"/>
  <c r="M146" i="125"/>
  <c r="N146" i="125"/>
  <c r="O146" i="125"/>
  <c r="P146" i="125"/>
  <c r="Q146" i="125"/>
  <c r="R146" i="125"/>
  <c r="S146" i="125"/>
  <c r="T146" i="125"/>
  <c r="U146" i="125"/>
  <c r="V146" i="125"/>
  <c r="A147" i="125"/>
  <c r="B147" i="125"/>
  <c r="C147" i="125"/>
  <c r="D147" i="125"/>
  <c r="E147" i="125"/>
  <c r="F147" i="125"/>
  <c r="G147" i="125"/>
  <c r="H147" i="125"/>
  <c r="I147" i="125"/>
  <c r="J147" i="125"/>
  <c r="K147" i="125"/>
  <c r="L147" i="125"/>
  <c r="M147" i="125"/>
  <c r="N147" i="125"/>
  <c r="O147" i="125"/>
  <c r="P147" i="125"/>
  <c r="Q147" i="125"/>
  <c r="R147" i="125"/>
  <c r="S147" i="125"/>
  <c r="T147" i="125"/>
  <c r="U147" i="125"/>
  <c r="V147" i="125"/>
  <c r="A148" i="125"/>
  <c r="B148" i="125"/>
  <c r="C148" i="125"/>
  <c r="D148" i="125"/>
  <c r="E148" i="125"/>
  <c r="F148" i="125"/>
  <c r="G148" i="125"/>
  <c r="H148" i="125"/>
  <c r="I148" i="125"/>
  <c r="J148" i="125"/>
  <c r="K148" i="125"/>
  <c r="L148" i="125"/>
  <c r="M148" i="125"/>
  <c r="N148" i="125"/>
  <c r="O148" i="125"/>
  <c r="P148" i="125"/>
  <c r="Q148" i="125"/>
  <c r="R148" i="125"/>
  <c r="S148" i="125"/>
  <c r="T148" i="125"/>
  <c r="U148" i="125"/>
  <c r="V148" i="125"/>
  <c r="A149" i="125"/>
  <c r="B149" i="125"/>
  <c r="C149" i="125"/>
  <c r="D149" i="125"/>
  <c r="E149" i="125"/>
  <c r="F149" i="125"/>
  <c r="G149" i="125"/>
  <c r="H149" i="125"/>
  <c r="I149" i="125"/>
  <c r="J149" i="125"/>
  <c r="K149" i="125"/>
  <c r="L149" i="125"/>
  <c r="M149" i="125"/>
  <c r="N149" i="125"/>
  <c r="O149" i="125"/>
  <c r="P149" i="125"/>
  <c r="Q149" i="125"/>
  <c r="R149" i="125"/>
  <c r="S149" i="125"/>
  <c r="T149" i="125"/>
  <c r="U149" i="125"/>
  <c r="V149" i="125"/>
  <c r="A150" i="125"/>
  <c r="B150" i="125"/>
  <c r="C150" i="125"/>
  <c r="D150" i="125"/>
  <c r="E150" i="125"/>
  <c r="F150" i="125"/>
  <c r="G150" i="125"/>
  <c r="H150" i="125"/>
  <c r="I150" i="125"/>
  <c r="J150" i="125"/>
  <c r="K150" i="125"/>
  <c r="L150" i="125"/>
  <c r="M150" i="125"/>
  <c r="N150" i="125"/>
  <c r="O150" i="125"/>
  <c r="P150" i="125"/>
  <c r="Q150" i="125"/>
  <c r="R150" i="125"/>
  <c r="S150" i="125"/>
  <c r="T150" i="125"/>
  <c r="U150" i="125"/>
  <c r="V150" i="125"/>
  <c r="A151" i="125"/>
  <c r="B151" i="125"/>
  <c r="C151" i="125"/>
  <c r="D151" i="125"/>
  <c r="E151" i="125"/>
  <c r="F151" i="125"/>
  <c r="G151" i="125"/>
  <c r="H151" i="125"/>
  <c r="I151" i="125"/>
  <c r="J151" i="125"/>
  <c r="K151" i="125"/>
  <c r="L151" i="125"/>
  <c r="M151" i="125"/>
  <c r="N151" i="125"/>
  <c r="O151" i="125"/>
  <c r="P151" i="125"/>
  <c r="Q151" i="125"/>
  <c r="R151" i="125"/>
  <c r="S151" i="125"/>
  <c r="T151" i="125"/>
  <c r="U151" i="125"/>
  <c r="V151" i="125"/>
  <c r="A152" i="125"/>
  <c r="B152" i="125"/>
  <c r="C152" i="125"/>
  <c r="D152" i="125"/>
  <c r="E152" i="125"/>
  <c r="F152" i="125"/>
  <c r="G152" i="125"/>
  <c r="H152" i="125"/>
  <c r="I152" i="125"/>
  <c r="J152" i="125"/>
  <c r="K152" i="125"/>
  <c r="L152" i="125"/>
  <c r="M152" i="125"/>
  <c r="N152" i="125"/>
  <c r="O152" i="125"/>
  <c r="P152" i="125"/>
  <c r="Q152" i="125"/>
  <c r="R152" i="125"/>
  <c r="S152" i="125"/>
  <c r="T152" i="125"/>
  <c r="U152" i="125"/>
  <c r="V152" i="125"/>
  <c r="A153" i="125"/>
  <c r="B153" i="125"/>
  <c r="C153" i="125"/>
  <c r="D153" i="125"/>
  <c r="E153" i="125"/>
  <c r="F153" i="125"/>
  <c r="G153" i="125"/>
  <c r="H153" i="125"/>
  <c r="I153" i="125"/>
  <c r="J153" i="125"/>
  <c r="K153" i="125"/>
  <c r="L153" i="125"/>
  <c r="M153" i="125"/>
  <c r="N153" i="125"/>
  <c r="O153" i="125"/>
  <c r="P153" i="125"/>
  <c r="Q153" i="125"/>
  <c r="R153" i="125"/>
  <c r="S153" i="125"/>
  <c r="T153" i="125"/>
  <c r="U153" i="125"/>
  <c r="V153" i="125"/>
  <c r="A154" i="125"/>
  <c r="B154" i="125"/>
  <c r="C154" i="125"/>
  <c r="D154" i="125"/>
  <c r="E154" i="125"/>
  <c r="F154" i="125"/>
  <c r="G154" i="125"/>
  <c r="H154" i="125"/>
  <c r="I154" i="125"/>
  <c r="J154" i="125"/>
  <c r="K154" i="125"/>
  <c r="L154" i="125"/>
  <c r="M154" i="125"/>
  <c r="N154" i="125"/>
  <c r="O154" i="125"/>
  <c r="P154" i="125"/>
  <c r="Q154" i="125"/>
  <c r="R154" i="125"/>
  <c r="S154" i="125"/>
  <c r="T154" i="125"/>
  <c r="U154" i="125"/>
  <c r="V154" i="125"/>
  <c r="A155" i="125"/>
  <c r="B155" i="125"/>
  <c r="C155" i="125"/>
  <c r="D155" i="125"/>
  <c r="E155" i="125"/>
  <c r="F155" i="125"/>
  <c r="G155" i="125"/>
  <c r="H155" i="125"/>
  <c r="I155" i="125"/>
  <c r="J155" i="125"/>
  <c r="K155" i="125"/>
  <c r="L155" i="125"/>
  <c r="M155" i="125"/>
  <c r="N155" i="125"/>
  <c r="O155" i="125"/>
  <c r="P155" i="125"/>
  <c r="Q155" i="125"/>
  <c r="R155" i="125"/>
  <c r="S155" i="125"/>
  <c r="T155" i="125"/>
  <c r="U155" i="125"/>
  <c r="V155" i="125"/>
  <c r="A156" i="125"/>
  <c r="B156" i="125"/>
  <c r="C156" i="125"/>
  <c r="D156" i="125"/>
  <c r="E156" i="125"/>
  <c r="F156" i="125"/>
  <c r="G156" i="125"/>
  <c r="H156" i="125"/>
  <c r="I156" i="125"/>
  <c r="J156" i="125"/>
  <c r="K156" i="125"/>
  <c r="L156" i="125"/>
  <c r="M156" i="125"/>
  <c r="N156" i="125"/>
  <c r="O156" i="125"/>
  <c r="P156" i="125"/>
  <c r="Q156" i="125"/>
  <c r="R156" i="125"/>
  <c r="S156" i="125"/>
  <c r="T156" i="125"/>
  <c r="U156" i="125"/>
  <c r="V156" i="125"/>
  <c r="A157" i="125"/>
  <c r="B157" i="125"/>
  <c r="C157" i="125"/>
  <c r="D157" i="125"/>
  <c r="E157" i="125"/>
  <c r="F157" i="125"/>
  <c r="G157" i="125"/>
  <c r="H157" i="125"/>
  <c r="I157" i="125"/>
  <c r="J157" i="125"/>
  <c r="K157" i="125"/>
  <c r="L157" i="125"/>
  <c r="M157" i="125"/>
  <c r="N157" i="125"/>
  <c r="O157" i="125"/>
  <c r="P157" i="125"/>
  <c r="Q157" i="125"/>
  <c r="R157" i="125"/>
  <c r="S157" i="125"/>
  <c r="T157" i="125"/>
  <c r="U157" i="125"/>
  <c r="V157" i="125"/>
  <c r="A158" i="125"/>
  <c r="B158" i="125"/>
  <c r="C158" i="125"/>
  <c r="D158" i="125"/>
  <c r="E158" i="125"/>
  <c r="F158" i="125"/>
  <c r="G158" i="125"/>
  <c r="H158" i="125"/>
  <c r="I158" i="125"/>
  <c r="J158" i="125"/>
  <c r="K158" i="125"/>
  <c r="L158" i="125"/>
  <c r="M158" i="125"/>
  <c r="N158" i="125"/>
  <c r="O158" i="125"/>
  <c r="P158" i="125"/>
  <c r="Q158" i="125"/>
  <c r="R158" i="125"/>
  <c r="S158" i="125"/>
  <c r="T158" i="125"/>
  <c r="U158" i="125"/>
  <c r="V158" i="125"/>
  <c r="A159" i="125"/>
  <c r="B159" i="125"/>
  <c r="C159" i="125"/>
  <c r="D159" i="125"/>
  <c r="E159" i="125"/>
  <c r="F159" i="125"/>
  <c r="G159" i="125"/>
  <c r="H159" i="125"/>
  <c r="I159" i="125"/>
  <c r="J159" i="125"/>
  <c r="K159" i="125"/>
  <c r="L159" i="125"/>
  <c r="M159" i="125"/>
  <c r="N159" i="125"/>
  <c r="O159" i="125"/>
  <c r="P159" i="125"/>
  <c r="Q159" i="125"/>
  <c r="R159" i="125"/>
  <c r="S159" i="125"/>
  <c r="T159" i="125"/>
  <c r="U159" i="125"/>
  <c r="V159" i="125"/>
  <c r="A160" i="125"/>
  <c r="B160" i="125"/>
  <c r="C160" i="125"/>
  <c r="D160" i="125"/>
  <c r="E160" i="125"/>
  <c r="F160" i="125"/>
  <c r="G160" i="125"/>
  <c r="H160" i="125"/>
  <c r="I160" i="125"/>
  <c r="J160" i="125"/>
  <c r="K160" i="125"/>
  <c r="L160" i="125"/>
  <c r="M160" i="125"/>
  <c r="N160" i="125"/>
  <c r="O160" i="125"/>
  <c r="P160" i="125"/>
  <c r="Q160" i="125"/>
  <c r="R160" i="125"/>
  <c r="S160" i="125"/>
  <c r="T160" i="125"/>
  <c r="U160" i="125"/>
  <c r="V160" i="125"/>
  <c r="A161" i="125"/>
  <c r="B161" i="125"/>
  <c r="C161" i="125"/>
  <c r="D161" i="125"/>
  <c r="E161" i="125"/>
  <c r="F161" i="125"/>
  <c r="G161" i="125"/>
  <c r="H161" i="125"/>
  <c r="I161" i="125"/>
  <c r="J161" i="125"/>
  <c r="K161" i="125"/>
  <c r="L161" i="125"/>
  <c r="M161" i="125"/>
  <c r="N161" i="125"/>
  <c r="O161" i="125"/>
  <c r="P161" i="125"/>
  <c r="Q161" i="125"/>
  <c r="R161" i="125"/>
  <c r="S161" i="125"/>
  <c r="T161" i="125"/>
  <c r="U161" i="125"/>
  <c r="V161" i="125"/>
  <c r="A162" i="125"/>
  <c r="B162" i="125"/>
  <c r="C162" i="125"/>
  <c r="D162" i="125"/>
  <c r="E162" i="125"/>
  <c r="F162" i="125"/>
  <c r="G162" i="125"/>
  <c r="H162" i="125"/>
  <c r="I162" i="125"/>
  <c r="J162" i="125"/>
  <c r="K162" i="125"/>
  <c r="L162" i="125"/>
  <c r="M162" i="125"/>
  <c r="N162" i="125"/>
  <c r="O162" i="125"/>
  <c r="P162" i="125"/>
  <c r="Q162" i="125"/>
  <c r="R162" i="125"/>
  <c r="S162" i="125"/>
  <c r="T162" i="125"/>
  <c r="U162" i="125"/>
  <c r="V162" i="125"/>
  <c r="A163" i="125"/>
  <c r="B163" i="125"/>
  <c r="C163" i="125"/>
  <c r="D163" i="125"/>
  <c r="E163" i="125"/>
  <c r="F163" i="125"/>
  <c r="G163" i="125"/>
  <c r="H163" i="125"/>
  <c r="I163" i="125"/>
  <c r="J163" i="125"/>
  <c r="K163" i="125"/>
  <c r="L163" i="125"/>
  <c r="M163" i="125"/>
  <c r="N163" i="125"/>
  <c r="O163" i="125"/>
  <c r="P163" i="125"/>
  <c r="Q163" i="125"/>
  <c r="R163" i="125"/>
  <c r="S163" i="125"/>
  <c r="T163" i="125"/>
  <c r="U163" i="125"/>
  <c r="V163" i="125"/>
  <c r="A164" i="125"/>
  <c r="B164" i="125"/>
  <c r="C164" i="125"/>
  <c r="D164" i="125"/>
  <c r="E164" i="125"/>
  <c r="F164" i="125"/>
  <c r="G164" i="125"/>
  <c r="H164" i="125"/>
  <c r="I164" i="125"/>
  <c r="J164" i="125"/>
  <c r="K164" i="125"/>
  <c r="L164" i="125"/>
  <c r="M164" i="125"/>
  <c r="N164" i="125"/>
  <c r="O164" i="125"/>
  <c r="P164" i="125"/>
  <c r="Q164" i="125"/>
  <c r="R164" i="125"/>
  <c r="S164" i="125"/>
  <c r="T164" i="125"/>
  <c r="U164" i="125"/>
  <c r="V164" i="125"/>
  <c r="A165" i="125"/>
  <c r="B165" i="125"/>
  <c r="C165" i="125"/>
  <c r="D165" i="125"/>
  <c r="E165" i="125"/>
  <c r="F165" i="125"/>
  <c r="G165" i="125"/>
  <c r="H165" i="125"/>
  <c r="I165" i="125"/>
  <c r="J165" i="125"/>
  <c r="K165" i="125"/>
  <c r="L165" i="125"/>
  <c r="M165" i="125"/>
  <c r="N165" i="125"/>
  <c r="O165" i="125"/>
  <c r="P165" i="125"/>
  <c r="Q165" i="125"/>
  <c r="R165" i="125"/>
  <c r="S165" i="125"/>
  <c r="T165" i="125"/>
  <c r="U165" i="125"/>
  <c r="V165" i="125"/>
  <c r="A166" i="125"/>
  <c r="B166" i="125"/>
  <c r="C166" i="125"/>
  <c r="D166" i="125"/>
  <c r="E166" i="125"/>
  <c r="F166" i="125"/>
  <c r="G166" i="125"/>
  <c r="H166" i="125"/>
  <c r="I166" i="125"/>
  <c r="J166" i="125"/>
  <c r="K166" i="125"/>
  <c r="L166" i="125"/>
  <c r="M166" i="125"/>
  <c r="N166" i="125"/>
  <c r="O166" i="125"/>
  <c r="P166" i="125"/>
  <c r="Q166" i="125"/>
  <c r="R166" i="125"/>
  <c r="S166" i="125"/>
  <c r="T166" i="125"/>
  <c r="U166" i="125"/>
  <c r="V166" i="125"/>
  <c r="A167" i="125"/>
  <c r="B167" i="125"/>
  <c r="C167" i="125"/>
  <c r="D167" i="125"/>
  <c r="E167" i="125"/>
  <c r="F167" i="125"/>
  <c r="G167" i="125"/>
  <c r="H167" i="125"/>
  <c r="I167" i="125"/>
  <c r="J167" i="125"/>
  <c r="K167" i="125"/>
  <c r="L167" i="125"/>
  <c r="M167" i="125"/>
  <c r="N167" i="125"/>
  <c r="O167" i="125"/>
  <c r="P167" i="125"/>
  <c r="Q167" i="125"/>
  <c r="R167" i="125"/>
  <c r="S167" i="125"/>
  <c r="T167" i="125"/>
  <c r="U167" i="125"/>
  <c r="V167" i="125"/>
  <c r="A168" i="125"/>
  <c r="B168" i="125"/>
  <c r="C168" i="125"/>
  <c r="D168" i="125"/>
  <c r="E168" i="125"/>
  <c r="F168" i="125"/>
  <c r="G168" i="125"/>
  <c r="H168" i="125"/>
  <c r="I168" i="125"/>
  <c r="J168" i="125"/>
  <c r="K168" i="125"/>
  <c r="L168" i="125"/>
  <c r="M168" i="125"/>
  <c r="N168" i="125"/>
  <c r="O168" i="125"/>
  <c r="P168" i="125"/>
  <c r="Q168" i="125"/>
  <c r="R168" i="125"/>
  <c r="S168" i="125"/>
  <c r="T168" i="125"/>
  <c r="U168" i="125"/>
  <c r="V168" i="125"/>
  <c r="A169" i="125"/>
  <c r="B169" i="125"/>
  <c r="C169" i="125"/>
  <c r="D169" i="125"/>
  <c r="E169" i="125"/>
  <c r="F169" i="125"/>
  <c r="G169" i="125"/>
  <c r="H169" i="125"/>
  <c r="I169" i="125"/>
  <c r="J169" i="125"/>
  <c r="K169" i="125"/>
  <c r="L169" i="125"/>
  <c r="M169" i="125"/>
  <c r="N169" i="125"/>
  <c r="O169" i="125"/>
  <c r="P169" i="125"/>
  <c r="Q169" i="125"/>
  <c r="R169" i="125"/>
  <c r="S169" i="125"/>
  <c r="T169" i="125"/>
  <c r="U169" i="125"/>
  <c r="V169" i="125"/>
  <c r="A170" i="125"/>
  <c r="B170" i="125"/>
  <c r="C170" i="125"/>
  <c r="D170" i="125"/>
  <c r="E170" i="125"/>
  <c r="F170" i="125"/>
  <c r="G170" i="125"/>
  <c r="H170" i="125"/>
  <c r="I170" i="125"/>
  <c r="J170" i="125"/>
  <c r="K170" i="125"/>
  <c r="L170" i="125"/>
  <c r="M170" i="125"/>
  <c r="N170" i="125"/>
  <c r="O170" i="125"/>
  <c r="P170" i="125"/>
  <c r="Q170" i="125"/>
  <c r="R170" i="125"/>
  <c r="S170" i="125"/>
  <c r="T170" i="125"/>
  <c r="U170" i="125"/>
  <c r="V170" i="125"/>
  <c r="A171" i="125"/>
  <c r="B171" i="125"/>
  <c r="C171" i="125"/>
  <c r="D171" i="125"/>
  <c r="E171" i="125"/>
  <c r="F171" i="125"/>
  <c r="G171" i="125"/>
  <c r="H171" i="125"/>
  <c r="I171" i="125"/>
  <c r="J171" i="125"/>
  <c r="K171" i="125"/>
  <c r="L171" i="125"/>
  <c r="M171" i="125"/>
  <c r="N171" i="125"/>
  <c r="O171" i="125"/>
  <c r="P171" i="125"/>
  <c r="Q171" i="125"/>
  <c r="R171" i="125"/>
  <c r="S171" i="125"/>
  <c r="T171" i="125"/>
  <c r="U171" i="125"/>
  <c r="V171" i="125"/>
  <c r="A172" i="125"/>
  <c r="B172" i="125"/>
  <c r="C172" i="125"/>
  <c r="D172" i="125"/>
  <c r="E172" i="125"/>
  <c r="F172" i="125"/>
  <c r="G172" i="125"/>
  <c r="H172" i="125"/>
  <c r="I172" i="125"/>
  <c r="J172" i="125"/>
  <c r="K172" i="125"/>
  <c r="L172" i="125"/>
  <c r="M172" i="125"/>
  <c r="N172" i="125"/>
  <c r="O172" i="125"/>
  <c r="P172" i="125"/>
  <c r="Q172" i="125"/>
  <c r="R172" i="125"/>
  <c r="S172" i="125"/>
  <c r="T172" i="125"/>
  <c r="U172" i="125"/>
  <c r="V172" i="125"/>
  <c r="A173" i="125"/>
  <c r="B173" i="125"/>
  <c r="C173" i="125"/>
  <c r="D173" i="125"/>
  <c r="E173" i="125"/>
  <c r="F173" i="125"/>
  <c r="G173" i="125"/>
  <c r="H173" i="125"/>
  <c r="I173" i="125"/>
  <c r="J173" i="125"/>
  <c r="K173" i="125"/>
  <c r="L173" i="125"/>
  <c r="M173" i="125"/>
  <c r="N173" i="125"/>
  <c r="O173" i="125"/>
  <c r="P173" i="125"/>
  <c r="Q173" i="125"/>
  <c r="R173" i="125"/>
  <c r="S173" i="125"/>
  <c r="T173" i="125"/>
  <c r="U173" i="125"/>
  <c r="V173" i="125"/>
  <c r="A174" i="125"/>
  <c r="B174" i="125"/>
  <c r="C174" i="125"/>
  <c r="D174" i="125"/>
  <c r="E174" i="125"/>
  <c r="F174" i="125"/>
  <c r="G174" i="125"/>
  <c r="H174" i="125"/>
  <c r="I174" i="125"/>
  <c r="J174" i="125"/>
  <c r="K174" i="125"/>
  <c r="L174" i="125"/>
  <c r="M174" i="125"/>
  <c r="N174" i="125"/>
  <c r="O174" i="125"/>
  <c r="P174" i="125"/>
  <c r="Q174" i="125"/>
  <c r="R174" i="125"/>
  <c r="S174" i="125"/>
  <c r="T174" i="125"/>
  <c r="U174" i="125"/>
  <c r="V174" i="125"/>
  <c r="A175" i="125"/>
  <c r="B175" i="125"/>
  <c r="C175" i="125"/>
  <c r="D175" i="125"/>
  <c r="E175" i="125"/>
  <c r="F175" i="125"/>
  <c r="G175" i="125"/>
  <c r="H175" i="125"/>
  <c r="I175" i="125"/>
  <c r="J175" i="125"/>
  <c r="K175" i="125"/>
  <c r="L175" i="125"/>
  <c r="M175" i="125"/>
  <c r="N175" i="125"/>
  <c r="O175" i="125"/>
  <c r="P175" i="125"/>
  <c r="Q175" i="125"/>
  <c r="R175" i="125"/>
  <c r="S175" i="125"/>
  <c r="T175" i="125"/>
  <c r="U175" i="125"/>
  <c r="V175" i="125"/>
  <c r="A176" i="125"/>
  <c r="B176" i="125"/>
  <c r="C176" i="125"/>
  <c r="D176" i="125"/>
  <c r="E176" i="125"/>
  <c r="F176" i="125"/>
  <c r="G176" i="125"/>
  <c r="H176" i="125"/>
  <c r="I176" i="125"/>
  <c r="J176" i="125"/>
  <c r="K176" i="125"/>
  <c r="L176" i="125"/>
  <c r="M176" i="125"/>
  <c r="N176" i="125"/>
  <c r="O176" i="125"/>
  <c r="P176" i="125"/>
  <c r="Q176" i="125"/>
  <c r="R176" i="125"/>
  <c r="S176" i="125"/>
  <c r="T176" i="125"/>
  <c r="U176" i="125"/>
  <c r="V176" i="125"/>
  <c r="A177" i="125"/>
  <c r="B177" i="125"/>
  <c r="C177" i="125"/>
  <c r="D177" i="125"/>
  <c r="E177" i="125"/>
  <c r="F177" i="125"/>
  <c r="G177" i="125"/>
  <c r="H177" i="125"/>
  <c r="I177" i="125"/>
  <c r="J177" i="125"/>
  <c r="K177" i="125"/>
  <c r="L177" i="125"/>
  <c r="M177" i="125"/>
  <c r="N177" i="125"/>
  <c r="O177" i="125"/>
  <c r="P177" i="125"/>
  <c r="Q177" i="125"/>
  <c r="R177" i="125"/>
  <c r="S177" i="125"/>
  <c r="T177" i="125"/>
  <c r="U177" i="125"/>
  <c r="V177" i="125"/>
  <c r="A178" i="125"/>
  <c r="B178" i="125"/>
  <c r="C178" i="125"/>
  <c r="D178" i="125"/>
  <c r="E178" i="125"/>
  <c r="F178" i="125"/>
  <c r="G178" i="125"/>
  <c r="H178" i="125"/>
  <c r="I178" i="125"/>
  <c r="J178" i="125"/>
  <c r="K178" i="125"/>
  <c r="L178" i="125"/>
  <c r="M178" i="125"/>
  <c r="N178" i="125"/>
  <c r="O178" i="125"/>
  <c r="P178" i="125"/>
  <c r="Q178" i="125"/>
  <c r="R178" i="125"/>
  <c r="S178" i="125"/>
  <c r="T178" i="125"/>
  <c r="U178" i="125"/>
  <c r="V178" i="125"/>
  <c r="A179" i="125"/>
  <c r="B179" i="125"/>
  <c r="C179" i="125"/>
  <c r="D179" i="125"/>
  <c r="E179" i="125"/>
  <c r="F179" i="125"/>
  <c r="G179" i="125"/>
  <c r="H179" i="125"/>
  <c r="I179" i="125"/>
  <c r="J179" i="125"/>
  <c r="K179" i="125"/>
  <c r="L179" i="125"/>
  <c r="M179" i="125"/>
  <c r="N179" i="125"/>
  <c r="O179" i="125"/>
  <c r="P179" i="125"/>
  <c r="Q179" i="125"/>
  <c r="R179" i="125"/>
  <c r="S179" i="125"/>
  <c r="T179" i="125"/>
  <c r="U179" i="125"/>
  <c r="V179" i="125"/>
  <c r="A180" i="125"/>
  <c r="B180" i="125"/>
  <c r="C180" i="125"/>
  <c r="D180" i="125"/>
  <c r="E180" i="125"/>
  <c r="F180" i="125"/>
  <c r="G180" i="125"/>
  <c r="H180" i="125"/>
  <c r="I180" i="125"/>
  <c r="J180" i="125"/>
  <c r="K180" i="125"/>
  <c r="L180" i="125"/>
  <c r="M180" i="125"/>
  <c r="N180" i="125"/>
  <c r="O180" i="125"/>
  <c r="P180" i="125"/>
  <c r="Q180" i="125"/>
  <c r="R180" i="125"/>
  <c r="S180" i="125"/>
  <c r="T180" i="125"/>
  <c r="U180" i="125"/>
  <c r="V180" i="125"/>
  <c r="A181" i="125"/>
  <c r="B181" i="125"/>
  <c r="C181" i="125"/>
  <c r="D181" i="125"/>
  <c r="E181" i="125"/>
  <c r="F181" i="125"/>
  <c r="G181" i="125"/>
  <c r="H181" i="125"/>
  <c r="I181" i="125"/>
  <c r="J181" i="125"/>
  <c r="K181" i="125"/>
  <c r="L181" i="125"/>
  <c r="M181" i="125"/>
  <c r="N181" i="125"/>
  <c r="O181" i="125"/>
  <c r="P181" i="125"/>
  <c r="Q181" i="125"/>
  <c r="R181" i="125"/>
  <c r="S181" i="125"/>
  <c r="T181" i="125"/>
  <c r="U181" i="125"/>
  <c r="V181" i="125"/>
  <c r="A182" i="125"/>
  <c r="B182" i="125"/>
  <c r="C182" i="125"/>
  <c r="D182" i="125"/>
  <c r="E182" i="125"/>
  <c r="F182" i="125"/>
  <c r="G182" i="125"/>
  <c r="H182" i="125"/>
  <c r="I182" i="125"/>
  <c r="J182" i="125"/>
  <c r="K182" i="125"/>
  <c r="L182" i="125"/>
  <c r="M182" i="125"/>
  <c r="N182" i="125"/>
  <c r="O182" i="125"/>
  <c r="P182" i="125"/>
  <c r="Q182" i="125"/>
  <c r="R182" i="125"/>
  <c r="S182" i="125"/>
  <c r="T182" i="125"/>
  <c r="U182" i="125"/>
  <c r="V182" i="125"/>
  <c r="A183" i="125"/>
  <c r="B183" i="125"/>
  <c r="C183" i="125"/>
  <c r="D183" i="125"/>
  <c r="E183" i="125"/>
  <c r="F183" i="125"/>
  <c r="G183" i="125"/>
  <c r="H183" i="125"/>
  <c r="I183" i="125"/>
  <c r="J183" i="125"/>
  <c r="K183" i="125"/>
  <c r="L183" i="125"/>
  <c r="M183" i="125"/>
  <c r="N183" i="125"/>
  <c r="O183" i="125"/>
  <c r="P183" i="125"/>
  <c r="Q183" i="125"/>
  <c r="R183" i="125"/>
  <c r="S183" i="125"/>
  <c r="T183" i="125"/>
  <c r="U183" i="125"/>
  <c r="V183" i="125"/>
  <c r="A184" i="125"/>
  <c r="B184" i="125"/>
  <c r="C184" i="125"/>
  <c r="D184" i="125"/>
  <c r="E184" i="125"/>
  <c r="F184" i="125"/>
  <c r="G184" i="125"/>
  <c r="H184" i="125"/>
  <c r="I184" i="125"/>
  <c r="J184" i="125"/>
  <c r="K184" i="125"/>
  <c r="L184" i="125"/>
  <c r="M184" i="125"/>
  <c r="N184" i="125"/>
  <c r="O184" i="125"/>
  <c r="P184" i="125"/>
  <c r="Q184" i="125"/>
  <c r="R184" i="125"/>
  <c r="S184" i="125"/>
  <c r="T184" i="125"/>
  <c r="U184" i="125"/>
  <c r="V184" i="125"/>
  <c r="A185" i="125"/>
  <c r="B185" i="125"/>
  <c r="C185" i="125"/>
  <c r="D185" i="125"/>
  <c r="E185" i="125"/>
  <c r="F185" i="125"/>
  <c r="G185" i="125"/>
  <c r="H185" i="125"/>
  <c r="I185" i="125"/>
  <c r="J185" i="125"/>
  <c r="K185" i="125"/>
  <c r="L185" i="125"/>
  <c r="M185" i="125"/>
  <c r="N185" i="125"/>
  <c r="O185" i="125"/>
  <c r="P185" i="125"/>
  <c r="Q185" i="125"/>
  <c r="R185" i="125"/>
  <c r="S185" i="125"/>
  <c r="T185" i="125"/>
  <c r="U185" i="125"/>
  <c r="V185" i="125"/>
  <c r="A186" i="125"/>
  <c r="B186" i="125"/>
  <c r="C186" i="125"/>
  <c r="D186" i="125"/>
  <c r="E186" i="125"/>
  <c r="F186" i="125"/>
  <c r="G186" i="125"/>
  <c r="H186" i="125"/>
  <c r="I186" i="125"/>
  <c r="J186" i="125"/>
  <c r="K186" i="125"/>
  <c r="L186" i="125"/>
  <c r="M186" i="125"/>
  <c r="N186" i="125"/>
  <c r="O186" i="125"/>
  <c r="P186" i="125"/>
  <c r="Q186" i="125"/>
  <c r="R186" i="125"/>
  <c r="S186" i="125"/>
  <c r="T186" i="125"/>
  <c r="U186" i="125"/>
  <c r="V186" i="125"/>
  <c r="A187" i="125"/>
  <c r="B187" i="125"/>
  <c r="C187" i="125"/>
  <c r="D187" i="125"/>
  <c r="E187" i="125"/>
  <c r="F187" i="125"/>
  <c r="G187" i="125"/>
  <c r="H187" i="125"/>
  <c r="I187" i="125"/>
  <c r="J187" i="125"/>
  <c r="K187" i="125"/>
  <c r="L187" i="125"/>
  <c r="M187" i="125"/>
  <c r="N187" i="125"/>
  <c r="O187" i="125"/>
  <c r="P187" i="125"/>
  <c r="Q187" i="125"/>
  <c r="R187" i="125"/>
  <c r="S187" i="125"/>
  <c r="T187" i="125"/>
  <c r="U187" i="125"/>
  <c r="V187" i="125"/>
  <c r="A188" i="125"/>
  <c r="B188" i="125"/>
  <c r="C188" i="125"/>
  <c r="D188" i="125"/>
  <c r="E188" i="125"/>
  <c r="F188" i="125"/>
  <c r="G188" i="125"/>
  <c r="H188" i="125"/>
  <c r="I188" i="125"/>
  <c r="J188" i="125"/>
  <c r="K188" i="125"/>
  <c r="L188" i="125"/>
  <c r="M188" i="125"/>
  <c r="N188" i="125"/>
  <c r="O188" i="125"/>
  <c r="P188" i="125"/>
  <c r="Q188" i="125"/>
  <c r="R188" i="125"/>
  <c r="S188" i="125"/>
  <c r="T188" i="125"/>
  <c r="U188" i="125"/>
  <c r="V188" i="125"/>
  <c r="A189" i="125"/>
  <c r="B189" i="125"/>
  <c r="C189" i="125"/>
  <c r="D189" i="125"/>
  <c r="E189" i="125"/>
  <c r="F189" i="125"/>
  <c r="G189" i="125"/>
  <c r="H189" i="125"/>
  <c r="I189" i="125"/>
  <c r="J189" i="125"/>
  <c r="K189" i="125"/>
  <c r="L189" i="125"/>
  <c r="M189" i="125"/>
  <c r="N189" i="125"/>
  <c r="O189" i="125"/>
  <c r="P189" i="125"/>
  <c r="Q189" i="125"/>
  <c r="R189" i="125"/>
  <c r="S189" i="125"/>
  <c r="T189" i="125"/>
  <c r="U189" i="125"/>
  <c r="V189" i="125"/>
  <c r="A190" i="125"/>
  <c r="B190" i="125"/>
  <c r="C190" i="125"/>
  <c r="D190" i="125"/>
  <c r="E190" i="125"/>
  <c r="F190" i="125"/>
  <c r="G190" i="125"/>
  <c r="H190" i="125"/>
  <c r="I190" i="125"/>
  <c r="J190" i="125"/>
  <c r="K190" i="125"/>
  <c r="L190" i="125"/>
  <c r="M190" i="125"/>
  <c r="N190" i="125"/>
  <c r="O190" i="125"/>
  <c r="P190" i="125"/>
  <c r="Q190" i="125"/>
  <c r="R190" i="125"/>
  <c r="S190" i="125"/>
  <c r="T190" i="125"/>
  <c r="U190" i="125"/>
  <c r="V190" i="125"/>
  <c r="A191" i="125"/>
  <c r="B191" i="125"/>
  <c r="C191" i="125"/>
  <c r="D191" i="125"/>
  <c r="E191" i="125"/>
  <c r="F191" i="125"/>
  <c r="G191" i="125"/>
  <c r="H191" i="125"/>
  <c r="I191" i="125"/>
  <c r="J191" i="125"/>
  <c r="K191" i="125"/>
  <c r="L191" i="125"/>
  <c r="M191" i="125"/>
  <c r="N191" i="125"/>
  <c r="O191" i="125"/>
  <c r="P191" i="125"/>
  <c r="Q191" i="125"/>
  <c r="R191" i="125"/>
  <c r="S191" i="125"/>
  <c r="T191" i="125"/>
  <c r="U191" i="125"/>
  <c r="V191" i="125"/>
  <c r="A192" i="125"/>
  <c r="B192" i="125"/>
  <c r="C192" i="125"/>
  <c r="D192" i="125"/>
  <c r="E192" i="125"/>
  <c r="F192" i="125"/>
  <c r="G192" i="125"/>
  <c r="H192" i="125"/>
  <c r="I192" i="125"/>
  <c r="J192" i="125"/>
  <c r="K192" i="125"/>
  <c r="L192" i="125"/>
  <c r="M192" i="125"/>
  <c r="N192" i="125"/>
  <c r="O192" i="125"/>
  <c r="P192" i="125"/>
  <c r="Q192" i="125"/>
  <c r="R192" i="125"/>
  <c r="S192" i="125"/>
  <c r="T192" i="125"/>
  <c r="U192" i="125"/>
  <c r="V192" i="125"/>
  <c r="A193" i="125"/>
  <c r="B193" i="125"/>
  <c r="C193" i="125"/>
  <c r="D193" i="125"/>
  <c r="E193" i="125"/>
  <c r="F193" i="125"/>
  <c r="G193" i="125"/>
  <c r="H193" i="125"/>
  <c r="I193" i="125"/>
  <c r="J193" i="125"/>
  <c r="K193" i="125"/>
  <c r="L193" i="125"/>
  <c r="M193" i="125"/>
  <c r="N193" i="125"/>
  <c r="O193" i="125"/>
  <c r="P193" i="125"/>
  <c r="Q193" i="125"/>
  <c r="R193" i="125"/>
  <c r="S193" i="125"/>
  <c r="T193" i="125"/>
  <c r="U193" i="125"/>
  <c r="V193" i="125"/>
  <c r="A194" i="125"/>
  <c r="B194" i="125"/>
  <c r="C194" i="125"/>
  <c r="D194" i="125"/>
  <c r="E194" i="125"/>
  <c r="F194" i="125"/>
  <c r="G194" i="125"/>
  <c r="H194" i="125"/>
  <c r="I194" i="125"/>
  <c r="J194" i="125"/>
  <c r="K194" i="125"/>
  <c r="L194" i="125"/>
  <c r="M194" i="125"/>
  <c r="N194" i="125"/>
  <c r="O194" i="125"/>
  <c r="P194" i="125"/>
  <c r="Q194" i="125"/>
  <c r="R194" i="125"/>
  <c r="S194" i="125"/>
  <c r="T194" i="125"/>
  <c r="U194" i="125"/>
  <c r="V194" i="125"/>
  <c r="A195" i="125"/>
  <c r="B195" i="125"/>
  <c r="C195" i="125"/>
  <c r="D195" i="125"/>
  <c r="E195" i="125"/>
  <c r="F195" i="125"/>
  <c r="G195" i="125"/>
  <c r="H195" i="125"/>
  <c r="I195" i="125"/>
  <c r="J195" i="125"/>
  <c r="K195" i="125"/>
  <c r="L195" i="125"/>
  <c r="M195" i="125"/>
  <c r="N195" i="125"/>
  <c r="O195" i="125"/>
  <c r="P195" i="125"/>
  <c r="Q195" i="125"/>
  <c r="R195" i="125"/>
  <c r="S195" i="125"/>
  <c r="T195" i="125"/>
  <c r="U195" i="125"/>
  <c r="V195" i="125"/>
  <c r="A196" i="125"/>
  <c r="B196" i="125"/>
  <c r="C196" i="125"/>
  <c r="D196" i="125"/>
  <c r="E196" i="125"/>
  <c r="F196" i="125"/>
  <c r="G196" i="125"/>
  <c r="H196" i="125"/>
  <c r="I196" i="125"/>
  <c r="J196" i="125"/>
  <c r="K196" i="125"/>
  <c r="L196" i="125"/>
  <c r="M196" i="125"/>
  <c r="N196" i="125"/>
  <c r="O196" i="125"/>
  <c r="P196" i="125"/>
  <c r="Q196" i="125"/>
  <c r="R196" i="125"/>
  <c r="S196" i="125"/>
  <c r="T196" i="125"/>
  <c r="U196" i="125"/>
  <c r="V196" i="125"/>
  <c r="A197" i="125"/>
  <c r="B197" i="125"/>
  <c r="C197" i="125"/>
  <c r="D197" i="125"/>
  <c r="E197" i="125"/>
  <c r="F197" i="125"/>
  <c r="G197" i="125"/>
  <c r="H197" i="125"/>
  <c r="I197" i="125"/>
  <c r="J197" i="125"/>
  <c r="K197" i="125"/>
  <c r="L197" i="125"/>
  <c r="M197" i="125"/>
  <c r="N197" i="125"/>
  <c r="O197" i="125"/>
  <c r="P197" i="125"/>
  <c r="Q197" i="125"/>
  <c r="R197" i="125"/>
  <c r="S197" i="125"/>
  <c r="T197" i="125"/>
  <c r="U197" i="125"/>
  <c r="V197" i="125"/>
  <c r="A198" i="125"/>
  <c r="B198" i="125"/>
  <c r="C198" i="125"/>
  <c r="D198" i="125"/>
  <c r="E198" i="125"/>
  <c r="F198" i="125"/>
  <c r="G198" i="125"/>
  <c r="H198" i="125"/>
  <c r="I198" i="125"/>
  <c r="J198" i="125"/>
  <c r="K198" i="125"/>
  <c r="L198" i="125"/>
  <c r="M198" i="125"/>
  <c r="N198" i="125"/>
  <c r="O198" i="125"/>
  <c r="P198" i="125"/>
  <c r="Q198" i="125"/>
  <c r="R198" i="125"/>
  <c r="S198" i="125"/>
  <c r="T198" i="125"/>
  <c r="U198" i="125"/>
  <c r="V198" i="125"/>
  <c r="A199" i="125"/>
  <c r="B199" i="125"/>
  <c r="C199" i="125"/>
  <c r="D199" i="125"/>
  <c r="E199" i="125"/>
  <c r="F199" i="125"/>
  <c r="G199" i="125"/>
  <c r="H199" i="125"/>
  <c r="I199" i="125"/>
  <c r="J199" i="125"/>
  <c r="K199" i="125"/>
  <c r="L199" i="125"/>
  <c r="M199" i="125"/>
  <c r="N199" i="125"/>
  <c r="O199" i="125"/>
  <c r="P199" i="125"/>
  <c r="Q199" i="125"/>
  <c r="R199" i="125"/>
  <c r="S199" i="125"/>
  <c r="T199" i="125"/>
  <c r="U199" i="125"/>
  <c r="V199" i="125"/>
  <c r="A200" i="125"/>
  <c r="B200" i="125"/>
  <c r="C200" i="125"/>
  <c r="D200" i="125"/>
  <c r="E200" i="125"/>
  <c r="F200" i="125"/>
  <c r="G200" i="125"/>
  <c r="H200" i="125"/>
  <c r="I200" i="125"/>
  <c r="J200" i="125"/>
  <c r="K200" i="125"/>
  <c r="L200" i="125"/>
  <c r="M200" i="125"/>
  <c r="N200" i="125"/>
  <c r="O200" i="125"/>
  <c r="P200" i="125"/>
  <c r="Q200" i="125"/>
  <c r="R200" i="125"/>
  <c r="S200" i="125"/>
  <c r="T200" i="125"/>
  <c r="U200" i="125"/>
  <c r="V200" i="125"/>
  <c r="A201" i="125"/>
  <c r="B201" i="125"/>
  <c r="C201" i="125"/>
  <c r="D201" i="125"/>
  <c r="E201" i="125"/>
  <c r="F201" i="125"/>
  <c r="G201" i="125"/>
  <c r="H201" i="125"/>
  <c r="I201" i="125"/>
  <c r="J201" i="125"/>
  <c r="K201" i="125"/>
  <c r="L201" i="125"/>
  <c r="M201" i="125"/>
  <c r="N201" i="125"/>
  <c r="O201" i="125"/>
  <c r="P201" i="125"/>
  <c r="Q201" i="125"/>
  <c r="R201" i="125"/>
  <c r="S201" i="125"/>
  <c r="T201" i="125"/>
  <c r="U201" i="125"/>
  <c r="V201" i="125"/>
  <c r="A202" i="125"/>
  <c r="B202" i="125"/>
  <c r="C202" i="125"/>
  <c r="D202" i="125"/>
  <c r="E202" i="125"/>
  <c r="F202" i="125"/>
  <c r="G202" i="125"/>
  <c r="H202" i="125"/>
  <c r="I202" i="125"/>
  <c r="J202" i="125"/>
  <c r="K202" i="125"/>
  <c r="L202" i="125"/>
  <c r="M202" i="125"/>
  <c r="N202" i="125"/>
  <c r="O202" i="125"/>
  <c r="P202" i="125"/>
  <c r="Q202" i="125"/>
  <c r="R202" i="125"/>
  <c r="S202" i="125"/>
  <c r="T202" i="125"/>
  <c r="U202" i="125"/>
  <c r="V202" i="125"/>
  <c r="A203" i="125"/>
  <c r="B203" i="125"/>
  <c r="C203" i="125"/>
  <c r="D203" i="125"/>
  <c r="E203" i="125"/>
  <c r="F203" i="125"/>
  <c r="G203" i="125"/>
  <c r="H203" i="125"/>
  <c r="I203" i="125"/>
  <c r="J203" i="125"/>
  <c r="K203" i="125"/>
  <c r="L203" i="125"/>
  <c r="M203" i="125"/>
  <c r="N203" i="125"/>
  <c r="O203" i="125"/>
  <c r="P203" i="125"/>
  <c r="Q203" i="125"/>
  <c r="R203" i="125"/>
  <c r="S203" i="125"/>
  <c r="T203" i="125"/>
  <c r="U203" i="125"/>
  <c r="V203" i="125"/>
  <c r="A204" i="125"/>
  <c r="B204" i="125"/>
  <c r="C204" i="125"/>
  <c r="D204" i="125"/>
  <c r="E204" i="125"/>
  <c r="F204" i="125"/>
  <c r="G204" i="125"/>
  <c r="H204" i="125"/>
  <c r="I204" i="125"/>
  <c r="J204" i="125"/>
  <c r="K204" i="125"/>
  <c r="L204" i="125"/>
  <c r="M204" i="125"/>
  <c r="N204" i="125"/>
  <c r="O204" i="125"/>
  <c r="P204" i="125"/>
  <c r="Q204" i="125"/>
  <c r="R204" i="125"/>
  <c r="S204" i="125"/>
  <c r="T204" i="125"/>
  <c r="U204" i="125"/>
  <c r="V204" i="125"/>
  <c r="A205" i="125"/>
  <c r="B205" i="125"/>
  <c r="C205" i="125"/>
  <c r="D205" i="125"/>
  <c r="E205" i="125"/>
  <c r="F205" i="125"/>
  <c r="G205" i="125"/>
  <c r="H205" i="125"/>
  <c r="I205" i="125"/>
  <c r="J205" i="125"/>
  <c r="K205" i="125"/>
  <c r="L205" i="125"/>
  <c r="M205" i="125"/>
  <c r="N205" i="125"/>
  <c r="O205" i="125"/>
  <c r="P205" i="125"/>
  <c r="Q205" i="125"/>
  <c r="R205" i="125"/>
  <c r="S205" i="125"/>
  <c r="T205" i="125"/>
  <c r="U205" i="125"/>
  <c r="V205" i="125"/>
  <c r="A206" i="125"/>
  <c r="B206" i="125"/>
  <c r="C206" i="125"/>
  <c r="D206" i="125"/>
  <c r="E206" i="125"/>
  <c r="F206" i="125"/>
  <c r="G206" i="125"/>
  <c r="H206" i="125"/>
  <c r="I206" i="125"/>
  <c r="J206" i="125"/>
  <c r="K206" i="125"/>
  <c r="L206" i="125"/>
  <c r="M206" i="125"/>
  <c r="N206" i="125"/>
  <c r="O206" i="125"/>
  <c r="P206" i="125"/>
  <c r="Q206" i="125"/>
  <c r="R206" i="125"/>
  <c r="S206" i="125"/>
  <c r="T206" i="125"/>
  <c r="U206" i="125"/>
  <c r="V206" i="125"/>
  <c r="A207" i="125"/>
  <c r="B207" i="125"/>
  <c r="C207" i="125"/>
  <c r="D207" i="125"/>
  <c r="E207" i="125"/>
  <c r="F207" i="125"/>
  <c r="G207" i="125"/>
  <c r="H207" i="125"/>
  <c r="I207" i="125"/>
  <c r="J207" i="125"/>
  <c r="K207" i="125"/>
  <c r="L207" i="125"/>
  <c r="M207" i="125"/>
  <c r="N207" i="125"/>
  <c r="O207" i="125"/>
  <c r="P207" i="125"/>
  <c r="Q207" i="125"/>
  <c r="R207" i="125"/>
  <c r="S207" i="125"/>
  <c r="T207" i="125"/>
  <c r="U207" i="125"/>
  <c r="V207" i="125"/>
  <c r="A208" i="125"/>
  <c r="B208" i="125"/>
  <c r="C208" i="125"/>
  <c r="D208" i="125"/>
  <c r="E208" i="125"/>
  <c r="F208" i="125"/>
  <c r="G208" i="125"/>
  <c r="H208" i="125"/>
  <c r="I208" i="125"/>
  <c r="J208" i="125"/>
  <c r="K208" i="125"/>
  <c r="L208" i="125"/>
  <c r="M208" i="125"/>
  <c r="N208" i="125"/>
  <c r="O208" i="125"/>
  <c r="P208" i="125"/>
  <c r="Q208" i="125"/>
  <c r="R208" i="125"/>
  <c r="S208" i="125"/>
  <c r="T208" i="125"/>
  <c r="U208" i="125"/>
  <c r="V208" i="125"/>
  <c r="A209" i="125"/>
  <c r="B209" i="125"/>
  <c r="C209" i="125"/>
  <c r="D209" i="125"/>
  <c r="E209" i="125"/>
  <c r="F209" i="125"/>
  <c r="G209" i="125"/>
  <c r="H209" i="125"/>
  <c r="I209" i="125"/>
  <c r="J209" i="125"/>
  <c r="K209" i="125"/>
  <c r="L209" i="125"/>
  <c r="M209" i="125"/>
  <c r="N209" i="125"/>
  <c r="O209" i="125"/>
  <c r="P209" i="125"/>
  <c r="Q209" i="125"/>
  <c r="R209" i="125"/>
  <c r="S209" i="125"/>
  <c r="T209" i="125"/>
  <c r="U209" i="125"/>
  <c r="V209" i="125"/>
  <c r="A210" i="125"/>
  <c r="B210" i="125"/>
  <c r="C210" i="125"/>
  <c r="D210" i="125"/>
  <c r="E210" i="125"/>
  <c r="F210" i="125"/>
  <c r="G210" i="125"/>
  <c r="H210" i="125"/>
  <c r="I210" i="125"/>
  <c r="J210" i="125"/>
  <c r="K210" i="125"/>
  <c r="L210" i="125"/>
  <c r="M210" i="125"/>
  <c r="N210" i="125"/>
  <c r="O210" i="125"/>
  <c r="P210" i="125"/>
  <c r="Q210" i="125"/>
  <c r="R210" i="125"/>
  <c r="S210" i="125"/>
  <c r="T210" i="125"/>
  <c r="U210" i="125"/>
  <c r="V210" i="125"/>
  <c r="A211" i="125"/>
  <c r="B211" i="125"/>
  <c r="C211" i="125"/>
  <c r="D211" i="125"/>
  <c r="E211" i="125"/>
  <c r="F211" i="125"/>
  <c r="G211" i="125"/>
  <c r="H211" i="125"/>
  <c r="I211" i="125"/>
  <c r="J211" i="125"/>
  <c r="K211" i="125"/>
  <c r="L211" i="125"/>
  <c r="M211" i="125"/>
  <c r="N211" i="125"/>
  <c r="O211" i="125"/>
  <c r="P211" i="125"/>
  <c r="Q211" i="125"/>
  <c r="R211" i="125"/>
  <c r="S211" i="125"/>
  <c r="T211" i="125"/>
  <c r="U211" i="125"/>
  <c r="V211" i="125"/>
  <c r="A212" i="125"/>
  <c r="B212" i="125"/>
  <c r="C212" i="125"/>
  <c r="D212" i="125"/>
  <c r="E212" i="125"/>
  <c r="F212" i="125"/>
  <c r="G212" i="125"/>
  <c r="H212" i="125"/>
  <c r="I212" i="125"/>
  <c r="J212" i="125"/>
  <c r="K212" i="125"/>
  <c r="L212" i="125"/>
  <c r="M212" i="125"/>
  <c r="N212" i="125"/>
  <c r="O212" i="125"/>
  <c r="P212" i="125"/>
  <c r="Q212" i="125"/>
  <c r="R212" i="125"/>
  <c r="S212" i="125"/>
  <c r="T212" i="125"/>
  <c r="U212" i="125"/>
  <c r="V212" i="125"/>
  <c r="A213" i="125"/>
  <c r="B213" i="125"/>
  <c r="C213" i="125"/>
  <c r="D213" i="125"/>
  <c r="E213" i="125"/>
  <c r="F213" i="125"/>
  <c r="G213" i="125"/>
  <c r="H213" i="125"/>
  <c r="I213" i="125"/>
  <c r="J213" i="125"/>
  <c r="K213" i="125"/>
  <c r="L213" i="125"/>
  <c r="M213" i="125"/>
  <c r="N213" i="125"/>
  <c r="O213" i="125"/>
  <c r="P213" i="125"/>
  <c r="Q213" i="125"/>
  <c r="R213" i="125"/>
  <c r="S213" i="125"/>
  <c r="T213" i="125"/>
  <c r="U213" i="125"/>
  <c r="V213" i="125"/>
  <c r="A214" i="125"/>
  <c r="B214" i="125"/>
  <c r="C214" i="125"/>
  <c r="D214" i="125"/>
  <c r="E214" i="125"/>
  <c r="F214" i="125"/>
  <c r="G214" i="125"/>
  <c r="H214" i="125"/>
  <c r="I214" i="125"/>
  <c r="J214" i="125"/>
  <c r="K214" i="125"/>
  <c r="L214" i="125"/>
  <c r="M214" i="125"/>
  <c r="N214" i="125"/>
  <c r="O214" i="125"/>
  <c r="P214" i="125"/>
  <c r="Q214" i="125"/>
  <c r="R214" i="125"/>
  <c r="S214" i="125"/>
  <c r="T214" i="125"/>
  <c r="U214" i="125"/>
  <c r="V214" i="125"/>
  <c r="A215" i="125"/>
  <c r="B215" i="125"/>
  <c r="C215" i="125"/>
  <c r="D215" i="125"/>
  <c r="E215" i="125"/>
  <c r="F215" i="125"/>
  <c r="G215" i="125"/>
  <c r="H215" i="125"/>
  <c r="I215" i="125"/>
  <c r="J215" i="125"/>
  <c r="K215" i="125"/>
  <c r="L215" i="125"/>
  <c r="M215" i="125"/>
  <c r="N215" i="125"/>
  <c r="O215" i="125"/>
  <c r="P215" i="125"/>
  <c r="Q215" i="125"/>
  <c r="R215" i="125"/>
  <c r="S215" i="125"/>
  <c r="T215" i="125"/>
  <c r="U215" i="125"/>
  <c r="V215" i="125"/>
  <c r="A216" i="125"/>
  <c r="B216" i="125"/>
  <c r="C216" i="125"/>
  <c r="D216" i="125"/>
  <c r="E216" i="125"/>
  <c r="F216" i="125"/>
  <c r="G216" i="125"/>
  <c r="H216" i="125"/>
  <c r="I216" i="125"/>
  <c r="J216" i="125"/>
  <c r="K216" i="125"/>
  <c r="L216" i="125"/>
  <c r="M216" i="125"/>
  <c r="N216" i="125"/>
  <c r="O216" i="125"/>
  <c r="P216" i="125"/>
  <c r="Q216" i="125"/>
  <c r="R216" i="125"/>
  <c r="S216" i="125"/>
  <c r="T216" i="125"/>
  <c r="U216" i="125"/>
  <c r="V216" i="125"/>
  <c r="A217" i="125"/>
  <c r="B217" i="125"/>
  <c r="C217" i="125"/>
  <c r="D217" i="125"/>
  <c r="E217" i="125"/>
  <c r="F217" i="125"/>
  <c r="G217" i="125"/>
  <c r="H217" i="125"/>
  <c r="I217" i="125"/>
  <c r="J217" i="125"/>
  <c r="K217" i="125"/>
  <c r="L217" i="125"/>
  <c r="M217" i="125"/>
  <c r="N217" i="125"/>
  <c r="O217" i="125"/>
  <c r="P217" i="125"/>
  <c r="Q217" i="125"/>
  <c r="R217" i="125"/>
  <c r="S217" i="125"/>
  <c r="T217" i="125"/>
  <c r="U217" i="125"/>
  <c r="V217" i="125"/>
  <c r="A218" i="125"/>
  <c r="B218" i="125"/>
  <c r="C218" i="125"/>
  <c r="D218" i="125"/>
  <c r="E218" i="125"/>
  <c r="F218" i="125"/>
  <c r="G218" i="125"/>
  <c r="H218" i="125"/>
  <c r="I218" i="125"/>
  <c r="J218" i="125"/>
  <c r="K218" i="125"/>
  <c r="L218" i="125"/>
  <c r="M218" i="125"/>
  <c r="N218" i="125"/>
  <c r="O218" i="125"/>
  <c r="P218" i="125"/>
  <c r="Q218" i="125"/>
  <c r="R218" i="125"/>
  <c r="S218" i="125"/>
  <c r="T218" i="125"/>
  <c r="U218" i="125"/>
  <c r="V218" i="125"/>
  <c r="A219" i="125"/>
  <c r="B219" i="125"/>
  <c r="C219" i="125"/>
  <c r="D219" i="125"/>
  <c r="E219" i="125"/>
  <c r="F219" i="125"/>
  <c r="G219" i="125"/>
  <c r="H219" i="125"/>
  <c r="I219" i="125"/>
  <c r="J219" i="125"/>
  <c r="K219" i="125"/>
  <c r="L219" i="125"/>
  <c r="M219" i="125"/>
  <c r="N219" i="125"/>
  <c r="O219" i="125"/>
  <c r="P219" i="125"/>
  <c r="Q219" i="125"/>
  <c r="R219" i="125"/>
  <c r="S219" i="125"/>
  <c r="T219" i="125"/>
  <c r="U219" i="125"/>
  <c r="V219" i="125"/>
  <c r="A220" i="125"/>
  <c r="B220" i="125"/>
  <c r="C220" i="125"/>
  <c r="D220" i="125"/>
  <c r="E220" i="125"/>
  <c r="F220" i="125"/>
  <c r="G220" i="125"/>
  <c r="H220" i="125"/>
  <c r="I220" i="125"/>
  <c r="J220" i="125"/>
  <c r="K220" i="125"/>
  <c r="L220" i="125"/>
  <c r="M220" i="125"/>
  <c r="N220" i="125"/>
  <c r="O220" i="125"/>
  <c r="P220" i="125"/>
  <c r="Q220" i="125"/>
  <c r="R220" i="125"/>
  <c r="S220" i="125"/>
  <c r="T220" i="125"/>
  <c r="U220" i="125"/>
  <c r="V220" i="125"/>
  <c r="A221" i="125"/>
  <c r="B221" i="125"/>
  <c r="C221" i="125"/>
  <c r="D221" i="125"/>
  <c r="E221" i="125"/>
  <c r="F221" i="125"/>
  <c r="G221" i="125"/>
  <c r="H221" i="125"/>
  <c r="I221" i="125"/>
  <c r="J221" i="125"/>
  <c r="K221" i="125"/>
  <c r="L221" i="125"/>
  <c r="M221" i="125"/>
  <c r="N221" i="125"/>
  <c r="O221" i="125"/>
  <c r="P221" i="125"/>
  <c r="Q221" i="125"/>
  <c r="R221" i="125"/>
  <c r="S221" i="125"/>
  <c r="T221" i="125"/>
  <c r="U221" i="125"/>
  <c r="V221" i="125"/>
  <c r="A222" i="125"/>
  <c r="B222" i="125"/>
  <c r="C222" i="125"/>
  <c r="D222" i="125"/>
  <c r="E222" i="125"/>
  <c r="F222" i="125"/>
  <c r="G222" i="125"/>
  <c r="H222" i="125"/>
  <c r="I222" i="125"/>
  <c r="J222" i="125"/>
  <c r="K222" i="125"/>
  <c r="L222" i="125"/>
  <c r="M222" i="125"/>
  <c r="N222" i="125"/>
  <c r="O222" i="125"/>
  <c r="P222" i="125"/>
  <c r="Q222" i="125"/>
  <c r="R222" i="125"/>
  <c r="S222" i="125"/>
  <c r="T222" i="125"/>
  <c r="U222" i="125"/>
  <c r="V222" i="125"/>
  <c r="A223" i="125"/>
  <c r="B223" i="125"/>
  <c r="C223" i="125"/>
  <c r="D223" i="125"/>
  <c r="E223" i="125"/>
  <c r="F223" i="125"/>
  <c r="G223" i="125"/>
  <c r="H223" i="125"/>
  <c r="I223" i="125"/>
  <c r="J223" i="125"/>
  <c r="K223" i="125"/>
  <c r="L223" i="125"/>
  <c r="M223" i="125"/>
  <c r="N223" i="125"/>
  <c r="O223" i="125"/>
  <c r="P223" i="125"/>
  <c r="Q223" i="125"/>
  <c r="R223" i="125"/>
  <c r="S223" i="125"/>
  <c r="T223" i="125"/>
  <c r="U223" i="125"/>
  <c r="V223" i="125"/>
  <c r="A224" i="125"/>
  <c r="B224" i="125"/>
  <c r="C224" i="125"/>
  <c r="D224" i="125"/>
  <c r="E224" i="125"/>
  <c r="F224" i="125"/>
  <c r="G224" i="125"/>
  <c r="H224" i="125"/>
  <c r="I224" i="125"/>
  <c r="J224" i="125"/>
  <c r="K224" i="125"/>
  <c r="L224" i="125"/>
  <c r="M224" i="125"/>
  <c r="N224" i="125"/>
  <c r="O224" i="125"/>
  <c r="P224" i="125"/>
  <c r="Q224" i="125"/>
  <c r="R224" i="125"/>
  <c r="S224" i="125"/>
  <c r="T224" i="125"/>
  <c r="U224" i="125"/>
  <c r="V224" i="125"/>
  <c r="A225" i="125"/>
  <c r="B225" i="125"/>
  <c r="C225" i="125"/>
  <c r="D225" i="125"/>
  <c r="E225" i="125"/>
  <c r="F225" i="125"/>
  <c r="G225" i="125"/>
  <c r="H225" i="125"/>
  <c r="I225" i="125"/>
  <c r="J225" i="125"/>
  <c r="K225" i="125"/>
  <c r="L225" i="125"/>
  <c r="M225" i="125"/>
  <c r="N225" i="125"/>
  <c r="O225" i="125"/>
  <c r="P225" i="125"/>
  <c r="Q225" i="125"/>
  <c r="R225" i="125"/>
  <c r="S225" i="125"/>
  <c r="T225" i="125"/>
  <c r="U225" i="125"/>
  <c r="V225" i="125"/>
  <c r="A226" i="125"/>
  <c r="B226" i="125"/>
  <c r="C226" i="125"/>
  <c r="D226" i="125"/>
  <c r="E226" i="125"/>
  <c r="F226" i="125"/>
  <c r="G226" i="125"/>
  <c r="H226" i="125"/>
  <c r="I226" i="125"/>
  <c r="J226" i="125"/>
  <c r="K226" i="125"/>
  <c r="L226" i="125"/>
  <c r="M226" i="125"/>
  <c r="N226" i="125"/>
  <c r="O226" i="125"/>
  <c r="P226" i="125"/>
  <c r="Q226" i="125"/>
  <c r="R226" i="125"/>
  <c r="S226" i="125"/>
  <c r="T226" i="125"/>
  <c r="U226" i="125"/>
  <c r="V226" i="125"/>
  <c r="A227" i="125"/>
  <c r="B227" i="125"/>
  <c r="C227" i="125"/>
  <c r="D227" i="125"/>
  <c r="E227" i="125"/>
  <c r="F227" i="125"/>
  <c r="G227" i="125"/>
  <c r="H227" i="125"/>
  <c r="I227" i="125"/>
  <c r="J227" i="125"/>
  <c r="K227" i="125"/>
  <c r="L227" i="125"/>
  <c r="M227" i="125"/>
  <c r="N227" i="125"/>
  <c r="O227" i="125"/>
  <c r="P227" i="125"/>
  <c r="Q227" i="125"/>
  <c r="R227" i="125"/>
  <c r="S227" i="125"/>
  <c r="T227" i="125"/>
  <c r="U227" i="125"/>
  <c r="V227" i="125"/>
  <c r="A228" i="125"/>
  <c r="B228" i="125"/>
  <c r="C228" i="125"/>
  <c r="D228" i="125"/>
  <c r="E228" i="125"/>
  <c r="F228" i="125"/>
  <c r="G228" i="125"/>
  <c r="H228" i="125"/>
  <c r="I228" i="125"/>
  <c r="J228" i="125"/>
  <c r="K228" i="125"/>
  <c r="L228" i="125"/>
  <c r="M228" i="125"/>
  <c r="N228" i="125"/>
  <c r="O228" i="125"/>
  <c r="P228" i="125"/>
  <c r="Q228" i="125"/>
  <c r="R228" i="125"/>
  <c r="S228" i="125"/>
  <c r="T228" i="125"/>
  <c r="U228" i="125"/>
  <c r="V228" i="125"/>
  <c r="A229" i="125"/>
  <c r="B229" i="125"/>
  <c r="C229" i="125"/>
  <c r="D229" i="125"/>
  <c r="E229" i="125"/>
  <c r="F229" i="125"/>
  <c r="G229" i="125"/>
  <c r="H229" i="125"/>
  <c r="I229" i="125"/>
  <c r="J229" i="125"/>
  <c r="K229" i="125"/>
  <c r="L229" i="125"/>
  <c r="M229" i="125"/>
  <c r="N229" i="125"/>
  <c r="O229" i="125"/>
  <c r="P229" i="125"/>
  <c r="Q229" i="125"/>
  <c r="R229" i="125"/>
  <c r="S229" i="125"/>
  <c r="T229" i="125"/>
  <c r="U229" i="125"/>
  <c r="V229" i="125"/>
  <c r="A230" i="125"/>
  <c r="B230" i="125"/>
  <c r="C230" i="125"/>
  <c r="D230" i="125"/>
  <c r="E230" i="125"/>
  <c r="F230" i="125"/>
  <c r="G230" i="125"/>
  <c r="H230" i="125"/>
  <c r="I230" i="125"/>
  <c r="J230" i="125"/>
  <c r="K230" i="125"/>
  <c r="L230" i="125"/>
  <c r="M230" i="125"/>
  <c r="N230" i="125"/>
  <c r="O230" i="125"/>
  <c r="P230" i="125"/>
  <c r="Q230" i="125"/>
  <c r="R230" i="125"/>
  <c r="S230" i="125"/>
  <c r="T230" i="125"/>
  <c r="U230" i="125"/>
  <c r="V230" i="125"/>
  <c r="A231" i="125"/>
  <c r="B231" i="125"/>
  <c r="C231" i="125"/>
  <c r="D231" i="125"/>
  <c r="E231" i="125"/>
  <c r="F231" i="125"/>
  <c r="G231" i="125"/>
  <c r="H231" i="125"/>
  <c r="I231" i="125"/>
  <c r="J231" i="125"/>
  <c r="K231" i="125"/>
  <c r="L231" i="125"/>
  <c r="M231" i="125"/>
  <c r="N231" i="125"/>
  <c r="O231" i="125"/>
  <c r="P231" i="125"/>
  <c r="Q231" i="125"/>
  <c r="R231" i="125"/>
  <c r="S231" i="125"/>
  <c r="T231" i="125"/>
  <c r="U231" i="125"/>
  <c r="V231" i="125"/>
  <c r="A232" i="125"/>
  <c r="B232" i="125"/>
  <c r="C232" i="125"/>
  <c r="D232" i="125"/>
  <c r="E232" i="125"/>
  <c r="F232" i="125"/>
  <c r="G232" i="125"/>
  <c r="H232" i="125"/>
  <c r="I232" i="125"/>
  <c r="J232" i="125"/>
  <c r="K232" i="125"/>
  <c r="L232" i="125"/>
  <c r="M232" i="125"/>
  <c r="N232" i="125"/>
  <c r="O232" i="125"/>
  <c r="P232" i="125"/>
  <c r="Q232" i="125"/>
  <c r="R232" i="125"/>
  <c r="S232" i="125"/>
  <c r="T232" i="125"/>
  <c r="U232" i="125"/>
  <c r="V232" i="125"/>
  <c r="A233" i="125"/>
  <c r="B233" i="125"/>
  <c r="C233" i="125"/>
  <c r="D233" i="125"/>
  <c r="E233" i="125"/>
  <c r="F233" i="125"/>
  <c r="G233" i="125"/>
  <c r="H233" i="125"/>
  <c r="I233" i="125"/>
  <c r="J233" i="125"/>
  <c r="K233" i="125"/>
  <c r="L233" i="125"/>
  <c r="M233" i="125"/>
  <c r="N233" i="125"/>
  <c r="O233" i="125"/>
  <c r="P233" i="125"/>
  <c r="Q233" i="125"/>
  <c r="R233" i="125"/>
  <c r="S233" i="125"/>
  <c r="T233" i="125"/>
  <c r="U233" i="125"/>
  <c r="V233" i="125"/>
  <c r="A234" i="125"/>
  <c r="B234" i="125"/>
  <c r="C234" i="125"/>
  <c r="D234" i="125"/>
  <c r="E234" i="125"/>
  <c r="F234" i="125"/>
  <c r="G234" i="125"/>
  <c r="H234" i="125"/>
  <c r="I234" i="125"/>
  <c r="J234" i="125"/>
  <c r="K234" i="125"/>
  <c r="L234" i="125"/>
  <c r="M234" i="125"/>
  <c r="N234" i="125"/>
  <c r="O234" i="125"/>
  <c r="P234" i="125"/>
  <c r="Q234" i="125"/>
  <c r="R234" i="125"/>
  <c r="S234" i="125"/>
  <c r="T234" i="125"/>
  <c r="U234" i="125"/>
  <c r="V234" i="125"/>
  <c r="A235" i="125"/>
  <c r="B235" i="125"/>
  <c r="C235" i="125"/>
  <c r="D235" i="125"/>
  <c r="E235" i="125"/>
  <c r="F235" i="125"/>
  <c r="G235" i="125"/>
  <c r="H235" i="125"/>
  <c r="I235" i="125"/>
  <c r="J235" i="125"/>
  <c r="K235" i="125"/>
  <c r="L235" i="125"/>
  <c r="M235" i="125"/>
  <c r="N235" i="125"/>
  <c r="O235" i="125"/>
  <c r="P235" i="125"/>
  <c r="Q235" i="125"/>
  <c r="R235" i="125"/>
  <c r="S235" i="125"/>
  <c r="T235" i="125"/>
  <c r="U235" i="125"/>
  <c r="V235" i="125"/>
  <c r="A236" i="125"/>
  <c r="B236" i="125"/>
  <c r="C236" i="125"/>
  <c r="D236" i="125"/>
  <c r="E236" i="125"/>
  <c r="F236" i="125"/>
  <c r="G236" i="125"/>
  <c r="H236" i="125"/>
  <c r="I236" i="125"/>
  <c r="J236" i="125"/>
  <c r="K236" i="125"/>
  <c r="L236" i="125"/>
  <c r="M236" i="125"/>
  <c r="N236" i="125"/>
  <c r="O236" i="125"/>
  <c r="P236" i="125"/>
  <c r="Q236" i="125"/>
  <c r="R236" i="125"/>
  <c r="S236" i="125"/>
  <c r="T236" i="125"/>
  <c r="U236" i="125"/>
  <c r="V236" i="125"/>
  <c r="A237" i="125"/>
  <c r="B237" i="125"/>
  <c r="C237" i="125"/>
  <c r="D237" i="125"/>
  <c r="E237" i="125"/>
  <c r="F237" i="125"/>
  <c r="G237" i="125"/>
  <c r="H237" i="125"/>
  <c r="I237" i="125"/>
  <c r="J237" i="125"/>
  <c r="K237" i="125"/>
  <c r="L237" i="125"/>
  <c r="M237" i="125"/>
  <c r="N237" i="125"/>
  <c r="O237" i="125"/>
  <c r="P237" i="125"/>
  <c r="Q237" i="125"/>
  <c r="R237" i="125"/>
  <c r="S237" i="125"/>
  <c r="T237" i="125"/>
  <c r="U237" i="125"/>
  <c r="V237" i="125"/>
  <c r="A238" i="125"/>
  <c r="B238" i="125"/>
  <c r="C238" i="125"/>
  <c r="D238" i="125"/>
  <c r="E238" i="125"/>
  <c r="F238" i="125"/>
  <c r="G238" i="125"/>
  <c r="H238" i="125"/>
  <c r="I238" i="125"/>
  <c r="J238" i="125"/>
  <c r="K238" i="125"/>
  <c r="L238" i="125"/>
  <c r="M238" i="125"/>
  <c r="N238" i="125"/>
  <c r="O238" i="125"/>
  <c r="P238" i="125"/>
  <c r="Q238" i="125"/>
  <c r="R238" i="125"/>
  <c r="S238" i="125"/>
  <c r="T238" i="125"/>
  <c r="U238" i="125"/>
  <c r="V238" i="125"/>
  <c r="A239" i="125"/>
  <c r="B239" i="125"/>
  <c r="C239" i="125"/>
  <c r="D239" i="125"/>
  <c r="E239" i="125"/>
  <c r="F239" i="125"/>
  <c r="G239" i="125"/>
  <c r="H239" i="125"/>
  <c r="I239" i="125"/>
  <c r="J239" i="125"/>
  <c r="K239" i="125"/>
  <c r="L239" i="125"/>
  <c r="M239" i="125"/>
  <c r="N239" i="125"/>
  <c r="O239" i="125"/>
  <c r="P239" i="125"/>
  <c r="Q239" i="125"/>
  <c r="R239" i="125"/>
  <c r="S239" i="125"/>
  <c r="T239" i="125"/>
  <c r="U239" i="125"/>
  <c r="V239" i="125"/>
  <c r="A240" i="125"/>
  <c r="B240" i="125"/>
  <c r="C240" i="125"/>
  <c r="D240" i="125"/>
  <c r="E240" i="125"/>
  <c r="F240" i="125"/>
  <c r="G240" i="125"/>
  <c r="H240" i="125"/>
  <c r="I240" i="125"/>
  <c r="J240" i="125"/>
  <c r="K240" i="125"/>
  <c r="L240" i="125"/>
  <c r="M240" i="125"/>
  <c r="N240" i="125"/>
  <c r="O240" i="125"/>
  <c r="P240" i="125"/>
  <c r="Q240" i="125"/>
  <c r="R240" i="125"/>
  <c r="S240" i="125"/>
  <c r="T240" i="125"/>
  <c r="U240" i="125"/>
  <c r="V240" i="125"/>
  <c r="A241" i="125"/>
  <c r="B241" i="125"/>
  <c r="C241" i="125"/>
  <c r="D241" i="125"/>
  <c r="E241" i="125"/>
  <c r="F241" i="125"/>
  <c r="G241" i="125"/>
  <c r="H241" i="125"/>
  <c r="I241" i="125"/>
  <c r="J241" i="125"/>
  <c r="K241" i="125"/>
  <c r="L241" i="125"/>
  <c r="M241" i="125"/>
  <c r="N241" i="125"/>
  <c r="O241" i="125"/>
  <c r="P241" i="125"/>
  <c r="Q241" i="125"/>
  <c r="R241" i="125"/>
  <c r="S241" i="125"/>
  <c r="T241" i="125"/>
  <c r="U241" i="125"/>
  <c r="V241" i="125"/>
  <c r="A242" i="125"/>
  <c r="B242" i="125"/>
  <c r="C242" i="125"/>
  <c r="D242" i="125"/>
  <c r="E242" i="125"/>
  <c r="F242" i="125"/>
  <c r="G242" i="125"/>
  <c r="H242" i="125"/>
  <c r="I242" i="125"/>
  <c r="J242" i="125"/>
  <c r="K242" i="125"/>
  <c r="L242" i="125"/>
  <c r="M242" i="125"/>
  <c r="N242" i="125"/>
  <c r="O242" i="125"/>
  <c r="P242" i="125"/>
  <c r="Q242" i="125"/>
  <c r="R242" i="125"/>
  <c r="S242" i="125"/>
  <c r="T242" i="125"/>
  <c r="U242" i="125"/>
  <c r="V242" i="125"/>
  <c r="A243" i="125"/>
  <c r="B243" i="125"/>
  <c r="C243" i="125"/>
  <c r="D243" i="125"/>
  <c r="E243" i="125"/>
  <c r="F243" i="125"/>
  <c r="G243" i="125"/>
  <c r="H243" i="125"/>
  <c r="I243" i="125"/>
  <c r="J243" i="125"/>
  <c r="K243" i="125"/>
  <c r="L243" i="125"/>
  <c r="M243" i="125"/>
  <c r="N243" i="125"/>
  <c r="O243" i="125"/>
  <c r="P243" i="125"/>
  <c r="Q243" i="125"/>
  <c r="R243" i="125"/>
  <c r="S243" i="125"/>
  <c r="T243" i="125"/>
  <c r="U243" i="125"/>
  <c r="V243" i="125"/>
  <c r="A244" i="125"/>
  <c r="B244" i="125"/>
  <c r="C244" i="125"/>
  <c r="D244" i="125"/>
  <c r="E244" i="125"/>
  <c r="F244" i="125"/>
  <c r="G244" i="125"/>
  <c r="H244" i="125"/>
  <c r="I244" i="125"/>
  <c r="J244" i="125"/>
  <c r="K244" i="125"/>
  <c r="L244" i="125"/>
  <c r="M244" i="125"/>
  <c r="N244" i="125"/>
  <c r="O244" i="125"/>
  <c r="P244" i="125"/>
  <c r="Q244" i="125"/>
  <c r="R244" i="125"/>
  <c r="S244" i="125"/>
  <c r="T244" i="125"/>
  <c r="U244" i="125"/>
  <c r="V244" i="125"/>
  <c r="A245" i="125"/>
  <c r="B245" i="125"/>
  <c r="C245" i="125"/>
  <c r="D245" i="125"/>
  <c r="E245" i="125"/>
  <c r="F245" i="125"/>
  <c r="G245" i="125"/>
  <c r="H245" i="125"/>
  <c r="I245" i="125"/>
  <c r="J245" i="125"/>
  <c r="K245" i="125"/>
  <c r="L245" i="125"/>
  <c r="M245" i="125"/>
  <c r="N245" i="125"/>
  <c r="O245" i="125"/>
  <c r="P245" i="125"/>
  <c r="Q245" i="125"/>
  <c r="R245" i="125"/>
  <c r="S245" i="125"/>
  <c r="T245" i="125"/>
  <c r="U245" i="125"/>
  <c r="V245" i="125"/>
  <c r="A246" i="125"/>
  <c r="B246" i="125"/>
  <c r="C246" i="125"/>
  <c r="D246" i="125"/>
  <c r="E246" i="125"/>
  <c r="F246" i="125"/>
  <c r="G246" i="125"/>
  <c r="H246" i="125"/>
  <c r="I246" i="125"/>
  <c r="J246" i="125"/>
  <c r="K246" i="125"/>
  <c r="L246" i="125"/>
  <c r="M246" i="125"/>
  <c r="N246" i="125"/>
  <c r="O246" i="125"/>
  <c r="P246" i="125"/>
  <c r="Q246" i="125"/>
  <c r="R246" i="125"/>
  <c r="S246" i="125"/>
  <c r="T246" i="125"/>
  <c r="U246" i="125"/>
  <c r="V246" i="125"/>
  <c r="A247" i="125"/>
  <c r="B247" i="125"/>
  <c r="C247" i="125"/>
  <c r="D247" i="125"/>
  <c r="E247" i="125"/>
  <c r="F247" i="125"/>
  <c r="G247" i="125"/>
  <c r="H247" i="125"/>
  <c r="I247" i="125"/>
  <c r="J247" i="125"/>
  <c r="K247" i="125"/>
  <c r="L247" i="125"/>
  <c r="M247" i="125"/>
  <c r="N247" i="125"/>
  <c r="O247" i="125"/>
  <c r="P247" i="125"/>
  <c r="Q247" i="125"/>
  <c r="R247" i="125"/>
  <c r="S247" i="125"/>
  <c r="T247" i="125"/>
  <c r="U247" i="125"/>
  <c r="V247" i="125"/>
  <c r="A248" i="125"/>
  <c r="B248" i="125"/>
  <c r="C248" i="125"/>
  <c r="D248" i="125"/>
  <c r="E248" i="125"/>
  <c r="F248" i="125"/>
  <c r="G248" i="125"/>
  <c r="H248" i="125"/>
  <c r="I248" i="125"/>
  <c r="J248" i="125"/>
  <c r="K248" i="125"/>
  <c r="L248" i="125"/>
  <c r="M248" i="125"/>
  <c r="N248" i="125"/>
  <c r="O248" i="125"/>
  <c r="P248" i="125"/>
  <c r="Q248" i="125"/>
  <c r="R248" i="125"/>
  <c r="S248" i="125"/>
  <c r="T248" i="125"/>
  <c r="U248" i="125"/>
  <c r="V248" i="125"/>
  <c r="A249" i="125"/>
  <c r="B249" i="125"/>
  <c r="C249" i="125"/>
  <c r="D249" i="125"/>
  <c r="E249" i="125"/>
  <c r="F249" i="125"/>
  <c r="G249" i="125"/>
  <c r="H249" i="125"/>
  <c r="I249" i="125"/>
  <c r="J249" i="125"/>
  <c r="K249" i="125"/>
  <c r="L249" i="125"/>
  <c r="M249" i="125"/>
  <c r="N249" i="125"/>
  <c r="O249" i="125"/>
  <c r="P249" i="125"/>
  <c r="Q249" i="125"/>
  <c r="R249" i="125"/>
  <c r="S249" i="125"/>
  <c r="T249" i="125"/>
  <c r="U249" i="125"/>
  <c r="V249" i="125"/>
  <c r="A250" i="125"/>
  <c r="B250" i="125"/>
  <c r="C250" i="125"/>
  <c r="D250" i="125"/>
  <c r="E250" i="125"/>
  <c r="F250" i="125"/>
  <c r="G250" i="125"/>
  <c r="H250" i="125"/>
  <c r="I250" i="125"/>
  <c r="J250" i="125"/>
  <c r="K250" i="125"/>
  <c r="L250" i="125"/>
  <c r="M250" i="125"/>
  <c r="N250" i="125"/>
  <c r="O250" i="125"/>
  <c r="P250" i="125"/>
  <c r="Q250" i="125"/>
  <c r="R250" i="125"/>
  <c r="S250" i="125"/>
  <c r="T250" i="125"/>
  <c r="U250" i="125"/>
  <c r="V250" i="125"/>
  <c r="A251" i="125"/>
  <c r="B251" i="125"/>
  <c r="C251" i="125"/>
  <c r="D251" i="125"/>
  <c r="E251" i="125"/>
  <c r="F251" i="125"/>
  <c r="G251" i="125"/>
  <c r="H251" i="125"/>
  <c r="I251" i="125"/>
  <c r="J251" i="125"/>
  <c r="K251" i="125"/>
  <c r="L251" i="125"/>
  <c r="M251" i="125"/>
  <c r="N251" i="125"/>
  <c r="O251" i="125"/>
  <c r="P251" i="125"/>
  <c r="Q251" i="125"/>
  <c r="R251" i="125"/>
  <c r="S251" i="125"/>
  <c r="T251" i="125"/>
  <c r="U251" i="125"/>
  <c r="V251" i="125"/>
  <c r="A252" i="125"/>
  <c r="B252" i="125"/>
  <c r="C252" i="125"/>
  <c r="D252" i="125"/>
  <c r="E252" i="125"/>
  <c r="F252" i="125"/>
  <c r="G252" i="125"/>
  <c r="H252" i="125"/>
  <c r="I252" i="125"/>
  <c r="J252" i="125"/>
  <c r="K252" i="125"/>
  <c r="L252" i="125"/>
  <c r="M252" i="125"/>
  <c r="N252" i="125"/>
  <c r="O252" i="125"/>
  <c r="P252" i="125"/>
  <c r="Q252" i="125"/>
  <c r="R252" i="125"/>
  <c r="S252" i="125"/>
  <c r="T252" i="125"/>
  <c r="U252" i="125"/>
  <c r="V252" i="125"/>
  <c r="A253" i="125"/>
  <c r="B253" i="125"/>
  <c r="C253" i="125"/>
  <c r="D253" i="125"/>
  <c r="E253" i="125"/>
  <c r="F253" i="125"/>
  <c r="G253" i="125"/>
  <c r="H253" i="125"/>
  <c r="I253" i="125"/>
  <c r="J253" i="125"/>
  <c r="K253" i="125"/>
  <c r="L253" i="125"/>
  <c r="M253" i="125"/>
  <c r="N253" i="125"/>
  <c r="O253" i="125"/>
  <c r="P253" i="125"/>
  <c r="Q253" i="125"/>
  <c r="R253" i="125"/>
  <c r="S253" i="125"/>
  <c r="T253" i="125"/>
  <c r="U253" i="125"/>
  <c r="V253" i="125"/>
  <c r="A254" i="125"/>
  <c r="B254" i="125"/>
  <c r="C254" i="125"/>
  <c r="D254" i="125"/>
  <c r="E254" i="125"/>
  <c r="F254" i="125"/>
  <c r="G254" i="125"/>
  <c r="H254" i="125"/>
  <c r="I254" i="125"/>
  <c r="J254" i="125"/>
  <c r="K254" i="125"/>
  <c r="L254" i="125"/>
  <c r="M254" i="125"/>
  <c r="N254" i="125"/>
  <c r="O254" i="125"/>
  <c r="P254" i="125"/>
  <c r="Q254" i="125"/>
  <c r="R254" i="125"/>
  <c r="S254" i="125"/>
  <c r="T254" i="125"/>
  <c r="U254" i="125"/>
  <c r="V254" i="125"/>
  <c r="A255" i="125"/>
  <c r="B255" i="125"/>
  <c r="C255" i="125"/>
  <c r="D255" i="125"/>
  <c r="E255" i="125"/>
  <c r="F255" i="125"/>
  <c r="G255" i="125"/>
  <c r="H255" i="125"/>
  <c r="I255" i="125"/>
  <c r="J255" i="125"/>
  <c r="K255" i="125"/>
  <c r="L255" i="125"/>
  <c r="M255" i="125"/>
  <c r="N255" i="125"/>
  <c r="O255" i="125"/>
  <c r="P255" i="125"/>
  <c r="Q255" i="125"/>
  <c r="R255" i="125"/>
  <c r="S255" i="125"/>
  <c r="T255" i="125"/>
  <c r="U255" i="125"/>
  <c r="V255" i="125"/>
  <c r="A256" i="125"/>
  <c r="B256" i="125"/>
  <c r="C256" i="125"/>
  <c r="D256" i="125"/>
  <c r="E256" i="125"/>
  <c r="F256" i="125"/>
  <c r="G256" i="125"/>
  <c r="H256" i="125"/>
  <c r="I256" i="125"/>
  <c r="J256" i="125"/>
  <c r="K256" i="125"/>
  <c r="L256" i="125"/>
  <c r="M256" i="125"/>
  <c r="N256" i="125"/>
  <c r="O256" i="125"/>
  <c r="P256" i="125"/>
  <c r="Q256" i="125"/>
  <c r="R256" i="125"/>
  <c r="S256" i="125"/>
  <c r="T256" i="125"/>
  <c r="U256" i="125"/>
  <c r="V256" i="125"/>
  <c r="A257" i="125"/>
  <c r="B257" i="125"/>
  <c r="C257" i="125"/>
  <c r="D257" i="125"/>
  <c r="E257" i="125"/>
  <c r="F257" i="125"/>
  <c r="G257" i="125"/>
  <c r="H257" i="125"/>
  <c r="I257" i="125"/>
  <c r="J257" i="125"/>
  <c r="K257" i="125"/>
  <c r="L257" i="125"/>
  <c r="M257" i="125"/>
  <c r="N257" i="125"/>
  <c r="O257" i="125"/>
  <c r="P257" i="125"/>
  <c r="Q257" i="125"/>
  <c r="R257" i="125"/>
  <c r="S257" i="125"/>
  <c r="T257" i="125"/>
  <c r="U257" i="125"/>
  <c r="V257" i="125"/>
  <c r="A258" i="125"/>
  <c r="B258" i="125"/>
  <c r="C258" i="125"/>
  <c r="D258" i="125"/>
  <c r="E258" i="125"/>
  <c r="F258" i="125"/>
  <c r="G258" i="125"/>
  <c r="H258" i="125"/>
  <c r="I258" i="125"/>
  <c r="J258" i="125"/>
  <c r="K258" i="125"/>
  <c r="L258" i="125"/>
  <c r="M258" i="125"/>
  <c r="N258" i="125"/>
  <c r="O258" i="125"/>
  <c r="P258" i="125"/>
  <c r="Q258" i="125"/>
  <c r="R258" i="125"/>
  <c r="S258" i="125"/>
  <c r="T258" i="125"/>
  <c r="U258" i="125"/>
  <c r="V258" i="125"/>
  <c r="A259" i="125"/>
  <c r="B259" i="125"/>
  <c r="C259" i="125"/>
  <c r="D259" i="125"/>
  <c r="E259" i="125"/>
  <c r="F259" i="125"/>
  <c r="G259" i="125"/>
  <c r="H259" i="125"/>
  <c r="I259" i="125"/>
  <c r="J259" i="125"/>
  <c r="K259" i="125"/>
  <c r="L259" i="125"/>
  <c r="M259" i="125"/>
  <c r="N259" i="125"/>
  <c r="O259" i="125"/>
  <c r="P259" i="125"/>
  <c r="Q259" i="125"/>
  <c r="R259" i="125"/>
  <c r="S259" i="125"/>
  <c r="T259" i="125"/>
  <c r="U259" i="125"/>
  <c r="V259" i="125"/>
  <c r="A260" i="125"/>
  <c r="B260" i="125"/>
  <c r="C260" i="125"/>
  <c r="D260" i="125"/>
  <c r="E260" i="125"/>
  <c r="F260" i="125"/>
  <c r="G260" i="125"/>
  <c r="H260" i="125"/>
  <c r="I260" i="125"/>
  <c r="J260" i="125"/>
  <c r="K260" i="125"/>
  <c r="L260" i="125"/>
  <c r="M260" i="125"/>
  <c r="N260" i="125"/>
  <c r="O260" i="125"/>
  <c r="P260" i="125"/>
  <c r="Q260" i="125"/>
  <c r="R260" i="125"/>
  <c r="S260" i="125"/>
  <c r="T260" i="125"/>
  <c r="U260" i="125"/>
  <c r="V260" i="125"/>
  <c r="A261" i="125"/>
  <c r="B261" i="125"/>
  <c r="C261" i="125"/>
  <c r="D261" i="125"/>
  <c r="E261" i="125"/>
  <c r="F261" i="125"/>
  <c r="G261" i="125"/>
  <c r="H261" i="125"/>
  <c r="I261" i="125"/>
  <c r="J261" i="125"/>
  <c r="K261" i="125"/>
  <c r="L261" i="125"/>
  <c r="M261" i="125"/>
  <c r="N261" i="125"/>
  <c r="O261" i="125"/>
  <c r="P261" i="125"/>
  <c r="Q261" i="125"/>
  <c r="R261" i="125"/>
  <c r="S261" i="125"/>
  <c r="T261" i="125"/>
  <c r="U261" i="125"/>
  <c r="V261" i="125"/>
  <c r="A262" i="125"/>
  <c r="B262" i="125"/>
  <c r="C262" i="125"/>
  <c r="D262" i="125"/>
  <c r="E262" i="125"/>
  <c r="F262" i="125"/>
  <c r="G262" i="125"/>
  <c r="H262" i="125"/>
  <c r="I262" i="125"/>
  <c r="J262" i="125"/>
  <c r="K262" i="125"/>
  <c r="L262" i="125"/>
  <c r="M262" i="125"/>
  <c r="N262" i="125"/>
  <c r="O262" i="125"/>
  <c r="P262" i="125"/>
  <c r="Q262" i="125"/>
  <c r="R262" i="125"/>
  <c r="S262" i="125"/>
  <c r="T262" i="125"/>
  <c r="U262" i="125"/>
  <c r="V262" i="125"/>
  <c r="A263" i="125"/>
  <c r="B263" i="125"/>
  <c r="C263" i="125"/>
  <c r="D263" i="125"/>
  <c r="E263" i="125"/>
  <c r="F263" i="125"/>
  <c r="G263" i="125"/>
  <c r="H263" i="125"/>
  <c r="I263" i="125"/>
  <c r="J263" i="125"/>
  <c r="K263" i="125"/>
  <c r="L263" i="125"/>
  <c r="M263" i="125"/>
  <c r="N263" i="125"/>
  <c r="O263" i="125"/>
  <c r="P263" i="125"/>
  <c r="Q263" i="125"/>
  <c r="R263" i="125"/>
  <c r="S263" i="125"/>
  <c r="T263" i="125"/>
  <c r="U263" i="125"/>
  <c r="V263" i="125"/>
  <c r="A264" i="125"/>
  <c r="B264" i="125"/>
  <c r="C264" i="125"/>
  <c r="D264" i="125"/>
  <c r="E264" i="125"/>
  <c r="F264" i="125"/>
  <c r="G264" i="125"/>
  <c r="H264" i="125"/>
  <c r="I264" i="125"/>
  <c r="J264" i="125"/>
  <c r="K264" i="125"/>
  <c r="L264" i="125"/>
  <c r="M264" i="125"/>
  <c r="N264" i="125"/>
  <c r="O264" i="125"/>
  <c r="P264" i="125"/>
  <c r="Q264" i="125"/>
  <c r="R264" i="125"/>
  <c r="S264" i="125"/>
  <c r="T264" i="125"/>
  <c r="U264" i="125"/>
  <c r="V264" i="125"/>
  <c r="A265" i="125"/>
  <c r="B265" i="125"/>
  <c r="C265" i="125"/>
  <c r="D265" i="125"/>
  <c r="E265" i="125"/>
  <c r="F265" i="125"/>
  <c r="G265" i="125"/>
  <c r="H265" i="125"/>
  <c r="I265" i="125"/>
  <c r="J265" i="125"/>
  <c r="K265" i="125"/>
  <c r="L265" i="125"/>
  <c r="M265" i="125"/>
  <c r="N265" i="125"/>
  <c r="O265" i="125"/>
  <c r="P265" i="125"/>
  <c r="Q265" i="125"/>
  <c r="R265" i="125"/>
  <c r="S265" i="125"/>
  <c r="T265" i="125"/>
  <c r="U265" i="125"/>
  <c r="V265" i="125"/>
  <c r="A266" i="125"/>
  <c r="B266" i="125"/>
  <c r="C266" i="125"/>
  <c r="D266" i="125"/>
  <c r="E266" i="125"/>
  <c r="F266" i="125"/>
  <c r="G266" i="125"/>
  <c r="H266" i="125"/>
  <c r="I266" i="125"/>
  <c r="J266" i="125"/>
  <c r="K266" i="125"/>
  <c r="L266" i="125"/>
  <c r="M266" i="125"/>
  <c r="N266" i="125"/>
  <c r="O266" i="125"/>
  <c r="P266" i="125"/>
  <c r="Q266" i="125"/>
  <c r="R266" i="125"/>
  <c r="S266" i="125"/>
  <c r="T266" i="125"/>
  <c r="U266" i="125"/>
  <c r="V266" i="125"/>
  <c r="A267" i="125"/>
  <c r="B267" i="125"/>
  <c r="C267" i="125"/>
  <c r="D267" i="125"/>
  <c r="E267" i="125"/>
  <c r="F267" i="125"/>
  <c r="G267" i="125"/>
  <c r="H267" i="125"/>
  <c r="I267" i="125"/>
  <c r="J267" i="125"/>
  <c r="K267" i="125"/>
  <c r="L267" i="125"/>
  <c r="M267" i="125"/>
  <c r="N267" i="125"/>
  <c r="O267" i="125"/>
  <c r="P267" i="125"/>
  <c r="Q267" i="125"/>
  <c r="R267" i="125"/>
  <c r="S267" i="125"/>
  <c r="T267" i="125"/>
  <c r="U267" i="125"/>
  <c r="V267" i="125"/>
  <c r="A268" i="125"/>
  <c r="B268" i="125"/>
  <c r="C268" i="125"/>
  <c r="D268" i="125"/>
  <c r="E268" i="125"/>
  <c r="F268" i="125"/>
  <c r="G268" i="125"/>
  <c r="H268" i="125"/>
  <c r="I268" i="125"/>
  <c r="J268" i="125"/>
  <c r="K268" i="125"/>
  <c r="L268" i="125"/>
  <c r="M268" i="125"/>
  <c r="N268" i="125"/>
  <c r="O268" i="125"/>
  <c r="P268" i="125"/>
  <c r="Q268" i="125"/>
  <c r="R268" i="125"/>
  <c r="S268" i="125"/>
  <c r="T268" i="125"/>
  <c r="U268" i="125"/>
  <c r="V268" i="125"/>
  <c r="A269" i="125"/>
  <c r="B269" i="125"/>
  <c r="C269" i="125"/>
  <c r="D269" i="125"/>
  <c r="E269" i="125"/>
  <c r="F269" i="125"/>
  <c r="G269" i="125"/>
  <c r="H269" i="125"/>
  <c r="I269" i="125"/>
  <c r="J269" i="125"/>
  <c r="K269" i="125"/>
  <c r="L269" i="125"/>
  <c r="M269" i="125"/>
  <c r="N269" i="125"/>
  <c r="O269" i="125"/>
  <c r="P269" i="125"/>
  <c r="Q269" i="125"/>
  <c r="R269" i="125"/>
  <c r="S269" i="125"/>
  <c r="T269" i="125"/>
  <c r="U269" i="125"/>
  <c r="V269" i="125"/>
  <c r="A270" i="125"/>
  <c r="B270" i="125"/>
  <c r="C270" i="125"/>
  <c r="D270" i="125"/>
  <c r="E270" i="125"/>
  <c r="F270" i="125"/>
  <c r="G270" i="125"/>
  <c r="H270" i="125"/>
  <c r="I270" i="125"/>
  <c r="J270" i="125"/>
  <c r="K270" i="125"/>
  <c r="L270" i="125"/>
  <c r="M270" i="125"/>
  <c r="N270" i="125"/>
  <c r="O270" i="125"/>
  <c r="P270" i="125"/>
  <c r="Q270" i="125"/>
  <c r="R270" i="125"/>
  <c r="S270" i="125"/>
  <c r="T270" i="125"/>
  <c r="U270" i="125"/>
  <c r="V270" i="125"/>
  <c r="A271" i="125"/>
  <c r="B271" i="125"/>
  <c r="C271" i="125"/>
  <c r="D271" i="125"/>
  <c r="E271" i="125"/>
  <c r="F271" i="125"/>
  <c r="G271" i="125"/>
  <c r="H271" i="125"/>
  <c r="I271" i="125"/>
  <c r="J271" i="125"/>
  <c r="K271" i="125"/>
  <c r="L271" i="125"/>
  <c r="M271" i="125"/>
  <c r="N271" i="125"/>
  <c r="O271" i="125"/>
  <c r="P271" i="125"/>
  <c r="Q271" i="125"/>
  <c r="R271" i="125"/>
  <c r="S271" i="125"/>
  <c r="T271" i="125"/>
  <c r="U271" i="125"/>
  <c r="V271" i="125"/>
  <c r="A272" i="125"/>
  <c r="B272" i="125"/>
  <c r="C272" i="125"/>
  <c r="D272" i="125"/>
  <c r="E272" i="125"/>
  <c r="F272" i="125"/>
  <c r="G272" i="125"/>
  <c r="H272" i="125"/>
  <c r="I272" i="125"/>
  <c r="J272" i="125"/>
  <c r="K272" i="125"/>
  <c r="L272" i="125"/>
  <c r="M272" i="125"/>
  <c r="N272" i="125"/>
  <c r="O272" i="125"/>
  <c r="P272" i="125"/>
  <c r="Q272" i="125"/>
  <c r="R272" i="125"/>
  <c r="S272" i="125"/>
  <c r="T272" i="125"/>
  <c r="U272" i="125"/>
  <c r="V272" i="125"/>
  <c r="A273" i="125"/>
  <c r="B273" i="125"/>
  <c r="C273" i="125"/>
  <c r="D273" i="125"/>
  <c r="E273" i="125"/>
  <c r="F273" i="125"/>
  <c r="G273" i="125"/>
  <c r="H273" i="125"/>
  <c r="I273" i="125"/>
  <c r="J273" i="125"/>
  <c r="K273" i="125"/>
  <c r="L273" i="125"/>
  <c r="M273" i="125"/>
  <c r="N273" i="125"/>
  <c r="O273" i="125"/>
  <c r="P273" i="125"/>
  <c r="Q273" i="125"/>
  <c r="R273" i="125"/>
  <c r="S273" i="125"/>
  <c r="T273" i="125"/>
  <c r="U273" i="125"/>
  <c r="V273" i="125"/>
  <c r="A274" i="125"/>
  <c r="B274" i="125"/>
  <c r="C274" i="125"/>
  <c r="D274" i="125"/>
  <c r="E274" i="125"/>
  <c r="F274" i="125"/>
  <c r="G274" i="125"/>
  <c r="H274" i="125"/>
  <c r="I274" i="125"/>
  <c r="J274" i="125"/>
  <c r="K274" i="125"/>
  <c r="L274" i="125"/>
  <c r="M274" i="125"/>
  <c r="N274" i="125"/>
  <c r="O274" i="125"/>
  <c r="P274" i="125"/>
  <c r="Q274" i="125"/>
  <c r="R274" i="125"/>
  <c r="S274" i="125"/>
  <c r="T274" i="125"/>
  <c r="U274" i="125"/>
  <c r="V274" i="125"/>
  <c r="A275" i="125"/>
  <c r="B275" i="125"/>
  <c r="C275" i="125"/>
  <c r="D275" i="125"/>
  <c r="E275" i="125"/>
  <c r="F275" i="125"/>
  <c r="G275" i="125"/>
  <c r="H275" i="125"/>
  <c r="I275" i="125"/>
  <c r="J275" i="125"/>
  <c r="K275" i="125"/>
  <c r="L275" i="125"/>
  <c r="M275" i="125"/>
  <c r="N275" i="125"/>
  <c r="O275" i="125"/>
  <c r="P275" i="125"/>
  <c r="Q275" i="125"/>
  <c r="R275" i="125"/>
  <c r="S275" i="125"/>
  <c r="T275" i="125"/>
  <c r="U275" i="125"/>
  <c r="V275" i="125"/>
  <c r="A276" i="125"/>
  <c r="B276" i="125"/>
  <c r="C276" i="125"/>
  <c r="D276" i="125"/>
  <c r="E276" i="125"/>
  <c r="F276" i="125"/>
  <c r="G276" i="125"/>
  <c r="H276" i="125"/>
  <c r="I276" i="125"/>
  <c r="J276" i="125"/>
  <c r="K276" i="125"/>
  <c r="L276" i="125"/>
  <c r="M276" i="125"/>
  <c r="N276" i="125"/>
  <c r="O276" i="125"/>
  <c r="P276" i="125"/>
  <c r="Q276" i="125"/>
  <c r="R276" i="125"/>
  <c r="S276" i="125"/>
  <c r="T276" i="125"/>
  <c r="U276" i="125"/>
  <c r="V276" i="125"/>
  <c r="A277" i="125"/>
  <c r="B277" i="125"/>
  <c r="C277" i="125"/>
  <c r="D277" i="125"/>
  <c r="E277" i="125"/>
  <c r="F277" i="125"/>
  <c r="G277" i="125"/>
  <c r="H277" i="125"/>
  <c r="I277" i="125"/>
  <c r="J277" i="125"/>
  <c r="K277" i="125"/>
  <c r="L277" i="125"/>
  <c r="M277" i="125"/>
  <c r="N277" i="125"/>
  <c r="O277" i="125"/>
  <c r="P277" i="125"/>
  <c r="Q277" i="125"/>
  <c r="R277" i="125"/>
  <c r="S277" i="125"/>
  <c r="T277" i="125"/>
  <c r="U277" i="125"/>
  <c r="V277" i="125"/>
  <c r="A278" i="125"/>
  <c r="B278" i="125"/>
  <c r="C278" i="125"/>
  <c r="D278" i="125"/>
  <c r="E278" i="125"/>
  <c r="F278" i="125"/>
  <c r="G278" i="125"/>
  <c r="H278" i="125"/>
  <c r="I278" i="125"/>
  <c r="J278" i="125"/>
  <c r="K278" i="125"/>
  <c r="L278" i="125"/>
  <c r="M278" i="125"/>
  <c r="N278" i="125"/>
  <c r="O278" i="125"/>
  <c r="P278" i="125"/>
  <c r="Q278" i="125"/>
  <c r="R278" i="125"/>
  <c r="S278" i="125"/>
  <c r="T278" i="125"/>
  <c r="U278" i="125"/>
  <c r="V278" i="125"/>
  <c r="A279" i="125"/>
  <c r="B279" i="125"/>
  <c r="C279" i="125"/>
  <c r="D279" i="125"/>
  <c r="E279" i="125"/>
  <c r="F279" i="125"/>
  <c r="G279" i="125"/>
  <c r="H279" i="125"/>
  <c r="I279" i="125"/>
  <c r="J279" i="125"/>
  <c r="K279" i="125"/>
  <c r="L279" i="125"/>
  <c r="M279" i="125"/>
  <c r="N279" i="125"/>
  <c r="O279" i="125"/>
  <c r="P279" i="125"/>
  <c r="Q279" i="125"/>
  <c r="R279" i="125"/>
  <c r="S279" i="125"/>
  <c r="T279" i="125"/>
  <c r="U279" i="125"/>
  <c r="V279" i="125"/>
  <c r="A280" i="125"/>
  <c r="B280" i="125"/>
  <c r="C280" i="125"/>
  <c r="D280" i="125"/>
  <c r="E280" i="125"/>
  <c r="F280" i="125"/>
  <c r="G280" i="125"/>
  <c r="H280" i="125"/>
  <c r="I280" i="125"/>
  <c r="J280" i="125"/>
  <c r="K280" i="125"/>
  <c r="L280" i="125"/>
  <c r="M280" i="125"/>
  <c r="N280" i="125"/>
  <c r="O280" i="125"/>
  <c r="P280" i="125"/>
  <c r="Q280" i="125"/>
  <c r="R280" i="125"/>
  <c r="S280" i="125"/>
  <c r="T280" i="125"/>
  <c r="U280" i="125"/>
  <c r="V280" i="125"/>
  <c r="A281" i="125"/>
  <c r="B281" i="125"/>
  <c r="C281" i="125"/>
  <c r="D281" i="125"/>
  <c r="E281" i="125"/>
  <c r="F281" i="125"/>
  <c r="G281" i="125"/>
  <c r="H281" i="125"/>
  <c r="I281" i="125"/>
  <c r="J281" i="125"/>
  <c r="K281" i="125"/>
  <c r="L281" i="125"/>
  <c r="M281" i="125"/>
  <c r="N281" i="125"/>
  <c r="O281" i="125"/>
  <c r="P281" i="125"/>
  <c r="Q281" i="125"/>
  <c r="R281" i="125"/>
  <c r="S281" i="125"/>
  <c r="T281" i="125"/>
  <c r="U281" i="125"/>
  <c r="V281" i="125"/>
  <c r="A282" i="125"/>
  <c r="B282" i="125"/>
  <c r="C282" i="125"/>
  <c r="D282" i="125"/>
  <c r="E282" i="125"/>
  <c r="F282" i="125"/>
  <c r="G282" i="125"/>
  <c r="H282" i="125"/>
  <c r="I282" i="125"/>
  <c r="J282" i="125"/>
  <c r="K282" i="125"/>
  <c r="L282" i="125"/>
  <c r="M282" i="125"/>
  <c r="N282" i="125"/>
  <c r="O282" i="125"/>
  <c r="P282" i="125"/>
  <c r="Q282" i="125"/>
  <c r="R282" i="125"/>
  <c r="S282" i="125"/>
  <c r="T282" i="125"/>
  <c r="U282" i="125"/>
  <c r="V282" i="125"/>
  <c r="A283" i="125"/>
  <c r="B283" i="125"/>
  <c r="C283" i="125"/>
  <c r="D283" i="125"/>
  <c r="E283" i="125"/>
  <c r="F283" i="125"/>
  <c r="G283" i="125"/>
  <c r="H283" i="125"/>
  <c r="I283" i="125"/>
  <c r="J283" i="125"/>
  <c r="K283" i="125"/>
  <c r="L283" i="125"/>
  <c r="M283" i="125"/>
  <c r="N283" i="125"/>
  <c r="O283" i="125"/>
  <c r="P283" i="125"/>
  <c r="Q283" i="125"/>
  <c r="R283" i="125"/>
  <c r="S283" i="125"/>
  <c r="T283" i="125"/>
  <c r="U283" i="125"/>
  <c r="V283" i="125"/>
  <c r="A284" i="125"/>
  <c r="B284" i="125"/>
  <c r="C284" i="125"/>
  <c r="D284" i="125"/>
  <c r="E284" i="125"/>
  <c r="F284" i="125"/>
  <c r="G284" i="125"/>
  <c r="H284" i="125"/>
  <c r="I284" i="125"/>
  <c r="J284" i="125"/>
  <c r="K284" i="125"/>
  <c r="L284" i="125"/>
  <c r="M284" i="125"/>
  <c r="N284" i="125"/>
  <c r="O284" i="125"/>
  <c r="P284" i="125"/>
  <c r="Q284" i="125"/>
  <c r="R284" i="125"/>
  <c r="S284" i="125"/>
  <c r="T284" i="125"/>
  <c r="U284" i="125"/>
  <c r="V284" i="125"/>
  <c r="A285" i="125"/>
  <c r="B285" i="125"/>
  <c r="C285" i="125"/>
  <c r="D285" i="125"/>
  <c r="E285" i="125"/>
  <c r="F285" i="125"/>
  <c r="G285" i="125"/>
  <c r="H285" i="125"/>
  <c r="I285" i="125"/>
  <c r="J285" i="125"/>
  <c r="K285" i="125"/>
  <c r="L285" i="125"/>
  <c r="M285" i="125"/>
  <c r="N285" i="125"/>
  <c r="O285" i="125"/>
  <c r="P285" i="125"/>
  <c r="Q285" i="125"/>
  <c r="R285" i="125"/>
  <c r="S285" i="125"/>
  <c r="T285" i="125"/>
  <c r="U285" i="125"/>
  <c r="V285" i="125"/>
  <c r="A286" i="125"/>
  <c r="B286" i="125"/>
  <c r="C286" i="125"/>
  <c r="D286" i="125"/>
  <c r="E286" i="125"/>
  <c r="F286" i="125"/>
  <c r="G286" i="125"/>
  <c r="H286" i="125"/>
  <c r="I286" i="125"/>
  <c r="J286" i="125"/>
  <c r="K286" i="125"/>
  <c r="L286" i="125"/>
  <c r="M286" i="125"/>
  <c r="N286" i="125"/>
  <c r="O286" i="125"/>
  <c r="P286" i="125"/>
  <c r="Q286" i="125"/>
  <c r="R286" i="125"/>
  <c r="S286" i="125"/>
  <c r="T286" i="125"/>
  <c r="U286" i="125"/>
  <c r="V286" i="125"/>
  <c r="A287" i="125"/>
  <c r="B287" i="125"/>
  <c r="C287" i="125"/>
  <c r="D287" i="125"/>
  <c r="E287" i="125"/>
  <c r="F287" i="125"/>
  <c r="G287" i="125"/>
  <c r="H287" i="125"/>
  <c r="I287" i="125"/>
  <c r="J287" i="125"/>
  <c r="K287" i="125"/>
  <c r="L287" i="125"/>
  <c r="M287" i="125"/>
  <c r="N287" i="125"/>
  <c r="O287" i="125"/>
  <c r="P287" i="125"/>
  <c r="Q287" i="125"/>
  <c r="R287" i="125"/>
  <c r="S287" i="125"/>
  <c r="T287" i="125"/>
  <c r="U287" i="125"/>
  <c r="V287" i="125"/>
  <c r="A288" i="125"/>
  <c r="B288" i="125"/>
  <c r="C288" i="125"/>
  <c r="D288" i="125"/>
  <c r="E288" i="125"/>
  <c r="F288" i="125"/>
  <c r="G288" i="125"/>
  <c r="H288" i="125"/>
  <c r="I288" i="125"/>
  <c r="J288" i="125"/>
  <c r="K288" i="125"/>
  <c r="L288" i="125"/>
  <c r="M288" i="125"/>
  <c r="N288" i="125"/>
  <c r="O288" i="125"/>
  <c r="P288" i="125"/>
  <c r="Q288" i="125"/>
  <c r="R288" i="125"/>
  <c r="S288" i="125"/>
  <c r="T288" i="125"/>
  <c r="U288" i="125"/>
  <c r="V288" i="125"/>
  <c r="A289" i="125"/>
  <c r="B289" i="125"/>
  <c r="C289" i="125"/>
  <c r="D289" i="125"/>
  <c r="E289" i="125"/>
  <c r="F289" i="125"/>
  <c r="G289" i="125"/>
  <c r="H289" i="125"/>
  <c r="I289" i="125"/>
  <c r="J289" i="125"/>
  <c r="K289" i="125"/>
  <c r="L289" i="125"/>
  <c r="M289" i="125"/>
  <c r="N289" i="125"/>
  <c r="O289" i="125"/>
  <c r="P289" i="125"/>
  <c r="Q289" i="125"/>
  <c r="R289" i="125"/>
  <c r="S289" i="125"/>
  <c r="T289" i="125"/>
  <c r="U289" i="125"/>
  <c r="V289" i="125"/>
  <c r="A290" i="125"/>
  <c r="B290" i="125"/>
  <c r="C290" i="125"/>
  <c r="D290" i="125"/>
  <c r="E290" i="125"/>
  <c r="F290" i="125"/>
  <c r="G290" i="125"/>
  <c r="H290" i="125"/>
  <c r="I290" i="125"/>
  <c r="J290" i="125"/>
  <c r="K290" i="125"/>
  <c r="L290" i="125"/>
  <c r="M290" i="125"/>
  <c r="N290" i="125"/>
  <c r="O290" i="125"/>
  <c r="P290" i="125"/>
  <c r="Q290" i="125"/>
  <c r="R290" i="125"/>
  <c r="S290" i="125"/>
  <c r="T290" i="125"/>
  <c r="U290" i="125"/>
  <c r="V290" i="125"/>
  <c r="A291" i="125"/>
  <c r="B291" i="125"/>
  <c r="C291" i="125"/>
  <c r="D291" i="125"/>
  <c r="E291" i="125"/>
  <c r="F291" i="125"/>
  <c r="G291" i="125"/>
  <c r="H291" i="125"/>
  <c r="I291" i="125"/>
  <c r="J291" i="125"/>
  <c r="K291" i="125"/>
  <c r="L291" i="125"/>
  <c r="M291" i="125"/>
  <c r="N291" i="125"/>
  <c r="O291" i="125"/>
  <c r="P291" i="125"/>
  <c r="Q291" i="125"/>
  <c r="R291" i="125"/>
  <c r="S291" i="125"/>
  <c r="T291" i="125"/>
  <c r="U291" i="125"/>
  <c r="V291" i="125"/>
  <c r="A292" i="125"/>
  <c r="B292" i="125"/>
  <c r="C292" i="125"/>
  <c r="D292" i="125"/>
  <c r="E292" i="125"/>
  <c r="F292" i="125"/>
  <c r="G292" i="125"/>
  <c r="H292" i="125"/>
  <c r="I292" i="125"/>
  <c r="J292" i="125"/>
  <c r="K292" i="125"/>
  <c r="L292" i="125"/>
  <c r="M292" i="125"/>
  <c r="N292" i="125"/>
  <c r="O292" i="125"/>
  <c r="P292" i="125"/>
  <c r="Q292" i="125"/>
  <c r="R292" i="125"/>
  <c r="S292" i="125"/>
  <c r="T292" i="125"/>
  <c r="U292" i="125"/>
  <c r="V292" i="125"/>
  <c r="A293" i="125"/>
  <c r="B293" i="125"/>
  <c r="C293" i="125"/>
  <c r="D293" i="125"/>
  <c r="E293" i="125"/>
  <c r="F293" i="125"/>
  <c r="G293" i="125"/>
  <c r="H293" i="125"/>
  <c r="I293" i="125"/>
  <c r="J293" i="125"/>
  <c r="K293" i="125"/>
  <c r="L293" i="125"/>
  <c r="M293" i="125"/>
  <c r="N293" i="125"/>
  <c r="O293" i="125"/>
  <c r="P293" i="125"/>
  <c r="Q293" i="125"/>
  <c r="R293" i="125"/>
  <c r="S293" i="125"/>
  <c r="T293" i="125"/>
  <c r="U293" i="125"/>
  <c r="V293" i="125"/>
  <c r="A294" i="125"/>
  <c r="B294" i="125"/>
  <c r="C294" i="125"/>
  <c r="D294" i="125"/>
  <c r="E294" i="125"/>
  <c r="F294" i="125"/>
  <c r="G294" i="125"/>
  <c r="H294" i="125"/>
  <c r="I294" i="125"/>
  <c r="J294" i="125"/>
  <c r="K294" i="125"/>
  <c r="L294" i="125"/>
  <c r="M294" i="125"/>
  <c r="N294" i="125"/>
  <c r="O294" i="125"/>
  <c r="P294" i="125"/>
  <c r="Q294" i="125"/>
  <c r="R294" i="125"/>
  <c r="S294" i="125"/>
  <c r="T294" i="125"/>
  <c r="U294" i="125"/>
  <c r="V294" i="125"/>
  <c r="A295" i="125"/>
  <c r="B295" i="125"/>
  <c r="C295" i="125"/>
  <c r="D295" i="125"/>
  <c r="E295" i="125"/>
  <c r="F295" i="125"/>
  <c r="G295" i="125"/>
  <c r="H295" i="125"/>
  <c r="I295" i="125"/>
  <c r="J295" i="125"/>
  <c r="K295" i="125"/>
  <c r="L295" i="125"/>
  <c r="M295" i="125"/>
  <c r="N295" i="125"/>
  <c r="O295" i="125"/>
  <c r="P295" i="125"/>
  <c r="Q295" i="125"/>
  <c r="R295" i="125"/>
  <c r="S295" i="125"/>
  <c r="T295" i="125"/>
  <c r="U295" i="125"/>
  <c r="V295" i="125"/>
  <c r="A296" i="125"/>
  <c r="B296" i="125"/>
  <c r="C296" i="125"/>
  <c r="D296" i="125"/>
  <c r="E296" i="125"/>
  <c r="F296" i="125"/>
  <c r="G296" i="125"/>
  <c r="H296" i="125"/>
  <c r="I296" i="125"/>
  <c r="J296" i="125"/>
  <c r="K296" i="125"/>
  <c r="L296" i="125"/>
  <c r="M296" i="125"/>
  <c r="N296" i="125"/>
  <c r="O296" i="125"/>
  <c r="P296" i="125"/>
  <c r="Q296" i="125"/>
  <c r="R296" i="125"/>
  <c r="S296" i="125"/>
  <c r="T296" i="125"/>
  <c r="U296" i="125"/>
  <c r="V296" i="125"/>
  <c r="A297" i="125"/>
  <c r="B297" i="125"/>
  <c r="C297" i="125"/>
  <c r="D297" i="125"/>
  <c r="E297" i="125"/>
  <c r="F297" i="125"/>
  <c r="G297" i="125"/>
  <c r="H297" i="125"/>
  <c r="I297" i="125"/>
  <c r="J297" i="125"/>
  <c r="K297" i="125"/>
  <c r="L297" i="125"/>
  <c r="M297" i="125"/>
  <c r="N297" i="125"/>
  <c r="O297" i="125"/>
  <c r="P297" i="125"/>
  <c r="Q297" i="125"/>
  <c r="R297" i="125"/>
  <c r="S297" i="125"/>
  <c r="T297" i="125"/>
  <c r="U297" i="125"/>
  <c r="V297" i="125"/>
  <c r="A298" i="125"/>
  <c r="B298" i="125"/>
  <c r="C298" i="125"/>
  <c r="D298" i="125"/>
  <c r="E298" i="125"/>
  <c r="F298" i="125"/>
  <c r="G298" i="125"/>
  <c r="H298" i="125"/>
  <c r="I298" i="125"/>
  <c r="J298" i="125"/>
  <c r="K298" i="125"/>
  <c r="L298" i="125"/>
  <c r="M298" i="125"/>
  <c r="N298" i="125"/>
  <c r="O298" i="125"/>
  <c r="P298" i="125"/>
  <c r="Q298" i="125"/>
  <c r="R298" i="125"/>
  <c r="S298" i="125"/>
  <c r="T298" i="125"/>
  <c r="U298" i="125"/>
  <c r="V298" i="125"/>
  <c r="A299" i="125"/>
  <c r="B299" i="125"/>
  <c r="C299" i="125"/>
  <c r="D299" i="125"/>
  <c r="E299" i="125"/>
  <c r="F299" i="125"/>
  <c r="G299" i="125"/>
  <c r="H299" i="125"/>
  <c r="I299" i="125"/>
  <c r="J299" i="125"/>
  <c r="K299" i="125"/>
  <c r="L299" i="125"/>
  <c r="M299" i="125"/>
  <c r="N299" i="125"/>
  <c r="O299" i="125"/>
  <c r="P299" i="125"/>
  <c r="Q299" i="125"/>
  <c r="R299" i="125"/>
  <c r="S299" i="125"/>
  <c r="T299" i="125"/>
  <c r="U299" i="125"/>
  <c r="V299" i="125"/>
  <c r="A300" i="125"/>
  <c r="B300" i="125"/>
  <c r="C300" i="125"/>
  <c r="D300" i="125"/>
  <c r="E300" i="125"/>
  <c r="F300" i="125"/>
  <c r="G300" i="125"/>
  <c r="H300" i="125"/>
  <c r="I300" i="125"/>
  <c r="J300" i="125"/>
  <c r="K300" i="125"/>
  <c r="L300" i="125"/>
  <c r="M300" i="125"/>
  <c r="N300" i="125"/>
  <c r="O300" i="125"/>
  <c r="P300" i="125"/>
  <c r="Q300" i="125"/>
  <c r="R300" i="125"/>
  <c r="S300" i="125"/>
  <c r="T300" i="125"/>
  <c r="U300" i="125"/>
  <c r="V300" i="125"/>
  <c r="A301" i="125"/>
  <c r="B301" i="125"/>
  <c r="C301" i="125"/>
  <c r="D301" i="125"/>
  <c r="E301" i="125"/>
  <c r="F301" i="125"/>
  <c r="G301" i="125"/>
  <c r="H301" i="125"/>
  <c r="I301" i="125"/>
  <c r="J301" i="125"/>
  <c r="K301" i="125"/>
  <c r="L301" i="125"/>
  <c r="M301" i="125"/>
  <c r="N301" i="125"/>
  <c r="O301" i="125"/>
  <c r="P301" i="125"/>
  <c r="Q301" i="125"/>
  <c r="R301" i="125"/>
  <c r="S301" i="125"/>
  <c r="T301" i="125"/>
  <c r="U301" i="125"/>
  <c r="V301" i="125"/>
  <c r="A302" i="125"/>
  <c r="B302" i="125"/>
  <c r="C302" i="125"/>
  <c r="D302" i="125"/>
  <c r="E302" i="125"/>
  <c r="F302" i="125"/>
  <c r="G302" i="125"/>
  <c r="H302" i="125"/>
  <c r="I302" i="125"/>
  <c r="J302" i="125"/>
  <c r="K302" i="125"/>
  <c r="L302" i="125"/>
  <c r="M302" i="125"/>
  <c r="N302" i="125"/>
  <c r="O302" i="125"/>
  <c r="P302" i="125"/>
  <c r="Q302" i="125"/>
  <c r="R302" i="125"/>
  <c r="S302" i="125"/>
  <c r="T302" i="125"/>
  <c r="U302" i="125"/>
  <c r="V302" i="125"/>
  <c r="A303" i="125"/>
  <c r="B303" i="125"/>
  <c r="C303" i="125"/>
  <c r="D303" i="125"/>
  <c r="E303" i="125"/>
  <c r="F303" i="125"/>
  <c r="G303" i="125"/>
  <c r="H303" i="125"/>
  <c r="I303" i="125"/>
  <c r="J303" i="125"/>
  <c r="K303" i="125"/>
  <c r="L303" i="125"/>
  <c r="M303" i="125"/>
  <c r="N303" i="125"/>
  <c r="O303" i="125"/>
  <c r="P303" i="125"/>
  <c r="Q303" i="125"/>
  <c r="R303" i="125"/>
  <c r="S303" i="125"/>
  <c r="T303" i="125"/>
  <c r="U303" i="125"/>
  <c r="V303" i="125"/>
  <c r="A304" i="125"/>
  <c r="B304" i="125"/>
  <c r="C304" i="125"/>
  <c r="D304" i="125"/>
  <c r="E304" i="125"/>
  <c r="F304" i="125"/>
  <c r="G304" i="125"/>
  <c r="H304" i="125"/>
  <c r="I304" i="125"/>
  <c r="J304" i="125"/>
  <c r="K304" i="125"/>
  <c r="L304" i="125"/>
  <c r="M304" i="125"/>
  <c r="N304" i="125"/>
  <c r="O304" i="125"/>
  <c r="P304" i="125"/>
  <c r="Q304" i="125"/>
  <c r="R304" i="125"/>
  <c r="S304" i="125"/>
  <c r="T304" i="125"/>
  <c r="U304" i="125"/>
  <c r="V304" i="125"/>
  <c r="A305" i="125"/>
  <c r="B305" i="125"/>
  <c r="C305" i="125"/>
  <c r="D305" i="125"/>
  <c r="E305" i="125"/>
  <c r="F305" i="125"/>
  <c r="G305" i="125"/>
  <c r="H305" i="125"/>
  <c r="I305" i="125"/>
  <c r="J305" i="125"/>
  <c r="K305" i="125"/>
  <c r="L305" i="125"/>
  <c r="M305" i="125"/>
  <c r="N305" i="125"/>
  <c r="O305" i="125"/>
  <c r="P305" i="125"/>
  <c r="Q305" i="125"/>
  <c r="R305" i="125"/>
  <c r="S305" i="125"/>
  <c r="T305" i="125"/>
  <c r="U305" i="125"/>
  <c r="V305" i="125"/>
  <c r="A306" i="125"/>
  <c r="B306" i="125"/>
  <c r="C306" i="125"/>
  <c r="D306" i="125"/>
  <c r="E306" i="125"/>
  <c r="F306" i="125"/>
  <c r="G306" i="125"/>
  <c r="H306" i="125"/>
  <c r="I306" i="125"/>
  <c r="J306" i="125"/>
  <c r="K306" i="125"/>
  <c r="L306" i="125"/>
  <c r="M306" i="125"/>
  <c r="N306" i="125"/>
  <c r="O306" i="125"/>
  <c r="P306" i="125"/>
  <c r="Q306" i="125"/>
  <c r="R306" i="125"/>
  <c r="S306" i="125"/>
  <c r="T306" i="125"/>
  <c r="U306" i="125"/>
  <c r="V306" i="125"/>
  <c r="A307" i="125"/>
  <c r="B307" i="125"/>
  <c r="C307" i="125"/>
  <c r="D307" i="125"/>
  <c r="E307" i="125"/>
  <c r="F307" i="125"/>
  <c r="G307" i="125"/>
  <c r="H307" i="125"/>
  <c r="I307" i="125"/>
  <c r="J307" i="125"/>
  <c r="K307" i="125"/>
  <c r="L307" i="125"/>
  <c r="M307" i="125"/>
  <c r="N307" i="125"/>
  <c r="O307" i="125"/>
  <c r="P307" i="125"/>
  <c r="Q307" i="125"/>
  <c r="R307" i="125"/>
  <c r="S307" i="125"/>
  <c r="T307" i="125"/>
  <c r="U307" i="125"/>
  <c r="V307" i="125"/>
  <c r="A308" i="125"/>
  <c r="B308" i="125"/>
  <c r="C308" i="125"/>
  <c r="D308" i="125"/>
  <c r="E308" i="125"/>
  <c r="F308" i="125"/>
  <c r="G308" i="125"/>
  <c r="H308" i="125"/>
  <c r="I308" i="125"/>
  <c r="J308" i="125"/>
  <c r="K308" i="125"/>
  <c r="L308" i="125"/>
  <c r="M308" i="125"/>
  <c r="N308" i="125"/>
  <c r="O308" i="125"/>
  <c r="P308" i="125"/>
  <c r="Q308" i="125"/>
  <c r="R308" i="125"/>
  <c r="S308" i="125"/>
  <c r="T308" i="125"/>
  <c r="U308" i="125"/>
  <c r="V308" i="125"/>
  <c r="A309" i="125"/>
  <c r="B309" i="125"/>
  <c r="C309" i="125"/>
  <c r="D309" i="125"/>
  <c r="E309" i="125"/>
  <c r="F309" i="125"/>
  <c r="G309" i="125"/>
  <c r="H309" i="125"/>
  <c r="I309" i="125"/>
  <c r="J309" i="125"/>
  <c r="K309" i="125"/>
  <c r="L309" i="125"/>
  <c r="M309" i="125"/>
  <c r="N309" i="125"/>
  <c r="O309" i="125"/>
  <c r="P309" i="125"/>
  <c r="Q309" i="125"/>
  <c r="R309" i="125"/>
  <c r="S309" i="125"/>
  <c r="T309" i="125"/>
  <c r="U309" i="125"/>
  <c r="V309" i="125"/>
  <c r="A310" i="125"/>
  <c r="B310" i="125"/>
  <c r="C310" i="125"/>
  <c r="D310" i="125"/>
  <c r="E310" i="125"/>
  <c r="F310" i="125"/>
  <c r="G310" i="125"/>
  <c r="H310" i="125"/>
  <c r="I310" i="125"/>
  <c r="J310" i="125"/>
  <c r="K310" i="125"/>
  <c r="L310" i="125"/>
  <c r="M310" i="125"/>
  <c r="N310" i="125"/>
  <c r="O310" i="125"/>
  <c r="P310" i="125"/>
  <c r="Q310" i="125"/>
  <c r="R310" i="125"/>
  <c r="S310" i="125"/>
  <c r="T310" i="125"/>
  <c r="U310" i="125"/>
  <c r="V310" i="125"/>
  <c r="A311" i="125"/>
  <c r="B311" i="125"/>
  <c r="C311" i="125"/>
  <c r="D311" i="125"/>
  <c r="E311" i="125"/>
  <c r="F311" i="125"/>
  <c r="G311" i="125"/>
  <c r="H311" i="125"/>
  <c r="I311" i="125"/>
  <c r="J311" i="125"/>
  <c r="K311" i="125"/>
  <c r="L311" i="125"/>
  <c r="M311" i="125"/>
  <c r="N311" i="125"/>
  <c r="O311" i="125"/>
  <c r="P311" i="125"/>
  <c r="Q311" i="125"/>
  <c r="R311" i="125"/>
  <c r="S311" i="125"/>
  <c r="T311" i="125"/>
  <c r="U311" i="125"/>
  <c r="V311" i="125"/>
  <c r="A312" i="125"/>
  <c r="B312" i="125"/>
  <c r="C312" i="125"/>
  <c r="D312" i="125"/>
  <c r="E312" i="125"/>
  <c r="F312" i="125"/>
  <c r="G312" i="125"/>
  <c r="H312" i="125"/>
  <c r="I312" i="125"/>
  <c r="J312" i="125"/>
  <c r="K312" i="125"/>
  <c r="L312" i="125"/>
  <c r="M312" i="125"/>
  <c r="N312" i="125"/>
  <c r="O312" i="125"/>
  <c r="P312" i="125"/>
  <c r="Q312" i="125"/>
  <c r="R312" i="125"/>
  <c r="S312" i="125"/>
  <c r="T312" i="125"/>
  <c r="U312" i="125"/>
  <c r="V312" i="125"/>
  <c r="A313" i="125"/>
  <c r="B313" i="125"/>
  <c r="C313" i="125"/>
  <c r="D313" i="125"/>
  <c r="E313" i="125"/>
  <c r="F313" i="125"/>
  <c r="G313" i="125"/>
  <c r="H313" i="125"/>
  <c r="I313" i="125"/>
  <c r="J313" i="125"/>
  <c r="K313" i="125"/>
  <c r="L313" i="125"/>
  <c r="M313" i="125"/>
  <c r="N313" i="125"/>
  <c r="O313" i="125"/>
  <c r="P313" i="125"/>
  <c r="Q313" i="125"/>
  <c r="R313" i="125"/>
  <c r="S313" i="125"/>
  <c r="T313" i="125"/>
  <c r="U313" i="125"/>
  <c r="V313" i="125"/>
  <c r="A314" i="125"/>
  <c r="B314" i="125"/>
  <c r="C314" i="125"/>
  <c r="D314" i="125"/>
  <c r="E314" i="125"/>
  <c r="F314" i="125"/>
  <c r="G314" i="125"/>
  <c r="H314" i="125"/>
  <c r="I314" i="125"/>
  <c r="J314" i="125"/>
  <c r="K314" i="125"/>
  <c r="L314" i="125"/>
  <c r="M314" i="125"/>
  <c r="N314" i="125"/>
  <c r="O314" i="125"/>
  <c r="P314" i="125"/>
  <c r="Q314" i="125"/>
  <c r="R314" i="125"/>
  <c r="S314" i="125"/>
  <c r="T314" i="125"/>
  <c r="U314" i="125"/>
  <c r="V314" i="125"/>
  <c r="A315" i="125"/>
  <c r="B315" i="125"/>
  <c r="C315" i="125"/>
  <c r="D315" i="125"/>
  <c r="E315" i="125"/>
  <c r="F315" i="125"/>
  <c r="G315" i="125"/>
  <c r="H315" i="125"/>
  <c r="I315" i="125"/>
  <c r="J315" i="125"/>
  <c r="K315" i="125"/>
  <c r="L315" i="125"/>
  <c r="M315" i="125"/>
  <c r="N315" i="125"/>
  <c r="O315" i="125"/>
  <c r="P315" i="125"/>
  <c r="Q315" i="125"/>
  <c r="R315" i="125"/>
  <c r="S315" i="125"/>
  <c r="T315" i="125"/>
  <c r="U315" i="125"/>
  <c r="V315" i="125"/>
  <c r="A316" i="125"/>
  <c r="B316" i="125"/>
  <c r="C316" i="125"/>
  <c r="D316" i="125"/>
  <c r="E316" i="125"/>
  <c r="F316" i="125"/>
  <c r="G316" i="125"/>
  <c r="H316" i="125"/>
  <c r="I316" i="125"/>
  <c r="J316" i="125"/>
  <c r="K316" i="125"/>
  <c r="L316" i="125"/>
  <c r="M316" i="125"/>
  <c r="N316" i="125"/>
  <c r="O316" i="125"/>
  <c r="P316" i="125"/>
  <c r="Q316" i="125"/>
  <c r="R316" i="125"/>
  <c r="S316" i="125"/>
  <c r="T316" i="125"/>
  <c r="U316" i="125"/>
  <c r="V316" i="125"/>
  <c r="A317" i="125"/>
  <c r="B317" i="125"/>
  <c r="C317" i="125"/>
  <c r="D317" i="125"/>
  <c r="E317" i="125"/>
  <c r="F317" i="125"/>
  <c r="G317" i="125"/>
  <c r="H317" i="125"/>
  <c r="I317" i="125"/>
  <c r="J317" i="125"/>
  <c r="K317" i="125"/>
  <c r="L317" i="125"/>
  <c r="M317" i="125"/>
  <c r="N317" i="125"/>
  <c r="O317" i="125"/>
  <c r="P317" i="125"/>
  <c r="Q317" i="125"/>
  <c r="R317" i="125"/>
  <c r="S317" i="125"/>
  <c r="T317" i="125"/>
  <c r="U317" i="125"/>
  <c r="V317" i="125"/>
  <c r="A318" i="125"/>
  <c r="B318" i="125"/>
  <c r="C318" i="125"/>
  <c r="D318" i="125"/>
  <c r="E318" i="125"/>
  <c r="F318" i="125"/>
  <c r="G318" i="125"/>
  <c r="H318" i="125"/>
  <c r="I318" i="125"/>
  <c r="J318" i="125"/>
  <c r="K318" i="125"/>
  <c r="L318" i="125"/>
  <c r="M318" i="125"/>
  <c r="N318" i="125"/>
  <c r="O318" i="125"/>
  <c r="P318" i="125"/>
  <c r="Q318" i="125"/>
  <c r="R318" i="125"/>
  <c r="S318" i="125"/>
  <c r="T318" i="125"/>
  <c r="U318" i="125"/>
  <c r="V318" i="125"/>
  <c r="A319" i="125"/>
  <c r="B319" i="125"/>
  <c r="C319" i="125"/>
  <c r="D319" i="125"/>
  <c r="E319" i="125"/>
  <c r="F319" i="125"/>
  <c r="G319" i="125"/>
  <c r="H319" i="125"/>
  <c r="I319" i="125"/>
  <c r="J319" i="125"/>
  <c r="K319" i="125"/>
  <c r="L319" i="125"/>
  <c r="M319" i="125"/>
  <c r="N319" i="125"/>
  <c r="O319" i="125"/>
  <c r="P319" i="125"/>
  <c r="Q319" i="125"/>
  <c r="R319" i="125"/>
  <c r="S319" i="125"/>
  <c r="T319" i="125"/>
  <c r="U319" i="125"/>
  <c r="V319" i="125"/>
  <c r="A320" i="125"/>
  <c r="B320" i="125"/>
  <c r="C320" i="125"/>
  <c r="D320" i="125"/>
  <c r="E320" i="125"/>
  <c r="F320" i="125"/>
  <c r="G320" i="125"/>
  <c r="H320" i="125"/>
  <c r="I320" i="125"/>
  <c r="J320" i="125"/>
  <c r="K320" i="125"/>
  <c r="L320" i="125"/>
  <c r="M320" i="125"/>
  <c r="N320" i="125"/>
  <c r="O320" i="125"/>
  <c r="P320" i="125"/>
  <c r="Q320" i="125"/>
  <c r="R320" i="125"/>
  <c r="S320" i="125"/>
  <c r="T320" i="125"/>
  <c r="U320" i="125"/>
  <c r="V320" i="125"/>
  <c r="A321" i="125"/>
  <c r="B321" i="125"/>
  <c r="C321" i="125"/>
  <c r="D321" i="125"/>
  <c r="E321" i="125"/>
  <c r="F321" i="125"/>
  <c r="G321" i="125"/>
  <c r="H321" i="125"/>
  <c r="I321" i="125"/>
  <c r="J321" i="125"/>
  <c r="K321" i="125"/>
  <c r="L321" i="125"/>
  <c r="M321" i="125"/>
  <c r="N321" i="125"/>
  <c r="O321" i="125"/>
  <c r="P321" i="125"/>
  <c r="Q321" i="125"/>
  <c r="R321" i="125"/>
  <c r="S321" i="125"/>
  <c r="T321" i="125"/>
  <c r="U321" i="125"/>
  <c r="V321" i="125"/>
  <c r="A322" i="125"/>
  <c r="B322" i="125"/>
  <c r="C322" i="125"/>
  <c r="D322" i="125"/>
  <c r="E322" i="125"/>
  <c r="F322" i="125"/>
  <c r="G322" i="125"/>
  <c r="H322" i="125"/>
  <c r="I322" i="125"/>
  <c r="J322" i="125"/>
  <c r="K322" i="125"/>
  <c r="L322" i="125"/>
  <c r="M322" i="125"/>
  <c r="N322" i="125"/>
  <c r="O322" i="125"/>
  <c r="P322" i="125"/>
  <c r="Q322" i="125"/>
  <c r="R322" i="125"/>
  <c r="S322" i="125"/>
  <c r="T322" i="125"/>
  <c r="U322" i="125"/>
  <c r="V322" i="125"/>
  <c r="A323" i="125"/>
  <c r="B323" i="125"/>
  <c r="C323" i="125"/>
  <c r="D323" i="125"/>
  <c r="E323" i="125"/>
  <c r="F323" i="125"/>
  <c r="G323" i="125"/>
  <c r="H323" i="125"/>
  <c r="I323" i="125"/>
  <c r="J323" i="125"/>
  <c r="K323" i="125"/>
  <c r="L323" i="125"/>
  <c r="M323" i="125"/>
  <c r="N323" i="125"/>
  <c r="O323" i="125"/>
  <c r="P323" i="125"/>
  <c r="Q323" i="125"/>
  <c r="R323" i="125"/>
  <c r="S323" i="125"/>
  <c r="T323" i="125"/>
  <c r="U323" i="125"/>
  <c r="V323" i="125"/>
  <c r="A324" i="125"/>
  <c r="B324" i="125"/>
  <c r="C324" i="125"/>
  <c r="D324" i="125"/>
  <c r="E324" i="125"/>
  <c r="F324" i="125"/>
  <c r="G324" i="125"/>
  <c r="H324" i="125"/>
  <c r="I324" i="125"/>
  <c r="J324" i="125"/>
  <c r="K324" i="125"/>
  <c r="L324" i="125"/>
  <c r="M324" i="125"/>
  <c r="N324" i="125"/>
  <c r="O324" i="125"/>
  <c r="P324" i="125"/>
  <c r="Q324" i="125"/>
  <c r="R324" i="125"/>
  <c r="S324" i="125"/>
  <c r="T324" i="125"/>
  <c r="U324" i="125"/>
  <c r="V324" i="125"/>
  <c r="A325" i="125"/>
  <c r="B325" i="125"/>
  <c r="C325" i="125"/>
  <c r="D325" i="125"/>
  <c r="E325" i="125"/>
  <c r="F325" i="125"/>
  <c r="G325" i="125"/>
  <c r="H325" i="125"/>
  <c r="I325" i="125"/>
  <c r="J325" i="125"/>
  <c r="K325" i="125"/>
  <c r="L325" i="125"/>
  <c r="M325" i="125"/>
  <c r="N325" i="125"/>
  <c r="O325" i="125"/>
  <c r="P325" i="125"/>
  <c r="Q325" i="125"/>
  <c r="R325" i="125"/>
  <c r="S325" i="125"/>
  <c r="T325" i="125"/>
  <c r="U325" i="125"/>
  <c r="V325" i="125"/>
  <c r="A326" i="125"/>
  <c r="B326" i="125"/>
  <c r="C326" i="125"/>
  <c r="D326" i="125"/>
  <c r="E326" i="125"/>
  <c r="F326" i="125"/>
  <c r="G326" i="125"/>
  <c r="H326" i="125"/>
  <c r="I326" i="125"/>
  <c r="J326" i="125"/>
  <c r="K326" i="125"/>
  <c r="L326" i="125"/>
  <c r="M326" i="125"/>
  <c r="N326" i="125"/>
  <c r="O326" i="125"/>
  <c r="P326" i="125"/>
  <c r="Q326" i="125"/>
  <c r="R326" i="125"/>
  <c r="S326" i="125"/>
  <c r="T326" i="125"/>
  <c r="U326" i="125"/>
  <c r="V326" i="125"/>
  <c r="A327" i="125"/>
  <c r="B327" i="125"/>
  <c r="C327" i="125"/>
  <c r="D327" i="125"/>
  <c r="E327" i="125"/>
  <c r="F327" i="125"/>
  <c r="G327" i="125"/>
  <c r="H327" i="125"/>
  <c r="I327" i="125"/>
  <c r="J327" i="125"/>
  <c r="K327" i="125"/>
  <c r="L327" i="125"/>
  <c r="M327" i="125"/>
  <c r="N327" i="125"/>
  <c r="O327" i="125"/>
  <c r="P327" i="125"/>
  <c r="Q327" i="125"/>
  <c r="R327" i="125"/>
  <c r="S327" i="125"/>
  <c r="T327" i="125"/>
  <c r="U327" i="125"/>
  <c r="V327" i="125"/>
  <c r="A328" i="125"/>
  <c r="B328" i="125"/>
  <c r="C328" i="125"/>
  <c r="D328" i="125"/>
  <c r="E328" i="125"/>
  <c r="F328" i="125"/>
  <c r="G328" i="125"/>
  <c r="H328" i="125"/>
  <c r="I328" i="125"/>
  <c r="J328" i="125"/>
  <c r="K328" i="125"/>
  <c r="L328" i="125"/>
  <c r="M328" i="125"/>
  <c r="N328" i="125"/>
  <c r="O328" i="125"/>
  <c r="P328" i="125"/>
  <c r="Q328" i="125"/>
  <c r="R328" i="125"/>
  <c r="S328" i="125"/>
  <c r="T328" i="125"/>
  <c r="U328" i="125"/>
  <c r="V328" i="125"/>
  <c r="A329" i="125"/>
  <c r="B329" i="125"/>
  <c r="C329" i="125"/>
  <c r="D329" i="125"/>
  <c r="E329" i="125"/>
  <c r="F329" i="125"/>
  <c r="G329" i="125"/>
  <c r="H329" i="125"/>
  <c r="I329" i="125"/>
  <c r="J329" i="125"/>
  <c r="K329" i="125"/>
  <c r="L329" i="125"/>
  <c r="M329" i="125"/>
  <c r="N329" i="125"/>
  <c r="O329" i="125"/>
  <c r="P329" i="125"/>
  <c r="Q329" i="125"/>
  <c r="R329" i="125"/>
  <c r="S329" i="125"/>
  <c r="T329" i="125"/>
  <c r="U329" i="125"/>
  <c r="V329" i="125"/>
  <c r="A330" i="125"/>
  <c r="B330" i="125"/>
  <c r="C330" i="125"/>
  <c r="D330" i="125"/>
  <c r="E330" i="125"/>
  <c r="F330" i="125"/>
  <c r="G330" i="125"/>
  <c r="H330" i="125"/>
  <c r="I330" i="125"/>
  <c r="J330" i="125"/>
  <c r="K330" i="125"/>
  <c r="L330" i="125"/>
  <c r="M330" i="125"/>
  <c r="N330" i="125"/>
  <c r="O330" i="125"/>
  <c r="P330" i="125"/>
  <c r="Q330" i="125"/>
  <c r="R330" i="125"/>
  <c r="S330" i="125"/>
  <c r="T330" i="125"/>
  <c r="U330" i="125"/>
  <c r="V330" i="125"/>
  <c r="A331" i="125"/>
  <c r="B331" i="125"/>
  <c r="C331" i="125"/>
  <c r="D331" i="125"/>
  <c r="E331" i="125"/>
  <c r="F331" i="125"/>
  <c r="G331" i="125"/>
  <c r="H331" i="125"/>
  <c r="I331" i="125"/>
  <c r="J331" i="125"/>
  <c r="K331" i="125"/>
  <c r="L331" i="125"/>
  <c r="M331" i="125"/>
  <c r="N331" i="125"/>
  <c r="O331" i="125"/>
  <c r="P331" i="125"/>
  <c r="Q331" i="125"/>
  <c r="R331" i="125"/>
  <c r="S331" i="125"/>
  <c r="T331" i="125"/>
  <c r="U331" i="125"/>
  <c r="V331" i="125"/>
  <c r="A332" i="125"/>
  <c r="B332" i="125"/>
  <c r="C332" i="125"/>
  <c r="D332" i="125"/>
  <c r="E332" i="125"/>
  <c r="F332" i="125"/>
  <c r="G332" i="125"/>
  <c r="H332" i="125"/>
  <c r="I332" i="125"/>
  <c r="J332" i="125"/>
  <c r="K332" i="125"/>
  <c r="L332" i="125"/>
  <c r="M332" i="125"/>
  <c r="N332" i="125"/>
  <c r="O332" i="125"/>
  <c r="P332" i="125"/>
  <c r="Q332" i="125"/>
  <c r="R332" i="125"/>
  <c r="S332" i="125"/>
  <c r="T332" i="125"/>
  <c r="U332" i="125"/>
  <c r="V332" i="125"/>
  <c r="A333" i="125"/>
  <c r="B333" i="125"/>
  <c r="C333" i="125"/>
  <c r="D333" i="125"/>
  <c r="E333" i="125"/>
  <c r="F333" i="125"/>
  <c r="G333" i="125"/>
  <c r="H333" i="125"/>
  <c r="I333" i="125"/>
  <c r="J333" i="125"/>
  <c r="K333" i="125"/>
  <c r="L333" i="125"/>
  <c r="M333" i="125"/>
  <c r="N333" i="125"/>
  <c r="O333" i="125"/>
  <c r="P333" i="125"/>
  <c r="Q333" i="125"/>
  <c r="R333" i="125"/>
  <c r="S333" i="125"/>
  <c r="T333" i="125"/>
  <c r="U333" i="125"/>
  <c r="V333" i="125"/>
  <c r="A334" i="125"/>
  <c r="B334" i="125"/>
  <c r="C334" i="125"/>
  <c r="D334" i="125"/>
  <c r="E334" i="125"/>
  <c r="F334" i="125"/>
  <c r="G334" i="125"/>
  <c r="H334" i="125"/>
  <c r="I334" i="125"/>
  <c r="J334" i="125"/>
  <c r="K334" i="125"/>
  <c r="L334" i="125"/>
  <c r="M334" i="125"/>
  <c r="N334" i="125"/>
  <c r="O334" i="125"/>
  <c r="P334" i="125"/>
  <c r="Q334" i="125"/>
  <c r="R334" i="125"/>
  <c r="S334" i="125"/>
  <c r="T334" i="125"/>
  <c r="U334" i="125"/>
  <c r="V334" i="125"/>
  <c r="A335" i="125"/>
  <c r="B335" i="125"/>
  <c r="C335" i="125"/>
  <c r="D335" i="125"/>
  <c r="E335" i="125"/>
  <c r="F335" i="125"/>
  <c r="G335" i="125"/>
  <c r="H335" i="125"/>
  <c r="I335" i="125"/>
  <c r="J335" i="125"/>
  <c r="K335" i="125"/>
  <c r="L335" i="125"/>
  <c r="M335" i="125"/>
  <c r="N335" i="125"/>
  <c r="O335" i="125"/>
  <c r="P335" i="125"/>
  <c r="Q335" i="125"/>
  <c r="R335" i="125"/>
  <c r="S335" i="125"/>
  <c r="T335" i="125"/>
  <c r="U335" i="125"/>
  <c r="V335" i="125"/>
  <c r="A336" i="125"/>
  <c r="B336" i="125"/>
  <c r="C336" i="125"/>
  <c r="D336" i="125"/>
  <c r="E336" i="125"/>
  <c r="F336" i="125"/>
  <c r="G336" i="125"/>
  <c r="H336" i="125"/>
  <c r="I336" i="125"/>
  <c r="J336" i="125"/>
  <c r="K336" i="125"/>
  <c r="L336" i="125"/>
  <c r="M336" i="125"/>
  <c r="N336" i="125"/>
  <c r="O336" i="125"/>
  <c r="P336" i="125"/>
  <c r="Q336" i="125"/>
  <c r="R336" i="125"/>
  <c r="S336" i="125"/>
  <c r="T336" i="125"/>
  <c r="U336" i="125"/>
  <c r="V336" i="125"/>
  <c r="A337" i="125"/>
  <c r="B337" i="125"/>
  <c r="C337" i="125"/>
  <c r="D337" i="125"/>
  <c r="E337" i="125"/>
  <c r="F337" i="125"/>
  <c r="G337" i="125"/>
  <c r="H337" i="125"/>
  <c r="I337" i="125"/>
  <c r="J337" i="125"/>
  <c r="K337" i="125"/>
  <c r="L337" i="125"/>
  <c r="M337" i="125"/>
  <c r="N337" i="125"/>
  <c r="O337" i="125"/>
  <c r="P337" i="125"/>
  <c r="Q337" i="125"/>
  <c r="R337" i="125"/>
  <c r="S337" i="125"/>
  <c r="T337" i="125"/>
  <c r="U337" i="125"/>
  <c r="V337" i="125"/>
  <c r="A338" i="125"/>
  <c r="B338" i="125"/>
  <c r="C338" i="125"/>
  <c r="D338" i="125"/>
  <c r="E338" i="125"/>
  <c r="F338" i="125"/>
  <c r="G338" i="125"/>
  <c r="H338" i="125"/>
  <c r="I338" i="125"/>
  <c r="J338" i="125"/>
  <c r="K338" i="125"/>
  <c r="L338" i="125"/>
  <c r="M338" i="125"/>
  <c r="N338" i="125"/>
  <c r="O338" i="125"/>
  <c r="P338" i="125"/>
  <c r="Q338" i="125"/>
  <c r="R338" i="125"/>
  <c r="S338" i="125"/>
  <c r="T338" i="125"/>
  <c r="U338" i="125"/>
  <c r="V338" i="125"/>
  <c r="A339" i="125"/>
  <c r="B339" i="125"/>
  <c r="C339" i="125"/>
  <c r="D339" i="125"/>
  <c r="E339" i="125"/>
  <c r="F339" i="125"/>
  <c r="G339" i="125"/>
  <c r="H339" i="125"/>
  <c r="I339" i="125"/>
  <c r="J339" i="125"/>
  <c r="K339" i="125"/>
  <c r="L339" i="125"/>
  <c r="M339" i="125"/>
  <c r="N339" i="125"/>
  <c r="O339" i="125"/>
  <c r="P339" i="125"/>
  <c r="Q339" i="125"/>
  <c r="R339" i="125"/>
  <c r="S339" i="125"/>
  <c r="T339" i="125"/>
  <c r="U339" i="125"/>
  <c r="V339" i="125"/>
  <c r="A340" i="125"/>
  <c r="B340" i="125"/>
  <c r="C340" i="125"/>
  <c r="D340" i="125"/>
  <c r="E340" i="125"/>
  <c r="F340" i="125"/>
  <c r="G340" i="125"/>
  <c r="H340" i="125"/>
  <c r="I340" i="125"/>
  <c r="J340" i="125"/>
  <c r="K340" i="125"/>
  <c r="L340" i="125"/>
  <c r="M340" i="125"/>
  <c r="N340" i="125"/>
  <c r="O340" i="125"/>
  <c r="P340" i="125"/>
  <c r="Q340" i="125"/>
  <c r="R340" i="125"/>
  <c r="S340" i="125"/>
  <c r="T340" i="125"/>
  <c r="U340" i="125"/>
  <c r="V340" i="125"/>
  <c r="A341" i="125"/>
  <c r="B341" i="125"/>
  <c r="C341" i="125"/>
  <c r="D341" i="125"/>
  <c r="E341" i="125"/>
  <c r="F341" i="125"/>
  <c r="G341" i="125"/>
  <c r="H341" i="125"/>
  <c r="I341" i="125"/>
  <c r="J341" i="125"/>
  <c r="K341" i="125"/>
  <c r="L341" i="125"/>
  <c r="M341" i="125"/>
  <c r="N341" i="125"/>
  <c r="O341" i="125"/>
  <c r="P341" i="125"/>
  <c r="Q341" i="125"/>
  <c r="R341" i="125"/>
  <c r="S341" i="125"/>
  <c r="T341" i="125"/>
  <c r="U341" i="125"/>
  <c r="V341" i="125"/>
  <c r="A342" i="125"/>
  <c r="B342" i="125"/>
  <c r="C342" i="125"/>
  <c r="D342" i="125"/>
  <c r="E342" i="125"/>
  <c r="F342" i="125"/>
  <c r="G342" i="125"/>
  <c r="H342" i="125"/>
  <c r="I342" i="125"/>
  <c r="J342" i="125"/>
  <c r="K342" i="125"/>
  <c r="L342" i="125"/>
  <c r="M342" i="125"/>
  <c r="N342" i="125"/>
  <c r="O342" i="125"/>
  <c r="P342" i="125"/>
  <c r="Q342" i="125"/>
  <c r="R342" i="125"/>
  <c r="S342" i="125"/>
  <c r="T342" i="125"/>
  <c r="U342" i="125"/>
  <c r="V342" i="125"/>
  <c r="A343" i="125"/>
  <c r="B343" i="125"/>
  <c r="C343" i="125"/>
  <c r="D343" i="125"/>
  <c r="E343" i="125"/>
  <c r="F343" i="125"/>
  <c r="G343" i="125"/>
  <c r="H343" i="125"/>
  <c r="I343" i="125"/>
  <c r="J343" i="125"/>
  <c r="K343" i="125"/>
  <c r="L343" i="125"/>
  <c r="M343" i="125"/>
  <c r="N343" i="125"/>
  <c r="O343" i="125"/>
  <c r="P343" i="125"/>
  <c r="Q343" i="125"/>
  <c r="R343" i="125"/>
  <c r="S343" i="125"/>
  <c r="T343" i="125"/>
  <c r="U343" i="125"/>
  <c r="V343" i="125"/>
  <c r="A344" i="125"/>
  <c r="B344" i="125"/>
  <c r="C344" i="125"/>
  <c r="D344" i="125"/>
  <c r="E344" i="125"/>
  <c r="F344" i="125"/>
  <c r="G344" i="125"/>
  <c r="H344" i="125"/>
  <c r="I344" i="125"/>
  <c r="J344" i="125"/>
  <c r="K344" i="125"/>
  <c r="L344" i="125"/>
  <c r="M344" i="125"/>
  <c r="N344" i="125"/>
  <c r="O344" i="125"/>
  <c r="P344" i="125"/>
  <c r="Q344" i="125"/>
  <c r="R344" i="125"/>
  <c r="S344" i="125"/>
  <c r="T344" i="125"/>
  <c r="U344" i="125"/>
  <c r="V344" i="125"/>
  <c r="A345" i="125"/>
  <c r="B345" i="125"/>
  <c r="C345" i="125"/>
  <c r="D345" i="125"/>
  <c r="E345" i="125"/>
  <c r="F345" i="125"/>
  <c r="G345" i="125"/>
  <c r="H345" i="125"/>
  <c r="I345" i="125"/>
  <c r="J345" i="125"/>
  <c r="K345" i="125"/>
  <c r="L345" i="125"/>
  <c r="M345" i="125"/>
  <c r="N345" i="125"/>
  <c r="O345" i="125"/>
  <c r="P345" i="125"/>
  <c r="Q345" i="125"/>
  <c r="R345" i="125"/>
  <c r="S345" i="125"/>
  <c r="T345" i="125"/>
  <c r="U345" i="125"/>
  <c r="V345" i="125"/>
  <c r="A346" i="125"/>
  <c r="B346" i="125"/>
  <c r="C346" i="125"/>
  <c r="D346" i="125"/>
  <c r="E346" i="125"/>
  <c r="F346" i="125"/>
  <c r="G346" i="125"/>
  <c r="H346" i="125"/>
  <c r="I346" i="125"/>
  <c r="J346" i="125"/>
  <c r="K346" i="125"/>
  <c r="L346" i="125"/>
  <c r="M346" i="125"/>
  <c r="N346" i="125"/>
  <c r="O346" i="125"/>
  <c r="P346" i="125"/>
  <c r="Q346" i="125"/>
  <c r="R346" i="125"/>
  <c r="S346" i="125"/>
  <c r="T346" i="125"/>
  <c r="U346" i="125"/>
  <c r="V346" i="125"/>
  <c r="A347" i="125"/>
  <c r="B347" i="125"/>
  <c r="C347" i="125"/>
  <c r="D347" i="125"/>
  <c r="E347" i="125"/>
  <c r="F347" i="125"/>
  <c r="G347" i="125"/>
  <c r="H347" i="125"/>
  <c r="I347" i="125"/>
  <c r="J347" i="125"/>
  <c r="K347" i="125"/>
  <c r="L347" i="125"/>
  <c r="M347" i="125"/>
  <c r="N347" i="125"/>
  <c r="O347" i="125"/>
  <c r="P347" i="125"/>
  <c r="Q347" i="125"/>
  <c r="R347" i="125"/>
  <c r="S347" i="125"/>
  <c r="T347" i="125"/>
  <c r="U347" i="125"/>
  <c r="V347" i="125"/>
  <c r="A348" i="125"/>
  <c r="B348" i="125"/>
  <c r="C348" i="125"/>
  <c r="D348" i="125"/>
  <c r="E348" i="125"/>
  <c r="F348" i="125"/>
  <c r="G348" i="125"/>
  <c r="H348" i="125"/>
  <c r="I348" i="125"/>
  <c r="J348" i="125"/>
  <c r="K348" i="125"/>
  <c r="L348" i="125"/>
  <c r="M348" i="125"/>
  <c r="N348" i="125"/>
  <c r="O348" i="125"/>
  <c r="P348" i="125"/>
  <c r="Q348" i="125"/>
  <c r="R348" i="125"/>
  <c r="S348" i="125"/>
  <c r="T348" i="125"/>
  <c r="U348" i="125"/>
  <c r="V348" i="125"/>
  <c r="A349" i="125"/>
  <c r="B349" i="125"/>
  <c r="C349" i="125"/>
  <c r="D349" i="125"/>
  <c r="E349" i="125"/>
  <c r="F349" i="125"/>
  <c r="G349" i="125"/>
  <c r="H349" i="125"/>
  <c r="I349" i="125"/>
  <c r="J349" i="125"/>
  <c r="K349" i="125"/>
  <c r="L349" i="125"/>
  <c r="M349" i="125"/>
  <c r="N349" i="125"/>
  <c r="O349" i="125"/>
  <c r="P349" i="125"/>
  <c r="Q349" i="125"/>
  <c r="R349" i="125"/>
  <c r="S349" i="125"/>
  <c r="T349" i="125"/>
  <c r="U349" i="125"/>
  <c r="V349" i="125"/>
  <c r="A350" i="125"/>
  <c r="B350" i="125"/>
  <c r="C350" i="125"/>
  <c r="D350" i="125"/>
  <c r="E350" i="125"/>
  <c r="F350" i="125"/>
  <c r="G350" i="125"/>
  <c r="H350" i="125"/>
  <c r="I350" i="125"/>
  <c r="J350" i="125"/>
  <c r="K350" i="125"/>
  <c r="L350" i="125"/>
  <c r="M350" i="125"/>
  <c r="N350" i="125"/>
  <c r="O350" i="125"/>
  <c r="P350" i="125"/>
  <c r="Q350" i="125"/>
  <c r="R350" i="125"/>
  <c r="S350" i="125"/>
  <c r="T350" i="125"/>
  <c r="U350" i="125"/>
  <c r="V350" i="125"/>
  <c r="A351" i="125"/>
  <c r="B351" i="125"/>
  <c r="C351" i="125"/>
  <c r="D351" i="125"/>
  <c r="E351" i="125"/>
  <c r="F351" i="125"/>
  <c r="G351" i="125"/>
  <c r="H351" i="125"/>
  <c r="I351" i="125"/>
  <c r="J351" i="125"/>
  <c r="K351" i="125"/>
  <c r="L351" i="125"/>
  <c r="M351" i="125"/>
  <c r="N351" i="125"/>
  <c r="O351" i="125"/>
  <c r="P351" i="125"/>
  <c r="Q351" i="125"/>
  <c r="R351" i="125"/>
  <c r="S351" i="125"/>
  <c r="T351" i="125"/>
  <c r="U351" i="125"/>
  <c r="V351" i="125"/>
  <c r="A352" i="125"/>
  <c r="B352" i="125"/>
  <c r="C352" i="125"/>
  <c r="D352" i="125"/>
  <c r="E352" i="125"/>
  <c r="F352" i="125"/>
  <c r="G352" i="125"/>
  <c r="H352" i="125"/>
  <c r="I352" i="125"/>
  <c r="J352" i="125"/>
  <c r="K352" i="125"/>
  <c r="L352" i="125"/>
  <c r="M352" i="125"/>
  <c r="N352" i="125"/>
  <c r="O352" i="125"/>
  <c r="P352" i="125"/>
  <c r="Q352" i="125"/>
  <c r="R352" i="125"/>
  <c r="S352" i="125"/>
  <c r="T352" i="125"/>
  <c r="U352" i="125"/>
  <c r="V352" i="125"/>
  <c r="A353" i="125"/>
  <c r="B353" i="125"/>
  <c r="C353" i="125"/>
  <c r="D353" i="125"/>
  <c r="E353" i="125"/>
  <c r="F353" i="125"/>
  <c r="G353" i="125"/>
  <c r="H353" i="125"/>
  <c r="I353" i="125"/>
  <c r="J353" i="125"/>
  <c r="K353" i="125"/>
  <c r="L353" i="125"/>
  <c r="M353" i="125"/>
  <c r="N353" i="125"/>
  <c r="O353" i="125"/>
  <c r="P353" i="125"/>
  <c r="Q353" i="125"/>
  <c r="R353" i="125"/>
  <c r="S353" i="125"/>
  <c r="T353" i="125"/>
  <c r="U353" i="125"/>
  <c r="V353" i="125"/>
  <c r="A354" i="125"/>
  <c r="B354" i="125"/>
  <c r="C354" i="125"/>
  <c r="D354" i="125"/>
  <c r="E354" i="125"/>
  <c r="F354" i="125"/>
  <c r="G354" i="125"/>
  <c r="H354" i="125"/>
  <c r="I354" i="125"/>
  <c r="J354" i="125"/>
  <c r="K354" i="125"/>
  <c r="L354" i="125"/>
  <c r="M354" i="125"/>
  <c r="N354" i="125"/>
  <c r="O354" i="125"/>
  <c r="P354" i="125"/>
  <c r="Q354" i="125"/>
  <c r="R354" i="125"/>
  <c r="S354" i="125"/>
  <c r="T354" i="125"/>
  <c r="U354" i="125"/>
  <c r="V354" i="125"/>
  <c r="A355" i="125"/>
  <c r="B355" i="125"/>
  <c r="C355" i="125"/>
  <c r="D355" i="125"/>
  <c r="E355" i="125"/>
  <c r="F355" i="125"/>
  <c r="G355" i="125"/>
  <c r="H355" i="125"/>
  <c r="I355" i="125"/>
  <c r="J355" i="125"/>
  <c r="K355" i="125"/>
  <c r="L355" i="125"/>
  <c r="M355" i="125"/>
  <c r="N355" i="125"/>
  <c r="O355" i="125"/>
  <c r="P355" i="125"/>
  <c r="Q355" i="125"/>
  <c r="R355" i="125"/>
  <c r="S355" i="125"/>
  <c r="T355" i="125"/>
  <c r="U355" i="125"/>
  <c r="V355" i="125"/>
  <c r="A356" i="125"/>
  <c r="B356" i="125"/>
  <c r="C356" i="125"/>
  <c r="D356" i="125"/>
  <c r="E356" i="125"/>
  <c r="F356" i="125"/>
  <c r="G356" i="125"/>
  <c r="H356" i="125"/>
  <c r="I356" i="125"/>
  <c r="J356" i="125"/>
  <c r="K356" i="125"/>
  <c r="L356" i="125"/>
  <c r="M356" i="125"/>
  <c r="N356" i="125"/>
  <c r="O356" i="125"/>
  <c r="P356" i="125"/>
  <c r="Q356" i="125"/>
  <c r="R356" i="125"/>
  <c r="S356" i="125"/>
  <c r="T356" i="125"/>
  <c r="U356" i="125"/>
  <c r="V356" i="125"/>
  <c r="A357" i="125"/>
  <c r="B357" i="125"/>
  <c r="C357" i="125"/>
  <c r="D357" i="125"/>
  <c r="E357" i="125"/>
  <c r="F357" i="125"/>
  <c r="G357" i="125"/>
  <c r="H357" i="125"/>
  <c r="I357" i="125"/>
  <c r="J357" i="125"/>
  <c r="K357" i="125"/>
  <c r="L357" i="125"/>
  <c r="M357" i="125"/>
  <c r="N357" i="125"/>
  <c r="O357" i="125"/>
  <c r="P357" i="125"/>
  <c r="Q357" i="125"/>
  <c r="R357" i="125"/>
  <c r="S357" i="125"/>
  <c r="T357" i="125"/>
  <c r="U357" i="125"/>
  <c r="V357" i="125"/>
  <c r="A358" i="125"/>
  <c r="B358" i="125"/>
  <c r="C358" i="125"/>
  <c r="D358" i="125"/>
  <c r="E358" i="125"/>
  <c r="F358" i="125"/>
  <c r="G358" i="125"/>
  <c r="H358" i="125"/>
  <c r="I358" i="125"/>
  <c r="J358" i="125"/>
  <c r="K358" i="125"/>
  <c r="L358" i="125"/>
  <c r="M358" i="125"/>
  <c r="N358" i="125"/>
  <c r="O358" i="125"/>
  <c r="P358" i="125"/>
  <c r="Q358" i="125"/>
  <c r="R358" i="125"/>
  <c r="S358" i="125"/>
  <c r="T358" i="125"/>
  <c r="U358" i="125"/>
  <c r="V358" i="125"/>
  <c r="A359" i="125"/>
  <c r="B359" i="125"/>
  <c r="C359" i="125"/>
  <c r="D359" i="125"/>
  <c r="E359" i="125"/>
  <c r="F359" i="125"/>
  <c r="G359" i="125"/>
  <c r="H359" i="125"/>
  <c r="I359" i="125"/>
  <c r="J359" i="125"/>
  <c r="K359" i="125"/>
  <c r="L359" i="125"/>
  <c r="M359" i="125"/>
  <c r="N359" i="125"/>
  <c r="O359" i="125"/>
  <c r="P359" i="125"/>
  <c r="Q359" i="125"/>
  <c r="R359" i="125"/>
  <c r="S359" i="125"/>
  <c r="T359" i="125"/>
  <c r="U359" i="125"/>
  <c r="V359" i="125"/>
  <c r="A360" i="125"/>
  <c r="B360" i="125"/>
  <c r="C360" i="125"/>
  <c r="D360" i="125"/>
  <c r="E360" i="125"/>
  <c r="F360" i="125"/>
  <c r="G360" i="125"/>
  <c r="H360" i="125"/>
  <c r="I360" i="125"/>
  <c r="J360" i="125"/>
  <c r="K360" i="125"/>
  <c r="L360" i="125"/>
  <c r="M360" i="125"/>
  <c r="N360" i="125"/>
  <c r="O360" i="125"/>
  <c r="P360" i="125"/>
  <c r="Q360" i="125"/>
  <c r="R360" i="125"/>
  <c r="S360" i="125"/>
  <c r="T360" i="125"/>
  <c r="U360" i="125"/>
  <c r="V360" i="125"/>
  <c r="A361" i="125"/>
  <c r="B361" i="125"/>
  <c r="C361" i="125"/>
  <c r="D361" i="125"/>
  <c r="E361" i="125"/>
  <c r="F361" i="125"/>
  <c r="G361" i="125"/>
  <c r="H361" i="125"/>
  <c r="I361" i="125"/>
  <c r="J361" i="125"/>
  <c r="K361" i="125"/>
  <c r="L361" i="125"/>
  <c r="M361" i="125"/>
  <c r="N361" i="125"/>
  <c r="O361" i="125"/>
  <c r="P361" i="125"/>
  <c r="Q361" i="125"/>
  <c r="R361" i="125"/>
  <c r="S361" i="125"/>
  <c r="T361" i="125"/>
  <c r="U361" i="125"/>
  <c r="V361" i="125"/>
  <c r="A362" i="125"/>
  <c r="B362" i="125"/>
  <c r="C362" i="125"/>
  <c r="D362" i="125"/>
  <c r="E362" i="125"/>
  <c r="F362" i="125"/>
  <c r="G362" i="125"/>
  <c r="H362" i="125"/>
  <c r="I362" i="125"/>
  <c r="J362" i="125"/>
  <c r="K362" i="125"/>
  <c r="L362" i="125"/>
  <c r="M362" i="125"/>
  <c r="N362" i="125"/>
  <c r="O362" i="125"/>
  <c r="P362" i="125"/>
  <c r="Q362" i="125"/>
  <c r="R362" i="125"/>
  <c r="S362" i="125"/>
  <c r="T362" i="125"/>
  <c r="U362" i="125"/>
  <c r="V362" i="125"/>
  <c r="A363" i="125"/>
  <c r="B363" i="125"/>
  <c r="C363" i="125"/>
  <c r="D363" i="125"/>
  <c r="E363" i="125"/>
  <c r="F363" i="125"/>
  <c r="G363" i="125"/>
  <c r="H363" i="125"/>
  <c r="I363" i="125"/>
  <c r="J363" i="125"/>
  <c r="K363" i="125"/>
  <c r="L363" i="125"/>
  <c r="M363" i="125"/>
  <c r="N363" i="125"/>
  <c r="O363" i="125"/>
  <c r="P363" i="125"/>
  <c r="Q363" i="125"/>
  <c r="R363" i="125"/>
  <c r="S363" i="125"/>
  <c r="T363" i="125"/>
  <c r="U363" i="125"/>
  <c r="V363" i="125"/>
  <c r="A364" i="125"/>
  <c r="B364" i="125"/>
  <c r="C364" i="125"/>
  <c r="D364" i="125"/>
  <c r="E364" i="125"/>
  <c r="F364" i="125"/>
  <c r="G364" i="125"/>
  <c r="H364" i="125"/>
  <c r="I364" i="125"/>
  <c r="J364" i="125"/>
  <c r="K364" i="125"/>
  <c r="L364" i="125"/>
  <c r="M364" i="125"/>
  <c r="N364" i="125"/>
  <c r="O364" i="125"/>
  <c r="P364" i="125"/>
  <c r="Q364" i="125"/>
  <c r="R364" i="125"/>
  <c r="S364" i="125"/>
  <c r="T364" i="125"/>
  <c r="U364" i="125"/>
  <c r="V364" i="125"/>
  <c r="A365" i="125"/>
  <c r="B365" i="125"/>
  <c r="C365" i="125"/>
  <c r="D365" i="125"/>
  <c r="E365" i="125"/>
  <c r="F365" i="125"/>
  <c r="G365" i="125"/>
  <c r="H365" i="125"/>
  <c r="I365" i="125"/>
  <c r="J365" i="125"/>
  <c r="K365" i="125"/>
  <c r="L365" i="125"/>
  <c r="M365" i="125"/>
  <c r="N365" i="125"/>
  <c r="O365" i="125"/>
  <c r="P365" i="125"/>
  <c r="Q365" i="125"/>
  <c r="R365" i="125"/>
  <c r="S365" i="125"/>
  <c r="T365" i="125"/>
  <c r="U365" i="125"/>
  <c r="V365" i="125"/>
  <c r="A366" i="125"/>
  <c r="B366" i="125"/>
  <c r="C366" i="125"/>
  <c r="D366" i="125"/>
  <c r="E366" i="125"/>
  <c r="F366" i="125"/>
  <c r="G366" i="125"/>
  <c r="H366" i="125"/>
  <c r="I366" i="125"/>
  <c r="J366" i="125"/>
  <c r="K366" i="125"/>
  <c r="L366" i="125"/>
  <c r="M366" i="125"/>
  <c r="N366" i="125"/>
  <c r="O366" i="125"/>
  <c r="P366" i="125"/>
  <c r="Q366" i="125"/>
  <c r="R366" i="125"/>
  <c r="S366" i="125"/>
  <c r="T366" i="125"/>
  <c r="U366" i="125"/>
  <c r="V366" i="125"/>
  <c r="A367" i="125"/>
  <c r="B367" i="125"/>
  <c r="C367" i="125"/>
  <c r="D367" i="125"/>
  <c r="E367" i="125"/>
  <c r="F367" i="125"/>
  <c r="G367" i="125"/>
  <c r="H367" i="125"/>
  <c r="I367" i="125"/>
  <c r="J367" i="125"/>
  <c r="K367" i="125"/>
  <c r="L367" i="125"/>
  <c r="M367" i="125"/>
  <c r="N367" i="125"/>
  <c r="O367" i="125"/>
  <c r="P367" i="125"/>
  <c r="Q367" i="125"/>
  <c r="R367" i="125"/>
  <c r="S367" i="125"/>
  <c r="T367" i="125"/>
  <c r="U367" i="125"/>
  <c r="V367" i="125"/>
  <c r="A368" i="125"/>
  <c r="B368" i="125"/>
  <c r="C368" i="125"/>
  <c r="D368" i="125"/>
  <c r="E368" i="125"/>
  <c r="F368" i="125"/>
  <c r="G368" i="125"/>
  <c r="H368" i="125"/>
  <c r="I368" i="125"/>
  <c r="J368" i="125"/>
  <c r="K368" i="125"/>
  <c r="L368" i="125"/>
  <c r="M368" i="125"/>
  <c r="N368" i="125"/>
  <c r="O368" i="125"/>
  <c r="P368" i="125"/>
  <c r="Q368" i="125"/>
  <c r="R368" i="125"/>
  <c r="S368" i="125"/>
  <c r="T368" i="125"/>
  <c r="U368" i="125"/>
  <c r="V368" i="125"/>
  <c r="A369" i="125"/>
  <c r="B369" i="125"/>
  <c r="C369" i="125"/>
  <c r="D369" i="125"/>
  <c r="E369" i="125"/>
  <c r="F369" i="125"/>
  <c r="G369" i="125"/>
  <c r="H369" i="125"/>
  <c r="I369" i="125"/>
  <c r="J369" i="125"/>
  <c r="K369" i="125"/>
  <c r="L369" i="125"/>
  <c r="M369" i="125"/>
  <c r="N369" i="125"/>
  <c r="O369" i="125"/>
  <c r="P369" i="125"/>
  <c r="Q369" i="125"/>
  <c r="R369" i="125"/>
  <c r="S369" i="125"/>
  <c r="T369" i="125"/>
  <c r="U369" i="125"/>
  <c r="V369" i="125"/>
  <c r="A370" i="125"/>
  <c r="B370" i="125"/>
  <c r="C370" i="125"/>
  <c r="D370" i="125"/>
  <c r="E370" i="125"/>
  <c r="F370" i="125"/>
  <c r="G370" i="125"/>
  <c r="H370" i="125"/>
  <c r="I370" i="125"/>
  <c r="J370" i="125"/>
  <c r="K370" i="125"/>
  <c r="L370" i="125"/>
  <c r="M370" i="125"/>
  <c r="N370" i="125"/>
  <c r="O370" i="125"/>
  <c r="P370" i="125"/>
  <c r="Q370" i="125"/>
  <c r="R370" i="125"/>
  <c r="S370" i="125"/>
  <c r="T370" i="125"/>
  <c r="U370" i="125"/>
  <c r="V370" i="125"/>
  <c r="A371" i="125"/>
  <c r="B371" i="125"/>
  <c r="C371" i="125"/>
  <c r="D371" i="125"/>
  <c r="E371" i="125"/>
  <c r="F371" i="125"/>
  <c r="G371" i="125"/>
  <c r="H371" i="125"/>
  <c r="I371" i="125"/>
  <c r="J371" i="125"/>
  <c r="K371" i="125"/>
  <c r="L371" i="125"/>
  <c r="M371" i="125"/>
  <c r="N371" i="125"/>
  <c r="O371" i="125"/>
  <c r="P371" i="125"/>
  <c r="Q371" i="125"/>
  <c r="R371" i="125"/>
  <c r="S371" i="125"/>
  <c r="T371" i="125"/>
  <c r="U371" i="125"/>
  <c r="V371" i="125"/>
  <c r="A372" i="125"/>
  <c r="B372" i="125"/>
  <c r="C372" i="125"/>
  <c r="D372" i="125"/>
  <c r="E372" i="125"/>
  <c r="F372" i="125"/>
  <c r="G372" i="125"/>
  <c r="H372" i="125"/>
  <c r="I372" i="125"/>
  <c r="J372" i="125"/>
  <c r="K372" i="125"/>
  <c r="L372" i="125"/>
  <c r="M372" i="125"/>
  <c r="N372" i="125"/>
  <c r="O372" i="125"/>
  <c r="P372" i="125"/>
  <c r="Q372" i="125"/>
  <c r="R372" i="125"/>
  <c r="S372" i="125"/>
  <c r="T372" i="125"/>
  <c r="U372" i="125"/>
  <c r="V372" i="125"/>
  <c r="A373" i="125"/>
  <c r="B373" i="125"/>
  <c r="C373" i="125"/>
  <c r="D373" i="125"/>
  <c r="E373" i="125"/>
  <c r="F373" i="125"/>
  <c r="G373" i="125"/>
  <c r="H373" i="125"/>
  <c r="I373" i="125"/>
  <c r="J373" i="125"/>
  <c r="K373" i="125"/>
  <c r="L373" i="125"/>
  <c r="M373" i="125"/>
  <c r="N373" i="125"/>
  <c r="O373" i="125"/>
  <c r="P373" i="125"/>
  <c r="Q373" i="125"/>
  <c r="R373" i="125"/>
  <c r="S373" i="125"/>
  <c r="T373" i="125"/>
  <c r="U373" i="125"/>
  <c r="V373" i="125"/>
  <c r="A374" i="125"/>
  <c r="B374" i="125"/>
  <c r="C374" i="125"/>
  <c r="D374" i="125"/>
  <c r="E374" i="125"/>
  <c r="F374" i="125"/>
  <c r="G374" i="125"/>
  <c r="H374" i="125"/>
  <c r="I374" i="125"/>
  <c r="J374" i="125"/>
  <c r="K374" i="125"/>
  <c r="L374" i="125"/>
  <c r="M374" i="125"/>
  <c r="N374" i="125"/>
  <c r="O374" i="125"/>
  <c r="P374" i="125"/>
  <c r="Q374" i="125"/>
  <c r="R374" i="125"/>
  <c r="S374" i="125"/>
  <c r="T374" i="125"/>
  <c r="U374" i="125"/>
  <c r="V374" i="125"/>
  <c r="A375" i="125"/>
  <c r="B375" i="125"/>
  <c r="C375" i="125"/>
  <c r="D375" i="125"/>
  <c r="E375" i="125"/>
  <c r="F375" i="125"/>
  <c r="G375" i="125"/>
  <c r="H375" i="125"/>
  <c r="I375" i="125"/>
  <c r="J375" i="125"/>
  <c r="K375" i="125"/>
  <c r="L375" i="125"/>
  <c r="M375" i="125"/>
  <c r="N375" i="125"/>
  <c r="O375" i="125"/>
  <c r="P375" i="125"/>
  <c r="Q375" i="125"/>
  <c r="R375" i="125"/>
  <c r="S375" i="125"/>
  <c r="T375" i="125"/>
  <c r="U375" i="125"/>
  <c r="V375" i="125"/>
  <c r="A376" i="125"/>
  <c r="B376" i="125"/>
  <c r="C376" i="125"/>
  <c r="D376" i="125"/>
  <c r="E376" i="125"/>
  <c r="F376" i="125"/>
  <c r="G376" i="125"/>
  <c r="H376" i="125"/>
  <c r="I376" i="125"/>
  <c r="J376" i="125"/>
  <c r="K376" i="125"/>
  <c r="L376" i="125"/>
  <c r="M376" i="125"/>
  <c r="N376" i="125"/>
  <c r="O376" i="125"/>
  <c r="P376" i="125"/>
  <c r="Q376" i="125"/>
  <c r="R376" i="125"/>
  <c r="S376" i="125"/>
  <c r="T376" i="125"/>
  <c r="U376" i="125"/>
  <c r="V376" i="125"/>
  <c r="A377" i="125"/>
  <c r="B377" i="125"/>
  <c r="C377" i="125"/>
  <c r="D377" i="125"/>
  <c r="E377" i="125"/>
  <c r="F377" i="125"/>
  <c r="G377" i="125"/>
  <c r="H377" i="125"/>
  <c r="I377" i="125"/>
  <c r="J377" i="125"/>
  <c r="K377" i="125"/>
  <c r="L377" i="125"/>
  <c r="M377" i="125"/>
  <c r="N377" i="125"/>
  <c r="O377" i="125"/>
  <c r="P377" i="125"/>
  <c r="Q377" i="125"/>
  <c r="R377" i="125"/>
  <c r="S377" i="125"/>
  <c r="T377" i="125"/>
  <c r="U377" i="125"/>
  <c r="V377" i="125"/>
  <c r="A378" i="125"/>
  <c r="B378" i="125"/>
  <c r="C378" i="125"/>
  <c r="D378" i="125"/>
  <c r="E378" i="125"/>
  <c r="F378" i="125"/>
  <c r="G378" i="125"/>
  <c r="H378" i="125"/>
  <c r="I378" i="125"/>
  <c r="J378" i="125"/>
  <c r="K378" i="125"/>
  <c r="L378" i="125"/>
  <c r="M378" i="125"/>
  <c r="N378" i="125"/>
  <c r="O378" i="125"/>
  <c r="P378" i="125"/>
  <c r="Q378" i="125"/>
  <c r="R378" i="125"/>
  <c r="S378" i="125"/>
  <c r="T378" i="125"/>
  <c r="U378" i="125"/>
  <c r="V378" i="125"/>
  <c r="A379" i="125"/>
  <c r="B379" i="125"/>
  <c r="C379" i="125"/>
  <c r="D379" i="125"/>
  <c r="E379" i="125"/>
  <c r="F379" i="125"/>
  <c r="G379" i="125"/>
  <c r="H379" i="125"/>
  <c r="I379" i="125"/>
  <c r="J379" i="125"/>
  <c r="K379" i="125"/>
  <c r="L379" i="125"/>
  <c r="M379" i="125"/>
  <c r="N379" i="125"/>
  <c r="O379" i="125"/>
  <c r="P379" i="125"/>
  <c r="Q379" i="125"/>
  <c r="R379" i="125"/>
  <c r="S379" i="125"/>
  <c r="T379" i="125"/>
  <c r="U379" i="125"/>
  <c r="V379" i="125"/>
  <c r="A380" i="125"/>
  <c r="B380" i="125"/>
  <c r="C380" i="125"/>
  <c r="D380" i="125"/>
  <c r="E380" i="125"/>
  <c r="F380" i="125"/>
  <c r="G380" i="125"/>
  <c r="H380" i="125"/>
  <c r="I380" i="125"/>
  <c r="J380" i="125"/>
  <c r="K380" i="125"/>
  <c r="L380" i="125"/>
  <c r="M380" i="125"/>
  <c r="N380" i="125"/>
  <c r="O380" i="125"/>
  <c r="P380" i="125"/>
  <c r="Q380" i="125"/>
  <c r="R380" i="125"/>
  <c r="S380" i="125"/>
  <c r="T380" i="125"/>
  <c r="U380" i="125"/>
  <c r="V380" i="125"/>
  <c r="A381" i="125"/>
  <c r="B381" i="125"/>
  <c r="C381" i="125"/>
  <c r="D381" i="125"/>
  <c r="E381" i="125"/>
  <c r="F381" i="125"/>
  <c r="G381" i="125"/>
  <c r="H381" i="125"/>
  <c r="I381" i="125"/>
  <c r="J381" i="125"/>
  <c r="K381" i="125"/>
  <c r="L381" i="125"/>
  <c r="M381" i="125"/>
  <c r="N381" i="125"/>
  <c r="O381" i="125"/>
  <c r="P381" i="125"/>
  <c r="Q381" i="125"/>
  <c r="R381" i="125"/>
  <c r="S381" i="125"/>
  <c r="T381" i="125"/>
  <c r="U381" i="125"/>
  <c r="V381" i="125"/>
  <c r="A382" i="125"/>
  <c r="B382" i="125"/>
  <c r="C382" i="125"/>
  <c r="D382" i="125"/>
  <c r="E382" i="125"/>
  <c r="F382" i="125"/>
  <c r="G382" i="125"/>
  <c r="H382" i="125"/>
  <c r="I382" i="125"/>
  <c r="J382" i="125"/>
  <c r="K382" i="125"/>
  <c r="L382" i="125"/>
  <c r="M382" i="125"/>
  <c r="N382" i="125"/>
  <c r="O382" i="125"/>
  <c r="P382" i="125"/>
  <c r="Q382" i="125"/>
  <c r="R382" i="125"/>
  <c r="S382" i="125"/>
  <c r="T382" i="125"/>
  <c r="U382" i="125"/>
  <c r="V382" i="125"/>
  <c r="A383" i="125"/>
  <c r="B383" i="125"/>
  <c r="C383" i="125"/>
  <c r="D383" i="125"/>
  <c r="E383" i="125"/>
  <c r="F383" i="125"/>
  <c r="G383" i="125"/>
  <c r="H383" i="125"/>
  <c r="I383" i="125"/>
  <c r="J383" i="125"/>
  <c r="K383" i="125"/>
  <c r="L383" i="125"/>
  <c r="M383" i="125"/>
  <c r="N383" i="125"/>
  <c r="O383" i="125"/>
  <c r="P383" i="125"/>
  <c r="Q383" i="125"/>
  <c r="R383" i="125"/>
  <c r="S383" i="125"/>
  <c r="T383" i="125"/>
  <c r="U383" i="125"/>
  <c r="V383" i="125"/>
  <c r="A384" i="125"/>
  <c r="B384" i="125"/>
  <c r="C384" i="125"/>
  <c r="D384" i="125"/>
  <c r="E384" i="125"/>
  <c r="F384" i="125"/>
  <c r="G384" i="125"/>
  <c r="H384" i="125"/>
  <c r="I384" i="125"/>
  <c r="J384" i="125"/>
  <c r="K384" i="125"/>
  <c r="L384" i="125"/>
  <c r="M384" i="125"/>
  <c r="N384" i="125"/>
  <c r="O384" i="125"/>
  <c r="P384" i="125"/>
  <c r="Q384" i="125"/>
  <c r="R384" i="125"/>
  <c r="S384" i="125"/>
  <c r="T384" i="125"/>
  <c r="U384" i="125"/>
  <c r="V384" i="125"/>
  <c r="A385" i="125"/>
  <c r="B385" i="125"/>
  <c r="C385" i="125"/>
  <c r="D385" i="125"/>
  <c r="E385" i="125"/>
  <c r="F385" i="125"/>
  <c r="G385" i="125"/>
  <c r="H385" i="125"/>
  <c r="I385" i="125"/>
  <c r="J385" i="125"/>
  <c r="K385" i="125"/>
  <c r="L385" i="125"/>
  <c r="M385" i="125"/>
  <c r="N385" i="125"/>
  <c r="O385" i="125"/>
  <c r="P385" i="125"/>
  <c r="Q385" i="125"/>
  <c r="R385" i="125"/>
  <c r="S385" i="125"/>
  <c r="T385" i="125"/>
  <c r="U385" i="125"/>
  <c r="V385" i="125"/>
  <c r="A386" i="125"/>
  <c r="B386" i="125"/>
  <c r="C386" i="125"/>
  <c r="D386" i="125"/>
  <c r="E386" i="125"/>
  <c r="F386" i="125"/>
  <c r="G386" i="125"/>
  <c r="H386" i="125"/>
  <c r="I386" i="125"/>
  <c r="J386" i="125"/>
  <c r="K386" i="125"/>
  <c r="L386" i="125"/>
  <c r="M386" i="125"/>
  <c r="N386" i="125"/>
  <c r="O386" i="125"/>
  <c r="P386" i="125"/>
  <c r="Q386" i="125"/>
  <c r="R386" i="125"/>
  <c r="S386" i="125"/>
  <c r="T386" i="125"/>
  <c r="U386" i="125"/>
  <c r="V386" i="125"/>
  <c r="A387" i="125"/>
  <c r="B387" i="125"/>
  <c r="C387" i="125"/>
  <c r="D387" i="125"/>
  <c r="E387" i="125"/>
  <c r="F387" i="125"/>
  <c r="G387" i="125"/>
  <c r="H387" i="125"/>
  <c r="I387" i="125"/>
  <c r="J387" i="125"/>
  <c r="K387" i="125"/>
  <c r="L387" i="125"/>
  <c r="M387" i="125"/>
  <c r="N387" i="125"/>
  <c r="O387" i="125"/>
  <c r="P387" i="125"/>
  <c r="Q387" i="125"/>
  <c r="R387" i="125"/>
  <c r="S387" i="125"/>
  <c r="T387" i="125"/>
  <c r="U387" i="125"/>
  <c r="V387" i="125"/>
  <c r="A388" i="125"/>
  <c r="B388" i="125"/>
  <c r="C388" i="125"/>
  <c r="D388" i="125"/>
  <c r="E388" i="125"/>
  <c r="F388" i="125"/>
  <c r="G388" i="125"/>
  <c r="H388" i="125"/>
  <c r="I388" i="125"/>
  <c r="J388" i="125"/>
  <c r="K388" i="125"/>
  <c r="L388" i="125"/>
  <c r="M388" i="125"/>
  <c r="N388" i="125"/>
  <c r="O388" i="125"/>
  <c r="P388" i="125"/>
  <c r="Q388" i="125"/>
  <c r="R388" i="125"/>
  <c r="S388" i="125"/>
  <c r="T388" i="125"/>
  <c r="U388" i="125"/>
  <c r="V388" i="125"/>
  <c r="A389" i="125"/>
  <c r="B389" i="125"/>
  <c r="C389" i="125"/>
  <c r="D389" i="125"/>
  <c r="E389" i="125"/>
  <c r="F389" i="125"/>
  <c r="G389" i="125"/>
  <c r="H389" i="125"/>
  <c r="I389" i="125"/>
  <c r="J389" i="125"/>
  <c r="K389" i="125"/>
  <c r="L389" i="125"/>
  <c r="M389" i="125"/>
  <c r="N389" i="125"/>
  <c r="O389" i="125"/>
  <c r="P389" i="125"/>
  <c r="Q389" i="125"/>
  <c r="R389" i="125"/>
  <c r="S389" i="125"/>
  <c r="T389" i="125"/>
  <c r="U389" i="125"/>
  <c r="V389" i="125"/>
  <c r="A390" i="125"/>
  <c r="B390" i="125"/>
  <c r="C390" i="125"/>
  <c r="D390" i="125"/>
  <c r="E390" i="125"/>
  <c r="F390" i="125"/>
  <c r="G390" i="125"/>
  <c r="H390" i="125"/>
  <c r="I390" i="125"/>
  <c r="J390" i="125"/>
  <c r="K390" i="125"/>
  <c r="L390" i="125"/>
  <c r="M390" i="125"/>
  <c r="N390" i="125"/>
  <c r="O390" i="125"/>
  <c r="P390" i="125"/>
  <c r="Q390" i="125"/>
  <c r="R390" i="125"/>
  <c r="S390" i="125"/>
  <c r="T390" i="125"/>
  <c r="U390" i="125"/>
  <c r="V390" i="125"/>
  <c r="A391" i="125"/>
  <c r="B391" i="125"/>
  <c r="C391" i="125"/>
  <c r="D391" i="125"/>
  <c r="E391" i="125"/>
  <c r="F391" i="125"/>
  <c r="G391" i="125"/>
  <c r="H391" i="125"/>
  <c r="I391" i="125"/>
  <c r="J391" i="125"/>
  <c r="K391" i="125"/>
  <c r="L391" i="125"/>
  <c r="M391" i="125"/>
  <c r="N391" i="125"/>
  <c r="O391" i="125"/>
  <c r="P391" i="125"/>
  <c r="Q391" i="125"/>
  <c r="R391" i="125"/>
  <c r="S391" i="125"/>
  <c r="T391" i="125"/>
  <c r="U391" i="125"/>
  <c r="V391" i="125"/>
  <c r="A392" i="125"/>
  <c r="B392" i="125"/>
  <c r="C392" i="125"/>
  <c r="D392" i="125"/>
  <c r="E392" i="125"/>
  <c r="F392" i="125"/>
  <c r="G392" i="125"/>
  <c r="H392" i="125"/>
  <c r="I392" i="125"/>
  <c r="J392" i="125"/>
  <c r="K392" i="125"/>
  <c r="L392" i="125"/>
  <c r="M392" i="125"/>
  <c r="N392" i="125"/>
  <c r="O392" i="125"/>
  <c r="P392" i="125"/>
  <c r="Q392" i="125"/>
  <c r="R392" i="125"/>
  <c r="S392" i="125"/>
  <c r="T392" i="125"/>
  <c r="U392" i="125"/>
  <c r="V392" i="125"/>
  <c r="A393" i="125"/>
  <c r="B393" i="125"/>
  <c r="C393" i="125"/>
  <c r="D393" i="125"/>
  <c r="E393" i="125"/>
  <c r="F393" i="125"/>
  <c r="G393" i="125"/>
  <c r="H393" i="125"/>
  <c r="I393" i="125"/>
  <c r="J393" i="125"/>
  <c r="K393" i="125"/>
  <c r="L393" i="125"/>
  <c r="M393" i="125"/>
  <c r="N393" i="125"/>
  <c r="O393" i="125"/>
  <c r="P393" i="125"/>
  <c r="Q393" i="125"/>
  <c r="R393" i="125"/>
  <c r="S393" i="125"/>
  <c r="T393" i="125"/>
  <c r="U393" i="125"/>
  <c r="V393" i="125"/>
  <c r="A394" i="125"/>
  <c r="B394" i="125"/>
  <c r="C394" i="125"/>
  <c r="D394" i="125"/>
  <c r="E394" i="125"/>
  <c r="F394" i="125"/>
  <c r="G394" i="125"/>
  <c r="H394" i="125"/>
  <c r="I394" i="125"/>
  <c r="J394" i="125"/>
  <c r="K394" i="125"/>
  <c r="L394" i="125"/>
  <c r="M394" i="125"/>
  <c r="N394" i="125"/>
  <c r="O394" i="125"/>
  <c r="P394" i="125"/>
  <c r="Q394" i="125"/>
  <c r="R394" i="125"/>
  <c r="S394" i="125"/>
  <c r="T394" i="125"/>
  <c r="U394" i="125"/>
  <c r="V394" i="125"/>
  <c r="A395" i="125"/>
  <c r="B395" i="125"/>
  <c r="C395" i="125"/>
  <c r="D395" i="125"/>
  <c r="E395" i="125"/>
  <c r="F395" i="125"/>
  <c r="G395" i="125"/>
  <c r="H395" i="125"/>
  <c r="I395" i="125"/>
  <c r="J395" i="125"/>
  <c r="K395" i="125"/>
  <c r="L395" i="125"/>
  <c r="M395" i="125"/>
  <c r="N395" i="125"/>
  <c r="O395" i="125"/>
  <c r="P395" i="125"/>
  <c r="Q395" i="125"/>
  <c r="R395" i="125"/>
  <c r="S395" i="125"/>
  <c r="T395" i="125"/>
  <c r="U395" i="125"/>
  <c r="V395" i="125"/>
  <c r="A396" i="125"/>
  <c r="B396" i="125"/>
  <c r="C396" i="125"/>
  <c r="D396" i="125"/>
  <c r="E396" i="125"/>
  <c r="F396" i="125"/>
  <c r="G396" i="125"/>
  <c r="H396" i="125"/>
  <c r="I396" i="125"/>
  <c r="J396" i="125"/>
  <c r="K396" i="125"/>
  <c r="L396" i="125"/>
  <c r="M396" i="125"/>
  <c r="N396" i="125"/>
  <c r="O396" i="125"/>
  <c r="P396" i="125"/>
  <c r="Q396" i="125"/>
  <c r="R396" i="125"/>
  <c r="S396" i="125"/>
  <c r="T396" i="125"/>
  <c r="U396" i="125"/>
  <c r="V396" i="125"/>
  <c r="A397" i="125"/>
  <c r="B397" i="125"/>
  <c r="C397" i="125"/>
  <c r="D397" i="125"/>
  <c r="E397" i="125"/>
  <c r="F397" i="125"/>
  <c r="G397" i="125"/>
  <c r="H397" i="125"/>
  <c r="I397" i="125"/>
  <c r="J397" i="125"/>
  <c r="K397" i="125"/>
  <c r="L397" i="125"/>
  <c r="M397" i="125"/>
  <c r="N397" i="125"/>
  <c r="O397" i="125"/>
  <c r="P397" i="125"/>
  <c r="Q397" i="125"/>
  <c r="R397" i="125"/>
  <c r="S397" i="125"/>
  <c r="T397" i="125"/>
  <c r="U397" i="125"/>
  <c r="V397" i="125"/>
  <c r="A398" i="125"/>
  <c r="B398" i="125"/>
  <c r="C398" i="125"/>
  <c r="D398" i="125"/>
  <c r="E398" i="125"/>
  <c r="F398" i="125"/>
  <c r="G398" i="125"/>
  <c r="H398" i="125"/>
  <c r="I398" i="125"/>
  <c r="J398" i="125"/>
  <c r="K398" i="125"/>
  <c r="L398" i="125"/>
  <c r="M398" i="125"/>
  <c r="N398" i="125"/>
  <c r="O398" i="125"/>
  <c r="P398" i="125"/>
  <c r="Q398" i="125"/>
  <c r="R398" i="125"/>
  <c r="S398" i="125"/>
  <c r="T398" i="125"/>
  <c r="U398" i="125"/>
  <c r="V398" i="125"/>
  <c r="A399" i="125"/>
  <c r="B399" i="125"/>
  <c r="C399" i="125"/>
  <c r="D399" i="125"/>
  <c r="E399" i="125"/>
  <c r="F399" i="125"/>
  <c r="G399" i="125"/>
  <c r="H399" i="125"/>
  <c r="I399" i="125"/>
  <c r="J399" i="125"/>
  <c r="K399" i="125"/>
  <c r="L399" i="125"/>
  <c r="M399" i="125"/>
  <c r="N399" i="125"/>
  <c r="O399" i="125"/>
  <c r="P399" i="125"/>
  <c r="Q399" i="125"/>
  <c r="R399" i="125"/>
  <c r="S399" i="125"/>
  <c r="T399" i="125"/>
  <c r="U399" i="125"/>
  <c r="V399" i="125"/>
  <c r="A400" i="125"/>
  <c r="B400" i="125"/>
  <c r="C400" i="125"/>
  <c r="D400" i="125"/>
  <c r="E400" i="125"/>
  <c r="F400" i="125"/>
  <c r="G400" i="125"/>
  <c r="H400" i="125"/>
  <c r="I400" i="125"/>
  <c r="J400" i="125"/>
  <c r="K400" i="125"/>
  <c r="L400" i="125"/>
  <c r="M400" i="125"/>
  <c r="N400" i="125"/>
  <c r="O400" i="125"/>
  <c r="P400" i="125"/>
  <c r="Q400" i="125"/>
  <c r="R400" i="125"/>
  <c r="S400" i="125"/>
  <c r="T400" i="125"/>
  <c r="U400" i="125"/>
  <c r="V400" i="125"/>
  <c r="A401" i="125"/>
  <c r="B401" i="125"/>
  <c r="C401" i="125"/>
  <c r="D401" i="125"/>
  <c r="E401" i="125"/>
  <c r="F401" i="125"/>
  <c r="G401" i="125"/>
  <c r="H401" i="125"/>
  <c r="I401" i="125"/>
  <c r="J401" i="125"/>
  <c r="K401" i="125"/>
  <c r="L401" i="125"/>
  <c r="M401" i="125"/>
  <c r="N401" i="125"/>
  <c r="O401" i="125"/>
  <c r="P401" i="125"/>
  <c r="Q401" i="125"/>
  <c r="R401" i="125"/>
  <c r="S401" i="125"/>
  <c r="T401" i="125"/>
  <c r="U401" i="125"/>
  <c r="V401" i="125"/>
  <c r="A402" i="125"/>
  <c r="B402" i="125"/>
  <c r="C402" i="125"/>
  <c r="D402" i="125"/>
  <c r="E402" i="125"/>
  <c r="F402" i="125"/>
  <c r="G402" i="125"/>
  <c r="H402" i="125"/>
  <c r="I402" i="125"/>
  <c r="J402" i="125"/>
  <c r="K402" i="125"/>
  <c r="L402" i="125"/>
  <c r="M402" i="125"/>
  <c r="N402" i="125"/>
  <c r="O402" i="125"/>
  <c r="P402" i="125"/>
  <c r="Q402" i="125"/>
  <c r="R402" i="125"/>
  <c r="S402" i="125"/>
  <c r="T402" i="125"/>
  <c r="U402" i="125"/>
  <c r="V402" i="125"/>
  <c r="A403" i="125"/>
  <c r="B403" i="125"/>
  <c r="C403" i="125"/>
  <c r="D403" i="125"/>
  <c r="E403" i="125"/>
  <c r="F403" i="125"/>
  <c r="G403" i="125"/>
  <c r="H403" i="125"/>
  <c r="I403" i="125"/>
  <c r="J403" i="125"/>
  <c r="K403" i="125"/>
  <c r="L403" i="125"/>
  <c r="M403" i="125"/>
  <c r="N403" i="125"/>
  <c r="O403" i="125"/>
  <c r="P403" i="125"/>
  <c r="Q403" i="125"/>
  <c r="R403" i="125"/>
  <c r="S403" i="125"/>
  <c r="T403" i="125"/>
  <c r="U403" i="125"/>
  <c r="V403" i="125"/>
  <c r="A404" i="125"/>
  <c r="B404" i="125"/>
  <c r="C404" i="125"/>
  <c r="D404" i="125"/>
  <c r="E404" i="125"/>
  <c r="F404" i="125"/>
  <c r="G404" i="125"/>
  <c r="H404" i="125"/>
  <c r="I404" i="125"/>
  <c r="J404" i="125"/>
  <c r="K404" i="125"/>
  <c r="L404" i="125"/>
  <c r="M404" i="125"/>
  <c r="N404" i="125"/>
  <c r="O404" i="125"/>
  <c r="P404" i="125"/>
  <c r="Q404" i="125"/>
  <c r="R404" i="125"/>
  <c r="S404" i="125"/>
  <c r="T404" i="125"/>
  <c r="U404" i="125"/>
  <c r="V404" i="125"/>
  <c r="A405" i="125"/>
  <c r="B405" i="125"/>
  <c r="C405" i="125"/>
  <c r="D405" i="125"/>
  <c r="E405" i="125"/>
  <c r="F405" i="125"/>
  <c r="G405" i="125"/>
  <c r="H405" i="125"/>
  <c r="I405" i="125"/>
  <c r="J405" i="125"/>
  <c r="K405" i="125"/>
  <c r="L405" i="125"/>
  <c r="M405" i="125"/>
  <c r="N405" i="125"/>
  <c r="O405" i="125"/>
  <c r="P405" i="125"/>
  <c r="Q405" i="125"/>
  <c r="R405" i="125"/>
  <c r="S405" i="125"/>
  <c r="T405" i="125"/>
  <c r="U405" i="125"/>
  <c r="V405" i="125"/>
  <c r="A406" i="125"/>
  <c r="B406" i="125"/>
  <c r="C406" i="125"/>
  <c r="D406" i="125"/>
  <c r="E406" i="125"/>
  <c r="F406" i="125"/>
  <c r="G406" i="125"/>
  <c r="H406" i="125"/>
  <c r="I406" i="125"/>
  <c r="J406" i="125"/>
  <c r="K406" i="125"/>
  <c r="L406" i="125"/>
  <c r="M406" i="125"/>
  <c r="N406" i="125"/>
  <c r="O406" i="125"/>
  <c r="P406" i="125"/>
  <c r="Q406" i="125"/>
  <c r="R406" i="125"/>
  <c r="S406" i="125"/>
  <c r="T406" i="125"/>
  <c r="U406" i="125"/>
  <c r="V406" i="125"/>
  <c r="A407" i="125"/>
  <c r="B407" i="125"/>
  <c r="C407" i="125"/>
  <c r="D407" i="125"/>
  <c r="E407" i="125"/>
  <c r="F407" i="125"/>
  <c r="G407" i="125"/>
  <c r="H407" i="125"/>
  <c r="I407" i="125"/>
  <c r="J407" i="125"/>
  <c r="K407" i="125"/>
  <c r="L407" i="125"/>
  <c r="M407" i="125"/>
  <c r="N407" i="125"/>
  <c r="O407" i="125"/>
  <c r="P407" i="125"/>
  <c r="Q407" i="125"/>
  <c r="R407" i="125"/>
  <c r="S407" i="125"/>
  <c r="T407" i="125"/>
  <c r="U407" i="125"/>
  <c r="V407" i="125"/>
  <c r="A408" i="125"/>
  <c r="B408" i="125"/>
  <c r="C408" i="125"/>
  <c r="D408" i="125"/>
  <c r="E408" i="125"/>
  <c r="F408" i="125"/>
  <c r="G408" i="125"/>
  <c r="H408" i="125"/>
  <c r="I408" i="125"/>
  <c r="J408" i="125"/>
  <c r="K408" i="125"/>
  <c r="L408" i="125"/>
  <c r="M408" i="125"/>
  <c r="N408" i="125"/>
  <c r="O408" i="125"/>
  <c r="P408" i="125"/>
  <c r="Q408" i="125"/>
  <c r="R408" i="125"/>
  <c r="S408" i="125"/>
  <c r="T408" i="125"/>
  <c r="U408" i="125"/>
  <c r="V408" i="125"/>
  <c r="A409" i="125"/>
  <c r="B409" i="125"/>
  <c r="C409" i="125"/>
  <c r="D409" i="125"/>
  <c r="E409" i="125"/>
  <c r="F409" i="125"/>
  <c r="G409" i="125"/>
  <c r="H409" i="125"/>
  <c r="I409" i="125"/>
  <c r="J409" i="125"/>
  <c r="K409" i="125"/>
  <c r="L409" i="125"/>
  <c r="M409" i="125"/>
  <c r="N409" i="125"/>
  <c r="O409" i="125"/>
  <c r="P409" i="125"/>
  <c r="Q409" i="125"/>
  <c r="R409" i="125"/>
  <c r="S409" i="125"/>
  <c r="T409" i="125"/>
  <c r="U409" i="125"/>
  <c r="V409" i="125"/>
  <c r="A410" i="125"/>
  <c r="B410" i="125"/>
  <c r="C410" i="125"/>
  <c r="D410" i="125"/>
  <c r="E410" i="125"/>
  <c r="F410" i="125"/>
  <c r="G410" i="125"/>
  <c r="H410" i="125"/>
  <c r="I410" i="125"/>
  <c r="J410" i="125"/>
  <c r="K410" i="125"/>
  <c r="L410" i="125"/>
  <c r="M410" i="125"/>
  <c r="N410" i="125"/>
  <c r="O410" i="125"/>
  <c r="P410" i="125"/>
  <c r="Q410" i="125"/>
  <c r="R410" i="125"/>
  <c r="S410" i="125"/>
  <c r="T410" i="125"/>
  <c r="U410" i="125"/>
  <c r="V410" i="125"/>
  <c r="A411" i="125"/>
  <c r="B411" i="125"/>
  <c r="C411" i="125"/>
  <c r="D411" i="125"/>
  <c r="E411" i="125"/>
  <c r="F411" i="125"/>
  <c r="G411" i="125"/>
  <c r="H411" i="125"/>
  <c r="I411" i="125"/>
  <c r="J411" i="125"/>
  <c r="K411" i="125"/>
  <c r="L411" i="125"/>
  <c r="M411" i="125"/>
  <c r="N411" i="125"/>
  <c r="O411" i="125"/>
  <c r="P411" i="125"/>
  <c r="Q411" i="125"/>
  <c r="R411" i="125"/>
  <c r="S411" i="125"/>
  <c r="T411" i="125"/>
  <c r="U411" i="125"/>
  <c r="V411" i="125"/>
  <c r="A412" i="125"/>
  <c r="B412" i="125"/>
  <c r="C412" i="125"/>
  <c r="D412" i="125"/>
  <c r="E412" i="125"/>
  <c r="F412" i="125"/>
  <c r="G412" i="125"/>
  <c r="H412" i="125"/>
  <c r="I412" i="125"/>
  <c r="J412" i="125"/>
  <c r="K412" i="125"/>
  <c r="L412" i="125"/>
  <c r="M412" i="125"/>
  <c r="N412" i="125"/>
  <c r="O412" i="125"/>
  <c r="P412" i="125"/>
  <c r="Q412" i="125"/>
  <c r="R412" i="125"/>
  <c r="S412" i="125"/>
  <c r="T412" i="125"/>
  <c r="U412" i="125"/>
  <c r="V412" i="125"/>
  <c r="A413" i="125"/>
  <c r="B413" i="125"/>
  <c r="C413" i="125"/>
  <c r="D413" i="125"/>
  <c r="E413" i="125"/>
  <c r="F413" i="125"/>
  <c r="G413" i="125"/>
  <c r="H413" i="125"/>
  <c r="I413" i="125"/>
  <c r="J413" i="125"/>
  <c r="K413" i="125"/>
  <c r="L413" i="125"/>
  <c r="M413" i="125"/>
  <c r="N413" i="125"/>
  <c r="O413" i="125"/>
  <c r="P413" i="125"/>
  <c r="Q413" i="125"/>
  <c r="R413" i="125"/>
  <c r="S413" i="125"/>
  <c r="T413" i="125"/>
  <c r="U413" i="125"/>
  <c r="V413" i="125"/>
  <c r="A414" i="125"/>
  <c r="B414" i="125"/>
  <c r="C414" i="125"/>
  <c r="D414" i="125"/>
  <c r="E414" i="125"/>
  <c r="F414" i="125"/>
  <c r="G414" i="125"/>
  <c r="H414" i="125"/>
  <c r="I414" i="125"/>
  <c r="J414" i="125"/>
  <c r="K414" i="125"/>
  <c r="L414" i="125"/>
  <c r="M414" i="125"/>
  <c r="N414" i="125"/>
  <c r="O414" i="125"/>
  <c r="P414" i="125"/>
  <c r="Q414" i="125"/>
  <c r="R414" i="125"/>
  <c r="S414" i="125"/>
  <c r="T414" i="125"/>
  <c r="U414" i="125"/>
  <c r="V414" i="125"/>
  <c r="A415" i="125"/>
  <c r="B415" i="125"/>
  <c r="C415" i="125"/>
  <c r="D415" i="125"/>
  <c r="E415" i="125"/>
  <c r="F415" i="125"/>
  <c r="G415" i="125"/>
  <c r="H415" i="125"/>
  <c r="I415" i="125"/>
  <c r="J415" i="125"/>
  <c r="K415" i="125"/>
  <c r="L415" i="125"/>
  <c r="M415" i="125"/>
  <c r="N415" i="125"/>
  <c r="O415" i="125"/>
  <c r="P415" i="125"/>
  <c r="Q415" i="125"/>
  <c r="R415" i="125"/>
  <c r="S415" i="125"/>
  <c r="T415" i="125"/>
  <c r="U415" i="125"/>
  <c r="V415" i="125"/>
  <c r="A416" i="125"/>
  <c r="B416" i="125"/>
  <c r="C416" i="125"/>
  <c r="D416" i="125"/>
  <c r="E416" i="125"/>
  <c r="F416" i="125"/>
  <c r="G416" i="125"/>
  <c r="H416" i="125"/>
  <c r="I416" i="125"/>
  <c r="J416" i="125"/>
  <c r="K416" i="125"/>
  <c r="L416" i="125"/>
  <c r="M416" i="125"/>
  <c r="N416" i="125"/>
  <c r="O416" i="125"/>
  <c r="P416" i="125"/>
  <c r="Q416" i="125"/>
  <c r="R416" i="125"/>
  <c r="S416" i="125"/>
  <c r="T416" i="125"/>
  <c r="U416" i="125"/>
  <c r="V416" i="125"/>
  <c r="A417" i="125"/>
  <c r="B417" i="125"/>
  <c r="C417" i="125"/>
  <c r="D417" i="125"/>
  <c r="E417" i="125"/>
  <c r="F417" i="125"/>
  <c r="G417" i="125"/>
  <c r="H417" i="125"/>
  <c r="I417" i="125"/>
  <c r="J417" i="125"/>
  <c r="K417" i="125"/>
  <c r="L417" i="125"/>
  <c r="M417" i="125"/>
  <c r="N417" i="125"/>
  <c r="O417" i="125"/>
  <c r="P417" i="125"/>
  <c r="Q417" i="125"/>
  <c r="R417" i="125"/>
  <c r="S417" i="125"/>
  <c r="T417" i="125"/>
  <c r="U417" i="125"/>
  <c r="V417" i="125"/>
  <c r="A418" i="125"/>
  <c r="B418" i="125"/>
  <c r="C418" i="125"/>
  <c r="D418" i="125"/>
  <c r="E418" i="125"/>
  <c r="F418" i="125"/>
  <c r="G418" i="125"/>
  <c r="H418" i="125"/>
  <c r="I418" i="125"/>
  <c r="J418" i="125"/>
  <c r="K418" i="125"/>
  <c r="L418" i="125"/>
  <c r="M418" i="125"/>
  <c r="N418" i="125"/>
  <c r="O418" i="125"/>
  <c r="P418" i="125"/>
  <c r="Q418" i="125"/>
  <c r="R418" i="125"/>
  <c r="S418" i="125"/>
  <c r="T418" i="125"/>
  <c r="U418" i="125"/>
  <c r="V418" i="125"/>
  <c r="A419" i="125"/>
  <c r="B419" i="125"/>
  <c r="C419" i="125"/>
  <c r="D419" i="125"/>
  <c r="E419" i="125"/>
  <c r="F419" i="125"/>
  <c r="G419" i="125"/>
  <c r="H419" i="125"/>
  <c r="I419" i="125"/>
  <c r="J419" i="125"/>
  <c r="K419" i="125"/>
  <c r="L419" i="125"/>
  <c r="M419" i="125"/>
  <c r="N419" i="125"/>
  <c r="O419" i="125"/>
  <c r="P419" i="125"/>
  <c r="Q419" i="125"/>
  <c r="R419" i="125"/>
  <c r="S419" i="125"/>
  <c r="T419" i="125"/>
  <c r="U419" i="125"/>
  <c r="V419" i="125"/>
  <c r="A420" i="125"/>
  <c r="B420" i="125"/>
  <c r="C420" i="125"/>
  <c r="D420" i="125"/>
  <c r="E420" i="125"/>
  <c r="F420" i="125"/>
  <c r="G420" i="125"/>
  <c r="H420" i="125"/>
  <c r="I420" i="125"/>
  <c r="J420" i="125"/>
  <c r="K420" i="125"/>
  <c r="L420" i="125"/>
  <c r="M420" i="125"/>
  <c r="N420" i="125"/>
  <c r="O420" i="125"/>
  <c r="P420" i="125"/>
  <c r="Q420" i="125"/>
  <c r="R420" i="125"/>
  <c r="S420" i="125"/>
  <c r="T420" i="125"/>
  <c r="U420" i="125"/>
  <c r="V420" i="125"/>
  <c r="A421" i="125"/>
  <c r="B421" i="125"/>
  <c r="C421" i="125"/>
  <c r="D421" i="125"/>
  <c r="E421" i="125"/>
  <c r="F421" i="125"/>
  <c r="G421" i="125"/>
  <c r="H421" i="125"/>
  <c r="I421" i="125"/>
  <c r="J421" i="125"/>
  <c r="K421" i="125"/>
  <c r="L421" i="125"/>
  <c r="M421" i="125"/>
  <c r="N421" i="125"/>
  <c r="O421" i="125"/>
  <c r="P421" i="125"/>
  <c r="Q421" i="125"/>
  <c r="R421" i="125"/>
  <c r="S421" i="125"/>
  <c r="T421" i="125"/>
  <c r="U421" i="125"/>
  <c r="V421" i="125"/>
  <c r="A422" i="125"/>
  <c r="B422" i="125"/>
  <c r="C422" i="125"/>
  <c r="D422" i="125"/>
  <c r="E422" i="125"/>
  <c r="F422" i="125"/>
  <c r="G422" i="125"/>
  <c r="H422" i="125"/>
  <c r="I422" i="125"/>
  <c r="J422" i="125"/>
  <c r="K422" i="125"/>
  <c r="L422" i="125"/>
  <c r="M422" i="125"/>
  <c r="N422" i="125"/>
  <c r="O422" i="125"/>
  <c r="P422" i="125"/>
  <c r="Q422" i="125"/>
  <c r="R422" i="125"/>
  <c r="S422" i="125"/>
  <c r="T422" i="125"/>
  <c r="U422" i="125"/>
  <c r="V422" i="125"/>
  <c r="A423" i="125"/>
  <c r="B423" i="125"/>
  <c r="C423" i="125"/>
  <c r="D423" i="125"/>
  <c r="E423" i="125"/>
  <c r="F423" i="125"/>
  <c r="G423" i="125"/>
  <c r="H423" i="125"/>
  <c r="I423" i="125"/>
  <c r="J423" i="125"/>
  <c r="K423" i="125"/>
  <c r="L423" i="125"/>
  <c r="M423" i="125"/>
  <c r="N423" i="125"/>
  <c r="O423" i="125"/>
  <c r="P423" i="125"/>
  <c r="Q423" i="125"/>
  <c r="R423" i="125"/>
  <c r="S423" i="125"/>
  <c r="T423" i="125"/>
  <c r="U423" i="125"/>
  <c r="V423" i="125"/>
  <c r="A424" i="125"/>
  <c r="B424" i="125"/>
  <c r="C424" i="125"/>
  <c r="D424" i="125"/>
  <c r="E424" i="125"/>
  <c r="F424" i="125"/>
  <c r="G424" i="125"/>
  <c r="H424" i="125"/>
  <c r="I424" i="125"/>
  <c r="J424" i="125"/>
  <c r="K424" i="125"/>
  <c r="L424" i="125"/>
  <c r="M424" i="125"/>
  <c r="N424" i="125"/>
  <c r="O424" i="125"/>
  <c r="P424" i="125"/>
  <c r="Q424" i="125"/>
  <c r="R424" i="125"/>
  <c r="S424" i="125"/>
  <c r="T424" i="125"/>
  <c r="U424" i="125"/>
  <c r="V424" i="125"/>
  <c r="A425" i="125"/>
  <c r="B425" i="125"/>
  <c r="C425" i="125"/>
  <c r="D425" i="125"/>
  <c r="E425" i="125"/>
  <c r="F425" i="125"/>
  <c r="G425" i="125"/>
  <c r="H425" i="125"/>
  <c r="I425" i="125"/>
  <c r="J425" i="125"/>
  <c r="K425" i="125"/>
  <c r="L425" i="125"/>
  <c r="M425" i="125"/>
  <c r="N425" i="125"/>
  <c r="O425" i="125"/>
  <c r="P425" i="125"/>
  <c r="Q425" i="125"/>
  <c r="R425" i="125"/>
  <c r="S425" i="125"/>
  <c r="T425" i="125"/>
  <c r="U425" i="125"/>
  <c r="V425" i="125"/>
  <c r="A426" i="125"/>
  <c r="B426" i="125"/>
  <c r="C426" i="125"/>
  <c r="D426" i="125"/>
  <c r="E426" i="125"/>
  <c r="F426" i="125"/>
  <c r="G426" i="125"/>
  <c r="H426" i="125"/>
  <c r="I426" i="125"/>
  <c r="J426" i="125"/>
  <c r="K426" i="125"/>
  <c r="L426" i="125"/>
  <c r="M426" i="125"/>
  <c r="N426" i="125"/>
  <c r="O426" i="125"/>
  <c r="P426" i="125"/>
  <c r="Q426" i="125"/>
  <c r="R426" i="125"/>
  <c r="S426" i="125"/>
  <c r="T426" i="125"/>
  <c r="U426" i="125"/>
  <c r="V426" i="125"/>
  <c r="A427" i="125"/>
  <c r="B427" i="125"/>
  <c r="C427" i="125"/>
  <c r="D427" i="125"/>
  <c r="E427" i="125"/>
  <c r="F427" i="125"/>
  <c r="G427" i="125"/>
  <c r="H427" i="125"/>
  <c r="I427" i="125"/>
  <c r="J427" i="125"/>
  <c r="K427" i="125"/>
  <c r="L427" i="125"/>
  <c r="M427" i="125"/>
  <c r="N427" i="125"/>
  <c r="O427" i="125"/>
  <c r="P427" i="125"/>
  <c r="Q427" i="125"/>
  <c r="R427" i="125"/>
  <c r="S427" i="125"/>
  <c r="T427" i="125"/>
  <c r="U427" i="125"/>
  <c r="V427" i="125"/>
  <c r="A428" i="125"/>
  <c r="B428" i="125"/>
  <c r="C428" i="125"/>
  <c r="D428" i="125"/>
  <c r="E428" i="125"/>
  <c r="F428" i="125"/>
  <c r="G428" i="125"/>
  <c r="H428" i="125"/>
  <c r="I428" i="125"/>
  <c r="J428" i="125"/>
  <c r="K428" i="125"/>
  <c r="L428" i="125"/>
  <c r="M428" i="125"/>
  <c r="N428" i="125"/>
  <c r="O428" i="125"/>
  <c r="P428" i="125"/>
  <c r="Q428" i="125"/>
  <c r="R428" i="125"/>
  <c r="S428" i="125"/>
  <c r="T428" i="125"/>
  <c r="U428" i="125"/>
  <c r="V428" i="125"/>
  <c r="A429" i="125"/>
  <c r="B429" i="125"/>
  <c r="C429" i="125"/>
  <c r="D429" i="125"/>
  <c r="E429" i="125"/>
  <c r="F429" i="125"/>
  <c r="G429" i="125"/>
  <c r="H429" i="125"/>
  <c r="I429" i="125"/>
  <c r="J429" i="125"/>
  <c r="K429" i="125"/>
  <c r="L429" i="125"/>
  <c r="M429" i="125"/>
  <c r="N429" i="125"/>
  <c r="O429" i="125"/>
  <c r="P429" i="125"/>
  <c r="Q429" i="125"/>
  <c r="R429" i="125"/>
  <c r="S429" i="125"/>
  <c r="T429" i="125"/>
  <c r="U429" i="125"/>
  <c r="V429" i="125"/>
  <c r="A430" i="125"/>
  <c r="B430" i="125"/>
  <c r="C430" i="125"/>
  <c r="D430" i="125"/>
  <c r="E430" i="125"/>
  <c r="F430" i="125"/>
  <c r="G430" i="125"/>
  <c r="H430" i="125"/>
  <c r="I430" i="125"/>
  <c r="J430" i="125"/>
  <c r="K430" i="125"/>
  <c r="L430" i="125"/>
  <c r="M430" i="125"/>
  <c r="N430" i="125"/>
  <c r="O430" i="125"/>
  <c r="P430" i="125"/>
  <c r="Q430" i="125"/>
  <c r="R430" i="125"/>
  <c r="S430" i="125"/>
  <c r="T430" i="125"/>
  <c r="U430" i="125"/>
  <c r="V430" i="125"/>
  <c r="A431" i="125"/>
  <c r="B431" i="125"/>
  <c r="C431" i="125"/>
  <c r="D431" i="125"/>
  <c r="E431" i="125"/>
  <c r="F431" i="125"/>
  <c r="G431" i="125"/>
  <c r="H431" i="125"/>
  <c r="I431" i="125"/>
  <c r="J431" i="125"/>
  <c r="K431" i="125"/>
  <c r="L431" i="125"/>
  <c r="M431" i="125"/>
  <c r="N431" i="125"/>
  <c r="O431" i="125"/>
  <c r="P431" i="125"/>
  <c r="Q431" i="125"/>
  <c r="R431" i="125"/>
  <c r="S431" i="125"/>
  <c r="T431" i="125"/>
  <c r="U431" i="125"/>
  <c r="V431" i="125"/>
  <c r="A432" i="125"/>
  <c r="B432" i="125"/>
  <c r="C432" i="125"/>
  <c r="D432" i="125"/>
  <c r="E432" i="125"/>
  <c r="F432" i="125"/>
  <c r="G432" i="125"/>
  <c r="H432" i="125"/>
  <c r="I432" i="125"/>
  <c r="J432" i="125"/>
  <c r="K432" i="125"/>
  <c r="L432" i="125"/>
  <c r="M432" i="125"/>
  <c r="N432" i="125"/>
  <c r="O432" i="125"/>
  <c r="P432" i="125"/>
  <c r="Q432" i="125"/>
  <c r="R432" i="125"/>
  <c r="S432" i="125"/>
  <c r="T432" i="125"/>
  <c r="U432" i="125"/>
  <c r="V432" i="125"/>
  <c r="A433" i="125"/>
  <c r="B433" i="125"/>
  <c r="C433" i="125"/>
  <c r="D433" i="125"/>
  <c r="E433" i="125"/>
  <c r="F433" i="125"/>
  <c r="G433" i="125"/>
  <c r="H433" i="125"/>
  <c r="I433" i="125"/>
  <c r="J433" i="125"/>
  <c r="K433" i="125"/>
  <c r="L433" i="125"/>
  <c r="M433" i="125"/>
  <c r="N433" i="125"/>
  <c r="O433" i="125"/>
  <c r="P433" i="125"/>
  <c r="Q433" i="125"/>
  <c r="R433" i="125"/>
  <c r="S433" i="125"/>
  <c r="T433" i="125"/>
  <c r="U433" i="125"/>
  <c r="V433" i="125"/>
  <c r="A434" i="125"/>
  <c r="B434" i="125"/>
  <c r="C434" i="125"/>
  <c r="D434" i="125"/>
  <c r="E434" i="125"/>
  <c r="F434" i="125"/>
  <c r="G434" i="125"/>
  <c r="H434" i="125"/>
  <c r="I434" i="125"/>
  <c r="J434" i="125"/>
  <c r="K434" i="125"/>
  <c r="L434" i="125"/>
  <c r="M434" i="125"/>
  <c r="N434" i="125"/>
  <c r="O434" i="125"/>
  <c r="P434" i="125"/>
  <c r="Q434" i="125"/>
  <c r="R434" i="125"/>
  <c r="S434" i="125"/>
  <c r="T434" i="125"/>
  <c r="U434" i="125"/>
  <c r="V434" i="125"/>
  <c r="A435" i="125"/>
  <c r="B435" i="125"/>
  <c r="C435" i="125"/>
  <c r="D435" i="125"/>
  <c r="E435" i="125"/>
  <c r="F435" i="125"/>
  <c r="G435" i="125"/>
  <c r="H435" i="125"/>
  <c r="I435" i="125"/>
  <c r="J435" i="125"/>
  <c r="K435" i="125"/>
  <c r="L435" i="125"/>
  <c r="M435" i="125"/>
  <c r="N435" i="125"/>
  <c r="O435" i="125"/>
  <c r="P435" i="125"/>
  <c r="Q435" i="125"/>
  <c r="R435" i="125"/>
  <c r="S435" i="125"/>
  <c r="T435" i="125"/>
  <c r="U435" i="125"/>
  <c r="V435" i="125"/>
  <c r="A436" i="125"/>
  <c r="B436" i="125"/>
  <c r="C436" i="125"/>
  <c r="D436" i="125"/>
  <c r="E436" i="125"/>
  <c r="F436" i="125"/>
  <c r="G436" i="125"/>
  <c r="H436" i="125"/>
  <c r="I436" i="125"/>
  <c r="J436" i="125"/>
  <c r="K436" i="125"/>
  <c r="L436" i="125"/>
  <c r="M436" i="125"/>
  <c r="N436" i="125"/>
  <c r="O436" i="125"/>
  <c r="P436" i="125"/>
  <c r="Q436" i="125"/>
  <c r="R436" i="125"/>
  <c r="S436" i="125"/>
  <c r="T436" i="125"/>
  <c r="U436" i="125"/>
  <c r="V436" i="125"/>
  <c r="A437" i="125"/>
  <c r="B437" i="125"/>
  <c r="C437" i="125"/>
  <c r="D437" i="125"/>
  <c r="E437" i="125"/>
  <c r="F437" i="125"/>
  <c r="G437" i="125"/>
  <c r="H437" i="125"/>
  <c r="I437" i="125"/>
  <c r="J437" i="125"/>
  <c r="K437" i="125"/>
  <c r="L437" i="125"/>
  <c r="M437" i="125"/>
  <c r="N437" i="125"/>
  <c r="O437" i="125"/>
  <c r="P437" i="125"/>
  <c r="Q437" i="125"/>
  <c r="R437" i="125"/>
  <c r="S437" i="125"/>
  <c r="T437" i="125"/>
  <c r="U437" i="125"/>
  <c r="V437" i="125"/>
  <c r="A438" i="125"/>
  <c r="B438" i="125"/>
  <c r="C438" i="125"/>
  <c r="D438" i="125"/>
  <c r="E438" i="125"/>
  <c r="F438" i="125"/>
  <c r="G438" i="125"/>
  <c r="H438" i="125"/>
  <c r="I438" i="125"/>
  <c r="J438" i="125"/>
  <c r="K438" i="125"/>
  <c r="L438" i="125"/>
  <c r="M438" i="125"/>
  <c r="N438" i="125"/>
  <c r="O438" i="125"/>
  <c r="P438" i="125"/>
  <c r="Q438" i="125"/>
  <c r="R438" i="125"/>
  <c r="S438" i="125"/>
  <c r="T438" i="125"/>
  <c r="U438" i="125"/>
  <c r="V438" i="125"/>
  <c r="A439" i="125"/>
  <c r="B439" i="125"/>
  <c r="C439" i="125"/>
  <c r="D439" i="125"/>
  <c r="E439" i="125"/>
  <c r="F439" i="125"/>
  <c r="G439" i="125"/>
  <c r="H439" i="125"/>
  <c r="I439" i="125"/>
  <c r="J439" i="125"/>
  <c r="K439" i="125"/>
  <c r="L439" i="125"/>
  <c r="M439" i="125"/>
  <c r="N439" i="125"/>
  <c r="O439" i="125"/>
  <c r="P439" i="125"/>
  <c r="Q439" i="125"/>
  <c r="R439" i="125"/>
  <c r="S439" i="125"/>
  <c r="T439" i="125"/>
  <c r="U439" i="125"/>
  <c r="V439" i="125"/>
  <c r="A440" i="125"/>
  <c r="B440" i="125"/>
  <c r="C440" i="125"/>
  <c r="D440" i="125"/>
  <c r="E440" i="125"/>
  <c r="F440" i="125"/>
  <c r="G440" i="125"/>
  <c r="H440" i="125"/>
  <c r="I440" i="125"/>
  <c r="J440" i="125"/>
  <c r="K440" i="125"/>
  <c r="L440" i="125"/>
  <c r="M440" i="125"/>
  <c r="N440" i="125"/>
  <c r="O440" i="125"/>
  <c r="P440" i="125"/>
  <c r="Q440" i="125"/>
  <c r="R440" i="125"/>
  <c r="S440" i="125"/>
  <c r="T440" i="125"/>
  <c r="U440" i="125"/>
  <c r="V440" i="125"/>
  <c r="A441" i="125"/>
  <c r="B441" i="125"/>
  <c r="C441" i="125"/>
  <c r="D441" i="125"/>
  <c r="E441" i="125"/>
  <c r="F441" i="125"/>
  <c r="G441" i="125"/>
  <c r="H441" i="125"/>
  <c r="I441" i="125"/>
  <c r="J441" i="125"/>
  <c r="K441" i="125"/>
  <c r="L441" i="125"/>
  <c r="M441" i="125"/>
  <c r="N441" i="125"/>
  <c r="O441" i="125"/>
  <c r="P441" i="125"/>
  <c r="Q441" i="125"/>
  <c r="R441" i="125"/>
  <c r="S441" i="125"/>
  <c r="T441" i="125"/>
  <c r="U441" i="125"/>
  <c r="V441" i="125"/>
  <c r="A442" i="125"/>
  <c r="B442" i="125"/>
  <c r="C442" i="125"/>
  <c r="D442" i="125"/>
  <c r="E442" i="125"/>
  <c r="F442" i="125"/>
  <c r="G442" i="125"/>
  <c r="H442" i="125"/>
  <c r="I442" i="125"/>
  <c r="J442" i="125"/>
  <c r="K442" i="125"/>
  <c r="L442" i="125"/>
  <c r="M442" i="125"/>
  <c r="N442" i="125"/>
  <c r="O442" i="125"/>
  <c r="P442" i="125"/>
  <c r="Q442" i="125"/>
  <c r="R442" i="125"/>
  <c r="S442" i="125"/>
  <c r="T442" i="125"/>
  <c r="U442" i="125"/>
  <c r="V442" i="125"/>
  <c r="A443" i="125"/>
  <c r="B443" i="125"/>
  <c r="C443" i="125"/>
  <c r="D443" i="125"/>
  <c r="E443" i="125"/>
  <c r="F443" i="125"/>
  <c r="G443" i="125"/>
  <c r="H443" i="125"/>
  <c r="I443" i="125"/>
  <c r="J443" i="125"/>
  <c r="K443" i="125"/>
  <c r="L443" i="125"/>
  <c r="M443" i="125"/>
  <c r="N443" i="125"/>
  <c r="O443" i="125"/>
  <c r="P443" i="125"/>
  <c r="Q443" i="125"/>
  <c r="R443" i="125"/>
  <c r="S443" i="125"/>
  <c r="T443" i="125"/>
  <c r="U443" i="125"/>
  <c r="V443" i="125"/>
  <c r="A444" i="125"/>
  <c r="B444" i="125"/>
  <c r="C444" i="125"/>
  <c r="D444" i="125"/>
  <c r="E444" i="125"/>
  <c r="F444" i="125"/>
  <c r="G444" i="125"/>
  <c r="H444" i="125"/>
  <c r="I444" i="125"/>
  <c r="J444" i="125"/>
  <c r="K444" i="125"/>
  <c r="L444" i="125"/>
  <c r="M444" i="125"/>
  <c r="N444" i="125"/>
  <c r="O444" i="125"/>
  <c r="P444" i="125"/>
  <c r="Q444" i="125"/>
  <c r="R444" i="125"/>
  <c r="S444" i="125"/>
  <c r="T444" i="125"/>
  <c r="U444" i="125"/>
  <c r="V444" i="125"/>
  <c r="A445" i="125"/>
  <c r="B445" i="125"/>
  <c r="C445" i="125"/>
  <c r="D445" i="125"/>
  <c r="E445" i="125"/>
  <c r="F445" i="125"/>
  <c r="G445" i="125"/>
  <c r="H445" i="125"/>
  <c r="I445" i="125"/>
  <c r="J445" i="125"/>
  <c r="K445" i="125"/>
  <c r="L445" i="125"/>
  <c r="M445" i="125"/>
  <c r="N445" i="125"/>
  <c r="O445" i="125"/>
  <c r="P445" i="125"/>
  <c r="Q445" i="125"/>
  <c r="R445" i="125"/>
  <c r="S445" i="125"/>
  <c r="T445" i="125"/>
  <c r="U445" i="125"/>
  <c r="V445" i="125"/>
  <c r="A446" i="125"/>
  <c r="B446" i="125"/>
  <c r="C446" i="125"/>
  <c r="D446" i="125"/>
  <c r="E446" i="125"/>
  <c r="F446" i="125"/>
  <c r="G446" i="125"/>
  <c r="H446" i="125"/>
  <c r="I446" i="125"/>
  <c r="J446" i="125"/>
  <c r="K446" i="125"/>
  <c r="L446" i="125"/>
  <c r="M446" i="125"/>
  <c r="N446" i="125"/>
  <c r="O446" i="125"/>
  <c r="P446" i="125"/>
  <c r="Q446" i="125"/>
  <c r="R446" i="125"/>
  <c r="S446" i="125"/>
  <c r="T446" i="125"/>
  <c r="U446" i="125"/>
  <c r="V446" i="125"/>
  <c r="A447" i="125"/>
  <c r="B447" i="125"/>
  <c r="C447" i="125"/>
  <c r="D447" i="125"/>
  <c r="E447" i="125"/>
  <c r="F447" i="125"/>
  <c r="G447" i="125"/>
  <c r="H447" i="125"/>
  <c r="I447" i="125"/>
  <c r="J447" i="125"/>
  <c r="K447" i="125"/>
  <c r="L447" i="125"/>
  <c r="M447" i="125"/>
  <c r="N447" i="125"/>
  <c r="O447" i="125"/>
  <c r="P447" i="125"/>
  <c r="Q447" i="125"/>
  <c r="R447" i="125"/>
  <c r="S447" i="125"/>
  <c r="T447" i="125"/>
  <c r="U447" i="125"/>
  <c r="V447" i="125"/>
  <c r="A448" i="125"/>
  <c r="B448" i="125"/>
  <c r="C448" i="125"/>
  <c r="D448" i="125"/>
  <c r="E448" i="125"/>
  <c r="F448" i="125"/>
  <c r="G448" i="125"/>
  <c r="H448" i="125"/>
  <c r="I448" i="125"/>
  <c r="J448" i="125"/>
  <c r="K448" i="125"/>
  <c r="L448" i="125"/>
  <c r="M448" i="125"/>
  <c r="N448" i="125"/>
  <c r="O448" i="125"/>
  <c r="P448" i="125"/>
  <c r="Q448" i="125"/>
  <c r="R448" i="125"/>
  <c r="S448" i="125"/>
  <c r="T448" i="125"/>
  <c r="U448" i="125"/>
  <c r="V448" i="125"/>
  <c r="A449" i="125"/>
  <c r="B449" i="125"/>
  <c r="C449" i="125"/>
  <c r="D449" i="125"/>
  <c r="E449" i="125"/>
  <c r="F449" i="125"/>
  <c r="G449" i="125"/>
  <c r="H449" i="125"/>
  <c r="I449" i="125"/>
  <c r="J449" i="125"/>
  <c r="K449" i="125"/>
  <c r="L449" i="125"/>
  <c r="M449" i="125"/>
  <c r="N449" i="125"/>
  <c r="O449" i="125"/>
  <c r="P449" i="125"/>
  <c r="Q449" i="125"/>
  <c r="R449" i="125"/>
  <c r="S449" i="125"/>
  <c r="T449" i="125"/>
  <c r="U449" i="125"/>
  <c r="V449" i="125"/>
  <c r="A450" i="125"/>
  <c r="B450" i="125"/>
  <c r="C450" i="125"/>
  <c r="D450" i="125"/>
  <c r="E450" i="125"/>
  <c r="F450" i="125"/>
  <c r="G450" i="125"/>
  <c r="H450" i="125"/>
  <c r="I450" i="125"/>
  <c r="J450" i="125"/>
  <c r="K450" i="125"/>
  <c r="L450" i="125"/>
  <c r="M450" i="125"/>
  <c r="N450" i="125"/>
  <c r="O450" i="125"/>
  <c r="P450" i="125"/>
  <c r="Q450" i="125"/>
  <c r="R450" i="125"/>
  <c r="S450" i="125"/>
  <c r="T450" i="125"/>
  <c r="U450" i="125"/>
  <c r="V450" i="125"/>
  <c r="A451" i="125"/>
  <c r="B451" i="125"/>
  <c r="C451" i="125"/>
  <c r="D451" i="125"/>
  <c r="E451" i="125"/>
  <c r="F451" i="125"/>
  <c r="G451" i="125"/>
  <c r="H451" i="125"/>
  <c r="I451" i="125"/>
  <c r="J451" i="125"/>
  <c r="K451" i="125"/>
  <c r="L451" i="125"/>
  <c r="M451" i="125"/>
  <c r="N451" i="125"/>
  <c r="O451" i="125"/>
  <c r="P451" i="125"/>
  <c r="Q451" i="125"/>
  <c r="R451" i="125"/>
  <c r="S451" i="125"/>
  <c r="T451" i="125"/>
  <c r="U451" i="125"/>
  <c r="V451" i="125"/>
  <c r="A452" i="125"/>
  <c r="B452" i="125"/>
  <c r="C452" i="125"/>
  <c r="D452" i="125"/>
  <c r="E452" i="125"/>
  <c r="F452" i="125"/>
  <c r="G452" i="125"/>
  <c r="H452" i="125"/>
  <c r="I452" i="125"/>
  <c r="J452" i="125"/>
  <c r="K452" i="125"/>
  <c r="L452" i="125"/>
  <c r="M452" i="125"/>
  <c r="N452" i="125"/>
  <c r="O452" i="125"/>
  <c r="P452" i="125"/>
  <c r="Q452" i="125"/>
  <c r="R452" i="125"/>
  <c r="S452" i="125"/>
  <c r="T452" i="125"/>
  <c r="U452" i="125"/>
  <c r="V452" i="125"/>
  <c r="A453" i="125"/>
  <c r="B453" i="125"/>
  <c r="C453" i="125"/>
  <c r="D453" i="125"/>
  <c r="E453" i="125"/>
  <c r="F453" i="125"/>
  <c r="G453" i="125"/>
  <c r="H453" i="125"/>
  <c r="I453" i="125"/>
  <c r="J453" i="125"/>
  <c r="K453" i="125"/>
  <c r="L453" i="125"/>
  <c r="M453" i="125"/>
  <c r="N453" i="125"/>
  <c r="O453" i="125"/>
  <c r="P453" i="125"/>
  <c r="Q453" i="125"/>
  <c r="R453" i="125"/>
  <c r="S453" i="125"/>
  <c r="T453" i="125"/>
  <c r="U453" i="125"/>
  <c r="V453" i="125"/>
  <c r="A454" i="125"/>
  <c r="B454" i="125"/>
  <c r="C454" i="125"/>
  <c r="D454" i="125"/>
  <c r="E454" i="125"/>
  <c r="F454" i="125"/>
  <c r="G454" i="125"/>
  <c r="H454" i="125"/>
  <c r="I454" i="125"/>
  <c r="J454" i="125"/>
  <c r="K454" i="125"/>
  <c r="L454" i="125"/>
  <c r="M454" i="125"/>
  <c r="N454" i="125"/>
  <c r="O454" i="125"/>
  <c r="P454" i="125"/>
  <c r="Q454" i="125"/>
  <c r="R454" i="125"/>
  <c r="S454" i="125"/>
  <c r="T454" i="125"/>
  <c r="U454" i="125"/>
  <c r="V454" i="125"/>
  <c r="A455" i="125"/>
  <c r="B455" i="125"/>
  <c r="C455" i="125"/>
  <c r="D455" i="125"/>
  <c r="E455" i="125"/>
  <c r="F455" i="125"/>
  <c r="G455" i="125"/>
  <c r="H455" i="125"/>
  <c r="I455" i="125"/>
  <c r="J455" i="125"/>
  <c r="K455" i="125"/>
  <c r="L455" i="125"/>
  <c r="M455" i="125"/>
  <c r="N455" i="125"/>
  <c r="O455" i="125"/>
  <c r="P455" i="125"/>
  <c r="Q455" i="125"/>
  <c r="R455" i="125"/>
  <c r="S455" i="125"/>
  <c r="T455" i="125"/>
  <c r="U455" i="125"/>
  <c r="V455" i="125"/>
  <c r="A456" i="125"/>
  <c r="B456" i="125"/>
  <c r="C456" i="125"/>
  <c r="D456" i="125"/>
  <c r="E456" i="125"/>
  <c r="F456" i="125"/>
  <c r="G456" i="125"/>
  <c r="H456" i="125"/>
  <c r="I456" i="125"/>
  <c r="J456" i="125"/>
  <c r="K456" i="125"/>
  <c r="L456" i="125"/>
  <c r="M456" i="125"/>
  <c r="N456" i="125"/>
  <c r="O456" i="125"/>
  <c r="P456" i="125"/>
  <c r="Q456" i="125"/>
  <c r="R456" i="125"/>
  <c r="S456" i="125"/>
  <c r="T456" i="125"/>
  <c r="U456" i="125"/>
  <c r="V456" i="125"/>
  <c r="A457" i="125"/>
  <c r="B457" i="125"/>
  <c r="C457" i="125"/>
  <c r="D457" i="125"/>
  <c r="E457" i="125"/>
  <c r="F457" i="125"/>
  <c r="G457" i="125"/>
  <c r="H457" i="125"/>
  <c r="I457" i="125"/>
  <c r="J457" i="125"/>
  <c r="K457" i="125"/>
  <c r="L457" i="125"/>
  <c r="M457" i="125"/>
  <c r="N457" i="125"/>
  <c r="O457" i="125"/>
  <c r="P457" i="125"/>
  <c r="Q457" i="125"/>
  <c r="R457" i="125"/>
  <c r="S457" i="125"/>
  <c r="T457" i="125"/>
  <c r="U457" i="125"/>
  <c r="V457" i="125"/>
  <c r="A458" i="125"/>
  <c r="B458" i="125"/>
  <c r="C458" i="125"/>
  <c r="D458" i="125"/>
  <c r="E458" i="125"/>
  <c r="F458" i="125"/>
  <c r="G458" i="125"/>
  <c r="H458" i="125"/>
  <c r="I458" i="125"/>
  <c r="J458" i="125"/>
  <c r="K458" i="125"/>
  <c r="L458" i="125"/>
  <c r="M458" i="125"/>
  <c r="N458" i="125"/>
  <c r="O458" i="125"/>
  <c r="P458" i="125"/>
  <c r="Q458" i="125"/>
  <c r="R458" i="125"/>
  <c r="S458" i="125"/>
  <c r="T458" i="125"/>
  <c r="U458" i="125"/>
  <c r="V458" i="125"/>
  <c r="A459" i="125"/>
  <c r="B459" i="125"/>
  <c r="C459" i="125"/>
  <c r="D459" i="125"/>
  <c r="E459" i="125"/>
  <c r="F459" i="125"/>
  <c r="G459" i="125"/>
  <c r="H459" i="125"/>
  <c r="I459" i="125"/>
  <c r="J459" i="125"/>
  <c r="K459" i="125"/>
  <c r="L459" i="125"/>
  <c r="M459" i="125"/>
  <c r="N459" i="125"/>
  <c r="O459" i="125"/>
  <c r="P459" i="125"/>
  <c r="Q459" i="125"/>
  <c r="R459" i="125"/>
  <c r="S459" i="125"/>
  <c r="T459" i="125"/>
  <c r="U459" i="125"/>
  <c r="V459" i="125"/>
  <c r="A460" i="125"/>
  <c r="B460" i="125"/>
  <c r="C460" i="125"/>
  <c r="D460" i="125"/>
  <c r="E460" i="125"/>
  <c r="F460" i="125"/>
  <c r="G460" i="125"/>
  <c r="H460" i="125"/>
  <c r="I460" i="125"/>
  <c r="J460" i="125"/>
  <c r="K460" i="125"/>
  <c r="L460" i="125"/>
  <c r="M460" i="125"/>
  <c r="N460" i="125"/>
  <c r="O460" i="125"/>
  <c r="P460" i="125"/>
  <c r="Q460" i="125"/>
  <c r="R460" i="125"/>
  <c r="S460" i="125"/>
  <c r="T460" i="125"/>
  <c r="U460" i="125"/>
  <c r="V460" i="125"/>
  <c r="A461" i="125"/>
  <c r="B461" i="125"/>
  <c r="C461" i="125"/>
  <c r="D461" i="125"/>
  <c r="E461" i="125"/>
  <c r="F461" i="125"/>
  <c r="G461" i="125"/>
  <c r="H461" i="125"/>
  <c r="I461" i="125"/>
  <c r="J461" i="125"/>
  <c r="K461" i="125"/>
  <c r="L461" i="125"/>
  <c r="M461" i="125"/>
  <c r="N461" i="125"/>
  <c r="O461" i="125"/>
  <c r="P461" i="125"/>
  <c r="Q461" i="125"/>
  <c r="R461" i="125"/>
  <c r="S461" i="125"/>
  <c r="T461" i="125"/>
  <c r="U461" i="125"/>
  <c r="V461" i="125"/>
  <c r="A462" i="125"/>
  <c r="B462" i="125"/>
  <c r="C462" i="125"/>
  <c r="D462" i="125"/>
  <c r="E462" i="125"/>
  <c r="F462" i="125"/>
  <c r="G462" i="125"/>
  <c r="H462" i="125"/>
  <c r="I462" i="125"/>
  <c r="J462" i="125"/>
  <c r="K462" i="125"/>
  <c r="L462" i="125"/>
  <c r="M462" i="125"/>
  <c r="N462" i="125"/>
  <c r="O462" i="125"/>
  <c r="P462" i="125"/>
  <c r="Q462" i="125"/>
  <c r="R462" i="125"/>
  <c r="S462" i="125"/>
  <c r="T462" i="125"/>
  <c r="U462" i="125"/>
  <c r="V462" i="125"/>
  <c r="A463" i="125"/>
  <c r="B463" i="125"/>
  <c r="C463" i="125"/>
  <c r="D463" i="125"/>
  <c r="E463" i="125"/>
  <c r="F463" i="125"/>
  <c r="G463" i="125"/>
  <c r="H463" i="125"/>
  <c r="I463" i="125"/>
  <c r="J463" i="125"/>
  <c r="K463" i="125"/>
  <c r="L463" i="125"/>
  <c r="M463" i="125"/>
  <c r="N463" i="125"/>
  <c r="O463" i="125"/>
  <c r="P463" i="125"/>
  <c r="Q463" i="125"/>
  <c r="R463" i="125"/>
  <c r="S463" i="125"/>
  <c r="T463" i="125"/>
  <c r="U463" i="125"/>
  <c r="V463" i="125"/>
  <c r="A464" i="125"/>
  <c r="B464" i="125"/>
  <c r="C464" i="125"/>
  <c r="D464" i="125"/>
  <c r="E464" i="125"/>
  <c r="F464" i="125"/>
  <c r="G464" i="125"/>
  <c r="H464" i="125"/>
  <c r="I464" i="125"/>
  <c r="J464" i="125"/>
  <c r="K464" i="125"/>
  <c r="L464" i="125"/>
  <c r="M464" i="125"/>
  <c r="N464" i="125"/>
  <c r="O464" i="125"/>
  <c r="P464" i="125"/>
  <c r="Q464" i="125"/>
  <c r="R464" i="125"/>
  <c r="S464" i="125"/>
  <c r="T464" i="125"/>
  <c r="U464" i="125"/>
  <c r="V464" i="125"/>
  <c r="A465" i="125"/>
  <c r="B465" i="125"/>
  <c r="C465" i="125"/>
  <c r="D465" i="125"/>
  <c r="E465" i="125"/>
  <c r="F465" i="125"/>
  <c r="G465" i="125"/>
  <c r="H465" i="125"/>
  <c r="I465" i="125"/>
  <c r="J465" i="125"/>
  <c r="K465" i="125"/>
  <c r="L465" i="125"/>
  <c r="M465" i="125"/>
  <c r="N465" i="125"/>
  <c r="O465" i="125"/>
  <c r="P465" i="125"/>
  <c r="Q465" i="125"/>
  <c r="R465" i="125"/>
  <c r="S465" i="125"/>
  <c r="T465" i="125"/>
  <c r="U465" i="125"/>
  <c r="V465" i="125"/>
  <c r="A466" i="125"/>
  <c r="B466" i="125"/>
  <c r="C466" i="125"/>
  <c r="D466" i="125"/>
  <c r="E466" i="125"/>
  <c r="F466" i="125"/>
  <c r="G466" i="125"/>
  <c r="H466" i="125"/>
  <c r="I466" i="125"/>
  <c r="J466" i="125"/>
  <c r="K466" i="125"/>
  <c r="L466" i="125"/>
  <c r="M466" i="125"/>
  <c r="N466" i="125"/>
  <c r="O466" i="125"/>
  <c r="P466" i="125"/>
  <c r="Q466" i="125"/>
  <c r="R466" i="125"/>
  <c r="S466" i="125"/>
  <c r="T466" i="125"/>
  <c r="U466" i="125"/>
  <c r="V466" i="125"/>
  <c r="A467" i="125"/>
  <c r="B467" i="125"/>
  <c r="C467" i="125"/>
  <c r="D467" i="125"/>
  <c r="E467" i="125"/>
  <c r="F467" i="125"/>
  <c r="G467" i="125"/>
  <c r="H467" i="125"/>
  <c r="I467" i="125"/>
  <c r="J467" i="125"/>
  <c r="K467" i="125"/>
  <c r="L467" i="125"/>
  <c r="M467" i="125"/>
  <c r="N467" i="125"/>
  <c r="O467" i="125"/>
  <c r="P467" i="125"/>
  <c r="Q467" i="125"/>
  <c r="R467" i="125"/>
  <c r="S467" i="125"/>
  <c r="T467" i="125"/>
  <c r="U467" i="125"/>
  <c r="V467" i="125"/>
  <c r="A468" i="125"/>
  <c r="B468" i="125"/>
  <c r="C468" i="125"/>
  <c r="D468" i="125"/>
  <c r="E468" i="125"/>
  <c r="F468" i="125"/>
  <c r="G468" i="125"/>
  <c r="H468" i="125"/>
  <c r="I468" i="125"/>
  <c r="J468" i="125"/>
  <c r="K468" i="125"/>
  <c r="L468" i="125"/>
  <c r="M468" i="125"/>
  <c r="N468" i="125"/>
  <c r="O468" i="125"/>
  <c r="P468" i="125"/>
  <c r="Q468" i="125"/>
  <c r="R468" i="125"/>
  <c r="S468" i="125"/>
  <c r="T468" i="125"/>
  <c r="U468" i="125"/>
  <c r="V468" i="125"/>
  <c r="A469" i="125"/>
  <c r="B469" i="125"/>
  <c r="C469" i="125"/>
  <c r="D469" i="125"/>
  <c r="E469" i="125"/>
  <c r="F469" i="125"/>
  <c r="G469" i="125"/>
  <c r="H469" i="125"/>
  <c r="I469" i="125"/>
  <c r="J469" i="125"/>
  <c r="K469" i="125"/>
  <c r="L469" i="125"/>
  <c r="M469" i="125"/>
  <c r="N469" i="125"/>
  <c r="O469" i="125"/>
  <c r="P469" i="125"/>
  <c r="Q469" i="125"/>
  <c r="R469" i="125"/>
  <c r="S469" i="125"/>
  <c r="T469" i="125"/>
  <c r="U469" i="125"/>
  <c r="V469" i="125"/>
  <c r="A470" i="125"/>
  <c r="B470" i="125"/>
  <c r="C470" i="125"/>
  <c r="D470" i="125"/>
  <c r="E470" i="125"/>
  <c r="F470" i="125"/>
  <c r="G470" i="125"/>
  <c r="H470" i="125"/>
  <c r="I470" i="125"/>
  <c r="J470" i="125"/>
  <c r="K470" i="125"/>
  <c r="L470" i="125"/>
  <c r="M470" i="125"/>
  <c r="N470" i="125"/>
  <c r="O470" i="125"/>
  <c r="P470" i="125"/>
  <c r="Q470" i="125"/>
  <c r="R470" i="125"/>
  <c r="S470" i="125"/>
  <c r="T470" i="125"/>
  <c r="U470" i="125"/>
  <c r="V470" i="125"/>
  <c r="A471" i="125"/>
  <c r="B471" i="125"/>
  <c r="C471" i="125"/>
  <c r="D471" i="125"/>
  <c r="E471" i="125"/>
  <c r="F471" i="125"/>
  <c r="G471" i="125"/>
  <c r="H471" i="125"/>
  <c r="I471" i="125"/>
  <c r="J471" i="125"/>
  <c r="K471" i="125"/>
  <c r="L471" i="125"/>
  <c r="M471" i="125"/>
  <c r="N471" i="125"/>
  <c r="O471" i="125"/>
  <c r="P471" i="125"/>
  <c r="Q471" i="125"/>
  <c r="R471" i="125"/>
  <c r="S471" i="125"/>
  <c r="T471" i="125"/>
  <c r="U471" i="125"/>
  <c r="V471" i="125"/>
  <c r="A472" i="125"/>
  <c r="B472" i="125"/>
  <c r="C472" i="125"/>
  <c r="D472" i="125"/>
  <c r="E472" i="125"/>
  <c r="F472" i="125"/>
  <c r="G472" i="125"/>
  <c r="H472" i="125"/>
  <c r="I472" i="125"/>
  <c r="J472" i="125"/>
  <c r="K472" i="125"/>
  <c r="L472" i="125"/>
  <c r="M472" i="125"/>
  <c r="N472" i="125"/>
  <c r="O472" i="125"/>
  <c r="P472" i="125"/>
  <c r="Q472" i="125"/>
  <c r="R472" i="125"/>
  <c r="S472" i="125"/>
  <c r="T472" i="125"/>
  <c r="U472" i="125"/>
  <c r="V472" i="125"/>
  <c r="A473" i="125"/>
  <c r="B473" i="125"/>
  <c r="C473" i="125"/>
  <c r="D473" i="125"/>
  <c r="E473" i="125"/>
  <c r="F473" i="125"/>
  <c r="G473" i="125"/>
  <c r="H473" i="125"/>
  <c r="I473" i="125"/>
  <c r="J473" i="125"/>
  <c r="K473" i="125"/>
  <c r="L473" i="125"/>
  <c r="M473" i="125"/>
  <c r="N473" i="125"/>
  <c r="O473" i="125"/>
  <c r="P473" i="125"/>
  <c r="Q473" i="125"/>
  <c r="R473" i="125"/>
  <c r="S473" i="125"/>
  <c r="T473" i="125"/>
  <c r="U473" i="125"/>
  <c r="V473" i="125"/>
  <c r="A474" i="125"/>
  <c r="B474" i="125"/>
  <c r="C474" i="125"/>
  <c r="D474" i="125"/>
  <c r="E474" i="125"/>
  <c r="F474" i="125"/>
  <c r="G474" i="125"/>
  <c r="H474" i="125"/>
  <c r="I474" i="125"/>
  <c r="J474" i="125"/>
  <c r="K474" i="125"/>
  <c r="L474" i="125"/>
  <c r="M474" i="125"/>
  <c r="N474" i="125"/>
  <c r="O474" i="125"/>
  <c r="P474" i="125"/>
  <c r="Q474" i="125"/>
  <c r="R474" i="125"/>
  <c r="S474" i="125"/>
  <c r="T474" i="125"/>
  <c r="U474" i="125"/>
  <c r="V474" i="125"/>
  <c r="A475" i="125"/>
  <c r="B475" i="125"/>
  <c r="C475" i="125"/>
  <c r="D475" i="125"/>
  <c r="E475" i="125"/>
  <c r="F475" i="125"/>
  <c r="G475" i="125"/>
  <c r="H475" i="125"/>
  <c r="I475" i="125"/>
  <c r="J475" i="125"/>
  <c r="K475" i="125"/>
  <c r="L475" i="125"/>
  <c r="M475" i="125"/>
  <c r="N475" i="125"/>
  <c r="O475" i="125"/>
  <c r="P475" i="125"/>
  <c r="Q475" i="125"/>
  <c r="R475" i="125"/>
  <c r="S475" i="125"/>
  <c r="T475" i="125"/>
  <c r="U475" i="125"/>
  <c r="V475" i="125"/>
  <c r="A476" i="125"/>
  <c r="B476" i="125"/>
  <c r="C476" i="125"/>
  <c r="D476" i="125"/>
  <c r="E476" i="125"/>
  <c r="F476" i="125"/>
  <c r="G476" i="125"/>
  <c r="H476" i="125"/>
  <c r="I476" i="125"/>
  <c r="J476" i="125"/>
  <c r="K476" i="125"/>
  <c r="L476" i="125"/>
  <c r="M476" i="125"/>
  <c r="N476" i="125"/>
  <c r="O476" i="125"/>
  <c r="P476" i="125"/>
  <c r="Q476" i="125"/>
  <c r="R476" i="125"/>
  <c r="S476" i="125"/>
  <c r="T476" i="125"/>
  <c r="U476" i="125"/>
  <c r="V476" i="125"/>
  <c r="A477" i="125"/>
  <c r="B477" i="125"/>
  <c r="C477" i="125"/>
  <c r="D477" i="125"/>
  <c r="E477" i="125"/>
  <c r="F477" i="125"/>
  <c r="G477" i="125"/>
  <c r="H477" i="125"/>
  <c r="I477" i="125"/>
  <c r="J477" i="125"/>
  <c r="K477" i="125"/>
  <c r="L477" i="125"/>
  <c r="M477" i="125"/>
  <c r="N477" i="125"/>
  <c r="O477" i="125"/>
  <c r="P477" i="125"/>
  <c r="Q477" i="125"/>
  <c r="R477" i="125"/>
  <c r="S477" i="125"/>
  <c r="T477" i="125"/>
  <c r="U477" i="125"/>
  <c r="V477" i="125"/>
  <c r="A478" i="125"/>
  <c r="B478" i="125"/>
  <c r="C478" i="125"/>
  <c r="D478" i="125"/>
  <c r="E478" i="125"/>
  <c r="F478" i="125"/>
  <c r="G478" i="125"/>
  <c r="H478" i="125"/>
  <c r="I478" i="125"/>
  <c r="J478" i="125"/>
  <c r="K478" i="125"/>
  <c r="L478" i="125"/>
  <c r="M478" i="125"/>
  <c r="N478" i="125"/>
  <c r="O478" i="125"/>
  <c r="P478" i="125"/>
  <c r="Q478" i="125"/>
  <c r="R478" i="125"/>
  <c r="S478" i="125"/>
  <c r="T478" i="125"/>
  <c r="U478" i="125"/>
  <c r="V478" i="125"/>
  <c r="A479" i="125"/>
  <c r="B479" i="125"/>
  <c r="C479" i="125"/>
  <c r="D479" i="125"/>
  <c r="E479" i="125"/>
  <c r="F479" i="125"/>
  <c r="G479" i="125"/>
  <c r="H479" i="125"/>
  <c r="I479" i="125"/>
  <c r="J479" i="125"/>
  <c r="K479" i="125"/>
  <c r="L479" i="125"/>
  <c r="M479" i="125"/>
  <c r="N479" i="125"/>
  <c r="O479" i="125"/>
  <c r="P479" i="125"/>
  <c r="Q479" i="125"/>
  <c r="R479" i="125"/>
  <c r="S479" i="125"/>
  <c r="T479" i="125"/>
  <c r="U479" i="125"/>
  <c r="V479" i="125"/>
  <c r="A480" i="125"/>
  <c r="B480" i="125"/>
  <c r="C480" i="125"/>
  <c r="D480" i="125"/>
  <c r="E480" i="125"/>
  <c r="F480" i="125"/>
  <c r="G480" i="125"/>
  <c r="H480" i="125"/>
  <c r="I480" i="125"/>
  <c r="J480" i="125"/>
  <c r="K480" i="125"/>
  <c r="L480" i="125"/>
  <c r="M480" i="125"/>
  <c r="N480" i="125"/>
  <c r="O480" i="125"/>
  <c r="P480" i="125"/>
  <c r="Q480" i="125"/>
  <c r="R480" i="125"/>
  <c r="S480" i="125"/>
  <c r="T480" i="125"/>
  <c r="U480" i="125"/>
  <c r="V480" i="125"/>
  <c r="A481" i="125"/>
  <c r="B481" i="125"/>
  <c r="C481" i="125"/>
  <c r="D481" i="125"/>
  <c r="E481" i="125"/>
  <c r="F481" i="125"/>
  <c r="G481" i="125"/>
  <c r="H481" i="125"/>
  <c r="I481" i="125"/>
  <c r="J481" i="125"/>
  <c r="K481" i="125"/>
  <c r="L481" i="125"/>
  <c r="M481" i="125"/>
  <c r="N481" i="125"/>
  <c r="O481" i="125"/>
  <c r="P481" i="125"/>
  <c r="Q481" i="125"/>
  <c r="R481" i="125"/>
  <c r="S481" i="125"/>
  <c r="T481" i="125"/>
  <c r="U481" i="125"/>
  <c r="V481" i="125"/>
  <c r="A482" i="125"/>
  <c r="B482" i="125"/>
  <c r="C482" i="125"/>
  <c r="D482" i="125"/>
  <c r="E482" i="125"/>
  <c r="F482" i="125"/>
  <c r="G482" i="125"/>
  <c r="H482" i="125"/>
  <c r="I482" i="125"/>
  <c r="J482" i="125"/>
  <c r="K482" i="125"/>
  <c r="L482" i="125"/>
  <c r="M482" i="125"/>
  <c r="N482" i="125"/>
  <c r="O482" i="125"/>
  <c r="P482" i="125"/>
  <c r="Q482" i="125"/>
  <c r="R482" i="125"/>
  <c r="S482" i="125"/>
  <c r="T482" i="125"/>
  <c r="U482" i="125"/>
  <c r="V482" i="125"/>
  <c r="A483" i="125"/>
  <c r="B483" i="125"/>
  <c r="C483" i="125"/>
  <c r="D483" i="125"/>
  <c r="E483" i="125"/>
  <c r="F483" i="125"/>
  <c r="G483" i="125"/>
  <c r="H483" i="125"/>
  <c r="I483" i="125"/>
  <c r="J483" i="125"/>
  <c r="K483" i="125"/>
  <c r="L483" i="125"/>
  <c r="M483" i="125"/>
  <c r="N483" i="125"/>
  <c r="O483" i="125"/>
  <c r="P483" i="125"/>
  <c r="Q483" i="125"/>
  <c r="R483" i="125"/>
  <c r="S483" i="125"/>
  <c r="T483" i="125"/>
  <c r="U483" i="125"/>
  <c r="V483" i="125"/>
  <c r="A484" i="125"/>
  <c r="B484" i="125"/>
  <c r="C484" i="125"/>
  <c r="D484" i="125"/>
  <c r="E484" i="125"/>
  <c r="F484" i="125"/>
  <c r="G484" i="125"/>
  <c r="H484" i="125"/>
  <c r="I484" i="125"/>
  <c r="J484" i="125"/>
  <c r="K484" i="125"/>
  <c r="L484" i="125"/>
  <c r="M484" i="125"/>
  <c r="N484" i="125"/>
  <c r="O484" i="125"/>
  <c r="P484" i="125"/>
  <c r="Q484" i="125"/>
  <c r="R484" i="125"/>
  <c r="S484" i="125"/>
  <c r="T484" i="125"/>
  <c r="U484" i="125"/>
  <c r="V484" i="125"/>
  <c r="A485" i="125"/>
  <c r="B485" i="125"/>
  <c r="C485" i="125"/>
  <c r="D485" i="125"/>
  <c r="E485" i="125"/>
  <c r="F485" i="125"/>
  <c r="G485" i="125"/>
  <c r="H485" i="125"/>
  <c r="I485" i="125"/>
  <c r="J485" i="125"/>
  <c r="K485" i="125"/>
  <c r="L485" i="125"/>
  <c r="M485" i="125"/>
  <c r="N485" i="125"/>
  <c r="O485" i="125"/>
  <c r="P485" i="125"/>
  <c r="Q485" i="125"/>
  <c r="R485" i="125"/>
  <c r="S485" i="125"/>
  <c r="T485" i="125"/>
  <c r="U485" i="125"/>
  <c r="V485" i="125"/>
  <c r="A486" i="125"/>
  <c r="B486" i="125"/>
  <c r="C486" i="125"/>
  <c r="D486" i="125"/>
  <c r="E486" i="125"/>
  <c r="F486" i="125"/>
  <c r="G486" i="125"/>
  <c r="H486" i="125"/>
  <c r="I486" i="125"/>
  <c r="J486" i="125"/>
  <c r="K486" i="125"/>
  <c r="L486" i="125"/>
  <c r="M486" i="125"/>
  <c r="N486" i="125"/>
  <c r="O486" i="125"/>
  <c r="P486" i="125"/>
  <c r="Q486" i="125"/>
  <c r="R486" i="125"/>
  <c r="S486" i="125"/>
  <c r="T486" i="125"/>
  <c r="U486" i="125"/>
  <c r="V486" i="125"/>
  <c r="A487" i="125"/>
  <c r="B487" i="125"/>
  <c r="C487" i="125"/>
  <c r="D487" i="125"/>
  <c r="E487" i="125"/>
  <c r="F487" i="125"/>
  <c r="G487" i="125"/>
  <c r="H487" i="125"/>
  <c r="I487" i="125"/>
  <c r="J487" i="125"/>
  <c r="K487" i="125"/>
  <c r="L487" i="125"/>
  <c r="M487" i="125"/>
  <c r="N487" i="125"/>
  <c r="O487" i="125"/>
  <c r="P487" i="125"/>
  <c r="Q487" i="125"/>
  <c r="R487" i="125"/>
  <c r="S487" i="125"/>
  <c r="T487" i="125"/>
  <c r="U487" i="125"/>
  <c r="V487" i="125"/>
  <c r="A488" i="125"/>
  <c r="B488" i="125"/>
  <c r="C488" i="125"/>
  <c r="D488" i="125"/>
  <c r="E488" i="125"/>
  <c r="F488" i="125"/>
  <c r="G488" i="125"/>
  <c r="H488" i="125"/>
  <c r="I488" i="125"/>
  <c r="J488" i="125"/>
  <c r="K488" i="125"/>
  <c r="L488" i="125"/>
  <c r="M488" i="125"/>
  <c r="N488" i="125"/>
  <c r="O488" i="125"/>
  <c r="P488" i="125"/>
  <c r="Q488" i="125"/>
  <c r="R488" i="125"/>
  <c r="S488" i="125"/>
  <c r="T488" i="125"/>
  <c r="U488" i="125"/>
  <c r="V488" i="125"/>
  <c r="A489" i="125"/>
  <c r="B489" i="125"/>
  <c r="C489" i="125"/>
  <c r="D489" i="125"/>
  <c r="E489" i="125"/>
  <c r="F489" i="125"/>
  <c r="G489" i="125"/>
  <c r="H489" i="125"/>
  <c r="I489" i="125"/>
  <c r="J489" i="125"/>
  <c r="K489" i="125"/>
  <c r="L489" i="125"/>
  <c r="M489" i="125"/>
  <c r="N489" i="125"/>
  <c r="O489" i="125"/>
  <c r="P489" i="125"/>
  <c r="Q489" i="125"/>
  <c r="R489" i="125"/>
  <c r="S489" i="125"/>
  <c r="T489" i="125"/>
  <c r="U489" i="125"/>
  <c r="V489" i="125"/>
  <c r="A490" i="125"/>
  <c r="B490" i="125"/>
  <c r="C490" i="125"/>
  <c r="D490" i="125"/>
  <c r="E490" i="125"/>
  <c r="F490" i="125"/>
  <c r="G490" i="125"/>
  <c r="H490" i="125"/>
  <c r="I490" i="125"/>
  <c r="J490" i="125"/>
  <c r="K490" i="125"/>
  <c r="L490" i="125"/>
  <c r="M490" i="125"/>
  <c r="N490" i="125"/>
  <c r="O490" i="125"/>
  <c r="P490" i="125"/>
  <c r="Q490" i="125"/>
  <c r="R490" i="125"/>
  <c r="S490" i="125"/>
  <c r="T490" i="125"/>
  <c r="U490" i="125"/>
  <c r="V490" i="125"/>
  <c r="A491" i="125"/>
  <c r="B491" i="125"/>
  <c r="C491" i="125"/>
  <c r="D491" i="125"/>
  <c r="E491" i="125"/>
  <c r="F491" i="125"/>
  <c r="G491" i="125"/>
  <c r="H491" i="125"/>
  <c r="I491" i="125"/>
  <c r="J491" i="125"/>
  <c r="K491" i="125"/>
  <c r="L491" i="125"/>
  <c r="M491" i="125"/>
  <c r="N491" i="125"/>
  <c r="O491" i="125"/>
  <c r="P491" i="125"/>
  <c r="Q491" i="125"/>
  <c r="R491" i="125"/>
  <c r="S491" i="125"/>
  <c r="T491" i="125"/>
  <c r="U491" i="125"/>
  <c r="V491" i="125"/>
  <c r="A492" i="125"/>
  <c r="B492" i="125"/>
  <c r="C492" i="125"/>
  <c r="D492" i="125"/>
  <c r="E492" i="125"/>
  <c r="F492" i="125"/>
  <c r="G492" i="125"/>
  <c r="H492" i="125"/>
  <c r="I492" i="125"/>
  <c r="J492" i="125"/>
  <c r="K492" i="125"/>
  <c r="L492" i="125"/>
  <c r="M492" i="125"/>
  <c r="N492" i="125"/>
  <c r="O492" i="125"/>
  <c r="P492" i="125"/>
  <c r="Q492" i="125"/>
  <c r="R492" i="125"/>
  <c r="S492" i="125"/>
  <c r="T492" i="125"/>
  <c r="U492" i="125"/>
  <c r="V492" i="125"/>
  <c r="A493" i="125"/>
  <c r="B493" i="125"/>
  <c r="C493" i="125"/>
  <c r="D493" i="125"/>
  <c r="E493" i="125"/>
  <c r="F493" i="125"/>
  <c r="G493" i="125"/>
  <c r="H493" i="125"/>
  <c r="I493" i="125"/>
  <c r="J493" i="125"/>
  <c r="K493" i="125"/>
  <c r="L493" i="125"/>
  <c r="M493" i="125"/>
  <c r="N493" i="125"/>
  <c r="O493" i="125"/>
  <c r="P493" i="125"/>
  <c r="Q493" i="125"/>
  <c r="R493" i="125"/>
  <c r="S493" i="125"/>
  <c r="T493" i="125"/>
  <c r="U493" i="125"/>
  <c r="V493" i="125"/>
  <c r="A494" i="125"/>
  <c r="B494" i="125"/>
  <c r="C494" i="125"/>
  <c r="D494" i="125"/>
  <c r="E494" i="125"/>
  <c r="F494" i="125"/>
  <c r="G494" i="125"/>
  <c r="H494" i="125"/>
  <c r="I494" i="125"/>
  <c r="J494" i="125"/>
  <c r="K494" i="125"/>
  <c r="L494" i="125"/>
  <c r="M494" i="125"/>
  <c r="N494" i="125"/>
  <c r="O494" i="125"/>
  <c r="P494" i="125"/>
  <c r="Q494" i="125"/>
  <c r="R494" i="125"/>
  <c r="S494" i="125"/>
  <c r="T494" i="125"/>
  <c r="U494" i="125"/>
  <c r="V494" i="125"/>
  <c r="A495" i="125"/>
  <c r="B495" i="125"/>
  <c r="C495" i="125"/>
  <c r="D495" i="125"/>
  <c r="E495" i="125"/>
  <c r="F495" i="125"/>
  <c r="G495" i="125"/>
  <c r="H495" i="125"/>
  <c r="I495" i="125"/>
  <c r="J495" i="125"/>
  <c r="K495" i="125"/>
  <c r="L495" i="125"/>
  <c r="M495" i="125"/>
  <c r="N495" i="125"/>
  <c r="O495" i="125"/>
  <c r="P495" i="125"/>
  <c r="Q495" i="125"/>
  <c r="R495" i="125"/>
  <c r="S495" i="125"/>
  <c r="T495" i="125"/>
  <c r="U495" i="125"/>
  <c r="V495" i="125"/>
  <c r="A496" i="125"/>
  <c r="B496" i="125"/>
  <c r="C496" i="125"/>
  <c r="D496" i="125"/>
  <c r="E496" i="125"/>
  <c r="F496" i="125"/>
  <c r="G496" i="125"/>
  <c r="H496" i="125"/>
  <c r="I496" i="125"/>
  <c r="J496" i="125"/>
  <c r="K496" i="125"/>
  <c r="L496" i="125"/>
  <c r="M496" i="125"/>
  <c r="N496" i="125"/>
  <c r="O496" i="125"/>
  <c r="P496" i="125"/>
  <c r="Q496" i="125"/>
  <c r="R496" i="125"/>
  <c r="S496" i="125"/>
  <c r="T496" i="125"/>
  <c r="U496" i="125"/>
  <c r="V496" i="125"/>
  <c r="A497" i="125"/>
  <c r="B497" i="125"/>
  <c r="C497" i="125"/>
  <c r="D497" i="125"/>
  <c r="E497" i="125"/>
  <c r="F497" i="125"/>
  <c r="G497" i="125"/>
  <c r="H497" i="125"/>
  <c r="I497" i="125"/>
  <c r="J497" i="125"/>
  <c r="K497" i="125"/>
  <c r="L497" i="125"/>
  <c r="M497" i="125"/>
  <c r="N497" i="125"/>
  <c r="O497" i="125"/>
  <c r="P497" i="125"/>
  <c r="Q497" i="125"/>
  <c r="R497" i="125"/>
  <c r="S497" i="125"/>
  <c r="T497" i="125"/>
  <c r="U497" i="125"/>
  <c r="V497" i="125"/>
  <c r="A498" i="125"/>
  <c r="B498" i="125"/>
  <c r="C498" i="125"/>
  <c r="D498" i="125"/>
  <c r="E498" i="125"/>
  <c r="F498" i="125"/>
  <c r="G498" i="125"/>
  <c r="H498" i="125"/>
  <c r="I498" i="125"/>
  <c r="J498" i="125"/>
  <c r="K498" i="125"/>
  <c r="L498" i="125"/>
  <c r="M498" i="125"/>
  <c r="N498" i="125"/>
  <c r="O498" i="125"/>
  <c r="P498" i="125"/>
  <c r="Q498" i="125"/>
  <c r="R498" i="125"/>
  <c r="S498" i="125"/>
  <c r="T498" i="125"/>
  <c r="U498" i="125"/>
  <c r="V498" i="125"/>
  <c r="A499" i="125"/>
  <c r="B499" i="125"/>
  <c r="C499" i="125"/>
  <c r="D499" i="125"/>
  <c r="E499" i="125"/>
  <c r="F499" i="125"/>
  <c r="G499" i="125"/>
  <c r="H499" i="125"/>
  <c r="I499" i="125"/>
  <c r="J499" i="125"/>
  <c r="K499" i="125"/>
  <c r="L499" i="125"/>
  <c r="M499" i="125"/>
  <c r="N499" i="125"/>
  <c r="O499" i="125"/>
  <c r="P499" i="125"/>
  <c r="Q499" i="125"/>
  <c r="R499" i="125"/>
  <c r="S499" i="125"/>
  <c r="T499" i="125"/>
  <c r="U499" i="125"/>
  <c r="V499" i="125"/>
  <c r="A500" i="125"/>
  <c r="B500" i="125"/>
  <c r="C500" i="125"/>
  <c r="D500" i="125"/>
  <c r="E500" i="125"/>
  <c r="F500" i="125"/>
  <c r="G500" i="125"/>
  <c r="H500" i="125"/>
  <c r="I500" i="125"/>
  <c r="J500" i="125"/>
  <c r="K500" i="125"/>
  <c r="L500" i="125"/>
  <c r="M500" i="125"/>
  <c r="N500" i="125"/>
  <c r="O500" i="125"/>
  <c r="P500" i="125"/>
  <c r="Q500" i="125"/>
  <c r="R500" i="125"/>
  <c r="S500" i="125"/>
  <c r="T500" i="125"/>
  <c r="U500" i="125"/>
  <c r="V500" i="125"/>
  <c r="A501" i="125"/>
  <c r="B501" i="125"/>
  <c r="C501" i="125"/>
  <c r="D501" i="125"/>
  <c r="E501" i="125"/>
  <c r="F501" i="125"/>
  <c r="G501" i="125"/>
  <c r="H501" i="125"/>
  <c r="I501" i="125"/>
  <c r="J501" i="125"/>
  <c r="K501" i="125"/>
  <c r="L501" i="125"/>
  <c r="M501" i="125"/>
  <c r="N501" i="125"/>
  <c r="O501" i="125"/>
  <c r="P501" i="125"/>
  <c r="Q501" i="125"/>
  <c r="R501" i="125"/>
  <c r="S501" i="125"/>
  <c r="T501" i="125"/>
  <c r="U501" i="125"/>
  <c r="V501" i="125"/>
  <c r="A502" i="125"/>
  <c r="B502" i="125"/>
  <c r="C502" i="125"/>
  <c r="D502" i="125"/>
  <c r="E502" i="125"/>
  <c r="F502" i="125"/>
  <c r="G502" i="125"/>
  <c r="H502" i="125"/>
  <c r="I502" i="125"/>
  <c r="J502" i="125"/>
  <c r="K502" i="125"/>
  <c r="L502" i="125"/>
  <c r="M502" i="125"/>
  <c r="N502" i="125"/>
  <c r="O502" i="125"/>
  <c r="P502" i="125"/>
  <c r="Q502" i="125"/>
  <c r="R502" i="125"/>
  <c r="S502" i="125"/>
  <c r="T502" i="125"/>
  <c r="U502" i="125"/>
  <c r="V502" i="125"/>
  <c r="A503" i="125"/>
  <c r="B503" i="125"/>
  <c r="C503" i="125"/>
  <c r="D503" i="125"/>
  <c r="E503" i="125"/>
  <c r="F503" i="125"/>
  <c r="G503" i="125"/>
  <c r="H503" i="125"/>
  <c r="I503" i="125"/>
  <c r="J503" i="125"/>
  <c r="K503" i="125"/>
  <c r="L503" i="125"/>
  <c r="M503" i="125"/>
  <c r="N503" i="125"/>
  <c r="O503" i="125"/>
  <c r="P503" i="125"/>
  <c r="Q503" i="125"/>
  <c r="R503" i="125"/>
  <c r="S503" i="125"/>
  <c r="T503" i="125"/>
  <c r="U503" i="125"/>
  <c r="V503" i="125"/>
  <c r="A504" i="125"/>
  <c r="B504" i="125"/>
  <c r="C504" i="125"/>
  <c r="D504" i="125"/>
  <c r="E504" i="125"/>
  <c r="F504" i="125"/>
  <c r="G504" i="125"/>
  <c r="H504" i="125"/>
  <c r="I504" i="125"/>
  <c r="J504" i="125"/>
  <c r="K504" i="125"/>
  <c r="L504" i="125"/>
  <c r="M504" i="125"/>
  <c r="N504" i="125"/>
  <c r="O504" i="125"/>
  <c r="P504" i="125"/>
  <c r="Q504" i="125"/>
  <c r="R504" i="125"/>
  <c r="S504" i="125"/>
  <c r="T504" i="125"/>
  <c r="U504" i="125"/>
  <c r="V504" i="125"/>
  <c r="A505" i="125"/>
  <c r="B505" i="125"/>
  <c r="C505" i="125"/>
  <c r="D505" i="125"/>
  <c r="E505" i="125"/>
  <c r="F505" i="125"/>
  <c r="G505" i="125"/>
  <c r="H505" i="125"/>
  <c r="I505" i="125"/>
  <c r="J505" i="125"/>
  <c r="K505" i="125"/>
  <c r="L505" i="125"/>
  <c r="M505" i="125"/>
  <c r="N505" i="125"/>
  <c r="O505" i="125"/>
  <c r="P505" i="125"/>
  <c r="Q505" i="125"/>
  <c r="R505" i="125"/>
  <c r="S505" i="125"/>
  <c r="T505" i="125"/>
  <c r="U505" i="125"/>
  <c r="V505" i="125"/>
  <c r="A506" i="125"/>
  <c r="B506" i="125"/>
  <c r="C506" i="125"/>
  <c r="D506" i="125"/>
  <c r="E506" i="125"/>
  <c r="F506" i="125"/>
  <c r="G506" i="125"/>
  <c r="H506" i="125"/>
  <c r="I506" i="125"/>
  <c r="J506" i="125"/>
  <c r="K506" i="125"/>
  <c r="L506" i="125"/>
  <c r="M506" i="125"/>
  <c r="N506" i="125"/>
  <c r="O506" i="125"/>
  <c r="P506" i="125"/>
  <c r="Q506" i="125"/>
  <c r="R506" i="125"/>
  <c r="S506" i="125"/>
  <c r="T506" i="125"/>
  <c r="U506" i="125"/>
  <c r="V506" i="125"/>
  <c r="A507" i="125"/>
  <c r="B507" i="125"/>
  <c r="C507" i="125"/>
  <c r="D507" i="125"/>
  <c r="E507" i="125"/>
  <c r="F507" i="125"/>
  <c r="G507" i="125"/>
  <c r="H507" i="125"/>
  <c r="I507" i="125"/>
  <c r="J507" i="125"/>
  <c r="K507" i="125"/>
  <c r="L507" i="125"/>
  <c r="M507" i="125"/>
  <c r="N507" i="125"/>
  <c r="O507" i="125"/>
  <c r="P507" i="125"/>
  <c r="Q507" i="125"/>
  <c r="R507" i="125"/>
  <c r="S507" i="125"/>
  <c r="T507" i="125"/>
  <c r="U507" i="125"/>
  <c r="V507" i="125"/>
  <c r="A508" i="125"/>
  <c r="B508" i="125"/>
  <c r="C508" i="125"/>
  <c r="D508" i="125"/>
  <c r="E508" i="125"/>
  <c r="F508" i="125"/>
  <c r="G508" i="125"/>
  <c r="H508" i="125"/>
  <c r="I508" i="125"/>
  <c r="J508" i="125"/>
  <c r="K508" i="125"/>
  <c r="L508" i="125"/>
  <c r="M508" i="125"/>
  <c r="N508" i="125"/>
  <c r="O508" i="125"/>
  <c r="P508" i="125"/>
  <c r="Q508" i="125"/>
  <c r="R508" i="125"/>
  <c r="S508" i="125"/>
  <c r="T508" i="125"/>
  <c r="U508" i="125"/>
  <c r="V508" i="125"/>
  <c r="A509" i="125"/>
  <c r="B509" i="125"/>
  <c r="C509" i="125"/>
  <c r="D509" i="125"/>
  <c r="E509" i="125"/>
  <c r="F509" i="125"/>
  <c r="G509" i="125"/>
  <c r="H509" i="125"/>
  <c r="I509" i="125"/>
  <c r="J509" i="125"/>
  <c r="K509" i="125"/>
  <c r="L509" i="125"/>
  <c r="M509" i="125"/>
  <c r="N509" i="125"/>
  <c r="O509" i="125"/>
  <c r="P509" i="125"/>
  <c r="Q509" i="125"/>
  <c r="R509" i="125"/>
  <c r="S509" i="125"/>
  <c r="T509" i="125"/>
  <c r="U509" i="125"/>
  <c r="V509" i="125"/>
  <c r="A510" i="125"/>
  <c r="B510" i="125"/>
  <c r="C510" i="125"/>
  <c r="D510" i="125"/>
  <c r="E510" i="125"/>
  <c r="F510" i="125"/>
  <c r="G510" i="125"/>
  <c r="H510" i="125"/>
  <c r="I510" i="125"/>
  <c r="J510" i="125"/>
  <c r="K510" i="125"/>
  <c r="L510" i="125"/>
  <c r="M510" i="125"/>
  <c r="N510" i="125"/>
  <c r="O510" i="125"/>
  <c r="P510" i="125"/>
  <c r="Q510" i="125"/>
  <c r="R510" i="125"/>
  <c r="S510" i="125"/>
  <c r="T510" i="125"/>
  <c r="U510" i="125"/>
  <c r="V510" i="125"/>
  <c r="A511" i="125"/>
  <c r="B511" i="125"/>
  <c r="C511" i="125"/>
  <c r="D511" i="125"/>
  <c r="E511" i="125"/>
  <c r="F511" i="125"/>
  <c r="G511" i="125"/>
  <c r="H511" i="125"/>
  <c r="I511" i="125"/>
  <c r="J511" i="125"/>
  <c r="K511" i="125"/>
  <c r="L511" i="125"/>
  <c r="M511" i="125"/>
  <c r="N511" i="125"/>
  <c r="O511" i="125"/>
  <c r="P511" i="125"/>
  <c r="Q511" i="125"/>
  <c r="R511" i="125"/>
  <c r="S511" i="125"/>
  <c r="T511" i="125"/>
  <c r="U511" i="125"/>
  <c r="V511" i="125"/>
  <c r="A512" i="125"/>
  <c r="B512" i="125"/>
  <c r="C512" i="125"/>
  <c r="D512" i="125"/>
  <c r="E512" i="125"/>
  <c r="F512" i="125"/>
  <c r="G512" i="125"/>
  <c r="H512" i="125"/>
  <c r="I512" i="125"/>
  <c r="J512" i="125"/>
  <c r="K512" i="125"/>
  <c r="L512" i="125"/>
  <c r="M512" i="125"/>
  <c r="N512" i="125"/>
  <c r="O512" i="125"/>
  <c r="P512" i="125"/>
  <c r="Q512" i="125"/>
  <c r="R512" i="125"/>
  <c r="S512" i="125"/>
  <c r="T512" i="125"/>
  <c r="U512" i="125"/>
  <c r="V512" i="125"/>
  <c r="A513" i="125"/>
  <c r="B513" i="125"/>
  <c r="C513" i="125"/>
  <c r="D513" i="125"/>
  <c r="E513" i="125"/>
  <c r="F513" i="125"/>
  <c r="G513" i="125"/>
  <c r="H513" i="125"/>
  <c r="I513" i="125"/>
  <c r="J513" i="125"/>
  <c r="K513" i="125"/>
  <c r="L513" i="125"/>
  <c r="M513" i="125"/>
  <c r="N513" i="125"/>
  <c r="O513" i="125"/>
  <c r="P513" i="125"/>
  <c r="Q513" i="125"/>
  <c r="R513" i="125"/>
  <c r="S513" i="125"/>
  <c r="T513" i="125"/>
  <c r="U513" i="125"/>
  <c r="V513" i="125"/>
  <c r="A514" i="125"/>
  <c r="B514" i="125"/>
  <c r="C514" i="125"/>
  <c r="D514" i="125"/>
  <c r="E514" i="125"/>
  <c r="F514" i="125"/>
  <c r="G514" i="125"/>
  <c r="H514" i="125"/>
  <c r="I514" i="125"/>
  <c r="J514" i="125"/>
  <c r="K514" i="125"/>
  <c r="L514" i="125"/>
  <c r="M514" i="125"/>
  <c r="N514" i="125"/>
  <c r="O514" i="125"/>
  <c r="P514" i="125"/>
  <c r="Q514" i="125"/>
  <c r="R514" i="125"/>
  <c r="S514" i="125"/>
  <c r="T514" i="125"/>
  <c r="U514" i="125"/>
  <c r="V514" i="125"/>
  <c r="A515" i="125"/>
  <c r="B515" i="125"/>
  <c r="C515" i="125"/>
  <c r="D515" i="125"/>
  <c r="E515" i="125"/>
  <c r="F515" i="125"/>
  <c r="G515" i="125"/>
  <c r="H515" i="125"/>
  <c r="I515" i="125"/>
  <c r="J515" i="125"/>
  <c r="K515" i="125"/>
  <c r="L515" i="125"/>
  <c r="M515" i="125"/>
  <c r="N515" i="125"/>
  <c r="O515" i="125"/>
  <c r="P515" i="125"/>
  <c r="Q515" i="125"/>
  <c r="R515" i="125"/>
  <c r="S515" i="125"/>
  <c r="T515" i="125"/>
  <c r="U515" i="125"/>
  <c r="V515" i="125"/>
  <c r="A516" i="125"/>
  <c r="B516" i="125"/>
  <c r="C516" i="125"/>
  <c r="D516" i="125"/>
  <c r="E516" i="125"/>
  <c r="F516" i="125"/>
  <c r="G516" i="125"/>
  <c r="H516" i="125"/>
  <c r="I516" i="125"/>
  <c r="J516" i="125"/>
  <c r="K516" i="125"/>
  <c r="L516" i="125"/>
  <c r="M516" i="125"/>
  <c r="N516" i="125"/>
  <c r="O516" i="125"/>
  <c r="P516" i="125"/>
  <c r="Q516" i="125"/>
  <c r="R516" i="125"/>
  <c r="S516" i="125"/>
  <c r="T516" i="125"/>
  <c r="U516" i="125"/>
  <c r="V516" i="125"/>
  <c r="A517" i="125"/>
  <c r="B517" i="125"/>
  <c r="C517" i="125"/>
  <c r="D517" i="125"/>
  <c r="E517" i="125"/>
  <c r="F517" i="125"/>
  <c r="G517" i="125"/>
  <c r="H517" i="125"/>
  <c r="I517" i="125"/>
  <c r="J517" i="125"/>
  <c r="K517" i="125"/>
  <c r="L517" i="125"/>
  <c r="M517" i="125"/>
  <c r="N517" i="125"/>
  <c r="O517" i="125"/>
  <c r="P517" i="125"/>
  <c r="Q517" i="125"/>
  <c r="R517" i="125"/>
  <c r="S517" i="125"/>
  <c r="T517" i="125"/>
  <c r="U517" i="125"/>
  <c r="V517" i="125"/>
  <c r="A518" i="125"/>
  <c r="B518" i="125"/>
  <c r="C518" i="125"/>
  <c r="D518" i="125"/>
  <c r="E518" i="125"/>
  <c r="F518" i="125"/>
  <c r="G518" i="125"/>
  <c r="H518" i="125"/>
  <c r="I518" i="125"/>
  <c r="J518" i="125"/>
  <c r="K518" i="125"/>
  <c r="L518" i="125"/>
  <c r="M518" i="125"/>
  <c r="N518" i="125"/>
  <c r="O518" i="125"/>
  <c r="P518" i="125"/>
  <c r="Q518" i="125"/>
  <c r="R518" i="125"/>
  <c r="S518" i="125"/>
  <c r="T518" i="125"/>
  <c r="U518" i="125"/>
  <c r="V518" i="125"/>
  <c r="A519" i="125"/>
  <c r="B519" i="125"/>
  <c r="C519" i="125"/>
  <c r="D519" i="125"/>
  <c r="E519" i="125"/>
  <c r="F519" i="125"/>
  <c r="G519" i="125"/>
  <c r="H519" i="125"/>
  <c r="I519" i="125"/>
  <c r="J519" i="125"/>
  <c r="K519" i="125"/>
  <c r="L519" i="125"/>
  <c r="M519" i="125"/>
  <c r="N519" i="125"/>
  <c r="O519" i="125"/>
  <c r="P519" i="125"/>
  <c r="Q519" i="125"/>
  <c r="R519" i="125"/>
  <c r="S519" i="125"/>
  <c r="T519" i="125"/>
  <c r="U519" i="125"/>
  <c r="V519" i="125"/>
  <c r="A520" i="125"/>
  <c r="B520" i="125"/>
  <c r="C520" i="125"/>
  <c r="D520" i="125"/>
  <c r="E520" i="125"/>
  <c r="F520" i="125"/>
  <c r="G520" i="125"/>
  <c r="H520" i="125"/>
  <c r="I520" i="125"/>
  <c r="J520" i="125"/>
  <c r="K520" i="125"/>
  <c r="L520" i="125"/>
  <c r="M520" i="125"/>
  <c r="N520" i="125"/>
  <c r="O520" i="125"/>
  <c r="P520" i="125"/>
  <c r="Q520" i="125"/>
  <c r="R520" i="125"/>
  <c r="S520" i="125"/>
  <c r="T520" i="125"/>
  <c r="U520" i="125"/>
  <c r="V520" i="125"/>
  <c r="A521" i="125"/>
  <c r="B521" i="125"/>
  <c r="C521" i="125"/>
  <c r="D521" i="125"/>
  <c r="E521" i="125"/>
  <c r="F521" i="125"/>
  <c r="G521" i="125"/>
  <c r="H521" i="125"/>
  <c r="I521" i="125"/>
  <c r="J521" i="125"/>
  <c r="K521" i="125"/>
  <c r="L521" i="125"/>
  <c r="M521" i="125"/>
  <c r="N521" i="125"/>
  <c r="O521" i="125"/>
  <c r="P521" i="125"/>
  <c r="Q521" i="125"/>
  <c r="R521" i="125"/>
  <c r="S521" i="125"/>
  <c r="T521" i="125"/>
  <c r="U521" i="125"/>
  <c r="V521" i="125"/>
  <c r="A522" i="125"/>
  <c r="B522" i="125"/>
  <c r="C522" i="125"/>
  <c r="D522" i="125"/>
  <c r="E522" i="125"/>
  <c r="F522" i="125"/>
  <c r="G522" i="125"/>
  <c r="H522" i="125"/>
  <c r="I522" i="125"/>
  <c r="J522" i="125"/>
  <c r="K522" i="125"/>
  <c r="L522" i="125"/>
  <c r="M522" i="125"/>
  <c r="N522" i="125"/>
  <c r="O522" i="125"/>
  <c r="P522" i="125"/>
  <c r="Q522" i="125"/>
  <c r="R522" i="125"/>
  <c r="S522" i="125"/>
  <c r="T522" i="125"/>
  <c r="U522" i="125"/>
  <c r="V522" i="125"/>
  <c r="A523" i="125"/>
  <c r="B523" i="125"/>
  <c r="C523" i="125"/>
  <c r="D523" i="125"/>
  <c r="E523" i="125"/>
  <c r="F523" i="125"/>
  <c r="G523" i="125"/>
  <c r="H523" i="125"/>
  <c r="I523" i="125"/>
  <c r="J523" i="125"/>
  <c r="K523" i="125"/>
  <c r="L523" i="125"/>
  <c r="M523" i="125"/>
  <c r="N523" i="125"/>
  <c r="O523" i="125"/>
  <c r="P523" i="125"/>
  <c r="Q523" i="125"/>
  <c r="R523" i="125"/>
  <c r="S523" i="125"/>
  <c r="T523" i="125"/>
  <c r="U523" i="125"/>
  <c r="V523" i="125"/>
  <c r="A524" i="125"/>
  <c r="B524" i="125"/>
  <c r="C524" i="125"/>
  <c r="D524" i="125"/>
  <c r="E524" i="125"/>
  <c r="F524" i="125"/>
  <c r="G524" i="125"/>
  <c r="H524" i="125"/>
  <c r="I524" i="125"/>
  <c r="J524" i="125"/>
  <c r="K524" i="125"/>
  <c r="L524" i="125"/>
  <c r="M524" i="125"/>
  <c r="N524" i="125"/>
  <c r="O524" i="125"/>
  <c r="P524" i="125"/>
  <c r="Q524" i="125"/>
  <c r="R524" i="125"/>
  <c r="S524" i="125"/>
  <c r="T524" i="125"/>
  <c r="U524" i="125"/>
  <c r="V524" i="125"/>
  <c r="A525" i="125"/>
  <c r="B525" i="125"/>
  <c r="C525" i="125"/>
  <c r="D525" i="125"/>
  <c r="E525" i="125"/>
  <c r="F525" i="125"/>
  <c r="G525" i="125"/>
  <c r="H525" i="125"/>
  <c r="I525" i="125"/>
  <c r="J525" i="125"/>
  <c r="K525" i="125"/>
  <c r="L525" i="125"/>
  <c r="M525" i="125"/>
  <c r="N525" i="125"/>
  <c r="O525" i="125"/>
  <c r="P525" i="125"/>
  <c r="Q525" i="125"/>
  <c r="R525" i="125"/>
  <c r="S525" i="125"/>
  <c r="T525" i="125"/>
  <c r="U525" i="125"/>
  <c r="V525" i="125"/>
  <c r="A526" i="125"/>
  <c r="B526" i="125"/>
  <c r="C526" i="125"/>
  <c r="D526" i="125"/>
  <c r="E526" i="125"/>
  <c r="F526" i="125"/>
  <c r="G526" i="125"/>
  <c r="H526" i="125"/>
  <c r="I526" i="125"/>
  <c r="J526" i="125"/>
  <c r="K526" i="125"/>
  <c r="L526" i="125"/>
  <c r="M526" i="125"/>
  <c r="N526" i="125"/>
  <c r="O526" i="125"/>
  <c r="P526" i="125"/>
  <c r="Q526" i="125"/>
  <c r="R526" i="125"/>
  <c r="S526" i="125"/>
  <c r="T526" i="125"/>
  <c r="U526" i="125"/>
  <c r="V526" i="125"/>
  <c r="A527" i="125"/>
  <c r="B527" i="125"/>
  <c r="C527" i="125"/>
  <c r="D527" i="125"/>
  <c r="E527" i="125"/>
  <c r="F527" i="125"/>
  <c r="G527" i="125"/>
  <c r="H527" i="125"/>
  <c r="I527" i="125"/>
  <c r="J527" i="125"/>
  <c r="K527" i="125"/>
  <c r="L527" i="125"/>
  <c r="M527" i="125"/>
  <c r="N527" i="125"/>
  <c r="O527" i="125"/>
  <c r="P527" i="125"/>
  <c r="Q527" i="125"/>
  <c r="R527" i="125"/>
  <c r="S527" i="125"/>
  <c r="T527" i="125"/>
  <c r="U527" i="125"/>
  <c r="V527" i="125"/>
  <c r="A528" i="125"/>
  <c r="B528" i="125"/>
  <c r="C528" i="125"/>
  <c r="D528" i="125"/>
  <c r="E528" i="125"/>
  <c r="F528" i="125"/>
  <c r="G528" i="125"/>
  <c r="H528" i="125"/>
  <c r="I528" i="125"/>
  <c r="J528" i="125"/>
  <c r="K528" i="125"/>
  <c r="L528" i="125"/>
  <c r="M528" i="125"/>
  <c r="N528" i="125"/>
  <c r="O528" i="125"/>
  <c r="P528" i="125"/>
  <c r="Q528" i="125"/>
  <c r="R528" i="125"/>
  <c r="S528" i="125"/>
  <c r="T528" i="125"/>
  <c r="U528" i="125"/>
  <c r="V528" i="125"/>
  <c r="A529" i="125"/>
  <c r="B529" i="125"/>
  <c r="C529" i="125"/>
  <c r="D529" i="125"/>
  <c r="E529" i="125"/>
  <c r="F529" i="125"/>
  <c r="G529" i="125"/>
  <c r="H529" i="125"/>
  <c r="I529" i="125"/>
  <c r="J529" i="125"/>
  <c r="K529" i="125"/>
  <c r="L529" i="125"/>
  <c r="M529" i="125"/>
  <c r="N529" i="125"/>
  <c r="O529" i="125"/>
  <c r="P529" i="125"/>
  <c r="Q529" i="125"/>
  <c r="R529" i="125"/>
  <c r="S529" i="125"/>
  <c r="T529" i="125"/>
  <c r="U529" i="125"/>
  <c r="V529" i="125"/>
  <c r="A530" i="125"/>
  <c r="B530" i="125"/>
  <c r="C530" i="125"/>
  <c r="D530" i="125"/>
  <c r="E530" i="125"/>
  <c r="F530" i="125"/>
  <c r="G530" i="125"/>
  <c r="H530" i="125"/>
  <c r="I530" i="125"/>
  <c r="J530" i="125"/>
  <c r="K530" i="125"/>
  <c r="L530" i="125"/>
  <c r="M530" i="125"/>
  <c r="N530" i="125"/>
  <c r="O530" i="125"/>
  <c r="P530" i="125"/>
  <c r="Q530" i="125"/>
  <c r="R530" i="125"/>
  <c r="S530" i="125"/>
  <c r="T530" i="125"/>
  <c r="U530" i="125"/>
  <c r="V530" i="125"/>
  <c r="A531" i="125"/>
  <c r="B531" i="125"/>
  <c r="C531" i="125"/>
  <c r="D531" i="125"/>
  <c r="E531" i="125"/>
  <c r="F531" i="125"/>
  <c r="G531" i="125"/>
  <c r="H531" i="125"/>
  <c r="I531" i="125"/>
  <c r="J531" i="125"/>
  <c r="K531" i="125"/>
  <c r="L531" i="125"/>
  <c r="M531" i="125"/>
  <c r="N531" i="125"/>
  <c r="O531" i="125"/>
  <c r="P531" i="125"/>
  <c r="Q531" i="125"/>
  <c r="R531" i="125"/>
  <c r="S531" i="125"/>
  <c r="T531" i="125"/>
  <c r="U531" i="125"/>
  <c r="V531" i="125"/>
  <c r="A532" i="125"/>
  <c r="B532" i="125"/>
  <c r="C532" i="125"/>
  <c r="D532" i="125"/>
  <c r="E532" i="125"/>
  <c r="F532" i="125"/>
  <c r="G532" i="125"/>
  <c r="H532" i="125"/>
  <c r="I532" i="125"/>
  <c r="J532" i="125"/>
  <c r="K532" i="125"/>
  <c r="L532" i="125"/>
  <c r="M532" i="125"/>
  <c r="N532" i="125"/>
  <c r="O532" i="125"/>
  <c r="P532" i="125"/>
  <c r="Q532" i="125"/>
  <c r="R532" i="125"/>
  <c r="S532" i="125"/>
  <c r="T532" i="125"/>
  <c r="U532" i="125"/>
  <c r="V532" i="125"/>
  <c r="A533" i="125"/>
  <c r="B533" i="125"/>
  <c r="C533" i="125"/>
  <c r="D533" i="125"/>
  <c r="E533" i="125"/>
  <c r="F533" i="125"/>
  <c r="G533" i="125"/>
  <c r="H533" i="125"/>
  <c r="I533" i="125"/>
  <c r="J533" i="125"/>
  <c r="K533" i="125"/>
  <c r="L533" i="125"/>
  <c r="M533" i="125"/>
  <c r="N533" i="125"/>
  <c r="O533" i="125"/>
  <c r="P533" i="125"/>
  <c r="Q533" i="125"/>
  <c r="R533" i="125"/>
  <c r="S533" i="125"/>
  <c r="T533" i="125"/>
  <c r="U533" i="125"/>
  <c r="V533" i="125"/>
  <c r="A534" i="125"/>
  <c r="B534" i="125"/>
  <c r="C534" i="125"/>
  <c r="D534" i="125"/>
  <c r="E534" i="125"/>
  <c r="F534" i="125"/>
  <c r="G534" i="125"/>
  <c r="H534" i="125"/>
  <c r="I534" i="125"/>
  <c r="J534" i="125"/>
  <c r="K534" i="125"/>
  <c r="L534" i="125"/>
  <c r="M534" i="125"/>
  <c r="N534" i="125"/>
  <c r="O534" i="125"/>
  <c r="P534" i="125"/>
  <c r="Q534" i="125"/>
  <c r="R534" i="125"/>
  <c r="S534" i="125"/>
  <c r="T534" i="125"/>
  <c r="U534" i="125"/>
  <c r="V534" i="125"/>
  <c r="A535" i="125"/>
  <c r="B535" i="125"/>
  <c r="C535" i="125"/>
  <c r="D535" i="125"/>
  <c r="E535" i="125"/>
  <c r="F535" i="125"/>
  <c r="G535" i="125"/>
  <c r="H535" i="125"/>
  <c r="I535" i="125"/>
  <c r="J535" i="125"/>
  <c r="K535" i="125"/>
  <c r="L535" i="125"/>
  <c r="M535" i="125"/>
  <c r="N535" i="125"/>
  <c r="O535" i="125"/>
  <c r="P535" i="125"/>
  <c r="Q535" i="125"/>
  <c r="R535" i="125"/>
  <c r="S535" i="125"/>
  <c r="T535" i="125"/>
  <c r="U535" i="125"/>
  <c r="V535" i="125"/>
  <c r="A536" i="125"/>
  <c r="B536" i="125"/>
  <c r="C536" i="125"/>
  <c r="D536" i="125"/>
  <c r="E536" i="125"/>
  <c r="F536" i="125"/>
  <c r="G536" i="125"/>
  <c r="H536" i="125"/>
  <c r="I536" i="125"/>
  <c r="J536" i="125"/>
  <c r="K536" i="125"/>
  <c r="L536" i="125"/>
  <c r="M536" i="125"/>
  <c r="N536" i="125"/>
  <c r="O536" i="125"/>
  <c r="P536" i="125"/>
  <c r="Q536" i="125"/>
  <c r="R536" i="125"/>
  <c r="S536" i="125"/>
  <c r="T536" i="125"/>
  <c r="U536" i="125"/>
  <c r="V536" i="125"/>
  <c r="A537" i="125"/>
  <c r="B537" i="125"/>
  <c r="C537" i="125"/>
  <c r="D537" i="125"/>
  <c r="E537" i="125"/>
  <c r="F537" i="125"/>
  <c r="G537" i="125"/>
  <c r="H537" i="125"/>
  <c r="I537" i="125"/>
  <c r="J537" i="125"/>
  <c r="K537" i="125"/>
  <c r="L537" i="125"/>
  <c r="M537" i="125"/>
  <c r="N537" i="125"/>
  <c r="O537" i="125"/>
  <c r="P537" i="125"/>
  <c r="Q537" i="125"/>
  <c r="R537" i="125"/>
  <c r="S537" i="125"/>
  <c r="T537" i="125"/>
  <c r="U537" i="125"/>
  <c r="V537" i="125"/>
  <c r="A538" i="125"/>
  <c r="B538" i="125"/>
  <c r="C538" i="125"/>
  <c r="D538" i="125"/>
  <c r="E538" i="125"/>
  <c r="F538" i="125"/>
  <c r="G538" i="125"/>
  <c r="H538" i="125"/>
  <c r="I538" i="125"/>
  <c r="J538" i="125"/>
  <c r="K538" i="125"/>
  <c r="L538" i="125"/>
  <c r="M538" i="125"/>
  <c r="N538" i="125"/>
  <c r="O538" i="125"/>
  <c r="P538" i="125"/>
  <c r="Q538" i="125"/>
  <c r="R538" i="125"/>
  <c r="S538" i="125"/>
  <c r="T538" i="125"/>
  <c r="U538" i="125"/>
  <c r="V538" i="125"/>
  <c r="A539" i="125"/>
  <c r="B539" i="125"/>
  <c r="C539" i="125"/>
  <c r="D539" i="125"/>
  <c r="E539" i="125"/>
  <c r="F539" i="125"/>
  <c r="G539" i="125"/>
  <c r="H539" i="125"/>
  <c r="I539" i="125"/>
  <c r="J539" i="125"/>
  <c r="K539" i="125"/>
  <c r="L539" i="125"/>
  <c r="M539" i="125"/>
  <c r="N539" i="125"/>
  <c r="O539" i="125"/>
  <c r="P539" i="125"/>
  <c r="Q539" i="125"/>
  <c r="R539" i="125"/>
  <c r="S539" i="125"/>
  <c r="T539" i="125"/>
  <c r="U539" i="125"/>
  <c r="V539" i="125"/>
  <c r="A540" i="125"/>
  <c r="B540" i="125"/>
  <c r="C540" i="125"/>
  <c r="D540" i="125"/>
  <c r="E540" i="125"/>
  <c r="F540" i="125"/>
  <c r="G540" i="125"/>
  <c r="H540" i="125"/>
  <c r="I540" i="125"/>
  <c r="J540" i="125"/>
  <c r="K540" i="125"/>
  <c r="L540" i="125"/>
  <c r="M540" i="125"/>
  <c r="N540" i="125"/>
  <c r="O540" i="125"/>
  <c r="P540" i="125"/>
  <c r="Q540" i="125"/>
  <c r="R540" i="125"/>
  <c r="S540" i="125"/>
  <c r="T540" i="125"/>
  <c r="U540" i="125"/>
  <c r="V540" i="125"/>
  <c r="A541" i="125"/>
  <c r="B541" i="125"/>
  <c r="C541" i="125"/>
  <c r="D541" i="125"/>
  <c r="E541" i="125"/>
  <c r="F541" i="125"/>
  <c r="G541" i="125"/>
  <c r="H541" i="125"/>
  <c r="I541" i="125"/>
  <c r="J541" i="125"/>
  <c r="K541" i="125"/>
  <c r="L541" i="125"/>
  <c r="M541" i="125"/>
  <c r="N541" i="125"/>
  <c r="O541" i="125"/>
  <c r="P541" i="125"/>
  <c r="Q541" i="125"/>
  <c r="R541" i="125"/>
  <c r="S541" i="125"/>
  <c r="T541" i="125"/>
  <c r="U541" i="125"/>
  <c r="V541" i="125"/>
  <c r="A542" i="125"/>
  <c r="B542" i="125"/>
  <c r="C542" i="125"/>
  <c r="D542" i="125"/>
  <c r="E542" i="125"/>
  <c r="F542" i="125"/>
  <c r="G542" i="125"/>
  <c r="H542" i="125"/>
  <c r="I542" i="125"/>
  <c r="J542" i="125"/>
  <c r="K542" i="125"/>
  <c r="L542" i="125"/>
  <c r="M542" i="125"/>
  <c r="N542" i="125"/>
  <c r="O542" i="125"/>
  <c r="P542" i="125"/>
  <c r="Q542" i="125"/>
  <c r="R542" i="125"/>
  <c r="S542" i="125"/>
  <c r="T542" i="125"/>
  <c r="U542" i="125"/>
  <c r="V542" i="125"/>
  <c r="A543" i="125"/>
  <c r="B543" i="125"/>
  <c r="C543" i="125"/>
  <c r="D543" i="125"/>
  <c r="E543" i="125"/>
  <c r="F543" i="125"/>
  <c r="G543" i="125"/>
  <c r="H543" i="125"/>
  <c r="I543" i="125"/>
  <c r="J543" i="125"/>
  <c r="K543" i="125"/>
  <c r="L543" i="125"/>
  <c r="M543" i="125"/>
  <c r="N543" i="125"/>
  <c r="O543" i="125"/>
  <c r="P543" i="125"/>
  <c r="Q543" i="125"/>
  <c r="R543" i="125"/>
  <c r="S543" i="125"/>
  <c r="T543" i="125"/>
  <c r="U543" i="125"/>
  <c r="V543" i="125"/>
  <c r="A544" i="125"/>
  <c r="B544" i="125"/>
  <c r="C544" i="125"/>
  <c r="D544" i="125"/>
  <c r="E544" i="125"/>
  <c r="F544" i="125"/>
  <c r="G544" i="125"/>
  <c r="H544" i="125"/>
  <c r="I544" i="125"/>
  <c r="J544" i="125"/>
  <c r="K544" i="125"/>
  <c r="L544" i="125"/>
  <c r="M544" i="125"/>
  <c r="N544" i="125"/>
  <c r="O544" i="125"/>
  <c r="P544" i="125"/>
  <c r="Q544" i="125"/>
  <c r="R544" i="125"/>
  <c r="S544" i="125"/>
  <c r="T544" i="125"/>
  <c r="U544" i="125"/>
  <c r="V544" i="125"/>
  <c r="A545" i="125"/>
  <c r="B545" i="125"/>
  <c r="C545" i="125"/>
  <c r="D545" i="125"/>
  <c r="E545" i="125"/>
  <c r="F545" i="125"/>
  <c r="G545" i="125"/>
  <c r="H545" i="125"/>
  <c r="I545" i="125"/>
  <c r="J545" i="125"/>
  <c r="K545" i="125"/>
  <c r="L545" i="125"/>
  <c r="M545" i="125"/>
  <c r="N545" i="125"/>
  <c r="O545" i="125"/>
  <c r="P545" i="125"/>
  <c r="Q545" i="125"/>
  <c r="R545" i="125"/>
  <c r="S545" i="125"/>
  <c r="T545" i="125"/>
  <c r="U545" i="125"/>
  <c r="V545" i="125"/>
  <c r="A546" i="125"/>
  <c r="B546" i="125"/>
  <c r="C546" i="125"/>
  <c r="D546" i="125"/>
  <c r="E546" i="125"/>
  <c r="F546" i="125"/>
  <c r="G546" i="125"/>
  <c r="H546" i="125"/>
  <c r="I546" i="125"/>
  <c r="J546" i="125"/>
  <c r="K546" i="125"/>
  <c r="L546" i="125"/>
  <c r="M546" i="125"/>
  <c r="N546" i="125"/>
  <c r="O546" i="125"/>
  <c r="P546" i="125"/>
  <c r="Q546" i="125"/>
  <c r="R546" i="125"/>
  <c r="S546" i="125"/>
  <c r="T546" i="125"/>
  <c r="U546" i="125"/>
  <c r="V546" i="125"/>
  <c r="A547" i="125"/>
  <c r="B547" i="125"/>
  <c r="C547" i="125"/>
  <c r="D547" i="125"/>
  <c r="E547" i="125"/>
  <c r="F547" i="125"/>
  <c r="G547" i="125"/>
  <c r="H547" i="125"/>
  <c r="I547" i="125"/>
  <c r="J547" i="125"/>
  <c r="K547" i="125"/>
  <c r="L547" i="125"/>
  <c r="M547" i="125"/>
  <c r="N547" i="125"/>
  <c r="O547" i="125"/>
  <c r="P547" i="125"/>
  <c r="Q547" i="125"/>
  <c r="R547" i="125"/>
  <c r="S547" i="125"/>
  <c r="T547" i="125"/>
  <c r="U547" i="125"/>
  <c r="V547" i="125"/>
  <c r="A548" i="125"/>
  <c r="B548" i="125"/>
  <c r="C548" i="125"/>
  <c r="D548" i="125"/>
  <c r="E548" i="125"/>
  <c r="F548" i="125"/>
  <c r="G548" i="125"/>
  <c r="H548" i="125"/>
  <c r="I548" i="125"/>
  <c r="J548" i="125"/>
  <c r="K548" i="125"/>
  <c r="L548" i="125"/>
  <c r="M548" i="125"/>
  <c r="N548" i="125"/>
  <c r="O548" i="125"/>
  <c r="P548" i="125"/>
  <c r="Q548" i="125"/>
  <c r="R548" i="125"/>
  <c r="S548" i="125"/>
  <c r="T548" i="125"/>
  <c r="U548" i="125"/>
  <c r="V548" i="125"/>
  <c r="A549" i="125"/>
  <c r="B549" i="125"/>
  <c r="C549" i="125"/>
  <c r="D549" i="125"/>
  <c r="E549" i="125"/>
  <c r="F549" i="125"/>
  <c r="G549" i="125"/>
  <c r="H549" i="125"/>
  <c r="I549" i="125"/>
  <c r="J549" i="125"/>
  <c r="K549" i="125"/>
  <c r="L549" i="125"/>
  <c r="M549" i="125"/>
  <c r="N549" i="125"/>
  <c r="O549" i="125"/>
  <c r="P549" i="125"/>
  <c r="Q549" i="125"/>
  <c r="R549" i="125"/>
  <c r="S549" i="125"/>
  <c r="T549" i="125"/>
  <c r="U549" i="125"/>
  <c r="V549" i="125"/>
  <c r="A550" i="125"/>
  <c r="B550" i="125"/>
  <c r="C550" i="125"/>
  <c r="D550" i="125"/>
  <c r="E550" i="125"/>
  <c r="F550" i="125"/>
  <c r="G550" i="125"/>
  <c r="H550" i="125"/>
  <c r="I550" i="125"/>
  <c r="J550" i="125"/>
  <c r="K550" i="125"/>
  <c r="L550" i="125"/>
  <c r="M550" i="125"/>
  <c r="N550" i="125"/>
  <c r="O550" i="125"/>
  <c r="P550" i="125"/>
  <c r="Q550" i="125"/>
  <c r="R550" i="125"/>
  <c r="S550" i="125"/>
  <c r="T550" i="125"/>
  <c r="U550" i="125"/>
  <c r="V550" i="125"/>
  <c r="A551" i="125"/>
  <c r="B551" i="125"/>
  <c r="C551" i="125"/>
  <c r="D551" i="125"/>
  <c r="E551" i="125"/>
  <c r="F551" i="125"/>
  <c r="G551" i="125"/>
  <c r="H551" i="125"/>
  <c r="I551" i="125"/>
  <c r="J551" i="125"/>
  <c r="K551" i="125"/>
  <c r="L551" i="125"/>
  <c r="M551" i="125"/>
  <c r="N551" i="125"/>
  <c r="O551" i="125"/>
  <c r="P551" i="125"/>
  <c r="Q551" i="125"/>
  <c r="R551" i="125"/>
  <c r="S551" i="125"/>
  <c r="T551" i="125"/>
  <c r="U551" i="125"/>
  <c r="V551" i="125"/>
  <c r="A552" i="125"/>
  <c r="B552" i="125"/>
  <c r="C552" i="125"/>
  <c r="D552" i="125"/>
  <c r="E552" i="125"/>
  <c r="F552" i="125"/>
  <c r="G552" i="125"/>
  <c r="H552" i="125"/>
  <c r="I552" i="125"/>
  <c r="J552" i="125"/>
  <c r="K552" i="125"/>
  <c r="L552" i="125"/>
  <c r="M552" i="125"/>
  <c r="N552" i="125"/>
  <c r="O552" i="125"/>
  <c r="P552" i="125"/>
  <c r="Q552" i="125"/>
  <c r="R552" i="125"/>
  <c r="S552" i="125"/>
  <c r="T552" i="125"/>
  <c r="U552" i="125"/>
  <c r="V552" i="125"/>
  <c r="A553" i="125"/>
  <c r="B553" i="125"/>
  <c r="C553" i="125"/>
  <c r="D553" i="125"/>
  <c r="E553" i="125"/>
  <c r="F553" i="125"/>
  <c r="G553" i="125"/>
  <c r="H553" i="125"/>
  <c r="I553" i="125"/>
  <c r="J553" i="125"/>
  <c r="K553" i="125"/>
  <c r="L553" i="125"/>
  <c r="M553" i="125"/>
  <c r="N553" i="125"/>
  <c r="O553" i="125"/>
  <c r="P553" i="125"/>
  <c r="Q553" i="125"/>
  <c r="R553" i="125"/>
  <c r="S553" i="125"/>
  <c r="T553" i="125"/>
  <c r="U553" i="125"/>
  <c r="V553" i="125"/>
  <c r="A554" i="125"/>
  <c r="B554" i="125"/>
  <c r="C554" i="125"/>
  <c r="D554" i="125"/>
  <c r="E554" i="125"/>
  <c r="F554" i="125"/>
  <c r="G554" i="125"/>
  <c r="H554" i="125"/>
  <c r="I554" i="125"/>
  <c r="J554" i="125"/>
  <c r="K554" i="125"/>
  <c r="L554" i="125"/>
  <c r="M554" i="125"/>
  <c r="N554" i="125"/>
  <c r="O554" i="125"/>
  <c r="P554" i="125"/>
  <c r="Q554" i="125"/>
  <c r="R554" i="125"/>
  <c r="S554" i="125"/>
  <c r="T554" i="125"/>
  <c r="U554" i="125"/>
  <c r="V554" i="125"/>
  <c r="A555" i="125"/>
  <c r="B555" i="125"/>
  <c r="C555" i="125"/>
  <c r="D555" i="125"/>
  <c r="E555" i="125"/>
  <c r="F555" i="125"/>
  <c r="G555" i="125"/>
  <c r="H555" i="125"/>
  <c r="I555" i="125"/>
  <c r="J555" i="125"/>
  <c r="K555" i="125"/>
  <c r="L555" i="125"/>
  <c r="M555" i="125"/>
  <c r="N555" i="125"/>
  <c r="O555" i="125"/>
  <c r="P555" i="125"/>
  <c r="Q555" i="125"/>
  <c r="R555" i="125"/>
  <c r="S555" i="125"/>
  <c r="T555" i="125"/>
  <c r="U555" i="125"/>
  <c r="V555" i="125"/>
  <c r="A556" i="125"/>
  <c r="B556" i="125"/>
  <c r="C556" i="125"/>
  <c r="D556" i="125"/>
  <c r="E556" i="125"/>
  <c r="F556" i="125"/>
  <c r="G556" i="125"/>
  <c r="H556" i="125"/>
  <c r="I556" i="125"/>
  <c r="J556" i="125"/>
  <c r="K556" i="125"/>
  <c r="L556" i="125"/>
  <c r="M556" i="125"/>
  <c r="N556" i="125"/>
  <c r="O556" i="125"/>
  <c r="P556" i="125"/>
  <c r="Q556" i="125"/>
  <c r="R556" i="125"/>
  <c r="S556" i="125"/>
  <c r="T556" i="125"/>
  <c r="U556" i="125"/>
  <c r="V556" i="125"/>
  <c r="A557" i="125"/>
  <c r="B557" i="125"/>
  <c r="C557" i="125"/>
  <c r="D557" i="125"/>
  <c r="E557" i="125"/>
  <c r="F557" i="125"/>
  <c r="G557" i="125"/>
  <c r="H557" i="125"/>
  <c r="I557" i="125"/>
  <c r="J557" i="125"/>
  <c r="K557" i="125"/>
  <c r="L557" i="125"/>
  <c r="M557" i="125"/>
  <c r="N557" i="125"/>
  <c r="O557" i="125"/>
  <c r="P557" i="125"/>
  <c r="Q557" i="125"/>
  <c r="R557" i="125"/>
  <c r="S557" i="125"/>
  <c r="T557" i="125"/>
  <c r="U557" i="125"/>
  <c r="V557" i="125"/>
  <c r="A558" i="125"/>
  <c r="B558" i="125"/>
  <c r="C558" i="125"/>
  <c r="D558" i="125"/>
  <c r="E558" i="125"/>
  <c r="F558" i="125"/>
  <c r="G558" i="125"/>
  <c r="H558" i="125"/>
  <c r="I558" i="125"/>
  <c r="J558" i="125"/>
  <c r="K558" i="125"/>
  <c r="L558" i="125"/>
  <c r="M558" i="125"/>
  <c r="N558" i="125"/>
  <c r="O558" i="125"/>
  <c r="P558" i="125"/>
  <c r="Q558" i="125"/>
  <c r="R558" i="125"/>
  <c r="S558" i="125"/>
  <c r="T558" i="125"/>
  <c r="U558" i="125"/>
  <c r="V558" i="125"/>
  <c r="A559" i="125"/>
  <c r="B559" i="125"/>
  <c r="C559" i="125"/>
  <c r="D559" i="125"/>
  <c r="E559" i="125"/>
  <c r="F559" i="125"/>
  <c r="G559" i="125"/>
  <c r="H559" i="125"/>
  <c r="I559" i="125"/>
  <c r="J559" i="125"/>
  <c r="K559" i="125"/>
  <c r="L559" i="125"/>
  <c r="M559" i="125"/>
  <c r="N559" i="125"/>
  <c r="O559" i="125"/>
  <c r="P559" i="125"/>
  <c r="Q559" i="125"/>
  <c r="R559" i="125"/>
  <c r="S559" i="125"/>
  <c r="T559" i="125"/>
  <c r="U559" i="125"/>
  <c r="V559" i="125"/>
  <c r="A560" i="125"/>
  <c r="B560" i="125"/>
  <c r="C560" i="125"/>
  <c r="D560" i="125"/>
  <c r="E560" i="125"/>
  <c r="F560" i="125"/>
  <c r="G560" i="125"/>
  <c r="H560" i="125"/>
  <c r="I560" i="125"/>
  <c r="J560" i="125"/>
  <c r="K560" i="125"/>
  <c r="L560" i="125"/>
  <c r="M560" i="125"/>
  <c r="N560" i="125"/>
  <c r="O560" i="125"/>
  <c r="P560" i="125"/>
  <c r="Q560" i="125"/>
  <c r="R560" i="125"/>
  <c r="S560" i="125"/>
  <c r="T560" i="125"/>
  <c r="U560" i="125"/>
  <c r="V560" i="125"/>
  <c r="A561" i="125"/>
  <c r="B561" i="125"/>
  <c r="C561" i="125"/>
  <c r="D561" i="125"/>
  <c r="E561" i="125"/>
  <c r="F561" i="125"/>
  <c r="G561" i="125"/>
  <c r="H561" i="125"/>
  <c r="I561" i="125"/>
  <c r="J561" i="125"/>
  <c r="K561" i="125"/>
  <c r="L561" i="125"/>
  <c r="M561" i="125"/>
  <c r="N561" i="125"/>
  <c r="O561" i="125"/>
  <c r="P561" i="125"/>
  <c r="Q561" i="125"/>
  <c r="R561" i="125"/>
  <c r="S561" i="125"/>
  <c r="T561" i="125"/>
  <c r="U561" i="125"/>
  <c r="V561" i="125"/>
  <c r="A562" i="125"/>
  <c r="B562" i="125"/>
  <c r="C562" i="125"/>
  <c r="D562" i="125"/>
  <c r="E562" i="125"/>
  <c r="F562" i="125"/>
  <c r="G562" i="125"/>
  <c r="H562" i="125"/>
  <c r="I562" i="125"/>
  <c r="J562" i="125"/>
  <c r="K562" i="125"/>
  <c r="L562" i="125"/>
  <c r="M562" i="125"/>
  <c r="N562" i="125"/>
  <c r="O562" i="125"/>
  <c r="P562" i="125"/>
  <c r="Q562" i="125"/>
  <c r="R562" i="125"/>
  <c r="S562" i="125"/>
  <c r="T562" i="125"/>
  <c r="U562" i="125"/>
  <c r="V562" i="125"/>
  <c r="A563" i="125"/>
  <c r="B563" i="125"/>
  <c r="C563" i="125"/>
  <c r="D563" i="125"/>
  <c r="E563" i="125"/>
  <c r="F563" i="125"/>
  <c r="G563" i="125"/>
  <c r="H563" i="125"/>
  <c r="I563" i="125"/>
  <c r="J563" i="125"/>
  <c r="K563" i="125"/>
  <c r="L563" i="125"/>
  <c r="M563" i="125"/>
  <c r="N563" i="125"/>
  <c r="O563" i="125"/>
  <c r="P563" i="125"/>
  <c r="Q563" i="125"/>
  <c r="R563" i="125"/>
  <c r="S563" i="125"/>
  <c r="T563" i="125"/>
  <c r="U563" i="125"/>
  <c r="V563" i="125"/>
  <c r="A564" i="125"/>
  <c r="B564" i="125"/>
  <c r="C564" i="125"/>
  <c r="D564" i="125"/>
  <c r="E564" i="125"/>
  <c r="F564" i="125"/>
  <c r="G564" i="125"/>
  <c r="H564" i="125"/>
  <c r="I564" i="125"/>
  <c r="J564" i="125"/>
  <c r="K564" i="125"/>
  <c r="L564" i="125"/>
  <c r="M564" i="125"/>
  <c r="N564" i="125"/>
  <c r="O564" i="125"/>
  <c r="P564" i="125"/>
  <c r="Q564" i="125"/>
  <c r="R564" i="125"/>
  <c r="S564" i="125"/>
  <c r="T564" i="125"/>
  <c r="U564" i="125"/>
  <c r="V564" i="125"/>
  <c r="A565" i="125"/>
  <c r="B565" i="125"/>
  <c r="C565" i="125"/>
  <c r="D565" i="125"/>
  <c r="E565" i="125"/>
  <c r="F565" i="125"/>
  <c r="G565" i="125"/>
  <c r="H565" i="125"/>
  <c r="I565" i="125"/>
  <c r="J565" i="125"/>
  <c r="K565" i="125"/>
  <c r="L565" i="125"/>
  <c r="M565" i="125"/>
  <c r="N565" i="125"/>
  <c r="O565" i="125"/>
  <c r="P565" i="125"/>
  <c r="Q565" i="125"/>
  <c r="R565" i="125"/>
  <c r="S565" i="125"/>
  <c r="T565" i="125"/>
  <c r="U565" i="125"/>
  <c r="V565" i="125"/>
  <c r="A566" i="125"/>
  <c r="B566" i="125"/>
  <c r="C566" i="125"/>
  <c r="D566" i="125"/>
  <c r="E566" i="125"/>
  <c r="F566" i="125"/>
  <c r="G566" i="125"/>
  <c r="H566" i="125"/>
  <c r="I566" i="125"/>
  <c r="J566" i="125"/>
  <c r="K566" i="125"/>
  <c r="L566" i="125"/>
  <c r="M566" i="125"/>
  <c r="N566" i="125"/>
  <c r="O566" i="125"/>
  <c r="P566" i="125"/>
  <c r="Q566" i="125"/>
  <c r="R566" i="125"/>
  <c r="S566" i="125"/>
  <c r="T566" i="125"/>
  <c r="U566" i="125"/>
  <c r="V566" i="125"/>
  <c r="A567" i="125"/>
  <c r="B567" i="125"/>
  <c r="C567" i="125"/>
  <c r="D567" i="125"/>
  <c r="E567" i="125"/>
  <c r="F567" i="125"/>
  <c r="G567" i="125"/>
  <c r="H567" i="125"/>
  <c r="I567" i="125"/>
  <c r="J567" i="125"/>
  <c r="K567" i="125"/>
  <c r="L567" i="125"/>
  <c r="M567" i="125"/>
  <c r="N567" i="125"/>
  <c r="O567" i="125"/>
  <c r="P567" i="125"/>
  <c r="Q567" i="125"/>
  <c r="R567" i="125"/>
  <c r="S567" i="125"/>
  <c r="T567" i="125"/>
  <c r="U567" i="125"/>
  <c r="V567" i="125"/>
  <c r="A568" i="125"/>
  <c r="B568" i="125"/>
  <c r="C568" i="125"/>
  <c r="D568" i="125"/>
  <c r="E568" i="125"/>
  <c r="F568" i="125"/>
  <c r="G568" i="125"/>
  <c r="H568" i="125"/>
  <c r="I568" i="125"/>
  <c r="J568" i="125"/>
  <c r="K568" i="125"/>
  <c r="L568" i="125"/>
  <c r="M568" i="125"/>
  <c r="N568" i="125"/>
  <c r="O568" i="125"/>
  <c r="P568" i="125"/>
  <c r="Q568" i="125"/>
  <c r="R568" i="125"/>
  <c r="S568" i="125"/>
  <c r="T568" i="125"/>
  <c r="U568" i="125"/>
  <c r="V568" i="125"/>
  <c r="A569" i="125"/>
  <c r="B569" i="125"/>
  <c r="C569" i="125"/>
  <c r="D569" i="125"/>
  <c r="E569" i="125"/>
  <c r="F569" i="125"/>
  <c r="G569" i="125"/>
  <c r="H569" i="125"/>
  <c r="I569" i="125"/>
  <c r="J569" i="125"/>
  <c r="K569" i="125"/>
  <c r="L569" i="125"/>
  <c r="M569" i="125"/>
  <c r="N569" i="125"/>
  <c r="O569" i="125"/>
  <c r="P569" i="125"/>
  <c r="Q569" i="125"/>
  <c r="R569" i="125"/>
  <c r="S569" i="125"/>
  <c r="T569" i="125"/>
  <c r="U569" i="125"/>
  <c r="V569" i="125"/>
  <c r="A570" i="125"/>
  <c r="B570" i="125"/>
  <c r="C570" i="125"/>
  <c r="D570" i="125"/>
  <c r="E570" i="125"/>
  <c r="F570" i="125"/>
  <c r="G570" i="125"/>
  <c r="H570" i="125"/>
  <c r="I570" i="125"/>
  <c r="J570" i="125"/>
  <c r="K570" i="125"/>
  <c r="L570" i="125"/>
  <c r="M570" i="125"/>
  <c r="N570" i="125"/>
  <c r="O570" i="125"/>
  <c r="P570" i="125"/>
  <c r="Q570" i="125"/>
  <c r="R570" i="125"/>
  <c r="S570" i="125"/>
  <c r="T570" i="125"/>
  <c r="U570" i="125"/>
  <c r="V570" i="125"/>
  <c r="A571" i="125"/>
  <c r="B571" i="125"/>
  <c r="C571" i="125"/>
  <c r="D571" i="125"/>
  <c r="E571" i="125"/>
  <c r="F571" i="125"/>
  <c r="G571" i="125"/>
  <c r="H571" i="125"/>
  <c r="I571" i="125"/>
  <c r="J571" i="125"/>
  <c r="K571" i="125"/>
  <c r="L571" i="125"/>
  <c r="M571" i="125"/>
  <c r="N571" i="125"/>
  <c r="O571" i="125"/>
  <c r="P571" i="125"/>
  <c r="Q571" i="125"/>
  <c r="R571" i="125"/>
  <c r="S571" i="125"/>
  <c r="T571" i="125"/>
  <c r="U571" i="125"/>
  <c r="V571" i="125"/>
  <c r="A572" i="125"/>
  <c r="B572" i="125"/>
  <c r="C572" i="125"/>
  <c r="D572" i="125"/>
  <c r="E572" i="125"/>
  <c r="F572" i="125"/>
  <c r="G572" i="125"/>
  <c r="H572" i="125"/>
  <c r="I572" i="125"/>
  <c r="J572" i="125"/>
  <c r="K572" i="125"/>
  <c r="L572" i="125"/>
  <c r="M572" i="125"/>
  <c r="N572" i="125"/>
  <c r="O572" i="125"/>
  <c r="P572" i="125"/>
  <c r="Q572" i="125"/>
  <c r="R572" i="125"/>
  <c r="S572" i="125"/>
  <c r="T572" i="125"/>
  <c r="U572" i="125"/>
  <c r="V572" i="125"/>
  <c r="A573" i="125"/>
  <c r="B573" i="125"/>
  <c r="C573" i="125"/>
  <c r="D573" i="125"/>
  <c r="E573" i="125"/>
  <c r="F573" i="125"/>
  <c r="G573" i="125"/>
  <c r="H573" i="125"/>
  <c r="I573" i="125"/>
  <c r="J573" i="125"/>
  <c r="K573" i="125"/>
  <c r="L573" i="125"/>
  <c r="M573" i="125"/>
  <c r="N573" i="125"/>
  <c r="O573" i="125"/>
  <c r="P573" i="125"/>
  <c r="Q573" i="125"/>
  <c r="R573" i="125"/>
  <c r="S573" i="125"/>
  <c r="T573" i="125"/>
  <c r="U573" i="125"/>
  <c r="V573" i="125"/>
  <c r="A574" i="125"/>
  <c r="B574" i="125"/>
  <c r="C574" i="125"/>
  <c r="D574" i="125"/>
  <c r="E574" i="125"/>
  <c r="F574" i="125"/>
  <c r="G574" i="125"/>
  <c r="H574" i="125"/>
  <c r="I574" i="125"/>
  <c r="J574" i="125"/>
  <c r="K574" i="125"/>
  <c r="L574" i="125"/>
  <c r="M574" i="125"/>
  <c r="N574" i="125"/>
  <c r="O574" i="125"/>
  <c r="P574" i="125"/>
  <c r="Q574" i="125"/>
  <c r="R574" i="125"/>
  <c r="S574" i="125"/>
  <c r="T574" i="125"/>
  <c r="U574" i="125"/>
  <c r="V574" i="125"/>
  <c r="A575" i="125"/>
  <c r="B575" i="125"/>
  <c r="C575" i="125"/>
  <c r="D575" i="125"/>
  <c r="E575" i="125"/>
  <c r="F575" i="125"/>
  <c r="G575" i="125"/>
  <c r="H575" i="125"/>
  <c r="I575" i="125"/>
  <c r="J575" i="125"/>
  <c r="K575" i="125"/>
  <c r="L575" i="125"/>
  <c r="M575" i="125"/>
  <c r="N575" i="125"/>
  <c r="O575" i="125"/>
  <c r="P575" i="125"/>
  <c r="Q575" i="125"/>
  <c r="R575" i="125"/>
  <c r="S575" i="125"/>
  <c r="T575" i="125"/>
  <c r="U575" i="125"/>
  <c r="V575" i="125"/>
  <c r="A576" i="125"/>
  <c r="B576" i="125"/>
  <c r="C576" i="125"/>
  <c r="D576" i="125"/>
  <c r="E576" i="125"/>
  <c r="F576" i="125"/>
  <c r="G576" i="125"/>
  <c r="H576" i="125"/>
  <c r="I576" i="125"/>
  <c r="J576" i="125"/>
  <c r="K576" i="125"/>
  <c r="L576" i="125"/>
  <c r="M576" i="125"/>
  <c r="N576" i="125"/>
  <c r="O576" i="125"/>
  <c r="P576" i="125"/>
  <c r="Q576" i="125"/>
  <c r="R576" i="125"/>
  <c r="S576" i="125"/>
  <c r="T576" i="125"/>
  <c r="U576" i="125"/>
  <c r="V576" i="125"/>
  <c r="A577" i="125"/>
  <c r="B577" i="125"/>
  <c r="C577" i="125"/>
  <c r="D577" i="125"/>
  <c r="E577" i="125"/>
  <c r="F577" i="125"/>
  <c r="G577" i="125"/>
  <c r="H577" i="125"/>
  <c r="I577" i="125"/>
  <c r="J577" i="125"/>
  <c r="K577" i="125"/>
  <c r="L577" i="125"/>
  <c r="M577" i="125"/>
  <c r="N577" i="125"/>
  <c r="O577" i="125"/>
  <c r="P577" i="125"/>
  <c r="Q577" i="125"/>
  <c r="R577" i="125"/>
  <c r="S577" i="125"/>
  <c r="T577" i="125"/>
  <c r="U577" i="125"/>
  <c r="V577" i="125"/>
  <c r="A578" i="125"/>
  <c r="B578" i="125"/>
  <c r="C578" i="125"/>
  <c r="D578" i="125"/>
  <c r="E578" i="125"/>
  <c r="F578" i="125"/>
  <c r="G578" i="125"/>
  <c r="H578" i="125"/>
  <c r="I578" i="125"/>
  <c r="J578" i="125"/>
  <c r="K578" i="125"/>
  <c r="L578" i="125"/>
  <c r="M578" i="125"/>
  <c r="N578" i="125"/>
  <c r="O578" i="125"/>
  <c r="P578" i="125"/>
  <c r="Q578" i="125"/>
  <c r="R578" i="125"/>
  <c r="S578" i="125"/>
  <c r="T578" i="125"/>
  <c r="U578" i="125"/>
  <c r="V578" i="125"/>
  <c r="A579" i="125"/>
  <c r="B579" i="125"/>
  <c r="C579" i="125"/>
  <c r="D579" i="125"/>
  <c r="E579" i="125"/>
  <c r="F579" i="125"/>
  <c r="G579" i="125"/>
  <c r="H579" i="125"/>
  <c r="I579" i="125"/>
  <c r="J579" i="125"/>
  <c r="K579" i="125"/>
  <c r="L579" i="125"/>
  <c r="M579" i="125"/>
  <c r="N579" i="125"/>
  <c r="O579" i="125"/>
  <c r="P579" i="125"/>
  <c r="Q579" i="125"/>
  <c r="R579" i="125"/>
  <c r="S579" i="125"/>
  <c r="T579" i="125"/>
  <c r="U579" i="125"/>
  <c r="V579" i="125"/>
  <c r="A580" i="125"/>
  <c r="B580" i="125"/>
  <c r="C580" i="125"/>
  <c r="D580" i="125"/>
  <c r="E580" i="125"/>
  <c r="F580" i="125"/>
  <c r="G580" i="125"/>
  <c r="H580" i="125"/>
  <c r="I580" i="125"/>
  <c r="J580" i="125"/>
  <c r="K580" i="125"/>
  <c r="L580" i="125"/>
  <c r="M580" i="125"/>
  <c r="N580" i="125"/>
  <c r="O580" i="125"/>
  <c r="P580" i="125"/>
  <c r="Q580" i="125"/>
  <c r="R580" i="125"/>
  <c r="S580" i="125"/>
  <c r="T580" i="125"/>
  <c r="U580" i="125"/>
  <c r="V580" i="125"/>
  <c r="A581" i="125"/>
  <c r="B581" i="125"/>
  <c r="C581" i="125"/>
  <c r="D581" i="125"/>
  <c r="E581" i="125"/>
  <c r="F581" i="125"/>
  <c r="G581" i="125"/>
  <c r="H581" i="125"/>
  <c r="I581" i="125"/>
  <c r="J581" i="125"/>
  <c r="K581" i="125"/>
  <c r="L581" i="125"/>
  <c r="M581" i="125"/>
  <c r="N581" i="125"/>
  <c r="O581" i="125"/>
  <c r="P581" i="125"/>
  <c r="Q581" i="125"/>
  <c r="R581" i="125"/>
  <c r="S581" i="125"/>
  <c r="T581" i="125"/>
  <c r="U581" i="125"/>
  <c r="V581" i="125"/>
  <c r="A582" i="125"/>
  <c r="B582" i="125"/>
  <c r="C582" i="125"/>
  <c r="D582" i="125"/>
  <c r="E582" i="125"/>
  <c r="F582" i="125"/>
  <c r="G582" i="125"/>
  <c r="H582" i="125"/>
  <c r="I582" i="125"/>
  <c r="J582" i="125"/>
  <c r="K582" i="125"/>
  <c r="L582" i="125"/>
  <c r="M582" i="125"/>
  <c r="N582" i="125"/>
  <c r="O582" i="125"/>
  <c r="P582" i="125"/>
  <c r="Q582" i="125"/>
  <c r="R582" i="125"/>
  <c r="S582" i="125"/>
  <c r="T582" i="125"/>
  <c r="U582" i="125"/>
  <c r="V582" i="125"/>
  <c r="A583" i="125"/>
  <c r="B583" i="125"/>
  <c r="C583" i="125"/>
  <c r="D583" i="125"/>
  <c r="E583" i="125"/>
  <c r="F583" i="125"/>
  <c r="G583" i="125"/>
  <c r="H583" i="125"/>
  <c r="I583" i="125"/>
  <c r="J583" i="125"/>
  <c r="K583" i="125"/>
  <c r="L583" i="125"/>
  <c r="M583" i="125"/>
  <c r="N583" i="125"/>
  <c r="O583" i="125"/>
  <c r="P583" i="125"/>
  <c r="Q583" i="125"/>
  <c r="R583" i="125"/>
  <c r="S583" i="125"/>
  <c r="T583" i="125"/>
  <c r="U583" i="125"/>
  <c r="V583" i="125"/>
  <c r="A584" i="125"/>
  <c r="B584" i="125"/>
  <c r="C584" i="125"/>
  <c r="D584" i="125"/>
  <c r="E584" i="125"/>
  <c r="F584" i="125"/>
  <c r="G584" i="125"/>
  <c r="H584" i="125"/>
  <c r="I584" i="125"/>
  <c r="J584" i="125"/>
  <c r="K584" i="125"/>
  <c r="L584" i="125"/>
  <c r="M584" i="125"/>
  <c r="N584" i="125"/>
  <c r="O584" i="125"/>
  <c r="P584" i="125"/>
  <c r="Q584" i="125"/>
  <c r="R584" i="125"/>
  <c r="S584" i="125"/>
  <c r="T584" i="125"/>
  <c r="U584" i="125"/>
  <c r="V584" i="125"/>
  <c r="A585" i="125"/>
  <c r="B585" i="125"/>
  <c r="C585" i="125"/>
  <c r="D585" i="125"/>
  <c r="E585" i="125"/>
  <c r="F585" i="125"/>
  <c r="G585" i="125"/>
  <c r="H585" i="125"/>
  <c r="I585" i="125"/>
  <c r="J585" i="125"/>
  <c r="K585" i="125"/>
  <c r="L585" i="125"/>
  <c r="M585" i="125"/>
  <c r="N585" i="125"/>
  <c r="O585" i="125"/>
  <c r="P585" i="125"/>
  <c r="Q585" i="125"/>
  <c r="R585" i="125"/>
  <c r="S585" i="125"/>
  <c r="T585" i="125"/>
  <c r="U585" i="125"/>
  <c r="V585" i="125"/>
  <c r="A586" i="125"/>
  <c r="B586" i="125"/>
  <c r="C586" i="125"/>
  <c r="D586" i="125"/>
  <c r="E586" i="125"/>
  <c r="F586" i="125"/>
  <c r="G586" i="125"/>
  <c r="H586" i="125"/>
  <c r="I586" i="125"/>
  <c r="J586" i="125"/>
  <c r="K586" i="125"/>
  <c r="L586" i="125"/>
  <c r="M586" i="125"/>
  <c r="N586" i="125"/>
  <c r="O586" i="125"/>
  <c r="P586" i="125"/>
  <c r="Q586" i="125"/>
  <c r="R586" i="125"/>
  <c r="S586" i="125"/>
  <c r="T586" i="125"/>
  <c r="U586" i="125"/>
  <c r="V586" i="125"/>
  <c r="A587" i="125"/>
  <c r="B587" i="125"/>
  <c r="C587" i="125"/>
  <c r="D587" i="125"/>
  <c r="E587" i="125"/>
  <c r="F587" i="125"/>
  <c r="G587" i="125"/>
  <c r="H587" i="125"/>
  <c r="I587" i="125"/>
  <c r="J587" i="125"/>
  <c r="K587" i="125"/>
  <c r="L587" i="125"/>
  <c r="M587" i="125"/>
  <c r="N587" i="125"/>
  <c r="O587" i="125"/>
  <c r="P587" i="125"/>
  <c r="Q587" i="125"/>
  <c r="R587" i="125"/>
  <c r="S587" i="125"/>
  <c r="T587" i="125"/>
  <c r="U587" i="125"/>
  <c r="V587" i="125"/>
  <c r="A588" i="125"/>
  <c r="B588" i="125"/>
  <c r="C588" i="125"/>
  <c r="D588" i="125"/>
  <c r="E588" i="125"/>
  <c r="F588" i="125"/>
  <c r="G588" i="125"/>
  <c r="H588" i="125"/>
  <c r="I588" i="125"/>
  <c r="J588" i="125"/>
  <c r="K588" i="125"/>
  <c r="L588" i="125"/>
  <c r="M588" i="125"/>
  <c r="N588" i="125"/>
  <c r="O588" i="125"/>
  <c r="P588" i="125"/>
  <c r="Q588" i="125"/>
  <c r="R588" i="125"/>
  <c r="S588" i="125"/>
  <c r="T588" i="125"/>
  <c r="U588" i="125"/>
  <c r="V588" i="125"/>
  <c r="A589" i="125"/>
  <c r="B589" i="125"/>
  <c r="C589" i="125"/>
  <c r="D589" i="125"/>
  <c r="E589" i="125"/>
  <c r="F589" i="125"/>
  <c r="G589" i="125"/>
  <c r="H589" i="125"/>
  <c r="I589" i="125"/>
  <c r="J589" i="125"/>
  <c r="K589" i="125"/>
  <c r="L589" i="125"/>
  <c r="M589" i="125"/>
  <c r="N589" i="125"/>
  <c r="O589" i="125"/>
  <c r="P589" i="125"/>
  <c r="Q589" i="125"/>
  <c r="R589" i="125"/>
  <c r="S589" i="125"/>
  <c r="T589" i="125"/>
  <c r="U589" i="125"/>
  <c r="V589" i="125"/>
  <c r="A590" i="125"/>
  <c r="B590" i="125"/>
  <c r="C590" i="125"/>
  <c r="D590" i="125"/>
  <c r="E590" i="125"/>
  <c r="F590" i="125"/>
  <c r="G590" i="125"/>
  <c r="H590" i="125"/>
  <c r="I590" i="125"/>
  <c r="J590" i="125"/>
  <c r="K590" i="125"/>
  <c r="L590" i="125"/>
  <c r="M590" i="125"/>
  <c r="N590" i="125"/>
  <c r="O590" i="125"/>
  <c r="P590" i="125"/>
  <c r="Q590" i="125"/>
  <c r="R590" i="125"/>
  <c r="S590" i="125"/>
  <c r="T590" i="125"/>
  <c r="U590" i="125"/>
  <c r="V590" i="125"/>
  <c r="A591" i="125"/>
  <c r="B591" i="125"/>
  <c r="C591" i="125"/>
  <c r="D591" i="125"/>
  <c r="E591" i="125"/>
  <c r="F591" i="125"/>
  <c r="G591" i="125"/>
  <c r="H591" i="125"/>
  <c r="I591" i="125"/>
  <c r="J591" i="125"/>
  <c r="K591" i="125"/>
  <c r="L591" i="125"/>
  <c r="M591" i="125"/>
  <c r="N591" i="125"/>
  <c r="O591" i="125"/>
  <c r="P591" i="125"/>
  <c r="Q591" i="125"/>
  <c r="R591" i="125"/>
  <c r="S591" i="125"/>
  <c r="T591" i="125"/>
  <c r="U591" i="125"/>
  <c r="V591" i="125"/>
  <c r="A592" i="125"/>
  <c r="B592" i="125"/>
  <c r="C592" i="125"/>
  <c r="D592" i="125"/>
  <c r="E592" i="125"/>
  <c r="F592" i="125"/>
  <c r="G592" i="125"/>
  <c r="H592" i="125"/>
  <c r="I592" i="125"/>
  <c r="J592" i="125"/>
  <c r="K592" i="125"/>
  <c r="L592" i="125"/>
  <c r="M592" i="125"/>
  <c r="N592" i="125"/>
  <c r="O592" i="125"/>
  <c r="P592" i="125"/>
  <c r="Q592" i="125"/>
  <c r="R592" i="125"/>
  <c r="S592" i="125"/>
  <c r="T592" i="125"/>
  <c r="U592" i="125"/>
  <c r="V592" i="125"/>
  <c r="A593" i="125"/>
  <c r="B593" i="125"/>
  <c r="C593" i="125"/>
  <c r="D593" i="125"/>
  <c r="E593" i="125"/>
  <c r="F593" i="125"/>
  <c r="G593" i="125"/>
  <c r="H593" i="125"/>
  <c r="I593" i="125"/>
  <c r="J593" i="125"/>
  <c r="K593" i="125"/>
  <c r="L593" i="125"/>
  <c r="M593" i="125"/>
  <c r="N593" i="125"/>
  <c r="O593" i="125"/>
  <c r="P593" i="125"/>
  <c r="Q593" i="125"/>
  <c r="R593" i="125"/>
  <c r="S593" i="125"/>
  <c r="T593" i="125"/>
  <c r="U593" i="125"/>
  <c r="V593" i="125"/>
  <c r="A594" i="125"/>
  <c r="B594" i="125"/>
  <c r="C594" i="125"/>
  <c r="D594" i="125"/>
  <c r="E594" i="125"/>
  <c r="F594" i="125"/>
  <c r="G594" i="125"/>
  <c r="H594" i="125"/>
  <c r="I594" i="125"/>
  <c r="J594" i="125"/>
  <c r="K594" i="125"/>
  <c r="L594" i="125"/>
  <c r="M594" i="125"/>
  <c r="N594" i="125"/>
  <c r="O594" i="125"/>
  <c r="P594" i="125"/>
  <c r="Q594" i="125"/>
  <c r="R594" i="125"/>
  <c r="S594" i="125"/>
  <c r="T594" i="125"/>
  <c r="U594" i="125"/>
  <c r="V594" i="125"/>
  <c r="A595" i="125"/>
  <c r="B595" i="125"/>
  <c r="C595" i="125"/>
  <c r="D595" i="125"/>
  <c r="E595" i="125"/>
  <c r="F595" i="125"/>
  <c r="G595" i="125"/>
  <c r="H595" i="125"/>
  <c r="I595" i="125"/>
  <c r="J595" i="125"/>
  <c r="K595" i="125"/>
  <c r="L595" i="125"/>
  <c r="M595" i="125"/>
  <c r="N595" i="125"/>
  <c r="O595" i="125"/>
  <c r="P595" i="125"/>
  <c r="Q595" i="125"/>
  <c r="R595" i="125"/>
  <c r="S595" i="125"/>
  <c r="T595" i="125"/>
  <c r="U595" i="125"/>
  <c r="V595" i="125"/>
  <c r="A596" i="125"/>
  <c r="B596" i="125"/>
  <c r="C596" i="125"/>
  <c r="D596" i="125"/>
  <c r="E596" i="125"/>
  <c r="F596" i="125"/>
  <c r="G596" i="125"/>
  <c r="H596" i="125"/>
  <c r="I596" i="125"/>
  <c r="J596" i="125"/>
  <c r="K596" i="125"/>
  <c r="L596" i="125"/>
  <c r="M596" i="125"/>
  <c r="N596" i="125"/>
  <c r="O596" i="125"/>
  <c r="P596" i="125"/>
  <c r="Q596" i="125"/>
  <c r="R596" i="125"/>
  <c r="S596" i="125"/>
  <c r="T596" i="125"/>
  <c r="U596" i="125"/>
  <c r="V596" i="125"/>
  <c r="A597" i="125"/>
  <c r="B597" i="125"/>
  <c r="C597" i="125"/>
  <c r="D597" i="125"/>
  <c r="E597" i="125"/>
  <c r="F597" i="125"/>
  <c r="G597" i="125"/>
  <c r="H597" i="125"/>
  <c r="I597" i="125"/>
  <c r="J597" i="125"/>
  <c r="K597" i="125"/>
  <c r="L597" i="125"/>
  <c r="M597" i="125"/>
  <c r="N597" i="125"/>
  <c r="O597" i="125"/>
  <c r="P597" i="125"/>
  <c r="Q597" i="125"/>
  <c r="R597" i="125"/>
  <c r="S597" i="125"/>
  <c r="T597" i="125"/>
  <c r="U597" i="125"/>
  <c r="V597" i="125"/>
  <c r="A598" i="125"/>
  <c r="B598" i="125"/>
  <c r="C598" i="125"/>
  <c r="D598" i="125"/>
  <c r="E598" i="125"/>
  <c r="F598" i="125"/>
  <c r="G598" i="125"/>
  <c r="H598" i="125"/>
  <c r="I598" i="125"/>
  <c r="J598" i="125"/>
  <c r="K598" i="125"/>
  <c r="L598" i="125"/>
  <c r="M598" i="125"/>
  <c r="N598" i="125"/>
  <c r="O598" i="125"/>
  <c r="P598" i="125"/>
  <c r="Q598" i="125"/>
  <c r="R598" i="125"/>
  <c r="S598" i="125"/>
  <c r="T598" i="125"/>
  <c r="U598" i="125"/>
  <c r="V598" i="125"/>
  <c r="A599" i="125"/>
  <c r="B599" i="125"/>
  <c r="C599" i="125"/>
  <c r="D599" i="125"/>
  <c r="E599" i="125"/>
  <c r="F599" i="125"/>
  <c r="G599" i="125"/>
  <c r="H599" i="125"/>
  <c r="I599" i="125"/>
  <c r="J599" i="125"/>
  <c r="K599" i="125"/>
  <c r="L599" i="125"/>
  <c r="M599" i="125"/>
  <c r="N599" i="125"/>
  <c r="O599" i="125"/>
  <c r="P599" i="125"/>
  <c r="Q599" i="125"/>
  <c r="R599" i="125"/>
  <c r="S599" i="125"/>
  <c r="T599" i="125"/>
  <c r="U599" i="125"/>
  <c r="V599" i="125"/>
  <c r="A600" i="125"/>
  <c r="B600" i="125"/>
  <c r="C600" i="125"/>
  <c r="D600" i="125"/>
  <c r="E600" i="125"/>
  <c r="F600" i="125"/>
  <c r="G600" i="125"/>
  <c r="H600" i="125"/>
  <c r="I600" i="125"/>
  <c r="J600" i="125"/>
  <c r="K600" i="125"/>
  <c r="L600" i="125"/>
  <c r="M600" i="125"/>
  <c r="N600" i="125"/>
  <c r="O600" i="125"/>
  <c r="P600" i="125"/>
  <c r="Q600" i="125"/>
  <c r="R600" i="125"/>
  <c r="S600" i="125"/>
  <c r="T600" i="125"/>
  <c r="U600" i="125"/>
  <c r="V600" i="125"/>
  <c r="A601" i="125"/>
  <c r="B601" i="125"/>
  <c r="C601" i="125"/>
  <c r="D601" i="125"/>
  <c r="E601" i="125"/>
  <c r="F601" i="125"/>
  <c r="G601" i="125"/>
  <c r="H601" i="125"/>
  <c r="I601" i="125"/>
  <c r="J601" i="125"/>
  <c r="K601" i="125"/>
  <c r="L601" i="125"/>
  <c r="M601" i="125"/>
  <c r="N601" i="125"/>
  <c r="O601" i="125"/>
  <c r="P601" i="125"/>
  <c r="Q601" i="125"/>
  <c r="R601" i="125"/>
  <c r="S601" i="125"/>
  <c r="T601" i="125"/>
  <c r="U601" i="125"/>
  <c r="V601" i="125"/>
  <c r="A602" i="125"/>
  <c r="B602" i="125"/>
  <c r="C602" i="125"/>
  <c r="D602" i="125"/>
  <c r="E602" i="125"/>
  <c r="F602" i="125"/>
  <c r="G602" i="125"/>
  <c r="H602" i="125"/>
  <c r="I602" i="125"/>
  <c r="J602" i="125"/>
  <c r="K602" i="125"/>
  <c r="L602" i="125"/>
  <c r="M602" i="125"/>
  <c r="N602" i="125"/>
  <c r="O602" i="125"/>
  <c r="P602" i="125"/>
  <c r="Q602" i="125"/>
  <c r="R602" i="125"/>
  <c r="S602" i="125"/>
  <c r="T602" i="125"/>
  <c r="U602" i="125"/>
  <c r="V602" i="125"/>
  <c r="A603" i="125"/>
  <c r="B603" i="125"/>
  <c r="C603" i="125"/>
  <c r="D603" i="125"/>
  <c r="E603" i="125"/>
  <c r="F603" i="125"/>
  <c r="G603" i="125"/>
  <c r="H603" i="125"/>
  <c r="I603" i="125"/>
  <c r="J603" i="125"/>
  <c r="K603" i="125"/>
  <c r="L603" i="125"/>
  <c r="M603" i="125"/>
  <c r="N603" i="125"/>
  <c r="O603" i="125"/>
  <c r="P603" i="125"/>
  <c r="Q603" i="125"/>
  <c r="R603" i="125"/>
  <c r="S603" i="125"/>
  <c r="T603" i="125"/>
  <c r="U603" i="125"/>
  <c r="V603" i="125"/>
  <c r="A604" i="125"/>
  <c r="B604" i="125"/>
  <c r="C604" i="125"/>
  <c r="D604" i="125"/>
  <c r="E604" i="125"/>
  <c r="F604" i="125"/>
  <c r="G604" i="125"/>
  <c r="H604" i="125"/>
  <c r="I604" i="125"/>
  <c r="J604" i="125"/>
  <c r="K604" i="125"/>
  <c r="L604" i="125"/>
  <c r="M604" i="125"/>
  <c r="N604" i="125"/>
  <c r="O604" i="125"/>
  <c r="P604" i="125"/>
  <c r="Q604" i="125"/>
  <c r="R604" i="125"/>
  <c r="S604" i="125"/>
  <c r="T604" i="125"/>
  <c r="U604" i="125"/>
  <c r="V604" i="125"/>
  <c r="A605" i="125"/>
  <c r="B605" i="125"/>
  <c r="C605" i="125"/>
  <c r="D605" i="125"/>
  <c r="E605" i="125"/>
  <c r="F605" i="125"/>
  <c r="G605" i="125"/>
  <c r="H605" i="125"/>
  <c r="I605" i="125"/>
  <c r="J605" i="125"/>
  <c r="K605" i="125"/>
  <c r="L605" i="125"/>
  <c r="M605" i="125"/>
  <c r="N605" i="125"/>
  <c r="O605" i="125"/>
  <c r="P605" i="125"/>
  <c r="Q605" i="125"/>
  <c r="R605" i="125"/>
  <c r="S605" i="125"/>
  <c r="T605" i="125"/>
  <c r="U605" i="125"/>
  <c r="V605" i="125"/>
  <c r="A606" i="125"/>
  <c r="B606" i="125"/>
  <c r="C606" i="125"/>
  <c r="D606" i="125"/>
  <c r="E606" i="125"/>
  <c r="F606" i="125"/>
  <c r="G606" i="125"/>
  <c r="H606" i="125"/>
  <c r="I606" i="125"/>
  <c r="J606" i="125"/>
  <c r="K606" i="125"/>
  <c r="L606" i="125"/>
  <c r="M606" i="125"/>
  <c r="N606" i="125"/>
  <c r="O606" i="125"/>
  <c r="P606" i="125"/>
  <c r="Q606" i="125"/>
  <c r="R606" i="125"/>
  <c r="S606" i="125"/>
  <c r="T606" i="125"/>
  <c r="U606" i="125"/>
  <c r="V606" i="125"/>
  <c r="A607" i="125"/>
  <c r="B607" i="125"/>
  <c r="C607" i="125"/>
  <c r="D607" i="125"/>
  <c r="E607" i="125"/>
  <c r="F607" i="125"/>
  <c r="G607" i="125"/>
  <c r="H607" i="125"/>
  <c r="I607" i="125"/>
  <c r="J607" i="125"/>
  <c r="K607" i="125"/>
  <c r="L607" i="125"/>
  <c r="M607" i="125"/>
  <c r="N607" i="125"/>
  <c r="O607" i="125"/>
  <c r="P607" i="125"/>
  <c r="Q607" i="125"/>
  <c r="R607" i="125"/>
  <c r="S607" i="125"/>
  <c r="T607" i="125"/>
  <c r="U607" i="125"/>
  <c r="V607" i="125"/>
  <c r="A608" i="125"/>
  <c r="B608" i="125"/>
  <c r="C608" i="125"/>
  <c r="D608" i="125"/>
  <c r="E608" i="125"/>
  <c r="F608" i="125"/>
  <c r="G608" i="125"/>
  <c r="H608" i="125"/>
  <c r="I608" i="125"/>
  <c r="J608" i="125"/>
  <c r="K608" i="125"/>
  <c r="L608" i="125"/>
  <c r="M608" i="125"/>
  <c r="N608" i="125"/>
  <c r="O608" i="125"/>
  <c r="P608" i="125"/>
  <c r="Q608" i="125"/>
  <c r="R608" i="125"/>
  <c r="S608" i="125"/>
  <c r="T608" i="125"/>
  <c r="U608" i="125"/>
  <c r="V608" i="125"/>
  <c r="A609" i="125"/>
  <c r="B609" i="125"/>
  <c r="C609" i="125"/>
  <c r="D609" i="125"/>
  <c r="E609" i="125"/>
  <c r="F609" i="125"/>
  <c r="G609" i="125"/>
  <c r="H609" i="125"/>
  <c r="I609" i="125"/>
  <c r="J609" i="125"/>
  <c r="K609" i="125"/>
  <c r="L609" i="125"/>
  <c r="M609" i="125"/>
  <c r="N609" i="125"/>
  <c r="O609" i="125"/>
  <c r="P609" i="125"/>
  <c r="Q609" i="125"/>
  <c r="R609" i="125"/>
  <c r="S609" i="125"/>
  <c r="T609" i="125"/>
  <c r="U609" i="125"/>
  <c r="V609" i="125"/>
  <c r="A610" i="125"/>
  <c r="B610" i="125"/>
  <c r="C610" i="125"/>
  <c r="D610" i="125"/>
  <c r="E610" i="125"/>
  <c r="F610" i="125"/>
  <c r="G610" i="125"/>
  <c r="H610" i="125"/>
  <c r="I610" i="125"/>
  <c r="J610" i="125"/>
  <c r="K610" i="125"/>
  <c r="L610" i="125"/>
  <c r="M610" i="125"/>
  <c r="N610" i="125"/>
  <c r="O610" i="125"/>
  <c r="P610" i="125"/>
  <c r="Q610" i="125"/>
  <c r="R610" i="125"/>
  <c r="S610" i="125"/>
  <c r="T610" i="125"/>
  <c r="U610" i="125"/>
  <c r="V610" i="125"/>
  <c r="A611" i="125"/>
  <c r="B611" i="125"/>
  <c r="C611" i="125"/>
  <c r="D611" i="125"/>
  <c r="E611" i="125"/>
  <c r="F611" i="125"/>
  <c r="G611" i="125"/>
  <c r="H611" i="125"/>
  <c r="I611" i="125"/>
  <c r="J611" i="125"/>
  <c r="K611" i="125"/>
  <c r="L611" i="125"/>
  <c r="M611" i="125"/>
  <c r="N611" i="125"/>
  <c r="O611" i="125"/>
  <c r="P611" i="125"/>
  <c r="Q611" i="125"/>
  <c r="R611" i="125"/>
  <c r="S611" i="125"/>
  <c r="T611" i="125"/>
  <c r="U611" i="125"/>
  <c r="V611" i="125"/>
  <c r="A612" i="125"/>
  <c r="B612" i="125"/>
  <c r="C612" i="125"/>
  <c r="D612" i="125"/>
  <c r="E612" i="125"/>
  <c r="F612" i="125"/>
  <c r="G612" i="125"/>
  <c r="H612" i="125"/>
  <c r="I612" i="125"/>
  <c r="J612" i="125"/>
  <c r="K612" i="125"/>
  <c r="L612" i="125"/>
  <c r="M612" i="125"/>
  <c r="N612" i="125"/>
  <c r="O612" i="125"/>
  <c r="P612" i="125"/>
  <c r="Q612" i="125"/>
  <c r="R612" i="125"/>
  <c r="S612" i="125"/>
  <c r="T612" i="125"/>
  <c r="U612" i="125"/>
  <c r="V612" i="125"/>
  <c r="A613" i="125"/>
  <c r="B613" i="125"/>
  <c r="C613" i="125"/>
  <c r="D613" i="125"/>
  <c r="E613" i="125"/>
  <c r="F613" i="125"/>
  <c r="G613" i="125"/>
  <c r="H613" i="125"/>
  <c r="I613" i="125"/>
  <c r="J613" i="125"/>
  <c r="K613" i="125"/>
  <c r="L613" i="125"/>
  <c r="M613" i="125"/>
  <c r="N613" i="125"/>
  <c r="O613" i="125"/>
  <c r="P613" i="125"/>
  <c r="Q613" i="125"/>
  <c r="R613" i="125"/>
  <c r="S613" i="125"/>
  <c r="T613" i="125"/>
  <c r="U613" i="125"/>
  <c r="V613" i="125"/>
  <c r="A614" i="125"/>
  <c r="B614" i="125"/>
  <c r="C614" i="125"/>
  <c r="D614" i="125"/>
  <c r="E614" i="125"/>
  <c r="F614" i="125"/>
  <c r="G614" i="125"/>
  <c r="H614" i="125"/>
  <c r="I614" i="125"/>
  <c r="J614" i="125"/>
  <c r="K614" i="125"/>
  <c r="L614" i="125"/>
  <c r="M614" i="125"/>
  <c r="N614" i="125"/>
  <c r="O614" i="125"/>
  <c r="P614" i="125"/>
  <c r="Q614" i="125"/>
  <c r="R614" i="125"/>
  <c r="S614" i="125"/>
  <c r="T614" i="125"/>
  <c r="U614" i="125"/>
  <c r="V614" i="125"/>
  <c r="A615" i="125"/>
  <c r="B615" i="125"/>
  <c r="C615" i="125"/>
  <c r="D615" i="125"/>
  <c r="E615" i="125"/>
  <c r="F615" i="125"/>
  <c r="G615" i="125"/>
  <c r="H615" i="125"/>
  <c r="I615" i="125"/>
  <c r="J615" i="125"/>
  <c r="K615" i="125"/>
  <c r="L615" i="125"/>
  <c r="M615" i="125"/>
  <c r="N615" i="125"/>
  <c r="O615" i="125"/>
  <c r="P615" i="125"/>
  <c r="Q615" i="125"/>
  <c r="R615" i="125"/>
  <c r="S615" i="125"/>
  <c r="T615" i="125"/>
  <c r="U615" i="125"/>
  <c r="V615" i="125"/>
  <c r="A616" i="125"/>
  <c r="B616" i="125"/>
  <c r="C616" i="125"/>
  <c r="D616" i="125"/>
  <c r="E616" i="125"/>
  <c r="F616" i="125"/>
  <c r="G616" i="125"/>
  <c r="H616" i="125"/>
  <c r="I616" i="125"/>
  <c r="J616" i="125"/>
  <c r="K616" i="125"/>
  <c r="L616" i="125"/>
  <c r="M616" i="125"/>
  <c r="N616" i="125"/>
  <c r="O616" i="125"/>
  <c r="P616" i="125"/>
  <c r="Q616" i="125"/>
  <c r="R616" i="125"/>
  <c r="S616" i="125"/>
  <c r="T616" i="125"/>
  <c r="U616" i="125"/>
  <c r="V616" i="125"/>
  <c r="A617" i="125"/>
  <c r="B617" i="125"/>
  <c r="C617" i="125"/>
  <c r="D617" i="125"/>
  <c r="E617" i="125"/>
  <c r="F617" i="125"/>
  <c r="G617" i="125"/>
  <c r="H617" i="125"/>
  <c r="I617" i="125"/>
  <c r="J617" i="125"/>
  <c r="K617" i="125"/>
  <c r="L617" i="125"/>
  <c r="M617" i="125"/>
  <c r="N617" i="125"/>
  <c r="O617" i="125"/>
  <c r="P617" i="125"/>
  <c r="Q617" i="125"/>
  <c r="R617" i="125"/>
  <c r="S617" i="125"/>
  <c r="T617" i="125"/>
  <c r="U617" i="125"/>
  <c r="V617" i="125"/>
  <c r="A618" i="125"/>
  <c r="B618" i="125"/>
  <c r="C618" i="125"/>
  <c r="D618" i="125"/>
  <c r="E618" i="125"/>
  <c r="F618" i="125"/>
  <c r="G618" i="125"/>
  <c r="H618" i="125"/>
  <c r="I618" i="125"/>
  <c r="J618" i="125"/>
  <c r="K618" i="125"/>
  <c r="L618" i="125"/>
  <c r="M618" i="125"/>
  <c r="N618" i="125"/>
  <c r="O618" i="125"/>
  <c r="P618" i="125"/>
  <c r="Q618" i="125"/>
  <c r="R618" i="125"/>
  <c r="S618" i="125"/>
  <c r="T618" i="125"/>
  <c r="U618" i="125"/>
  <c r="V618" i="125"/>
  <c r="A619" i="125"/>
  <c r="B619" i="125"/>
  <c r="C619" i="125"/>
  <c r="D619" i="125"/>
  <c r="E619" i="125"/>
  <c r="F619" i="125"/>
  <c r="G619" i="125"/>
  <c r="H619" i="125"/>
  <c r="I619" i="125"/>
  <c r="J619" i="125"/>
  <c r="K619" i="125"/>
  <c r="L619" i="125"/>
  <c r="M619" i="125"/>
  <c r="N619" i="125"/>
  <c r="O619" i="125"/>
  <c r="P619" i="125"/>
  <c r="Q619" i="125"/>
  <c r="R619" i="125"/>
  <c r="S619" i="125"/>
  <c r="T619" i="125"/>
  <c r="U619" i="125"/>
  <c r="V619" i="125"/>
  <c r="A620" i="125"/>
  <c r="B620" i="125"/>
  <c r="C620" i="125"/>
  <c r="D620" i="125"/>
  <c r="E620" i="125"/>
  <c r="F620" i="125"/>
  <c r="G620" i="125"/>
  <c r="H620" i="125"/>
  <c r="I620" i="125"/>
  <c r="J620" i="125"/>
  <c r="K620" i="125"/>
  <c r="L620" i="125"/>
  <c r="M620" i="125"/>
  <c r="N620" i="125"/>
  <c r="O620" i="125"/>
  <c r="P620" i="125"/>
  <c r="Q620" i="125"/>
  <c r="R620" i="125"/>
  <c r="S620" i="125"/>
  <c r="T620" i="125"/>
  <c r="U620" i="125"/>
  <c r="V620" i="125"/>
  <c r="A621" i="125"/>
  <c r="B621" i="125"/>
  <c r="C621" i="125"/>
  <c r="D621" i="125"/>
  <c r="E621" i="125"/>
  <c r="F621" i="125"/>
  <c r="G621" i="125"/>
  <c r="H621" i="125"/>
  <c r="I621" i="125"/>
  <c r="J621" i="125"/>
  <c r="K621" i="125"/>
  <c r="L621" i="125"/>
  <c r="M621" i="125"/>
  <c r="N621" i="125"/>
  <c r="O621" i="125"/>
  <c r="P621" i="125"/>
  <c r="Q621" i="125"/>
  <c r="R621" i="125"/>
  <c r="S621" i="125"/>
  <c r="T621" i="125"/>
  <c r="U621" i="125"/>
  <c r="V621" i="125"/>
  <c r="A622" i="125"/>
  <c r="B622" i="125"/>
  <c r="C622" i="125"/>
  <c r="D622" i="125"/>
  <c r="E622" i="125"/>
  <c r="F622" i="125"/>
  <c r="G622" i="125"/>
  <c r="H622" i="125"/>
  <c r="I622" i="125"/>
  <c r="J622" i="125"/>
  <c r="K622" i="125"/>
  <c r="L622" i="125"/>
  <c r="M622" i="125"/>
  <c r="N622" i="125"/>
  <c r="O622" i="125"/>
  <c r="P622" i="125"/>
  <c r="Q622" i="125"/>
  <c r="R622" i="125"/>
  <c r="S622" i="125"/>
  <c r="T622" i="125"/>
  <c r="U622" i="125"/>
  <c r="V622" i="125"/>
  <c r="A623" i="125"/>
  <c r="B623" i="125"/>
  <c r="C623" i="125"/>
  <c r="D623" i="125"/>
  <c r="E623" i="125"/>
  <c r="F623" i="125"/>
  <c r="G623" i="125"/>
  <c r="H623" i="125"/>
  <c r="I623" i="125"/>
  <c r="J623" i="125"/>
  <c r="K623" i="125"/>
  <c r="L623" i="125"/>
  <c r="M623" i="125"/>
  <c r="N623" i="125"/>
  <c r="O623" i="125"/>
  <c r="P623" i="125"/>
  <c r="Q623" i="125"/>
  <c r="R623" i="125"/>
  <c r="S623" i="125"/>
  <c r="T623" i="125"/>
  <c r="U623" i="125"/>
  <c r="V623" i="125"/>
  <c r="A624" i="125"/>
  <c r="B624" i="125"/>
  <c r="C624" i="125"/>
  <c r="D624" i="125"/>
  <c r="E624" i="125"/>
  <c r="F624" i="125"/>
  <c r="G624" i="125"/>
  <c r="H624" i="125"/>
  <c r="I624" i="125"/>
  <c r="J624" i="125"/>
  <c r="K624" i="125"/>
  <c r="L624" i="125"/>
  <c r="M624" i="125"/>
  <c r="N624" i="125"/>
  <c r="O624" i="125"/>
  <c r="P624" i="125"/>
  <c r="Q624" i="125"/>
  <c r="R624" i="125"/>
  <c r="S624" i="125"/>
  <c r="T624" i="125"/>
  <c r="U624" i="125"/>
  <c r="V624" i="125"/>
  <c r="A625" i="125"/>
  <c r="B625" i="125"/>
  <c r="C625" i="125"/>
  <c r="D625" i="125"/>
  <c r="E625" i="125"/>
  <c r="F625" i="125"/>
  <c r="G625" i="125"/>
  <c r="H625" i="125"/>
  <c r="I625" i="125"/>
  <c r="J625" i="125"/>
  <c r="K625" i="125"/>
  <c r="L625" i="125"/>
  <c r="M625" i="125"/>
  <c r="N625" i="125"/>
  <c r="O625" i="125"/>
  <c r="P625" i="125"/>
  <c r="Q625" i="125"/>
  <c r="R625" i="125"/>
  <c r="S625" i="125"/>
  <c r="T625" i="125"/>
  <c r="U625" i="125"/>
  <c r="V625" i="125"/>
  <c r="A626" i="125"/>
  <c r="B626" i="125"/>
  <c r="C626" i="125"/>
  <c r="D626" i="125"/>
  <c r="E626" i="125"/>
  <c r="F626" i="125"/>
  <c r="G626" i="125"/>
  <c r="H626" i="125"/>
  <c r="I626" i="125"/>
  <c r="J626" i="125"/>
  <c r="K626" i="125"/>
  <c r="L626" i="125"/>
  <c r="M626" i="125"/>
  <c r="N626" i="125"/>
  <c r="O626" i="125"/>
  <c r="P626" i="125"/>
  <c r="Q626" i="125"/>
  <c r="R626" i="125"/>
  <c r="S626" i="125"/>
  <c r="T626" i="125"/>
  <c r="U626" i="125"/>
  <c r="V626" i="125"/>
  <c r="A627" i="125"/>
  <c r="B627" i="125"/>
  <c r="C627" i="125"/>
  <c r="D627" i="125"/>
  <c r="E627" i="125"/>
  <c r="F627" i="125"/>
  <c r="G627" i="125"/>
  <c r="H627" i="125"/>
  <c r="I627" i="125"/>
  <c r="J627" i="125"/>
  <c r="K627" i="125"/>
  <c r="L627" i="125"/>
  <c r="M627" i="125"/>
  <c r="N627" i="125"/>
  <c r="O627" i="125"/>
  <c r="P627" i="125"/>
  <c r="Q627" i="125"/>
  <c r="R627" i="125"/>
  <c r="S627" i="125"/>
  <c r="T627" i="125"/>
  <c r="U627" i="125"/>
  <c r="V627" i="125"/>
  <c r="A628" i="125"/>
  <c r="B628" i="125"/>
  <c r="C628" i="125"/>
  <c r="D628" i="125"/>
  <c r="E628" i="125"/>
  <c r="F628" i="125"/>
  <c r="G628" i="125"/>
  <c r="H628" i="125"/>
  <c r="I628" i="125"/>
  <c r="J628" i="125"/>
  <c r="K628" i="125"/>
  <c r="L628" i="125"/>
  <c r="M628" i="125"/>
  <c r="N628" i="125"/>
  <c r="O628" i="125"/>
  <c r="P628" i="125"/>
  <c r="Q628" i="125"/>
  <c r="R628" i="125"/>
  <c r="S628" i="125"/>
  <c r="T628" i="125"/>
  <c r="U628" i="125"/>
  <c r="V628" i="125"/>
  <c r="A629" i="125"/>
  <c r="B629" i="125"/>
  <c r="C629" i="125"/>
  <c r="D629" i="125"/>
  <c r="E629" i="125"/>
  <c r="F629" i="125"/>
  <c r="G629" i="125"/>
  <c r="H629" i="125"/>
  <c r="I629" i="125"/>
  <c r="J629" i="125"/>
  <c r="K629" i="125"/>
  <c r="L629" i="125"/>
  <c r="M629" i="125"/>
  <c r="N629" i="125"/>
  <c r="O629" i="125"/>
  <c r="P629" i="125"/>
  <c r="Q629" i="125"/>
  <c r="R629" i="125"/>
  <c r="S629" i="125"/>
  <c r="T629" i="125"/>
  <c r="U629" i="125"/>
  <c r="V629" i="125"/>
  <c r="A630" i="125"/>
  <c r="B630" i="125"/>
  <c r="C630" i="125"/>
  <c r="D630" i="125"/>
  <c r="E630" i="125"/>
  <c r="F630" i="125"/>
  <c r="G630" i="125"/>
  <c r="H630" i="125"/>
  <c r="I630" i="125"/>
  <c r="J630" i="125"/>
  <c r="K630" i="125"/>
  <c r="L630" i="125"/>
  <c r="M630" i="125"/>
  <c r="N630" i="125"/>
  <c r="O630" i="125"/>
  <c r="P630" i="125"/>
  <c r="Q630" i="125"/>
  <c r="R630" i="125"/>
  <c r="S630" i="125"/>
  <c r="T630" i="125"/>
  <c r="U630" i="125"/>
  <c r="V630" i="125"/>
  <c r="A631" i="125"/>
  <c r="B631" i="125"/>
  <c r="C631" i="125"/>
  <c r="D631" i="125"/>
  <c r="E631" i="125"/>
  <c r="F631" i="125"/>
  <c r="G631" i="125"/>
  <c r="H631" i="125"/>
  <c r="I631" i="125"/>
  <c r="J631" i="125"/>
  <c r="K631" i="125"/>
  <c r="L631" i="125"/>
  <c r="M631" i="125"/>
  <c r="N631" i="125"/>
  <c r="O631" i="125"/>
  <c r="P631" i="125"/>
  <c r="Q631" i="125"/>
  <c r="R631" i="125"/>
  <c r="S631" i="125"/>
  <c r="T631" i="125"/>
  <c r="U631" i="125"/>
  <c r="V631" i="125"/>
  <c r="A632" i="125"/>
  <c r="B632" i="125"/>
  <c r="C632" i="125"/>
  <c r="D632" i="125"/>
  <c r="E632" i="125"/>
  <c r="F632" i="125"/>
  <c r="G632" i="125"/>
  <c r="H632" i="125"/>
  <c r="I632" i="125"/>
  <c r="J632" i="125"/>
  <c r="K632" i="125"/>
  <c r="L632" i="125"/>
  <c r="M632" i="125"/>
  <c r="N632" i="125"/>
  <c r="O632" i="125"/>
  <c r="P632" i="125"/>
  <c r="Q632" i="125"/>
  <c r="R632" i="125"/>
  <c r="S632" i="125"/>
  <c r="T632" i="125"/>
  <c r="U632" i="125"/>
  <c r="V632" i="125"/>
  <c r="A633" i="125"/>
  <c r="B633" i="125"/>
  <c r="C633" i="125"/>
  <c r="D633" i="125"/>
  <c r="E633" i="125"/>
  <c r="F633" i="125"/>
  <c r="G633" i="125"/>
  <c r="H633" i="125"/>
  <c r="I633" i="125"/>
  <c r="J633" i="125"/>
  <c r="K633" i="125"/>
  <c r="L633" i="125"/>
  <c r="M633" i="125"/>
  <c r="N633" i="125"/>
  <c r="O633" i="125"/>
  <c r="P633" i="125"/>
  <c r="Q633" i="125"/>
  <c r="R633" i="125"/>
  <c r="S633" i="125"/>
  <c r="T633" i="125"/>
  <c r="U633" i="125"/>
  <c r="V633" i="125"/>
  <c r="A634" i="125"/>
  <c r="B634" i="125"/>
  <c r="C634" i="125"/>
  <c r="D634" i="125"/>
  <c r="E634" i="125"/>
  <c r="F634" i="125"/>
  <c r="G634" i="125"/>
  <c r="H634" i="125"/>
  <c r="I634" i="125"/>
  <c r="J634" i="125"/>
  <c r="K634" i="125"/>
  <c r="L634" i="125"/>
  <c r="M634" i="125"/>
  <c r="N634" i="125"/>
  <c r="O634" i="125"/>
  <c r="P634" i="125"/>
  <c r="Q634" i="125"/>
  <c r="R634" i="125"/>
  <c r="S634" i="125"/>
  <c r="T634" i="125"/>
  <c r="U634" i="125"/>
  <c r="V634" i="125"/>
  <c r="A635" i="125"/>
  <c r="B635" i="125"/>
  <c r="C635" i="125"/>
  <c r="D635" i="125"/>
  <c r="E635" i="125"/>
  <c r="F635" i="125"/>
  <c r="G635" i="125"/>
  <c r="H635" i="125"/>
  <c r="I635" i="125"/>
  <c r="J635" i="125"/>
  <c r="K635" i="125"/>
  <c r="L635" i="125"/>
  <c r="M635" i="125"/>
  <c r="N635" i="125"/>
  <c r="O635" i="125"/>
  <c r="P635" i="125"/>
  <c r="Q635" i="125"/>
  <c r="R635" i="125"/>
  <c r="S635" i="125"/>
  <c r="T635" i="125"/>
  <c r="U635" i="125"/>
  <c r="V635" i="125"/>
  <c r="A636" i="125"/>
  <c r="B636" i="125"/>
  <c r="C636" i="125"/>
  <c r="D636" i="125"/>
  <c r="E636" i="125"/>
  <c r="F636" i="125"/>
  <c r="G636" i="125"/>
  <c r="H636" i="125"/>
  <c r="I636" i="125"/>
  <c r="J636" i="125"/>
  <c r="K636" i="125"/>
  <c r="L636" i="125"/>
  <c r="M636" i="125"/>
  <c r="N636" i="125"/>
  <c r="O636" i="125"/>
  <c r="P636" i="125"/>
  <c r="Q636" i="125"/>
  <c r="R636" i="125"/>
  <c r="S636" i="125"/>
  <c r="T636" i="125"/>
  <c r="U636" i="125"/>
  <c r="V636" i="125"/>
  <c r="A637" i="125"/>
  <c r="B637" i="125"/>
  <c r="C637" i="125"/>
  <c r="D637" i="125"/>
  <c r="E637" i="125"/>
  <c r="F637" i="125"/>
  <c r="G637" i="125"/>
  <c r="H637" i="125"/>
  <c r="I637" i="125"/>
  <c r="J637" i="125"/>
  <c r="K637" i="125"/>
  <c r="L637" i="125"/>
  <c r="M637" i="125"/>
  <c r="N637" i="125"/>
  <c r="O637" i="125"/>
  <c r="P637" i="125"/>
  <c r="Q637" i="125"/>
  <c r="R637" i="125"/>
  <c r="S637" i="125"/>
  <c r="T637" i="125"/>
  <c r="U637" i="125"/>
  <c r="V637" i="125"/>
  <c r="A638" i="125"/>
  <c r="B638" i="125"/>
  <c r="C638" i="125"/>
  <c r="D638" i="125"/>
  <c r="E638" i="125"/>
  <c r="F638" i="125"/>
  <c r="G638" i="125"/>
  <c r="H638" i="125"/>
  <c r="I638" i="125"/>
  <c r="J638" i="125"/>
  <c r="K638" i="125"/>
  <c r="L638" i="125"/>
  <c r="M638" i="125"/>
  <c r="N638" i="125"/>
  <c r="O638" i="125"/>
  <c r="P638" i="125"/>
  <c r="Q638" i="125"/>
  <c r="R638" i="125"/>
  <c r="S638" i="125"/>
  <c r="T638" i="125"/>
  <c r="U638" i="125"/>
  <c r="V638" i="125"/>
  <c r="A639" i="125"/>
  <c r="B639" i="125"/>
  <c r="C639" i="125"/>
  <c r="D639" i="125"/>
  <c r="E639" i="125"/>
  <c r="F639" i="125"/>
  <c r="G639" i="125"/>
  <c r="H639" i="125"/>
  <c r="I639" i="125"/>
  <c r="J639" i="125"/>
  <c r="K639" i="125"/>
  <c r="L639" i="125"/>
  <c r="M639" i="125"/>
  <c r="N639" i="125"/>
  <c r="O639" i="125"/>
  <c r="P639" i="125"/>
  <c r="Q639" i="125"/>
  <c r="R639" i="125"/>
  <c r="S639" i="125"/>
  <c r="T639" i="125"/>
  <c r="U639" i="125"/>
  <c r="V639" i="125"/>
  <c r="A640" i="125"/>
  <c r="B640" i="125"/>
  <c r="C640" i="125"/>
  <c r="D640" i="125"/>
  <c r="E640" i="125"/>
  <c r="F640" i="125"/>
  <c r="G640" i="125"/>
  <c r="H640" i="125"/>
  <c r="I640" i="125"/>
  <c r="J640" i="125"/>
  <c r="K640" i="125"/>
  <c r="L640" i="125"/>
  <c r="M640" i="125"/>
  <c r="N640" i="125"/>
  <c r="O640" i="125"/>
  <c r="P640" i="125"/>
  <c r="Q640" i="125"/>
  <c r="R640" i="125"/>
  <c r="S640" i="125"/>
  <c r="T640" i="125"/>
  <c r="U640" i="125"/>
  <c r="V640" i="125"/>
  <c r="A641" i="125"/>
  <c r="B641" i="125"/>
  <c r="C641" i="125"/>
  <c r="D641" i="125"/>
  <c r="E641" i="125"/>
  <c r="F641" i="125"/>
  <c r="G641" i="125"/>
  <c r="H641" i="125"/>
  <c r="I641" i="125"/>
  <c r="J641" i="125"/>
  <c r="K641" i="125"/>
  <c r="L641" i="125"/>
  <c r="M641" i="125"/>
  <c r="N641" i="125"/>
  <c r="O641" i="125"/>
  <c r="P641" i="125"/>
  <c r="Q641" i="125"/>
  <c r="R641" i="125"/>
  <c r="S641" i="125"/>
  <c r="T641" i="125"/>
  <c r="U641" i="125"/>
  <c r="V641" i="125"/>
  <c r="A642" i="125"/>
  <c r="B642" i="125"/>
  <c r="C642" i="125"/>
  <c r="D642" i="125"/>
  <c r="E642" i="125"/>
  <c r="F642" i="125"/>
  <c r="G642" i="125"/>
  <c r="H642" i="125"/>
  <c r="I642" i="125"/>
  <c r="J642" i="125"/>
  <c r="K642" i="125"/>
  <c r="L642" i="125"/>
  <c r="M642" i="125"/>
  <c r="N642" i="125"/>
  <c r="O642" i="125"/>
  <c r="P642" i="125"/>
  <c r="Q642" i="125"/>
  <c r="R642" i="125"/>
  <c r="S642" i="125"/>
  <c r="T642" i="125"/>
  <c r="U642" i="125"/>
  <c r="V642" i="125"/>
  <c r="A643" i="125"/>
  <c r="B643" i="125"/>
  <c r="C643" i="125"/>
  <c r="D643" i="125"/>
  <c r="E643" i="125"/>
  <c r="F643" i="125"/>
  <c r="G643" i="125"/>
  <c r="H643" i="125"/>
  <c r="I643" i="125"/>
  <c r="J643" i="125"/>
  <c r="K643" i="125"/>
  <c r="L643" i="125"/>
  <c r="M643" i="125"/>
  <c r="N643" i="125"/>
  <c r="O643" i="125"/>
  <c r="P643" i="125"/>
  <c r="Q643" i="125"/>
  <c r="R643" i="125"/>
  <c r="S643" i="125"/>
  <c r="T643" i="125"/>
  <c r="U643" i="125"/>
  <c r="V643" i="125"/>
  <c r="A644" i="125"/>
  <c r="B644" i="125"/>
  <c r="C644" i="125"/>
  <c r="D644" i="125"/>
  <c r="E644" i="125"/>
  <c r="F644" i="125"/>
  <c r="G644" i="125"/>
  <c r="H644" i="125"/>
  <c r="I644" i="125"/>
  <c r="J644" i="125"/>
  <c r="K644" i="125"/>
  <c r="L644" i="125"/>
  <c r="M644" i="125"/>
  <c r="N644" i="125"/>
  <c r="O644" i="125"/>
  <c r="P644" i="125"/>
  <c r="Q644" i="125"/>
  <c r="R644" i="125"/>
  <c r="S644" i="125"/>
  <c r="T644" i="125"/>
  <c r="U644" i="125"/>
  <c r="V644" i="125"/>
  <c r="A645" i="125"/>
  <c r="B645" i="125"/>
  <c r="C645" i="125"/>
  <c r="D645" i="125"/>
  <c r="E645" i="125"/>
  <c r="F645" i="125"/>
  <c r="G645" i="125"/>
  <c r="H645" i="125"/>
  <c r="I645" i="125"/>
  <c r="J645" i="125"/>
  <c r="K645" i="125"/>
  <c r="L645" i="125"/>
  <c r="M645" i="125"/>
  <c r="N645" i="125"/>
  <c r="O645" i="125"/>
  <c r="P645" i="125"/>
  <c r="Q645" i="125"/>
  <c r="R645" i="125"/>
  <c r="S645" i="125"/>
  <c r="T645" i="125"/>
  <c r="U645" i="125"/>
  <c r="V645" i="125"/>
  <c r="A646" i="125"/>
  <c r="B646" i="125"/>
  <c r="C646" i="125"/>
  <c r="D646" i="125"/>
  <c r="E646" i="125"/>
  <c r="F646" i="125"/>
  <c r="G646" i="125"/>
  <c r="H646" i="125"/>
  <c r="I646" i="125"/>
  <c r="J646" i="125"/>
  <c r="K646" i="125"/>
  <c r="L646" i="125"/>
  <c r="M646" i="125"/>
  <c r="N646" i="125"/>
  <c r="O646" i="125"/>
  <c r="P646" i="125"/>
  <c r="Q646" i="125"/>
  <c r="R646" i="125"/>
  <c r="S646" i="125"/>
  <c r="T646" i="125"/>
  <c r="U646" i="125"/>
  <c r="V646" i="125"/>
  <c r="A647" i="125"/>
  <c r="B647" i="125"/>
  <c r="C647" i="125"/>
  <c r="D647" i="125"/>
  <c r="E647" i="125"/>
  <c r="F647" i="125"/>
  <c r="G647" i="125"/>
  <c r="H647" i="125"/>
  <c r="I647" i="125"/>
  <c r="J647" i="125"/>
  <c r="K647" i="125"/>
  <c r="L647" i="125"/>
  <c r="M647" i="125"/>
  <c r="N647" i="125"/>
  <c r="O647" i="125"/>
  <c r="P647" i="125"/>
  <c r="Q647" i="125"/>
  <c r="R647" i="125"/>
  <c r="S647" i="125"/>
  <c r="T647" i="125"/>
  <c r="U647" i="125"/>
  <c r="V647" i="125"/>
  <c r="A648" i="125"/>
  <c r="B648" i="125"/>
  <c r="C648" i="125"/>
  <c r="D648" i="125"/>
  <c r="E648" i="125"/>
  <c r="F648" i="125"/>
  <c r="G648" i="125"/>
  <c r="H648" i="125"/>
  <c r="I648" i="125"/>
  <c r="J648" i="125"/>
  <c r="K648" i="125"/>
  <c r="L648" i="125"/>
  <c r="M648" i="125"/>
  <c r="N648" i="125"/>
  <c r="O648" i="125"/>
  <c r="P648" i="125"/>
  <c r="Q648" i="125"/>
  <c r="R648" i="125"/>
  <c r="S648" i="125"/>
  <c r="T648" i="125"/>
  <c r="U648" i="125"/>
  <c r="V648" i="125"/>
  <c r="A649" i="125"/>
  <c r="B649" i="125"/>
  <c r="C649" i="125"/>
  <c r="D649" i="125"/>
  <c r="E649" i="125"/>
  <c r="F649" i="125"/>
  <c r="G649" i="125"/>
  <c r="H649" i="125"/>
  <c r="I649" i="125"/>
  <c r="J649" i="125"/>
  <c r="K649" i="125"/>
  <c r="L649" i="125"/>
  <c r="M649" i="125"/>
  <c r="N649" i="125"/>
  <c r="O649" i="125"/>
  <c r="P649" i="125"/>
  <c r="Q649" i="125"/>
  <c r="R649" i="125"/>
  <c r="S649" i="125"/>
  <c r="T649" i="125"/>
  <c r="U649" i="125"/>
  <c r="V649" i="125"/>
  <c r="A650" i="125"/>
  <c r="B650" i="125"/>
  <c r="C650" i="125"/>
  <c r="D650" i="125"/>
  <c r="E650" i="125"/>
  <c r="F650" i="125"/>
  <c r="G650" i="125"/>
  <c r="H650" i="125"/>
  <c r="I650" i="125"/>
  <c r="J650" i="125"/>
  <c r="K650" i="125"/>
  <c r="L650" i="125"/>
  <c r="M650" i="125"/>
  <c r="N650" i="125"/>
  <c r="O650" i="125"/>
  <c r="P650" i="125"/>
  <c r="Q650" i="125"/>
  <c r="R650" i="125"/>
  <c r="S650" i="125"/>
  <c r="T650" i="125"/>
  <c r="U650" i="125"/>
  <c r="V650" i="125"/>
  <c r="A651" i="125"/>
  <c r="B651" i="125"/>
  <c r="C651" i="125"/>
  <c r="D651" i="125"/>
  <c r="E651" i="125"/>
  <c r="F651" i="125"/>
  <c r="G651" i="125"/>
  <c r="H651" i="125"/>
  <c r="I651" i="125"/>
  <c r="J651" i="125"/>
  <c r="K651" i="125"/>
  <c r="L651" i="125"/>
  <c r="M651" i="125"/>
  <c r="N651" i="125"/>
  <c r="O651" i="125"/>
  <c r="P651" i="125"/>
  <c r="Q651" i="125"/>
  <c r="R651" i="125"/>
  <c r="S651" i="125"/>
  <c r="T651" i="125"/>
  <c r="U651" i="125"/>
  <c r="V651" i="125"/>
  <c r="A652" i="125"/>
  <c r="B652" i="125"/>
  <c r="C652" i="125"/>
  <c r="D652" i="125"/>
  <c r="E652" i="125"/>
  <c r="F652" i="125"/>
  <c r="G652" i="125"/>
  <c r="H652" i="125"/>
  <c r="I652" i="125"/>
  <c r="J652" i="125"/>
  <c r="K652" i="125"/>
  <c r="L652" i="125"/>
  <c r="M652" i="125"/>
  <c r="N652" i="125"/>
  <c r="O652" i="125"/>
  <c r="P652" i="125"/>
  <c r="Q652" i="125"/>
  <c r="R652" i="125"/>
  <c r="S652" i="125"/>
  <c r="T652" i="125"/>
  <c r="U652" i="125"/>
  <c r="V652" i="125"/>
  <c r="A653" i="125"/>
  <c r="B653" i="125"/>
  <c r="C653" i="125"/>
  <c r="D653" i="125"/>
  <c r="E653" i="125"/>
  <c r="F653" i="125"/>
  <c r="G653" i="125"/>
  <c r="H653" i="125"/>
  <c r="I653" i="125"/>
  <c r="J653" i="125"/>
  <c r="K653" i="125"/>
  <c r="L653" i="125"/>
  <c r="M653" i="125"/>
  <c r="N653" i="125"/>
  <c r="O653" i="125"/>
  <c r="P653" i="125"/>
  <c r="Q653" i="125"/>
  <c r="R653" i="125"/>
  <c r="S653" i="125"/>
  <c r="T653" i="125"/>
  <c r="U653" i="125"/>
  <c r="V653" i="125"/>
  <c r="A654" i="125"/>
  <c r="B654" i="125"/>
  <c r="C654" i="125"/>
  <c r="D654" i="125"/>
  <c r="E654" i="125"/>
  <c r="F654" i="125"/>
  <c r="G654" i="125"/>
  <c r="H654" i="125"/>
  <c r="I654" i="125"/>
  <c r="J654" i="125"/>
  <c r="K654" i="125"/>
  <c r="L654" i="125"/>
  <c r="M654" i="125"/>
  <c r="N654" i="125"/>
  <c r="O654" i="125"/>
  <c r="P654" i="125"/>
  <c r="Q654" i="125"/>
  <c r="R654" i="125"/>
  <c r="S654" i="125"/>
  <c r="T654" i="125"/>
  <c r="U654" i="125"/>
  <c r="V654" i="125"/>
  <c r="A655" i="125"/>
  <c r="B655" i="125"/>
  <c r="C655" i="125"/>
  <c r="D655" i="125"/>
  <c r="E655" i="125"/>
  <c r="F655" i="125"/>
  <c r="G655" i="125"/>
  <c r="H655" i="125"/>
  <c r="I655" i="125"/>
  <c r="J655" i="125"/>
  <c r="K655" i="125"/>
  <c r="L655" i="125"/>
  <c r="M655" i="125"/>
  <c r="N655" i="125"/>
  <c r="O655" i="125"/>
  <c r="P655" i="125"/>
  <c r="Q655" i="125"/>
  <c r="R655" i="125"/>
  <c r="S655" i="125"/>
  <c r="T655" i="125"/>
  <c r="U655" i="125"/>
  <c r="V655" i="125"/>
  <c r="A656" i="125"/>
  <c r="B656" i="125"/>
  <c r="C656" i="125"/>
  <c r="D656" i="125"/>
  <c r="E656" i="125"/>
  <c r="F656" i="125"/>
  <c r="G656" i="125"/>
  <c r="H656" i="125"/>
  <c r="I656" i="125"/>
  <c r="J656" i="125"/>
  <c r="K656" i="125"/>
  <c r="L656" i="125"/>
  <c r="M656" i="125"/>
  <c r="N656" i="125"/>
  <c r="O656" i="125"/>
  <c r="P656" i="125"/>
  <c r="Q656" i="125"/>
  <c r="R656" i="125"/>
  <c r="S656" i="125"/>
  <c r="T656" i="125"/>
  <c r="U656" i="125"/>
  <c r="V656" i="125"/>
  <c r="A657" i="125"/>
  <c r="B657" i="125"/>
  <c r="C657" i="125"/>
  <c r="D657" i="125"/>
  <c r="E657" i="125"/>
  <c r="F657" i="125"/>
  <c r="G657" i="125"/>
  <c r="H657" i="125"/>
  <c r="I657" i="125"/>
  <c r="J657" i="125"/>
  <c r="K657" i="125"/>
  <c r="L657" i="125"/>
  <c r="M657" i="125"/>
  <c r="N657" i="125"/>
  <c r="O657" i="125"/>
  <c r="P657" i="125"/>
  <c r="Q657" i="125"/>
  <c r="R657" i="125"/>
  <c r="S657" i="125"/>
  <c r="T657" i="125"/>
  <c r="U657" i="125"/>
  <c r="V657" i="125"/>
  <c r="A658" i="125"/>
  <c r="B658" i="125"/>
  <c r="C658" i="125"/>
  <c r="D658" i="125"/>
  <c r="E658" i="125"/>
  <c r="F658" i="125"/>
  <c r="G658" i="125"/>
  <c r="H658" i="125"/>
  <c r="I658" i="125"/>
  <c r="J658" i="125"/>
  <c r="K658" i="125"/>
  <c r="L658" i="125"/>
  <c r="M658" i="125"/>
  <c r="N658" i="125"/>
  <c r="O658" i="125"/>
  <c r="P658" i="125"/>
  <c r="Q658" i="125"/>
  <c r="R658" i="125"/>
  <c r="S658" i="125"/>
  <c r="T658" i="125"/>
  <c r="U658" i="125"/>
  <c r="V658" i="125"/>
  <c r="A659" i="125"/>
  <c r="B659" i="125"/>
  <c r="C659" i="125"/>
  <c r="D659" i="125"/>
  <c r="E659" i="125"/>
  <c r="F659" i="125"/>
  <c r="G659" i="125"/>
  <c r="H659" i="125"/>
  <c r="I659" i="125"/>
  <c r="J659" i="125"/>
  <c r="K659" i="125"/>
  <c r="L659" i="125"/>
  <c r="M659" i="125"/>
  <c r="N659" i="125"/>
  <c r="O659" i="125"/>
  <c r="P659" i="125"/>
  <c r="Q659" i="125"/>
  <c r="R659" i="125"/>
  <c r="S659" i="125"/>
  <c r="T659" i="125"/>
  <c r="U659" i="125"/>
  <c r="V659" i="125"/>
  <c r="A660" i="125"/>
  <c r="B660" i="125"/>
  <c r="C660" i="125"/>
  <c r="D660" i="125"/>
  <c r="E660" i="125"/>
  <c r="F660" i="125"/>
  <c r="G660" i="125"/>
  <c r="H660" i="125"/>
  <c r="I660" i="125"/>
  <c r="J660" i="125"/>
  <c r="K660" i="125"/>
  <c r="L660" i="125"/>
  <c r="M660" i="125"/>
  <c r="N660" i="125"/>
  <c r="O660" i="125"/>
  <c r="P660" i="125"/>
  <c r="Q660" i="125"/>
  <c r="R660" i="125"/>
  <c r="S660" i="125"/>
  <c r="T660" i="125"/>
  <c r="U660" i="125"/>
  <c r="V660" i="125"/>
  <c r="A661" i="125"/>
  <c r="B661" i="125"/>
  <c r="C661" i="125"/>
  <c r="D661" i="125"/>
  <c r="E661" i="125"/>
  <c r="F661" i="125"/>
  <c r="G661" i="125"/>
  <c r="H661" i="125"/>
  <c r="I661" i="125"/>
  <c r="J661" i="125"/>
  <c r="K661" i="125"/>
  <c r="L661" i="125"/>
  <c r="M661" i="125"/>
  <c r="N661" i="125"/>
  <c r="O661" i="125"/>
  <c r="P661" i="125"/>
  <c r="Q661" i="125"/>
  <c r="R661" i="125"/>
  <c r="S661" i="125"/>
  <c r="T661" i="125"/>
  <c r="U661" i="125"/>
  <c r="V661" i="125"/>
  <c r="A662" i="125"/>
  <c r="B662" i="125"/>
  <c r="C662" i="125"/>
  <c r="D662" i="125"/>
  <c r="E662" i="125"/>
  <c r="F662" i="125"/>
  <c r="G662" i="125"/>
  <c r="H662" i="125"/>
  <c r="I662" i="125"/>
  <c r="J662" i="125"/>
  <c r="K662" i="125"/>
  <c r="L662" i="125"/>
  <c r="M662" i="125"/>
  <c r="N662" i="125"/>
  <c r="O662" i="125"/>
  <c r="P662" i="125"/>
  <c r="Q662" i="125"/>
  <c r="R662" i="125"/>
  <c r="S662" i="125"/>
  <c r="T662" i="125"/>
  <c r="U662" i="125"/>
  <c r="V662" i="125"/>
  <c r="A663" i="125"/>
  <c r="B663" i="125"/>
  <c r="C663" i="125"/>
  <c r="D663" i="125"/>
  <c r="E663" i="125"/>
  <c r="F663" i="125"/>
  <c r="G663" i="125"/>
  <c r="H663" i="125"/>
  <c r="I663" i="125"/>
  <c r="J663" i="125"/>
  <c r="K663" i="125"/>
  <c r="L663" i="125"/>
  <c r="M663" i="125"/>
  <c r="N663" i="125"/>
  <c r="O663" i="125"/>
  <c r="P663" i="125"/>
  <c r="Q663" i="125"/>
  <c r="R663" i="125"/>
  <c r="S663" i="125"/>
  <c r="T663" i="125"/>
  <c r="U663" i="125"/>
  <c r="V663" i="125"/>
  <c r="A664" i="125"/>
  <c r="B664" i="125"/>
  <c r="C664" i="125"/>
  <c r="D664" i="125"/>
  <c r="E664" i="125"/>
  <c r="F664" i="125"/>
  <c r="G664" i="125"/>
  <c r="H664" i="125"/>
  <c r="I664" i="125"/>
  <c r="J664" i="125"/>
  <c r="K664" i="125"/>
  <c r="L664" i="125"/>
  <c r="M664" i="125"/>
  <c r="N664" i="125"/>
  <c r="O664" i="125"/>
  <c r="P664" i="125"/>
  <c r="Q664" i="125"/>
  <c r="R664" i="125"/>
  <c r="S664" i="125"/>
  <c r="T664" i="125"/>
  <c r="U664" i="125"/>
  <c r="V664" i="125"/>
  <c r="A665" i="125"/>
  <c r="B665" i="125"/>
  <c r="C665" i="125"/>
  <c r="D665" i="125"/>
  <c r="E665" i="125"/>
  <c r="F665" i="125"/>
  <c r="G665" i="125"/>
  <c r="H665" i="125"/>
  <c r="I665" i="125"/>
  <c r="J665" i="125"/>
  <c r="K665" i="125"/>
  <c r="L665" i="125"/>
  <c r="M665" i="125"/>
  <c r="N665" i="125"/>
  <c r="O665" i="125"/>
  <c r="P665" i="125"/>
  <c r="Q665" i="125"/>
  <c r="R665" i="125"/>
  <c r="S665" i="125"/>
  <c r="T665" i="125"/>
  <c r="U665" i="125"/>
  <c r="V665" i="125"/>
  <c r="A666" i="125"/>
  <c r="B666" i="125"/>
  <c r="C666" i="125"/>
  <c r="D666" i="125"/>
  <c r="E666" i="125"/>
  <c r="F666" i="125"/>
  <c r="G666" i="125"/>
  <c r="H666" i="125"/>
  <c r="I666" i="125"/>
  <c r="J666" i="125"/>
  <c r="K666" i="125"/>
  <c r="L666" i="125"/>
  <c r="M666" i="125"/>
  <c r="N666" i="125"/>
  <c r="O666" i="125"/>
  <c r="P666" i="125"/>
  <c r="Q666" i="125"/>
  <c r="R666" i="125"/>
  <c r="S666" i="125"/>
  <c r="T666" i="125"/>
  <c r="U666" i="125"/>
  <c r="V666" i="125"/>
  <c r="A667" i="125"/>
  <c r="B667" i="125"/>
  <c r="C667" i="125"/>
  <c r="D667" i="125"/>
  <c r="E667" i="125"/>
  <c r="F667" i="125"/>
  <c r="G667" i="125"/>
  <c r="H667" i="125"/>
  <c r="I667" i="125"/>
  <c r="J667" i="125"/>
  <c r="K667" i="125"/>
  <c r="L667" i="125"/>
  <c r="M667" i="125"/>
  <c r="N667" i="125"/>
  <c r="O667" i="125"/>
  <c r="P667" i="125"/>
  <c r="Q667" i="125"/>
  <c r="R667" i="125"/>
  <c r="S667" i="125"/>
  <c r="T667" i="125"/>
  <c r="U667" i="125"/>
  <c r="V667" i="125"/>
  <c r="A668" i="125"/>
  <c r="B668" i="125"/>
  <c r="C668" i="125"/>
  <c r="D668" i="125"/>
  <c r="E668" i="125"/>
  <c r="F668" i="125"/>
  <c r="G668" i="125"/>
  <c r="H668" i="125"/>
  <c r="I668" i="125"/>
  <c r="J668" i="125"/>
  <c r="K668" i="125"/>
  <c r="L668" i="125"/>
  <c r="M668" i="125"/>
  <c r="N668" i="125"/>
  <c r="O668" i="125"/>
  <c r="P668" i="125"/>
  <c r="Q668" i="125"/>
  <c r="R668" i="125"/>
  <c r="S668" i="125"/>
  <c r="T668" i="125"/>
  <c r="U668" i="125"/>
  <c r="V668" i="125"/>
  <c r="A669" i="125"/>
  <c r="B669" i="125"/>
  <c r="C669" i="125"/>
  <c r="D669" i="125"/>
  <c r="E669" i="125"/>
  <c r="F669" i="125"/>
  <c r="G669" i="125"/>
  <c r="H669" i="125"/>
  <c r="I669" i="125"/>
  <c r="J669" i="125"/>
  <c r="K669" i="125"/>
  <c r="L669" i="125"/>
  <c r="M669" i="125"/>
  <c r="N669" i="125"/>
  <c r="O669" i="125"/>
  <c r="P669" i="125"/>
  <c r="Q669" i="125"/>
  <c r="R669" i="125"/>
  <c r="S669" i="125"/>
  <c r="T669" i="125"/>
  <c r="U669" i="125"/>
  <c r="V669" i="125"/>
  <c r="A670" i="125"/>
  <c r="B670" i="125"/>
  <c r="C670" i="125"/>
  <c r="D670" i="125"/>
  <c r="E670" i="125"/>
  <c r="F670" i="125"/>
  <c r="G670" i="125"/>
  <c r="H670" i="125"/>
  <c r="I670" i="125"/>
  <c r="J670" i="125"/>
  <c r="K670" i="125"/>
  <c r="L670" i="125"/>
  <c r="M670" i="125"/>
  <c r="N670" i="125"/>
  <c r="O670" i="125"/>
  <c r="P670" i="125"/>
  <c r="Q670" i="125"/>
  <c r="R670" i="125"/>
  <c r="S670" i="125"/>
  <c r="T670" i="125"/>
  <c r="U670" i="125"/>
  <c r="V670" i="125"/>
  <c r="A671" i="125"/>
  <c r="B671" i="125"/>
  <c r="C671" i="125"/>
  <c r="D671" i="125"/>
  <c r="E671" i="125"/>
  <c r="F671" i="125"/>
  <c r="G671" i="125"/>
  <c r="H671" i="125"/>
  <c r="I671" i="125"/>
  <c r="J671" i="125"/>
  <c r="K671" i="125"/>
  <c r="L671" i="125"/>
  <c r="M671" i="125"/>
  <c r="N671" i="125"/>
  <c r="O671" i="125"/>
  <c r="P671" i="125"/>
  <c r="Q671" i="125"/>
  <c r="R671" i="125"/>
  <c r="S671" i="125"/>
  <c r="T671" i="125"/>
  <c r="U671" i="125"/>
  <c r="V671" i="125"/>
  <c r="A672" i="125"/>
  <c r="B672" i="125"/>
  <c r="C672" i="125"/>
  <c r="D672" i="125"/>
  <c r="E672" i="125"/>
  <c r="F672" i="125"/>
  <c r="G672" i="125"/>
  <c r="H672" i="125"/>
  <c r="I672" i="125"/>
  <c r="J672" i="125"/>
  <c r="K672" i="125"/>
  <c r="L672" i="125"/>
  <c r="M672" i="125"/>
  <c r="N672" i="125"/>
  <c r="O672" i="125"/>
  <c r="P672" i="125"/>
  <c r="Q672" i="125"/>
  <c r="R672" i="125"/>
  <c r="S672" i="125"/>
  <c r="T672" i="125"/>
  <c r="U672" i="125"/>
  <c r="V672" i="125"/>
  <c r="A673" i="125"/>
  <c r="B673" i="125"/>
  <c r="C673" i="125"/>
  <c r="D673" i="125"/>
  <c r="E673" i="125"/>
  <c r="F673" i="125"/>
  <c r="G673" i="125"/>
  <c r="H673" i="125"/>
  <c r="I673" i="125"/>
  <c r="J673" i="125"/>
  <c r="K673" i="125"/>
  <c r="L673" i="125"/>
  <c r="M673" i="125"/>
  <c r="N673" i="125"/>
  <c r="O673" i="125"/>
  <c r="P673" i="125"/>
  <c r="Q673" i="125"/>
  <c r="R673" i="125"/>
  <c r="S673" i="125"/>
  <c r="T673" i="125"/>
  <c r="U673" i="125"/>
  <c r="V673" i="125"/>
  <c r="A674" i="125"/>
  <c r="B674" i="125"/>
  <c r="C674" i="125"/>
  <c r="D674" i="125"/>
  <c r="E674" i="125"/>
  <c r="F674" i="125"/>
  <c r="G674" i="125"/>
  <c r="H674" i="125"/>
  <c r="I674" i="125"/>
  <c r="J674" i="125"/>
  <c r="K674" i="125"/>
  <c r="L674" i="125"/>
  <c r="M674" i="125"/>
  <c r="N674" i="125"/>
  <c r="O674" i="125"/>
  <c r="P674" i="125"/>
  <c r="Q674" i="125"/>
  <c r="R674" i="125"/>
  <c r="S674" i="125"/>
  <c r="T674" i="125"/>
  <c r="U674" i="125"/>
  <c r="V674" i="125"/>
  <c r="A675" i="125"/>
  <c r="B675" i="125"/>
  <c r="C675" i="125"/>
  <c r="D675" i="125"/>
  <c r="E675" i="125"/>
  <c r="F675" i="125"/>
  <c r="G675" i="125"/>
  <c r="H675" i="125"/>
  <c r="I675" i="125"/>
  <c r="J675" i="125"/>
  <c r="K675" i="125"/>
  <c r="L675" i="125"/>
  <c r="M675" i="125"/>
  <c r="N675" i="125"/>
  <c r="O675" i="125"/>
  <c r="P675" i="125"/>
  <c r="Q675" i="125"/>
  <c r="R675" i="125"/>
  <c r="S675" i="125"/>
  <c r="T675" i="125"/>
  <c r="U675" i="125"/>
  <c r="V675" i="125"/>
  <c r="A676" i="125"/>
  <c r="B676" i="125"/>
  <c r="C676" i="125"/>
  <c r="D676" i="125"/>
  <c r="E676" i="125"/>
  <c r="F676" i="125"/>
  <c r="G676" i="125"/>
  <c r="H676" i="125"/>
  <c r="I676" i="125"/>
  <c r="J676" i="125"/>
  <c r="K676" i="125"/>
  <c r="L676" i="125"/>
  <c r="M676" i="125"/>
  <c r="N676" i="125"/>
  <c r="O676" i="125"/>
  <c r="P676" i="125"/>
  <c r="Q676" i="125"/>
  <c r="R676" i="125"/>
  <c r="S676" i="125"/>
  <c r="T676" i="125"/>
  <c r="U676" i="125"/>
  <c r="V676" i="125"/>
  <c r="A677" i="125"/>
  <c r="B677" i="125"/>
  <c r="C677" i="125"/>
  <c r="D677" i="125"/>
  <c r="E677" i="125"/>
  <c r="F677" i="125"/>
  <c r="G677" i="125"/>
  <c r="H677" i="125"/>
  <c r="I677" i="125"/>
  <c r="J677" i="125"/>
  <c r="K677" i="125"/>
  <c r="L677" i="125"/>
  <c r="M677" i="125"/>
  <c r="N677" i="125"/>
  <c r="O677" i="125"/>
  <c r="P677" i="125"/>
  <c r="Q677" i="125"/>
  <c r="R677" i="125"/>
  <c r="S677" i="125"/>
  <c r="T677" i="125"/>
  <c r="U677" i="125"/>
  <c r="V677" i="125"/>
  <c r="A678" i="125"/>
  <c r="B678" i="125"/>
  <c r="C678" i="125"/>
  <c r="D678" i="125"/>
  <c r="E678" i="125"/>
  <c r="F678" i="125"/>
  <c r="G678" i="125"/>
  <c r="H678" i="125"/>
  <c r="I678" i="125"/>
  <c r="J678" i="125"/>
  <c r="K678" i="125"/>
  <c r="L678" i="125"/>
  <c r="M678" i="125"/>
  <c r="N678" i="125"/>
  <c r="O678" i="125"/>
  <c r="P678" i="125"/>
  <c r="Q678" i="125"/>
  <c r="R678" i="125"/>
  <c r="S678" i="125"/>
  <c r="T678" i="125"/>
  <c r="U678" i="125"/>
  <c r="V678" i="125"/>
  <c r="A679" i="125"/>
  <c r="B679" i="125"/>
  <c r="C679" i="125"/>
  <c r="D679" i="125"/>
  <c r="E679" i="125"/>
  <c r="F679" i="125"/>
  <c r="G679" i="125"/>
  <c r="H679" i="125"/>
  <c r="I679" i="125"/>
  <c r="J679" i="125"/>
  <c r="K679" i="125"/>
  <c r="L679" i="125"/>
  <c r="M679" i="125"/>
  <c r="N679" i="125"/>
  <c r="O679" i="125"/>
  <c r="P679" i="125"/>
  <c r="Q679" i="125"/>
  <c r="R679" i="125"/>
  <c r="S679" i="125"/>
  <c r="T679" i="125"/>
  <c r="U679" i="125"/>
  <c r="V679" i="125"/>
  <c r="A680" i="125"/>
  <c r="B680" i="125"/>
  <c r="C680" i="125"/>
  <c r="D680" i="125"/>
  <c r="E680" i="125"/>
  <c r="F680" i="125"/>
  <c r="G680" i="125"/>
  <c r="H680" i="125"/>
  <c r="I680" i="125"/>
  <c r="J680" i="125"/>
  <c r="K680" i="125"/>
  <c r="L680" i="125"/>
  <c r="M680" i="125"/>
  <c r="N680" i="125"/>
  <c r="O680" i="125"/>
  <c r="P680" i="125"/>
  <c r="Q680" i="125"/>
  <c r="R680" i="125"/>
  <c r="S680" i="125"/>
  <c r="T680" i="125"/>
  <c r="U680" i="125"/>
  <c r="V680" i="125"/>
  <c r="A681" i="125"/>
  <c r="B681" i="125"/>
  <c r="C681" i="125"/>
  <c r="D681" i="125"/>
  <c r="E681" i="125"/>
  <c r="F681" i="125"/>
  <c r="G681" i="125"/>
  <c r="H681" i="125"/>
  <c r="I681" i="125"/>
  <c r="J681" i="125"/>
  <c r="K681" i="125"/>
  <c r="L681" i="125"/>
  <c r="M681" i="125"/>
  <c r="N681" i="125"/>
  <c r="O681" i="125"/>
  <c r="P681" i="125"/>
  <c r="Q681" i="125"/>
  <c r="R681" i="125"/>
  <c r="S681" i="125"/>
  <c r="T681" i="125"/>
  <c r="U681" i="125"/>
  <c r="V681" i="125"/>
  <c r="A682" i="125"/>
  <c r="B682" i="125"/>
  <c r="C682" i="125"/>
  <c r="D682" i="125"/>
  <c r="E682" i="125"/>
  <c r="F682" i="125"/>
  <c r="G682" i="125"/>
  <c r="H682" i="125"/>
  <c r="I682" i="125"/>
  <c r="J682" i="125"/>
  <c r="K682" i="125"/>
  <c r="L682" i="125"/>
  <c r="M682" i="125"/>
  <c r="N682" i="125"/>
  <c r="O682" i="125"/>
  <c r="P682" i="125"/>
  <c r="Q682" i="125"/>
  <c r="R682" i="125"/>
  <c r="S682" i="125"/>
  <c r="T682" i="125"/>
  <c r="U682" i="125"/>
  <c r="V682" i="125"/>
  <c r="A683" i="125"/>
  <c r="B683" i="125"/>
  <c r="C683" i="125"/>
  <c r="D683" i="125"/>
  <c r="E683" i="125"/>
  <c r="F683" i="125"/>
  <c r="G683" i="125"/>
  <c r="H683" i="125"/>
  <c r="I683" i="125"/>
  <c r="J683" i="125"/>
  <c r="K683" i="125"/>
  <c r="L683" i="125"/>
  <c r="M683" i="125"/>
  <c r="N683" i="125"/>
  <c r="O683" i="125"/>
  <c r="P683" i="125"/>
  <c r="Q683" i="125"/>
  <c r="R683" i="125"/>
  <c r="S683" i="125"/>
  <c r="T683" i="125"/>
  <c r="U683" i="125"/>
  <c r="V683" i="125"/>
  <c r="A684" i="125"/>
  <c r="B684" i="125"/>
  <c r="C684" i="125"/>
  <c r="D684" i="125"/>
  <c r="E684" i="125"/>
  <c r="F684" i="125"/>
  <c r="G684" i="125"/>
  <c r="H684" i="125"/>
  <c r="I684" i="125"/>
  <c r="J684" i="125"/>
  <c r="K684" i="125"/>
  <c r="L684" i="125"/>
  <c r="M684" i="125"/>
  <c r="N684" i="125"/>
  <c r="O684" i="125"/>
  <c r="P684" i="125"/>
  <c r="Q684" i="125"/>
  <c r="R684" i="125"/>
  <c r="S684" i="125"/>
  <c r="T684" i="125"/>
  <c r="U684" i="125"/>
  <c r="V684" i="125"/>
  <c r="A685" i="125"/>
  <c r="B685" i="125"/>
  <c r="C685" i="125"/>
  <c r="D685" i="125"/>
  <c r="E685" i="125"/>
  <c r="F685" i="125"/>
  <c r="G685" i="125"/>
  <c r="H685" i="125"/>
  <c r="I685" i="125"/>
  <c r="J685" i="125"/>
  <c r="K685" i="125"/>
  <c r="L685" i="125"/>
  <c r="M685" i="125"/>
  <c r="N685" i="125"/>
  <c r="O685" i="125"/>
  <c r="P685" i="125"/>
  <c r="Q685" i="125"/>
  <c r="R685" i="125"/>
  <c r="S685" i="125"/>
  <c r="T685" i="125"/>
  <c r="U685" i="125"/>
  <c r="V685" i="125"/>
  <c r="A686" i="125"/>
  <c r="B686" i="125"/>
  <c r="C686" i="125"/>
  <c r="D686" i="125"/>
  <c r="E686" i="125"/>
  <c r="F686" i="125"/>
  <c r="G686" i="125"/>
  <c r="H686" i="125"/>
  <c r="I686" i="125"/>
  <c r="J686" i="125"/>
  <c r="K686" i="125"/>
  <c r="L686" i="125"/>
  <c r="M686" i="125"/>
  <c r="N686" i="125"/>
  <c r="O686" i="125"/>
  <c r="P686" i="125"/>
  <c r="Q686" i="125"/>
  <c r="R686" i="125"/>
  <c r="S686" i="125"/>
  <c r="T686" i="125"/>
  <c r="U686" i="125"/>
  <c r="V686" i="125"/>
  <c r="A687" i="125"/>
  <c r="B687" i="125"/>
  <c r="C687" i="125"/>
  <c r="D687" i="125"/>
  <c r="E687" i="125"/>
  <c r="F687" i="125"/>
  <c r="G687" i="125"/>
  <c r="H687" i="125"/>
  <c r="I687" i="125"/>
  <c r="J687" i="125"/>
  <c r="K687" i="125"/>
  <c r="L687" i="125"/>
  <c r="M687" i="125"/>
  <c r="N687" i="125"/>
  <c r="O687" i="125"/>
  <c r="P687" i="125"/>
  <c r="Q687" i="125"/>
  <c r="R687" i="125"/>
  <c r="S687" i="125"/>
  <c r="T687" i="125"/>
  <c r="U687" i="125"/>
  <c r="V687" i="125"/>
  <c r="A688" i="125"/>
  <c r="B688" i="125"/>
  <c r="C688" i="125"/>
  <c r="D688" i="125"/>
  <c r="E688" i="125"/>
  <c r="F688" i="125"/>
  <c r="G688" i="125"/>
  <c r="H688" i="125"/>
  <c r="I688" i="125"/>
  <c r="J688" i="125"/>
  <c r="K688" i="125"/>
  <c r="L688" i="125"/>
  <c r="M688" i="125"/>
  <c r="N688" i="125"/>
  <c r="O688" i="125"/>
  <c r="P688" i="125"/>
  <c r="Q688" i="125"/>
  <c r="R688" i="125"/>
  <c r="S688" i="125"/>
  <c r="T688" i="125"/>
  <c r="U688" i="125"/>
  <c r="V688" i="125"/>
  <c r="A689" i="125"/>
  <c r="B689" i="125"/>
  <c r="C689" i="125"/>
  <c r="D689" i="125"/>
  <c r="E689" i="125"/>
  <c r="F689" i="125"/>
  <c r="G689" i="125"/>
  <c r="H689" i="125"/>
  <c r="I689" i="125"/>
  <c r="J689" i="125"/>
  <c r="K689" i="125"/>
  <c r="L689" i="125"/>
  <c r="M689" i="125"/>
  <c r="N689" i="125"/>
  <c r="O689" i="125"/>
  <c r="P689" i="125"/>
  <c r="Q689" i="125"/>
  <c r="R689" i="125"/>
  <c r="S689" i="125"/>
  <c r="T689" i="125"/>
  <c r="U689" i="125"/>
  <c r="V689" i="125"/>
  <c r="A690" i="125"/>
  <c r="B690" i="125"/>
  <c r="C690" i="125"/>
  <c r="D690" i="125"/>
  <c r="E690" i="125"/>
  <c r="F690" i="125"/>
  <c r="G690" i="125"/>
  <c r="H690" i="125"/>
  <c r="I690" i="125"/>
  <c r="J690" i="125"/>
  <c r="K690" i="125"/>
  <c r="L690" i="125"/>
  <c r="M690" i="125"/>
  <c r="N690" i="125"/>
  <c r="O690" i="125"/>
  <c r="P690" i="125"/>
  <c r="Q690" i="125"/>
  <c r="R690" i="125"/>
  <c r="S690" i="125"/>
  <c r="T690" i="125"/>
  <c r="U690" i="125"/>
  <c r="V690" i="125"/>
  <c r="A691" i="125"/>
  <c r="B691" i="125"/>
  <c r="C691" i="125"/>
  <c r="D691" i="125"/>
  <c r="E691" i="125"/>
  <c r="F691" i="125"/>
  <c r="G691" i="125"/>
  <c r="H691" i="125"/>
  <c r="I691" i="125"/>
  <c r="J691" i="125"/>
  <c r="K691" i="125"/>
  <c r="L691" i="125"/>
  <c r="M691" i="125"/>
  <c r="N691" i="125"/>
  <c r="O691" i="125"/>
  <c r="P691" i="125"/>
  <c r="Q691" i="125"/>
  <c r="R691" i="125"/>
  <c r="S691" i="125"/>
  <c r="T691" i="125"/>
  <c r="U691" i="125"/>
  <c r="V691" i="125"/>
  <c r="A692" i="125"/>
  <c r="B692" i="125"/>
  <c r="C692" i="125"/>
  <c r="D692" i="125"/>
  <c r="E692" i="125"/>
  <c r="F692" i="125"/>
  <c r="G692" i="125"/>
  <c r="H692" i="125"/>
  <c r="I692" i="125"/>
  <c r="J692" i="125"/>
  <c r="K692" i="125"/>
  <c r="L692" i="125"/>
  <c r="M692" i="125"/>
  <c r="N692" i="125"/>
  <c r="O692" i="125"/>
  <c r="P692" i="125"/>
  <c r="Q692" i="125"/>
  <c r="R692" i="125"/>
  <c r="S692" i="125"/>
  <c r="T692" i="125"/>
  <c r="U692" i="125"/>
  <c r="V692" i="125"/>
  <c r="A693" i="125"/>
  <c r="B693" i="125"/>
  <c r="C693" i="125"/>
  <c r="D693" i="125"/>
  <c r="E693" i="125"/>
  <c r="F693" i="125"/>
  <c r="G693" i="125"/>
  <c r="H693" i="125"/>
  <c r="I693" i="125"/>
  <c r="J693" i="125"/>
  <c r="K693" i="125"/>
  <c r="L693" i="125"/>
  <c r="M693" i="125"/>
  <c r="N693" i="125"/>
  <c r="O693" i="125"/>
  <c r="P693" i="125"/>
  <c r="Q693" i="125"/>
  <c r="R693" i="125"/>
  <c r="S693" i="125"/>
  <c r="T693" i="125"/>
  <c r="U693" i="125"/>
  <c r="V693" i="125"/>
  <c r="A694" i="125"/>
  <c r="B694" i="125"/>
  <c r="C694" i="125"/>
  <c r="D694" i="125"/>
  <c r="E694" i="125"/>
  <c r="F694" i="125"/>
  <c r="G694" i="125"/>
  <c r="H694" i="125"/>
  <c r="I694" i="125"/>
  <c r="J694" i="125"/>
  <c r="K694" i="125"/>
  <c r="L694" i="125"/>
  <c r="M694" i="125"/>
  <c r="N694" i="125"/>
  <c r="O694" i="125"/>
  <c r="P694" i="125"/>
  <c r="Q694" i="125"/>
  <c r="R694" i="125"/>
  <c r="S694" i="125"/>
  <c r="T694" i="125"/>
  <c r="U694" i="125"/>
  <c r="V694" i="125"/>
  <c r="A695" i="125"/>
  <c r="B695" i="125"/>
  <c r="C695" i="125"/>
  <c r="D695" i="125"/>
  <c r="E695" i="125"/>
  <c r="F695" i="125"/>
  <c r="G695" i="125"/>
  <c r="H695" i="125"/>
  <c r="I695" i="125"/>
  <c r="J695" i="125"/>
  <c r="K695" i="125"/>
  <c r="L695" i="125"/>
  <c r="M695" i="125"/>
  <c r="N695" i="125"/>
  <c r="O695" i="125"/>
  <c r="P695" i="125"/>
  <c r="Q695" i="125"/>
  <c r="R695" i="125"/>
  <c r="S695" i="125"/>
  <c r="T695" i="125"/>
  <c r="U695" i="125"/>
  <c r="V695" i="125"/>
  <c r="A696" i="125"/>
  <c r="B696" i="125"/>
  <c r="C696" i="125"/>
  <c r="D696" i="125"/>
  <c r="E696" i="125"/>
  <c r="F696" i="125"/>
  <c r="G696" i="125"/>
  <c r="H696" i="125"/>
  <c r="I696" i="125"/>
  <c r="J696" i="125"/>
  <c r="K696" i="125"/>
  <c r="L696" i="125"/>
  <c r="M696" i="125"/>
  <c r="N696" i="125"/>
  <c r="O696" i="125"/>
  <c r="P696" i="125"/>
  <c r="Q696" i="125"/>
  <c r="R696" i="125"/>
  <c r="S696" i="125"/>
  <c r="T696" i="125"/>
  <c r="U696" i="125"/>
  <c r="V696" i="125"/>
  <c r="A697" i="125"/>
  <c r="B697" i="125"/>
  <c r="C697" i="125"/>
  <c r="D697" i="125"/>
  <c r="E697" i="125"/>
  <c r="F697" i="125"/>
  <c r="G697" i="125"/>
  <c r="H697" i="125"/>
  <c r="I697" i="125"/>
  <c r="J697" i="125"/>
  <c r="K697" i="125"/>
  <c r="L697" i="125"/>
  <c r="M697" i="125"/>
  <c r="N697" i="125"/>
  <c r="O697" i="125"/>
  <c r="P697" i="125"/>
  <c r="Q697" i="125"/>
  <c r="R697" i="125"/>
  <c r="S697" i="125"/>
  <c r="T697" i="125"/>
  <c r="U697" i="125"/>
  <c r="V697" i="125"/>
  <c r="A698" i="125"/>
  <c r="B698" i="125"/>
  <c r="C698" i="125"/>
  <c r="D698" i="125"/>
  <c r="E698" i="125"/>
  <c r="F698" i="125"/>
  <c r="G698" i="125"/>
  <c r="H698" i="125"/>
  <c r="I698" i="125"/>
  <c r="J698" i="125"/>
  <c r="K698" i="125"/>
  <c r="L698" i="125"/>
  <c r="M698" i="125"/>
  <c r="N698" i="125"/>
  <c r="O698" i="125"/>
  <c r="P698" i="125"/>
  <c r="Q698" i="125"/>
  <c r="R698" i="125"/>
  <c r="S698" i="125"/>
  <c r="T698" i="125"/>
  <c r="U698" i="125"/>
  <c r="V698" i="125"/>
  <c r="A699" i="125"/>
  <c r="B699" i="125"/>
  <c r="C699" i="125"/>
  <c r="D699" i="125"/>
  <c r="E699" i="125"/>
  <c r="F699" i="125"/>
  <c r="G699" i="125"/>
  <c r="H699" i="125"/>
  <c r="I699" i="125"/>
  <c r="J699" i="125"/>
  <c r="K699" i="125"/>
  <c r="L699" i="125"/>
  <c r="M699" i="125"/>
  <c r="N699" i="125"/>
  <c r="O699" i="125"/>
  <c r="P699" i="125"/>
  <c r="Q699" i="125"/>
  <c r="R699" i="125"/>
  <c r="S699" i="125"/>
  <c r="T699" i="125"/>
  <c r="U699" i="125"/>
  <c r="V699" i="125"/>
  <c r="A700" i="125"/>
  <c r="B700" i="125"/>
  <c r="C700" i="125"/>
  <c r="D700" i="125"/>
  <c r="E700" i="125"/>
  <c r="F700" i="125"/>
  <c r="G700" i="125"/>
  <c r="H700" i="125"/>
  <c r="I700" i="125"/>
  <c r="J700" i="125"/>
  <c r="K700" i="125"/>
  <c r="L700" i="125"/>
  <c r="M700" i="125"/>
  <c r="N700" i="125"/>
  <c r="O700" i="125"/>
  <c r="P700" i="125"/>
  <c r="Q700" i="125"/>
  <c r="R700" i="125"/>
  <c r="S700" i="125"/>
  <c r="T700" i="125"/>
  <c r="U700" i="125"/>
  <c r="V700" i="125"/>
  <c r="A701" i="125"/>
  <c r="B701" i="125"/>
  <c r="C701" i="125"/>
  <c r="D701" i="125"/>
  <c r="E701" i="125"/>
  <c r="F701" i="125"/>
  <c r="G701" i="125"/>
  <c r="H701" i="125"/>
  <c r="I701" i="125"/>
  <c r="J701" i="125"/>
  <c r="K701" i="125"/>
  <c r="L701" i="125"/>
  <c r="M701" i="125"/>
  <c r="N701" i="125"/>
  <c r="O701" i="125"/>
  <c r="P701" i="125"/>
  <c r="Q701" i="125"/>
  <c r="R701" i="125"/>
  <c r="S701" i="125"/>
  <c r="T701" i="125"/>
  <c r="U701" i="125"/>
  <c r="V701" i="125"/>
  <c r="A702" i="125"/>
  <c r="B702" i="125"/>
  <c r="C702" i="125"/>
  <c r="D702" i="125"/>
  <c r="E702" i="125"/>
  <c r="F702" i="125"/>
  <c r="G702" i="125"/>
  <c r="H702" i="125"/>
  <c r="I702" i="125"/>
  <c r="J702" i="125"/>
  <c r="K702" i="125"/>
  <c r="L702" i="125"/>
  <c r="M702" i="125"/>
  <c r="N702" i="125"/>
  <c r="O702" i="125"/>
  <c r="P702" i="125"/>
  <c r="Q702" i="125"/>
  <c r="R702" i="125"/>
  <c r="S702" i="125"/>
  <c r="T702" i="125"/>
  <c r="U702" i="125"/>
  <c r="V702" i="125"/>
  <c r="A703" i="125"/>
  <c r="B703" i="125"/>
  <c r="C703" i="125"/>
  <c r="D703" i="125"/>
  <c r="E703" i="125"/>
  <c r="F703" i="125"/>
  <c r="G703" i="125"/>
  <c r="H703" i="125"/>
  <c r="I703" i="125"/>
  <c r="J703" i="125"/>
  <c r="K703" i="125"/>
  <c r="L703" i="125"/>
  <c r="M703" i="125"/>
  <c r="N703" i="125"/>
  <c r="O703" i="125"/>
  <c r="P703" i="125"/>
  <c r="Q703" i="125"/>
  <c r="R703" i="125"/>
  <c r="S703" i="125"/>
  <c r="T703" i="125"/>
  <c r="U703" i="125"/>
  <c r="V703" i="125"/>
  <c r="A704" i="125"/>
  <c r="B704" i="125"/>
  <c r="C704" i="125"/>
  <c r="D704" i="125"/>
  <c r="E704" i="125"/>
  <c r="F704" i="125"/>
  <c r="G704" i="125"/>
  <c r="H704" i="125"/>
  <c r="I704" i="125"/>
  <c r="J704" i="125"/>
  <c r="K704" i="125"/>
  <c r="L704" i="125"/>
  <c r="M704" i="125"/>
  <c r="N704" i="125"/>
  <c r="O704" i="125"/>
  <c r="P704" i="125"/>
  <c r="Q704" i="125"/>
  <c r="R704" i="125"/>
  <c r="S704" i="125"/>
  <c r="T704" i="125"/>
  <c r="U704" i="125"/>
  <c r="V704" i="125"/>
  <c r="A705" i="125"/>
  <c r="B705" i="125"/>
  <c r="C705" i="125"/>
  <c r="D705" i="125"/>
  <c r="E705" i="125"/>
  <c r="F705" i="125"/>
  <c r="G705" i="125"/>
  <c r="H705" i="125"/>
  <c r="I705" i="125"/>
  <c r="J705" i="125"/>
  <c r="K705" i="125"/>
  <c r="L705" i="125"/>
  <c r="M705" i="125"/>
  <c r="N705" i="125"/>
  <c r="O705" i="125"/>
  <c r="P705" i="125"/>
  <c r="Q705" i="125"/>
  <c r="R705" i="125"/>
  <c r="S705" i="125"/>
  <c r="T705" i="125"/>
  <c r="U705" i="125"/>
  <c r="V705" i="125"/>
  <c r="A706" i="125"/>
  <c r="B706" i="125"/>
  <c r="C706" i="125"/>
  <c r="D706" i="125"/>
  <c r="E706" i="125"/>
  <c r="F706" i="125"/>
  <c r="G706" i="125"/>
  <c r="H706" i="125"/>
  <c r="I706" i="125"/>
  <c r="J706" i="125"/>
  <c r="K706" i="125"/>
  <c r="L706" i="125"/>
  <c r="M706" i="125"/>
  <c r="N706" i="125"/>
  <c r="O706" i="125"/>
  <c r="P706" i="125"/>
  <c r="Q706" i="125"/>
  <c r="R706" i="125"/>
  <c r="S706" i="125"/>
  <c r="T706" i="125"/>
  <c r="U706" i="125"/>
  <c r="V706" i="125"/>
  <c r="P47" i="117"/>
  <c r="P46" i="117"/>
  <c r="P45" i="117"/>
  <c r="Q45" i="117"/>
  <c r="Q47" i="117"/>
  <c r="Q46" i="117"/>
  <c r="R45" i="117"/>
  <c r="R47" i="117"/>
  <c r="R46" i="117"/>
  <c r="S47" i="117"/>
  <c r="S46" i="117"/>
  <c r="S45" i="117"/>
  <c r="T45" i="117"/>
  <c r="T47" i="117"/>
  <c r="T46" i="117"/>
  <c r="P50" i="117"/>
  <c r="P49" i="117"/>
  <c r="P48" i="117"/>
  <c r="Q49" i="117"/>
  <c r="Q48" i="117"/>
  <c r="Q50" i="117"/>
  <c r="R49" i="117"/>
  <c r="R48" i="117"/>
  <c r="R50" i="117"/>
  <c r="S48" i="117"/>
  <c r="S49" i="117"/>
  <c r="S50" i="117"/>
  <c r="T49" i="117"/>
  <c r="T48" i="117"/>
  <c r="T50" i="117"/>
  <c r="H45" i="126" l="1"/>
  <c r="K49" i="117"/>
  <c r="K50" i="117"/>
  <c r="H44" i="126"/>
  <c r="K48" i="117"/>
  <c r="H46" i="126"/>
  <c r="I48" i="117"/>
  <c r="I49" i="117" s="1"/>
  <c r="I45" i="117"/>
  <c r="I42" i="117"/>
  <c r="F38" i="126"/>
  <c r="F37" i="126"/>
  <c r="F35" i="126"/>
  <c r="F34" i="126"/>
  <c r="F32" i="126"/>
  <c r="F31" i="126"/>
  <c r="F29" i="126"/>
  <c r="F28" i="126"/>
  <c r="F26" i="126"/>
  <c r="F25" i="126"/>
  <c r="F23" i="126"/>
  <c r="F22" i="126"/>
  <c r="F20" i="126"/>
  <c r="F19" i="126"/>
  <c r="F17" i="126"/>
  <c r="F16" i="126"/>
  <c r="F14" i="126"/>
  <c r="F13" i="126"/>
  <c r="F11" i="126"/>
  <c r="F10" i="126"/>
  <c r="F8" i="126"/>
  <c r="I43" i="117" l="1"/>
  <c r="I46" i="117"/>
  <c r="I50" i="117"/>
  <c r="AY164" i="91"/>
  <c r="AZ164" i="91"/>
  <c r="BA164" i="91"/>
  <c r="BB164" i="91"/>
  <c r="BC164" i="91"/>
  <c r="AY165" i="91"/>
  <c r="AZ165" i="91"/>
  <c r="BA165" i="91"/>
  <c r="BB165" i="91"/>
  <c r="BC165" i="91"/>
  <c r="AY166" i="91"/>
  <c r="AZ166" i="91"/>
  <c r="BA166" i="91"/>
  <c r="BB166" i="91"/>
  <c r="BC166" i="91"/>
  <c r="AY167" i="91"/>
  <c r="AZ167" i="91"/>
  <c r="BA167" i="91"/>
  <c r="BB167" i="91"/>
  <c r="BC167" i="91"/>
  <c r="AY168" i="91"/>
  <c r="AZ168" i="91"/>
  <c r="BA168" i="91"/>
  <c r="BB168" i="91"/>
  <c r="BC168" i="91"/>
  <c r="AY169" i="91"/>
  <c r="AZ169" i="91"/>
  <c r="BA169" i="91"/>
  <c r="BB169" i="91"/>
  <c r="BC169" i="91"/>
  <c r="AY170" i="91"/>
  <c r="AZ170" i="91"/>
  <c r="BA170" i="91"/>
  <c r="BB170" i="91"/>
  <c r="BC170" i="91"/>
  <c r="AY171" i="91"/>
  <c r="AZ171" i="91"/>
  <c r="BA171" i="91"/>
  <c r="BB171" i="91"/>
  <c r="BC171" i="91"/>
  <c r="AY172" i="91"/>
  <c r="AZ172" i="91"/>
  <c r="BA172" i="91"/>
  <c r="BB172" i="91"/>
  <c r="BC172" i="91"/>
  <c r="AY173" i="91"/>
  <c r="AZ173" i="91"/>
  <c r="BA173" i="91"/>
  <c r="BB173" i="91"/>
  <c r="BC173" i="91"/>
  <c r="AY174" i="91"/>
  <c r="AZ174" i="91"/>
  <c r="BA174" i="91"/>
  <c r="BB174" i="91"/>
  <c r="BC174" i="91"/>
  <c r="AY175" i="91"/>
  <c r="AZ175" i="91"/>
  <c r="BA175" i="91"/>
  <c r="BB175" i="91"/>
  <c r="BC175" i="91"/>
  <c r="AY176" i="91"/>
  <c r="AZ176" i="91"/>
  <c r="BA176" i="91"/>
  <c r="BB176" i="91"/>
  <c r="BC176" i="91"/>
  <c r="AY177" i="91"/>
  <c r="AZ177" i="91"/>
  <c r="BA177" i="91"/>
  <c r="BB177" i="91"/>
  <c r="BC177" i="91"/>
  <c r="AY178" i="91"/>
  <c r="AZ178" i="91"/>
  <c r="BA178" i="91"/>
  <c r="BB178" i="91"/>
  <c r="BC178" i="91"/>
  <c r="AY179" i="91"/>
  <c r="AZ179" i="91"/>
  <c r="BA179" i="91"/>
  <c r="BB179" i="91"/>
  <c r="BC179" i="91"/>
  <c r="AY180" i="91"/>
  <c r="AZ180" i="91"/>
  <c r="BA180" i="91"/>
  <c r="BB180" i="91"/>
  <c r="BC180" i="91"/>
  <c r="AY181" i="91"/>
  <c r="AZ181" i="91"/>
  <c r="BA181" i="91"/>
  <c r="BB181" i="91"/>
  <c r="BC181" i="91"/>
  <c r="AY182" i="91"/>
  <c r="AZ182" i="91"/>
  <c r="BA182" i="91"/>
  <c r="BB182" i="91"/>
  <c r="BC182" i="91"/>
  <c r="AY183" i="91"/>
  <c r="AZ183" i="91"/>
  <c r="BA183" i="91"/>
  <c r="BB183" i="91"/>
  <c r="BC183" i="91"/>
  <c r="AY184" i="91"/>
  <c r="AZ184" i="91"/>
  <c r="BA184" i="91"/>
  <c r="BB184" i="91"/>
  <c r="BC184" i="91"/>
  <c r="AY185" i="91"/>
  <c r="AZ185" i="91"/>
  <c r="BA185" i="91"/>
  <c r="BB185" i="91"/>
  <c r="BC185" i="91"/>
  <c r="AY186" i="91"/>
  <c r="AZ186" i="91"/>
  <c r="BA186" i="91"/>
  <c r="BB186" i="91"/>
  <c r="BC186" i="91"/>
  <c r="AY187" i="91"/>
  <c r="AZ187" i="91"/>
  <c r="BA187" i="91"/>
  <c r="BB187" i="91"/>
  <c r="BC187" i="91"/>
  <c r="AY188" i="91"/>
  <c r="AZ188" i="91"/>
  <c r="BA188" i="91"/>
  <c r="BB188" i="91"/>
  <c r="BC188" i="91"/>
  <c r="AY189" i="91"/>
  <c r="AZ189" i="91"/>
  <c r="BA189" i="91"/>
  <c r="BB189" i="91"/>
  <c r="BC189" i="91"/>
  <c r="AY190" i="91"/>
  <c r="AZ190" i="91"/>
  <c r="BA190" i="91"/>
  <c r="BB190" i="91"/>
  <c r="BC190" i="91"/>
  <c r="AY191" i="91"/>
  <c r="AZ191" i="91"/>
  <c r="BA191" i="91"/>
  <c r="BB191" i="91"/>
  <c r="BC191" i="91"/>
  <c r="AY192" i="91"/>
  <c r="AZ192" i="91"/>
  <c r="BA192" i="91"/>
  <c r="BB192" i="91"/>
  <c r="BC192" i="91"/>
  <c r="AY193" i="91"/>
  <c r="AZ193" i="91"/>
  <c r="BA193" i="91"/>
  <c r="BB193" i="91"/>
  <c r="BC193" i="91"/>
  <c r="AY194" i="91"/>
  <c r="AZ194" i="91"/>
  <c r="BA194" i="91"/>
  <c r="BB194" i="91"/>
  <c r="BC194" i="91"/>
  <c r="AY195" i="91"/>
  <c r="AZ195" i="91"/>
  <c r="BA195" i="91"/>
  <c r="BB195" i="91"/>
  <c r="BC195" i="91"/>
  <c r="AY196" i="91"/>
  <c r="AZ196" i="91"/>
  <c r="BA196" i="91"/>
  <c r="BB196" i="91"/>
  <c r="BC196" i="91"/>
  <c r="AY197" i="91"/>
  <c r="AZ197" i="91"/>
  <c r="BA197" i="91"/>
  <c r="BB197" i="91"/>
  <c r="BC197" i="91"/>
  <c r="AY198" i="91"/>
  <c r="AZ198" i="91"/>
  <c r="BA198" i="91"/>
  <c r="BB198" i="91"/>
  <c r="BC198" i="91"/>
  <c r="AY199" i="91"/>
  <c r="AZ199" i="91"/>
  <c r="BA199" i="91"/>
  <c r="BB199" i="91"/>
  <c r="BC199" i="91"/>
  <c r="AY200" i="91"/>
  <c r="AZ200" i="91"/>
  <c r="BA200" i="91"/>
  <c r="BB200" i="91"/>
  <c r="BC200" i="91"/>
  <c r="AY201" i="91"/>
  <c r="AZ201" i="91"/>
  <c r="BA201" i="91"/>
  <c r="BB201" i="91"/>
  <c r="BC201" i="91"/>
  <c r="AY202" i="91"/>
  <c r="AZ202" i="91"/>
  <c r="BA202" i="91"/>
  <c r="BB202" i="91"/>
  <c r="BC202" i="91"/>
  <c r="AY203" i="91"/>
  <c r="AZ203" i="91"/>
  <c r="BA203" i="91"/>
  <c r="BB203" i="91"/>
  <c r="BC203" i="91"/>
  <c r="AY204" i="91"/>
  <c r="AZ204" i="91"/>
  <c r="BA204" i="91"/>
  <c r="BB204" i="91"/>
  <c r="BC204" i="91"/>
  <c r="AY205" i="91"/>
  <c r="AZ205" i="91"/>
  <c r="BA205" i="91"/>
  <c r="BB205" i="91"/>
  <c r="BC205" i="91"/>
  <c r="AY206" i="91"/>
  <c r="AZ206" i="91"/>
  <c r="BA206" i="91"/>
  <c r="BB206" i="91"/>
  <c r="BC206" i="91"/>
  <c r="AY207" i="91"/>
  <c r="AZ207" i="91"/>
  <c r="BA207" i="91"/>
  <c r="BB207" i="91"/>
  <c r="BC207" i="91"/>
  <c r="AY208" i="91"/>
  <c r="AZ208" i="91"/>
  <c r="BA208" i="91"/>
  <c r="BB208" i="91"/>
  <c r="BC208" i="91"/>
  <c r="AY209" i="91"/>
  <c r="AZ209" i="91"/>
  <c r="BA209" i="91"/>
  <c r="BB209" i="91"/>
  <c r="BC209" i="91"/>
  <c r="AY210" i="91"/>
  <c r="AZ210" i="91"/>
  <c r="BA210" i="91"/>
  <c r="BB210" i="91"/>
  <c r="BC210" i="91"/>
  <c r="AY211" i="91"/>
  <c r="AZ211" i="91"/>
  <c r="BA211" i="91"/>
  <c r="BB211" i="91"/>
  <c r="BC211" i="91"/>
  <c r="AY212" i="91"/>
  <c r="AZ212" i="91"/>
  <c r="BA212" i="91"/>
  <c r="BB212" i="91"/>
  <c r="BC212" i="91"/>
  <c r="AY213" i="91"/>
  <c r="AZ213" i="91"/>
  <c r="BA213" i="91"/>
  <c r="BB213" i="91"/>
  <c r="BC213" i="91"/>
  <c r="AY214" i="91"/>
  <c r="AZ214" i="91"/>
  <c r="BA214" i="91"/>
  <c r="BB214" i="91"/>
  <c r="BC214" i="91"/>
  <c r="AY215" i="91"/>
  <c r="AZ215" i="91"/>
  <c r="BA215" i="91"/>
  <c r="BB215" i="91"/>
  <c r="BC215" i="91"/>
  <c r="AY216" i="91"/>
  <c r="AZ216" i="91"/>
  <c r="BA216" i="91"/>
  <c r="BB216" i="91"/>
  <c r="BC216" i="91"/>
  <c r="AY217" i="91"/>
  <c r="AZ217" i="91"/>
  <c r="BA217" i="91"/>
  <c r="BB217" i="91"/>
  <c r="BC217" i="91"/>
  <c r="AY218" i="91"/>
  <c r="AZ218" i="91"/>
  <c r="BA218" i="91"/>
  <c r="BB218" i="91"/>
  <c r="BC218" i="91"/>
  <c r="AY219" i="91"/>
  <c r="AZ219" i="91"/>
  <c r="BA219" i="91"/>
  <c r="BB219" i="91"/>
  <c r="BC219" i="91"/>
  <c r="AY220" i="91"/>
  <c r="AZ220" i="91"/>
  <c r="BA220" i="91"/>
  <c r="BB220" i="91"/>
  <c r="BC220" i="91"/>
  <c r="AY221" i="91"/>
  <c r="AZ221" i="91"/>
  <c r="BA221" i="91"/>
  <c r="BB221" i="91"/>
  <c r="BC221" i="91"/>
  <c r="AY222" i="91"/>
  <c r="AZ222" i="91"/>
  <c r="BA222" i="91"/>
  <c r="BB222" i="91"/>
  <c r="BC222" i="91"/>
  <c r="AY223" i="91"/>
  <c r="AZ223" i="91"/>
  <c r="BA223" i="91"/>
  <c r="BB223" i="91"/>
  <c r="BC223" i="91"/>
  <c r="AY224" i="91"/>
  <c r="AZ224" i="91"/>
  <c r="BA224" i="91"/>
  <c r="BB224" i="91"/>
  <c r="BC224" i="91"/>
  <c r="AY225" i="91"/>
  <c r="AZ225" i="91"/>
  <c r="BA225" i="91"/>
  <c r="BB225" i="91"/>
  <c r="BC225" i="91"/>
  <c r="AY226" i="91"/>
  <c r="AZ226" i="91"/>
  <c r="BA226" i="91"/>
  <c r="BB226" i="91"/>
  <c r="BC226" i="91"/>
  <c r="AY227" i="91"/>
  <c r="AZ227" i="91"/>
  <c r="BA227" i="91"/>
  <c r="BB227" i="91"/>
  <c r="BC227" i="91"/>
  <c r="AY228" i="91"/>
  <c r="AZ228" i="91"/>
  <c r="BA228" i="91"/>
  <c r="BB228" i="91"/>
  <c r="BC228" i="91"/>
  <c r="AY229" i="91"/>
  <c r="AZ229" i="91"/>
  <c r="BA229" i="91"/>
  <c r="BB229" i="91"/>
  <c r="BC229" i="91"/>
  <c r="AY230" i="91"/>
  <c r="AZ230" i="91"/>
  <c r="BA230" i="91"/>
  <c r="BB230" i="91"/>
  <c r="BC230" i="91"/>
  <c r="AY231" i="91"/>
  <c r="AZ231" i="91"/>
  <c r="BA231" i="91"/>
  <c r="BB231" i="91"/>
  <c r="BC231" i="91"/>
  <c r="AY232" i="91"/>
  <c r="AZ232" i="91"/>
  <c r="BA232" i="91"/>
  <c r="BB232" i="91"/>
  <c r="BC232" i="91"/>
  <c r="AY233" i="91"/>
  <c r="AZ233" i="91"/>
  <c r="BA233" i="91"/>
  <c r="BB233" i="91"/>
  <c r="BC233" i="91"/>
  <c r="AY234" i="91"/>
  <c r="AZ234" i="91"/>
  <c r="BA234" i="91"/>
  <c r="BB234" i="91"/>
  <c r="BC234" i="91"/>
  <c r="AY235" i="91"/>
  <c r="AZ235" i="91"/>
  <c r="BA235" i="91"/>
  <c r="BB235" i="91"/>
  <c r="BC235" i="91"/>
  <c r="AY236" i="91"/>
  <c r="AZ236" i="91"/>
  <c r="BA236" i="91"/>
  <c r="BB236" i="91"/>
  <c r="BC236" i="91"/>
  <c r="AY237" i="91"/>
  <c r="AZ237" i="91"/>
  <c r="BA237" i="91"/>
  <c r="BB237" i="91"/>
  <c r="BC237" i="91"/>
  <c r="AY238" i="91"/>
  <c r="AZ238" i="91"/>
  <c r="BA238" i="91"/>
  <c r="BB238" i="91"/>
  <c r="BC238" i="91"/>
  <c r="AY239" i="91"/>
  <c r="AZ239" i="91"/>
  <c r="BA239" i="91"/>
  <c r="BB239" i="91"/>
  <c r="BC239" i="91"/>
  <c r="AY240" i="91"/>
  <c r="AZ240" i="91"/>
  <c r="BA240" i="91"/>
  <c r="BB240" i="91"/>
  <c r="BC240" i="91"/>
  <c r="AY241" i="91"/>
  <c r="AZ241" i="91"/>
  <c r="BA241" i="91"/>
  <c r="BB241" i="91"/>
  <c r="BC241" i="91"/>
  <c r="AY242" i="91"/>
  <c r="AZ242" i="91"/>
  <c r="BA242" i="91"/>
  <c r="BB242" i="91"/>
  <c r="BC242" i="91"/>
  <c r="AY243" i="91"/>
  <c r="AZ243" i="91"/>
  <c r="BA243" i="91"/>
  <c r="BB243" i="91"/>
  <c r="BC243" i="91"/>
  <c r="AY244" i="91"/>
  <c r="AZ244" i="91"/>
  <c r="BA244" i="91"/>
  <c r="BB244" i="91"/>
  <c r="BC244" i="91"/>
  <c r="AY245" i="91"/>
  <c r="AZ245" i="91"/>
  <c r="BA245" i="91"/>
  <c r="BB245" i="91"/>
  <c r="BC245" i="91"/>
  <c r="AY246" i="91"/>
  <c r="AZ246" i="91"/>
  <c r="BA246" i="91"/>
  <c r="BB246" i="91"/>
  <c r="BC246" i="91"/>
  <c r="AY247" i="91"/>
  <c r="AZ247" i="91"/>
  <c r="BA247" i="91"/>
  <c r="BB247" i="91"/>
  <c r="BC247" i="91"/>
  <c r="AY248" i="91"/>
  <c r="AZ248" i="91"/>
  <c r="BA248" i="91"/>
  <c r="BB248" i="91"/>
  <c r="BC248" i="91"/>
  <c r="AY249" i="91"/>
  <c r="AZ249" i="91"/>
  <c r="BA249" i="91"/>
  <c r="BB249" i="91"/>
  <c r="BC249" i="91"/>
  <c r="AY250" i="91"/>
  <c r="AZ250" i="91"/>
  <c r="BA250" i="91"/>
  <c r="BB250" i="91"/>
  <c r="BC250" i="91"/>
  <c r="AY251" i="91"/>
  <c r="AZ251" i="91"/>
  <c r="BA251" i="91"/>
  <c r="BB251" i="91"/>
  <c r="BC251" i="91"/>
  <c r="AY252" i="91"/>
  <c r="AZ252" i="91"/>
  <c r="BA252" i="91"/>
  <c r="BB252" i="91"/>
  <c r="BC252" i="91"/>
  <c r="AY253" i="91"/>
  <c r="AZ253" i="91"/>
  <c r="BA253" i="91"/>
  <c r="BB253" i="91"/>
  <c r="BC253" i="91"/>
  <c r="AY254" i="91"/>
  <c r="AZ254" i="91"/>
  <c r="BA254" i="91"/>
  <c r="BB254" i="91"/>
  <c r="BC254" i="91"/>
  <c r="AY255" i="91"/>
  <c r="AZ255" i="91"/>
  <c r="BA255" i="91"/>
  <c r="BB255" i="91"/>
  <c r="BC255" i="91"/>
  <c r="AY256" i="91"/>
  <c r="AZ256" i="91"/>
  <c r="BA256" i="91"/>
  <c r="BB256" i="91"/>
  <c r="BC256" i="91"/>
  <c r="AY257" i="91"/>
  <c r="AZ257" i="91"/>
  <c r="BA257" i="91"/>
  <c r="BB257" i="91"/>
  <c r="BC257" i="91"/>
  <c r="AY258" i="91"/>
  <c r="AZ258" i="91"/>
  <c r="BA258" i="91"/>
  <c r="BB258" i="91"/>
  <c r="BC258" i="91"/>
  <c r="AY259" i="91"/>
  <c r="AZ259" i="91"/>
  <c r="BA259" i="91"/>
  <c r="BB259" i="91"/>
  <c r="BC259" i="91"/>
  <c r="AY260" i="91"/>
  <c r="AZ260" i="91"/>
  <c r="BA260" i="91"/>
  <c r="BB260" i="91"/>
  <c r="BC260" i="91"/>
  <c r="AY261" i="91"/>
  <c r="AZ261" i="91"/>
  <c r="BA261" i="91"/>
  <c r="BB261" i="91"/>
  <c r="BC261" i="91"/>
  <c r="AY262" i="91"/>
  <c r="AZ262" i="91"/>
  <c r="BA262" i="91"/>
  <c r="BB262" i="91"/>
  <c r="BC262" i="91"/>
  <c r="AY263" i="91"/>
  <c r="AZ263" i="91"/>
  <c r="BA263" i="91"/>
  <c r="BB263" i="91"/>
  <c r="BC263" i="91"/>
  <c r="AY264" i="91"/>
  <c r="AZ264" i="91"/>
  <c r="BA264" i="91"/>
  <c r="BB264" i="91"/>
  <c r="BC264" i="91"/>
  <c r="AY265" i="91"/>
  <c r="AZ265" i="91"/>
  <c r="BA265" i="91"/>
  <c r="BB265" i="91"/>
  <c r="BC265" i="91"/>
  <c r="AY266" i="91"/>
  <c r="AZ266" i="91"/>
  <c r="BA266" i="91"/>
  <c r="BB266" i="91"/>
  <c r="BC266" i="91"/>
  <c r="AY267" i="91"/>
  <c r="AZ267" i="91"/>
  <c r="BA267" i="91"/>
  <c r="BB267" i="91"/>
  <c r="BC267" i="91"/>
  <c r="AY268" i="91"/>
  <c r="AZ268" i="91"/>
  <c r="BA268" i="91"/>
  <c r="BB268" i="91"/>
  <c r="BC268" i="91"/>
  <c r="AY269" i="91"/>
  <c r="AZ269" i="91"/>
  <c r="BA269" i="91"/>
  <c r="BB269" i="91"/>
  <c r="BC269" i="91"/>
  <c r="AY270" i="91"/>
  <c r="AZ270" i="91"/>
  <c r="BA270" i="91"/>
  <c r="BB270" i="91"/>
  <c r="BC270" i="91"/>
  <c r="AY271" i="91"/>
  <c r="AZ271" i="91"/>
  <c r="BA271" i="91"/>
  <c r="BB271" i="91"/>
  <c r="BC271" i="91"/>
  <c r="AY272" i="91"/>
  <c r="AZ272" i="91"/>
  <c r="BA272" i="91"/>
  <c r="BB272" i="91"/>
  <c r="BC272" i="91"/>
  <c r="AY273" i="91"/>
  <c r="AZ273" i="91"/>
  <c r="BA273" i="91"/>
  <c r="BB273" i="91"/>
  <c r="BC273" i="91"/>
  <c r="AY274" i="91"/>
  <c r="AZ274" i="91"/>
  <c r="BA274" i="91"/>
  <c r="BB274" i="91"/>
  <c r="BC274" i="91"/>
  <c r="AY275" i="91"/>
  <c r="AZ275" i="91"/>
  <c r="BA275" i="91"/>
  <c r="BB275" i="91"/>
  <c r="BC275" i="91"/>
  <c r="AY276" i="91"/>
  <c r="AZ276" i="91"/>
  <c r="BA276" i="91"/>
  <c r="BB276" i="91"/>
  <c r="BC276" i="91"/>
  <c r="AY277" i="91"/>
  <c r="AZ277" i="91"/>
  <c r="BA277" i="91"/>
  <c r="BB277" i="91"/>
  <c r="BC277" i="91"/>
  <c r="AY278" i="91"/>
  <c r="AZ278" i="91"/>
  <c r="BA278" i="91"/>
  <c r="BB278" i="91"/>
  <c r="BC278" i="91"/>
  <c r="AY279" i="91"/>
  <c r="AZ279" i="91"/>
  <c r="BA279" i="91"/>
  <c r="BB279" i="91"/>
  <c r="BC279" i="91"/>
  <c r="AY280" i="91"/>
  <c r="AZ280" i="91"/>
  <c r="BA280" i="91"/>
  <c r="BB280" i="91"/>
  <c r="BC280" i="91"/>
  <c r="AY281" i="91"/>
  <c r="AZ281" i="91"/>
  <c r="BA281" i="91"/>
  <c r="BB281" i="91"/>
  <c r="BC281" i="91"/>
  <c r="AY282" i="91"/>
  <c r="AZ282" i="91"/>
  <c r="BA282" i="91"/>
  <c r="BB282" i="91"/>
  <c r="BC282" i="91"/>
  <c r="AY283" i="91"/>
  <c r="AZ283" i="91"/>
  <c r="BA283" i="91"/>
  <c r="BB283" i="91"/>
  <c r="BC283" i="91"/>
  <c r="AY284" i="91"/>
  <c r="AZ284" i="91"/>
  <c r="BA284" i="91"/>
  <c r="BB284" i="91"/>
  <c r="BC284" i="91"/>
  <c r="AY285" i="91"/>
  <c r="AZ285" i="91"/>
  <c r="BA285" i="91"/>
  <c r="BB285" i="91"/>
  <c r="BC285" i="91"/>
  <c r="AY286" i="91"/>
  <c r="AZ286" i="91"/>
  <c r="BA286" i="91"/>
  <c r="BB286" i="91"/>
  <c r="BC286" i="91"/>
  <c r="AY287" i="91"/>
  <c r="AZ287" i="91"/>
  <c r="BA287" i="91"/>
  <c r="BB287" i="91"/>
  <c r="BC287" i="91"/>
  <c r="AY288" i="91"/>
  <c r="AZ288" i="91"/>
  <c r="BA288" i="91"/>
  <c r="BB288" i="91"/>
  <c r="BC288" i="91"/>
  <c r="AY289" i="91"/>
  <c r="AZ289" i="91"/>
  <c r="BA289" i="91"/>
  <c r="BB289" i="91"/>
  <c r="BC289" i="91"/>
  <c r="AY290" i="91"/>
  <c r="AZ290" i="91"/>
  <c r="BA290" i="91"/>
  <c r="BB290" i="91"/>
  <c r="BC290" i="91"/>
  <c r="AY291" i="91"/>
  <c r="AZ291" i="91"/>
  <c r="BA291" i="91"/>
  <c r="BB291" i="91"/>
  <c r="BC291" i="91"/>
  <c r="AY292" i="91"/>
  <c r="AZ292" i="91"/>
  <c r="BA292" i="91"/>
  <c r="BB292" i="91"/>
  <c r="BC292" i="91"/>
  <c r="AY293" i="91"/>
  <c r="AZ293" i="91"/>
  <c r="BA293" i="91"/>
  <c r="BB293" i="91"/>
  <c r="BC293" i="91"/>
  <c r="AY294" i="91"/>
  <c r="AZ294" i="91"/>
  <c r="BA294" i="91"/>
  <c r="BB294" i="91"/>
  <c r="BC294" i="91"/>
  <c r="AY295" i="91"/>
  <c r="AZ295" i="91"/>
  <c r="BA295" i="91"/>
  <c r="BB295" i="91"/>
  <c r="BC295" i="91"/>
  <c r="AY296" i="91"/>
  <c r="AZ296" i="91"/>
  <c r="BA296" i="91"/>
  <c r="BB296" i="91"/>
  <c r="BC296" i="91"/>
  <c r="AY297" i="91"/>
  <c r="AZ297" i="91"/>
  <c r="BA297" i="91"/>
  <c r="BB297" i="91"/>
  <c r="BC297" i="91"/>
  <c r="AY298" i="91"/>
  <c r="AZ298" i="91"/>
  <c r="BA298" i="91"/>
  <c r="BB298" i="91"/>
  <c r="BC298" i="91"/>
  <c r="AY299" i="91"/>
  <c r="AZ299" i="91"/>
  <c r="BA299" i="91"/>
  <c r="BB299" i="91"/>
  <c r="BC299" i="91"/>
  <c r="AY300" i="91"/>
  <c r="AZ300" i="91"/>
  <c r="BA300" i="91"/>
  <c r="BB300" i="91"/>
  <c r="BC300" i="91"/>
  <c r="AY301" i="91"/>
  <c r="AZ301" i="91"/>
  <c r="BA301" i="91"/>
  <c r="BB301" i="91"/>
  <c r="BC301" i="91"/>
  <c r="AY302" i="91"/>
  <c r="AZ302" i="91"/>
  <c r="BA302" i="91"/>
  <c r="BB302" i="91"/>
  <c r="BC302" i="91"/>
  <c r="AY303" i="91"/>
  <c r="AZ303" i="91"/>
  <c r="BA303" i="91"/>
  <c r="BB303" i="91"/>
  <c r="BC303" i="91"/>
  <c r="AY304" i="91"/>
  <c r="AZ304" i="91"/>
  <c r="BA304" i="91"/>
  <c r="BB304" i="91"/>
  <c r="BC304" i="91"/>
  <c r="AY305" i="91"/>
  <c r="AZ305" i="91"/>
  <c r="BA305" i="91"/>
  <c r="BB305" i="91"/>
  <c r="BC305" i="91"/>
  <c r="AY306" i="91"/>
  <c r="AZ306" i="91"/>
  <c r="BA306" i="91"/>
  <c r="BB306" i="91"/>
  <c r="BC306" i="91"/>
  <c r="AY307" i="91"/>
  <c r="AZ307" i="91"/>
  <c r="BA307" i="91"/>
  <c r="BB307" i="91"/>
  <c r="BC307" i="91"/>
  <c r="AY308" i="91"/>
  <c r="AZ308" i="91"/>
  <c r="BA308" i="91"/>
  <c r="BB308" i="91"/>
  <c r="BC308" i="91"/>
  <c r="AY309" i="91"/>
  <c r="AZ309" i="91"/>
  <c r="BA309" i="91"/>
  <c r="BB309" i="91"/>
  <c r="BC309" i="91"/>
  <c r="AY310" i="91"/>
  <c r="AZ310" i="91"/>
  <c r="BA310" i="91"/>
  <c r="BB310" i="91"/>
  <c r="BC310" i="91"/>
  <c r="AY311" i="91"/>
  <c r="AZ311" i="91"/>
  <c r="BA311" i="91"/>
  <c r="BB311" i="91"/>
  <c r="BC311" i="91"/>
  <c r="AY312" i="91"/>
  <c r="AZ312" i="91"/>
  <c r="BA312" i="91"/>
  <c r="BB312" i="91"/>
  <c r="BC312" i="91"/>
  <c r="AY313" i="91"/>
  <c r="AZ313" i="91"/>
  <c r="BA313" i="91"/>
  <c r="BB313" i="91"/>
  <c r="BC313" i="91"/>
  <c r="AY314" i="91"/>
  <c r="AZ314" i="91"/>
  <c r="BA314" i="91"/>
  <c r="BB314" i="91"/>
  <c r="BC314" i="91"/>
  <c r="AY315" i="91"/>
  <c r="AZ315" i="91"/>
  <c r="BA315" i="91"/>
  <c r="BB315" i="91"/>
  <c r="BC315" i="91"/>
  <c r="AY316" i="91"/>
  <c r="AZ316" i="91"/>
  <c r="BA316" i="91"/>
  <c r="BB316" i="91"/>
  <c r="BC316" i="91"/>
  <c r="AY317" i="91"/>
  <c r="AZ317" i="91"/>
  <c r="BA317" i="91"/>
  <c r="BB317" i="91"/>
  <c r="BC317" i="91"/>
  <c r="AY318" i="91"/>
  <c r="AZ318" i="91"/>
  <c r="BA318" i="91"/>
  <c r="BB318" i="91"/>
  <c r="BC318" i="91"/>
  <c r="AY319" i="91"/>
  <c r="AZ319" i="91"/>
  <c r="BA319" i="91"/>
  <c r="BB319" i="91"/>
  <c r="BC319" i="91"/>
  <c r="AY320" i="91"/>
  <c r="AZ320" i="91"/>
  <c r="BA320" i="91"/>
  <c r="BB320" i="91"/>
  <c r="BC320" i="91"/>
  <c r="AY321" i="91"/>
  <c r="AZ321" i="91"/>
  <c r="BA321" i="91"/>
  <c r="BB321" i="91"/>
  <c r="BC321" i="91"/>
  <c r="AY322" i="91"/>
  <c r="AZ322" i="91"/>
  <c r="BA322" i="91"/>
  <c r="BB322" i="91"/>
  <c r="BC322" i="91"/>
  <c r="AY323" i="91"/>
  <c r="AZ323" i="91"/>
  <c r="BA323" i="91"/>
  <c r="BB323" i="91"/>
  <c r="BC323" i="91"/>
  <c r="AY324" i="91"/>
  <c r="AZ324" i="91"/>
  <c r="BA324" i="91"/>
  <c r="BB324" i="91"/>
  <c r="BC324" i="91"/>
  <c r="AY325" i="91"/>
  <c r="AZ325" i="91"/>
  <c r="BA325" i="91"/>
  <c r="BB325" i="91"/>
  <c r="BC325" i="91"/>
  <c r="AY326" i="91"/>
  <c r="AZ326" i="91"/>
  <c r="BA326" i="91"/>
  <c r="BB326" i="91"/>
  <c r="BC326" i="91"/>
  <c r="AY327" i="91"/>
  <c r="AZ327" i="91"/>
  <c r="BA327" i="91"/>
  <c r="BB327" i="91"/>
  <c r="BC327" i="91"/>
  <c r="AY328" i="91"/>
  <c r="AZ328" i="91"/>
  <c r="BA328" i="91"/>
  <c r="BB328" i="91"/>
  <c r="BC328" i="91"/>
  <c r="AY329" i="91"/>
  <c r="AZ329" i="91"/>
  <c r="BA329" i="91"/>
  <c r="BB329" i="91"/>
  <c r="BC329" i="91"/>
  <c r="AY330" i="91"/>
  <c r="AZ330" i="91"/>
  <c r="BA330" i="91"/>
  <c r="BB330" i="91"/>
  <c r="BC330" i="91"/>
  <c r="AY331" i="91"/>
  <c r="AZ331" i="91"/>
  <c r="BA331" i="91"/>
  <c r="BB331" i="91"/>
  <c r="BC331" i="91"/>
  <c r="AY332" i="91"/>
  <c r="AZ332" i="91"/>
  <c r="BA332" i="91"/>
  <c r="BB332" i="91"/>
  <c r="BC332" i="91"/>
  <c r="AY333" i="91"/>
  <c r="AZ333" i="91"/>
  <c r="BA333" i="91"/>
  <c r="BB333" i="91"/>
  <c r="BC333" i="91"/>
  <c r="AY334" i="91"/>
  <c r="AZ334" i="91"/>
  <c r="BA334" i="91"/>
  <c r="BB334" i="91"/>
  <c r="BC334" i="91"/>
  <c r="AY335" i="91"/>
  <c r="AZ335" i="91"/>
  <c r="BA335" i="91"/>
  <c r="BB335" i="91"/>
  <c r="BC335" i="91"/>
  <c r="AY336" i="91"/>
  <c r="AZ336" i="91"/>
  <c r="BA336" i="91"/>
  <c r="BB336" i="91"/>
  <c r="BC336" i="91"/>
  <c r="AY337" i="91"/>
  <c r="AZ337" i="91"/>
  <c r="BA337" i="91"/>
  <c r="BB337" i="91"/>
  <c r="BC337" i="91"/>
  <c r="AY338" i="91"/>
  <c r="AZ338" i="91"/>
  <c r="BA338" i="91"/>
  <c r="BB338" i="91"/>
  <c r="BC338" i="91"/>
  <c r="AY339" i="91"/>
  <c r="AZ339" i="91"/>
  <c r="BA339" i="91"/>
  <c r="BB339" i="91"/>
  <c r="BC339" i="91"/>
  <c r="AY340" i="91"/>
  <c r="AZ340" i="91"/>
  <c r="BA340" i="91"/>
  <c r="BB340" i="91"/>
  <c r="BC340" i="91"/>
  <c r="AY341" i="91"/>
  <c r="AZ341" i="91"/>
  <c r="BA341" i="91"/>
  <c r="BB341" i="91"/>
  <c r="BC341" i="91"/>
  <c r="AY342" i="91"/>
  <c r="AZ342" i="91"/>
  <c r="BA342" i="91"/>
  <c r="BB342" i="91"/>
  <c r="BC342" i="91"/>
  <c r="AY343" i="91"/>
  <c r="AZ343" i="91"/>
  <c r="BA343" i="91"/>
  <c r="BB343" i="91"/>
  <c r="BC343" i="91"/>
  <c r="AY344" i="91"/>
  <c r="AZ344" i="91"/>
  <c r="BA344" i="91"/>
  <c r="BB344" i="91"/>
  <c r="BC344" i="91"/>
  <c r="AY345" i="91"/>
  <c r="AZ345" i="91"/>
  <c r="BA345" i="91"/>
  <c r="BB345" i="91"/>
  <c r="BC345" i="91"/>
  <c r="AY346" i="91"/>
  <c r="AZ346" i="91"/>
  <c r="BA346" i="91"/>
  <c r="BB346" i="91"/>
  <c r="BC346" i="91"/>
  <c r="AY347" i="91"/>
  <c r="AZ347" i="91"/>
  <c r="BA347" i="91"/>
  <c r="BB347" i="91"/>
  <c r="BC347" i="91"/>
  <c r="AY348" i="91"/>
  <c r="AZ348" i="91"/>
  <c r="BA348" i="91"/>
  <c r="BB348" i="91"/>
  <c r="BC348" i="91"/>
  <c r="AY349" i="91"/>
  <c r="AZ349" i="91"/>
  <c r="BA349" i="91"/>
  <c r="BB349" i="91"/>
  <c r="BC349" i="91"/>
  <c r="AY350" i="91"/>
  <c r="AZ350" i="91"/>
  <c r="BA350" i="91"/>
  <c r="BB350" i="91"/>
  <c r="BC350" i="91"/>
  <c r="AY351" i="91"/>
  <c r="AZ351" i="91"/>
  <c r="BA351" i="91"/>
  <c r="BB351" i="91"/>
  <c r="BC351" i="91"/>
  <c r="AY352" i="91"/>
  <c r="AZ352" i="91"/>
  <c r="BA352" i="91"/>
  <c r="BB352" i="91"/>
  <c r="BC352" i="91"/>
  <c r="AY353" i="91"/>
  <c r="AZ353" i="91"/>
  <c r="BA353" i="91"/>
  <c r="BB353" i="91"/>
  <c r="BC353" i="91"/>
  <c r="AY354" i="91"/>
  <c r="AZ354" i="91"/>
  <c r="BA354" i="91"/>
  <c r="BB354" i="91"/>
  <c r="BC354" i="91"/>
  <c r="AY355" i="91"/>
  <c r="AZ355" i="91"/>
  <c r="BA355" i="91"/>
  <c r="BB355" i="91"/>
  <c r="BC355" i="91"/>
  <c r="AY356" i="91"/>
  <c r="AZ356" i="91"/>
  <c r="BA356" i="91"/>
  <c r="BB356" i="91"/>
  <c r="BC356" i="91"/>
  <c r="AY357" i="91"/>
  <c r="AZ357" i="91"/>
  <c r="BA357" i="91"/>
  <c r="BB357" i="91"/>
  <c r="BC357" i="91"/>
  <c r="AY358" i="91"/>
  <c r="AZ358" i="91"/>
  <c r="BA358" i="91"/>
  <c r="BB358" i="91"/>
  <c r="BC358" i="91"/>
  <c r="AY359" i="91"/>
  <c r="AZ359" i="91"/>
  <c r="BA359" i="91"/>
  <c r="BB359" i="91"/>
  <c r="BC359" i="91"/>
  <c r="AY360" i="91"/>
  <c r="AZ360" i="91"/>
  <c r="BA360" i="91"/>
  <c r="BB360" i="91"/>
  <c r="BC360" i="91"/>
  <c r="AY361" i="91"/>
  <c r="AZ361" i="91"/>
  <c r="BA361" i="91"/>
  <c r="BB361" i="91"/>
  <c r="BC361" i="91"/>
  <c r="AY362" i="91"/>
  <c r="AZ362" i="91"/>
  <c r="BA362" i="91"/>
  <c r="BB362" i="91"/>
  <c r="BC362" i="91"/>
  <c r="AY363" i="91"/>
  <c r="AZ363" i="91"/>
  <c r="BA363" i="91"/>
  <c r="BB363" i="91"/>
  <c r="BC363" i="91"/>
  <c r="AY364" i="91"/>
  <c r="AZ364" i="91"/>
  <c r="BA364" i="91"/>
  <c r="BB364" i="91"/>
  <c r="BC364" i="91"/>
  <c r="AY365" i="91"/>
  <c r="AZ365" i="91"/>
  <c r="BA365" i="91"/>
  <c r="BB365" i="91"/>
  <c r="BC365" i="91"/>
  <c r="AY366" i="91"/>
  <c r="AZ366" i="91"/>
  <c r="BA366" i="91"/>
  <c r="BB366" i="91"/>
  <c r="BC366" i="91"/>
  <c r="AY367" i="91"/>
  <c r="AZ367" i="91"/>
  <c r="BA367" i="91"/>
  <c r="BB367" i="91"/>
  <c r="BC367" i="91"/>
  <c r="AY368" i="91"/>
  <c r="AZ368" i="91"/>
  <c r="BA368" i="91"/>
  <c r="BB368" i="91"/>
  <c r="BC368" i="91"/>
  <c r="AY369" i="91"/>
  <c r="AZ369" i="91"/>
  <c r="BA369" i="91"/>
  <c r="BB369" i="91"/>
  <c r="BC369" i="91"/>
  <c r="AY370" i="91"/>
  <c r="AZ370" i="91"/>
  <c r="BA370" i="91"/>
  <c r="BB370" i="91"/>
  <c r="BC370" i="91"/>
  <c r="AY371" i="91"/>
  <c r="AZ371" i="91"/>
  <c r="BA371" i="91"/>
  <c r="BB371" i="91"/>
  <c r="BC371" i="91"/>
  <c r="AY372" i="91"/>
  <c r="AZ372" i="91"/>
  <c r="BA372" i="91"/>
  <c r="BB372" i="91"/>
  <c r="BC372" i="91"/>
  <c r="AY373" i="91"/>
  <c r="AZ373" i="91"/>
  <c r="BA373" i="91"/>
  <c r="BB373" i="91"/>
  <c r="BC373" i="91"/>
  <c r="AY374" i="91"/>
  <c r="AZ374" i="91"/>
  <c r="BA374" i="91"/>
  <c r="BB374" i="91"/>
  <c r="BC374" i="91"/>
  <c r="AY375" i="91"/>
  <c r="AZ375" i="91"/>
  <c r="BA375" i="91"/>
  <c r="BB375" i="91"/>
  <c r="BC375" i="91"/>
  <c r="AY376" i="91"/>
  <c r="AZ376" i="91"/>
  <c r="BA376" i="91"/>
  <c r="BB376" i="91"/>
  <c r="BC376" i="91"/>
  <c r="AY377" i="91"/>
  <c r="AZ377" i="91"/>
  <c r="BA377" i="91"/>
  <c r="BB377" i="91"/>
  <c r="BC377" i="91"/>
  <c r="AY378" i="91"/>
  <c r="AZ378" i="91"/>
  <c r="BA378" i="91"/>
  <c r="BB378" i="91"/>
  <c r="BC378" i="91"/>
  <c r="AY379" i="91"/>
  <c r="AZ379" i="91"/>
  <c r="BA379" i="91"/>
  <c r="BB379" i="91"/>
  <c r="BC379" i="91"/>
  <c r="AY380" i="91"/>
  <c r="AZ380" i="91"/>
  <c r="BA380" i="91"/>
  <c r="BB380" i="91"/>
  <c r="BC380" i="91"/>
  <c r="AY381" i="91"/>
  <c r="AZ381" i="91"/>
  <c r="BA381" i="91"/>
  <c r="BB381" i="91"/>
  <c r="BC381" i="91"/>
  <c r="AY382" i="91"/>
  <c r="AZ382" i="91"/>
  <c r="BA382" i="91"/>
  <c r="BB382" i="91"/>
  <c r="BC382" i="91"/>
  <c r="AY383" i="91"/>
  <c r="AZ383" i="91"/>
  <c r="BA383" i="91"/>
  <c r="BB383" i="91"/>
  <c r="BC383" i="91"/>
  <c r="AY384" i="91"/>
  <c r="AZ384" i="91"/>
  <c r="BA384" i="91"/>
  <c r="BB384" i="91"/>
  <c r="BC384" i="91"/>
  <c r="AY385" i="91"/>
  <c r="AZ385" i="91"/>
  <c r="BA385" i="91"/>
  <c r="BB385" i="91"/>
  <c r="BC385" i="91"/>
  <c r="AY386" i="91"/>
  <c r="AZ386" i="91"/>
  <c r="BA386" i="91"/>
  <c r="BB386" i="91"/>
  <c r="BC386" i="91"/>
  <c r="AY387" i="91"/>
  <c r="AZ387" i="91"/>
  <c r="BA387" i="91"/>
  <c r="BB387" i="91"/>
  <c r="BC387" i="91"/>
  <c r="AY388" i="91"/>
  <c r="AZ388" i="91"/>
  <c r="BA388" i="91"/>
  <c r="BB388" i="91"/>
  <c r="BC388" i="91"/>
  <c r="AY389" i="91"/>
  <c r="AZ389" i="91"/>
  <c r="BA389" i="91"/>
  <c r="BB389" i="91"/>
  <c r="BC389" i="91"/>
  <c r="AY390" i="91"/>
  <c r="AZ390" i="91"/>
  <c r="BA390" i="91"/>
  <c r="BB390" i="91"/>
  <c r="BC390" i="91"/>
  <c r="AY391" i="91"/>
  <c r="AZ391" i="91"/>
  <c r="BA391" i="91"/>
  <c r="BB391" i="91"/>
  <c r="BC391" i="91"/>
  <c r="AY392" i="91"/>
  <c r="AZ392" i="91"/>
  <c r="BA392" i="91"/>
  <c r="BB392" i="91"/>
  <c r="BC392" i="91"/>
  <c r="AY393" i="91"/>
  <c r="AZ393" i="91"/>
  <c r="BA393" i="91"/>
  <c r="BB393" i="91"/>
  <c r="BC393" i="91"/>
  <c r="AY394" i="91"/>
  <c r="AZ394" i="91"/>
  <c r="BA394" i="91"/>
  <c r="BB394" i="91"/>
  <c r="BC394" i="91"/>
  <c r="AY395" i="91"/>
  <c r="AZ395" i="91"/>
  <c r="BA395" i="91"/>
  <c r="BB395" i="91"/>
  <c r="BC395" i="91"/>
  <c r="AY396" i="91"/>
  <c r="AZ396" i="91"/>
  <c r="BA396" i="91"/>
  <c r="BB396" i="91"/>
  <c r="BC396" i="91"/>
  <c r="AY397" i="91"/>
  <c r="AZ397" i="91"/>
  <c r="BA397" i="91"/>
  <c r="BB397" i="91"/>
  <c r="BC397" i="91"/>
  <c r="AY398" i="91"/>
  <c r="AZ398" i="91"/>
  <c r="BA398" i="91"/>
  <c r="BB398" i="91"/>
  <c r="BC398" i="91"/>
  <c r="AY399" i="91"/>
  <c r="AZ399" i="91"/>
  <c r="BA399" i="91"/>
  <c r="BB399" i="91"/>
  <c r="BC399" i="91"/>
  <c r="AY400" i="91"/>
  <c r="AZ400" i="91"/>
  <c r="BA400" i="91"/>
  <c r="BB400" i="91"/>
  <c r="BC400" i="91"/>
  <c r="AY401" i="91"/>
  <c r="AZ401" i="91"/>
  <c r="BA401" i="91"/>
  <c r="BB401" i="91"/>
  <c r="BC401" i="91"/>
  <c r="AY402" i="91"/>
  <c r="AZ402" i="91"/>
  <c r="BA402" i="91"/>
  <c r="BB402" i="91"/>
  <c r="BC402" i="91"/>
  <c r="AY403" i="91"/>
  <c r="AZ403" i="91"/>
  <c r="BA403" i="91"/>
  <c r="BB403" i="91"/>
  <c r="BC403" i="91"/>
  <c r="AY404" i="91"/>
  <c r="AZ404" i="91"/>
  <c r="BA404" i="91"/>
  <c r="BB404" i="91"/>
  <c r="BC404" i="91"/>
  <c r="AY405" i="91"/>
  <c r="AZ405" i="91"/>
  <c r="BA405" i="91"/>
  <c r="BB405" i="91"/>
  <c r="BC405" i="91"/>
  <c r="AY406" i="91"/>
  <c r="AZ406" i="91"/>
  <c r="BA406" i="91"/>
  <c r="BB406" i="91"/>
  <c r="BC406" i="91"/>
  <c r="AY407" i="91"/>
  <c r="AZ407" i="91"/>
  <c r="BA407" i="91"/>
  <c r="BB407" i="91"/>
  <c r="BC407" i="91"/>
  <c r="AY408" i="91"/>
  <c r="AZ408" i="91"/>
  <c r="BA408" i="91"/>
  <c r="BB408" i="91"/>
  <c r="BC408" i="91"/>
  <c r="AY409" i="91"/>
  <c r="AZ409" i="91"/>
  <c r="BA409" i="91"/>
  <c r="BB409" i="91"/>
  <c r="BC409" i="91"/>
  <c r="AY410" i="91"/>
  <c r="AZ410" i="91"/>
  <c r="BA410" i="91"/>
  <c r="BB410" i="91"/>
  <c r="BC410" i="91"/>
  <c r="AY411" i="91"/>
  <c r="AZ411" i="91"/>
  <c r="BA411" i="91"/>
  <c r="BB411" i="91"/>
  <c r="BC411" i="91"/>
  <c r="AY412" i="91"/>
  <c r="AZ412" i="91"/>
  <c r="BA412" i="91"/>
  <c r="BB412" i="91"/>
  <c r="BC412" i="91"/>
  <c r="AY413" i="91"/>
  <c r="AZ413" i="91"/>
  <c r="BA413" i="91"/>
  <c r="BB413" i="91"/>
  <c r="BC413" i="91"/>
  <c r="AY414" i="91"/>
  <c r="AZ414" i="91"/>
  <c r="BA414" i="91"/>
  <c r="BB414" i="91"/>
  <c r="BC414" i="91"/>
  <c r="AY415" i="91"/>
  <c r="AZ415" i="91"/>
  <c r="BA415" i="91"/>
  <c r="BB415" i="91"/>
  <c r="BC415" i="91"/>
  <c r="AY416" i="91"/>
  <c r="AZ416" i="91"/>
  <c r="BA416" i="91"/>
  <c r="BB416" i="91"/>
  <c r="BC416" i="91"/>
  <c r="AY417" i="91"/>
  <c r="AZ417" i="91"/>
  <c r="BA417" i="91"/>
  <c r="BB417" i="91"/>
  <c r="BC417" i="91"/>
  <c r="AY418" i="91"/>
  <c r="AZ418" i="91"/>
  <c r="BA418" i="91"/>
  <c r="BB418" i="91"/>
  <c r="BC418" i="91"/>
  <c r="AY419" i="91"/>
  <c r="AZ419" i="91"/>
  <c r="BA419" i="91"/>
  <c r="BB419" i="91"/>
  <c r="BC419" i="91"/>
  <c r="AY420" i="91"/>
  <c r="AZ420" i="91"/>
  <c r="BA420" i="91"/>
  <c r="BB420" i="91"/>
  <c r="BC420" i="91"/>
  <c r="AY421" i="91"/>
  <c r="AZ421" i="91"/>
  <c r="BA421" i="91"/>
  <c r="BB421" i="91"/>
  <c r="BC421" i="91"/>
  <c r="AY422" i="91"/>
  <c r="AZ422" i="91"/>
  <c r="BA422" i="91"/>
  <c r="BB422" i="91"/>
  <c r="BC422" i="91"/>
  <c r="AY423" i="91"/>
  <c r="AZ423" i="91"/>
  <c r="BA423" i="91"/>
  <c r="BB423" i="91"/>
  <c r="BC423" i="91"/>
  <c r="AY424" i="91"/>
  <c r="AZ424" i="91"/>
  <c r="BA424" i="91"/>
  <c r="BB424" i="91"/>
  <c r="BC424" i="91"/>
  <c r="AY425" i="91"/>
  <c r="AZ425" i="91"/>
  <c r="BA425" i="91"/>
  <c r="BB425" i="91"/>
  <c r="BC425" i="91"/>
  <c r="AY426" i="91"/>
  <c r="AZ426" i="91"/>
  <c r="BA426" i="91"/>
  <c r="BB426" i="91"/>
  <c r="BC426" i="91"/>
  <c r="AY427" i="91"/>
  <c r="AZ427" i="91"/>
  <c r="BA427" i="91"/>
  <c r="BB427" i="91"/>
  <c r="BC427" i="91"/>
  <c r="AY428" i="91"/>
  <c r="AZ428" i="91"/>
  <c r="BA428" i="91"/>
  <c r="BB428" i="91"/>
  <c r="BC428" i="91"/>
  <c r="AY429" i="91"/>
  <c r="AZ429" i="91"/>
  <c r="BA429" i="91"/>
  <c r="BB429" i="91"/>
  <c r="BC429" i="91"/>
  <c r="AY430" i="91"/>
  <c r="AZ430" i="91"/>
  <c r="BA430" i="91"/>
  <c r="BB430" i="91"/>
  <c r="BC430" i="91"/>
  <c r="AY431" i="91"/>
  <c r="AZ431" i="91"/>
  <c r="BA431" i="91"/>
  <c r="BB431" i="91"/>
  <c r="BC431" i="91"/>
  <c r="AY432" i="91"/>
  <c r="AZ432" i="91"/>
  <c r="BA432" i="91"/>
  <c r="BB432" i="91"/>
  <c r="BC432" i="91"/>
  <c r="AY433" i="91"/>
  <c r="AZ433" i="91"/>
  <c r="BA433" i="91"/>
  <c r="BB433" i="91"/>
  <c r="BC433" i="91"/>
  <c r="AY434" i="91"/>
  <c r="AZ434" i="91"/>
  <c r="BA434" i="91"/>
  <c r="BB434" i="91"/>
  <c r="BC434" i="91"/>
  <c r="AY435" i="91"/>
  <c r="AZ435" i="91"/>
  <c r="BA435" i="91"/>
  <c r="BB435" i="91"/>
  <c r="BC435" i="91"/>
  <c r="AY436" i="91"/>
  <c r="AZ436" i="91"/>
  <c r="BA436" i="91"/>
  <c r="BB436" i="91"/>
  <c r="BC436" i="91"/>
  <c r="AY437" i="91"/>
  <c r="AZ437" i="91"/>
  <c r="BA437" i="91"/>
  <c r="BB437" i="91"/>
  <c r="BC437" i="91"/>
  <c r="AY438" i="91"/>
  <c r="AZ438" i="91"/>
  <c r="BA438" i="91"/>
  <c r="BB438" i="91"/>
  <c r="BC438" i="91"/>
  <c r="AY439" i="91"/>
  <c r="AZ439" i="91"/>
  <c r="BA439" i="91"/>
  <c r="BB439" i="91"/>
  <c r="BC439" i="91"/>
  <c r="AY440" i="91"/>
  <c r="AZ440" i="91"/>
  <c r="BA440" i="91"/>
  <c r="BB440" i="91"/>
  <c r="BC440" i="91"/>
  <c r="AY441" i="91"/>
  <c r="AZ441" i="91"/>
  <c r="BA441" i="91"/>
  <c r="BB441" i="91"/>
  <c r="BC441" i="91"/>
  <c r="AY442" i="91"/>
  <c r="AZ442" i="91"/>
  <c r="BA442" i="91"/>
  <c r="BB442" i="91"/>
  <c r="BC442" i="91"/>
  <c r="AY443" i="91"/>
  <c r="AZ443" i="91"/>
  <c r="BA443" i="91"/>
  <c r="BB443" i="91"/>
  <c r="BC443" i="91"/>
  <c r="AY444" i="91"/>
  <c r="AZ444" i="91"/>
  <c r="BA444" i="91"/>
  <c r="BB444" i="91"/>
  <c r="BC444" i="91"/>
  <c r="AY445" i="91"/>
  <c r="AZ445" i="91"/>
  <c r="BA445" i="91"/>
  <c r="BB445" i="91"/>
  <c r="BC445" i="91"/>
  <c r="AY446" i="91"/>
  <c r="AZ446" i="91"/>
  <c r="BA446" i="91"/>
  <c r="BB446" i="91"/>
  <c r="BC446" i="91"/>
  <c r="AY447" i="91"/>
  <c r="AZ447" i="91"/>
  <c r="BA447" i="91"/>
  <c r="BB447" i="91"/>
  <c r="BC447" i="91"/>
  <c r="AY448" i="91"/>
  <c r="AZ448" i="91"/>
  <c r="BA448" i="91"/>
  <c r="BB448" i="91"/>
  <c r="BC448" i="91"/>
  <c r="AY449" i="91"/>
  <c r="AZ449" i="91"/>
  <c r="BA449" i="91"/>
  <c r="BB449" i="91"/>
  <c r="BC449" i="91"/>
  <c r="AY450" i="91"/>
  <c r="AZ450" i="91"/>
  <c r="BA450" i="91"/>
  <c r="BB450" i="91"/>
  <c r="BC450" i="91"/>
  <c r="AY451" i="91"/>
  <c r="AZ451" i="91"/>
  <c r="BA451" i="91"/>
  <c r="BB451" i="91"/>
  <c r="BC451" i="91"/>
  <c r="AY452" i="91"/>
  <c r="AZ452" i="91"/>
  <c r="BA452" i="91"/>
  <c r="BB452" i="91"/>
  <c r="BC452" i="91"/>
  <c r="AY453" i="91"/>
  <c r="AZ453" i="91"/>
  <c r="BA453" i="91"/>
  <c r="BB453" i="91"/>
  <c r="BC453" i="91"/>
  <c r="AY454" i="91"/>
  <c r="AZ454" i="91"/>
  <c r="BA454" i="91"/>
  <c r="BB454" i="91"/>
  <c r="BC454" i="91"/>
  <c r="AY455" i="91"/>
  <c r="AZ455" i="91"/>
  <c r="BA455" i="91"/>
  <c r="BB455" i="91"/>
  <c r="BC455" i="91"/>
  <c r="AY456" i="91"/>
  <c r="AZ456" i="91"/>
  <c r="BA456" i="91"/>
  <c r="BB456" i="91"/>
  <c r="BC456" i="91"/>
  <c r="AY457" i="91"/>
  <c r="AZ457" i="91"/>
  <c r="BA457" i="91"/>
  <c r="BB457" i="91"/>
  <c r="BC457" i="91"/>
  <c r="AY458" i="91"/>
  <c r="AZ458" i="91"/>
  <c r="BA458" i="91"/>
  <c r="BB458" i="91"/>
  <c r="BC458" i="91"/>
  <c r="AY459" i="91"/>
  <c r="AZ459" i="91"/>
  <c r="BA459" i="91"/>
  <c r="BB459" i="91"/>
  <c r="BC459" i="91"/>
  <c r="AY460" i="91"/>
  <c r="AZ460" i="91"/>
  <c r="BA460" i="91"/>
  <c r="BB460" i="91"/>
  <c r="BC460" i="91"/>
  <c r="AY461" i="91"/>
  <c r="AZ461" i="91"/>
  <c r="BA461" i="91"/>
  <c r="BB461" i="91"/>
  <c r="BC461" i="91"/>
  <c r="AY462" i="91"/>
  <c r="AZ462" i="91"/>
  <c r="BA462" i="91"/>
  <c r="BB462" i="91"/>
  <c r="BC462" i="91"/>
  <c r="AY463" i="91"/>
  <c r="AZ463" i="91"/>
  <c r="BA463" i="91"/>
  <c r="BB463" i="91"/>
  <c r="BC463" i="91"/>
  <c r="AY464" i="91"/>
  <c r="AZ464" i="91"/>
  <c r="BA464" i="91"/>
  <c r="BB464" i="91"/>
  <c r="BC464" i="91"/>
  <c r="AY465" i="91"/>
  <c r="AZ465" i="91"/>
  <c r="BA465" i="91"/>
  <c r="BB465" i="91"/>
  <c r="BC465" i="91"/>
  <c r="AY466" i="91"/>
  <c r="AZ466" i="91"/>
  <c r="BA466" i="91"/>
  <c r="BB466" i="91"/>
  <c r="BC466" i="91"/>
  <c r="AY467" i="91"/>
  <c r="AZ467" i="91"/>
  <c r="BA467" i="91"/>
  <c r="BB467" i="91"/>
  <c r="BC467" i="91"/>
  <c r="AY468" i="91"/>
  <c r="AZ468" i="91"/>
  <c r="BA468" i="91"/>
  <c r="BB468" i="91"/>
  <c r="BC468" i="91"/>
  <c r="AY469" i="91"/>
  <c r="AZ469" i="91"/>
  <c r="BA469" i="91"/>
  <c r="BB469" i="91"/>
  <c r="BC469" i="91"/>
  <c r="AY470" i="91"/>
  <c r="AZ470" i="91"/>
  <c r="BA470" i="91"/>
  <c r="BB470" i="91"/>
  <c r="BC470" i="91"/>
  <c r="AY471" i="91"/>
  <c r="AZ471" i="91"/>
  <c r="BA471" i="91"/>
  <c r="BB471" i="91"/>
  <c r="BC471" i="91"/>
  <c r="AY472" i="91"/>
  <c r="AZ472" i="91"/>
  <c r="BA472" i="91"/>
  <c r="BB472" i="91"/>
  <c r="BC472" i="91"/>
  <c r="AY473" i="91"/>
  <c r="AZ473" i="91"/>
  <c r="BA473" i="91"/>
  <c r="BB473" i="91"/>
  <c r="BC473" i="91"/>
  <c r="AY474" i="91"/>
  <c r="AZ474" i="91"/>
  <c r="BA474" i="91"/>
  <c r="BB474" i="91"/>
  <c r="BC474" i="91"/>
  <c r="AY475" i="91"/>
  <c r="AZ475" i="91"/>
  <c r="BA475" i="91"/>
  <c r="BB475" i="91"/>
  <c r="BC475" i="91"/>
  <c r="AY476" i="91"/>
  <c r="AZ476" i="91"/>
  <c r="BA476" i="91"/>
  <c r="BB476" i="91"/>
  <c r="BC476" i="91"/>
  <c r="AY477" i="91"/>
  <c r="AZ477" i="91"/>
  <c r="BA477" i="91"/>
  <c r="BB477" i="91"/>
  <c r="BC477" i="91"/>
  <c r="AY478" i="91"/>
  <c r="AZ478" i="91"/>
  <c r="BA478" i="91"/>
  <c r="BB478" i="91"/>
  <c r="BC478" i="91"/>
  <c r="AY479" i="91"/>
  <c r="AZ479" i="91"/>
  <c r="BA479" i="91"/>
  <c r="BB479" i="91"/>
  <c r="BC479" i="91"/>
  <c r="AY480" i="91"/>
  <c r="AZ480" i="91"/>
  <c r="BA480" i="91"/>
  <c r="BB480" i="91"/>
  <c r="BC480" i="91"/>
  <c r="AY481" i="91"/>
  <c r="AZ481" i="91"/>
  <c r="BA481" i="91"/>
  <c r="BB481" i="91"/>
  <c r="BC481" i="91"/>
  <c r="AY482" i="91"/>
  <c r="AZ482" i="91"/>
  <c r="BA482" i="91"/>
  <c r="BB482" i="91"/>
  <c r="BC482" i="91"/>
  <c r="AY483" i="91"/>
  <c r="AZ483" i="91"/>
  <c r="BA483" i="91"/>
  <c r="BB483" i="91"/>
  <c r="BC483" i="91"/>
  <c r="AY484" i="91"/>
  <c r="AZ484" i="91"/>
  <c r="BA484" i="91"/>
  <c r="BB484" i="91"/>
  <c r="BC484" i="91"/>
  <c r="AY485" i="91"/>
  <c r="AZ485" i="91"/>
  <c r="BA485" i="91"/>
  <c r="BB485" i="91"/>
  <c r="BC485" i="91"/>
  <c r="AY486" i="91"/>
  <c r="AZ486" i="91"/>
  <c r="BA486" i="91"/>
  <c r="BB486" i="91"/>
  <c r="BC486" i="91"/>
  <c r="AY487" i="91"/>
  <c r="AZ487" i="91"/>
  <c r="BA487" i="91"/>
  <c r="BB487" i="91"/>
  <c r="BC487" i="91"/>
  <c r="AY488" i="91"/>
  <c r="AZ488" i="91"/>
  <c r="BA488" i="91"/>
  <c r="BB488" i="91"/>
  <c r="BC488" i="91"/>
  <c r="AY489" i="91"/>
  <c r="AZ489" i="91"/>
  <c r="BA489" i="91"/>
  <c r="BB489" i="91"/>
  <c r="BC489" i="91"/>
  <c r="AY490" i="91"/>
  <c r="AZ490" i="91"/>
  <c r="BA490" i="91"/>
  <c r="BB490" i="91"/>
  <c r="BC490" i="91"/>
  <c r="AY491" i="91"/>
  <c r="AZ491" i="91"/>
  <c r="BA491" i="91"/>
  <c r="BB491" i="91"/>
  <c r="BC491" i="91"/>
  <c r="AY492" i="91"/>
  <c r="AZ492" i="91"/>
  <c r="BA492" i="91"/>
  <c r="BB492" i="91"/>
  <c r="BC492" i="91"/>
  <c r="AY493" i="91"/>
  <c r="AZ493" i="91"/>
  <c r="BA493" i="91"/>
  <c r="BB493" i="91"/>
  <c r="BC493" i="91"/>
  <c r="AY494" i="91"/>
  <c r="AZ494" i="91"/>
  <c r="BA494" i="91"/>
  <c r="BB494" i="91"/>
  <c r="BC494" i="91"/>
  <c r="AY495" i="91"/>
  <c r="AZ495" i="91"/>
  <c r="BA495" i="91"/>
  <c r="BB495" i="91"/>
  <c r="BC495" i="91"/>
  <c r="AY496" i="91"/>
  <c r="AZ496" i="91"/>
  <c r="BA496" i="91"/>
  <c r="BB496" i="91"/>
  <c r="BC496" i="91"/>
  <c r="AY497" i="91"/>
  <c r="AZ497" i="91"/>
  <c r="BA497" i="91"/>
  <c r="BB497" i="91"/>
  <c r="BC497" i="91"/>
  <c r="AY498" i="91"/>
  <c r="AZ498" i="91"/>
  <c r="BA498" i="91"/>
  <c r="BB498" i="91"/>
  <c r="BC498" i="91"/>
  <c r="AY499" i="91"/>
  <c r="AZ499" i="91"/>
  <c r="BA499" i="91"/>
  <c r="BB499" i="91"/>
  <c r="BC499" i="91"/>
  <c r="AY500" i="91"/>
  <c r="AZ500" i="91"/>
  <c r="BA500" i="91"/>
  <c r="BB500" i="91"/>
  <c r="BC500" i="91"/>
  <c r="AY501" i="91"/>
  <c r="AZ501" i="91"/>
  <c r="BA501" i="91"/>
  <c r="BB501" i="91"/>
  <c r="BC501" i="91"/>
  <c r="AY502" i="91"/>
  <c r="AZ502" i="91"/>
  <c r="BA502" i="91"/>
  <c r="BB502" i="91"/>
  <c r="BC502" i="91"/>
  <c r="AY503" i="91"/>
  <c r="AZ503" i="91"/>
  <c r="BA503" i="91"/>
  <c r="BB503" i="91"/>
  <c r="BC503" i="91"/>
  <c r="AY504" i="91"/>
  <c r="AZ504" i="91"/>
  <c r="BA504" i="91"/>
  <c r="BB504" i="91"/>
  <c r="BC504" i="91"/>
  <c r="AY505" i="91"/>
  <c r="AZ505" i="91"/>
  <c r="BA505" i="91"/>
  <c r="BB505" i="91"/>
  <c r="BC505" i="91"/>
  <c r="AY506" i="91"/>
  <c r="AZ506" i="91"/>
  <c r="BA506" i="91"/>
  <c r="BB506" i="91"/>
  <c r="BC506" i="91"/>
  <c r="AY507" i="91"/>
  <c r="AZ507" i="91"/>
  <c r="BA507" i="91"/>
  <c r="BB507" i="91"/>
  <c r="BC507" i="91"/>
  <c r="AY508" i="91"/>
  <c r="AZ508" i="91"/>
  <c r="BA508" i="91"/>
  <c r="BB508" i="91"/>
  <c r="BC508" i="91"/>
  <c r="AY509" i="91"/>
  <c r="AZ509" i="91"/>
  <c r="BA509" i="91"/>
  <c r="BB509" i="91"/>
  <c r="BC509" i="91"/>
  <c r="AY510" i="91"/>
  <c r="AZ510" i="91"/>
  <c r="BA510" i="91"/>
  <c r="BB510" i="91"/>
  <c r="BC510" i="91"/>
  <c r="AY511" i="91"/>
  <c r="AZ511" i="91"/>
  <c r="BA511" i="91"/>
  <c r="BB511" i="91"/>
  <c r="BC511" i="91"/>
  <c r="AY512" i="91"/>
  <c r="AZ512" i="91"/>
  <c r="BA512" i="91"/>
  <c r="BB512" i="91"/>
  <c r="BC512" i="91"/>
  <c r="AY513" i="91"/>
  <c r="AZ513" i="91"/>
  <c r="BA513" i="91"/>
  <c r="BB513" i="91"/>
  <c r="BC513" i="91"/>
  <c r="AY514" i="91"/>
  <c r="AZ514" i="91"/>
  <c r="BA514" i="91"/>
  <c r="BB514" i="91"/>
  <c r="BC514" i="91"/>
  <c r="AY515" i="91"/>
  <c r="AZ515" i="91"/>
  <c r="BA515" i="91"/>
  <c r="BB515" i="91"/>
  <c r="BC515" i="91"/>
  <c r="AY516" i="91"/>
  <c r="AZ516" i="91"/>
  <c r="BA516" i="91"/>
  <c r="BB516" i="91"/>
  <c r="BC516" i="91"/>
  <c r="AY517" i="91"/>
  <c r="AZ517" i="91"/>
  <c r="BA517" i="91"/>
  <c r="BB517" i="91"/>
  <c r="BC517" i="91"/>
  <c r="AY518" i="91"/>
  <c r="AZ518" i="91"/>
  <c r="BA518" i="91"/>
  <c r="BB518" i="91"/>
  <c r="BC518" i="91"/>
  <c r="AY519" i="91"/>
  <c r="AZ519" i="91"/>
  <c r="BA519" i="91"/>
  <c r="BB519" i="91"/>
  <c r="BC519" i="91"/>
  <c r="AY520" i="91"/>
  <c r="AZ520" i="91"/>
  <c r="BA520" i="91"/>
  <c r="BB520" i="91"/>
  <c r="BC520" i="91"/>
  <c r="AY521" i="91"/>
  <c r="AZ521" i="91"/>
  <c r="BA521" i="91"/>
  <c r="BB521" i="91"/>
  <c r="BC521" i="91"/>
  <c r="AY522" i="91"/>
  <c r="AZ522" i="91"/>
  <c r="BA522" i="91"/>
  <c r="BB522" i="91"/>
  <c r="BC522" i="91"/>
  <c r="AY523" i="91"/>
  <c r="AZ523" i="91"/>
  <c r="BA523" i="91"/>
  <c r="BB523" i="91"/>
  <c r="BC523" i="91"/>
  <c r="AY524" i="91"/>
  <c r="AZ524" i="91"/>
  <c r="BA524" i="91"/>
  <c r="BB524" i="91"/>
  <c r="BC524" i="91"/>
  <c r="AY525" i="91"/>
  <c r="AZ525" i="91"/>
  <c r="BA525" i="91"/>
  <c r="BB525" i="91"/>
  <c r="BC525" i="91"/>
  <c r="AY526" i="91"/>
  <c r="AZ526" i="91"/>
  <c r="BA526" i="91"/>
  <c r="BB526" i="91"/>
  <c r="BC526" i="91"/>
  <c r="AY527" i="91"/>
  <c r="AZ527" i="91"/>
  <c r="BA527" i="91"/>
  <c r="BB527" i="91"/>
  <c r="BC527" i="91"/>
  <c r="AY528" i="91"/>
  <c r="AZ528" i="91"/>
  <c r="BA528" i="91"/>
  <c r="BB528" i="91"/>
  <c r="BC528" i="91"/>
  <c r="AY529" i="91"/>
  <c r="AZ529" i="91"/>
  <c r="BA529" i="91"/>
  <c r="BB529" i="91"/>
  <c r="BC529" i="91"/>
  <c r="AY530" i="91"/>
  <c r="AZ530" i="91"/>
  <c r="BA530" i="91"/>
  <c r="BB530" i="91"/>
  <c r="BC530" i="91"/>
  <c r="AY531" i="91"/>
  <c r="AZ531" i="91"/>
  <c r="BA531" i="91"/>
  <c r="BB531" i="91"/>
  <c r="BC531" i="91"/>
  <c r="AY532" i="91"/>
  <c r="AZ532" i="91"/>
  <c r="BA532" i="91"/>
  <c r="BB532" i="91"/>
  <c r="BC532" i="91"/>
  <c r="AY533" i="91"/>
  <c r="AZ533" i="91"/>
  <c r="BA533" i="91"/>
  <c r="BB533" i="91"/>
  <c r="BC533" i="91"/>
  <c r="AY534" i="91"/>
  <c r="AZ534" i="91"/>
  <c r="BA534" i="91"/>
  <c r="BB534" i="91"/>
  <c r="BC534" i="91"/>
  <c r="AY535" i="91"/>
  <c r="AZ535" i="91"/>
  <c r="BA535" i="91"/>
  <c r="BB535" i="91"/>
  <c r="BC535" i="91"/>
  <c r="AY536" i="91"/>
  <c r="AZ536" i="91"/>
  <c r="BA536" i="91"/>
  <c r="BB536" i="91"/>
  <c r="BC536" i="91"/>
  <c r="AY537" i="91"/>
  <c r="AZ537" i="91"/>
  <c r="BA537" i="91"/>
  <c r="BB537" i="91"/>
  <c r="BC537" i="91"/>
  <c r="AY538" i="91"/>
  <c r="AZ538" i="91"/>
  <c r="BA538" i="91"/>
  <c r="BB538" i="91"/>
  <c r="BC538" i="91"/>
  <c r="AY539" i="91"/>
  <c r="AZ539" i="91"/>
  <c r="BA539" i="91"/>
  <c r="BB539" i="91"/>
  <c r="BC539" i="91"/>
  <c r="AY540" i="91"/>
  <c r="AZ540" i="91"/>
  <c r="BA540" i="91"/>
  <c r="BB540" i="91"/>
  <c r="BC540" i="91"/>
  <c r="AY541" i="91"/>
  <c r="AZ541" i="91"/>
  <c r="BA541" i="91"/>
  <c r="BB541" i="91"/>
  <c r="BC541" i="91"/>
  <c r="AY542" i="91"/>
  <c r="AZ542" i="91"/>
  <c r="BA542" i="91"/>
  <c r="BB542" i="91"/>
  <c r="BC542" i="91"/>
  <c r="AY543" i="91"/>
  <c r="AZ543" i="91"/>
  <c r="BA543" i="91"/>
  <c r="BB543" i="91"/>
  <c r="BC543" i="91"/>
  <c r="AY544" i="91"/>
  <c r="AZ544" i="91"/>
  <c r="BA544" i="91"/>
  <c r="BB544" i="91"/>
  <c r="BC544" i="91"/>
  <c r="AY545" i="91"/>
  <c r="AZ545" i="91"/>
  <c r="BA545" i="91"/>
  <c r="BB545" i="91"/>
  <c r="BC545" i="91"/>
  <c r="AY546" i="91"/>
  <c r="AZ546" i="91"/>
  <c r="BA546" i="91"/>
  <c r="BB546" i="91"/>
  <c r="BC546" i="91"/>
  <c r="AY547" i="91"/>
  <c r="AZ547" i="91"/>
  <c r="BA547" i="91"/>
  <c r="BB547" i="91"/>
  <c r="BC547" i="91"/>
  <c r="AY548" i="91"/>
  <c r="AZ548" i="91"/>
  <c r="BA548" i="91"/>
  <c r="BB548" i="91"/>
  <c r="BC548" i="91"/>
  <c r="AY549" i="91"/>
  <c r="AZ549" i="91"/>
  <c r="BA549" i="91"/>
  <c r="BB549" i="91"/>
  <c r="BC549" i="91"/>
  <c r="AY550" i="91"/>
  <c r="AZ550" i="91"/>
  <c r="BA550" i="91"/>
  <c r="BB550" i="91"/>
  <c r="BC550" i="91"/>
  <c r="AY551" i="91"/>
  <c r="AZ551" i="91"/>
  <c r="BA551" i="91"/>
  <c r="BB551" i="91"/>
  <c r="BC551" i="91"/>
  <c r="AY552" i="91"/>
  <c r="AZ552" i="91"/>
  <c r="BA552" i="91"/>
  <c r="BB552" i="91"/>
  <c r="BC552" i="91"/>
  <c r="AY553" i="91"/>
  <c r="AZ553" i="91"/>
  <c r="BA553" i="91"/>
  <c r="BB553" i="91"/>
  <c r="BC553" i="91"/>
  <c r="AY554" i="91"/>
  <c r="AZ554" i="91"/>
  <c r="BA554" i="91"/>
  <c r="BB554" i="91"/>
  <c r="BC554" i="91"/>
  <c r="AY555" i="91"/>
  <c r="AZ555" i="91"/>
  <c r="BA555" i="91"/>
  <c r="BB555" i="91"/>
  <c r="BC555" i="91"/>
  <c r="AY556" i="91"/>
  <c r="AZ556" i="91"/>
  <c r="BA556" i="91"/>
  <c r="BB556" i="91"/>
  <c r="BC556" i="91"/>
  <c r="AY557" i="91"/>
  <c r="AZ557" i="91"/>
  <c r="BA557" i="91"/>
  <c r="BB557" i="91"/>
  <c r="BC557" i="91"/>
  <c r="AY558" i="91"/>
  <c r="AZ558" i="91"/>
  <c r="BA558" i="91"/>
  <c r="BB558" i="91"/>
  <c r="BC558" i="91"/>
  <c r="AY559" i="91"/>
  <c r="AZ559" i="91"/>
  <c r="BA559" i="91"/>
  <c r="BB559" i="91"/>
  <c r="BC559" i="91"/>
  <c r="AY560" i="91"/>
  <c r="AZ560" i="91"/>
  <c r="BA560" i="91"/>
  <c r="BB560" i="91"/>
  <c r="BC560" i="91"/>
  <c r="AY561" i="91"/>
  <c r="AZ561" i="91"/>
  <c r="BA561" i="91"/>
  <c r="BB561" i="91"/>
  <c r="BC561" i="91"/>
  <c r="AY562" i="91"/>
  <c r="AZ562" i="91"/>
  <c r="BA562" i="91"/>
  <c r="BB562" i="91"/>
  <c r="BC562" i="91"/>
  <c r="AY563" i="91"/>
  <c r="AZ563" i="91"/>
  <c r="BA563" i="91"/>
  <c r="BB563" i="91"/>
  <c r="BC563" i="91"/>
  <c r="AY564" i="91"/>
  <c r="AZ564" i="91"/>
  <c r="BA564" i="91"/>
  <c r="BB564" i="91"/>
  <c r="BC564" i="91"/>
  <c r="AY565" i="91"/>
  <c r="AZ565" i="91"/>
  <c r="BA565" i="91"/>
  <c r="BB565" i="91"/>
  <c r="BC565" i="91"/>
  <c r="AY566" i="91"/>
  <c r="AZ566" i="91"/>
  <c r="BA566" i="91"/>
  <c r="BB566" i="91"/>
  <c r="BC566" i="91"/>
  <c r="AY567" i="91"/>
  <c r="AZ567" i="91"/>
  <c r="BA567" i="91"/>
  <c r="BB567" i="91"/>
  <c r="BC567" i="91"/>
  <c r="AY568" i="91"/>
  <c r="AZ568" i="91"/>
  <c r="BA568" i="91"/>
  <c r="BB568" i="91"/>
  <c r="BC568" i="91"/>
  <c r="AY569" i="91"/>
  <c r="AZ569" i="91"/>
  <c r="BA569" i="91"/>
  <c r="BB569" i="91"/>
  <c r="BC569" i="91"/>
  <c r="AY570" i="91"/>
  <c r="AZ570" i="91"/>
  <c r="BA570" i="91"/>
  <c r="BB570" i="91"/>
  <c r="BC570" i="91"/>
  <c r="AY571" i="91"/>
  <c r="AZ571" i="91"/>
  <c r="BA571" i="91"/>
  <c r="BB571" i="91"/>
  <c r="BC571" i="91"/>
  <c r="AY572" i="91"/>
  <c r="AZ572" i="91"/>
  <c r="BA572" i="91"/>
  <c r="BB572" i="91"/>
  <c r="BC572" i="91"/>
  <c r="AY573" i="91"/>
  <c r="AZ573" i="91"/>
  <c r="BA573" i="91"/>
  <c r="BB573" i="91"/>
  <c r="BC573" i="91"/>
  <c r="AY574" i="91"/>
  <c r="AZ574" i="91"/>
  <c r="BA574" i="91"/>
  <c r="BB574" i="91"/>
  <c r="BC574" i="91"/>
  <c r="AY575" i="91"/>
  <c r="AZ575" i="91"/>
  <c r="BA575" i="91"/>
  <c r="BB575" i="91"/>
  <c r="BC575" i="91"/>
  <c r="AY576" i="91"/>
  <c r="AZ576" i="91"/>
  <c r="BA576" i="91"/>
  <c r="BB576" i="91"/>
  <c r="BC576" i="91"/>
  <c r="AY577" i="91"/>
  <c r="AZ577" i="91"/>
  <c r="BA577" i="91"/>
  <c r="BB577" i="91"/>
  <c r="BC577" i="91"/>
  <c r="AY578" i="91"/>
  <c r="AZ578" i="91"/>
  <c r="BA578" i="91"/>
  <c r="BB578" i="91"/>
  <c r="BC578" i="91"/>
  <c r="AY579" i="91"/>
  <c r="AZ579" i="91"/>
  <c r="BA579" i="91"/>
  <c r="BB579" i="91"/>
  <c r="BC579" i="91"/>
  <c r="AY580" i="91"/>
  <c r="AZ580" i="91"/>
  <c r="BA580" i="91"/>
  <c r="BB580" i="91"/>
  <c r="BC580" i="91"/>
  <c r="AY581" i="91"/>
  <c r="AZ581" i="91"/>
  <c r="BA581" i="91"/>
  <c r="BB581" i="91"/>
  <c r="BC581" i="91"/>
  <c r="AY582" i="91"/>
  <c r="AZ582" i="91"/>
  <c r="BA582" i="91"/>
  <c r="BB582" i="91"/>
  <c r="BC582" i="91"/>
  <c r="AY583" i="91"/>
  <c r="AZ583" i="91"/>
  <c r="BA583" i="91"/>
  <c r="BB583" i="91"/>
  <c r="BC583" i="91"/>
  <c r="AY584" i="91"/>
  <c r="AZ584" i="91"/>
  <c r="BA584" i="91"/>
  <c r="BB584" i="91"/>
  <c r="BC584" i="91"/>
  <c r="AY585" i="91"/>
  <c r="AZ585" i="91"/>
  <c r="BA585" i="91"/>
  <c r="BB585" i="91"/>
  <c r="BC585" i="91"/>
  <c r="AY586" i="91"/>
  <c r="AZ586" i="91"/>
  <c r="BA586" i="91"/>
  <c r="BB586" i="91"/>
  <c r="BC586" i="91"/>
  <c r="AY587" i="91"/>
  <c r="AZ587" i="91"/>
  <c r="BA587" i="91"/>
  <c r="BB587" i="91"/>
  <c r="BC587" i="91"/>
  <c r="AY588" i="91"/>
  <c r="AZ588" i="91"/>
  <c r="BA588" i="91"/>
  <c r="BB588" i="91"/>
  <c r="BC588" i="91"/>
  <c r="AY589" i="91"/>
  <c r="AZ589" i="91"/>
  <c r="BA589" i="91"/>
  <c r="BB589" i="91"/>
  <c r="BC589" i="91"/>
  <c r="AY590" i="91"/>
  <c r="AZ590" i="91"/>
  <c r="BA590" i="91"/>
  <c r="BB590" i="91"/>
  <c r="BC590" i="91"/>
  <c r="AY591" i="91"/>
  <c r="AZ591" i="91"/>
  <c r="BA591" i="91"/>
  <c r="BB591" i="91"/>
  <c r="BC591" i="91"/>
  <c r="AY592" i="91"/>
  <c r="AZ592" i="91"/>
  <c r="BA592" i="91"/>
  <c r="BB592" i="91"/>
  <c r="BC592" i="91"/>
  <c r="AY593" i="91"/>
  <c r="AZ593" i="91"/>
  <c r="BA593" i="91"/>
  <c r="BB593" i="91"/>
  <c r="BC593" i="91"/>
  <c r="AY594" i="91"/>
  <c r="AZ594" i="91"/>
  <c r="BA594" i="91"/>
  <c r="BB594" i="91"/>
  <c r="BC594" i="91"/>
  <c r="AY595" i="91"/>
  <c r="AZ595" i="91"/>
  <c r="BA595" i="91"/>
  <c r="BB595" i="91"/>
  <c r="BC595" i="91"/>
  <c r="AY596" i="91"/>
  <c r="AZ596" i="91"/>
  <c r="BA596" i="91"/>
  <c r="BB596" i="91"/>
  <c r="BC596" i="91"/>
  <c r="AY597" i="91"/>
  <c r="AZ597" i="91"/>
  <c r="BA597" i="91"/>
  <c r="BB597" i="91"/>
  <c r="BC597" i="91"/>
  <c r="AY598" i="91"/>
  <c r="AZ598" i="91"/>
  <c r="BA598" i="91"/>
  <c r="BB598" i="91"/>
  <c r="BC598" i="91"/>
  <c r="AY599" i="91"/>
  <c r="AZ599" i="91"/>
  <c r="BA599" i="91"/>
  <c r="BB599" i="91"/>
  <c r="BC599" i="91"/>
  <c r="AY600" i="91"/>
  <c r="AZ600" i="91"/>
  <c r="BA600" i="91"/>
  <c r="BB600" i="91"/>
  <c r="BC600" i="91"/>
  <c r="AY601" i="91"/>
  <c r="AZ601" i="91"/>
  <c r="BA601" i="91"/>
  <c r="BB601" i="91"/>
  <c r="BC601" i="91"/>
  <c r="AY602" i="91"/>
  <c r="AZ602" i="91"/>
  <c r="BA602" i="91"/>
  <c r="BB602" i="91"/>
  <c r="BC602" i="91"/>
  <c r="AY603" i="91"/>
  <c r="AZ603" i="91"/>
  <c r="BA603" i="91"/>
  <c r="BB603" i="91"/>
  <c r="BC603" i="91"/>
  <c r="AY604" i="91"/>
  <c r="AZ604" i="91"/>
  <c r="BA604" i="91"/>
  <c r="BB604" i="91"/>
  <c r="BC604" i="91"/>
  <c r="AY605" i="91"/>
  <c r="AZ605" i="91"/>
  <c r="BA605" i="91"/>
  <c r="BB605" i="91"/>
  <c r="BC605" i="91"/>
  <c r="AY606" i="91"/>
  <c r="AZ606" i="91"/>
  <c r="BA606" i="91"/>
  <c r="BB606" i="91"/>
  <c r="BC606" i="91"/>
  <c r="AY607" i="91"/>
  <c r="AZ607" i="91"/>
  <c r="BA607" i="91"/>
  <c r="BB607" i="91"/>
  <c r="BC607" i="91"/>
  <c r="AY608" i="91"/>
  <c r="AZ608" i="91"/>
  <c r="BA608" i="91"/>
  <c r="BB608" i="91"/>
  <c r="BC608" i="91"/>
  <c r="AY609" i="91"/>
  <c r="AZ609" i="91"/>
  <c r="BA609" i="91"/>
  <c r="BB609" i="91"/>
  <c r="BC609" i="91"/>
  <c r="AY610" i="91"/>
  <c r="AZ610" i="91"/>
  <c r="BA610" i="91"/>
  <c r="BB610" i="91"/>
  <c r="BC610" i="91"/>
  <c r="AY611" i="91"/>
  <c r="AZ611" i="91"/>
  <c r="BA611" i="91"/>
  <c r="BB611" i="91"/>
  <c r="BC611" i="91"/>
  <c r="AY612" i="91"/>
  <c r="AZ612" i="91"/>
  <c r="BA612" i="91"/>
  <c r="BB612" i="91"/>
  <c r="BC612" i="91"/>
  <c r="AY613" i="91"/>
  <c r="AZ613" i="91"/>
  <c r="BA613" i="91"/>
  <c r="BB613" i="91"/>
  <c r="BC613" i="91"/>
  <c r="AY614" i="91"/>
  <c r="AZ614" i="91"/>
  <c r="BA614" i="91"/>
  <c r="BB614" i="91"/>
  <c r="BC614" i="91"/>
  <c r="AY615" i="91"/>
  <c r="AZ615" i="91"/>
  <c r="BA615" i="91"/>
  <c r="BB615" i="91"/>
  <c r="BC615" i="91"/>
  <c r="AY616" i="91"/>
  <c r="AZ616" i="91"/>
  <c r="BA616" i="91"/>
  <c r="BB616" i="91"/>
  <c r="BC616" i="91"/>
  <c r="AY617" i="91"/>
  <c r="AZ617" i="91"/>
  <c r="BA617" i="91"/>
  <c r="BB617" i="91"/>
  <c r="BC617" i="91"/>
  <c r="AY618" i="91"/>
  <c r="AZ618" i="91"/>
  <c r="BA618" i="91"/>
  <c r="BB618" i="91"/>
  <c r="BC618" i="91"/>
  <c r="AY619" i="91"/>
  <c r="AZ619" i="91"/>
  <c r="BA619" i="91"/>
  <c r="BB619" i="91"/>
  <c r="BC619" i="91"/>
  <c r="AY620" i="91"/>
  <c r="AZ620" i="91"/>
  <c r="BA620" i="91"/>
  <c r="BB620" i="91"/>
  <c r="BC620" i="91"/>
  <c r="AY621" i="91"/>
  <c r="AZ621" i="91"/>
  <c r="BA621" i="91"/>
  <c r="BB621" i="91"/>
  <c r="BC621" i="91"/>
  <c r="AY622" i="91"/>
  <c r="AZ622" i="91"/>
  <c r="BA622" i="91"/>
  <c r="BB622" i="91"/>
  <c r="BC622" i="91"/>
  <c r="AY623" i="91"/>
  <c r="AZ623" i="91"/>
  <c r="BA623" i="91"/>
  <c r="BB623" i="91"/>
  <c r="BC623" i="91"/>
  <c r="AY624" i="91"/>
  <c r="AZ624" i="91"/>
  <c r="BA624" i="91"/>
  <c r="BB624" i="91"/>
  <c r="BC624" i="91"/>
  <c r="AY625" i="91"/>
  <c r="AZ625" i="91"/>
  <c r="BA625" i="91"/>
  <c r="BB625" i="91"/>
  <c r="BC625" i="91"/>
  <c r="AY626" i="91"/>
  <c r="AZ626" i="91"/>
  <c r="BA626" i="91"/>
  <c r="BB626" i="91"/>
  <c r="BC626" i="91"/>
  <c r="AY627" i="91"/>
  <c r="AZ627" i="91"/>
  <c r="BA627" i="91"/>
  <c r="BB627" i="91"/>
  <c r="BC627" i="91"/>
  <c r="AY628" i="91"/>
  <c r="AZ628" i="91"/>
  <c r="BA628" i="91"/>
  <c r="BB628" i="91"/>
  <c r="BC628" i="91"/>
  <c r="AY629" i="91"/>
  <c r="AZ629" i="91"/>
  <c r="BA629" i="91"/>
  <c r="BB629" i="91"/>
  <c r="BC629" i="91"/>
  <c r="AY630" i="91"/>
  <c r="AZ630" i="91"/>
  <c r="BA630" i="91"/>
  <c r="BB630" i="91"/>
  <c r="BC630" i="91"/>
  <c r="AY631" i="91"/>
  <c r="AZ631" i="91"/>
  <c r="BA631" i="91"/>
  <c r="BB631" i="91"/>
  <c r="BC631" i="91"/>
  <c r="AY632" i="91"/>
  <c r="AZ632" i="91"/>
  <c r="BA632" i="91"/>
  <c r="BB632" i="91"/>
  <c r="BC632" i="91"/>
  <c r="AY633" i="91"/>
  <c r="AZ633" i="91"/>
  <c r="BA633" i="91"/>
  <c r="BB633" i="91"/>
  <c r="BC633" i="91"/>
  <c r="AY634" i="91"/>
  <c r="AZ634" i="91"/>
  <c r="BA634" i="91"/>
  <c r="BB634" i="91"/>
  <c r="BC634" i="91"/>
  <c r="AY635" i="91"/>
  <c r="AZ635" i="91"/>
  <c r="BA635" i="91"/>
  <c r="BB635" i="91"/>
  <c r="BC635" i="91"/>
  <c r="AY636" i="91"/>
  <c r="AZ636" i="91"/>
  <c r="BA636" i="91"/>
  <c r="BB636" i="91"/>
  <c r="BC636" i="91"/>
  <c r="AY637" i="91"/>
  <c r="AZ637" i="91"/>
  <c r="BA637" i="91"/>
  <c r="BB637" i="91"/>
  <c r="BC637" i="91"/>
  <c r="AY638" i="91"/>
  <c r="AZ638" i="91"/>
  <c r="BA638" i="91"/>
  <c r="BB638" i="91"/>
  <c r="BC638" i="91"/>
  <c r="AY639" i="91"/>
  <c r="AZ639" i="91"/>
  <c r="BA639" i="91"/>
  <c r="BB639" i="91"/>
  <c r="BC639" i="91"/>
  <c r="AY640" i="91"/>
  <c r="AZ640" i="91"/>
  <c r="BA640" i="91"/>
  <c r="BB640" i="91"/>
  <c r="BC640" i="91"/>
  <c r="AY641" i="91"/>
  <c r="AZ641" i="91"/>
  <c r="BA641" i="91"/>
  <c r="BB641" i="91"/>
  <c r="BC641" i="91"/>
  <c r="AY642" i="91"/>
  <c r="AZ642" i="91"/>
  <c r="BA642" i="91"/>
  <c r="BB642" i="91"/>
  <c r="BC642" i="91"/>
  <c r="AY643" i="91"/>
  <c r="AZ643" i="91"/>
  <c r="BA643" i="91"/>
  <c r="BB643" i="91"/>
  <c r="BC643" i="91"/>
  <c r="AY644" i="91"/>
  <c r="AZ644" i="91"/>
  <c r="BA644" i="91"/>
  <c r="BB644" i="91"/>
  <c r="BC644" i="91"/>
  <c r="AY645" i="91"/>
  <c r="AZ645" i="91"/>
  <c r="BA645" i="91"/>
  <c r="BB645" i="91"/>
  <c r="BC645" i="91"/>
  <c r="AY646" i="91"/>
  <c r="AZ646" i="91"/>
  <c r="BA646" i="91"/>
  <c r="BB646" i="91"/>
  <c r="BC646" i="91"/>
  <c r="AY647" i="91"/>
  <c r="AZ647" i="91"/>
  <c r="BA647" i="91"/>
  <c r="BB647" i="91"/>
  <c r="BC647" i="91"/>
  <c r="AY648" i="91"/>
  <c r="AZ648" i="91"/>
  <c r="BA648" i="91"/>
  <c r="BB648" i="91"/>
  <c r="BC648" i="91"/>
  <c r="AY649" i="91"/>
  <c r="AZ649" i="91"/>
  <c r="BA649" i="91"/>
  <c r="BB649" i="91"/>
  <c r="BC649" i="91"/>
  <c r="AY650" i="91"/>
  <c r="AZ650" i="91"/>
  <c r="BA650" i="91"/>
  <c r="BB650" i="91"/>
  <c r="BC650" i="91"/>
  <c r="AY651" i="91"/>
  <c r="AZ651" i="91"/>
  <c r="BA651" i="91"/>
  <c r="BB651" i="91"/>
  <c r="BC651" i="91"/>
  <c r="AY652" i="91"/>
  <c r="AZ652" i="91"/>
  <c r="BA652" i="91"/>
  <c r="BB652" i="91"/>
  <c r="BC652" i="91"/>
  <c r="AY653" i="91"/>
  <c r="AZ653" i="91"/>
  <c r="BA653" i="91"/>
  <c r="BB653" i="91"/>
  <c r="BC653" i="91"/>
  <c r="AY654" i="91"/>
  <c r="AZ654" i="91"/>
  <c r="BA654" i="91"/>
  <c r="BB654" i="91"/>
  <c r="BC654" i="91"/>
  <c r="AY655" i="91"/>
  <c r="AZ655" i="91"/>
  <c r="BA655" i="91"/>
  <c r="BB655" i="91"/>
  <c r="BC655" i="91"/>
  <c r="AY656" i="91"/>
  <c r="AZ656" i="91"/>
  <c r="BA656" i="91"/>
  <c r="BB656" i="91"/>
  <c r="BC656" i="91"/>
  <c r="AY657" i="91"/>
  <c r="AZ657" i="91"/>
  <c r="BA657" i="91"/>
  <c r="BB657" i="91"/>
  <c r="BC657" i="91"/>
  <c r="AY658" i="91"/>
  <c r="AZ658" i="91"/>
  <c r="BA658" i="91"/>
  <c r="BB658" i="91"/>
  <c r="BC658" i="91"/>
  <c r="AY659" i="91"/>
  <c r="AZ659" i="91"/>
  <c r="BA659" i="91"/>
  <c r="BB659" i="91"/>
  <c r="BC659" i="91"/>
  <c r="AY660" i="91"/>
  <c r="AZ660" i="91"/>
  <c r="BA660" i="91"/>
  <c r="BB660" i="91"/>
  <c r="BC660" i="91"/>
  <c r="AY661" i="91"/>
  <c r="AZ661" i="91"/>
  <c r="BA661" i="91"/>
  <c r="BB661" i="91"/>
  <c r="BC661" i="91"/>
  <c r="AY662" i="91"/>
  <c r="AZ662" i="91"/>
  <c r="BA662" i="91"/>
  <c r="BB662" i="91"/>
  <c r="BC662" i="91"/>
  <c r="AY663" i="91"/>
  <c r="AZ663" i="91"/>
  <c r="BA663" i="91"/>
  <c r="BB663" i="91"/>
  <c r="BC663" i="91"/>
  <c r="AY664" i="91"/>
  <c r="AZ664" i="91"/>
  <c r="BA664" i="91"/>
  <c r="BB664" i="91"/>
  <c r="BC664" i="91"/>
  <c r="AY665" i="91"/>
  <c r="AZ665" i="91"/>
  <c r="BA665" i="91"/>
  <c r="BB665" i="91"/>
  <c r="BC665" i="91"/>
  <c r="AY666" i="91"/>
  <c r="AZ666" i="91"/>
  <c r="BA666" i="91"/>
  <c r="BB666" i="91"/>
  <c r="BC666" i="91"/>
  <c r="AY667" i="91"/>
  <c r="AZ667" i="91"/>
  <c r="BA667" i="91"/>
  <c r="BB667" i="91"/>
  <c r="BC667" i="91"/>
  <c r="AY668" i="91"/>
  <c r="AZ668" i="91"/>
  <c r="BA668" i="91"/>
  <c r="BB668" i="91"/>
  <c r="BC668" i="91"/>
  <c r="AY669" i="91"/>
  <c r="AZ669" i="91"/>
  <c r="BA669" i="91"/>
  <c r="BB669" i="91"/>
  <c r="BC669" i="91"/>
  <c r="AY670" i="91"/>
  <c r="AZ670" i="91"/>
  <c r="BA670" i="91"/>
  <c r="BB670" i="91"/>
  <c r="BC670" i="91"/>
  <c r="AY671" i="91"/>
  <c r="AZ671" i="91"/>
  <c r="BA671" i="91"/>
  <c r="BB671" i="91"/>
  <c r="BC671" i="91"/>
  <c r="AY672" i="91"/>
  <c r="AZ672" i="91"/>
  <c r="BA672" i="91"/>
  <c r="BB672" i="91"/>
  <c r="BC672" i="91"/>
  <c r="AY673" i="91"/>
  <c r="AZ673" i="91"/>
  <c r="BA673" i="91"/>
  <c r="BB673" i="91"/>
  <c r="BC673" i="91"/>
  <c r="AY674" i="91"/>
  <c r="AZ674" i="91"/>
  <c r="BA674" i="91"/>
  <c r="BB674" i="91"/>
  <c r="BC674" i="91"/>
  <c r="AY675" i="91"/>
  <c r="AZ675" i="91"/>
  <c r="BA675" i="91"/>
  <c r="BB675" i="91"/>
  <c r="BC675" i="91"/>
  <c r="AY676" i="91"/>
  <c r="AZ676" i="91"/>
  <c r="BA676" i="91"/>
  <c r="BB676" i="91"/>
  <c r="BC676" i="91"/>
  <c r="AY677" i="91"/>
  <c r="AZ677" i="91"/>
  <c r="BA677" i="91"/>
  <c r="BB677" i="91"/>
  <c r="BC677" i="91"/>
  <c r="AY678" i="91"/>
  <c r="AZ678" i="91"/>
  <c r="BA678" i="91"/>
  <c r="BB678" i="91"/>
  <c r="BC678" i="91"/>
  <c r="AY679" i="91"/>
  <c r="AZ679" i="91"/>
  <c r="BA679" i="91"/>
  <c r="BB679" i="91"/>
  <c r="BC679" i="91"/>
  <c r="AY680" i="91"/>
  <c r="AZ680" i="91"/>
  <c r="BA680" i="91"/>
  <c r="BB680" i="91"/>
  <c r="BC680" i="91"/>
  <c r="AY681" i="91"/>
  <c r="AZ681" i="91"/>
  <c r="BA681" i="91"/>
  <c r="BB681" i="91"/>
  <c r="BC681" i="91"/>
  <c r="AY682" i="91"/>
  <c r="AZ682" i="91"/>
  <c r="BA682" i="91"/>
  <c r="BB682" i="91"/>
  <c r="BC682" i="91"/>
  <c r="AY683" i="91"/>
  <c r="AZ683" i="91"/>
  <c r="BA683" i="91"/>
  <c r="BB683" i="91"/>
  <c r="BC683" i="91"/>
  <c r="AY684" i="91"/>
  <c r="AZ684" i="91"/>
  <c r="BA684" i="91"/>
  <c r="BB684" i="91"/>
  <c r="BC684" i="91"/>
  <c r="AY685" i="91"/>
  <c r="AZ685" i="91"/>
  <c r="BA685" i="91"/>
  <c r="BB685" i="91"/>
  <c r="BC685" i="91"/>
  <c r="AY686" i="91"/>
  <c r="AZ686" i="91"/>
  <c r="BA686" i="91"/>
  <c r="BB686" i="91"/>
  <c r="BC686" i="91"/>
  <c r="AY687" i="91"/>
  <c r="AZ687" i="91"/>
  <c r="BA687" i="91"/>
  <c r="BB687" i="91"/>
  <c r="BC687" i="91"/>
  <c r="AY688" i="91"/>
  <c r="AZ688" i="91"/>
  <c r="BA688" i="91"/>
  <c r="BB688" i="91"/>
  <c r="BC688" i="91"/>
  <c r="AY689" i="91"/>
  <c r="AZ689" i="91"/>
  <c r="BA689" i="91"/>
  <c r="BB689" i="91"/>
  <c r="BC689" i="91"/>
  <c r="AY690" i="91"/>
  <c r="AZ690" i="91"/>
  <c r="BA690" i="91"/>
  <c r="BB690" i="91"/>
  <c r="BC690" i="91"/>
  <c r="AY691" i="91"/>
  <c r="AZ691" i="91"/>
  <c r="BA691" i="91"/>
  <c r="BB691" i="91"/>
  <c r="BC691" i="91"/>
  <c r="AY692" i="91"/>
  <c r="AZ692" i="91"/>
  <c r="BA692" i="91"/>
  <c r="BB692" i="91"/>
  <c r="BC692" i="91"/>
  <c r="AY693" i="91"/>
  <c r="AZ693" i="91"/>
  <c r="BA693" i="91"/>
  <c r="BB693" i="91"/>
  <c r="BC693" i="91"/>
  <c r="AY694" i="91"/>
  <c r="AZ694" i="91"/>
  <c r="BA694" i="91"/>
  <c r="BB694" i="91"/>
  <c r="BC694" i="91"/>
  <c r="AY695" i="91"/>
  <c r="AZ695" i="91"/>
  <c r="BA695" i="91"/>
  <c r="BB695" i="91"/>
  <c r="BC695" i="91"/>
  <c r="AY696" i="91"/>
  <c r="AZ696" i="91"/>
  <c r="BA696" i="91"/>
  <c r="BB696" i="91"/>
  <c r="BC696" i="91"/>
  <c r="AY697" i="91"/>
  <c r="AZ697" i="91"/>
  <c r="BA697" i="91"/>
  <c r="BB697" i="91"/>
  <c r="BC697" i="91"/>
  <c r="AY698" i="91"/>
  <c r="AZ698" i="91"/>
  <c r="BA698" i="91"/>
  <c r="BB698" i="91"/>
  <c r="BC698" i="91"/>
  <c r="AY699" i="91"/>
  <c r="AZ699" i="91"/>
  <c r="BA699" i="91"/>
  <c r="BB699" i="91"/>
  <c r="BC699" i="91"/>
  <c r="AY700" i="91"/>
  <c r="AZ700" i="91"/>
  <c r="BA700" i="91"/>
  <c r="BB700" i="91"/>
  <c r="BC700" i="91"/>
  <c r="AY701" i="91"/>
  <c r="AZ701" i="91"/>
  <c r="BA701" i="91"/>
  <c r="BB701" i="91"/>
  <c r="BC701" i="91"/>
  <c r="AY702" i="91"/>
  <c r="AZ702" i="91"/>
  <c r="BA702" i="91"/>
  <c r="BB702" i="91"/>
  <c r="BC702" i="91"/>
  <c r="AY703" i="91"/>
  <c r="AZ703" i="91"/>
  <c r="BA703" i="91"/>
  <c r="BB703" i="91"/>
  <c r="BC703" i="91"/>
  <c r="AY704" i="91"/>
  <c r="AZ704" i="91"/>
  <c r="BA704" i="91"/>
  <c r="BB704" i="91"/>
  <c r="BC704" i="91"/>
  <c r="AY705" i="91"/>
  <c r="AZ705" i="91"/>
  <c r="BA705" i="91"/>
  <c r="BB705" i="91"/>
  <c r="BC705" i="91"/>
  <c r="AY706" i="91"/>
  <c r="AZ706" i="91"/>
  <c r="BA706" i="91"/>
  <c r="BB706" i="91"/>
  <c r="BC706" i="91"/>
  <c r="AY707" i="91"/>
  <c r="AZ707" i="91"/>
  <c r="BA707" i="91"/>
  <c r="BB707" i="91"/>
  <c r="BC707" i="91"/>
  <c r="AY708" i="91"/>
  <c r="AZ708" i="91"/>
  <c r="BA708" i="91"/>
  <c r="BB708" i="91"/>
  <c r="BC708" i="91"/>
  <c r="AY709" i="91"/>
  <c r="AZ709" i="91"/>
  <c r="BA709" i="91"/>
  <c r="BB709" i="91"/>
  <c r="BC709" i="91"/>
  <c r="AY710" i="91"/>
  <c r="AZ710" i="91"/>
  <c r="BA710" i="91"/>
  <c r="BB710" i="91"/>
  <c r="BC710" i="91"/>
  <c r="AY711" i="91"/>
  <c r="AZ711" i="91"/>
  <c r="BA711" i="91"/>
  <c r="BB711" i="91"/>
  <c r="BC711" i="91"/>
  <c r="AY712" i="91"/>
  <c r="AZ712" i="91"/>
  <c r="BA712" i="91"/>
  <c r="BB712" i="91"/>
  <c r="BC712" i="91"/>
  <c r="AY713" i="91"/>
  <c r="AZ713" i="91"/>
  <c r="BA713" i="91"/>
  <c r="BB713" i="91"/>
  <c r="BC713" i="91"/>
  <c r="AY714" i="91"/>
  <c r="AZ714" i="91"/>
  <c r="BA714" i="91"/>
  <c r="BB714" i="91"/>
  <c r="BC714" i="91"/>
  <c r="AY715" i="91"/>
  <c r="AZ715" i="91"/>
  <c r="BA715" i="91"/>
  <c r="BB715" i="91"/>
  <c r="BC715" i="91"/>
  <c r="AY716" i="91"/>
  <c r="AZ716" i="91"/>
  <c r="BA716" i="91"/>
  <c r="BB716" i="91"/>
  <c r="BC716" i="91"/>
  <c r="AY717" i="91"/>
  <c r="AZ717" i="91"/>
  <c r="BA717" i="91"/>
  <c r="BB717" i="91"/>
  <c r="BC717" i="91"/>
  <c r="AY718" i="91"/>
  <c r="AZ718" i="91"/>
  <c r="BA718" i="91"/>
  <c r="BB718" i="91"/>
  <c r="BC718" i="91"/>
  <c r="AY719" i="91"/>
  <c r="AZ719" i="91"/>
  <c r="BA719" i="91"/>
  <c r="BB719" i="91"/>
  <c r="BC719" i="91"/>
  <c r="AY720" i="91"/>
  <c r="AZ720" i="91"/>
  <c r="BA720" i="91"/>
  <c r="BB720" i="91"/>
  <c r="BC720" i="91"/>
  <c r="AY721" i="91"/>
  <c r="AZ721" i="91"/>
  <c r="BA721" i="91"/>
  <c r="BB721" i="91"/>
  <c r="BC721" i="91"/>
  <c r="AY722" i="91"/>
  <c r="AZ722" i="91"/>
  <c r="BA722" i="91"/>
  <c r="BB722" i="91"/>
  <c r="BC722" i="91"/>
  <c r="AY723" i="91"/>
  <c r="AZ723" i="91"/>
  <c r="BA723" i="91"/>
  <c r="BB723" i="91"/>
  <c r="BC723" i="91"/>
  <c r="AY724" i="91"/>
  <c r="AZ724" i="91"/>
  <c r="BA724" i="91"/>
  <c r="BB724" i="91"/>
  <c r="BC724" i="91"/>
  <c r="AY725" i="91"/>
  <c r="AZ725" i="91"/>
  <c r="BA725" i="91"/>
  <c r="BB725" i="91"/>
  <c r="BC725" i="91"/>
  <c r="AY726" i="91"/>
  <c r="AZ726" i="91"/>
  <c r="BA726" i="91"/>
  <c r="BB726" i="91"/>
  <c r="BC726" i="91"/>
  <c r="AY727" i="91"/>
  <c r="AZ727" i="91"/>
  <c r="BA727" i="91"/>
  <c r="BB727" i="91"/>
  <c r="BC727" i="91"/>
  <c r="AY728" i="91"/>
  <c r="AZ728" i="91"/>
  <c r="BA728" i="91"/>
  <c r="BB728" i="91"/>
  <c r="BC728" i="91"/>
  <c r="AY729" i="91"/>
  <c r="AZ729" i="91"/>
  <c r="BA729" i="91"/>
  <c r="BB729" i="91"/>
  <c r="BC729" i="91"/>
  <c r="AY730" i="91"/>
  <c r="AZ730" i="91"/>
  <c r="BA730" i="91"/>
  <c r="BB730" i="91"/>
  <c r="BC730" i="91"/>
  <c r="AY731" i="91"/>
  <c r="AZ731" i="91"/>
  <c r="BA731" i="91"/>
  <c r="BB731" i="91"/>
  <c r="BC731" i="91"/>
  <c r="AY732" i="91"/>
  <c r="AZ732" i="91"/>
  <c r="BA732" i="91"/>
  <c r="BB732" i="91"/>
  <c r="BC732" i="91"/>
  <c r="AY733" i="91"/>
  <c r="AZ733" i="91"/>
  <c r="BA733" i="91"/>
  <c r="BB733" i="91"/>
  <c r="BC733" i="91"/>
  <c r="AY734" i="91"/>
  <c r="AZ734" i="91"/>
  <c r="BA734" i="91"/>
  <c r="BB734" i="91"/>
  <c r="BC734" i="91"/>
  <c r="AY735" i="91"/>
  <c r="AZ735" i="91"/>
  <c r="BA735" i="91"/>
  <c r="BB735" i="91"/>
  <c r="BC735" i="91"/>
  <c r="AY736" i="91"/>
  <c r="AZ736" i="91"/>
  <c r="BA736" i="91"/>
  <c r="BB736" i="91"/>
  <c r="BC736" i="91"/>
  <c r="AY737" i="91"/>
  <c r="AZ737" i="91"/>
  <c r="BA737" i="91"/>
  <c r="BB737" i="91"/>
  <c r="BC737" i="91"/>
  <c r="AY738" i="91"/>
  <c r="AZ738" i="91"/>
  <c r="BA738" i="91"/>
  <c r="BB738" i="91"/>
  <c r="BC738" i="91"/>
  <c r="AY739" i="91"/>
  <c r="AZ739" i="91"/>
  <c r="BA739" i="91"/>
  <c r="BB739" i="91"/>
  <c r="BC739" i="91"/>
  <c r="AY740" i="91"/>
  <c r="AZ740" i="91"/>
  <c r="BA740" i="91"/>
  <c r="BB740" i="91"/>
  <c r="BC740" i="91"/>
  <c r="AY741" i="91"/>
  <c r="AZ741" i="91"/>
  <c r="BA741" i="91"/>
  <c r="BB741" i="91"/>
  <c r="BC741" i="91"/>
  <c r="AY742" i="91"/>
  <c r="AZ742" i="91"/>
  <c r="BA742" i="91"/>
  <c r="BB742" i="91"/>
  <c r="BC742" i="91"/>
  <c r="AY743" i="91"/>
  <c r="AZ743" i="91"/>
  <c r="BA743" i="91"/>
  <c r="BB743" i="91"/>
  <c r="BC743" i="91"/>
  <c r="AY744" i="91"/>
  <c r="AZ744" i="91"/>
  <c r="BA744" i="91"/>
  <c r="BB744" i="91"/>
  <c r="BC744" i="91"/>
  <c r="AY745" i="91"/>
  <c r="AZ745" i="91"/>
  <c r="BA745" i="91"/>
  <c r="BB745" i="91"/>
  <c r="BC745" i="91"/>
  <c r="AY746" i="91"/>
  <c r="AZ746" i="91"/>
  <c r="BA746" i="91"/>
  <c r="BB746" i="91"/>
  <c r="BC746" i="91"/>
  <c r="AY747" i="91"/>
  <c r="AZ747" i="91"/>
  <c r="BA747" i="91"/>
  <c r="BB747" i="91"/>
  <c r="BC747" i="91"/>
  <c r="AY748" i="91"/>
  <c r="AZ748" i="91"/>
  <c r="BA748" i="91"/>
  <c r="BB748" i="91"/>
  <c r="BC748" i="91"/>
  <c r="AY749" i="91"/>
  <c r="AZ749" i="91"/>
  <c r="BA749" i="91"/>
  <c r="BB749" i="91"/>
  <c r="BC749" i="91"/>
  <c r="AY750" i="91"/>
  <c r="AZ750" i="91"/>
  <c r="BA750" i="91"/>
  <c r="BB750" i="91"/>
  <c r="BC750" i="91"/>
  <c r="AY751" i="91"/>
  <c r="AZ751" i="91"/>
  <c r="BA751" i="91"/>
  <c r="BB751" i="91"/>
  <c r="BC751" i="91"/>
  <c r="AY752" i="91"/>
  <c r="AZ752" i="91"/>
  <c r="BA752" i="91"/>
  <c r="BB752" i="91"/>
  <c r="BC752" i="91"/>
  <c r="BH5" i="126"/>
  <c r="BH6" i="126"/>
  <c r="BH7" i="126"/>
  <c r="BH8" i="126"/>
  <c r="BH9" i="126"/>
  <c r="BH10" i="126"/>
  <c r="BH11" i="126"/>
  <c r="BH12" i="126"/>
  <c r="BH13" i="126"/>
  <c r="BH14" i="126"/>
  <c r="BH4" i="126"/>
  <c r="AZ13" i="126"/>
  <c r="AZ14" i="126"/>
  <c r="AZ15" i="126"/>
  <c r="AZ5" i="126"/>
  <c r="AZ6" i="126"/>
  <c r="AZ7" i="126"/>
  <c r="AZ8" i="126"/>
  <c r="AZ9" i="126"/>
  <c r="AZ10" i="126"/>
  <c r="AZ11" i="126"/>
  <c r="AZ12" i="126"/>
  <c r="I47" i="117" l="1"/>
  <c r="I44" i="117"/>
  <c r="AP723" i="91"/>
  <c r="AP724" i="91"/>
  <c r="AP725" i="91"/>
  <c r="AP726" i="91"/>
  <c r="AP727" i="91"/>
  <c r="AP728" i="91"/>
  <c r="AP729" i="91"/>
  <c r="AP730" i="91"/>
  <c r="AP731" i="91"/>
  <c r="AP732" i="91"/>
  <c r="AP733" i="91"/>
  <c r="AP734" i="91"/>
  <c r="AP735" i="91"/>
  <c r="AP736" i="91"/>
  <c r="AP737" i="91"/>
  <c r="AP738" i="91"/>
  <c r="AP739" i="91"/>
  <c r="AP740" i="91"/>
  <c r="AP741" i="91"/>
  <c r="AP742" i="91"/>
  <c r="AP743" i="91"/>
  <c r="AP744" i="91"/>
  <c r="AP745" i="91"/>
  <c r="AP746" i="91"/>
  <c r="AP747" i="91"/>
  <c r="AP748" i="91"/>
  <c r="AP749" i="91"/>
  <c r="AP750" i="91"/>
  <c r="AP751" i="91"/>
  <c r="AP752" i="91"/>
  <c r="AP27" i="91"/>
  <c r="AP28" i="91"/>
  <c r="AP29" i="91"/>
  <c r="AP30" i="91"/>
  <c r="AP31" i="91"/>
  <c r="AP32" i="91"/>
  <c r="AP33" i="91"/>
  <c r="AP34" i="91"/>
  <c r="AP35" i="91"/>
  <c r="AP36" i="91"/>
  <c r="AP37" i="91"/>
  <c r="AP38" i="91"/>
  <c r="AP39" i="91"/>
  <c r="AP40" i="91"/>
  <c r="AP41" i="91"/>
  <c r="AP42" i="91"/>
  <c r="AP43" i="91"/>
  <c r="AP44" i="91"/>
  <c r="AP45" i="91"/>
  <c r="AP46" i="91"/>
  <c r="AP47" i="91"/>
  <c r="AP48" i="91"/>
  <c r="AP49" i="91"/>
  <c r="AP50" i="91"/>
  <c r="AP51" i="91"/>
  <c r="AP52" i="91"/>
  <c r="AP53" i="91"/>
  <c r="AP54" i="91"/>
  <c r="AP55" i="91"/>
  <c r="AP56" i="91"/>
  <c r="AP57" i="91"/>
  <c r="AP58" i="91"/>
  <c r="AP59" i="91"/>
  <c r="AP60" i="91"/>
  <c r="AP61" i="91"/>
  <c r="AP62" i="91"/>
  <c r="AP63" i="91"/>
  <c r="AP64" i="91"/>
  <c r="AP65" i="91"/>
  <c r="AP66" i="91"/>
  <c r="AP67" i="91"/>
  <c r="AP68" i="91"/>
  <c r="AP69" i="91"/>
  <c r="AP70" i="91"/>
  <c r="AP71" i="91"/>
  <c r="AP72" i="91"/>
  <c r="AP73" i="91"/>
  <c r="AP74" i="91"/>
  <c r="AP75" i="91"/>
  <c r="AP76" i="91"/>
  <c r="AP77" i="91"/>
  <c r="AP78" i="91"/>
  <c r="AP79" i="91"/>
  <c r="AP80" i="91"/>
  <c r="AP81" i="91"/>
  <c r="AP82" i="91"/>
  <c r="AP83" i="91"/>
  <c r="AP84" i="91"/>
  <c r="AP85" i="91"/>
  <c r="AP86" i="91"/>
  <c r="AP87" i="91"/>
  <c r="AP88" i="91"/>
  <c r="AP89" i="91"/>
  <c r="AP90" i="91"/>
  <c r="AP91" i="91"/>
  <c r="AP92" i="91"/>
  <c r="AP93" i="91"/>
  <c r="AP94" i="91"/>
  <c r="AP95" i="91"/>
  <c r="AP96" i="91"/>
  <c r="AP97" i="91"/>
  <c r="AP98" i="91"/>
  <c r="AP99" i="91"/>
  <c r="AP100" i="91"/>
  <c r="AP101" i="91"/>
  <c r="AP102" i="91"/>
  <c r="AP103" i="91"/>
  <c r="AP104" i="91"/>
  <c r="AP105" i="91"/>
  <c r="AP106" i="91"/>
  <c r="AP107" i="91"/>
  <c r="AP108" i="91"/>
  <c r="AP109" i="91"/>
  <c r="AP110" i="91"/>
  <c r="AP111" i="91"/>
  <c r="AP112" i="91"/>
  <c r="AP113" i="91"/>
  <c r="AP114" i="91"/>
  <c r="AP115" i="91"/>
  <c r="AP116" i="91"/>
  <c r="AP117" i="91"/>
  <c r="AP118" i="91"/>
  <c r="AP119" i="91"/>
  <c r="AP120" i="91"/>
  <c r="AP121" i="91"/>
  <c r="AP122" i="91"/>
  <c r="AP123" i="91"/>
  <c r="AP124" i="91"/>
  <c r="AP125" i="91"/>
  <c r="AP126" i="91"/>
  <c r="AP127" i="91"/>
  <c r="AP128" i="91"/>
  <c r="AP129" i="91"/>
  <c r="AP130" i="91"/>
  <c r="AP131" i="91"/>
  <c r="AP132" i="91"/>
  <c r="AP133" i="91"/>
  <c r="AP134" i="91"/>
  <c r="AP135" i="91"/>
  <c r="AP136" i="91"/>
  <c r="AP137" i="91"/>
  <c r="AP138" i="91"/>
  <c r="AP139" i="91"/>
  <c r="AP140" i="91"/>
  <c r="AP141" i="91"/>
  <c r="AP142" i="91"/>
  <c r="AP143" i="91"/>
  <c r="AP144" i="91"/>
  <c r="AP145" i="91"/>
  <c r="AP146" i="91"/>
  <c r="AP147" i="91"/>
  <c r="AP148" i="91"/>
  <c r="AP149" i="91"/>
  <c r="AP150" i="91"/>
  <c r="AP151" i="91"/>
  <c r="AP152" i="91"/>
  <c r="AP153" i="91"/>
  <c r="AP154" i="91"/>
  <c r="AP155" i="91"/>
  <c r="AP156" i="91"/>
  <c r="AP157" i="91"/>
  <c r="AP158" i="91"/>
  <c r="AP159" i="91"/>
  <c r="AP160" i="91"/>
  <c r="AP161" i="91"/>
  <c r="AP162" i="91"/>
  <c r="AP163" i="91"/>
  <c r="AP164" i="91"/>
  <c r="AP165" i="91"/>
  <c r="AP166" i="91"/>
  <c r="AP167" i="91"/>
  <c r="AP168" i="91"/>
  <c r="AP169" i="91"/>
  <c r="AP170" i="91"/>
  <c r="AP171" i="91"/>
  <c r="AP172" i="91"/>
  <c r="AP173" i="91"/>
  <c r="AP174" i="91"/>
  <c r="AP175" i="91"/>
  <c r="AP176" i="91"/>
  <c r="AP177" i="91"/>
  <c r="AP178" i="91"/>
  <c r="AP179" i="91"/>
  <c r="AP180" i="91"/>
  <c r="AP181" i="91"/>
  <c r="AP182" i="91"/>
  <c r="AP183" i="91"/>
  <c r="AP184" i="91"/>
  <c r="AP185" i="91"/>
  <c r="AP186" i="91"/>
  <c r="AP187" i="91"/>
  <c r="AP188" i="91"/>
  <c r="AP189" i="91"/>
  <c r="AP190" i="91"/>
  <c r="AP191" i="91"/>
  <c r="AP192" i="91"/>
  <c r="AP193" i="91"/>
  <c r="AP194" i="91"/>
  <c r="AP195" i="91"/>
  <c r="AP196" i="91"/>
  <c r="AP197" i="91"/>
  <c r="AP198" i="91"/>
  <c r="AP199" i="91"/>
  <c r="AP200" i="91"/>
  <c r="AP201" i="91"/>
  <c r="AP202" i="91"/>
  <c r="AP203" i="91"/>
  <c r="AP204" i="91"/>
  <c r="AP205" i="91"/>
  <c r="AP206" i="91"/>
  <c r="AP207" i="91"/>
  <c r="AP208" i="91"/>
  <c r="AP209" i="91"/>
  <c r="AP210" i="91"/>
  <c r="AP211" i="91"/>
  <c r="AP212" i="91"/>
  <c r="AP213" i="91"/>
  <c r="AP214" i="91"/>
  <c r="AP215" i="91"/>
  <c r="AP216" i="91"/>
  <c r="AP217" i="91"/>
  <c r="AP218" i="91"/>
  <c r="AP219" i="91"/>
  <c r="AP220" i="91"/>
  <c r="AP221" i="91"/>
  <c r="AP222" i="91"/>
  <c r="AP223" i="91"/>
  <c r="AP224" i="91"/>
  <c r="AP225" i="91"/>
  <c r="AP226" i="91"/>
  <c r="AP227" i="91"/>
  <c r="AP228" i="91"/>
  <c r="AP229" i="91"/>
  <c r="AP230" i="91"/>
  <c r="AP231" i="91"/>
  <c r="AP232" i="91"/>
  <c r="AP233" i="91"/>
  <c r="AP234" i="91"/>
  <c r="AP235" i="91"/>
  <c r="AP236" i="91"/>
  <c r="AP237" i="91"/>
  <c r="AP238" i="91"/>
  <c r="AP239" i="91"/>
  <c r="AP240" i="91"/>
  <c r="AP241" i="91"/>
  <c r="AP242" i="91"/>
  <c r="AP243" i="91"/>
  <c r="AP244" i="91"/>
  <c r="AP245" i="91"/>
  <c r="AP246" i="91"/>
  <c r="AP247" i="91"/>
  <c r="AP248" i="91"/>
  <c r="AP249" i="91"/>
  <c r="AP250" i="91"/>
  <c r="AP251" i="91"/>
  <c r="AP252" i="91"/>
  <c r="AP253" i="91"/>
  <c r="AP254" i="91"/>
  <c r="AP255" i="91"/>
  <c r="AP256" i="91"/>
  <c r="AP257" i="91"/>
  <c r="AP258" i="91"/>
  <c r="AP259" i="91"/>
  <c r="AP260" i="91"/>
  <c r="AP261" i="91"/>
  <c r="AP262" i="91"/>
  <c r="AP263" i="91"/>
  <c r="AP264" i="91"/>
  <c r="AP265" i="91"/>
  <c r="AP266" i="91"/>
  <c r="AP267" i="91"/>
  <c r="AP268" i="91"/>
  <c r="AP269" i="91"/>
  <c r="AP270" i="91"/>
  <c r="AP271" i="91"/>
  <c r="AP272" i="91"/>
  <c r="AP273" i="91"/>
  <c r="AP274" i="91"/>
  <c r="AP275" i="91"/>
  <c r="AP276" i="91"/>
  <c r="AP277" i="91"/>
  <c r="AP278" i="91"/>
  <c r="AP279" i="91"/>
  <c r="AP280" i="91"/>
  <c r="AP281" i="91"/>
  <c r="AP282" i="91"/>
  <c r="AP283" i="91"/>
  <c r="AP284" i="91"/>
  <c r="AP285" i="91"/>
  <c r="AP286" i="91"/>
  <c r="AP287" i="91"/>
  <c r="AP288" i="91"/>
  <c r="AP289" i="91"/>
  <c r="AP290" i="91"/>
  <c r="AP291" i="91"/>
  <c r="AP292" i="91"/>
  <c r="AP293" i="91"/>
  <c r="AP294" i="91"/>
  <c r="AP295" i="91"/>
  <c r="AP296" i="91"/>
  <c r="AP297" i="91"/>
  <c r="AP298" i="91"/>
  <c r="AP299" i="91"/>
  <c r="AP300" i="91"/>
  <c r="AP301" i="91"/>
  <c r="AP302" i="91"/>
  <c r="AP303" i="91"/>
  <c r="AP304" i="91"/>
  <c r="AP305" i="91"/>
  <c r="AP306" i="91"/>
  <c r="AP307" i="91"/>
  <c r="AP308" i="91"/>
  <c r="AP309" i="91"/>
  <c r="AP310" i="91"/>
  <c r="AP311" i="91"/>
  <c r="AP312" i="91"/>
  <c r="AP313" i="91"/>
  <c r="AP314" i="91"/>
  <c r="AP315" i="91"/>
  <c r="AP316" i="91"/>
  <c r="AP317" i="91"/>
  <c r="AP318" i="91"/>
  <c r="AP319" i="91"/>
  <c r="AP320" i="91"/>
  <c r="AP321" i="91"/>
  <c r="AP322" i="91"/>
  <c r="AP323" i="91"/>
  <c r="AP324" i="91"/>
  <c r="AP325" i="91"/>
  <c r="AP326" i="91"/>
  <c r="AP327" i="91"/>
  <c r="AP328" i="91"/>
  <c r="AP329" i="91"/>
  <c r="AP330" i="91"/>
  <c r="AP331" i="91"/>
  <c r="AP332" i="91"/>
  <c r="AP333" i="91"/>
  <c r="AP334" i="91"/>
  <c r="AP335" i="91"/>
  <c r="AP336" i="91"/>
  <c r="AP337" i="91"/>
  <c r="AP338" i="91"/>
  <c r="AP339" i="91"/>
  <c r="AP340" i="91"/>
  <c r="AP341" i="91"/>
  <c r="AP342" i="91"/>
  <c r="AP343" i="91"/>
  <c r="AP344" i="91"/>
  <c r="AP345" i="91"/>
  <c r="AP346" i="91"/>
  <c r="AP347" i="91"/>
  <c r="AP348" i="91"/>
  <c r="AP349" i="91"/>
  <c r="AP350" i="91"/>
  <c r="AP351" i="91"/>
  <c r="AP352" i="91"/>
  <c r="AP353" i="91"/>
  <c r="AP354" i="91"/>
  <c r="AP355" i="91"/>
  <c r="AP356" i="91"/>
  <c r="AP357" i="91"/>
  <c r="AP358" i="91"/>
  <c r="AP359" i="91"/>
  <c r="AP360" i="91"/>
  <c r="AP361" i="91"/>
  <c r="AP362" i="91"/>
  <c r="AP363" i="91"/>
  <c r="AP364" i="91"/>
  <c r="AP365" i="91"/>
  <c r="AP366" i="91"/>
  <c r="AP367" i="91"/>
  <c r="AP368" i="91"/>
  <c r="AP369" i="91"/>
  <c r="AP370" i="91"/>
  <c r="AP371" i="91"/>
  <c r="AP372" i="91"/>
  <c r="AP373" i="91"/>
  <c r="AP374" i="91"/>
  <c r="AP375" i="91"/>
  <c r="AP376" i="91"/>
  <c r="AP377" i="91"/>
  <c r="AP378" i="91"/>
  <c r="AP379" i="91"/>
  <c r="AP380" i="91"/>
  <c r="AP381" i="91"/>
  <c r="AP382" i="91"/>
  <c r="AP383" i="91"/>
  <c r="AP384" i="91"/>
  <c r="AP385" i="91"/>
  <c r="AP386" i="91"/>
  <c r="AP387" i="91"/>
  <c r="AP388" i="91"/>
  <c r="AP389" i="91"/>
  <c r="AP390" i="91"/>
  <c r="AP391" i="91"/>
  <c r="AP392" i="91"/>
  <c r="AP393" i="91"/>
  <c r="AP394" i="91"/>
  <c r="AP395" i="91"/>
  <c r="AP396" i="91"/>
  <c r="AP397" i="91"/>
  <c r="AP398" i="91"/>
  <c r="AP399" i="91"/>
  <c r="AP400" i="91"/>
  <c r="AP401" i="91"/>
  <c r="AP402" i="91"/>
  <c r="AP403" i="91"/>
  <c r="AP404" i="91"/>
  <c r="AP405" i="91"/>
  <c r="AP406" i="91"/>
  <c r="AP407" i="91"/>
  <c r="AP408" i="91"/>
  <c r="AP409" i="91"/>
  <c r="AP410" i="91"/>
  <c r="AP411" i="91"/>
  <c r="AP412" i="91"/>
  <c r="AP413" i="91"/>
  <c r="AP414" i="91"/>
  <c r="AP415" i="91"/>
  <c r="AP416" i="91"/>
  <c r="AP417" i="91"/>
  <c r="AP418" i="91"/>
  <c r="AP419" i="91"/>
  <c r="AP420" i="91"/>
  <c r="AP421" i="91"/>
  <c r="AP422" i="91"/>
  <c r="AP423" i="91"/>
  <c r="AP424" i="91"/>
  <c r="AP425" i="91"/>
  <c r="AP426" i="91"/>
  <c r="AP427" i="91"/>
  <c r="AP428" i="91"/>
  <c r="AP429" i="91"/>
  <c r="AP430" i="91"/>
  <c r="AP431" i="91"/>
  <c r="AP432" i="91"/>
  <c r="AP433" i="91"/>
  <c r="AP434" i="91"/>
  <c r="AP435" i="91"/>
  <c r="AP436" i="91"/>
  <c r="AP437" i="91"/>
  <c r="AP438" i="91"/>
  <c r="AP439" i="91"/>
  <c r="AP440" i="91"/>
  <c r="AP441" i="91"/>
  <c r="AP442" i="91"/>
  <c r="AP443" i="91"/>
  <c r="AP444" i="91"/>
  <c r="AP445" i="91"/>
  <c r="AP446" i="91"/>
  <c r="AP447" i="91"/>
  <c r="AP448" i="91"/>
  <c r="AP449" i="91"/>
  <c r="AP450" i="91"/>
  <c r="AP451" i="91"/>
  <c r="AP452" i="91"/>
  <c r="AP453" i="91"/>
  <c r="AP454" i="91"/>
  <c r="AP455" i="91"/>
  <c r="AP456" i="91"/>
  <c r="AP457" i="91"/>
  <c r="AP458" i="91"/>
  <c r="AP459" i="91"/>
  <c r="AP460" i="91"/>
  <c r="AP461" i="91"/>
  <c r="AP462" i="91"/>
  <c r="AP463" i="91"/>
  <c r="AP464" i="91"/>
  <c r="AP465" i="91"/>
  <c r="AP466" i="91"/>
  <c r="AP467" i="91"/>
  <c r="AP468" i="91"/>
  <c r="AP469" i="91"/>
  <c r="AP470" i="91"/>
  <c r="AP471" i="91"/>
  <c r="AP472" i="91"/>
  <c r="AP473" i="91"/>
  <c r="AP474" i="91"/>
  <c r="AP475" i="91"/>
  <c r="AP476" i="91"/>
  <c r="AP477" i="91"/>
  <c r="AP478" i="91"/>
  <c r="AP479" i="91"/>
  <c r="AP480" i="91"/>
  <c r="AP481" i="91"/>
  <c r="AP482" i="91"/>
  <c r="AP483" i="91"/>
  <c r="AP484" i="91"/>
  <c r="AP485" i="91"/>
  <c r="AP486" i="91"/>
  <c r="AP487" i="91"/>
  <c r="AP488" i="91"/>
  <c r="AP489" i="91"/>
  <c r="AP490" i="91"/>
  <c r="AP491" i="91"/>
  <c r="AP492" i="91"/>
  <c r="AP493" i="91"/>
  <c r="AP494" i="91"/>
  <c r="AP495" i="91"/>
  <c r="AP496" i="91"/>
  <c r="AP497" i="91"/>
  <c r="AP498" i="91"/>
  <c r="AP499" i="91"/>
  <c r="AP500" i="91"/>
  <c r="AP501" i="91"/>
  <c r="AP502" i="91"/>
  <c r="AP503" i="91"/>
  <c r="AP504" i="91"/>
  <c r="AP505" i="91"/>
  <c r="AP506" i="91"/>
  <c r="AP507" i="91"/>
  <c r="AP508" i="91"/>
  <c r="AP509" i="91"/>
  <c r="AP510" i="91"/>
  <c r="AP511" i="91"/>
  <c r="AP512" i="91"/>
  <c r="AP513" i="91"/>
  <c r="AP514" i="91"/>
  <c r="AP515" i="91"/>
  <c r="AP516" i="91"/>
  <c r="AP517" i="91"/>
  <c r="AP518" i="91"/>
  <c r="AP519" i="91"/>
  <c r="AP520" i="91"/>
  <c r="AP521" i="91"/>
  <c r="AP522" i="91"/>
  <c r="AP523" i="91"/>
  <c r="AP524" i="91"/>
  <c r="AP525" i="91"/>
  <c r="AP526" i="91"/>
  <c r="AP527" i="91"/>
  <c r="AP528" i="91"/>
  <c r="AP529" i="91"/>
  <c r="AP530" i="91"/>
  <c r="AP531" i="91"/>
  <c r="AP532" i="91"/>
  <c r="AP533" i="91"/>
  <c r="AP534" i="91"/>
  <c r="AP535" i="91"/>
  <c r="AP536" i="91"/>
  <c r="AP537" i="91"/>
  <c r="AP538" i="91"/>
  <c r="AP539" i="91"/>
  <c r="AP540" i="91"/>
  <c r="AP541" i="91"/>
  <c r="AP542" i="91"/>
  <c r="AP543" i="91"/>
  <c r="AP544" i="91"/>
  <c r="AP545" i="91"/>
  <c r="AP546" i="91"/>
  <c r="AP547" i="91"/>
  <c r="AP548" i="91"/>
  <c r="AP549" i="91"/>
  <c r="AP550" i="91"/>
  <c r="AP551" i="91"/>
  <c r="AP552" i="91"/>
  <c r="AP553" i="91"/>
  <c r="AP554" i="91"/>
  <c r="AP555" i="91"/>
  <c r="AP556" i="91"/>
  <c r="AP557" i="91"/>
  <c r="AP558" i="91"/>
  <c r="AP559" i="91"/>
  <c r="AP560" i="91"/>
  <c r="AP561" i="91"/>
  <c r="AP562" i="91"/>
  <c r="AP563" i="91"/>
  <c r="AP564" i="91"/>
  <c r="AP565" i="91"/>
  <c r="AP566" i="91"/>
  <c r="AP567" i="91"/>
  <c r="AP568" i="91"/>
  <c r="AP569" i="91"/>
  <c r="AP570" i="91"/>
  <c r="AP571" i="91"/>
  <c r="AP572" i="91"/>
  <c r="AP573" i="91"/>
  <c r="AP574" i="91"/>
  <c r="AP575" i="91"/>
  <c r="AP576" i="91"/>
  <c r="AP577" i="91"/>
  <c r="AP578" i="91"/>
  <c r="AP579" i="91"/>
  <c r="AP580" i="91"/>
  <c r="AP581" i="91"/>
  <c r="AP582" i="91"/>
  <c r="AP583" i="91"/>
  <c r="AP584" i="91"/>
  <c r="AP585" i="91"/>
  <c r="AP586" i="91"/>
  <c r="AP587" i="91"/>
  <c r="AP588" i="91"/>
  <c r="AP589" i="91"/>
  <c r="AP590" i="91"/>
  <c r="AP591" i="91"/>
  <c r="AP592" i="91"/>
  <c r="AP593" i="91"/>
  <c r="AP594" i="91"/>
  <c r="AP595" i="91"/>
  <c r="AP596" i="91"/>
  <c r="AP597" i="91"/>
  <c r="AP598" i="91"/>
  <c r="AP599" i="91"/>
  <c r="AP600" i="91"/>
  <c r="AP601" i="91"/>
  <c r="AP602" i="91"/>
  <c r="AP603" i="91"/>
  <c r="AP604" i="91"/>
  <c r="AP605" i="91"/>
  <c r="AP606" i="91"/>
  <c r="AP607" i="91"/>
  <c r="AP608" i="91"/>
  <c r="AP609" i="91"/>
  <c r="AP610" i="91"/>
  <c r="AP611" i="91"/>
  <c r="AP612" i="91"/>
  <c r="AP613" i="91"/>
  <c r="AP614" i="91"/>
  <c r="AP615" i="91"/>
  <c r="AP616" i="91"/>
  <c r="AP617" i="91"/>
  <c r="AP618" i="91"/>
  <c r="AP619" i="91"/>
  <c r="AP620" i="91"/>
  <c r="AP621" i="91"/>
  <c r="AP622" i="91"/>
  <c r="AP623" i="91"/>
  <c r="AP624" i="91"/>
  <c r="AP625" i="91"/>
  <c r="AP626" i="91"/>
  <c r="AP627" i="91"/>
  <c r="AP628" i="91"/>
  <c r="AP629" i="91"/>
  <c r="AP630" i="91"/>
  <c r="AP631" i="91"/>
  <c r="AP632" i="91"/>
  <c r="AP633" i="91"/>
  <c r="AP634" i="91"/>
  <c r="AP635" i="91"/>
  <c r="AP636" i="91"/>
  <c r="AP637" i="91"/>
  <c r="AP638" i="91"/>
  <c r="AP639" i="91"/>
  <c r="AP640" i="91"/>
  <c r="AP641" i="91"/>
  <c r="AP642" i="91"/>
  <c r="AP643" i="91"/>
  <c r="AP644" i="91"/>
  <c r="AP645" i="91"/>
  <c r="AP646" i="91"/>
  <c r="AP647" i="91"/>
  <c r="AP648" i="91"/>
  <c r="AP649" i="91"/>
  <c r="AP650" i="91"/>
  <c r="AP651" i="91"/>
  <c r="AP652" i="91"/>
  <c r="AP653" i="91"/>
  <c r="AP654" i="91"/>
  <c r="AP655" i="91"/>
  <c r="AP656" i="91"/>
  <c r="AP657" i="91"/>
  <c r="AP658" i="91"/>
  <c r="AP659" i="91"/>
  <c r="AP660" i="91"/>
  <c r="AP661" i="91"/>
  <c r="AP662" i="91"/>
  <c r="AP663" i="91"/>
  <c r="AP664" i="91"/>
  <c r="AP665" i="91"/>
  <c r="AP666" i="91"/>
  <c r="AP667" i="91"/>
  <c r="AP668" i="91"/>
  <c r="AP669" i="91"/>
  <c r="AP670" i="91"/>
  <c r="AP671" i="91"/>
  <c r="AP672" i="91"/>
  <c r="AP673" i="91"/>
  <c r="AP674" i="91"/>
  <c r="AP675" i="91"/>
  <c r="AP676" i="91"/>
  <c r="AP677" i="91"/>
  <c r="AP678" i="91"/>
  <c r="AP679" i="91"/>
  <c r="AP680" i="91"/>
  <c r="AP681" i="91"/>
  <c r="AP682" i="91"/>
  <c r="AP683" i="91"/>
  <c r="AP684" i="91"/>
  <c r="AP685" i="91"/>
  <c r="AP686" i="91"/>
  <c r="AP687" i="91"/>
  <c r="AP688" i="91"/>
  <c r="AP689" i="91"/>
  <c r="AP690" i="91"/>
  <c r="AP691" i="91"/>
  <c r="AP692" i="91"/>
  <c r="AP693" i="91"/>
  <c r="AP694" i="91"/>
  <c r="AP695" i="91"/>
  <c r="AP696" i="91"/>
  <c r="AP697" i="91"/>
  <c r="AP698" i="91"/>
  <c r="AP699" i="91"/>
  <c r="AP700" i="91"/>
  <c r="AP701" i="91"/>
  <c r="AP702" i="91"/>
  <c r="AP703" i="91"/>
  <c r="AP704" i="91"/>
  <c r="AP705" i="91"/>
  <c r="AP706" i="91"/>
  <c r="AP707" i="91"/>
  <c r="AP708" i="91"/>
  <c r="AP709" i="91"/>
  <c r="AP710" i="91"/>
  <c r="AP711" i="91"/>
  <c r="AP712" i="91"/>
  <c r="AP713" i="91"/>
  <c r="AP714" i="91"/>
  <c r="AP715" i="91"/>
  <c r="AP716" i="91"/>
  <c r="AP717" i="91"/>
  <c r="AP718" i="91"/>
  <c r="AP719" i="91"/>
  <c r="AP720" i="91"/>
  <c r="AP721" i="91"/>
  <c r="AP722" i="91"/>
  <c r="AP5" i="91"/>
  <c r="AP6" i="91"/>
  <c r="AP7" i="91"/>
  <c r="AP8" i="91"/>
  <c r="AP9" i="91"/>
  <c r="AP10" i="91"/>
  <c r="AP11" i="91"/>
  <c r="AP12" i="91"/>
  <c r="AP13" i="91"/>
  <c r="AP14" i="91"/>
  <c r="AP15" i="91"/>
  <c r="AP16" i="91"/>
  <c r="AP17" i="91"/>
  <c r="AP18" i="91"/>
  <c r="AP19" i="91"/>
  <c r="AP20" i="91"/>
  <c r="AP21" i="91"/>
  <c r="AP22" i="91"/>
  <c r="AP23" i="91"/>
  <c r="AP24" i="91"/>
  <c r="AP25" i="91"/>
  <c r="AP26" i="91"/>
  <c r="AP4" i="91"/>
  <c r="M6" i="117"/>
  <c r="F7" i="126"/>
  <c r="Z8" i="126" l="1"/>
  <c r="Z9" i="126"/>
  <c r="Z12" i="126" s="1"/>
  <c r="Z15" i="126" s="1"/>
  <c r="Z18" i="126" s="1"/>
  <c r="Z21" i="126" s="1"/>
  <c r="Z24" i="126" s="1"/>
  <c r="Z27" i="126" s="1"/>
  <c r="Z30" i="126" s="1"/>
  <c r="Z33" i="126" s="1"/>
  <c r="Z36" i="126" s="1"/>
  <c r="Z39" i="126" s="1"/>
  <c r="Z11" i="126"/>
  <c r="Z14" i="126" s="1"/>
  <c r="Z17" i="126" s="1"/>
  <c r="Z20" i="126" s="1"/>
  <c r="Z23" i="126" s="1"/>
  <c r="Z26" i="126" s="1"/>
  <c r="Z29" i="126" s="1"/>
  <c r="Z32" i="126" s="1"/>
  <c r="Z35" i="126" s="1"/>
  <c r="Z38" i="126" s="1"/>
  <c r="Z7" i="126"/>
  <c r="Z10" i="126" s="1"/>
  <c r="Z13" i="126" s="1"/>
  <c r="Z16" i="126" s="1"/>
  <c r="Z19" i="126" s="1"/>
  <c r="Z22" i="126" s="1"/>
  <c r="Z25" i="126" s="1"/>
  <c r="Z28" i="126" s="1"/>
  <c r="Z31" i="126" s="1"/>
  <c r="Z34" i="126" s="1"/>
  <c r="Z37" i="126" s="1"/>
  <c r="O8" i="122" l="1"/>
  <c r="O9" i="122"/>
  <c r="O10" i="122"/>
  <c r="O11" i="122"/>
  <c r="O12" i="122"/>
  <c r="O13" i="122"/>
  <c r="O14" i="122"/>
  <c r="O15" i="122"/>
  <c r="O7" i="122"/>
  <c r="I9" i="117"/>
  <c r="I10" i="117" s="1"/>
  <c r="I11" i="117" s="1"/>
  <c r="I12" i="117"/>
  <c r="I13" i="117"/>
  <c r="I14" i="117" s="1"/>
  <c r="I15" i="117"/>
  <c r="I16" i="117" s="1"/>
  <c r="I17" i="117" s="1"/>
  <c r="I18" i="117"/>
  <c r="I19" i="117" s="1"/>
  <c r="I20" i="117" s="1"/>
  <c r="I21" i="117"/>
  <c r="I22" i="117" s="1"/>
  <c r="I23" i="117" s="1"/>
  <c r="I24" i="117"/>
  <c r="I25" i="117" s="1"/>
  <c r="I26" i="117" s="1"/>
  <c r="I27" i="117"/>
  <c r="I28" i="117" s="1"/>
  <c r="I29" i="117" s="1"/>
  <c r="I30" i="117"/>
  <c r="I31" i="117" s="1"/>
  <c r="I32" i="117" s="1"/>
  <c r="I33" i="117"/>
  <c r="I34" i="117" s="1"/>
  <c r="I35" i="117" s="1"/>
  <c r="I36" i="117"/>
  <c r="I37" i="117" s="1"/>
  <c r="I38" i="117" s="1"/>
  <c r="I40" i="117"/>
  <c r="N10" i="117"/>
  <c r="N13" i="117" s="1"/>
  <c r="N16" i="117" s="1"/>
  <c r="N19" i="117" s="1"/>
  <c r="N22" i="117" s="1"/>
  <c r="N25" i="117" s="1"/>
  <c r="N28" i="117" s="1"/>
  <c r="N31" i="117" s="1"/>
  <c r="N34" i="117" s="1"/>
  <c r="N37" i="117" s="1"/>
  <c r="N40" i="117" s="1"/>
  <c r="N11" i="117"/>
  <c r="N14" i="117" s="1"/>
  <c r="N17" i="117" s="1"/>
  <c r="N20" i="117" s="1"/>
  <c r="N23" i="117" s="1"/>
  <c r="N26" i="117" s="1"/>
  <c r="N29" i="117" s="1"/>
  <c r="N32" i="117" s="1"/>
  <c r="N35" i="117" s="1"/>
  <c r="N38" i="117" s="1"/>
  <c r="N41" i="117" s="1"/>
  <c r="H10" i="117"/>
  <c r="H13" i="117" s="1"/>
  <c r="H16" i="117" s="1"/>
  <c r="H11" i="117"/>
  <c r="H14" i="117" s="1"/>
  <c r="H17" i="117" s="1"/>
  <c r="H20" i="117" s="1"/>
  <c r="H23" i="117" s="1"/>
  <c r="H26" i="117" s="1"/>
  <c r="H29" i="117" s="1"/>
  <c r="H32" i="117" s="1"/>
  <c r="H35" i="117" s="1"/>
  <c r="H38" i="117" s="1"/>
  <c r="H41" i="117" s="1"/>
  <c r="I6" i="117"/>
  <c r="I7" i="117" s="1"/>
  <c r="I8" i="117" s="1"/>
  <c r="I41" i="117" l="1"/>
  <c r="H19" i="117"/>
  <c r="H22" i="117" s="1"/>
  <c r="H25" i="117" s="1"/>
  <c r="H28" i="117" s="1"/>
  <c r="H31" i="117" s="1"/>
  <c r="H34" i="117" s="1"/>
  <c r="H37" i="117" s="1"/>
  <c r="H40" i="117" s="1"/>
  <c r="AM7" i="117" l="1"/>
  <c r="AM10" i="117" s="1"/>
  <c r="AM13" i="117" s="1"/>
  <c r="AM16" i="117" s="1"/>
  <c r="AM19" i="117" s="1"/>
  <c r="AM22" i="117" s="1"/>
  <c r="AM25" i="117" s="1"/>
  <c r="AM28" i="117" s="1"/>
  <c r="AM31" i="117" s="1"/>
  <c r="AM34" i="117" s="1"/>
  <c r="AM37" i="117" s="1"/>
  <c r="AM40" i="117" s="1"/>
  <c r="AM8" i="117"/>
  <c r="AM11" i="117" s="1"/>
  <c r="AM14" i="117" s="1"/>
  <c r="AM17" i="117" s="1"/>
  <c r="AM20" i="117" s="1"/>
  <c r="AM23" i="117" s="1"/>
  <c r="AM26" i="117" s="1"/>
  <c r="AM29" i="117" s="1"/>
  <c r="AM32" i="117" s="1"/>
  <c r="AM35" i="117" s="1"/>
  <c r="AM38" i="117" s="1"/>
  <c r="AM41" i="117" s="1"/>
  <c r="AM6" i="117"/>
  <c r="AM9" i="117" s="1"/>
  <c r="AM12" i="117" s="1"/>
  <c r="AM15" i="117" s="1"/>
  <c r="AM18" i="117" s="1"/>
  <c r="AM21" i="117" s="1"/>
  <c r="AM24" i="117" s="1"/>
  <c r="AM27" i="117" s="1"/>
  <c r="AM30" i="117" s="1"/>
  <c r="AM33" i="117" s="1"/>
  <c r="AM36" i="117" s="1"/>
  <c r="AM39" i="117" s="1"/>
  <c r="C9" i="126" l="1"/>
  <c r="C8" i="126"/>
  <c r="C7" i="126"/>
  <c r="C10" i="126" l="1"/>
  <c r="C11" i="126"/>
  <c r="C12" i="126"/>
  <c r="C15" i="126" l="1"/>
  <c r="C14" i="126"/>
  <c r="C13" i="126"/>
  <c r="N2" i="117"/>
  <c r="M2" i="117"/>
  <c r="M7" i="117"/>
  <c r="M8" i="117"/>
  <c r="AF2" i="117"/>
  <c r="AG2" i="117"/>
  <c r="N9" i="117"/>
  <c r="N12" i="117" s="1"/>
  <c r="N15" i="117" s="1"/>
  <c r="N18" i="117" s="1"/>
  <c r="N21" i="117" s="1"/>
  <c r="N24" i="117" s="1"/>
  <c r="N27" i="117" s="1"/>
  <c r="N30" i="117" s="1"/>
  <c r="N33" i="117" s="1"/>
  <c r="N36" i="117" s="1"/>
  <c r="N39" i="117" s="1"/>
  <c r="C16" i="126" l="1"/>
  <c r="C17" i="126"/>
  <c r="C18" i="126"/>
  <c r="C21" i="126" l="1"/>
  <c r="C20" i="126"/>
  <c r="C19" i="126"/>
  <c r="AI5" i="91"/>
  <c r="AI6" i="91"/>
  <c r="AI7" i="91"/>
  <c r="AI8" i="91"/>
  <c r="AI9" i="91"/>
  <c r="AI10" i="91"/>
  <c r="AI11" i="91"/>
  <c r="AI12" i="91"/>
  <c r="AI13" i="91"/>
  <c r="AI14" i="91"/>
  <c r="AI15" i="91"/>
  <c r="AI16" i="91"/>
  <c r="AI17" i="91"/>
  <c r="AI18" i="91"/>
  <c r="AI19" i="91"/>
  <c r="AI20" i="91"/>
  <c r="AI21" i="91"/>
  <c r="AI22" i="91"/>
  <c r="AI23" i="91"/>
  <c r="AI24" i="91"/>
  <c r="AI25" i="91"/>
  <c r="AI26" i="91"/>
  <c r="AI27" i="91"/>
  <c r="AI28" i="91"/>
  <c r="AI29" i="91"/>
  <c r="AI30" i="91"/>
  <c r="AI31" i="91"/>
  <c r="AI32" i="91"/>
  <c r="AI33" i="91"/>
  <c r="AI34" i="91"/>
  <c r="AI35" i="91"/>
  <c r="AI36" i="91"/>
  <c r="AI37" i="91"/>
  <c r="AI38" i="91"/>
  <c r="AI39" i="91"/>
  <c r="AI40" i="91"/>
  <c r="AI41" i="91"/>
  <c r="AI42" i="91"/>
  <c r="AI43" i="91"/>
  <c r="AI44" i="91"/>
  <c r="AI45" i="91"/>
  <c r="AI46" i="91"/>
  <c r="AI47" i="91"/>
  <c r="AI48" i="91"/>
  <c r="AI49" i="91"/>
  <c r="AI50" i="91"/>
  <c r="AI51" i="91"/>
  <c r="AI52" i="91"/>
  <c r="AI53" i="91"/>
  <c r="AI54" i="91"/>
  <c r="AI55" i="91"/>
  <c r="AI56" i="91"/>
  <c r="AI57" i="91"/>
  <c r="AI58" i="91"/>
  <c r="AI59" i="91"/>
  <c r="AI60" i="91"/>
  <c r="AI61" i="91"/>
  <c r="AI62" i="91"/>
  <c r="AI63" i="91"/>
  <c r="AI64" i="91"/>
  <c r="AI65" i="91"/>
  <c r="AI66" i="91"/>
  <c r="AI67" i="91"/>
  <c r="AI68" i="91"/>
  <c r="AI69" i="91"/>
  <c r="AI70" i="91"/>
  <c r="AI71" i="91"/>
  <c r="AI72" i="91"/>
  <c r="AI73" i="91"/>
  <c r="AI74" i="91"/>
  <c r="AI75" i="91"/>
  <c r="AI76" i="91"/>
  <c r="AI77" i="91"/>
  <c r="AI78" i="91"/>
  <c r="AI79" i="91"/>
  <c r="AI80" i="91"/>
  <c r="AI81" i="91"/>
  <c r="AI82" i="91"/>
  <c r="AI83" i="91"/>
  <c r="AI84" i="91"/>
  <c r="AI85" i="91"/>
  <c r="AI86" i="91"/>
  <c r="AI87" i="91"/>
  <c r="AI88" i="91"/>
  <c r="AI89" i="91"/>
  <c r="AI90" i="91"/>
  <c r="AI91" i="91"/>
  <c r="AI92" i="91"/>
  <c r="AI93" i="91"/>
  <c r="AI94" i="91"/>
  <c r="AI95" i="91"/>
  <c r="AI96" i="91"/>
  <c r="AI97" i="91"/>
  <c r="AI98" i="91"/>
  <c r="AI99" i="91"/>
  <c r="AI100" i="91"/>
  <c r="AI101" i="91"/>
  <c r="AI102" i="91"/>
  <c r="AI103" i="91"/>
  <c r="AI104" i="91"/>
  <c r="AI105" i="91"/>
  <c r="AI106" i="91"/>
  <c r="AI107" i="91"/>
  <c r="AI108" i="91"/>
  <c r="AI109" i="91"/>
  <c r="AI110" i="91"/>
  <c r="AI111" i="91"/>
  <c r="AI112" i="91"/>
  <c r="AI113" i="91"/>
  <c r="AI114" i="91"/>
  <c r="AI115" i="91"/>
  <c r="AI116" i="91"/>
  <c r="AI117" i="91"/>
  <c r="AI118" i="91"/>
  <c r="AI119" i="91"/>
  <c r="AI120" i="91"/>
  <c r="AI121" i="91"/>
  <c r="AI122" i="91"/>
  <c r="AI123" i="91"/>
  <c r="AI124" i="91"/>
  <c r="AI125" i="91"/>
  <c r="AI126" i="91"/>
  <c r="AI127" i="91"/>
  <c r="AI128" i="91"/>
  <c r="AI129" i="91"/>
  <c r="AI130" i="91"/>
  <c r="AI131" i="91"/>
  <c r="AI132" i="91"/>
  <c r="AI133" i="91"/>
  <c r="AI134" i="91"/>
  <c r="AI135" i="91"/>
  <c r="AI136" i="91"/>
  <c r="AI137" i="91"/>
  <c r="AI138" i="91"/>
  <c r="AI139" i="91"/>
  <c r="AI140" i="91"/>
  <c r="AI141" i="91"/>
  <c r="AI142" i="91"/>
  <c r="AI143" i="91"/>
  <c r="AI144" i="91"/>
  <c r="AI145" i="91"/>
  <c r="AI146" i="91"/>
  <c r="AI147" i="91"/>
  <c r="AI148" i="91"/>
  <c r="AI149" i="91"/>
  <c r="AI150" i="91"/>
  <c r="AI151" i="91"/>
  <c r="AI152" i="91"/>
  <c r="AI153" i="91"/>
  <c r="AI154" i="91"/>
  <c r="AI155" i="91"/>
  <c r="AI156" i="91"/>
  <c r="AI157" i="91"/>
  <c r="AI158" i="91"/>
  <c r="AI159" i="91"/>
  <c r="AI160" i="91"/>
  <c r="AI161" i="91"/>
  <c r="AI162" i="91"/>
  <c r="AI163" i="91"/>
  <c r="AI164" i="91"/>
  <c r="AI4" i="91"/>
  <c r="AH2" i="117"/>
  <c r="AI2" i="117"/>
  <c r="AE2" i="117"/>
  <c r="P2" i="117"/>
  <c r="AE10" i="117"/>
  <c r="AE13" i="117" s="1"/>
  <c r="AF10" i="117"/>
  <c r="AF13" i="117" s="1"/>
  <c r="AG10" i="117"/>
  <c r="AG13" i="117" s="1"/>
  <c r="AH10" i="117"/>
  <c r="AH13" i="117" s="1"/>
  <c r="AI10" i="117"/>
  <c r="AI13" i="117" s="1"/>
  <c r="AE11" i="117"/>
  <c r="AE14" i="117" s="1"/>
  <c r="AF11" i="117"/>
  <c r="AF14" i="117" s="1"/>
  <c r="AG11" i="117"/>
  <c r="AG14" i="117" s="1"/>
  <c r="AH11" i="117"/>
  <c r="AH14" i="117" s="1"/>
  <c r="AI11" i="117"/>
  <c r="AI14" i="117" s="1"/>
  <c r="AF9" i="117"/>
  <c r="AF12" i="117" s="1"/>
  <c r="AF15" i="117" s="1"/>
  <c r="AF18" i="117" s="1"/>
  <c r="AF21" i="117" s="1"/>
  <c r="AF24" i="117" s="1"/>
  <c r="AF27" i="117" s="1"/>
  <c r="AF30" i="117" s="1"/>
  <c r="AF33" i="117" s="1"/>
  <c r="AF36" i="117" s="1"/>
  <c r="AF39" i="117" s="1"/>
  <c r="AG9" i="117"/>
  <c r="AG12" i="117" s="1"/>
  <c r="AG15" i="117" s="1"/>
  <c r="AG18" i="117" s="1"/>
  <c r="AG21" i="117" s="1"/>
  <c r="AG24" i="117" s="1"/>
  <c r="AG27" i="117" s="1"/>
  <c r="AG30" i="117" s="1"/>
  <c r="AG33" i="117" s="1"/>
  <c r="AG36" i="117" s="1"/>
  <c r="AG39" i="117" s="1"/>
  <c r="AH9" i="117"/>
  <c r="AH12" i="117" s="1"/>
  <c r="AH15" i="117" s="1"/>
  <c r="AH18" i="117" s="1"/>
  <c r="AH21" i="117" s="1"/>
  <c r="AH24" i="117" s="1"/>
  <c r="AH27" i="117" s="1"/>
  <c r="AH30" i="117" s="1"/>
  <c r="AH33" i="117" s="1"/>
  <c r="AH36" i="117" s="1"/>
  <c r="AH39" i="117" s="1"/>
  <c r="AI9" i="117"/>
  <c r="AI12" i="117" s="1"/>
  <c r="AI15" i="117" s="1"/>
  <c r="AI18" i="117" s="1"/>
  <c r="AI21" i="117" s="1"/>
  <c r="AI24" i="117" s="1"/>
  <c r="AI27" i="117" s="1"/>
  <c r="AI30" i="117" s="1"/>
  <c r="AI33" i="117" s="1"/>
  <c r="AI36" i="117" s="1"/>
  <c r="AI39" i="117" s="1"/>
  <c r="AE9" i="117"/>
  <c r="AE12" i="117" s="1"/>
  <c r="AL184" i="91"/>
  <c r="AM184" i="91"/>
  <c r="AL185" i="91"/>
  <c r="AM185" i="91"/>
  <c r="AL186" i="91"/>
  <c r="AM186" i="91"/>
  <c r="AL187" i="91"/>
  <c r="AM187" i="91"/>
  <c r="AL188" i="91"/>
  <c r="AM188" i="91"/>
  <c r="AL189" i="91"/>
  <c r="AM189" i="91"/>
  <c r="AL190" i="91"/>
  <c r="AM190" i="91"/>
  <c r="AL191" i="91"/>
  <c r="AM191" i="91"/>
  <c r="AL192" i="91"/>
  <c r="AM192" i="91"/>
  <c r="AL193" i="91"/>
  <c r="AM193" i="91"/>
  <c r="AL194" i="91"/>
  <c r="AM194" i="91"/>
  <c r="AL195" i="91"/>
  <c r="AM195" i="91"/>
  <c r="AL196" i="91"/>
  <c r="AM196" i="91"/>
  <c r="AL197" i="91"/>
  <c r="AM197" i="91"/>
  <c r="AL198" i="91"/>
  <c r="AM198" i="91"/>
  <c r="AL199" i="91"/>
  <c r="AM199" i="91"/>
  <c r="AL200" i="91"/>
  <c r="AM200" i="91"/>
  <c r="AL201" i="91"/>
  <c r="AM201" i="91"/>
  <c r="AL202" i="91"/>
  <c r="AM202" i="91"/>
  <c r="AL203" i="91"/>
  <c r="AM203" i="91"/>
  <c r="AL204" i="91"/>
  <c r="AM204" i="91"/>
  <c r="AL205" i="91"/>
  <c r="AM205" i="91"/>
  <c r="AL206" i="91"/>
  <c r="AM206" i="91"/>
  <c r="AL207" i="91"/>
  <c r="AM207" i="91"/>
  <c r="AL208" i="91"/>
  <c r="AM208" i="91"/>
  <c r="AL209" i="91"/>
  <c r="AM209" i="91"/>
  <c r="AL210" i="91"/>
  <c r="AM210" i="91"/>
  <c r="AL211" i="91"/>
  <c r="AM211" i="91"/>
  <c r="AL212" i="91"/>
  <c r="AM212" i="91"/>
  <c r="AL213" i="91"/>
  <c r="AM213" i="91"/>
  <c r="AL214" i="91"/>
  <c r="AM214" i="91"/>
  <c r="AL215" i="91"/>
  <c r="AM215" i="91"/>
  <c r="AL216" i="91"/>
  <c r="AM216" i="91"/>
  <c r="AL217" i="91"/>
  <c r="AM217" i="91"/>
  <c r="AL218" i="91"/>
  <c r="AM218" i="91"/>
  <c r="AL219" i="91"/>
  <c r="AM219" i="91"/>
  <c r="AL220" i="91"/>
  <c r="AM220" i="91"/>
  <c r="AL221" i="91"/>
  <c r="AM221" i="91"/>
  <c r="AL222" i="91"/>
  <c r="AM222" i="91"/>
  <c r="AL223" i="91"/>
  <c r="AM223" i="91"/>
  <c r="AL224" i="91"/>
  <c r="AM224" i="91"/>
  <c r="AL225" i="91"/>
  <c r="AM225" i="91"/>
  <c r="AL226" i="91"/>
  <c r="AM226" i="91"/>
  <c r="AL227" i="91"/>
  <c r="AM227" i="91"/>
  <c r="AL228" i="91"/>
  <c r="AM228" i="91"/>
  <c r="AL229" i="91"/>
  <c r="AM229" i="91"/>
  <c r="AL230" i="91"/>
  <c r="AM230" i="91"/>
  <c r="AL231" i="91"/>
  <c r="AM231" i="91"/>
  <c r="AL232" i="91"/>
  <c r="AM232" i="91"/>
  <c r="AL233" i="91"/>
  <c r="AM233" i="91"/>
  <c r="AL234" i="91"/>
  <c r="AM234" i="91"/>
  <c r="AL235" i="91"/>
  <c r="AM235" i="91"/>
  <c r="AL236" i="91"/>
  <c r="AM236" i="91"/>
  <c r="AL237" i="91"/>
  <c r="AM237" i="91"/>
  <c r="AL238" i="91"/>
  <c r="AM238" i="91"/>
  <c r="AL239" i="91"/>
  <c r="AM239" i="91"/>
  <c r="AL240" i="91"/>
  <c r="AM240" i="91"/>
  <c r="AL241" i="91"/>
  <c r="AM241" i="91"/>
  <c r="AL242" i="91"/>
  <c r="AM242" i="91"/>
  <c r="AL243" i="91"/>
  <c r="AM243" i="91"/>
  <c r="AL244" i="91"/>
  <c r="AM244" i="91"/>
  <c r="AL245" i="91"/>
  <c r="AM245" i="91"/>
  <c r="AL246" i="91"/>
  <c r="AM246" i="91"/>
  <c r="AL247" i="91"/>
  <c r="AM247" i="91"/>
  <c r="AL248" i="91"/>
  <c r="AM248" i="91"/>
  <c r="AL249" i="91"/>
  <c r="AM249" i="91"/>
  <c r="AL250" i="91"/>
  <c r="AM250" i="91"/>
  <c r="AL251" i="91"/>
  <c r="AM251" i="91"/>
  <c r="AL252" i="91"/>
  <c r="AM252" i="91"/>
  <c r="AL253" i="91"/>
  <c r="AM253" i="91"/>
  <c r="AL254" i="91"/>
  <c r="AM254" i="91"/>
  <c r="AL255" i="91"/>
  <c r="AM255" i="91"/>
  <c r="AL256" i="91"/>
  <c r="AM256" i="91"/>
  <c r="AL257" i="91"/>
  <c r="AM257" i="91"/>
  <c r="AL258" i="91"/>
  <c r="AM258" i="91"/>
  <c r="AL259" i="91"/>
  <c r="AM259" i="91"/>
  <c r="AL260" i="91"/>
  <c r="AM260" i="91"/>
  <c r="AL261" i="91"/>
  <c r="AM261" i="91"/>
  <c r="AL262" i="91"/>
  <c r="AM262" i="91"/>
  <c r="AL263" i="91"/>
  <c r="AM263" i="91"/>
  <c r="AL264" i="91"/>
  <c r="AM264" i="91"/>
  <c r="AL265" i="91"/>
  <c r="AM265" i="91"/>
  <c r="AL266" i="91"/>
  <c r="AM266" i="91"/>
  <c r="AL267" i="91"/>
  <c r="AM267" i="91"/>
  <c r="AL268" i="91"/>
  <c r="AM268" i="91"/>
  <c r="AL269" i="91"/>
  <c r="AM269" i="91"/>
  <c r="AL270" i="91"/>
  <c r="AM270" i="91"/>
  <c r="AL271" i="91"/>
  <c r="AM271" i="91"/>
  <c r="AL272" i="91"/>
  <c r="AM272" i="91"/>
  <c r="AL273" i="91"/>
  <c r="AM273" i="91"/>
  <c r="AL274" i="91"/>
  <c r="AM274" i="91"/>
  <c r="AL275" i="91"/>
  <c r="AM275" i="91"/>
  <c r="AL276" i="91"/>
  <c r="AM276" i="91"/>
  <c r="AL277" i="91"/>
  <c r="AM277" i="91"/>
  <c r="AL278" i="91"/>
  <c r="AM278" i="91"/>
  <c r="AL279" i="91"/>
  <c r="AM279" i="91"/>
  <c r="AL280" i="91"/>
  <c r="AM280" i="91"/>
  <c r="AL281" i="91"/>
  <c r="AM281" i="91"/>
  <c r="AL282" i="91"/>
  <c r="AM282" i="91"/>
  <c r="AL283" i="91"/>
  <c r="AM283" i="91"/>
  <c r="AL284" i="91"/>
  <c r="AM284" i="91"/>
  <c r="AL285" i="91"/>
  <c r="AM285" i="91"/>
  <c r="AL286" i="91"/>
  <c r="AM286" i="91"/>
  <c r="AL287" i="91"/>
  <c r="AM287" i="91"/>
  <c r="AL288" i="91"/>
  <c r="AM288" i="91"/>
  <c r="AL289" i="91"/>
  <c r="AM289" i="91"/>
  <c r="AL290" i="91"/>
  <c r="AM290" i="91"/>
  <c r="AL291" i="91"/>
  <c r="AM291" i="91"/>
  <c r="AL292" i="91"/>
  <c r="AM292" i="91"/>
  <c r="AL293" i="91"/>
  <c r="AM293" i="91"/>
  <c r="AL294" i="91"/>
  <c r="AM294" i="91"/>
  <c r="AL295" i="91"/>
  <c r="AM295" i="91"/>
  <c r="AL296" i="91"/>
  <c r="AM296" i="91"/>
  <c r="AL297" i="91"/>
  <c r="AM297" i="91"/>
  <c r="AL298" i="91"/>
  <c r="AM298" i="91"/>
  <c r="AL299" i="91"/>
  <c r="AM299" i="91"/>
  <c r="AL300" i="91"/>
  <c r="AM300" i="91"/>
  <c r="AL301" i="91"/>
  <c r="AM301" i="91"/>
  <c r="AL302" i="91"/>
  <c r="AM302" i="91"/>
  <c r="AL303" i="91"/>
  <c r="AM303" i="91"/>
  <c r="AL304" i="91"/>
  <c r="AM304" i="91"/>
  <c r="AL305" i="91"/>
  <c r="AM305" i="91"/>
  <c r="AL306" i="91"/>
  <c r="AM306" i="91"/>
  <c r="AL307" i="91"/>
  <c r="AM307" i="91"/>
  <c r="AL308" i="91"/>
  <c r="AM308" i="91"/>
  <c r="AL309" i="91"/>
  <c r="AM309" i="91"/>
  <c r="AL310" i="91"/>
  <c r="AM310" i="91"/>
  <c r="AL311" i="91"/>
  <c r="AM311" i="91"/>
  <c r="AL312" i="91"/>
  <c r="AM312" i="91"/>
  <c r="AL313" i="91"/>
  <c r="AM313" i="91"/>
  <c r="AL314" i="91"/>
  <c r="AM314" i="91"/>
  <c r="AL315" i="91"/>
  <c r="AM315" i="91"/>
  <c r="AL316" i="91"/>
  <c r="AM316" i="91"/>
  <c r="AL317" i="91"/>
  <c r="AM317" i="91"/>
  <c r="AL318" i="91"/>
  <c r="AM318" i="91"/>
  <c r="AL319" i="91"/>
  <c r="AM319" i="91"/>
  <c r="AL320" i="91"/>
  <c r="AM320" i="91"/>
  <c r="AL321" i="91"/>
  <c r="AM321" i="91"/>
  <c r="AL322" i="91"/>
  <c r="AM322" i="91"/>
  <c r="AL323" i="91"/>
  <c r="AM323" i="91"/>
  <c r="AL324" i="91"/>
  <c r="AM324" i="91"/>
  <c r="AL325" i="91"/>
  <c r="AM325" i="91"/>
  <c r="AL326" i="91"/>
  <c r="AM326" i="91"/>
  <c r="AL327" i="91"/>
  <c r="AM327" i="91"/>
  <c r="AL328" i="91"/>
  <c r="AM328" i="91"/>
  <c r="AL329" i="91"/>
  <c r="AM329" i="91"/>
  <c r="AL330" i="91"/>
  <c r="AM330" i="91"/>
  <c r="AL331" i="91"/>
  <c r="AM331" i="91"/>
  <c r="AL332" i="91"/>
  <c r="AM332" i="91"/>
  <c r="AL333" i="91"/>
  <c r="AM333" i="91"/>
  <c r="AL334" i="91"/>
  <c r="AM334" i="91"/>
  <c r="AL335" i="91"/>
  <c r="AM335" i="91"/>
  <c r="AL336" i="91"/>
  <c r="AM336" i="91"/>
  <c r="AL337" i="91"/>
  <c r="AM337" i="91"/>
  <c r="AL338" i="91"/>
  <c r="AM338" i="91"/>
  <c r="AL339" i="91"/>
  <c r="AM339" i="91"/>
  <c r="AL340" i="91"/>
  <c r="AM340" i="91"/>
  <c r="AL341" i="91"/>
  <c r="AM341" i="91"/>
  <c r="AL342" i="91"/>
  <c r="AM342" i="91"/>
  <c r="AL343" i="91"/>
  <c r="AM343" i="91"/>
  <c r="AL344" i="91"/>
  <c r="AM344" i="91"/>
  <c r="AL345" i="91"/>
  <c r="AM345" i="91"/>
  <c r="AL346" i="91"/>
  <c r="AM346" i="91"/>
  <c r="AL347" i="91"/>
  <c r="AM347" i="91"/>
  <c r="AL348" i="91"/>
  <c r="AM348" i="91"/>
  <c r="AL349" i="91"/>
  <c r="AM349" i="91"/>
  <c r="AL350" i="91"/>
  <c r="AM350" i="91"/>
  <c r="AL351" i="91"/>
  <c r="AM351" i="91"/>
  <c r="AL352" i="91"/>
  <c r="AM352" i="91"/>
  <c r="AL353" i="91"/>
  <c r="AM353" i="91"/>
  <c r="AL354" i="91"/>
  <c r="AM354" i="91"/>
  <c r="AL355" i="91"/>
  <c r="AM355" i="91"/>
  <c r="AL356" i="91"/>
  <c r="AM356" i="91"/>
  <c r="AL357" i="91"/>
  <c r="AM357" i="91"/>
  <c r="AL358" i="91"/>
  <c r="AM358" i="91"/>
  <c r="AL359" i="91"/>
  <c r="AM359" i="91"/>
  <c r="AL360" i="91"/>
  <c r="AM360" i="91"/>
  <c r="AL361" i="91"/>
  <c r="AM361" i="91"/>
  <c r="AL362" i="91"/>
  <c r="AM362" i="91"/>
  <c r="AL363" i="91"/>
  <c r="AM363" i="91"/>
  <c r="AL364" i="91"/>
  <c r="AM364" i="91"/>
  <c r="AL365" i="91"/>
  <c r="AM365" i="91"/>
  <c r="AL366" i="91"/>
  <c r="AM366" i="91"/>
  <c r="AL367" i="91"/>
  <c r="AM367" i="91"/>
  <c r="AL368" i="91"/>
  <c r="AM368" i="91"/>
  <c r="AL369" i="91"/>
  <c r="AM369" i="91"/>
  <c r="AL370" i="91"/>
  <c r="AM370" i="91"/>
  <c r="AL371" i="91"/>
  <c r="AM371" i="91"/>
  <c r="AL372" i="91"/>
  <c r="AM372" i="91"/>
  <c r="AL373" i="91"/>
  <c r="AM373" i="91"/>
  <c r="AL374" i="91"/>
  <c r="AM374" i="91"/>
  <c r="AL375" i="91"/>
  <c r="AM375" i="91"/>
  <c r="AL376" i="91"/>
  <c r="AM376" i="91"/>
  <c r="AL377" i="91"/>
  <c r="AM377" i="91"/>
  <c r="AL378" i="91"/>
  <c r="AM378" i="91"/>
  <c r="AL379" i="91"/>
  <c r="AM379" i="91"/>
  <c r="AL380" i="91"/>
  <c r="AM380" i="91"/>
  <c r="AL381" i="91"/>
  <c r="AM381" i="91"/>
  <c r="AL382" i="91"/>
  <c r="AM382" i="91"/>
  <c r="AL383" i="91"/>
  <c r="AM383" i="91"/>
  <c r="AL384" i="91"/>
  <c r="AM384" i="91"/>
  <c r="AL385" i="91"/>
  <c r="AM385" i="91"/>
  <c r="AL386" i="91"/>
  <c r="AM386" i="91"/>
  <c r="AL387" i="91"/>
  <c r="AM387" i="91"/>
  <c r="AL388" i="91"/>
  <c r="AM388" i="91"/>
  <c r="AL389" i="91"/>
  <c r="AM389" i="91"/>
  <c r="AL390" i="91"/>
  <c r="AM390" i="91"/>
  <c r="AL391" i="91"/>
  <c r="AM391" i="91"/>
  <c r="AL392" i="91"/>
  <c r="AM392" i="91"/>
  <c r="AL393" i="91"/>
  <c r="AM393" i="91"/>
  <c r="AL394" i="91"/>
  <c r="AM394" i="91"/>
  <c r="AL395" i="91"/>
  <c r="AM395" i="91"/>
  <c r="AL396" i="91"/>
  <c r="AM396" i="91"/>
  <c r="AL397" i="91"/>
  <c r="AM397" i="91"/>
  <c r="AL398" i="91"/>
  <c r="AM398" i="91"/>
  <c r="AL399" i="91"/>
  <c r="AM399" i="91"/>
  <c r="AL400" i="91"/>
  <c r="AM400" i="91"/>
  <c r="AL401" i="91"/>
  <c r="AM401" i="91"/>
  <c r="AL402" i="91"/>
  <c r="AM402" i="91"/>
  <c r="AL403" i="91"/>
  <c r="AM403" i="91"/>
  <c r="AL404" i="91"/>
  <c r="AM404" i="91"/>
  <c r="AL405" i="91"/>
  <c r="AM405" i="91"/>
  <c r="AL406" i="91"/>
  <c r="AM406" i="91"/>
  <c r="AL407" i="91"/>
  <c r="AM407" i="91"/>
  <c r="AL408" i="91"/>
  <c r="AM408" i="91"/>
  <c r="AL409" i="91"/>
  <c r="AM409" i="91"/>
  <c r="AL410" i="91"/>
  <c r="AM410" i="91"/>
  <c r="AL411" i="91"/>
  <c r="AM411" i="91"/>
  <c r="AL412" i="91"/>
  <c r="AM412" i="91"/>
  <c r="AL413" i="91"/>
  <c r="AM413" i="91"/>
  <c r="AL414" i="91"/>
  <c r="AM414" i="91"/>
  <c r="AL415" i="91"/>
  <c r="AM415" i="91"/>
  <c r="AL416" i="91"/>
  <c r="AM416" i="91"/>
  <c r="AL417" i="91"/>
  <c r="AM417" i="91"/>
  <c r="AL418" i="91"/>
  <c r="AM418" i="91"/>
  <c r="AL419" i="91"/>
  <c r="AM419" i="91"/>
  <c r="AL420" i="91"/>
  <c r="AM420" i="91"/>
  <c r="AL421" i="91"/>
  <c r="AM421" i="91"/>
  <c r="AL422" i="91"/>
  <c r="AM422" i="91"/>
  <c r="AL423" i="91"/>
  <c r="AM423" i="91"/>
  <c r="AL424" i="91"/>
  <c r="AM424" i="91"/>
  <c r="AL425" i="91"/>
  <c r="AM425" i="91"/>
  <c r="AL426" i="91"/>
  <c r="AM426" i="91"/>
  <c r="AL427" i="91"/>
  <c r="AM427" i="91"/>
  <c r="AL428" i="91"/>
  <c r="AM428" i="91"/>
  <c r="AL429" i="91"/>
  <c r="AM429" i="91"/>
  <c r="AL430" i="91"/>
  <c r="AM430" i="91"/>
  <c r="AL431" i="91"/>
  <c r="AM431" i="91"/>
  <c r="AL432" i="91"/>
  <c r="AM432" i="91"/>
  <c r="AL433" i="91"/>
  <c r="AM433" i="91"/>
  <c r="AL434" i="91"/>
  <c r="AM434" i="91"/>
  <c r="AL435" i="91"/>
  <c r="AM435" i="91"/>
  <c r="AL436" i="91"/>
  <c r="AM436" i="91"/>
  <c r="AL437" i="91"/>
  <c r="AM437" i="91"/>
  <c r="AL438" i="91"/>
  <c r="AM438" i="91"/>
  <c r="AL439" i="91"/>
  <c r="AM439" i="91"/>
  <c r="AL440" i="91"/>
  <c r="AM440" i="91"/>
  <c r="AL441" i="91"/>
  <c r="AM441" i="91"/>
  <c r="AL442" i="91"/>
  <c r="AM442" i="91"/>
  <c r="AL443" i="91"/>
  <c r="AM443" i="91"/>
  <c r="AL444" i="91"/>
  <c r="AM444" i="91"/>
  <c r="AL445" i="91"/>
  <c r="AM445" i="91"/>
  <c r="AL446" i="91"/>
  <c r="AM446" i="91"/>
  <c r="AL447" i="91"/>
  <c r="AM447" i="91"/>
  <c r="AL448" i="91"/>
  <c r="AM448" i="91"/>
  <c r="AL449" i="91"/>
  <c r="AM449" i="91"/>
  <c r="AL450" i="91"/>
  <c r="AM450" i="91"/>
  <c r="AL451" i="91"/>
  <c r="AM451" i="91"/>
  <c r="AL452" i="91"/>
  <c r="AM452" i="91"/>
  <c r="AL453" i="91"/>
  <c r="AM453" i="91"/>
  <c r="AL454" i="91"/>
  <c r="AM454" i="91"/>
  <c r="AL455" i="91"/>
  <c r="AM455" i="91"/>
  <c r="AL456" i="91"/>
  <c r="AM456" i="91"/>
  <c r="AL457" i="91"/>
  <c r="AM457" i="91"/>
  <c r="AL458" i="91"/>
  <c r="AM458" i="91"/>
  <c r="AL459" i="91"/>
  <c r="AM459" i="91"/>
  <c r="AL460" i="91"/>
  <c r="AM460" i="91"/>
  <c r="AL461" i="91"/>
  <c r="AM461" i="91"/>
  <c r="AL462" i="91"/>
  <c r="AM462" i="91"/>
  <c r="AL463" i="91"/>
  <c r="AM463" i="91"/>
  <c r="AL464" i="91"/>
  <c r="AM464" i="91"/>
  <c r="AL465" i="91"/>
  <c r="AM465" i="91"/>
  <c r="AL466" i="91"/>
  <c r="AM466" i="91"/>
  <c r="AL467" i="91"/>
  <c r="AM467" i="91"/>
  <c r="AL468" i="91"/>
  <c r="AM468" i="91"/>
  <c r="AL469" i="91"/>
  <c r="AM469" i="91"/>
  <c r="AL470" i="91"/>
  <c r="AM470" i="91"/>
  <c r="AL471" i="91"/>
  <c r="AM471" i="91"/>
  <c r="AL472" i="91"/>
  <c r="AM472" i="91"/>
  <c r="AL473" i="91"/>
  <c r="AM473" i="91"/>
  <c r="AL474" i="91"/>
  <c r="AM474" i="91"/>
  <c r="AL475" i="91"/>
  <c r="AM475" i="91"/>
  <c r="AL476" i="91"/>
  <c r="AM476" i="91"/>
  <c r="AL477" i="91"/>
  <c r="AM477" i="91"/>
  <c r="AL478" i="91"/>
  <c r="AM478" i="91"/>
  <c r="AL479" i="91"/>
  <c r="AM479" i="91"/>
  <c r="AL480" i="91"/>
  <c r="AM480" i="91"/>
  <c r="AL481" i="91"/>
  <c r="AM481" i="91"/>
  <c r="AL482" i="91"/>
  <c r="AM482" i="91"/>
  <c r="AL483" i="91"/>
  <c r="AM483" i="91"/>
  <c r="AL484" i="91"/>
  <c r="AM484" i="91"/>
  <c r="AL485" i="91"/>
  <c r="AM485" i="91"/>
  <c r="AL486" i="91"/>
  <c r="AM486" i="91"/>
  <c r="AL487" i="91"/>
  <c r="AM487" i="91"/>
  <c r="AL488" i="91"/>
  <c r="AM488" i="91"/>
  <c r="AL489" i="91"/>
  <c r="AM489" i="91"/>
  <c r="AL490" i="91"/>
  <c r="AM490" i="91"/>
  <c r="AL491" i="91"/>
  <c r="AM491" i="91"/>
  <c r="AL492" i="91"/>
  <c r="AM492" i="91"/>
  <c r="AL493" i="91"/>
  <c r="AM493" i="91"/>
  <c r="AL494" i="91"/>
  <c r="AM494" i="91"/>
  <c r="AL495" i="91"/>
  <c r="AM495" i="91"/>
  <c r="AL496" i="91"/>
  <c r="AM496" i="91"/>
  <c r="AL497" i="91"/>
  <c r="AM497" i="91"/>
  <c r="AL498" i="91"/>
  <c r="AM498" i="91"/>
  <c r="AL499" i="91"/>
  <c r="AM499" i="91"/>
  <c r="AL500" i="91"/>
  <c r="AM500" i="91"/>
  <c r="AL501" i="91"/>
  <c r="AM501" i="91"/>
  <c r="AL502" i="91"/>
  <c r="AM502" i="91"/>
  <c r="AL503" i="91"/>
  <c r="AM503" i="91"/>
  <c r="AL504" i="91"/>
  <c r="AM504" i="91"/>
  <c r="AL505" i="91"/>
  <c r="AM505" i="91"/>
  <c r="AL506" i="91"/>
  <c r="AM506" i="91"/>
  <c r="AL507" i="91"/>
  <c r="AM507" i="91"/>
  <c r="AL508" i="91"/>
  <c r="AM508" i="91"/>
  <c r="AL509" i="91"/>
  <c r="AM509" i="91"/>
  <c r="AL510" i="91"/>
  <c r="AM510" i="91"/>
  <c r="AL511" i="91"/>
  <c r="AM511" i="91"/>
  <c r="AL512" i="91"/>
  <c r="AM512" i="91"/>
  <c r="AL513" i="91"/>
  <c r="AM513" i="91"/>
  <c r="AL514" i="91"/>
  <c r="AM514" i="91"/>
  <c r="AL515" i="91"/>
  <c r="AM515" i="91"/>
  <c r="AL516" i="91"/>
  <c r="AM516" i="91"/>
  <c r="AL517" i="91"/>
  <c r="AM517" i="91"/>
  <c r="AL518" i="91"/>
  <c r="AM518" i="91"/>
  <c r="AL519" i="91"/>
  <c r="AM519" i="91"/>
  <c r="AL520" i="91"/>
  <c r="AM520" i="91"/>
  <c r="AL521" i="91"/>
  <c r="AM521" i="91"/>
  <c r="AL522" i="91"/>
  <c r="AM522" i="91"/>
  <c r="AL523" i="91"/>
  <c r="AM523" i="91"/>
  <c r="AL524" i="91"/>
  <c r="AM524" i="91"/>
  <c r="AL525" i="91"/>
  <c r="AM525" i="91"/>
  <c r="AL526" i="91"/>
  <c r="AM526" i="91"/>
  <c r="AL527" i="91"/>
  <c r="AM527" i="91"/>
  <c r="AL528" i="91"/>
  <c r="AM528" i="91"/>
  <c r="AL529" i="91"/>
  <c r="AM529" i="91"/>
  <c r="AL530" i="91"/>
  <c r="AM530" i="91"/>
  <c r="AL531" i="91"/>
  <c r="AM531" i="91"/>
  <c r="AL532" i="91"/>
  <c r="AM532" i="91"/>
  <c r="AL533" i="91"/>
  <c r="AM533" i="91"/>
  <c r="AL534" i="91"/>
  <c r="AM534" i="91"/>
  <c r="AL535" i="91"/>
  <c r="AM535" i="91"/>
  <c r="AL536" i="91"/>
  <c r="AM536" i="91"/>
  <c r="AL537" i="91"/>
  <c r="AM537" i="91"/>
  <c r="AL538" i="91"/>
  <c r="AM538" i="91"/>
  <c r="AL539" i="91"/>
  <c r="AM539" i="91"/>
  <c r="AL540" i="91"/>
  <c r="AM540" i="91"/>
  <c r="AL541" i="91"/>
  <c r="AM541" i="91"/>
  <c r="AL542" i="91"/>
  <c r="AM542" i="91"/>
  <c r="AL543" i="91"/>
  <c r="AM543" i="91"/>
  <c r="AL544" i="91"/>
  <c r="AM544" i="91"/>
  <c r="AL545" i="91"/>
  <c r="AM545" i="91"/>
  <c r="AL546" i="91"/>
  <c r="AM546" i="91"/>
  <c r="AL547" i="91"/>
  <c r="AM547" i="91"/>
  <c r="AL548" i="91"/>
  <c r="AM548" i="91"/>
  <c r="AL549" i="91"/>
  <c r="AM549" i="91"/>
  <c r="AL550" i="91"/>
  <c r="AM550" i="91"/>
  <c r="AL551" i="91"/>
  <c r="AM551" i="91"/>
  <c r="AL552" i="91"/>
  <c r="AM552" i="91"/>
  <c r="AL553" i="91"/>
  <c r="AM553" i="91"/>
  <c r="AL554" i="91"/>
  <c r="AM554" i="91"/>
  <c r="AL555" i="91"/>
  <c r="AM555" i="91"/>
  <c r="AL556" i="91"/>
  <c r="AM556" i="91"/>
  <c r="AL557" i="91"/>
  <c r="AM557" i="91"/>
  <c r="AL558" i="91"/>
  <c r="AM558" i="91"/>
  <c r="AL559" i="91"/>
  <c r="AM559" i="91"/>
  <c r="AL560" i="91"/>
  <c r="AM560" i="91"/>
  <c r="AL561" i="91"/>
  <c r="AM561" i="91"/>
  <c r="AL562" i="91"/>
  <c r="AM562" i="91"/>
  <c r="AL563" i="91"/>
  <c r="AM563" i="91"/>
  <c r="AL564" i="91"/>
  <c r="AM564" i="91"/>
  <c r="AL565" i="91"/>
  <c r="AM565" i="91"/>
  <c r="AL566" i="91"/>
  <c r="AM566" i="91"/>
  <c r="AL567" i="91"/>
  <c r="AM567" i="91"/>
  <c r="AL568" i="91"/>
  <c r="AM568" i="91"/>
  <c r="AL569" i="91"/>
  <c r="AM569" i="91"/>
  <c r="AL570" i="91"/>
  <c r="AM570" i="91"/>
  <c r="AL571" i="91"/>
  <c r="AM571" i="91"/>
  <c r="AL572" i="91"/>
  <c r="AM572" i="91"/>
  <c r="AL573" i="91"/>
  <c r="AM573" i="91"/>
  <c r="AL574" i="91"/>
  <c r="AM574" i="91"/>
  <c r="AL575" i="91"/>
  <c r="AM575" i="91"/>
  <c r="AL576" i="91"/>
  <c r="AM576" i="91"/>
  <c r="AL577" i="91"/>
  <c r="AM577" i="91"/>
  <c r="AL578" i="91"/>
  <c r="AM578" i="91"/>
  <c r="AL579" i="91"/>
  <c r="AM579" i="91"/>
  <c r="AL580" i="91"/>
  <c r="AM580" i="91"/>
  <c r="AL581" i="91"/>
  <c r="AM581" i="91"/>
  <c r="AL582" i="91"/>
  <c r="AM582" i="91"/>
  <c r="AL583" i="91"/>
  <c r="AM583" i="91"/>
  <c r="AL584" i="91"/>
  <c r="AM584" i="91"/>
  <c r="AL585" i="91"/>
  <c r="AM585" i="91"/>
  <c r="AL586" i="91"/>
  <c r="AM586" i="91"/>
  <c r="AL587" i="91"/>
  <c r="AM587" i="91"/>
  <c r="AL588" i="91"/>
  <c r="AM588" i="91"/>
  <c r="AL589" i="91"/>
  <c r="AM589" i="91"/>
  <c r="AL590" i="91"/>
  <c r="AM590" i="91"/>
  <c r="AL591" i="91"/>
  <c r="AM591" i="91"/>
  <c r="AL592" i="91"/>
  <c r="AM592" i="91"/>
  <c r="AL593" i="91"/>
  <c r="AM593" i="91"/>
  <c r="AL594" i="91"/>
  <c r="AM594" i="91"/>
  <c r="AL595" i="91"/>
  <c r="AM595" i="91"/>
  <c r="AL596" i="91"/>
  <c r="AM596" i="91"/>
  <c r="AL597" i="91"/>
  <c r="AM597" i="91"/>
  <c r="AL598" i="91"/>
  <c r="AM598" i="91"/>
  <c r="AL599" i="91"/>
  <c r="AM599" i="91"/>
  <c r="AL600" i="91"/>
  <c r="AM600" i="91"/>
  <c r="AL601" i="91"/>
  <c r="AM601" i="91"/>
  <c r="AL602" i="91"/>
  <c r="AM602" i="91"/>
  <c r="AL603" i="91"/>
  <c r="AM603" i="91"/>
  <c r="AL5" i="91"/>
  <c r="AM5" i="91"/>
  <c r="AL6" i="91"/>
  <c r="AM6" i="91"/>
  <c r="AL7" i="91"/>
  <c r="AM7" i="91"/>
  <c r="AL8" i="91"/>
  <c r="AM8" i="91"/>
  <c r="AL9" i="91"/>
  <c r="AM9" i="91"/>
  <c r="AL10" i="91"/>
  <c r="AM10" i="91"/>
  <c r="AL11" i="91"/>
  <c r="AM11" i="91"/>
  <c r="AL12" i="91"/>
  <c r="AM12" i="91"/>
  <c r="AL13" i="91"/>
  <c r="AM13" i="91"/>
  <c r="AL14" i="91"/>
  <c r="AM14" i="91"/>
  <c r="AL15" i="91"/>
  <c r="AM15" i="91"/>
  <c r="AL16" i="91"/>
  <c r="AM16" i="91"/>
  <c r="AL17" i="91"/>
  <c r="AM17" i="91"/>
  <c r="AL18" i="91"/>
  <c r="AM18" i="91"/>
  <c r="AL19" i="91"/>
  <c r="AM19" i="91"/>
  <c r="AL20" i="91"/>
  <c r="AM20" i="91"/>
  <c r="AL21" i="91"/>
  <c r="AM21" i="91"/>
  <c r="AL22" i="91"/>
  <c r="AM22" i="91"/>
  <c r="AL23" i="91"/>
  <c r="AM23" i="91"/>
  <c r="AL24" i="91"/>
  <c r="AM24" i="91"/>
  <c r="AL25" i="91"/>
  <c r="AM25" i="91"/>
  <c r="AL26" i="91"/>
  <c r="AM26" i="91"/>
  <c r="AL27" i="91"/>
  <c r="AM27" i="91"/>
  <c r="AL28" i="91"/>
  <c r="AM28" i="91"/>
  <c r="AL29" i="91"/>
  <c r="AM29" i="91"/>
  <c r="AL30" i="91"/>
  <c r="AM30" i="91"/>
  <c r="AL31" i="91"/>
  <c r="AM31" i="91"/>
  <c r="AL32" i="91"/>
  <c r="AM32" i="91"/>
  <c r="AL33" i="91"/>
  <c r="AM33" i="91"/>
  <c r="AL34" i="91"/>
  <c r="AM34" i="91"/>
  <c r="AL35" i="91"/>
  <c r="AM35" i="91"/>
  <c r="AL36" i="91"/>
  <c r="AM36" i="91"/>
  <c r="AL37" i="91"/>
  <c r="AM37" i="91"/>
  <c r="AL38" i="91"/>
  <c r="AM38" i="91"/>
  <c r="AL39" i="91"/>
  <c r="AM39" i="91"/>
  <c r="AL40" i="91"/>
  <c r="AM40" i="91"/>
  <c r="AL41" i="91"/>
  <c r="AM41" i="91"/>
  <c r="AL42" i="91"/>
  <c r="AM42" i="91"/>
  <c r="AL43" i="91"/>
  <c r="AM43" i="91"/>
  <c r="AL44" i="91"/>
  <c r="AM44" i="91"/>
  <c r="AL45" i="91"/>
  <c r="AM45" i="91"/>
  <c r="AL46" i="91"/>
  <c r="AM46" i="91"/>
  <c r="AL47" i="91"/>
  <c r="AM47" i="91"/>
  <c r="AL48" i="91"/>
  <c r="AM48" i="91"/>
  <c r="AL49" i="91"/>
  <c r="AM49" i="91"/>
  <c r="AL50" i="91"/>
  <c r="AM50" i="91"/>
  <c r="AL51" i="91"/>
  <c r="AM51" i="91"/>
  <c r="AL52" i="91"/>
  <c r="AM52" i="91"/>
  <c r="AL53" i="91"/>
  <c r="AM53" i="91"/>
  <c r="AL54" i="91"/>
  <c r="AM54" i="91"/>
  <c r="AL55" i="91"/>
  <c r="AM55" i="91"/>
  <c r="AL56" i="91"/>
  <c r="AM56" i="91"/>
  <c r="AL57" i="91"/>
  <c r="AM57" i="91"/>
  <c r="AL58" i="91"/>
  <c r="AM58" i="91"/>
  <c r="AL59" i="91"/>
  <c r="AM59" i="91"/>
  <c r="AL60" i="91"/>
  <c r="AM60" i="91"/>
  <c r="AL61" i="91"/>
  <c r="AM61" i="91"/>
  <c r="AL62" i="91"/>
  <c r="AM62" i="91"/>
  <c r="AL63" i="91"/>
  <c r="AM63" i="91"/>
  <c r="AL64" i="91"/>
  <c r="AM64" i="91"/>
  <c r="AL65" i="91"/>
  <c r="AM65" i="91"/>
  <c r="AL66" i="91"/>
  <c r="AM66" i="91"/>
  <c r="AL67" i="91"/>
  <c r="AM67" i="91"/>
  <c r="AL68" i="91"/>
  <c r="AM68" i="91"/>
  <c r="AL69" i="91"/>
  <c r="AM69" i="91"/>
  <c r="AL70" i="91"/>
  <c r="AM70" i="91"/>
  <c r="AL71" i="91"/>
  <c r="AM71" i="91"/>
  <c r="AL72" i="91"/>
  <c r="AM72" i="91"/>
  <c r="AL73" i="91"/>
  <c r="AM73" i="91"/>
  <c r="AL74" i="91"/>
  <c r="AM74" i="91"/>
  <c r="AL75" i="91"/>
  <c r="AM75" i="91"/>
  <c r="AL76" i="91"/>
  <c r="AM76" i="91"/>
  <c r="AL77" i="91"/>
  <c r="AM77" i="91"/>
  <c r="AL78" i="91"/>
  <c r="AM78" i="91"/>
  <c r="AL79" i="91"/>
  <c r="AM79" i="91"/>
  <c r="AL80" i="91"/>
  <c r="AM80" i="91"/>
  <c r="AL81" i="91"/>
  <c r="AM81" i="91"/>
  <c r="AL82" i="91"/>
  <c r="AM82" i="91"/>
  <c r="AL83" i="91"/>
  <c r="AM83" i="91"/>
  <c r="AL84" i="91"/>
  <c r="AM84" i="91"/>
  <c r="AL85" i="91"/>
  <c r="AM85" i="91"/>
  <c r="AL86" i="91"/>
  <c r="AM86" i="91"/>
  <c r="AL87" i="91"/>
  <c r="AM87" i="91"/>
  <c r="AL88" i="91"/>
  <c r="AM88" i="91"/>
  <c r="AL89" i="91"/>
  <c r="AM89" i="91"/>
  <c r="AL90" i="91"/>
  <c r="AM90" i="91"/>
  <c r="AL91" i="91"/>
  <c r="AM91" i="91"/>
  <c r="AL92" i="91"/>
  <c r="AM92" i="91"/>
  <c r="AL93" i="91"/>
  <c r="AM93" i="91"/>
  <c r="AL94" i="91"/>
  <c r="AM94" i="91"/>
  <c r="AL95" i="91"/>
  <c r="AM95" i="91"/>
  <c r="AL96" i="91"/>
  <c r="AM96" i="91"/>
  <c r="AL97" i="91"/>
  <c r="AM97" i="91"/>
  <c r="AL98" i="91"/>
  <c r="AM98" i="91"/>
  <c r="AL99" i="91"/>
  <c r="AM99" i="91"/>
  <c r="AL100" i="91"/>
  <c r="AM100" i="91"/>
  <c r="AL101" i="91"/>
  <c r="AM101" i="91"/>
  <c r="AL102" i="91"/>
  <c r="AM102" i="91"/>
  <c r="AL103" i="91"/>
  <c r="AM103" i="91"/>
  <c r="AL104" i="91"/>
  <c r="AM104" i="91"/>
  <c r="AL105" i="91"/>
  <c r="AM105" i="91"/>
  <c r="AL106" i="91"/>
  <c r="AM106" i="91"/>
  <c r="AL107" i="91"/>
  <c r="AM107" i="91"/>
  <c r="AL108" i="91"/>
  <c r="AM108" i="91"/>
  <c r="AL109" i="91"/>
  <c r="AM109" i="91"/>
  <c r="AL110" i="91"/>
  <c r="AM110" i="91"/>
  <c r="AL111" i="91"/>
  <c r="AM111" i="91"/>
  <c r="AL112" i="91"/>
  <c r="AM112" i="91"/>
  <c r="AL113" i="91"/>
  <c r="AM113" i="91"/>
  <c r="AL114" i="91"/>
  <c r="AM114" i="91"/>
  <c r="AL115" i="91"/>
  <c r="AM115" i="91"/>
  <c r="AL116" i="91"/>
  <c r="AM116" i="91"/>
  <c r="AL117" i="91"/>
  <c r="AM117" i="91"/>
  <c r="AL118" i="91"/>
  <c r="AM118" i="91"/>
  <c r="AL119" i="91"/>
  <c r="AM119" i="91"/>
  <c r="AL120" i="91"/>
  <c r="AM120" i="91"/>
  <c r="AL121" i="91"/>
  <c r="AM121" i="91"/>
  <c r="AL122" i="91"/>
  <c r="AM122" i="91"/>
  <c r="AL123" i="91"/>
  <c r="AM123" i="91"/>
  <c r="AL124" i="91"/>
  <c r="AM124" i="91"/>
  <c r="AL125" i="91"/>
  <c r="AM125" i="91"/>
  <c r="AL126" i="91"/>
  <c r="AM126" i="91"/>
  <c r="AL127" i="91"/>
  <c r="AM127" i="91"/>
  <c r="AL128" i="91"/>
  <c r="AM128" i="91"/>
  <c r="AL129" i="91"/>
  <c r="AM129" i="91"/>
  <c r="AL130" i="91"/>
  <c r="AM130" i="91"/>
  <c r="AL131" i="91"/>
  <c r="AM131" i="91"/>
  <c r="AL132" i="91"/>
  <c r="AM132" i="91"/>
  <c r="AL133" i="91"/>
  <c r="AM133" i="91"/>
  <c r="AL134" i="91"/>
  <c r="AM134" i="91"/>
  <c r="AL135" i="91"/>
  <c r="AM135" i="91"/>
  <c r="AL136" i="91"/>
  <c r="AM136" i="91"/>
  <c r="AL137" i="91"/>
  <c r="AM137" i="91"/>
  <c r="AL138" i="91"/>
  <c r="AM138" i="91"/>
  <c r="AL139" i="91"/>
  <c r="AM139" i="91"/>
  <c r="AL140" i="91"/>
  <c r="AM140" i="91"/>
  <c r="AL141" i="91"/>
  <c r="AM141" i="91"/>
  <c r="AL142" i="91"/>
  <c r="AM142" i="91"/>
  <c r="AL143" i="91"/>
  <c r="AM143" i="91"/>
  <c r="AL144" i="91"/>
  <c r="AM144" i="91"/>
  <c r="AL145" i="91"/>
  <c r="AM145" i="91"/>
  <c r="AL146" i="91"/>
  <c r="AM146" i="91"/>
  <c r="AL147" i="91"/>
  <c r="AM147" i="91"/>
  <c r="AL148" i="91"/>
  <c r="AM148" i="91"/>
  <c r="AL149" i="91"/>
  <c r="AM149" i="91"/>
  <c r="AL150" i="91"/>
  <c r="AM150" i="91"/>
  <c r="AL151" i="91"/>
  <c r="AM151" i="91"/>
  <c r="AL152" i="91"/>
  <c r="AM152" i="91"/>
  <c r="AL153" i="91"/>
  <c r="AM153" i="91"/>
  <c r="AL154" i="91"/>
  <c r="AM154" i="91"/>
  <c r="AL155" i="91"/>
  <c r="AM155" i="91"/>
  <c r="AL156" i="91"/>
  <c r="AM156" i="91"/>
  <c r="AL157" i="91"/>
  <c r="AM157" i="91"/>
  <c r="AL158" i="91"/>
  <c r="AM158" i="91"/>
  <c r="AL159" i="91"/>
  <c r="AM159" i="91"/>
  <c r="AL160" i="91"/>
  <c r="AM160" i="91"/>
  <c r="AL161" i="91"/>
  <c r="AM161" i="91"/>
  <c r="AL162" i="91"/>
  <c r="AM162" i="91"/>
  <c r="AL163" i="91"/>
  <c r="AM163" i="91"/>
  <c r="AL164" i="91"/>
  <c r="AM164" i="91"/>
  <c r="AL165" i="91"/>
  <c r="AM165" i="91"/>
  <c r="AL166" i="91"/>
  <c r="AM166" i="91"/>
  <c r="AL167" i="91"/>
  <c r="AM167" i="91"/>
  <c r="AL168" i="91"/>
  <c r="AM168" i="91"/>
  <c r="AL169" i="91"/>
  <c r="AM169" i="91"/>
  <c r="AL170" i="91"/>
  <c r="AM170" i="91"/>
  <c r="AL171" i="91"/>
  <c r="AM171" i="91"/>
  <c r="AL172" i="91"/>
  <c r="AM172" i="91"/>
  <c r="AL173" i="91"/>
  <c r="AM173" i="91"/>
  <c r="AL174" i="91"/>
  <c r="AM174" i="91"/>
  <c r="AL175" i="91"/>
  <c r="AM175" i="91"/>
  <c r="AL176" i="91"/>
  <c r="AM176" i="91"/>
  <c r="AL177" i="91"/>
  <c r="AM177" i="91"/>
  <c r="AL178" i="91"/>
  <c r="AM178" i="91"/>
  <c r="AL179" i="91"/>
  <c r="AM179" i="91"/>
  <c r="AL180" i="91"/>
  <c r="AM180" i="91"/>
  <c r="AL181" i="91"/>
  <c r="AM181" i="91"/>
  <c r="AL182" i="91"/>
  <c r="AM182" i="91"/>
  <c r="AL183" i="91"/>
  <c r="AM183" i="91"/>
  <c r="AM4" i="91"/>
  <c r="AL4" i="91"/>
  <c r="AG5" i="91"/>
  <c r="AH5" i="91"/>
  <c r="AG6" i="91"/>
  <c r="AH6" i="91"/>
  <c r="AG7" i="91"/>
  <c r="AH7" i="91"/>
  <c r="AG8" i="91"/>
  <c r="AH8" i="91"/>
  <c r="AG9" i="91"/>
  <c r="AH9" i="91"/>
  <c r="AG10" i="91"/>
  <c r="AH10" i="91"/>
  <c r="AG11" i="91"/>
  <c r="AH11" i="91"/>
  <c r="AG12" i="91"/>
  <c r="AH12" i="91"/>
  <c r="AG13" i="91"/>
  <c r="AH13" i="91"/>
  <c r="AG14" i="91"/>
  <c r="AH14" i="91"/>
  <c r="AG15" i="91"/>
  <c r="AH15" i="91"/>
  <c r="AG16" i="91"/>
  <c r="AH16" i="91"/>
  <c r="AG17" i="91"/>
  <c r="AH17" i="91"/>
  <c r="AG18" i="91"/>
  <c r="AH18" i="91"/>
  <c r="AG19" i="91"/>
  <c r="AH19" i="91"/>
  <c r="AG20" i="91"/>
  <c r="AH20" i="91"/>
  <c r="AG21" i="91"/>
  <c r="AH21" i="91"/>
  <c r="AG22" i="91"/>
  <c r="AH22" i="91"/>
  <c r="AG23" i="91"/>
  <c r="AH23" i="91"/>
  <c r="AG24" i="91"/>
  <c r="AH24" i="91"/>
  <c r="AG25" i="91"/>
  <c r="AH25" i="91"/>
  <c r="AG26" i="91"/>
  <c r="AH26" i="91"/>
  <c r="AG27" i="91"/>
  <c r="AH27" i="91"/>
  <c r="AG28" i="91"/>
  <c r="AH28" i="91"/>
  <c r="AG29" i="91"/>
  <c r="AH29" i="91"/>
  <c r="AG30" i="91"/>
  <c r="AH30" i="91"/>
  <c r="AG31" i="91"/>
  <c r="AH31" i="91"/>
  <c r="AG32" i="91"/>
  <c r="AH32" i="91"/>
  <c r="AG33" i="91"/>
  <c r="AH33" i="91"/>
  <c r="AG34" i="91"/>
  <c r="AH34" i="91"/>
  <c r="AG35" i="91"/>
  <c r="AH35" i="91"/>
  <c r="AG36" i="91"/>
  <c r="AH36" i="91"/>
  <c r="AG37" i="91"/>
  <c r="AH37" i="91"/>
  <c r="AG38" i="91"/>
  <c r="AH38" i="91"/>
  <c r="AG39" i="91"/>
  <c r="AH39" i="91"/>
  <c r="AG40" i="91"/>
  <c r="AH40" i="91"/>
  <c r="AG41" i="91"/>
  <c r="AH41" i="91"/>
  <c r="AG42" i="91"/>
  <c r="AH42" i="91"/>
  <c r="AG43" i="91"/>
  <c r="AH43" i="91"/>
  <c r="AG44" i="91"/>
  <c r="AH44" i="91"/>
  <c r="AG45" i="91"/>
  <c r="AH45" i="91"/>
  <c r="AG46" i="91"/>
  <c r="AH46" i="91"/>
  <c r="AG47" i="91"/>
  <c r="AH47" i="91"/>
  <c r="AG48" i="91"/>
  <c r="AH48" i="91"/>
  <c r="AG49" i="91"/>
  <c r="AH49" i="91"/>
  <c r="AG50" i="91"/>
  <c r="AH50" i="91"/>
  <c r="AG51" i="91"/>
  <c r="AH51" i="91"/>
  <c r="AG52" i="91"/>
  <c r="AH52" i="91"/>
  <c r="AG53" i="91"/>
  <c r="AH53" i="91"/>
  <c r="AG54" i="91"/>
  <c r="AH54" i="91"/>
  <c r="AG55" i="91"/>
  <c r="AH55" i="91"/>
  <c r="AG56" i="91"/>
  <c r="AH56" i="91"/>
  <c r="AG57" i="91"/>
  <c r="AH57" i="91"/>
  <c r="AG58" i="91"/>
  <c r="AH58" i="91"/>
  <c r="AG59" i="91"/>
  <c r="AH59" i="91"/>
  <c r="AG60" i="91"/>
  <c r="AH60" i="91"/>
  <c r="AG61" i="91"/>
  <c r="AH61" i="91"/>
  <c r="AG62" i="91"/>
  <c r="AH62" i="91"/>
  <c r="AG63" i="91"/>
  <c r="AH63" i="91"/>
  <c r="AG64" i="91"/>
  <c r="AH64" i="91"/>
  <c r="AG65" i="91"/>
  <c r="AH65" i="91"/>
  <c r="AG66" i="91"/>
  <c r="AH66" i="91"/>
  <c r="AG67" i="91"/>
  <c r="AH67" i="91"/>
  <c r="AG68" i="91"/>
  <c r="AH68" i="91"/>
  <c r="AG69" i="91"/>
  <c r="AH69" i="91"/>
  <c r="AG70" i="91"/>
  <c r="AH70" i="91"/>
  <c r="AG71" i="91"/>
  <c r="AH71" i="91"/>
  <c r="AG72" i="91"/>
  <c r="AH72" i="91"/>
  <c r="AG73" i="91"/>
  <c r="AH73" i="91"/>
  <c r="AG74" i="91"/>
  <c r="AH74" i="91"/>
  <c r="AG75" i="91"/>
  <c r="AH75" i="91"/>
  <c r="AG76" i="91"/>
  <c r="AH76" i="91"/>
  <c r="AG77" i="91"/>
  <c r="AH77" i="91"/>
  <c r="AG78" i="91"/>
  <c r="AH78" i="91"/>
  <c r="AG79" i="91"/>
  <c r="AH79" i="91"/>
  <c r="AG80" i="91"/>
  <c r="AH80" i="91"/>
  <c r="AG81" i="91"/>
  <c r="AH81" i="91"/>
  <c r="AG82" i="91"/>
  <c r="AH82" i="91"/>
  <c r="AG83" i="91"/>
  <c r="AH83" i="91"/>
  <c r="AG84" i="91"/>
  <c r="AH84" i="91"/>
  <c r="AG85" i="91"/>
  <c r="AH85" i="91"/>
  <c r="AG86" i="91"/>
  <c r="AH86" i="91"/>
  <c r="AG87" i="91"/>
  <c r="AH87" i="91"/>
  <c r="AG88" i="91"/>
  <c r="AH88" i="91"/>
  <c r="AG89" i="91"/>
  <c r="AH89" i="91"/>
  <c r="AG90" i="91"/>
  <c r="AH90" i="91"/>
  <c r="AG91" i="91"/>
  <c r="AH91" i="91"/>
  <c r="AG92" i="91"/>
  <c r="AH92" i="91"/>
  <c r="AG93" i="91"/>
  <c r="AH93" i="91"/>
  <c r="AG94" i="91"/>
  <c r="AH94" i="91"/>
  <c r="AG95" i="91"/>
  <c r="AH95" i="91"/>
  <c r="AG96" i="91"/>
  <c r="AH96" i="91"/>
  <c r="AG97" i="91"/>
  <c r="AH97" i="91"/>
  <c r="AG98" i="91"/>
  <c r="AH98" i="91"/>
  <c r="AG99" i="91"/>
  <c r="AH99" i="91"/>
  <c r="AG100" i="91"/>
  <c r="AH100" i="91"/>
  <c r="AG101" i="91"/>
  <c r="AH101" i="91"/>
  <c r="AG102" i="91"/>
  <c r="AH102" i="91"/>
  <c r="AG103" i="91"/>
  <c r="AH103" i="91"/>
  <c r="AG104" i="91"/>
  <c r="AS46" i="117" s="1"/>
  <c r="AH104" i="91"/>
  <c r="AG105" i="91"/>
  <c r="AS49" i="117" s="1"/>
  <c r="AH105" i="91"/>
  <c r="AG106" i="91"/>
  <c r="AU41" i="126" s="1"/>
  <c r="AH106" i="91"/>
  <c r="AG107" i="91"/>
  <c r="AH107" i="91"/>
  <c r="AS47" i="117" s="1"/>
  <c r="AG108" i="91"/>
  <c r="AU44" i="126" s="1"/>
  <c r="AH108" i="91"/>
  <c r="AS50" i="117" s="1"/>
  <c r="AG109" i="91"/>
  <c r="AH109" i="91"/>
  <c r="AG110" i="91"/>
  <c r="AU47" i="126" s="1"/>
  <c r="AH110" i="91"/>
  <c r="AG111" i="91"/>
  <c r="AH111" i="91"/>
  <c r="AG112" i="91"/>
  <c r="AH112" i="91"/>
  <c r="AG113" i="91"/>
  <c r="AH113" i="91"/>
  <c r="AG114" i="91"/>
  <c r="AH114" i="91"/>
  <c r="AG115" i="91"/>
  <c r="AH115" i="91"/>
  <c r="AG116" i="91"/>
  <c r="AH116" i="91"/>
  <c r="AG117" i="91"/>
  <c r="AH117" i="91"/>
  <c r="AG118" i="91"/>
  <c r="AH118" i="91"/>
  <c r="AG119" i="91"/>
  <c r="AH119" i="91"/>
  <c r="AU42" i="126" s="1"/>
  <c r="AG120" i="91"/>
  <c r="AH120" i="91"/>
  <c r="AG121" i="91"/>
  <c r="AH121" i="91"/>
  <c r="AG122" i="91"/>
  <c r="AH122" i="91"/>
  <c r="AU45" i="126" s="1"/>
  <c r="AG123" i="91"/>
  <c r="AH123" i="91"/>
  <c r="AG124" i="91"/>
  <c r="AH124" i="91"/>
  <c r="AU48" i="126" s="1"/>
  <c r="AG125" i="91"/>
  <c r="AH125" i="91"/>
  <c r="AG126" i="91"/>
  <c r="AH126" i="91"/>
  <c r="AG127" i="91"/>
  <c r="AH127" i="91"/>
  <c r="AG128" i="91"/>
  <c r="AH128" i="91"/>
  <c r="AG129" i="91"/>
  <c r="AH129" i="91"/>
  <c r="AG130" i="91"/>
  <c r="AH130" i="91"/>
  <c r="AG131" i="91"/>
  <c r="AH131" i="91"/>
  <c r="AG132" i="91"/>
  <c r="AH132" i="91"/>
  <c r="AG133" i="91"/>
  <c r="AH133" i="91"/>
  <c r="AG134" i="91"/>
  <c r="AH134" i="91"/>
  <c r="AG135" i="91"/>
  <c r="AH135" i="91"/>
  <c r="AG136" i="91"/>
  <c r="AH136" i="91"/>
  <c r="AG137" i="91"/>
  <c r="AH137" i="91"/>
  <c r="AG138" i="91"/>
  <c r="AH138" i="91"/>
  <c r="AG139" i="91"/>
  <c r="AH139" i="91"/>
  <c r="AG140" i="91"/>
  <c r="AH140" i="91"/>
  <c r="AG141" i="91"/>
  <c r="AH141" i="91"/>
  <c r="AG142" i="91"/>
  <c r="AH142" i="91"/>
  <c r="AG143" i="91"/>
  <c r="AH143" i="91"/>
  <c r="AG144" i="91"/>
  <c r="AH144" i="91"/>
  <c r="AG145" i="91"/>
  <c r="AH145" i="91"/>
  <c r="AG146" i="91"/>
  <c r="AH146" i="91"/>
  <c r="AG147" i="91"/>
  <c r="AH147" i="91"/>
  <c r="AG148" i="91"/>
  <c r="AH148" i="91"/>
  <c r="AG149" i="91"/>
  <c r="AH149" i="91"/>
  <c r="AG150" i="91"/>
  <c r="AH150" i="91"/>
  <c r="AG151" i="91"/>
  <c r="AH151" i="91"/>
  <c r="AG152" i="91"/>
  <c r="AH152" i="91"/>
  <c r="AG153" i="91"/>
  <c r="AH153" i="91"/>
  <c r="AG154" i="91"/>
  <c r="AH154" i="91"/>
  <c r="AG155" i="91"/>
  <c r="AH155" i="91"/>
  <c r="AG156" i="91"/>
  <c r="AH156" i="91"/>
  <c r="AG157" i="91"/>
  <c r="AH157" i="91"/>
  <c r="AG158" i="91"/>
  <c r="AH158" i="91"/>
  <c r="AG159" i="91"/>
  <c r="AH159" i="91"/>
  <c r="AG160" i="91"/>
  <c r="AH160" i="91"/>
  <c r="AG161" i="91"/>
  <c r="AH161" i="91"/>
  <c r="AG162" i="91"/>
  <c r="AH162" i="91"/>
  <c r="AG163" i="91"/>
  <c r="AH163" i="91"/>
  <c r="AG164" i="91"/>
  <c r="AH164" i="91"/>
  <c r="AH4" i="91"/>
  <c r="AG4" i="91"/>
  <c r="AT46" i="117" l="1"/>
  <c r="AT49" i="117"/>
  <c r="AT50" i="117"/>
  <c r="AT47" i="117"/>
  <c r="C22" i="126"/>
  <c r="C23" i="126"/>
  <c r="C24" i="126"/>
  <c r="AI17" i="117"/>
  <c r="AH17" i="117"/>
  <c r="AG17" i="117"/>
  <c r="AF17" i="117"/>
  <c r="AE17" i="117"/>
  <c r="M14" i="117"/>
  <c r="M12" i="117"/>
  <c r="AE15" i="117"/>
  <c r="AI16" i="117"/>
  <c r="AH16" i="117"/>
  <c r="AG16" i="117"/>
  <c r="AF16" i="117"/>
  <c r="AE16" i="117"/>
  <c r="M13" i="117"/>
  <c r="M10" i="117"/>
  <c r="M11" i="117"/>
  <c r="M9" i="117"/>
  <c r="C27" i="126" l="1"/>
  <c r="C26" i="126"/>
  <c r="C25" i="126"/>
  <c r="AF20" i="117"/>
  <c r="AF23" i="117" s="1"/>
  <c r="AF26" i="117" s="1"/>
  <c r="AF29" i="117" s="1"/>
  <c r="AF32" i="117" s="1"/>
  <c r="AF35" i="117" s="1"/>
  <c r="AF38" i="117" s="1"/>
  <c r="AF41" i="117" s="1"/>
  <c r="AE19" i="117"/>
  <c r="AE22" i="117" s="1"/>
  <c r="AE25" i="117" s="1"/>
  <c r="AE28" i="117" s="1"/>
  <c r="AE31" i="117" s="1"/>
  <c r="AE34" i="117" s="1"/>
  <c r="AE37" i="117" s="1"/>
  <c r="AE40" i="117" s="1"/>
  <c r="M16" i="117"/>
  <c r="AG20" i="117"/>
  <c r="AG23" i="117" s="1"/>
  <c r="AG26" i="117" s="1"/>
  <c r="AG29" i="117" s="1"/>
  <c r="AG32" i="117" s="1"/>
  <c r="AG35" i="117" s="1"/>
  <c r="AG38" i="117" s="1"/>
  <c r="AG41" i="117" s="1"/>
  <c r="AF19" i="117"/>
  <c r="AF22" i="117" s="1"/>
  <c r="AF25" i="117" s="1"/>
  <c r="AF28" i="117" s="1"/>
  <c r="AF31" i="117" s="1"/>
  <c r="AF34" i="117" s="1"/>
  <c r="AF37" i="117" s="1"/>
  <c r="AF40" i="117" s="1"/>
  <c r="AE20" i="117"/>
  <c r="AE23" i="117" s="1"/>
  <c r="AE26" i="117" s="1"/>
  <c r="AE29" i="117" s="1"/>
  <c r="AE32" i="117" s="1"/>
  <c r="AE35" i="117" s="1"/>
  <c r="AE38" i="117" s="1"/>
  <c r="AE41" i="117" s="1"/>
  <c r="M17" i="117"/>
  <c r="AH19" i="117"/>
  <c r="AH22" i="117" s="1"/>
  <c r="AH25" i="117" s="1"/>
  <c r="AH28" i="117" s="1"/>
  <c r="AH31" i="117" s="1"/>
  <c r="AH34" i="117" s="1"/>
  <c r="AH37" i="117" s="1"/>
  <c r="AH40" i="117" s="1"/>
  <c r="AI19" i="117"/>
  <c r="AI22" i="117" s="1"/>
  <c r="AI25" i="117" s="1"/>
  <c r="AI28" i="117" s="1"/>
  <c r="AI31" i="117" s="1"/>
  <c r="AI34" i="117" s="1"/>
  <c r="AI37" i="117" s="1"/>
  <c r="AI40" i="117" s="1"/>
  <c r="AH20" i="117"/>
  <c r="AH23" i="117" s="1"/>
  <c r="AH26" i="117" s="1"/>
  <c r="AH29" i="117" s="1"/>
  <c r="AH32" i="117" s="1"/>
  <c r="AH35" i="117" s="1"/>
  <c r="AH38" i="117" s="1"/>
  <c r="AH41" i="117" s="1"/>
  <c r="AE18" i="117"/>
  <c r="AE21" i="117" s="1"/>
  <c r="AE24" i="117" s="1"/>
  <c r="AE27" i="117" s="1"/>
  <c r="AE30" i="117" s="1"/>
  <c r="AE33" i="117" s="1"/>
  <c r="AE36" i="117" s="1"/>
  <c r="AE39" i="117" s="1"/>
  <c r="M15" i="117"/>
  <c r="AG19" i="117"/>
  <c r="AG22" i="117" s="1"/>
  <c r="AG25" i="117" s="1"/>
  <c r="AG28" i="117" s="1"/>
  <c r="AG31" i="117" s="1"/>
  <c r="AG34" i="117" s="1"/>
  <c r="AG37" i="117" s="1"/>
  <c r="AG40" i="117" s="1"/>
  <c r="AI20" i="117"/>
  <c r="AI23" i="117" s="1"/>
  <c r="AI26" i="117" s="1"/>
  <c r="AI29" i="117" s="1"/>
  <c r="AI32" i="117" s="1"/>
  <c r="AI35" i="117" s="1"/>
  <c r="AI38" i="117" s="1"/>
  <c r="AI41" i="117" s="1"/>
  <c r="Z706" i="125"/>
  <c r="Y706" i="125"/>
  <c r="X706" i="125"/>
  <c r="W706" i="125"/>
  <c r="Z705" i="125"/>
  <c r="Y705" i="125"/>
  <c r="X705" i="125"/>
  <c r="W705" i="125"/>
  <c r="Z704" i="125"/>
  <c r="Y704" i="125"/>
  <c r="X704" i="125"/>
  <c r="W704" i="125"/>
  <c r="Z703" i="125"/>
  <c r="Y703" i="125"/>
  <c r="X703" i="125"/>
  <c r="W703" i="125"/>
  <c r="Z702" i="125"/>
  <c r="Y702" i="125"/>
  <c r="X702" i="125"/>
  <c r="W702" i="125"/>
  <c r="Z701" i="125"/>
  <c r="Y701" i="125"/>
  <c r="X701" i="125"/>
  <c r="W701" i="125"/>
  <c r="Z700" i="125"/>
  <c r="Y700" i="125"/>
  <c r="X700" i="125"/>
  <c r="W700" i="125"/>
  <c r="Z699" i="125"/>
  <c r="Y699" i="125"/>
  <c r="X699" i="125"/>
  <c r="W699" i="125"/>
  <c r="Z698" i="125"/>
  <c r="Y698" i="125"/>
  <c r="X698" i="125"/>
  <c r="W698" i="125"/>
  <c r="Z697" i="125"/>
  <c r="Y697" i="125"/>
  <c r="X697" i="125"/>
  <c r="W697" i="125"/>
  <c r="Z696" i="125"/>
  <c r="Y696" i="125"/>
  <c r="X696" i="125"/>
  <c r="W696" i="125"/>
  <c r="Z695" i="125"/>
  <c r="Y695" i="125"/>
  <c r="X695" i="125"/>
  <c r="W695" i="125"/>
  <c r="Z694" i="125"/>
  <c r="Y694" i="125"/>
  <c r="X694" i="125"/>
  <c r="W694" i="125"/>
  <c r="Z693" i="125"/>
  <c r="Y693" i="125"/>
  <c r="X693" i="125"/>
  <c r="W693" i="125"/>
  <c r="Z692" i="125"/>
  <c r="Y692" i="125"/>
  <c r="X692" i="125"/>
  <c r="W692" i="125"/>
  <c r="Z691" i="125"/>
  <c r="Y691" i="125"/>
  <c r="X691" i="125"/>
  <c r="W691" i="125"/>
  <c r="Z690" i="125"/>
  <c r="Y690" i="125"/>
  <c r="X690" i="125"/>
  <c r="W690" i="125"/>
  <c r="Z689" i="125"/>
  <c r="Y689" i="125"/>
  <c r="X689" i="125"/>
  <c r="W689" i="125"/>
  <c r="Z688" i="125"/>
  <c r="Y688" i="125"/>
  <c r="X688" i="125"/>
  <c r="W688" i="125"/>
  <c r="Z687" i="125"/>
  <c r="Y687" i="125"/>
  <c r="X687" i="125"/>
  <c r="W687" i="125"/>
  <c r="Z686" i="125"/>
  <c r="Y686" i="125"/>
  <c r="X686" i="125"/>
  <c r="W686" i="125"/>
  <c r="Z685" i="125"/>
  <c r="Y685" i="125"/>
  <c r="X685" i="125"/>
  <c r="W685" i="125"/>
  <c r="Z684" i="125"/>
  <c r="Y684" i="125"/>
  <c r="X684" i="125"/>
  <c r="W684" i="125"/>
  <c r="Z683" i="125"/>
  <c r="Y683" i="125"/>
  <c r="X683" i="125"/>
  <c r="W683" i="125"/>
  <c r="Z682" i="125"/>
  <c r="Y682" i="125"/>
  <c r="X682" i="125"/>
  <c r="W682" i="125"/>
  <c r="Z681" i="125"/>
  <c r="Y681" i="125"/>
  <c r="X681" i="125"/>
  <c r="W681" i="125"/>
  <c r="Z680" i="125"/>
  <c r="Y680" i="125"/>
  <c r="X680" i="125"/>
  <c r="W680" i="125"/>
  <c r="Z679" i="125"/>
  <c r="Y679" i="125"/>
  <c r="X679" i="125"/>
  <c r="W679" i="125"/>
  <c r="Z678" i="125"/>
  <c r="Y678" i="125"/>
  <c r="X678" i="125"/>
  <c r="W678" i="125"/>
  <c r="Z677" i="125"/>
  <c r="Y677" i="125"/>
  <c r="X677" i="125"/>
  <c r="W677" i="125"/>
  <c r="Z676" i="125"/>
  <c r="Y676" i="125"/>
  <c r="X676" i="125"/>
  <c r="W676" i="125"/>
  <c r="Z675" i="125"/>
  <c r="Y675" i="125"/>
  <c r="X675" i="125"/>
  <c r="W675" i="125"/>
  <c r="Z674" i="125"/>
  <c r="Y674" i="125"/>
  <c r="X674" i="125"/>
  <c r="W674" i="125"/>
  <c r="Z673" i="125"/>
  <c r="Y673" i="125"/>
  <c r="X673" i="125"/>
  <c r="W673" i="125"/>
  <c r="Z672" i="125"/>
  <c r="Y672" i="125"/>
  <c r="X672" i="125"/>
  <c r="W672" i="125"/>
  <c r="Z671" i="125"/>
  <c r="Y671" i="125"/>
  <c r="X671" i="125"/>
  <c r="W671" i="125"/>
  <c r="Z670" i="125"/>
  <c r="Y670" i="125"/>
  <c r="X670" i="125"/>
  <c r="W670" i="125"/>
  <c r="Z669" i="125"/>
  <c r="Y669" i="125"/>
  <c r="X669" i="125"/>
  <c r="W669" i="125"/>
  <c r="Z668" i="125"/>
  <c r="Y668" i="125"/>
  <c r="X668" i="125"/>
  <c r="W668" i="125"/>
  <c r="Z667" i="125"/>
  <c r="Y667" i="125"/>
  <c r="X667" i="125"/>
  <c r="W667" i="125"/>
  <c r="Z666" i="125"/>
  <c r="Y666" i="125"/>
  <c r="X666" i="125"/>
  <c r="W666" i="125"/>
  <c r="Z665" i="125"/>
  <c r="Y665" i="125"/>
  <c r="X665" i="125"/>
  <c r="W665" i="125"/>
  <c r="Z664" i="125"/>
  <c r="Y664" i="125"/>
  <c r="X664" i="125"/>
  <c r="W664" i="125"/>
  <c r="Z663" i="125"/>
  <c r="Y663" i="125"/>
  <c r="X663" i="125"/>
  <c r="W663" i="125"/>
  <c r="Z662" i="125"/>
  <c r="Y662" i="125"/>
  <c r="X662" i="125"/>
  <c r="W662" i="125"/>
  <c r="Z661" i="125"/>
  <c r="Y661" i="125"/>
  <c r="X661" i="125"/>
  <c r="W661" i="125"/>
  <c r="Z660" i="125"/>
  <c r="Y660" i="125"/>
  <c r="X660" i="125"/>
  <c r="W660" i="125"/>
  <c r="Z659" i="125"/>
  <c r="Y659" i="125"/>
  <c r="X659" i="125"/>
  <c r="W659" i="125"/>
  <c r="Z658" i="125"/>
  <c r="Y658" i="125"/>
  <c r="X658" i="125"/>
  <c r="W658" i="125"/>
  <c r="Z657" i="125"/>
  <c r="Y657" i="125"/>
  <c r="X657" i="125"/>
  <c r="W657" i="125"/>
  <c r="Z656" i="125"/>
  <c r="Y656" i="125"/>
  <c r="X656" i="125"/>
  <c r="W656" i="125"/>
  <c r="Z655" i="125"/>
  <c r="Y655" i="125"/>
  <c r="X655" i="125"/>
  <c r="W655" i="125"/>
  <c r="Z654" i="125"/>
  <c r="Y654" i="125"/>
  <c r="X654" i="125"/>
  <c r="W654" i="125"/>
  <c r="Z653" i="125"/>
  <c r="Y653" i="125"/>
  <c r="X653" i="125"/>
  <c r="W653" i="125"/>
  <c r="Z652" i="125"/>
  <c r="Y652" i="125"/>
  <c r="X652" i="125"/>
  <c r="W652" i="125"/>
  <c r="Z651" i="125"/>
  <c r="Y651" i="125"/>
  <c r="X651" i="125"/>
  <c r="W651" i="125"/>
  <c r="Z650" i="125"/>
  <c r="Y650" i="125"/>
  <c r="X650" i="125"/>
  <c r="W650" i="125"/>
  <c r="Z649" i="125"/>
  <c r="Y649" i="125"/>
  <c r="X649" i="125"/>
  <c r="W649" i="125"/>
  <c r="Z648" i="125"/>
  <c r="Y648" i="125"/>
  <c r="X648" i="125"/>
  <c r="W648" i="125"/>
  <c r="Z647" i="125"/>
  <c r="Y647" i="125"/>
  <c r="X647" i="125"/>
  <c r="W647" i="125"/>
  <c r="Z646" i="125"/>
  <c r="Y646" i="125"/>
  <c r="X646" i="125"/>
  <c r="W646" i="125"/>
  <c r="Z645" i="125"/>
  <c r="Y645" i="125"/>
  <c r="X645" i="125"/>
  <c r="W645" i="125"/>
  <c r="Z644" i="125"/>
  <c r="Y644" i="125"/>
  <c r="X644" i="125"/>
  <c r="W644" i="125"/>
  <c r="Z643" i="125"/>
  <c r="Y643" i="125"/>
  <c r="X643" i="125"/>
  <c r="W643" i="125"/>
  <c r="Z642" i="125"/>
  <c r="Y642" i="125"/>
  <c r="X642" i="125"/>
  <c r="W642" i="125"/>
  <c r="Z641" i="125"/>
  <c r="Y641" i="125"/>
  <c r="X641" i="125"/>
  <c r="W641" i="125"/>
  <c r="Z640" i="125"/>
  <c r="Y640" i="125"/>
  <c r="X640" i="125"/>
  <c r="W640" i="125"/>
  <c r="Z639" i="125"/>
  <c r="Y639" i="125"/>
  <c r="X639" i="125"/>
  <c r="W639" i="125"/>
  <c r="Z638" i="125"/>
  <c r="Y638" i="125"/>
  <c r="X638" i="125"/>
  <c r="W638" i="125"/>
  <c r="Z637" i="125"/>
  <c r="Y637" i="125"/>
  <c r="X637" i="125"/>
  <c r="W637" i="125"/>
  <c r="Z636" i="125"/>
  <c r="Y636" i="125"/>
  <c r="X636" i="125"/>
  <c r="W636" i="125"/>
  <c r="Z635" i="125"/>
  <c r="Y635" i="125"/>
  <c r="X635" i="125"/>
  <c r="W635" i="125"/>
  <c r="Z634" i="125"/>
  <c r="Y634" i="125"/>
  <c r="X634" i="125"/>
  <c r="W634" i="125"/>
  <c r="Z633" i="125"/>
  <c r="Y633" i="125"/>
  <c r="X633" i="125"/>
  <c r="W633" i="125"/>
  <c r="Z632" i="125"/>
  <c r="Y632" i="125"/>
  <c r="X632" i="125"/>
  <c r="W632" i="125"/>
  <c r="Z631" i="125"/>
  <c r="Y631" i="125"/>
  <c r="X631" i="125"/>
  <c r="W631" i="125"/>
  <c r="Z630" i="125"/>
  <c r="Y630" i="125"/>
  <c r="X630" i="125"/>
  <c r="W630" i="125"/>
  <c r="Z629" i="125"/>
  <c r="Y629" i="125"/>
  <c r="X629" i="125"/>
  <c r="W629" i="125"/>
  <c r="Z628" i="125"/>
  <c r="Y628" i="125"/>
  <c r="X628" i="125"/>
  <c r="W628" i="125"/>
  <c r="Z627" i="125"/>
  <c r="Y627" i="125"/>
  <c r="X627" i="125"/>
  <c r="W627" i="125"/>
  <c r="Z626" i="125"/>
  <c r="Y626" i="125"/>
  <c r="X626" i="125"/>
  <c r="W626" i="125"/>
  <c r="Z625" i="125"/>
  <c r="Y625" i="125"/>
  <c r="X625" i="125"/>
  <c r="W625" i="125"/>
  <c r="Z624" i="125"/>
  <c r="Y624" i="125"/>
  <c r="X624" i="125"/>
  <c r="W624" i="125"/>
  <c r="Z623" i="125"/>
  <c r="Y623" i="125"/>
  <c r="X623" i="125"/>
  <c r="W623" i="125"/>
  <c r="Z622" i="125"/>
  <c r="Y622" i="125"/>
  <c r="X622" i="125"/>
  <c r="W622" i="125"/>
  <c r="Z621" i="125"/>
  <c r="Y621" i="125"/>
  <c r="X621" i="125"/>
  <c r="W621" i="125"/>
  <c r="Z620" i="125"/>
  <c r="Y620" i="125"/>
  <c r="X620" i="125"/>
  <c r="W620" i="125"/>
  <c r="Z619" i="125"/>
  <c r="Y619" i="125"/>
  <c r="X619" i="125"/>
  <c r="W619" i="125"/>
  <c r="Z618" i="125"/>
  <c r="Y618" i="125"/>
  <c r="X618" i="125"/>
  <c r="W618" i="125"/>
  <c r="Z617" i="125"/>
  <c r="Y617" i="125"/>
  <c r="X617" i="125"/>
  <c r="W617" i="125"/>
  <c r="Z616" i="125"/>
  <c r="Y616" i="125"/>
  <c r="X616" i="125"/>
  <c r="W616" i="125"/>
  <c r="Z615" i="125"/>
  <c r="Y615" i="125"/>
  <c r="X615" i="125"/>
  <c r="W615" i="125"/>
  <c r="Z614" i="125"/>
  <c r="Y614" i="125"/>
  <c r="X614" i="125"/>
  <c r="W614" i="125"/>
  <c r="Z613" i="125"/>
  <c r="Y613" i="125"/>
  <c r="X613" i="125"/>
  <c r="W613" i="125"/>
  <c r="Z612" i="125"/>
  <c r="Y612" i="125"/>
  <c r="X612" i="125"/>
  <c r="W612" i="125"/>
  <c r="Z611" i="125"/>
  <c r="Y611" i="125"/>
  <c r="X611" i="125"/>
  <c r="W611" i="125"/>
  <c r="Z610" i="125"/>
  <c r="Y610" i="125"/>
  <c r="X610" i="125"/>
  <c r="W610" i="125"/>
  <c r="Z609" i="125"/>
  <c r="Y609" i="125"/>
  <c r="X609" i="125"/>
  <c r="W609" i="125"/>
  <c r="Z608" i="125"/>
  <c r="Y608" i="125"/>
  <c r="X608" i="125"/>
  <c r="W608" i="125"/>
  <c r="Z607" i="125"/>
  <c r="Y607" i="125"/>
  <c r="X607" i="125"/>
  <c r="W607" i="125"/>
  <c r="Z606" i="125"/>
  <c r="Y606" i="125"/>
  <c r="X606" i="125"/>
  <c r="W606" i="125"/>
  <c r="Z605" i="125"/>
  <c r="Y605" i="125"/>
  <c r="X605" i="125"/>
  <c r="W605" i="125"/>
  <c r="Z604" i="125"/>
  <c r="Y604" i="125"/>
  <c r="X604" i="125"/>
  <c r="W604" i="125"/>
  <c r="Z603" i="125"/>
  <c r="Y603" i="125"/>
  <c r="X603" i="125"/>
  <c r="W603" i="125"/>
  <c r="Z602" i="125"/>
  <c r="Y602" i="125"/>
  <c r="X602" i="125"/>
  <c r="W602" i="125"/>
  <c r="Z601" i="125"/>
  <c r="Y601" i="125"/>
  <c r="X601" i="125"/>
  <c r="W601" i="125"/>
  <c r="Z600" i="125"/>
  <c r="Y600" i="125"/>
  <c r="X600" i="125"/>
  <c r="W600" i="125"/>
  <c r="Z599" i="125"/>
  <c r="Y599" i="125"/>
  <c r="X599" i="125"/>
  <c r="W599" i="125"/>
  <c r="Z598" i="125"/>
  <c r="Y598" i="125"/>
  <c r="X598" i="125"/>
  <c r="W598" i="125"/>
  <c r="Z597" i="125"/>
  <c r="Y597" i="125"/>
  <c r="X597" i="125"/>
  <c r="W597" i="125"/>
  <c r="Z596" i="125"/>
  <c r="Y596" i="125"/>
  <c r="X596" i="125"/>
  <c r="W596" i="125"/>
  <c r="Z595" i="125"/>
  <c r="Y595" i="125"/>
  <c r="X595" i="125"/>
  <c r="W595" i="125"/>
  <c r="Z594" i="125"/>
  <c r="Y594" i="125"/>
  <c r="X594" i="125"/>
  <c r="W594" i="125"/>
  <c r="Z593" i="125"/>
  <c r="Y593" i="125"/>
  <c r="X593" i="125"/>
  <c r="W593" i="125"/>
  <c r="Z592" i="125"/>
  <c r="Y592" i="125"/>
  <c r="X592" i="125"/>
  <c r="W592" i="125"/>
  <c r="Z591" i="125"/>
  <c r="Y591" i="125"/>
  <c r="X591" i="125"/>
  <c r="W591" i="125"/>
  <c r="Z590" i="125"/>
  <c r="Y590" i="125"/>
  <c r="X590" i="125"/>
  <c r="W590" i="125"/>
  <c r="Z589" i="125"/>
  <c r="Y589" i="125"/>
  <c r="X589" i="125"/>
  <c r="W589" i="125"/>
  <c r="Z588" i="125"/>
  <c r="Y588" i="125"/>
  <c r="X588" i="125"/>
  <c r="W588" i="125"/>
  <c r="Z587" i="125"/>
  <c r="Y587" i="125"/>
  <c r="X587" i="125"/>
  <c r="W587" i="125"/>
  <c r="Z586" i="125"/>
  <c r="Y586" i="125"/>
  <c r="X586" i="125"/>
  <c r="W586" i="125"/>
  <c r="Z585" i="125"/>
  <c r="Y585" i="125"/>
  <c r="X585" i="125"/>
  <c r="W585" i="125"/>
  <c r="Z584" i="125"/>
  <c r="Y584" i="125"/>
  <c r="X584" i="125"/>
  <c r="W584" i="125"/>
  <c r="Z583" i="125"/>
  <c r="Y583" i="125"/>
  <c r="X583" i="125"/>
  <c r="W583" i="125"/>
  <c r="Z582" i="125"/>
  <c r="Y582" i="125"/>
  <c r="X582" i="125"/>
  <c r="W582" i="125"/>
  <c r="Z581" i="125"/>
  <c r="Y581" i="125"/>
  <c r="X581" i="125"/>
  <c r="W581" i="125"/>
  <c r="Z580" i="125"/>
  <c r="Y580" i="125"/>
  <c r="X580" i="125"/>
  <c r="W580" i="125"/>
  <c r="Z579" i="125"/>
  <c r="Y579" i="125"/>
  <c r="X579" i="125"/>
  <c r="W579" i="125"/>
  <c r="Z578" i="125"/>
  <c r="Y578" i="125"/>
  <c r="X578" i="125"/>
  <c r="W578" i="125"/>
  <c r="Z577" i="125"/>
  <c r="Y577" i="125"/>
  <c r="X577" i="125"/>
  <c r="W577" i="125"/>
  <c r="Z576" i="125"/>
  <c r="Y576" i="125"/>
  <c r="X576" i="125"/>
  <c r="W576" i="125"/>
  <c r="Z575" i="125"/>
  <c r="Y575" i="125"/>
  <c r="X575" i="125"/>
  <c r="W575" i="125"/>
  <c r="Z574" i="125"/>
  <c r="Y574" i="125"/>
  <c r="X574" i="125"/>
  <c r="W574" i="125"/>
  <c r="Z573" i="125"/>
  <c r="Y573" i="125"/>
  <c r="X573" i="125"/>
  <c r="W573" i="125"/>
  <c r="Z572" i="125"/>
  <c r="Y572" i="125"/>
  <c r="X572" i="125"/>
  <c r="W572" i="125"/>
  <c r="Z571" i="125"/>
  <c r="Y571" i="125"/>
  <c r="X571" i="125"/>
  <c r="W571" i="125"/>
  <c r="Z570" i="125"/>
  <c r="Y570" i="125"/>
  <c r="X570" i="125"/>
  <c r="W570" i="125"/>
  <c r="Z569" i="125"/>
  <c r="Y569" i="125"/>
  <c r="X569" i="125"/>
  <c r="W569" i="125"/>
  <c r="Z568" i="125"/>
  <c r="Y568" i="125"/>
  <c r="X568" i="125"/>
  <c r="W568" i="125"/>
  <c r="Z567" i="125"/>
  <c r="Y567" i="125"/>
  <c r="X567" i="125"/>
  <c r="W567" i="125"/>
  <c r="Z566" i="125"/>
  <c r="Y566" i="125"/>
  <c r="X566" i="125"/>
  <c r="W566" i="125"/>
  <c r="Z565" i="125"/>
  <c r="Y565" i="125"/>
  <c r="X565" i="125"/>
  <c r="W565" i="125"/>
  <c r="Z564" i="125"/>
  <c r="Y564" i="125"/>
  <c r="X564" i="125"/>
  <c r="W564" i="125"/>
  <c r="Z563" i="125"/>
  <c r="Y563" i="125"/>
  <c r="X563" i="125"/>
  <c r="W563" i="125"/>
  <c r="Z562" i="125"/>
  <c r="Y562" i="125"/>
  <c r="X562" i="125"/>
  <c r="W562" i="125"/>
  <c r="Z561" i="125"/>
  <c r="Y561" i="125"/>
  <c r="X561" i="125"/>
  <c r="W561" i="125"/>
  <c r="Z560" i="125"/>
  <c r="Y560" i="125"/>
  <c r="X560" i="125"/>
  <c r="W560" i="125"/>
  <c r="Z559" i="125"/>
  <c r="Y559" i="125"/>
  <c r="X559" i="125"/>
  <c r="W559" i="125"/>
  <c r="Z558" i="125"/>
  <c r="Y558" i="125"/>
  <c r="X558" i="125"/>
  <c r="W558" i="125"/>
  <c r="Z557" i="125"/>
  <c r="Y557" i="125"/>
  <c r="X557" i="125"/>
  <c r="W557" i="125"/>
  <c r="Z556" i="125"/>
  <c r="Y556" i="125"/>
  <c r="X556" i="125"/>
  <c r="W556" i="125"/>
  <c r="Z555" i="125"/>
  <c r="Y555" i="125"/>
  <c r="X555" i="125"/>
  <c r="W555" i="125"/>
  <c r="Z554" i="125"/>
  <c r="Y554" i="125"/>
  <c r="X554" i="125"/>
  <c r="W554" i="125"/>
  <c r="Z553" i="125"/>
  <c r="Y553" i="125"/>
  <c r="X553" i="125"/>
  <c r="W553" i="125"/>
  <c r="Z552" i="125"/>
  <c r="Y552" i="125"/>
  <c r="X552" i="125"/>
  <c r="W552" i="125"/>
  <c r="Z551" i="125"/>
  <c r="Y551" i="125"/>
  <c r="X551" i="125"/>
  <c r="W551" i="125"/>
  <c r="Z550" i="125"/>
  <c r="Y550" i="125"/>
  <c r="X550" i="125"/>
  <c r="W550" i="125"/>
  <c r="Z549" i="125"/>
  <c r="Y549" i="125"/>
  <c r="X549" i="125"/>
  <c r="W549" i="125"/>
  <c r="Z548" i="125"/>
  <c r="Y548" i="125"/>
  <c r="X548" i="125"/>
  <c r="W548" i="125"/>
  <c r="Z547" i="125"/>
  <c r="Y547" i="125"/>
  <c r="X547" i="125"/>
  <c r="W547" i="125"/>
  <c r="Z546" i="125"/>
  <c r="Y546" i="125"/>
  <c r="X546" i="125"/>
  <c r="W546" i="125"/>
  <c r="Z545" i="125"/>
  <c r="Y545" i="125"/>
  <c r="X545" i="125"/>
  <c r="W545" i="125"/>
  <c r="Z544" i="125"/>
  <c r="Y544" i="125"/>
  <c r="X544" i="125"/>
  <c r="W544" i="125"/>
  <c r="Z543" i="125"/>
  <c r="Y543" i="125"/>
  <c r="X543" i="125"/>
  <c r="W543" i="125"/>
  <c r="Z542" i="125"/>
  <c r="Y542" i="125"/>
  <c r="X542" i="125"/>
  <c r="W542" i="125"/>
  <c r="Z541" i="125"/>
  <c r="Y541" i="125"/>
  <c r="X541" i="125"/>
  <c r="W541" i="125"/>
  <c r="Z540" i="125"/>
  <c r="Y540" i="125"/>
  <c r="X540" i="125"/>
  <c r="W540" i="125"/>
  <c r="Z539" i="125"/>
  <c r="Y539" i="125"/>
  <c r="X539" i="125"/>
  <c r="W539" i="125"/>
  <c r="Z538" i="125"/>
  <c r="Y538" i="125"/>
  <c r="X538" i="125"/>
  <c r="W538" i="125"/>
  <c r="Z537" i="125"/>
  <c r="Y537" i="125"/>
  <c r="X537" i="125"/>
  <c r="W537" i="125"/>
  <c r="Z536" i="125"/>
  <c r="Y536" i="125"/>
  <c r="X536" i="125"/>
  <c r="W536" i="125"/>
  <c r="Z535" i="125"/>
  <c r="Y535" i="125"/>
  <c r="X535" i="125"/>
  <c r="W535" i="125"/>
  <c r="Z534" i="125"/>
  <c r="Y534" i="125"/>
  <c r="X534" i="125"/>
  <c r="W534" i="125"/>
  <c r="Z533" i="125"/>
  <c r="Y533" i="125"/>
  <c r="X533" i="125"/>
  <c r="W533" i="125"/>
  <c r="Z532" i="125"/>
  <c r="Y532" i="125"/>
  <c r="X532" i="125"/>
  <c r="W532" i="125"/>
  <c r="Z531" i="125"/>
  <c r="Y531" i="125"/>
  <c r="X531" i="125"/>
  <c r="W531" i="125"/>
  <c r="Z530" i="125"/>
  <c r="Y530" i="125"/>
  <c r="X530" i="125"/>
  <c r="W530" i="125"/>
  <c r="Z529" i="125"/>
  <c r="Y529" i="125"/>
  <c r="X529" i="125"/>
  <c r="W529" i="125"/>
  <c r="Z528" i="125"/>
  <c r="Y528" i="125"/>
  <c r="X528" i="125"/>
  <c r="W528" i="125"/>
  <c r="Z527" i="125"/>
  <c r="Y527" i="125"/>
  <c r="X527" i="125"/>
  <c r="W527" i="125"/>
  <c r="Z526" i="125"/>
  <c r="Y526" i="125"/>
  <c r="X526" i="125"/>
  <c r="W526" i="125"/>
  <c r="Z525" i="125"/>
  <c r="Y525" i="125"/>
  <c r="X525" i="125"/>
  <c r="W525" i="125"/>
  <c r="Z524" i="125"/>
  <c r="Y524" i="125"/>
  <c r="X524" i="125"/>
  <c r="W524" i="125"/>
  <c r="Z523" i="125"/>
  <c r="Y523" i="125"/>
  <c r="X523" i="125"/>
  <c r="W523" i="125"/>
  <c r="Z522" i="125"/>
  <c r="Y522" i="125"/>
  <c r="X522" i="125"/>
  <c r="W522" i="125"/>
  <c r="Z521" i="125"/>
  <c r="Y521" i="125"/>
  <c r="X521" i="125"/>
  <c r="W521" i="125"/>
  <c r="Z520" i="125"/>
  <c r="Y520" i="125"/>
  <c r="X520" i="125"/>
  <c r="W520" i="125"/>
  <c r="Z519" i="125"/>
  <c r="Y519" i="125"/>
  <c r="X519" i="125"/>
  <c r="W519" i="125"/>
  <c r="Z518" i="125"/>
  <c r="Y518" i="125"/>
  <c r="X518" i="125"/>
  <c r="W518" i="125"/>
  <c r="Z517" i="125"/>
  <c r="Y517" i="125"/>
  <c r="X517" i="125"/>
  <c r="W517" i="125"/>
  <c r="Z516" i="125"/>
  <c r="Y516" i="125"/>
  <c r="X516" i="125"/>
  <c r="W516" i="125"/>
  <c r="Z515" i="125"/>
  <c r="Y515" i="125"/>
  <c r="X515" i="125"/>
  <c r="W515" i="125"/>
  <c r="Z514" i="125"/>
  <c r="Y514" i="125"/>
  <c r="X514" i="125"/>
  <c r="W514" i="125"/>
  <c r="Z513" i="125"/>
  <c r="Y513" i="125"/>
  <c r="X513" i="125"/>
  <c r="W513" i="125"/>
  <c r="Z512" i="125"/>
  <c r="Y512" i="125"/>
  <c r="X512" i="125"/>
  <c r="W512" i="125"/>
  <c r="Z511" i="125"/>
  <c r="Y511" i="125"/>
  <c r="X511" i="125"/>
  <c r="W511" i="125"/>
  <c r="Z510" i="125"/>
  <c r="Y510" i="125"/>
  <c r="X510" i="125"/>
  <c r="W510" i="125"/>
  <c r="Z509" i="125"/>
  <c r="Y509" i="125"/>
  <c r="X509" i="125"/>
  <c r="W509" i="125"/>
  <c r="Z508" i="125"/>
  <c r="Y508" i="125"/>
  <c r="X508" i="125"/>
  <c r="W508" i="125"/>
  <c r="Z507" i="125"/>
  <c r="Y507" i="125"/>
  <c r="X507" i="125"/>
  <c r="W507" i="125"/>
  <c r="Z506" i="125"/>
  <c r="Y506" i="125"/>
  <c r="X506" i="125"/>
  <c r="W506" i="125"/>
  <c r="Z505" i="125"/>
  <c r="Y505" i="125"/>
  <c r="X505" i="125"/>
  <c r="W505" i="125"/>
  <c r="Z504" i="125"/>
  <c r="Y504" i="125"/>
  <c r="X504" i="125"/>
  <c r="W504" i="125"/>
  <c r="Z503" i="125"/>
  <c r="Y503" i="125"/>
  <c r="X503" i="125"/>
  <c r="W503" i="125"/>
  <c r="Z502" i="125"/>
  <c r="Y502" i="125"/>
  <c r="X502" i="125"/>
  <c r="W502" i="125"/>
  <c r="Z501" i="125"/>
  <c r="Y501" i="125"/>
  <c r="X501" i="125"/>
  <c r="W501" i="125"/>
  <c r="Z500" i="125"/>
  <c r="Y500" i="125"/>
  <c r="X500" i="125"/>
  <c r="W500" i="125"/>
  <c r="Z499" i="125"/>
  <c r="Y499" i="125"/>
  <c r="X499" i="125"/>
  <c r="W499" i="125"/>
  <c r="Z498" i="125"/>
  <c r="Y498" i="125"/>
  <c r="X498" i="125"/>
  <c r="W498" i="125"/>
  <c r="Z497" i="125"/>
  <c r="Y497" i="125"/>
  <c r="X497" i="125"/>
  <c r="W497" i="125"/>
  <c r="Z496" i="125"/>
  <c r="Y496" i="125"/>
  <c r="X496" i="125"/>
  <c r="W496" i="125"/>
  <c r="Z495" i="125"/>
  <c r="Y495" i="125"/>
  <c r="X495" i="125"/>
  <c r="W495" i="125"/>
  <c r="Z494" i="125"/>
  <c r="Y494" i="125"/>
  <c r="X494" i="125"/>
  <c r="W494" i="125"/>
  <c r="Z493" i="125"/>
  <c r="Y493" i="125"/>
  <c r="X493" i="125"/>
  <c r="W493" i="125"/>
  <c r="Z492" i="125"/>
  <c r="Y492" i="125"/>
  <c r="X492" i="125"/>
  <c r="W492" i="125"/>
  <c r="Z491" i="125"/>
  <c r="Y491" i="125"/>
  <c r="X491" i="125"/>
  <c r="W491" i="125"/>
  <c r="Z490" i="125"/>
  <c r="Y490" i="125"/>
  <c r="X490" i="125"/>
  <c r="W490" i="125"/>
  <c r="Z489" i="125"/>
  <c r="Y489" i="125"/>
  <c r="X489" i="125"/>
  <c r="W489" i="125"/>
  <c r="Z488" i="125"/>
  <c r="Y488" i="125"/>
  <c r="X488" i="125"/>
  <c r="W488" i="125"/>
  <c r="Z487" i="125"/>
  <c r="Y487" i="125"/>
  <c r="X487" i="125"/>
  <c r="W487" i="125"/>
  <c r="Z486" i="125"/>
  <c r="Y486" i="125"/>
  <c r="X486" i="125"/>
  <c r="W486" i="125"/>
  <c r="Z485" i="125"/>
  <c r="Y485" i="125"/>
  <c r="X485" i="125"/>
  <c r="W485" i="125"/>
  <c r="Z484" i="125"/>
  <c r="Y484" i="125"/>
  <c r="X484" i="125"/>
  <c r="W484" i="125"/>
  <c r="Z483" i="125"/>
  <c r="Y483" i="125"/>
  <c r="X483" i="125"/>
  <c r="W483" i="125"/>
  <c r="Z482" i="125"/>
  <c r="Y482" i="125"/>
  <c r="X482" i="125"/>
  <c r="W482" i="125"/>
  <c r="Z481" i="125"/>
  <c r="Y481" i="125"/>
  <c r="X481" i="125"/>
  <c r="W481" i="125"/>
  <c r="Z480" i="125"/>
  <c r="Y480" i="125"/>
  <c r="X480" i="125"/>
  <c r="W480" i="125"/>
  <c r="Z479" i="125"/>
  <c r="Y479" i="125"/>
  <c r="X479" i="125"/>
  <c r="W479" i="125"/>
  <c r="Z478" i="125"/>
  <c r="Y478" i="125"/>
  <c r="X478" i="125"/>
  <c r="W478" i="125"/>
  <c r="Z477" i="125"/>
  <c r="Y477" i="125"/>
  <c r="X477" i="125"/>
  <c r="W477" i="125"/>
  <c r="Z476" i="125"/>
  <c r="Y476" i="125"/>
  <c r="X476" i="125"/>
  <c r="W476" i="125"/>
  <c r="Z475" i="125"/>
  <c r="Y475" i="125"/>
  <c r="X475" i="125"/>
  <c r="W475" i="125"/>
  <c r="Z474" i="125"/>
  <c r="Y474" i="125"/>
  <c r="X474" i="125"/>
  <c r="W474" i="125"/>
  <c r="Z473" i="125"/>
  <c r="Y473" i="125"/>
  <c r="X473" i="125"/>
  <c r="W473" i="125"/>
  <c r="Z472" i="125"/>
  <c r="Y472" i="125"/>
  <c r="X472" i="125"/>
  <c r="W472" i="125"/>
  <c r="Z471" i="125"/>
  <c r="Y471" i="125"/>
  <c r="X471" i="125"/>
  <c r="W471" i="125"/>
  <c r="Z470" i="125"/>
  <c r="Y470" i="125"/>
  <c r="X470" i="125"/>
  <c r="W470" i="125"/>
  <c r="Z469" i="125"/>
  <c r="Y469" i="125"/>
  <c r="X469" i="125"/>
  <c r="W469" i="125"/>
  <c r="Z468" i="125"/>
  <c r="Y468" i="125"/>
  <c r="X468" i="125"/>
  <c r="W468" i="125"/>
  <c r="Z467" i="125"/>
  <c r="Y467" i="125"/>
  <c r="X467" i="125"/>
  <c r="W467" i="125"/>
  <c r="Z466" i="125"/>
  <c r="Y466" i="125"/>
  <c r="X466" i="125"/>
  <c r="W466" i="125"/>
  <c r="Z465" i="125"/>
  <c r="Y465" i="125"/>
  <c r="X465" i="125"/>
  <c r="W465" i="125"/>
  <c r="Z464" i="125"/>
  <c r="Y464" i="125"/>
  <c r="X464" i="125"/>
  <c r="W464" i="125"/>
  <c r="Z463" i="125"/>
  <c r="Y463" i="125"/>
  <c r="X463" i="125"/>
  <c r="W463" i="125"/>
  <c r="Z462" i="125"/>
  <c r="Y462" i="125"/>
  <c r="X462" i="125"/>
  <c r="W462" i="125"/>
  <c r="Z461" i="125"/>
  <c r="Y461" i="125"/>
  <c r="X461" i="125"/>
  <c r="W461" i="125"/>
  <c r="Z460" i="125"/>
  <c r="Y460" i="125"/>
  <c r="X460" i="125"/>
  <c r="W460" i="125"/>
  <c r="Z459" i="125"/>
  <c r="Y459" i="125"/>
  <c r="X459" i="125"/>
  <c r="W459" i="125"/>
  <c r="Z458" i="125"/>
  <c r="Y458" i="125"/>
  <c r="X458" i="125"/>
  <c r="W458" i="125"/>
  <c r="Z457" i="125"/>
  <c r="Y457" i="125"/>
  <c r="X457" i="125"/>
  <c r="W457" i="125"/>
  <c r="Z456" i="125"/>
  <c r="Y456" i="125"/>
  <c r="X456" i="125"/>
  <c r="W456" i="125"/>
  <c r="Z455" i="125"/>
  <c r="Y455" i="125"/>
  <c r="X455" i="125"/>
  <c r="W455" i="125"/>
  <c r="Z454" i="125"/>
  <c r="Y454" i="125"/>
  <c r="X454" i="125"/>
  <c r="W454" i="125"/>
  <c r="Z453" i="125"/>
  <c r="Y453" i="125"/>
  <c r="X453" i="125"/>
  <c r="W453" i="125"/>
  <c r="Z452" i="125"/>
  <c r="Y452" i="125"/>
  <c r="X452" i="125"/>
  <c r="W452" i="125"/>
  <c r="Z451" i="125"/>
  <c r="Y451" i="125"/>
  <c r="X451" i="125"/>
  <c r="W451" i="125"/>
  <c r="Z450" i="125"/>
  <c r="Y450" i="125"/>
  <c r="X450" i="125"/>
  <c r="W450" i="125"/>
  <c r="Z449" i="125"/>
  <c r="Y449" i="125"/>
  <c r="X449" i="125"/>
  <c r="W449" i="125"/>
  <c r="Z448" i="125"/>
  <c r="Y448" i="125"/>
  <c r="X448" i="125"/>
  <c r="W448" i="125"/>
  <c r="Z447" i="125"/>
  <c r="Y447" i="125"/>
  <c r="X447" i="125"/>
  <c r="W447" i="125"/>
  <c r="Z446" i="125"/>
  <c r="Y446" i="125"/>
  <c r="X446" i="125"/>
  <c r="W446" i="125"/>
  <c r="Z445" i="125"/>
  <c r="Y445" i="125"/>
  <c r="X445" i="125"/>
  <c r="W445" i="125"/>
  <c r="Z444" i="125"/>
  <c r="Y444" i="125"/>
  <c r="X444" i="125"/>
  <c r="W444" i="125"/>
  <c r="Z443" i="125"/>
  <c r="Y443" i="125"/>
  <c r="X443" i="125"/>
  <c r="W443" i="125"/>
  <c r="Z442" i="125"/>
  <c r="Y442" i="125"/>
  <c r="X442" i="125"/>
  <c r="W442" i="125"/>
  <c r="Z441" i="125"/>
  <c r="Y441" i="125"/>
  <c r="X441" i="125"/>
  <c r="W441" i="125"/>
  <c r="Z440" i="125"/>
  <c r="Y440" i="125"/>
  <c r="X440" i="125"/>
  <c r="W440" i="125"/>
  <c r="Z439" i="125"/>
  <c r="Y439" i="125"/>
  <c r="X439" i="125"/>
  <c r="W439" i="125"/>
  <c r="Z438" i="125"/>
  <c r="Y438" i="125"/>
  <c r="X438" i="125"/>
  <c r="W438" i="125"/>
  <c r="Z437" i="125"/>
  <c r="Y437" i="125"/>
  <c r="X437" i="125"/>
  <c r="W437" i="125"/>
  <c r="Z436" i="125"/>
  <c r="Y436" i="125"/>
  <c r="X436" i="125"/>
  <c r="W436" i="125"/>
  <c r="Z435" i="125"/>
  <c r="Y435" i="125"/>
  <c r="X435" i="125"/>
  <c r="W435" i="125"/>
  <c r="Z434" i="125"/>
  <c r="Y434" i="125"/>
  <c r="X434" i="125"/>
  <c r="W434" i="125"/>
  <c r="Z433" i="125"/>
  <c r="Y433" i="125"/>
  <c r="X433" i="125"/>
  <c r="W433" i="125"/>
  <c r="Z432" i="125"/>
  <c r="Y432" i="125"/>
  <c r="X432" i="125"/>
  <c r="W432" i="125"/>
  <c r="Z431" i="125"/>
  <c r="Y431" i="125"/>
  <c r="X431" i="125"/>
  <c r="W431" i="125"/>
  <c r="Z430" i="125"/>
  <c r="Y430" i="125"/>
  <c r="X430" i="125"/>
  <c r="W430" i="125"/>
  <c r="Z429" i="125"/>
  <c r="Y429" i="125"/>
  <c r="X429" i="125"/>
  <c r="W429" i="125"/>
  <c r="Z428" i="125"/>
  <c r="Y428" i="125"/>
  <c r="X428" i="125"/>
  <c r="W428" i="125"/>
  <c r="Z427" i="125"/>
  <c r="Y427" i="125"/>
  <c r="X427" i="125"/>
  <c r="W427" i="125"/>
  <c r="Z426" i="125"/>
  <c r="Y426" i="125"/>
  <c r="X426" i="125"/>
  <c r="W426" i="125"/>
  <c r="Z425" i="125"/>
  <c r="Y425" i="125"/>
  <c r="X425" i="125"/>
  <c r="W425" i="125"/>
  <c r="Z424" i="125"/>
  <c r="Y424" i="125"/>
  <c r="X424" i="125"/>
  <c r="W424" i="125"/>
  <c r="Z423" i="125"/>
  <c r="Y423" i="125"/>
  <c r="X423" i="125"/>
  <c r="W423" i="125"/>
  <c r="Z422" i="125"/>
  <c r="Y422" i="125"/>
  <c r="X422" i="125"/>
  <c r="W422" i="125"/>
  <c r="Z421" i="125"/>
  <c r="Y421" i="125"/>
  <c r="X421" i="125"/>
  <c r="W421" i="125"/>
  <c r="Z420" i="125"/>
  <c r="Y420" i="125"/>
  <c r="X420" i="125"/>
  <c r="W420" i="125"/>
  <c r="Z419" i="125"/>
  <c r="Y419" i="125"/>
  <c r="X419" i="125"/>
  <c r="W419" i="125"/>
  <c r="Z418" i="125"/>
  <c r="Y418" i="125"/>
  <c r="X418" i="125"/>
  <c r="W418" i="125"/>
  <c r="Z417" i="125"/>
  <c r="Y417" i="125"/>
  <c r="X417" i="125"/>
  <c r="W417" i="125"/>
  <c r="Z416" i="125"/>
  <c r="Y416" i="125"/>
  <c r="X416" i="125"/>
  <c r="W416" i="125"/>
  <c r="Z415" i="125"/>
  <c r="Y415" i="125"/>
  <c r="X415" i="125"/>
  <c r="W415" i="125"/>
  <c r="Z414" i="125"/>
  <c r="Y414" i="125"/>
  <c r="X414" i="125"/>
  <c r="W414" i="125"/>
  <c r="Z413" i="125"/>
  <c r="Y413" i="125"/>
  <c r="X413" i="125"/>
  <c r="W413" i="125"/>
  <c r="Z412" i="125"/>
  <c r="Y412" i="125"/>
  <c r="X412" i="125"/>
  <c r="W412" i="125"/>
  <c r="Z411" i="125"/>
  <c r="Y411" i="125"/>
  <c r="X411" i="125"/>
  <c r="W411" i="125"/>
  <c r="Z410" i="125"/>
  <c r="Y410" i="125"/>
  <c r="X410" i="125"/>
  <c r="W410" i="125"/>
  <c r="Z409" i="125"/>
  <c r="Y409" i="125"/>
  <c r="X409" i="125"/>
  <c r="W409" i="125"/>
  <c r="Z408" i="125"/>
  <c r="Y408" i="125"/>
  <c r="X408" i="125"/>
  <c r="W408" i="125"/>
  <c r="Z407" i="125"/>
  <c r="Y407" i="125"/>
  <c r="X407" i="125"/>
  <c r="W407" i="125"/>
  <c r="Z406" i="125"/>
  <c r="Y406" i="125"/>
  <c r="X406" i="125"/>
  <c r="W406" i="125"/>
  <c r="Z405" i="125"/>
  <c r="Y405" i="125"/>
  <c r="X405" i="125"/>
  <c r="W405" i="125"/>
  <c r="Z404" i="125"/>
  <c r="Y404" i="125"/>
  <c r="X404" i="125"/>
  <c r="W404" i="125"/>
  <c r="Z403" i="125"/>
  <c r="Y403" i="125"/>
  <c r="X403" i="125"/>
  <c r="W403" i="125"/>
  <c r="Z402" i="125"/>
  <c r="Y402" i="125"/>
  <c r="X402" i="125"/>
  <c r="W402" i="125"/>
  <c r="Z401" i="125"/>
  <c r="Y401" i="125"/>
  <c r="X401" i="125"/>
  <c r="W401" i="125"/>
  <c r="Z400" i="125"/>
  <c r="Y400" i="125"/>
  <c r="X400" i="125"/>
  <c r="W400" i="125"/>
  <c r="Z399" i="125"/>
  <c r="Y399" i="125"/>
  <c r="X399" i="125"/>
  <c r="W399" i="125"/>
  <c r="Z398" i="125"/>
  <c r="Y398" i="125"/>
  <c r="X398" i="125"/>
  <c r="W398" i="125"/>
  <c r="Z397" i="125"/>
  <c r="Y397" i="125"/>
  <c r="X397" i="125"/>
  <c r="W397" i="125"/>
  <c r="Z396" i="125"/>
  <c r="Y396" i="125"/>
  <c r="X396" i="125"/>
  <c r="W396" i="125"/>
  <c r="Z395" i="125"/>
  <c r="Y395" i="125"/>
  <c r="X395" i="125"/>
  <c r="W395" i="125"/>
  <c r="Z394" i="125"/>
  <c r="Y394" i="125"/>
  <c r="X394" i="125"/>
  <c r="W394" i="125"/>
  <c r="Z393" i="125"/>
  <c r="Y393" i="125"/>
  <c r="X393" i="125"/>
  <c r="W393" i="125"/>
  <c r="Z392" i="125"/>
  <c r="Y392" i="125"/>
  <c r="X392" i="125"/>
  <c r="W392" i="125"/>
  <c r="Z391" i="125"/>
  <c r="Y391" i="125"/>
  <c r="X391" i="125"/>
  <c r="W391" i="125"/>
  <c r="Z390" i="125"/>
  <c r="Y390" i="125"/>
  <c r="X390" i="125"/>
  <c r="W390" i="125"/>
  <c r="Z389" i="125"/>
  <c r="Y389" i="125"/>
  <c r="X389" i="125"/>
  <c r="W389" i="125"/>
  <c r="Z388" i="125"/>
  <c r="Y388" i="125"/>
  <c r="X388" i="125"/>
  <c r="W388" i="125"/>
  <c r="Z387" i="125"/>
  <c r="Y387" i="125"/>
  <c r="X387" i="125"/>
  <c r="W387" i="125"/>
  <c r="Z386" i="125"/>
  <c r="Y386" i="125"/>
  <c r="X386" i="125"/>
  <c r="W386" i="125"/>
  <c r="Z385" i="125"/>
  <c r="Y385" i="125"/>
  <c r="X385" i="125"/>
  <c r="W385" i="125"/>
  <c r="Z384" i="125"/>
  <c r="Y384" i="125"/>
  <c r="X384" i="125"/>
  <c r="W384" i="125"/>
  <c r="Z383" i="125"/>
  <c r="Y383" i="125"/>
  <c r="X383" i="125"/>
  <c r="W383" i="125"/>
  <c r="Z382" i="125"/>
  <c r="Y382" i="125"/>
  <c r="X382" i="125"/>
  <c r="W382" i="125"/>
  <c r="Z381" i="125"/>
  <c r="Y381" i="125"/>
  <c r="X381" i="125"/>
  <c r="W381" i="125"/>
  <c r="Z380" i="125"/>
  <c r="Y380" i="125"/>
  <c r="X380" i="125"/>
  <c r="W380" i="125"/>
  <c r="Z379" i="125"/>
  <c r="Y379" i="125"/>
  <c r="X379" i="125"/>
  <c r="W379" i="125"/>
  <c r="Z378" i="125"/>
  <c r="Y378" i="125"/>
  <c r="X378" i="125"/>
  <c r="W378" i="125"/>
  <c r="Z377" i="125"/>
  <c r="Y377" i="125"/>
  <c r="X377" i="125"/>
  <c r="W377" i="125"/>
  <c r="Z376" i="125"/>
  <c r="Y376" i="125"/>
  <c r="X376" i="125"/>
  <c r="W376" i="125"/>
  <c r="Z375" i="125"/>
  <c r="Y375" i="125"/>
  <c r="X375" i="125"/>
  <c r="W375" i="125"/>
  <c r="Z374" i="125"/>
  <c r="Y374" i="125"/>
  <c r="X374" i="125"/>
  <c r="W374" i="125"/>
  <c r="Z373" i="125"/>
  <c r="Y373" i="125"/>
  <c r="X373" i="125"/>
  <c r="W373" i="125"/>
  <c r="Z372" i="125"/>
  <c r="Y372" i="125"/>
  <c r="X372" i="125"/>
  <c r="W372" i="125"/>
  <c r="Z371" i="125"/>
  <c r="Y371" i="125"/>
  <c r="X371" i="125"/>
  <c r="W371" i="125"/>
  <c r="Z370" i="125"/>
  <c r="Y370" i="125"/>
  <c r="X370" i="125"/>
  <c r="W370" i="125"/>
  <c r="Z369" i="125"/>
  <c r="Y369" i="125"/>
  <c r="X369" i="125"/>
  <c r="W369" i="125"/>
  <c r="Z368" i="125"/>
  <c r="Y368" i="125"/>
  <c r="X368" i="125"/>
  <c r="W368" i="125"/>
  <c r="Z367" i="125"/>
  <c r="Y367" i="125"/>
  <c r="X367" i="125"/>
  <c r="W367" i="125"/>
  <c r="Z366" i="125"/>
  <c r="Y366" i="125"/>
  <c r="X366" i="125"/>
  <c r="W366" i="125"/>
  <c r="Z365" i="125"/>
  <c r="Y365" i="125"/>
  <c r="X365" i="125"/>
  <c r="W365" i="125"/>
  <c r="Z364" i="125"/>
  <c r="Y364" i="125"/>
  <c r="X364" i="125"/>
  <c r="W364" i="125"/>
  <c r="Z363" i="125"/>
  <c r="Y363" i="125"/>
  <c r="X363" i="125"/>
  <c r="W363" i="125"/>
  <c r="Z362" i="125"/>
  <c r="Y362" i="125"/>
  <c r="X362" i="125"/>
  <c r="W362" i="125"/>
  <c r="Z361" i="125"/>
  <c r="Y361" i="125"/>
  <c r="X361" i="125"/>
  <c r="W361" i="125"/>
  <c r="Z360" i="125"/>
  <c r="Y360" i="125"/>
  <c r="X360" i="125"/>
  <c r="W360" i="125"/>
  <c r="Z359" i="125"/>
  <c r="Y359" i="125"/>
  <c r="X359" i="125"/>
  <c r="W359" i="125"/>
  <c r="Z358" i="125"/>
  <c r="Y358" i="125"/>
  <c r="X358" i="125"/>
  <c r="W358" i="125"/>
  <c r="Z357" i="125"/>
  <c r="Y357" i="125"/>
  <c r="X357" i="125"/>
  <c r="W357" i="125"/>
  <c r="Z356" i="125"/>
  <c r="Y356" i="125"/>
  <c r="X356" i="125"/>
  <c r="W356" i="125"/>
  <c r="Z355" i="125"/>
  <c r="Y355" i="125"/>
  <c r="X355" i="125"/>
  <c r="W355" i="125"/>
  <c r="Z354" i="125"/>
  <c r="Y354" i="125"/>
  <c r="X354" i="125"/>
  <c r="W354" i="125"/>
  <c r="Z353" i="125"/>
  <c r="Y353" i="125"/>
  <c r="X353" i="125"/>
  <c r="W353" i="125"/>
  <c r="Z352" i="125"/>
  <c r="Y352" i="125"/>
  <c r="X352" i="125"/>
  <c r="W352" i="125"/>
  <c r="Z351" i="125"/>
  <c r="Y351" i="125"/>
  <c r="X351" i="125"/>
  <c r="W351" i="125"/>
  <c r="Z350" i="125"/>
  <c r="Y350" i="125"/>
  <c r="X350" i="125"/>
  <c r="W350" i="125"/>
  <c r="Z349" i="125"/>
  <c r="Y349" i="125"/>
  <c r="X349" i="125"/>
  <c r="W349" i="125"/>
  <c r="Z348" i="125"/>
  <c r="Y348" i="125"/>
  <c r="X348" i="125"/>
  <c r="W348" i="125"/>
  <c r="Z347" i="125"/>
  <c r="Y347" i="125"/>
  <c r="X347" i="125"/>
  <c r="W347" i="125"/>
  <c r="Z346" i="125"/>
  <c r="Y346" i="125"/>
  <c r="X346" i="125"/>
  <c r="W346" i="125"/>
  <c r="Z345" i="125"/>
  <c r="Y345" i="125"/>
  <c r="X345" i="125"/>
  <c r="W345" i="125"/>
  <c r="Z344" i="125"/>
  <c r="Y344" i="125"/>
  <c r="X344" i="125"/>
  <c r="W344" i="125"/>
  <c r="Z343" i="125"/>
  <c r="Y343" i="125"/>
  <c r="X343" i="125"/>
  <c r="W343" i="125"/>
  <c r="Z342" i="125"/>
  <c r="Y342" i="125"/>
  <c r="X342" i="125"/>
  <c r="W342" i="125"/>
  <c r="Z341" i="125"/>
  <c r="Y341" i="125"/>
  <c r="X341" i="125"/>
  <c r="W341" i="125"/>
  <c r="Z340" i="125"/>
  <c r="Y340" i="125"/>
  <c r="X340" i="125"/>
  <c r="W340" i="125"/>
  <c r="Z339" i="125"/>
  <c r="Y339" i="125"/>
  <c r="X339" i="125"/>
  <c r="W339" i="125"/>
  <c r="Z338" i="125"/>
  <c r="Y338" i="125"/>
  <c r="X338" i="125"/>
  <c r="W338" i="125"/>
  <c r="Z337" i="125"/>
  <c r="Y337" i="125"/>
  <c r="X337" i="125"/>
  <c r="W337" i="125"/>
  <c r="Z336" i="125"/>
  <c r="Y336" i="125"/>
  <c r="X336" i="125"/>
  <c r="W336" i="125"/>
  <c r="Z335" i="125"/>
  <c r="Y335" i="125"/>
  <c r="X335" i="125"/>
  <c r="W335" i="125"/>
  <c r="Z334" i="125"/>
  <c r="Y334" i="125"/>
  <c r="X334" i="125"/>
  <c r="W334" i="125"/>
  <c r="Z333" i="125"/>
  <c r="Y333" i="125"/>
  <c r="X333" i="125"/>
  <c r="W333" i="125"/>
  <c r="Z332" i="125"/>
  <c r="Y332" i="125"/>
  <c r="X332" i="125"/>
  <c r="W332" i="125"/>
  <c r="Z331" i="125"/>
  <c r="Y331" i="125"/>
  <c r="X331" i="125"/>
  <c r="W331" i="125"/>
  <c r="Z330" i="125"/>
  <c r="Y330" i="125"/>
  <c r="X330" i="125"/>
  <c r="W330" i="125"/>
  <c r="Z329" i="125"/>
  <c r="Y329" i="125"/>
  <c r="X329" i="125"/>
  <c r="W329" i="125"/>
  <c r="Z328" i="125"/>
  <c r="Y328" i="125"/>
  <c r="X328" i="125"/>
  <c r="W328" i="125"/>
  <c r="Z327" i="125"/>
  <c r="Y327" i="125"/>
  <c r="X327" i="125"/>
  <c r="W327" i="125"/>
  <c r="Z326" i="125"/>
  <c r="Y326" i="125"/>
  <c r="X326" i="125"/>
  <c r="W326" i="125"/>
  <c r="Z325" i="125"/>
  <c r="Y325" i="125"/>
  <c r="X325" i="125"/>
  <c r="W325" i="125"/>
  <c r="Z324" i="125"/>
  <c r="Y324" i="125"/>
  <c r="X324" i="125"/>
  <c r="W324" i="125"/>
  <c r="Z323" i="125"/>
  <c r="Y323" i="125"/>
  <c r="X323" i="125"/>
  <c r="W323" i="125"/>
  <c r="Z322" i="125"/>
  <c r="Y322" i="125"/>
  <c r="X322" i="125"/>
  <c r="W322" i="125"/>
  <c r="Z321" i="125"/>
  <c r="Y321" i="125"/>
  <c r="X321" i="125"/>
  <c r="W321" i="125"/>
  <c r="Z320" i="125"/>
  <c r="Y320" i="125"/>
  <c r="X320" i="125"/>
  <c r="W320" i="125"/>
  <c r="Z319" i="125"/>
  <c r="Y319" i="125"/>
  <c r="X319" i="125"/>
  <c r="W319" i="125"/>
  <c r="Z318" i="125"/>
  <c r="Y318" i="125"/>
  <c r="X318" i="125"/>
  <c r="W318" i="125"/>
  <c r="Z317" i="125"/>
  <c r="Y317" i="125"/>
  <c r="X317" i="125"/>
  <c r="W317" i="125"/>
  <c r="Z316" i="125"/>
  <c r="Y316" i="125"/>
  <c r="X316" i="125"/>
  <c r="W316" i="125"/>
  <c r="Z315" i="125"/>
  <c r="Y315" i="125"/>
  <c r="X315" i="125"/>
  <c r="W315" i="125"/>
  <c r="Z314" i="125"/>
  <c r="Y314" i="125"/>
  <c r="X314" i="125"/>
  <c r="W314" i="125"/>
  <c r="Z313" i="125"/>
  <c r="Y313" i="125"/>
  <c r="X313" i="125"/>
  <c r="W313" i="125"/>
  <c r="Z312" i="125"/>
  <c r="Y312" i="125"/>
  <c r="X312" i="125"/>
  <c r="W312" i="125"/>
  <c r="Z311" i="125"/>
  <c r="Y311" i="125"/>
  <c r="X311" i="125"/>
  <c r="W311" i="125"/>
  <c r="Z310" i="125"/>
  <c r="Y310" i="125"/>
  <c r="X310" i="125"/>
  <c r="W310" i="125"/>
  <c r="Z309" i="125"/>
  <c r="Y309" i="125"/>
  <c r="X309" i="125"/>
  <c r="W309" i="125"/>
  <c r="Z308" i="125"/>
  <c r="Y308" i="125"/>
  <c r="X308" i="125"/>
  <c r="W308" i="125"/>
  <c r="Z307" i="125"/>
  <c r="Y307" i="125"/>
  <c r="X307" i="125"/>
  <c r="W307" i="125"/>
  <c r="Z306" i="125"/>
  <c r="Y306" i="125"/>
  <c r="X306" i="125"/>
  <c r="W306" i="125"/>
  <c r="Z305" i="125"/>
  <c r="Y305" i="125"/>
  <c r="X305" i="125"/>
  <c r="W305" i="125"/>
  <c r="Z304" i="125"/>
  <c r="Y304" i="125"/>
  <c r="X304" i="125"/>
  <c r="W304" i="125"/>
  <c r="Z303" i="125"/>
  <c r="Y303" i="125"/>
  <c r="X303" i="125"/>
  <c r="W303" i="125"/>
  <c r="Z302" i="125"/>
  <c r="Y302" i="125"/>
  <c r="X302" i="125"/>
  <c r="W302" i="125"/>
  <c r="Z301" i="125"/>
  <c r="Y301" i="125"/>
  <c r="X301" i="125"/>
  <c r="W301" i="125"/>
  <c r="Z300" i="125"/>
  <c r="Y300" i="125"/>
  <c r="X300" i="125"/>
  <c r="W300" i="125"/>
  <c r="Z299" i="125"/>
  <c r="Y299" i="125"/>
  <c r="X299" i="125"/>
  <c r="W299" i="125"/>
  <c r="Z298" i="125"/>
  <c r="Y298" i="125"/>
  <c r="X298" i="125"/>
  <c r="W298" i="125"/>
  <c r="Z297" i="125"/>
  <c r="Y297" i="125"/>
  <c r="X297" i="125"/>
  <c r="W297" i="125"/>
  <c r="Z296" i="125"/>
  <c r="Y296" i="125"/>
  <c r="X296" i="125"/>
  <c r="W296" i="125"/>
  <c r="Z295" i="125"/>
  <c r="Y295" i="125"/>
  <c r="X295" i="125"/>
  <c r="W295" i="125"/>
  <c r="Z294" i="125"/>
  <c r="Y294" i="125"/>
  <c r="X294" i="125"/>
  <c r="W294" i="125"/>
  <c r="Z293" i="125"/>
  <c r="Y293" i="125"/>
  <c r="X293" i="125"/>
  <c r="W293" i="125"/>
  <c r="Z292" i="125"/>
  <c r="Y292" i="125"/>
  <c r="X292" i="125"/>
  <c r="W292" i="125"/>
  <c r="Z291" i="125"/>
  <c r="Y291" i="125"/>
  <c r="X291" i="125"/>
  <c r="W291" i="125"/>
  <c r="Z290" i="125"/>
  <c r="Y290" i="125"/>
  <c r="X290" i="125"/>
  <c r="W290" i="125"/>
  <c r="Z289" i="125"/>
  <c r="Y289" i="125"/>
  <c r="X289" i="125"/>
  <c r="W289" i="125"/>
  <c r="Z288" i="125"/>
  <c r="Y288" i="125"/>
  <c r="X288" i="125"/>
  <c r="W288" i="125"/>
  <c r="Z287" i="125"/>
  <c r="Y287" i="125"/>
  <c r="X287" i="125"/>
  <c r="W287" i="125"/>
  <c r="Z286" i="125"/>
  <c r="Y286" i="125"/>
  <c r="X286" i="125"/>
  <c r="W286" i="125"/>
  <c r="Z285" i="125"/>
  <c r="Y285" i="125"/>
  <c r="X285" i="125"/>
  <c r="W285" i="125"/>
  <c r="Z284" i="125"/>
  <c r="Y284" i="125"/>
  <c r="X284" i="125"/>
  <c r="W284" i="125"/>
  <c r="Z283" i="125"/>
  <c r="Y283" i="125"/>
  <c r="X283" i="125"/>
  <c r="W283" i="125"/>
  <c r="Z282" i="125"/>
  <c r="Y282" i="125"/>
  <c r="X282" i="125"/>
  <c r="W282" i="125"/>
  <c r="Z281" i="125"/>
  <c r="Y281" i="125"/>
  <c r="X281" i="125"/>
  <c r="W281" i="125"/>
  <c r="Z280" i="125"/>
  <c r="Y280" i="125"/>
  <c r="X280" i="125"/>
  <c r="W280" i="125"/>
  <c r="Z279" i="125"/>
  <c r="Y279" i="125"/>
  <c r="X279" i="125"/>
  <c r="W279" i="125"/>
  <c r="Z278" i="125"/>
  <c r="Y278" i="125"/>
  <c r="X278" i="125"/>
  <c r="W278" i="125"/>
  <c r="Z277" i="125"/>
  <c r="Y277" i="125"/>
  <c r="X277" i="125"/>
  <c r="W277" i="125"/>
  <c r="Z276" i="125"/>
  <c r="Y276" i="125"/>
  <c r="X276" i="125"/>
  <c r="W276" i="125"/>
  <c r="Z275" i="125"/>
  <c r="Y275" i="125"/>
  <c r="X275" i="125"/>
  <c r="W275" i="125"/>
  <c r="Z274" i="125"/>
  <c r="Y274" i="125"/>
  <c r="X274" i="125"/>
  <c r="W274" i="125"/>
  <c r="Z273" i="125"/>
  <c r="Y273" i="125"/>
  <c r="X273" i="125"/>
  <c r="W273" i="125"/>
  <c r="Z272" i="125"/>
  <c r="Y272" i="125"/>
  <c r="X272" i="125"/>
  <c r="W272" i="125"/>
  <c r="Z271" i="125"/>
  <c r="Y271" i="125"/>
  <c r="X271" i="125"/>
  <c r="W271" i="125"/>
  <c r="Z270" i="125"/>
  <c r="Y270" i="125"/>
  <c r="X270" i="125"/>
  <c r="W270" i="125"/>
  <c r="Z269" i="125"/>
  <c r="Y269" i="125"/>
  <c r="X269" i="125"/>
  <c r="W269" i="125"/>
  <c r="Z268" i="125"/>
  <c r="Y268" i="125"/>
  <c r="X268" i="125"/>
  <c r="W268" i="125"/>
  <c r="Z267" i="125"/>
  <c r="Y267" i="125"/>
  <c r="X267" i="125"/>
  <c r="W267" i="125"/>
  <c r="Z266" i="125"/>
  <c r="Y266" i="125"/>
  <c r="X266" i="125"/>
  <c r="W266" i="125"/>
  <c r="Z265" i="125"/>
  <c r="Y265" i="125"/>
  <c r="X265" i="125"/>
  <c r="W265" i="125"/>
  <c r="Z264" i="125"/>
  <c r="Y264" i="125"/>
  <c r="X264" i="125"/>
  <c r="W264" i="125"/>
  <c r="Z263" i="125"/>
  <c r="Y263" i="125"/>
  <c r="X263" i="125"/>
  <c r="W263" i="125"/>
  <c r="Z262" i="125"/>
  <c r="Y262" i="125"/>
  <c r="X262" i="125"/>
  <c r="W262" i="125"/>
  <c r="Z261" i="125"/>
  <c r="Y261" i="125"/>
  <c r="X261" i="125"/>
  <c r="W261" i="125"/>
  <c r="Z260" i="125"/>
  <c r="Y260" i="125"/>
  <c r="X260" i="125"/>
  <c r="W260" i="125"/>
  <c r="Z259" i="125"/>
  <c r="Y259" i="125"/>
  <c r="X259" i="125"/>
  <c r="W259" i="125"/>
  <c r="Z258" i="125"/>
  <c r="Y258" i="125"/>
  <c r="X258" i="125"/>
  <c r="W258" i="125"/>
  <c r="Z257" i="125"/>
  <c r="Y257" i="125"/>
  <c r="X257" i="125"/>
  <c r="W257" i="125"/>
  <c r="Z256" i="125"/>
  <c r="Y256" i="125"/>
  <c r="X256" i="125"/>
  <c r="W256" i="125"/>
  <c r="Z255" i="125"/>
  <c r="Y255" i="125"/>
  <c r="X255" i="125"/>
  <c r="W255" i="125"/>
  <c r="Z254" i="125"/>
  <c r="Y254" i="125"/>
  <c r="X254" i="125"/>
  <c r="W254" i="125"/>
  <c r="Z253" i="125"/>
  <c r="Y253" i="125"/>
  <c r="X253" i="125"/>
  <c r="W253" i="125"/>
  <c r="Z252" i="125"/>
  <c r="Y252" i="125"/>
  <c r="X252" i="125"/>
  <c r="W252" i="125"/>
  <c r="Z251" i="125"/>
  <c r="Y251" i="125"/>
  <c r="X251" i="125"/>
  <c r="W251" i="125"/>
  <c r="Z250" i="125"/>
  <c r="Y250" i="125"/>
  <c r="X250" i="125"/>
  <c r="W250" i="125"/>
  <c r="Z249" i="125"/>
  <c r="Y249" i="125"/>
  <c r="X249" i="125"/>
  <c r="W249" i="125"/>
  <c r="Z248" i="125"/>
  <c r="Y248" i="125"/>
  <c r="X248" i="125"/>
  <c r="W248" i="125"/>
  <c r="Z247" i="125"/>
  <c r="Y247" i="125"/>
  <c r="X247" i="125"/>
  <c r="W247" i="125"/>
  <c r="Z246" i="125"/>
  <c r="Y246" i="125"/>
  <c r="X246" i="125"/>
  <c r="W246" i="125"/>
  <c r="Z245" i="125"/>
  <c r="Y245" i="125"/>
  <c r="X245" i="125"/>
  <c r="W245" i="125"/>
  <c r="Z244" i="125"/>
  <c r="Y244" i="125"/>
  <c r="X244" i="125"/>
  <c r="W244" i="125"/>
  <c r="Z243" i="125"/>
  <c r="Y243" i="125"/>
  <c r="X243" i="125"/>
  <c r="W243" i="125"/>
  <c r="Z242" i="125"/>
  <c r="Y242" i="125"/>
  <c r="X242" i="125"/>
  <c r="W242" i="125"/>
  <c r="Z241" i="125"/>
  <c r="Y241" i="125"/>
  <c r="X241" i="125"/>
  <c r="W241" i="125"/>
  <c r="Z240" i="125"/>
  <c r="Y240" i="125"/>
  <c r="X240" i="125"/>
  <c r="W240" i="125"/>
  <c r="Z239" i="125"/>
  <c r="Y239" i="125"/>
  <c r="X239" i="125"/>
  <c r="W239" i="125"/>
  <c r="Z238" i="125"/>
  <c r="Y238" i="125"/>
  <c r="X238" i="125"/>
  <c r="W238" i="125"/>
  <c r="Z237" i="125"/>
  <c r="Y237" i="125"/>
  <c r="X237" i="125"/>
  <c r="W237" i="125"/>
  <c r="Z236" i="125"/>
  <c r="Y236" i="125"/>
  <c r="X236" i="125"/>
  <c r="W236" i="125"/>
  <c r="Z235" i="125"/>
  <c r="Y235" i="125"/>
  <c r="X235" i="125"/>
  <c r="W235" i="125"/>
  <c r="Z234" i="125"/>
  <c r="Y234" i="125"/>
  <c r="X234" i="125"/>
  <c r="W234" i="125"/>
  <c r="Z233" i="125"/>
  <c r="Y233" i="125"/>
  <c r="X233" i="125"/>
  <c r="W233" i="125"/>
  <c r="Z232" i="125"/>
  <c r="Y232" i="125"/>
  <c r="X232" i="125"/>
  <c r="W232" i="125"/>
  <c r="Z231" i="125"/>
  <c r="Y231" i="125"/>
  <c r="X231" i="125"/>
  <c r="W231" i="125"/>
  <c r="Z230" i="125"/>
  <c r="Y230" i="125"/>
  <c r="X230" i="125"/>
  <c r="W230" i="125"/>
  <c r="Z229" i="125"/>
  <c r="Y229" i="125"/>
  <c r="X229" i="125"/>
  <c r="W229" i="125"/>
  <c r="Z228" i="125"/>
  <c r="Y228" i="125"/>
  <c r="X228" i="125"/>
  <c r="W228" i="125"/>
  <c r="Z227" i="125"/>
  <c r="Y227" i="125"/>
  <c r="X227" i="125"/>
  <c r="W227" i="125"/>
  <c r="Z226" i="125"/>
  <c r="Y226" i="125"/>
  <c r="X226" i="125"/>
  <c r="W226" i="125"/>
  <c r="Z225" i="125"/>
  <c r="Y225" i="125"/>
  <c r="X225" i="125"/>
  <c r="W225" i="125"/>
  <c r="Z224" i="125"/>
  <c r="Y224" i="125"/>
  <c r="X224" i="125"/>
  <c r="W224" i="125"/>
  <c r="Z223" i="125"/>
  <c r="Y223" i="125"/>
  <c r="X223" i="125"/>
  <c r="W223" i="125"/>
  <c r="Z222" i="125"/>
  <c r="Y222" i="125"/>
  <c r="X222" i="125"/>
  <c r="W222" i="125"/>
  <c r="Z221" i="125"/>
  <c r="Y221" i="125"/>
  <c r="X221" i="125"/>
  <c r="W221" i="125"/>
  <c r="Z220" i="125"/>
  <c r="Y220" i="125"/>
  <c r="X220" i="125"/>
  <c r="W220" i="125"/>
  <c r="Z219" i="125"/>
  <c r="Y219" i="125"/>
  <c r="X219" i="125"/>
  <c r="W219" i="125"/>
  <c r="Z218" i="125"/>
  <c r="Y218" i="125"/>
  <c r="X218" i="125"/>
  <c r="W218" i="125"/>
  <c r="Z217" i="125"/>
  <c r="Y217" i="125"/>
  <c r="X217" i="125"/>
  <c r="W217" i="125"/>
  <c r="Z216" i="125"/>
  <c r="Y216" i="125"/>
  <c r="X216" i="125"/>
  <c r="W216" i="125"/>
  <c r="Z215" i="125"/>
  <c r="Y215" i="125"/>
  <c r="X215" i="125"/>
  <c r="W215" i="125"/>
  <c r="Z214" i="125"/>
  <c r="Y214" i="125"/>
  <c r="X214" i="125"/>
  <c r="W214" i="125"/>
  <c r="Z213" i="125"/>
  <c r="Y213" i="125"/>
  <c r="X213" i="125"/>
  <c r="W213" i="125"/>
  <c r="Z212" i="125"/>
  <c r="Y212" i="125"/>
  <c r="X212" i="125"/>
  <c r="W212" i="125"/>
  <c r="Z211" i="125"/>
  <c r="Y211" i="125"/>
  <c r="X211" i="125"/>
  <c r="W211" i="125"/>
  <c r="Z210" i="125"/>
  <c r="Y210" i="125"/>
  <c r="X210" i="125"/>
  <c r="W210" i="125"/>
  <c r="Z209" i="125"/>
  <c r="Y209" i="125"/>
  <c r="X209" i="125"/>
  <c r="W209" i="125"/>
  <c r="Z208" i="125"/>
  <c r="Y208" i="125"/>
  <c r="X208" i="125"/>
  <c r="W208" i="125"/>
  <c r="Z207" i="125"/>
  <c r="Y207" i="125"/>
  <c r="X207" i="125"/>
  <c r="W207" i="125"/>
  <c r="Z206" i="125"/>
  <c r="Y206" i="125"/>
  <c r="X206" i="125"/>
  <c r="W206" i="125"/>
  <c r="Z205" i="125"/>
  <c r="Y205" i="125"/>
  <c r="X205" i="125"/>
  <c r="W205" i="125"/>
  <c r="Z204" i="125"/>
  <c r="Y204" i="125"/>
  <c r="X204" i="125"/>
  <c r="W204" i="125"/>
  <c r="Z203" i="125"/>
  <c r="Y203" i="125"/>
  <c r="X203" i="125"/>
  <c r="W203" i="125"/>
  <c r="Z202" i="125"/>
  <c r="Y202" i="125"/>
  <c r="X202" i="125"/>
  <c r="W202" i="125"/>
  <c r="Z201" i="125"/>
  <c r="Y201" i="125"/>
  <c r="X201" i="125"/>
  <c r="W201" i="125"/>
  <c r="Z200" i="125"/>
  <c r="Y200" i="125"/>
  <c r="X200" i="125"/>
  <c r="W200" i="125"/>
  <c r="Z199" i="125"/>
  <c r="Y199" i="125"/>
  <c r="X199" i="125"/>
  <c r="W199" i="125"/>
  <c r="Z198" i="125"/>
  <c r="Y198" i="125"/>
  <c r="X198" i="125"/>
  <c r="W198" i="125"/>
  <c r="Z197" i="125"/>
  <c r="Y197" i="125"/>
  <c r="X197" i="125"/>
  <c r="W197" i="125"/>
  <c r="Z196" i="125"/>
  <c r="Y196" i="125"/>
  <c r="X196" i="125"/>
  <c r="W196" i="125"/>
  <c r="Z195" i="125"/>
  <c r="Y195" i="125"/>
  <c r="X195" i="125"/>
  <c r="W195" i="125"/>
  <c r="Z194" i="125"/>
  <c r="Y194" i="125"/>
  <c r="X194" i="125"/>
  <c r="W194" i="125"/>
  <c r="Z193" i="125"/>
  <c r="Y193" i="125"/>
  <c r="X193" i="125"/>
  <c r="W193" i="125"/>
  <c r="Z192" i="125"/>
  <c r="Y192" i="125"/>
  <c r="X192" i="125"/>
  <c r="W192" i="125"/>
  <c r="Z191" i="125"/>
  <c r="Y191" i="125"/>
  <c r="X191" i="125"/>
  <c r="W191" i="125"/>
  <c r="Z190" i="125"/>
  <c r="Y190" i="125"/>
  <c r="X190" i="125"/>
  <c r="W190" i="125"/>
  <c r="Z189" i="125"/>
  <c r="Y189" i="125"/>
  <c r="X189" i="125"/>
  <c r="W189" i="125"/>
  <c r="Z188" i="125"/>
  <c r="Y188" i="125"/>
  <c r="X188" i="125"/>
  <c r="W188" i="125"/>
  <c r="Z187" i="125"/>
  <c r="Y187" i="125"/>
  <c r="X187" i="125"/>
  <c r="W187" i="125"/>
  <c r="Z186" i="125"/>
  <c r="Y186" i="125"/>
  <c r="X186" i="125"/>
  <c r="W186" i="125"/>
  <c r="Z185" i="125"/>
  <c r="Y185" i="125"/>
  <c r="X185" i="125"/>
  <c r="W185" i="125"/>
  <c r="Z184" i="125"/>
  <c r="Y184" i="125"/>
  <c r="X184" i="125"/>
  <c r="W184" i="125"/>
  <c r="Z183" i="125"/>
  <c r="Y183" i="125"/>
  <c r="X183" i="125"/>
  <c r="W183" i="125"/>
  <c r="Z182" i="125"/>
  <c r="Y182" i="125"/>
  <c r="X182" i="125"/>
  <c r="W182" i="125"/>
  <c r="Z181" i="125"/>
  <c r="Y181" i="125"/>
  <c r="X181" i="125"/>
  <c r="W181" i="125"/>
  <c r="Z180" i="125"/>
  <c r="Y180" i="125"/>
  <c r="X180" i="125"/>
  <c r="W180" i="125"/>
  <c r="Z179" i="125"/>
  <c r="Y179" i="125"/>
  <c r="X179" i="125"/>
  <c r="W179" i="125"/>
  <c r="Z178" i="125"/>
  <c r="Y178" i="125"/>
  <c r="X178" i="125"/>
  <c r="W178" i="125"/>
  <c r="Z177" i="125"/>
  <c r="Y177" i="125"/>
  <c r="X177" i="125"/>
  <c r="W177" i="125"/>
  <c r="Z176" i="125"/>
  <c r="Y176" i="125"/>
  <c r="X176" i="125"/>
  <c r="W176" i="125"/>
  <c r="Z175" i="125"/>
  <c r="Y175" i="125"/>
  <c r="X175" i="125"/>
  <c r="W175" i="125"/>
  <c r="Z174" i="125"/>
  <c r="Y174" i="125"/>
  <c r="X174" i="125"/>
  <c r="W174" i="125"/>
  <c r="Z173" i="125"/>
  <c r="Y173" i="125"/>
  <c r="X173" i="125"/>
  <c r="W173" i="125"/>
  <c r="Z172" i="125"/>
  <c r="Y172" i="125"/>
  <c r="X172" i="125"/>
  <c r="W172" i="125"/>
  <c r="Z171" i="125"/>
  <c r="Y171" i="125"/>
  <c r="X171" i="125"/>
  <c r="W171" i="125"/>
  <c r="Z170" i="125"/>
  <c r="Y170" i="125"/>
  <c r="X170" i="125"/>
  <c r="W170" i="125"/>
  <c r="Z169" i="125"/>
  <c r="Y169" i="125"/>
  <c r="X169" i="125"/>
  <c r="W169" i="125"/>
  <c r="Z168" i="125"/>
  <c r="Y168" i="125"/>
  <c r="X168" i="125"/>
  <c r="W168" i="125"/>
  <c r="Z167" i="125"/>
  <c r="Y167" i="125"/>
  <c r="X167" i="125"/>
  <c r="W167" i="125"/>
  <c r="Z166" i="125"/>
  <c r="Y166" i="125"/>
  <c r="X166" i="125"/>
  <c r="W166" i="125"/>
  <c r="Z165" i="125"/>
  <c r="Y165" i="125"/>
  <c r="X165" i="125"/>
  <c r="W165" i="125"/>
  <c r="Z164" i="125"/>
  <c r="Y164" i="125"/>
  <c r="X164" i="125"/>
  <c r="W164" i="125"/>
  <c r="Z163" i="125"/>
  <c r="Y163" i="125"/>
  <c r="X163" i="125"/>
  <c r="W163" i="125"/>
  <c r="Z162" i="125"/>
  <c r="Y162" i="125"/>
  <c r="X162" i="125"/>
  <c r="W162" i="125"/>
  <c r="Z161" i="125"/>
  <c r="Y161" i="125"/>
  <c r="X161" i="125"/>
  <c r="W161" i="125"/>
  <c r="Z160" i="125"/>
  <c r="Y160" i="125"/>
  <c r="X160" i="125"/>
  <c r="W160" i="125"/>
  <c r="Z159" i="125"/>
  <c r="Y159" i="125"/>
  <c r="X159" i="125"/>
  <c r="W159" i="125"/>
  <c r="Z158" i="125"/>
  <c r="Y158" i="125"/>
  <c r="X158" i="125"/>
  <c r="W158" i="125"/>
  <c r="Z157" i="125"/>
  <c r="Y157" i="125"/>
  <c r="X157" i="125"/>
  <c r="W157" i="125"/>
  <c r="Z156" i="125"/>
  <c r="Y156" i="125"/>
  <c r="X156" i="125"/>
  <c r="W156" i="125"/>
  <c r="Z155" i="125"/>
  <c r="Y155" i="125"/>
  <c r="X155" i="125"/>
  <c r="W155" i="125"/>
  <c r="Z154" i="125"/>
  <c r="Y154" i="125"/>
  <c r="X154" i="125"/>
  <c r="W154" i="125"/>
  <c r="Z153" i="125"/>
  <c r="Y153" i="125"/>
  <c r="X153" i="125"/>
  <c r="W153" i="125"/>
  <c r="Z152" i="125"/>
  <c r="Y152" i="125"/>
  <c r="X152" i="125"/>
  <c r="W152" i="125"/>
  <c r="Z151" i="125"/>
  <c r="Y151" i="125"/>
  <c r="X151" i="125"/>
  <c r="W151" i="125"/>
  <c r="Z150" i="125"/>
  <c r="Y150" i="125"/>
  <c r="X150" i="125"/>
  <c r="W150" i="125"/>
  <c r="Z149" i="125"/>
  <c r="Y149" i="125"/>
  <c r="X149" i="125"/>
  <c r="W149" i="125"/>
  <c r="Z148" i="125"/>
  <c r="Y148" i="125"/>
  <c r="X148" i="125"/>
  <c r="W148" i="125"/>
  <c r="Z147" i="125"/>
  <c r="Y147" i="125"/>
  <c r="X147" i="125"/>
  <c r="W147" i="125"/>
  <c r="Z146" i="125"/>
  <c r="Y146" i="125"/>
  <c r="X146" i="125"/>
  <c r="W146" i="125"/>
  <c r="Z145" i="125"/>
  <c r="Y145" i="125"/>
  <c r="X145" i="125"/>
  <c r="W145" i="125"/>
  <c r="Z144" i="125"/>
  <c r="Y144" i="125"/>
  <c r="X144" i="125"/>
  <c r="W144" i="125"/>
  <c r="Z143" i="125"/>
  <c r="Y143" i="125"/>
  <c r="X143" i="125"/>
  <c r="W143" i="125"/>
  <c r="Z142" i="125"/>
  <c r="Y142" i="125"/>
  <c r="X142" i="125"/>
  <c r="W142" i="125"/>
  <c r="Z141" i="125"/>
  <c r="Y141" i="125"/>
  <c r="X141" i="125"/>
  <c r="W141" i="125"/>
  <c r="Z140" i="125"/>
  <c r="Y140" i="125"/>
  <c r="X140" i="125"/>
  <c r="W140" i="125"/>
  <c r="Z139" i="125"/>
  <c r="Y139" i="125"/>
  <c r="X139" i="125"/>
  <c r="W139" i="125"/>
  <c r="Z138" i="125"/>
  <c r="Y138" i="125"/>
  <c r="X138" i="125"/>
  <c r="W138" i="125"/>
  <c r="Z137" i="125"/>
  <c r="Y137" i="125"/>
  <c r="X137" i="125"/>
  <c r="W137" i="125"/>
  <c r="Z136" i="125"/>
  <c r="Y136" i="125"/>
  <c r="X136" i="125"/>
  <c r="W136" i="125"/>
  <c r="Z135" i="125"/>
  <c r="Y135" i="125"/>
  <c r="X135" i="125"/>
  <c r="W135" i="125"/>
  <c r="Z134" i="125"/>
  <c r="Y134" i="125"/>
  <c r="X134" i="125"/>
  <c r="W134" i="125"/>
  <c r="Z133" i="125"/>
  <c r="Y133" i="125"/>
  <c r="X133" i="125"/>
  <c r="W133" i="125"/>
  <c r="Z132" i="125"/>
  <c r="Y132" i="125"/>
  <c r="X132" i="125"/>
  <c r="W132" i="125"/>
  <c r="Z131" i="125"/>
  <c r="Y131" i="125"/>
  <c r="X131" i="125"/>
  <c r="W131" i="125"/>
  <c r="Z130" i="125"/>
  <c r="Y130" i="125"/>
  <c r="X130" i="125"/>
  <c r="W130" i="125"/>
  <c r="Z129" i="125"/>
  <c r="Y129" i="125"/>
  <c r="X129" i="125"/>
  <c r="W129" i="125"/>
  <c r="Z128" i="125"/>
  <c r="Y128" i="125"/>
  <c r="X128" i="125"/>
  <c r="W128" i="125"/>
  <c r="Z127" i="125"/>
  <c r="Y127" i="125"/>
  <c r="X127" i="125"/>
  <c r="W127" i="125"/>
  <c r="Z126" i="125"/>
  <c r="Y126" i="125"/>
  <c r="X126" i="125"/>
  <c r="W126" i="125"/>
  <c r="Z125" i="125"/>
  <c r="Y125" i="125"/>
  <c r="X125" i="125"/>
  <c r="W125" i="125"/>
  <c r="Z124" i="125"/>
  <c r="Y124" i="125"/>
  <c r="X124" i="125"/>
  <c r="W124" i="125"/>
  <c r="Z123" i="125"/>
  <c r="Y123" i="125"/>
  <c r="X123" i="125"/>
  <c r="W123" i="125"/>
  <c r="Z122" i="125"/>
  <c r="Y122" i="125"/>
  <c r="X122" i="125"/>
  <c r="W122" i="125"/>
  <c r="Z121" i="125"/>
  <c r="Y121" i="125"/>
  <c r="X121" i="125"/>
  <c r="W121" i="125"/>
  <c r="Z120" i="125"/>
  <c r="Y120" i="125"/>
  <c r="X120" i="125"/>
  <c r="W120" i="125"/>
  <c r="Z119" i="125"/>
  <c r="Y119" i="125"/>
  <c r="X119" i="125"/>
  <c r="W119" i="125"/>
  <c r="Z118" i="125"/>
  <c r="Y118" i="125"/>
  <c r="X118" i="125"/>
  <c r="W118" i="125"/>
  <c r="Z117" i="125"/>
  <c r="Y117" i="125"/>
  <c r="X117" i="125"/>
  <c r="W117" i="125"/>
  <c r="Z116" i="125"/>
  <c r="Y116" i="125"/>
  <c r="X116" i="125"/>
  <c r="W116" i="125"/>
  <c r="Z115" i="125"/>
  <c r="Y115" i="125"/>
  <c r="X115" i="125"/>
  <c r="W115" i="125"/>
  <c r="Z114" i="125"/>
  <c r="Y114" i="125"/>
  <c r="X114" i="125"/>
  <c r="W114" i="125"/>
  <c r="Z113" i="125"/>
  <c r="Y113" i="125"/>
  <c r="X113" i="125"/>
  <c r="W113" i="125"/>
  <c r="Z112" i="125"/>
  <c r="Y112" i="125"/>
  <c r="X112" i="125"/>
  <c r="W112" i="125"/>
  <c r="Z111" i="125"/>
  <c r="Y111" i="125"/>
  <c r="X111" i="125"/>
  <c r="W111" i="125"/>
  <c r="Z110" i="125"/>
  <c r="Y110" i="125"/>
  <c r="X110" i="125"/>
  <c r="W110" i="125"/>
  <c r="Z109" i="125"/>
  <c r="Y109" i="125"/>
  <c r="X109" i="125"/>
  <c r="W109" i="125"/>
  <c r="Z108" i="125"/>
  <c r="Y108" i="125"/>
  <c r="X108" i="125"/>
  <c r="W108" i="125"/>
  <c r="Z107" i="125"/>
  <c r="Y107" i="125"/>
  <c r="X107" i="125"/>
  <c r="W107" i="125"/>
  <c r="Z106" i="125"/>
  <c r="Y106" i="125"/>
  <c r="X106" i="125"/>
  <c r="W106" i="125"/>
  <c r="Z105" i="125"/>
  <c r="Y105" i="125"/>
  <c r="X105" i="125"/>
  <c r="W105" i="125"/>
  <c r="Z104" i="125"/>
  <c r="Y104" i="125"/>
  <c r="X104" i="125"/>
  <c r="W104" i="125"/>
  <c r="Z103" i="125"/>
  <c r="Y103" i="125"/>
  <c r="X103" i="125"/>
  <c r="W103" i="125"/>
  <c r="Z102" i="125"/>
  <c r="Y102" i="125"/>
  <c r="X102" i="125"/>
  <c r="W102" i="125"/>
  <c r="Z101" i="125"/>
  <c r="Y101" i="125"/>
  <c r="X101" i="125"/>
  <c r="W101" i="125"/>
  <c r="Z100" i="125"/>
  <c r="Y100" i="125"/>
  <c r="X100" i="125"/>
  <c r="W100" i="125"/>
  <c r="Z99" i="125"/>
  <c r="Y99" i="125"/>
  <c r="X99" i="125"/>
  <c r="W99" i="125"/>
  <c r="Z98" i="125"/>
  <c r="Y98" i="125"/>
  <c r="X98" i="125"/>
  <c r="W98" i="125"/>
  <c r="Z97" i="125"/>
  <c r="Y97" i="125"/>
  <c r="X97" i="125"/>
  <c r="W97" i="125"/>
  <c r="Z96" i="125"/>
  <c r="Y96" i="125"/>
  <c r="X96" i="125"/>
  <c r="W96" i="125"/>
  <c r="Z95" i="125"/>
  <c r="Y95" i="125"/>
  <c r="X95" i="125"/>
  <c r="W95" i="125"/>
  <c r="Z94" i="125"/>
  <c r="Y94" i="125"/>
  <c r="X94" i="125"/>
  <c r="W94" i="125"/>
  <c r="Z93" i="125"/>
  <c r="Y93" i="125"/>
  <c r="X93" i="125"/>
  <c r="W93" i="125"/>
  <c r="Z92" i="125"/>
  <c r="Y92" i="125"/>
  <c r="X92" i="125"/>
  <c r="W92" i="125"/>
  <c r="Z91" i="125"/>
  <c r="Y91" i="125"/>
  <c r="X91" i="125"/>
  <c r="W91" i="125"/>
  <c r="Z90" i="125"/>
  <c r="Y90" i="125"/>
  <c r="X90" i="125"/>
  <c r="W90" i="125"/>
  <c r="Z89" i="125"/>
  <c r="Y89" i="125"/>
  <c r="X89" i="125"/>
  <c r="W89" i="125"/>
  <c r="Z88" i="125"/>
  <c r="Y88" i="125"/>
  <c r="X88" i="125"/>
  <c r="W88" i="125"/>
  <c r="Z87" i="125"/>
  <c r="Y87" i="125"/>
  <c r="X87" i="125"/>
  <c r="W87" i="125"/>
  <c r="Z86" i="125"/>
  <c r="Y86" i="125"/>
  <c r="X86" i="125"/>
  <c r="W86" i="125"/>
  <c r="Z85" i="125"/>
  <c r="Y85" i="125"/>
  <c r="X85" i="125"/>
  <c r="W85" i="125"/>
  <c r="Z84" i="125"/>
  <c r="Y84" i="125"/>
  <c r="X84" i="125"/>
  <c r="W84" i="125"/>
  <c r="Z83" i="125"/>
  <c r="Y83" i="125"/>
  <c r="X83" i="125"/>
  <c r="W83" i="125"/>
  <c r="Z82" i="125"/>
  <c r="Y82" i="125"/>
  <c r="X82" i="125"/>
  <c r="W82" i="125"/>
  <c r="Z81" i="125"/>
  <c r="Y81" i="125"/>
  <c r="X81" i="125"/>
  <c r="W81" i="125"/>
  <c r="Z80" i="125"/>
  <c r="Y80" i="125"/>
  <c r="X80" i="125"/>
  <c r="W80" i="125"/>
  <c r="Z79" i="125"/>
  <c r="Y79" i="125"/>
  <c r="X79" i="125"/>
  <c r="W79" i="125"/>
  <c r="Z78" i="125"/>
  <c r="Y78" i="125"/>
  <c r="X78" i="125"/>
  <c r="W78" i="125"/>
  <c r="Z77" i="125"/>
  <c r="Y77" i="125"/>
  <c r="X77" i="125"/>
  <c r="W77" i="125"/>
  <c r="Z76" i="125"/>
  <c r="Y76" i="125"/>
  <c r="X76" i="125"/>
  <c r="W76" i="125"/>
  <c r="Z75" i="125"/>
  <c r="Y75" i="125"/>
  <c r="X75" i="125"/>
  <c r="W75" i="125"/>
  <c r="Z74" i="125"/>
  <c r="Y74" i="125"/>
  <c r="X74" i="125"/>
  <c r="W74" i="125"/>
  <c r="Z73" i="125"/>
  <c r="Y73" i="125"/>
  <c r="X73" i="125"/>
  <c r="W73" i="125"/>
  <c r="Z72" i="125"/>
  <c r="Y72" i="125"/>
  <c r="X72" i="125"/>
  <c r="W72" i="125"/>
  <c r="Z71" i="125"/>
  <c r="Y71" i="125"/>
  <c r="X71" i="125"/>
  <c r="W71" i="125"/>
  <c r="Z70" i="125"/>
  <c r="Y70" i="125"/>
  <c r="X70" i="125"/>
  <c r="W70" i="125"/>
  <c r="Z69" i="125"/>
  <c r="Y69" i="125"/>
  <c r="X69" i="125"/>
  <c r="W69" i="125"/>
  <c r="Z68" i="125"/>
  <c r="Y68" i="125"/>
  <c r="X68" i="125"/>
  <c r="W68" i="125"/>
  <c r="Z67" i="125"/>
  <c r="Y67" i="125"/>
  <c r="X67" i="125"/>
  <c r="W67" i="125"/>
  <c r="Z66" i="125"/>
  <c r="Y66" i="125"/>
  <c r="X66" i="125"/>
  <c r="W66" i="125"/>
  <c r="Z65" i="125"/>
  <c r="Y65" i="125"/>
  <c r="X65" i="125"/>
  <c r="W65" i="125"/>
  <c r="Z64" i="125"/>
  <c r="Y64" i="125"/>
  <c r="X64" i="125"/>
  <c r="W64" i="125"/>
  <c r="Z63" i="125"/>
  <c r="Y63" i="125"/>
  <c r="X63" i="125"/>
  <c r="W63" i="125"/>
  <c r="Z62" i="125"/>
  <c r="Y62" i="125"/>
  <c r="X62" i="125"/>
  <c r="W62" i="125"/>
  <c r="Z61" i="125"/>
  <c r="Y61" i="125"/>
  <c r="X61" i="125"/>
  <c r="W61" i="125"/>
  <c r="Z60" i="125"/>
  <c r="Y60" i="125"/>
  <c r="X60" i="125"/>
  <c r="W60" i="125"/>
  <c r="Z59" i="125"/>
  <c r="Y59" i="125"/>
  <c r="X59" i="125"/>
  <c r="W59" i="125"/>
  <c r="Z58" i="125"/>
  <c r="Y58" i="125"/>
  <c r="X58" i="125"/>
  <c r="W58" i="125"/>
  <c r="Z57" i="125"/>
  <c r="Y57" i="125"/>
  <c r="X57" i="125"/>
  <c r="W57" i="125"/>
  <c r="Z56" i="125"/>
  <c r="Y56" i="125"/>
  <c r="X56" i="125"/>
  <c r="W56" i="125"/>
  <c r="Z55" i="125"/>
  <c r="Y55" i="125"/>
  <c r="X55" i="125"/>
  <c r="W55" i="125"/>
  <c r="Z54" i="125"/>
  <c r="Y54" i="125"/>
  <c r="X54" i="125"/>
  <c r="W54" i="125"/>
  <c r="Z53" i="125"/>
  <c r="Y53" i="125"/>
  <c r="X53" i="125"/>
  <c r="W53" i="125"/>
  <c r="Z52" i="125"/>
  <c r="Y52" i="125"/>
  <c r="X52" i="125"/>
  <c r="W52" i="125"/>
  <c r="Z51" i="125"/>
  <c r="Y51" i="125"/>
  <c r="X51" i="125"/>
  <c r="W51" i="125"/>
  <c r="Z50" i="125"/>
  <c r="Y50" i="125"/>
  <c r="X50" i="125"/>
  <c r="W50" i="125"/>
  <c r="Z49" i="125"/>
  <c r="Y49" i="125"/>
  <c r="X49" i="125"/>
  <c r="W49" i="125"/>
  <c r="Z48" i="125"/>
  <c r="Y48" i="125"/>
  <c r="X48" i="125"/>
  <c r="W48" i="125"/>
  <c r="Z47" i="125"/>
  <c r="Y47" i="125"/>
  <c r="X47" i="125"/>
  <c r="W47" i="125"/>
  <c r="Z46" i="125"/>
  <c r="Y46" i="125"/>
  <c r="X46" i="125"/>
  <c r="W46" i="125"/>
  <c r="Z45" i="125"/>
  <c r="Y45" i="125"/>
  <c r="X45" i="125"/>
  <c r="W45" i="125"/>
  <c r="Z44" i="125"/>
  <c r="Y44" i="125"/>
  <c r="X44" i="125"/>
  <c r="W44" i="125"/>
  <c r="Z43" i="125"/>
  <c r="Y43" i="125"/>
  <c r="X43" i="125"/>
  <c r="W43" i="125"/>
  <c r="Z42" i="125"/>
  <c r="Y42" i="125"/>
  <c r="X42" i="125"/>
  <c r="W42" i="125"/>
  <c r="Z41" i="125"/>
  <c r="Y41" i="125"/>
  <c r="X41" i="125"/>
  <c r="W41" i="125"/>
  <c r="Z40" i="125"/>
  <c r="Y40" i="125"/>
  <c r="X40" i="125"/>
  <c r="W40" i="125"/>
  <c r="Z39" i="125"/>
  <c r="Y39" i="125"/>
  <c r="X39" i="125"/>
  <c r="W39" i="125"/>
  <c r="Z38" i="125"/>
  <c r="Y38" i="125"/>
  <c r="X38" i="125"/>
  <c r="W38" i="125"/>
  <c r="Z37" i="125"/>
  <c r="Y37" i="125"/>
  <c r="X37" i="125"/>
  <c r="W37" i="125"/>
  <c r="Z36" i="125"/>
  <c r="Y36" i="125"/>
  <c r="X36" i="125"/>
  <c r="W36" i="125"/>
  <c r="Z35" i="125"/>
  <c r="Y35" i="125"/>
  <c r="X35" i="125"/>
  <c r="W35" i="125"/>
  <c r="Z34" i="125"/>
  <c r="Y34" i="125"/>
  <c r="X34" i="125"/>
  <c r="W34" i="125"/>
  <c r="Z33" i="125"/>
  <c r="Y33" i="125"/>
  <c r="X33" i="125"/>
  <c r="W33" i="125"/>
  <c r="Z32" i="125"/>
  <c r="Y32" i="125"/>
  <c r="X32" i="125"/>
  <c r="W32" i="125"/>
  <c r="Z31" i="125"/>
  <c r="Y31" i="125"/>
  <c r="X31" i="125"/>
  <c r="W31" i="125"/>
  <c r="Z30" i="125"/>
  <c r="Y30" i="125"/>
  <c r="X30" i="125"/>
  <c r="W30" i="125"/>
  <c r="Z29" i="125"/>
  <c r="Y29" i="125"/>
  <c r="X29" i="125"/>
  <c r="W29" i="125"/>
  <c r="Z28" i="125"/>
  <c r="Y28" i="125"/>
  <c r="X28" i="125"/>
  <c r="W28" i="125"/>
  <c r="Z27" i="125"/>
  <c r="Y27" i="125"/>
  <c r="X27" i="125"/>
  <c r="W27" i="125"/>
  <c r="Z26" i="125"/>
  <c r="Y26" i="125"/>
  <c r="X26" i="125"/>
  <c r="W26" i="125"/>
  <c r="Z25" i="125"/>
  <c r="Y25" i="125"/>
  <c r="X25" i="125"/>
  <c r="W25" i="125"/>
  <c r="Z24" i="125"/>
  <c r="Y24" i="125"/>
  <c r="X24" i="125"/>
  <c r="W24" i="125"/>
  <c r="Z23" i="125"/>
  <c r="Y23" i="125"/>
  <c r="X23" i="125"/>
  <c r="W23" i="125"/>
  <c r="Z22" i="125"/>
  <c r="Y22" i="125"/>
  <c r="X22" i="125"/>
  <c r="W22" i="125"/>
  <c r="Z21" i="125"/>
  <c r="Y21" i="125"/>
  <c r="X21" i="125"/>
  <c r="W21" i="125"/>
  <c r="Z20" i="125"/>
  <c r="Y20" i="125"/>
  <c r="X20" i="125"/>
  <c r="W20" i="125"/>
  <c r="Z19" i="125"/>
  <c r="Y19" i="125"/>
  <c r="X19" i="125"/>
  <c r="W19" i="125"/>
  <c r="Z18" i="125"/>
  <c r="Y18" i="125"/>
  <c r="X18" i="125"/>
  <c r="W18" i="125"/>
  <c r="Z17" i="125"/>
  <c r="Y17" i="125"/>
  <c r="X17" i="125"/>
  <c r="W17" i="125"/>
  <c r="Z16" i="125"/>
  <c r="Y16" i="125"/>
  <c r="X16" i="125"/>
  <c r="W16" i="125"/>
  <c r="Z15" i="125"/>
  <c r="Y15" i="125"/>
  <c r="X15" i="125"/>
  <c r="W15" i="125"/>
  <c r="Z14" i="125"/>
  <c r="Y14" i="125"/>
  <c r="X14" i="125"/>
  <c r="W14" i="125"/>
  <c r="Z13" i="125"/>
  <c r="Y13" i="125"/>
  <c r="X13" i="125"/>
  <c r="W13" i="125"/>
  <c r="Z12" i="125"/>
  <c r="Y12" i="125"/>
  <c r="X12" i="125"/>
  <c r="W12" i="125"/>
  <c r="Z11" i="125"/>
  <c r="Y11" i="125"/>
  <c r="X11" i="125"/>
  <c r="W11" i="125"/>
  <c r="Z10" i="125"/>
  <c r="Y10" i="125"/>
  <c r="X10" i="125"/>
  <c r="W10" i="125"/>
  <c r="Z9" i="125"/>
  <c r="Y9" i="125"/>
  <c r="X9" i="125"/>
  <c r="W9" i="125"/>
  <c r="Z8" i="125"/>
  <c r="Y8" i="125"/>
  <c r="X8" i="125"/>
  <c r="W8" i="125"/>
  <c r="Z7" i="125"/>
  <c r="Y7" i="125"/>
  <c r="X7" i="125"/>
  <c r="W7" i="125"/>
  <c r="Z6" i="125"/>
  <c r="Y6" i="125"/>
  <c r="X6" i="125"/>
  <c r="W6" i="125"/>
  <c r="Z5" i="125"/>
  <c r="Y5" i="125"/>
  <c r="X5" i="125"/>
  <c r="W5" i="125"/>
  <c r="Z4" i="125"/>
  <c r="Y4" i="125"/>
  <c r="X4" i="125"/>
  <c r="W4" i="125"/>
  <c r="Z3" i="125"/>
  <c r="Y3" i="125"/>
  <c r="X3" i="125"/>
  <c r="W3" i="125"/>
  <c r="Z2" i="125"/>
  <c r="Y2" i="125"/>
  <c r="X2" i="125"/>
  <c r="W2" i="125"/>
  <c r="Z1" i="125"/>
  <c r="Y1" i="125"/>
  <c r="X1" i="125"/>
  <c r="W1" i="125"/>
  <c r="V1" i="125"/>
  <c r="U1" i="125"/>
  <c r="T1" i="125"/>
  <c r="S1" i="125"/>
  <c r="R1" i="125"/>
  <c r="Q1" i="125"/>
  <c r="P1" i="125"/>
  <c r="O1" i="125"/>
  <c r="N1" i="125"/>
  <c r="M1" i="125"/>
  <c r="L1" i="125"/>
  <c r="K1" i="125"/>
  <c r="J1" i="125"/>
  <c r="I1" i="125"/>
  <c r="H1" i="125"/>
  <c r="G1" i="125"/>
  <c r="F1" i="125"/>
  <c r="E1" i="125"/>
  <c r="D1" i="125"/>
  <c r="C1" i="125"/>
  <c r="B1" i="125"/>
  <c r="A1" i="125"/>
  <c r="K4" i="121" l="1"/>
  <c r="I4" i="121"/>
  <c r="J4" i="121"/>
  <c r="L4" i="121"/>
  <c r="H4" i="121"/>
  <c r="C28" i="126"/>
  <c r="C29" i="126"/>
  <c r="C30" i="126"/>
  <c r="M19" i="117"/>
  <c r="M20" i="117"/>
  <c r="M18" i="117"/>
  <c r="L5" i="122"/>
  <c r="M5" i="122"/>
  <c r="I5" i="122"/>
  <c r="J5" i="122"/>
  <c r="K5" i="122"/>
  <c r="M25" i="117"/>
  <c r="M22" i="117"/>
  <c r="M23" i="117"/>
  <c r="M21" i="117"/>
  <c r="AF5" i="91"/>
  <c r="AF6" i="91"/>
  <c r="AF7" i="91"/>
  <c r="AF8" i="91"/>
  <c r="AF9" i="91"/>
  <c r="AF10" i="91"/>
  <c r="AF11" i="91"/>
  <c r="AF12" i="91"/>
  <c r="AF13" i="91"/>
  <c r="AF14" i="91"/>
  <c r="AF15" i="91"/>
  <c r="AF16" i="91"/>
  <c r="AF17" i="91"/>
  <c r="AF18" i="91"/>
  <c r="AF19" i="91"/>
  <c r="AF20" i="91"/>
  <c r="AF21" i="91"/>
  <c r="AF22" i="91"/>
  <c r="AF23" i="91"/>
  <c r="AF24" i="91"/>
  <c r="AF25" i="91"/>
  <c r="AF26" i="91"/>
  <c r="AF27" i="91"/>
  <c r="AF28" i="91"/>
  <c r="AF29" i="91"/>
  <c r="AF30" i="91"/>
  <c r="AF31" i="91"/>
  <c r="AF32" i="91"/>
  <c r="AF33" i="91"/>
  <c r="AF34" i="91"/>
  <c r="AF35" i="91"/>
  <c r="AF36" i="91"/>
  <c r="AF37" i="91"/>
  <c r="AF38" i="91"/>
  <c r="AF39" i="91"/>
  <c r="AF40" i="91"/>
  <c r="AF41" i="91"/>
  <c r="AF42" i="91"/>
  <c r="AF43" i="91"/>
  <c r="AF44" i="91"/>
  <c r="AF45" i="91"/>
  <c r="AF46" i="91"/>
  <c r="AF47" i="91"/>
  <c r="AF48" i="91"/>
  <c r="AF49" i="91"/>
  <c r="AF50" i="91"/>
  <c r="AF51" i="91"/>
  <c r="AF52" i="91"/>
  <c r="AF53" i="91"/>
  <c r="AF54" i="91"/>
  <c r="AF55" i="91"/>
  <c r="AF56" i="91"/>
  <c r="AF57" i="91"/>
  <c r="AF58" i="91"/>
  <c r="AF59" i="91"/>
  <c r="AF60" i="91"/>
  <c r="AF61" i="91"/>
  <c r="AF62" i="91"/>
  <c r="AF63" i="91"/>
  <c r="AF64" i="91"/>
  <c r="AF65" i="91"/>
  <c r="AF66" i="91"/>
  <c r="AF67" i="91"/>
  <c r="AF68" i="91"/>
  <c r="AF69" i="91"/>
  <c r="AF70" i="91"/>
  <c r="AF71" i="91"/>
  <c r="AF72" i="91"/>
  <c r="AF73" i="91"/>
  <c r="AF74" i="91"/>
  <c r="AF75" i="91"/>
  <c r="AF76" i="91"/>
  <c r="AF77" i="91"/>
  <c r="AF78" i="91"/>
  <c r="AF79" i="91"/>
  <c r="AF80" i="91"/>
  <c r="AF81" i="91"/>
  <c r="AF82" i="91"/>
  <c r="AF83" i="91"/>
  <c r="AF84" i="91"/>
  <c r="AF85" i="91"/>
  <c r="AF86" i="91"/>
  <c r="AF87" i="91"/>
  <c r="AF88" i="91"/>
  <c r="AF89" i="91"/>
  <c r="AF90" i="91"/>
  <c r="AF91" i="91"/>
  <c r="AF92" i="91"/>
  <c r="AF93" i="91"/>
  <c r="AF94" i="91"/>
  <c r="AF95" i="91"/>
  <c r="AF96" i="91"/>
  <c r="AF97" i="91"/>
  <c r="AF98" i="91"/>
  <c r="AF99" i="91"/>
  <c r="AF100" i="91"/>
  <c r="AU43" i="126" s="1"/>
  <c r="AF101" i="91"/>
  <c r="AS45" i="117" s="1"/>
  <c r="AF102" i="91"/>
  <c r="AF103" i="91"/>
  <c r="AF104" i="91"/>
  <c r="AF105" i="91"/>
  <c r="AF106" i="91"/>
  <c r="AF107" i="91"/>
  <c r="AF108" i="91"/>
  <c r="AF109" i="91"/>
  <c r="AF110" i="91"/>
  <c r="AF111" i="91"/>
  <c r="AF112" i="91"/>
  <c r="AF113" i="91"/>
  <c r="AF114" i="91"/>
  <c r="AF115" i="91"/>
  <c r="AF116" i="91"/>
  <c r="AF117" i="91"/>
  <c r="AF118" i="91"/>
  <c r="AF119" i="91"/>
  <c r="AF120" i="91"/>
  <c r="AF121" i="91"/>
  <c r="AF122" i="91"/>
  <c r="AF123" i="91"/>
  <c r="AF124" i="91"/>
  <c r="AF125" i="91"/>
  <c r="AF126" i="91"/>
  <c r="AF127" i="91"/>
  <c r="AF128" i="91"/>
  <c r="AF129" i="91"/>
  <c r="AF130" i="91"/>
  <c r="AF131" i="91"/>
  <c r="AF132" i="91"/>
  <c r="AF133" i="91"/>
  <c r="AF134" i="91"/>
  <c r="AF135" i="91"/>
  <c r="AF136" i="91"/>
  <c r="AF137" i="91"/>
  <c r="AF138" i="91"/>
  <c r="AF139" i="91"/>
  <c r="AF140" i="91"/>
  <c r="AF141" i="91"/>
  <c r="AF142" i="91"/>
  <c r="AF143" i="91"/>
  <c r="AF144" i="91"/>
  <c r="AF145" i="91"/>
  <c r="AF146" i="91"/>
  <c r="AF147" i="91"/>
  <c r="AF148" i="91"/>
  <c r="AF149" i="91"/>
  <c r="AF150" i="91"/>
  <c r="AF151" i="91"/>
  <c r="AF152" i="91"/>
  <c r="AF153" i="91"/>
  <c r="AF154" i="91"/>
  <c r="AF155" i="91"/>
  <c r="AF156" i="91"/>
  <c r="AF157" i="91"/>
  <c r="AF158" i="91"/>
  <c r="AF159" i="91"/>
  <c r="AF160" i="91"/>
  <c r="AF161" i="91"/>
  <c r="AF162" i="91"/>
  <c r="AF163" i="91"/>
  <c r="AF164" i="91"/>
  <c r="AF4" i="91"/>
  <c r="AS48" i="117" l="1"/>
  <c r="AU46" i="126"/>
  <c r="AT45" i="117"/>
  <c r="G9" i="122"/>
  <c r="M6" i="121"/>
  <c r="M7" i="121" s="1"/>
  <c r="M8" i="121" s="1"/>
  <c r="M9" i="121" s="1"/>
  <c r="M10" i="121" s="1"/>
  <c r="C33" i="126"/>
  <c r="C32" i="126"/>
  <c r="C31" i="126"/>
  <c r="G7" i="122"/>
  <c r="N7" i="122" s="1"/>
  <c r="M26" i="117"/>
  <c r="G15" i="122"/>
  <c r="G14" i="122"/>
  <c r="M24" i="117"/>
  <c r="AT48" i="117" l="1"/>
  <c r="C34" i="126"/>
  <c r="C35" i="126"/>
  <c r="C36" i="126"/>
  <c r="M29" i="117"/>
  <c r="N14" i="122"/>
  <c r="N15" i="122"/>
  <c r="M28" i="117"/>
  <c r="M27" i="117"/>
  <c r="AB2" i="117"/>
  <c r="B6" i="116"/>
  <c r="X6" i="91"/>
  <c r="Y6" i="91"/>
  <c r="Z6" i="91"/>
  <c r="AA6" i="91"/>
  <c r="AB6" i="91"/>
  <c r="X7" i="91"/>
  <c r="Y7" i="91"/>
  <c r="Z7" i="91"/>
  <c r="AA7" i="91"/>
  <c r="AB7" i="91"/>
  <c r="X8" i="91"/>
  <c r="Y8" i="91"/>
  <c r="Z8" i="91"/>
  <c r="AA8" i="91"/>
  <c r="AB8" i="91"/>
  <c r="X9" i="91"/>
  <c r="Y9" i="91"/>
  <c r="Z9" i="91"/>
  <c r="AA9" i="91"/>
  <c r="AB9" i="91"/>
  <c r="X10" i="91"/>
  <c r="Y10" i="91"/>
  <c r="Z10" i="91"/>
  <c r="AA10" i="91"/>
  <c r="AB10" i="91"/>
  <c r="X11" i="91"/>
  <c r="Y11" i="91"/>
  <c r="Z11" i="91"/>
  <c r="AA11" i="91"/>
  <c r="AB11" i="91"/>
  <c r="X12" i="91"/>
  <c r="Y12" i="91"/>
  <c r="Z12" i="91"/>
  <c r="AA12" i="91"/>
  <c r="AB12" i="91"/>
  <c r="X13" i="91"/>
  <c r="Y13" i="91"/>
  <c r="Z13" i="91"/>
  <c r="AA13" i="91"/>
  <c r="AB13" i="91"/>
  <c r="X14" i="91"/>
  <c r="Y14" i="91"/>
  <c r="Z14" i="91"/>
  <c r="AA14" i="91"/>
  <c r="AB14" i="91"/>
  <c r="X15" i="91"/>
  <c r="Y15" i="91"/>
  <c r="Z15" i="91"/>
  <c r="AA15" i="91"/>
  <c r="AB15" i="91"/>
  <c r="X16" i="91"/>
  <c r="Y16" i="91"/>
  <c r="Z16" i="91"/>
  <c r="AA16" i="91"/>
  <c r="AB16" i="91"/>
  <c r="X17" i="91"/>
  <c r="Y17" i="91"/>
  <c r="Z17" i="91"/>
  <c r="AA17" i="91"/>
  <c r="AB17" i="91"/>
  <c r="X18" i="91"/>
  <c r="Y18" i="91"/>
  <c r="Z18" i="91"/>
  <c r="AA18" i="91"/>
  <c r="AB18" i="91"/>
  <c r="X19" i="91"/>
  <c r="Y19" i="91"/>
  <c r="Z19" i="91"/>
  <c r="AA19" i="91"/>
  <c r="AB19" i="91"/>
  <c r="X20" i="91"/>
  <c r="Y20" i="91"/>
  <c r="Z20" i="91"/>
  <c r="AA20" i="91"/>
  <c r="AB20" i="91"/>
  <c r="X21" i="91"/>
  <c r="Y21" i="91"/>
  <c r="Z21" i="91"/>
  <c r="AA21" i="91"/>
  <c r="AB21" i="91"/>
  <c r="X22" i="91"/>
  <c r="Y22" i="91"/>
  <c r="Z22" i="91"/>
  <c r="AA22" i="91"/>
  <c r="AB22" i="91"/>
  <c r="X23" i="91"/>
  <c r="Y23" i="91"/>
  <c r="Z23" i="91"/>
  <c r="AA23" i="91"/>
  <c r="AB23" i="91"/>
  <c r="X24" i="91"/>
  <c r="Y24" i="91"/>
  <c r="Z24" i="91"/>
  <c r="AA24" i="91"/>
  <c r="AB24" i="91"/>
  <c r="X25" i="91"/>
  <c r="Y25" i="91"/>
  <c r="Z25" i="91"/>
  <c r="AA25" i="91"/>
  <c r="AB25" i="91"/>
  <c r="X26" i="91"/>
  <c r="Y26" i="91"/>
  <c r="Z26" i="91"/>
  <c r="AA26" i="91"/>
  <c r="AB26" i="91"/>
  <c r="X27" i="91"/>
  <c r="Y27" i="91"/>
  <c r="Z27" i="91"/>
  <c r="AA27" i="91"/>
  <c r="AB27" i="91"/>
  <c r="X28" i="91"/>
  <c r="Y28" i="91"/>
  <c r="Z28" i="91"/>
  <c r="AA28" i="91"/>
  <c r="AB28" i="91"/>
  <c r="X29" i="91"/>
  <c r="Y29" i="91"/>
  <c r="Z29" i="91"/>
  <c r="AA29" i="91"/>
  <c r="AB29" i="91"/>
  <c r="X30" i="91"/>
  <c r="Y30" i="91"/>
  <c r="Z30" i="91"/>
  <c r="AA30" i="91"/>
  <c r="AB30" i="91"/>
  <c r="X31" i="91"/>
  <c r="Y31" i="91"/>
  <c r="Z31" i="91"/>
  <c r="AA31" i="91"/>
  <c r="AB31" i="91"/>
  <c r="X32" i="91"/>
  <c r="Y32" i="91"/>
  <c r="Z32" i="91"/>
  <c r="AA32" i="91"/>
  <c r="AB32" i="91"/>
  <c r="X33" i="91"/>
  <c r="Y33" i="91"/>
  <c r="Z33" i="91"/>
  <c r="AA33" i="91"/>
  <c r="AB33" i="91"/>
  <c r="X34" i="91"/>
  <c r="Y34" i="91"/>
  <c r="Z34" i="91"/>
  <c r="AA34" i="91"/>
  <c r="AB34" i="91"/>
  <c r="X35" i="91"/>
  <c r="Y35" i="91"/>
  <c r="Z35" i="91"/>
  <c r="AA35" i="91"/>
  <c r="AB35" i="91"/>
  <c r="X36" i="91"/>
  <c r="Y36" i="91"/>
  <c r="Z36" i="91"/>
  <c r="AA36" i="91"/>
  <c r="AB36" i="91"/>
  <c r="X37" i="91"/>
  <c r="Y37" i="91"/>
  <c r="Z37" i="91"/>
  <c r="AA37" i="91"/>
  <c r="AB37" i="91"/>
  <c r="X38" i="91"/>
  <c r="Y38" i="91"/>
  <c r="Z38" i="91"/>
  <c r="AA38" i="91"/>
  <c r="AB38" i="91"/>
  <c r="X39" i="91"/>
  <c r="Y39" i="91"/>
  <c r="Z39" i="91"/>
  <c r="AA39" i="91"/>
  <c r="AB39" i="91"/>
  <c r="X40" i="91"/>
  <c r="Y40" i="91"/>
  <c r="Z40" i="91"/>
  <c r="AA40" i="91"/>
  <c r="AB40" i="91"/>
  <c r="X41" i="91"/>
  <c r="Y41" i="91"/>
  <c r="Z41" i="91"/>
  <c r="AA41" i="91"/>
  <c r="AB41" i="91"/>
  <c r="X42" i="91"/>
  <c r="Y42" i="91"/>
  <c r="Z42" i="91"/>
  <c r="AA42" i="91"/>
  <c r="AB42" i="91"/>
  <c r="X43" i="91"/>
  <c r="Y43" i="91"/>
  <c r="Z43" i="91"/>
  <c r="AA43" i="91"/>
  <c r="AB43" i="91"/>
  <c r="X44" i="91"/>
  <c r="Y44" i="91"/>
  <c r="Z44" i="91"/>
  <c r="AA44" i="91"/>
  <c r="AB44" i="91"/>
  <c r="X45" i="91"/>
  <c r="Y45" i="91"/>
  <c r="Z45" i="91"/>
  <c r="AA45" i="91"/>
  <c r="AB45" i="91"/>
  <c r="X46" i="91"/>
  <c r="Y46" i="91"/>
  <c r="Z46" i="91"/>
  <c r="AA46" i="91"/>
  <c r="AB46" i="91"/>
  <c r="X47" i="91"/>
  <c r="Y47" i="91"/>
  <c r="Z47" i="91"/>
  <c r="AA47" i="91"/>
  <c r="AB47" i="91"/>
  <c r="X48" i="91"/>
  <c r="Y48" i="91"/>
  <c r="Z48" i="91"/>
  <c r="AA48" i="91"/>
  <c r="AB48" i="91"/>
  <c r="X49" i="91"/>
  <c r="Y49" i="91"/>
  <c r="Z49" i="91"/>
  <c r="AA49" i="91"/>
  <c r="AB49" i="91"/>
  <c r="X50" i="91"/>
  <c r="Y50" i="91"/>
  <c r="Z50" i="91"/>
  <c r="AA50" i="91"/>
  <c r="AB50" i="91"/>
  <c r="X51" i="91"/>
  <c r="Y51" i="91"/>
  <c r="Z51" i="91"/>
  <c r="AA51" i="91"/>
  <c r="AB51" i="91"/>
  <c r="X52" i="91"/>
  <c r="Y52" i="91"/>
  <c r="Z52" i="91"/>
  <c r="AA52" i="91"/>
  <c r="AB52" i="91"/>
  <c r="X53" i="91"/>
  <c r="Y53" i="91"/>
  <c r="Z53" i="91"/>
  <c r="AA53" i="91"/>
  <c r="AB53" i="91"/>
  <c r="X54" i="91"/>
  <c r="Y54" i="91"/>
  <c r="Z54" i="91"/>
  <c r="AA54" i="91"/>
  <c r="AB54" i="91"/>
  <c r="X55" i="91"/>
  <c r="Y55" i="91"/>
  <c r="Z55" i="91"/>
  <c r="AA55" i="91"/>
  <c r="AB55" i="91"/>
  <c r="X56" i="91"/>
  <c r="Y56" i="91"/>
  <c r="Z56" i="91"/>
  <c r="AA56" i="91"/>
  <c r="AB56" i="91"/>
  <c r="X57" i="91"/>
  <c r="Y57" i="91"/>
  <c r="Z57" i="91"/>
  <c r="AA57" i="91"/>
  <c r="AB57" i="91"/>
  <c r="X58" i="91"/>
  <c r="Y58" i="91"/>
  <c r="Z58" i="91"/>
  <c r="AA58" i="91"/>
  <c r="AB58" i="91"/>
  <c r="X59" i="91"/>
  <c r="Y59" i="91"/>
  <c r="Z59" i="91"/>
  <c r="AA59" i="91"/>
  <c r="AB59" i="91"/>
  <c r="X60" i="91"/>
  <c r="Y60" i="91"/>
  <c r="Z60" i="91"/>
  <c r="AA60" i="91"/>
  <c r="AB60" i="91"/>
  <c r="X61" i="91"/>
  <c r="Y61" i="91"/>
  <c r="Z61" i="91"/>
  <c r="AA61" i="91"/>
  <c r="AB61" i="91"/>
  <c r="X62" i="91"/>
  <c r="Y62" i="91"/>
  <c r="Z62" i="91"/>
  <c r="AA62" i="91"/>
  <c r="AB62" i="91"/>
  <c r="X63" i="91"/>
  <c r="Y63" i="91"/>
  <c r="Z63" i="91"/>
  <c r="AA63" i="91"/>
  <c r="AB63" i="91"/>
  <c r="X64" i="91"/>
  <c r="Y64" i="91"/>
  <c r="Z64" i="91"/>
  <c r="AA64" i="91"/>
  <c r="AB64" i="91"/>
  <c r="X65" i="91"/>
  <c r="Y65" i="91"/>
  <c r="Z65" i="91"/>
  <c r="AA65" i="91"/>
  <c r="AB65" i="91"/>
  <c r="X66" i="91"/>
  <c r="Y66" i="91"/>
  <c r="Z66" i="91"/>
  <c r="AA66" i="91"/>
  <c r="AB66" i="91"/>
  <c r="X67" i="91"/>
  <c r="Y67" i="91"/>
  <c r="Z67" i="91"/>
  <c r="AA67" i="91"/>
  <c r="AB67" i="91"/>
  <c r="X68" i="91"/>
  <c r="Y68" i="91"/>
  <c r="Z68" i="91"/>
  <c r="AA68" i="91"/>
  <c r="AB68" i="91"/>
  <c r="X69" i="91"/>
  <c r="Y69" i="91"/>
  <c r="Z69" i="91"/>
  <c r="AA69" i="91"/>
  <c r="AB69" i="91"/>
  <c r="X70" i="91"/>
  <c r="Y70" i="91"/>
  <c r="Z70" i="91"/>
  <c r="AA70" i="91"/>
  <c r="AB70" i="91"/>
  <c r="X71" i="91"/>
  <c r="Y71" i="91"/>
  <c r="Z71" i="91"/>
  <c r="AA71" i="91"/>
  <c r="AB71" i="91"/>
  <c r="X72" i="91"/>
  <c r="Y72" i="91"/>
  <c r="Z72" i="91"/>
  <c r="AA72" i="91"/>
  <c r="AB72" i="91"/>
  <c r="X73" i="91"/>
  <c r="Y73" i="91"/>
  <c r="Z73" i="91"/>
  <c r="AA73" i="91"/>
  <c r="AB73" i="91"/>
  <c r="X74" i="91"/>
  <c r="Y74" i="91"/>
  <c r="Z74" i="91"/>
  <c r="AA74" i="91"/>
  <c r="AB74" i="91"/>
  <c r="X75" i="91"/>
  <c r="Y75" i="91"/>
  <c r="Z75" i="91"/>
  <c r="AA75" i="91"/>
  <c r="AB75" i="91"/>
  <c r="X76" i="91"/>
  <c r="Y76" i="91"/>
  <c r="Z76" i="91"/>
  <c r="AA76" i="91"/>
  <c r="AB76" i="91"/>
  <c r="X77" i="91"/>
  <c r="Y77" i="91"/>
  <c r="Z77" i="91"/>
  <c r="AA77" i="91"/>
  <c r="AB77" i="91"/>
  <c r="X78" i="91"/>
  <c r="Y78" i="91"/>
  <c r="Z78" i="91"/>
  <c r="AA78" i="91"/>
  <c r="AB78" i="91"/>
  <c r="X79" i="91"/>
  <c r="Y79" i="91"/>
  <c r="Z79" i="91"/>
  <c r="AA79" i="91"/>
  <c r="AB79" i="91"/>
  <c r="X80" i="91"/>
  <c r="Y80" i="91"/>
  <c r="Z80" i="91"/>
  <c r="AA80" i="91"/>
  <c r="AB80" i="91"/>
  <c r="X81" i="91"/>
  <c r="Y81" i="91"/>
  <c r="Z81" i="91"/>
  <c r="AA81" i="91"/>
  <c r="AB81" i="91"/>
  <c r="X82" i="91"/>
  <c r="Y82" i="91"/>
  <c r="Z82" i="91"/>
  <c r="AA82" i="91"/>
  <c r="AB82" i="91"/>
  <c r="X83" i="91"/>
  <c r="Y83" i="91"/>
  <c r="Z83" i="91"/>
  <c r="AA83" i="91"/>
  <c r="AB83" i="91"/>
  <c r="X84" i="91"/>
  <c r="Y84" i="91"/>
  <c r="Z84" i="91"/>
  <c r="AA84" i="91"/>
  <c r="AB84" i="91"/>
  <c r="X85" i="91"/>
  <c r="Y85" i="91"/>
  <c r="Z85" i="91"/>
  <c r="AA85" i="91"/>
  <c r="AB85" i="91"/>
  <c r="X86" i="91"/>
  <c r="Y86" i="91"/>
  <c r="Z86" i="91"/>
  <c r="AA86" i="91"/>
  <c r="AB86" i="91"/>
  <c r="X87" i="91"/>
  <c r="Y87" i="91"/>
  <c r="Z87" i="91"/>
  <c r="AA87" i="91"/>
  <c r="AB87" i="91"/>
  <c r="X88" i="91"/>
  <c r="Y88" i="91"/>
  <c r="Z88" i="91"/>
  <c r="AA88" i="91"/>
  <c r="AB88" i="91"/>
  <c r="X89" i="91"/>
  <c r="Y89" i="91"/>
  <c r="Z89" i="91"/>
  <c r="AA89" i="91"/>
  <c r="AB89" i="91"/>
  <c r="X90" i="91"/>
  <c r="Y90" i="91"/>
  <c r="Z90" i="91"/>
  <c r="AA90" i="91"/>
  <c r="AB90" i="91"/>
  <c r="X91" i="91"/>
  <c r="Y91" i="91"/>
  <c r="Z91" i="91"/>
  <c r="AA91" i="91"/>
  <c r="AB91" i="91"/>
  <c r="X92" i="91"/>
  <c r="Y92" i="91"/>
  <c r="Z92" i="91"/>
  <c r="AA92" i="91"/>
  <c r="AB92" i="91"/>
  <c r="X93" i="91"/>
  <c r="Y93" i="91"/>
  <c r="Z93" i="91"/>
  <c r="AA93" i="91"/>
  <c r="AB93" i="91"/>
  <c r="X94" i="91"/>
  <c r="Y94" i="91"/>
  <c r="Z94" i="91"/>
  <c r="AA94" i="91"/>
  <c r="AB94" i="91"/>
  <c r="X95" i="91"/>
  <c r="Y95" i="91"/>
  <c r="Z95" i="91"/>
  <c r="AA95" i="91"/>
  <c r="AB95" i="91"/>
  <c r="X96" i="91"/>
  <c r="Y96" i="91"/>
  <c r="Z96" i="91"/>
  <c r="AA96" i="91"/>
  <c r="AB96" i="91"/>
  <c r="X97" i="91"/>
  <c r="Y97" i="91"/>
  <c r="Z97" i="91"/>
  <c r="AA97" i="91"/>
  <c r="AB97" i="91"/>
  <c r="X98" i="91"/>
  <c r="Y98" i="91"/>
  <c r="Z98" i="91"/>
  <c r="AA98" i="91"/>
  <c r="AB98" i="91"/>
  <c r="X99" i="91"/>
  <c r="Y99" i="91"/>
  <c r="Z99" i="91"/>
  <c r="AA99" i="91"/>
  <c r="AB99" i="91"/>
  <c r="X100" i="91"/>
  <c r="Y100" i="91"/>
  <c r="Z100" i="91"/>
  <c r="AA100" i="91"/>
  <c r="AB100" i="91"/>
  <c r="X101" i="91"/>
  <c r="Y101" i="91"/>
  <c r="Z101" i="91"/>
  <c r="AA101" i="91"/>
  <c r="AB101" i="91"/>
  <c r="X102" i="91"/>
  <c r="Y102" i="91"/>
  <c r="Z102" i="91"/>
  <c r="AA102" i="91"/>
  <c r="AB102" i="91"/>
  <c r="X103" i="91"/>
  <c r="Y103" i="91"/>
  <c r="Z103" i="91"/>
  <c r="AA103" i="91"/>
  <c r="AB103" i="91"/>
  <c r="X104" i="91"/>
  <c r="Y104" i="91"/>
  <c r="Z104" i="91"/>
  <c r="AA104" i="91"/>
  <c r="AB104" i="91"/>
  <c r="X105" i="91"/>
  <c r="Y105" i="91"/>
  <c r="Z105" i="91"/>
  <c r="AA105" i="91"/>
  <c r="AB105" i="91"/>
  <c r="X106" i="91"/>
  <c r="Y106" i="91"/>
  <c r="Z106" i="91"/>
  <c r="AA106" i="91"/>
  <c r="AB106" i="91"/>
  <c r="X107" i="91"/>
  <c r="Y107" i="91"/>
  <c r="Z107" i="91"/>
  <c r="AA107" i="91"/>
  <c r="AB107" i="91"/>
  <c r="X108" i="91"/>
  <c r="Y108" i="91"/>
  <c r="Z108" i="91"/>
  <c r="AA108" i="91"/>
  <c r="AB108" i="91"/>
  <c r="X109" i="91"/>
  <c r="Y109" i="91"/>
  <c r="Z109" i="91"/>
  <c r="AA109" i="91"/>
  <c r="AB109" i="91"/>
  <c r="X110" i="91"/>
  <c r="Y110" i="91"/>
  <c r="Z110" i="91"/>
  <c r="AA110" i="91"/>
  <c r="AB110" i="91"/>
  <c r="X111" i="91"/>
  <c r="Y111" i="91"/>
  <c r="Z111" i="91"/>
  <c r="AA111" i="91"/>
  <c r="AB111" i="91"/>
  <c r="X112" i="91"/>
  <c r="Y112" i="91"/>
  <c r="Z112" i="91"/>
  <c r="AA112" i="91"/>
  <c r="AB112" i="91"/>
  <c r="X113" i="91"/>
  <c r="Y113" i="91"/>
  <c r="Z113" i="91"/>
  <c r="AA113" i="91"/>
  <c r="AB113" i="91"/>
  <c r="X114" i="91"/>
  <c r="Y114" i="91"/>
  <c r="Z114" i="91"/>
  <c r="AA114" i="91"/>
  <c r="AB114" i="91"/>
  <c r="X115" i="91"/>
  <c r="Y115" i="91"/>
  <c r="Z115" i="91"/>
  <c r="AA115" i="91"/>
  <c r="AB115" i="91"/>
  <c r="X116" i="91"/>
  <c r="Y116" i="91"/>
  <c r="Z116" i="91"/>
  <c r="AA116" i="91"/>
  <c r="AB116" i="91"/>
  <c r="X117" i="91"/>
  <c r="Y117" i="91"/>
  <c r="Z117" i="91"/>
  <c r="AA117" i="91"/>
  <c r="AB117" i="91"/>
  <c r="X118" i="91"/>
  <c r="Y118" i="91"/>
  <c r="Z118" i="91"/>
  <c r="AA118" i="91"/>
  <c r="AB118" i="91"/>
  <c r="X119" i="91"/>
  <c r="Y119" i="91"/>
  <c r="Z119" i="91"/>
  <c r="AA119" i="91"/>
  <c r="AB119" i="91"/>
  <c r="X120" i="91"/>
  <c r="Y120" i="91"/>
  <c r="Z120" i="91"/>
  <c r="AA120" i="91"/>
  <c r="AB120" i="91"/>
  <c r="X121" i="91"/>
  <c r="Y121" i="91"/>
  <c r="Z121" i="91"/>
  <c r="AA121" i="91"/>
  <c r="AB121" i="91"/>
  <c r="X122" i="91"/>
  <c r="Y122" i="91"/>
  <c r="Z122" i="91"/>
  <c r="AA122" i="91"/>
  <c r="AB122" i="91"/>
  <c r="X123" i="91"/>
  <c r="Y123" i="91"/>
  <c r="Z123" i="91"/>
  <c r="AA123" i="91"/>
  <c r="AB123" i="91"/>
  <c r="X124" i="91"/>
  <c r="Y124" i="91"/>
  <c r="Z124" i="91"/>
  <c r="AA124" i="91"/>
  <c r="AB124" i="91"/>
  <c r="X125" i="91"/>
  <c r="Y125" i="91"/>
  <c r="Z125" i="91"/>
  <c r="AA125" i="91"/>
  <c r="AB125" i="91"/>
  <c r="X126" i="91"/>
  <c r="Y126" i="91"/>
  <c r="Z126" i="91"/>
  <c r="AA126" i="91"/>
  <c r="AB126" i="91"/>
  <c r="X127" i="91"/>
  <c r="Y127" i="91"/>
  <c r="Z127" i="91"/>
  <c r="AA127" i="91"/>
  <c r="AB127" i="91"/>
  <c r="X128" i="91"/>
  <c r="Y128" i="91"/>
  <c r="Z128" i="91"/>
  <c r="AA128" i="91"/>
  <c r="AB128" i="91"/>
  <c r="X129" i="91"/>
  <c r="Y129" i="91"/>
  <c r="Z129" i="91"/>
  <c r="AA129" i="91"/>
  <c r="AB129" i="91"/>
  <c r="X130" i="91"/>
  <c r="Y130" i="91"/>
  <c r="Z130" i="91"/>
  <c r="AA130" i="91"/>
  <c r="AB130" i="91"/>
  <c r="X131" i="91"/>
  <c r="Y131" i="91"/>
  <c r="Z131" i="91"/>
  <c r="AA131" i="91"/>
  <c r="AB131" i="91"/>
  <c r="X132" i="91"/>
  <c r="Y132" i="91"/>
  <c r="Z132" i="91"/>
  <c r="AA132" i="91"/>
  <c r="AB132" i="91"/>
  <c r="X133" i="91"/>
  <c r="Y133" i="91"/>
  <c r="Z133" i="91"/>
  <c r="AA133" i="91"/>
  <c r="AB133" i="91"/>
  <c r="X134" i="91"/>
  <c r="Y134" i="91"/>
  <c r="Z134" i="91"/>
  <c r="AA134" i="91"/>
  <c r="AB134" i="91"/>
  <c r="X135" i="91"/>
  <c r="Y135" i="91"/>
  <c r="Z135" i="91"/>
  <c r="AA135" i="91"/>
  <c r="AB135" i="91"/>
  <c r="X136" i="91"/>
  <c r="Y136" i="91"/>
  <c r="Z136" i="91"/>
  <c r="AA136" i="91"/>
  <c r="AB136" i="91"/>
  <c r="X137" i="91"/>
  <c r="Y137" i="91"/>
  <c r="Z137" i="91"/>
  <c r="AA137" i="91"/>
  <c r="AB137" i="91"/>
  <c r="X138" i="91"/>
  <c r="Y138" i="91"/>
  <c r="Z138" i="91"/>
  <c r="AA138" i="91"/>
  <c r="AB138" i="91"/>
  <c r="X139" i="91"/>
  <c r="Y139" i="91"/>
  <c r="Z139" i="91"/>
  <c r="AA139" i="91"/>
  <c r="AB139" i="91"/>
  <c r="X140" i="91"/>
  <c r="Y140" i="91"/>
  <c r="Z140" i="91"/>
  <c r="AA140" i="91"/>
  <c r="AB140" i="91"/>
  <c r="X141" i="91"/>
  <c r="Y141" i="91"/>
  <c r="Z141" i="91"/>
  <c r="AA141" i="91"/>
  <c r="AB141" i="91"/>
  <c r="X142" i="91"/>
  <c r="Y142" i="91"/>
  <c r="Z142" i="91"/>
  <c r="AA142" i="91"/>
  <c r="AB142" i="91"/>
  <c r="X143" i="91"/>
  <c r="Y143" i="91"/>
  <c r="Z143" i="91"/>
  <c r="AA143" i="91"/>
  <c r="AB143" i="91"/>
  <c r="X144" i="91"/>
  <c r="Y144" i="91"/>
  <c r="Z144" i="91"/>
  <c r="AA144" i="91"/>
  <c r="AB144" i="91"/>
  <c r="X145" i="91"/>
  <c r="Y145" i="91"/>
  <c r="Z145" i="91"/>
  <c r="AA145" i="91"/>
  <c r="AB145" i="91"/>
  <c r="X146" i="91"/>
  <c r="Y146" i="91"/>
  <c r="Z146" i="91"/>
  <c r="AA146" i="91"/>
  <c r="AB146" i="91"/>
  <c r="X147" i="91"/>
  <c r="Y147" i="91"/>
  <c r="Z147" i="91"/>
  <c r="AA147" i="91"/>
  <c r="AB147" i="91"/>
  <c r="X148" i="91"/>
  <c r="Y148" i="91"/>
  <c r="Z148" i="91"/>
  <c r="AA148" i="91"/>
  <c r="AB148" i="91"/>
  <c r="X149" i="91"/>
  <c r="Y149" i="91"/>
  <c r="Z149" i="91"/>
  <c r="AA149" i="91"/>
  <c r="AB149" i="91"/>
  <c r="X150" i="91"/>
  <c r="Y150" i="91"/>
  <c r="Z150" i="91"/>
  <c r="AA150" i="91"/>
  <c r="AB150" i="91"/>
  <c r="X151" i="91"/>
  <c r="Y151" i="91"/>
  <c r="Z151" i="91"/>
  <c r="AA151" i="91"/>
  <c r="AB151" i="91"/>
  <c r="X152" i="91"/>
  <c r="Y152" i="91"/>
  <c r="Z152" i="91"/>
  <c r="AA152" i="91"/>
  <c r="AB152" i="91"/>
  <c r="X153" i="91"/>
  <c r="Y153" i="91"/>
  <c r="Z153" i="91"/>
  <c r="AA153" i="91"/>
  <c r="AB153" i="91"/>
  <c r="X154" i="91"/>
  <c r="Y154" i="91"/>
  <c r="Z154" i="91"/>
  <c r="AA154" i="91"/>
  <c r="AB154" i="91"/>
  <c r="X155" i="91"/>
  <c r="Y155" i="91"/>
  <c r="Z155" i="91"/>
  <c r="AA155" i="91"/>
  <c r="AB155" i="91"/>
  <c r="X156" i="91"/>
  <c r="Y156" i="91"/>
  <c r="Z156" i="91"/>
  <c r="AA156" i="91"/>
  <c r="AB156" i="91"/>
  <c r="X157" i="91"/>
  <c r="Y157" i="91"/>
  <c r="Z157" i="91"/>
  <c r="AA157" i="91"/>
  <c r="AB157" i="91"/>
  <c r="X158" i="91"/>
  <c r="Y158" i="91"/>
  <c r="Z158" i="91"/>
  <c r="AA158" i="91"/>
  <c r="AB158" i="91"/>
  <c r="X159" i="91"/>
  <c r="Y159" i="91"/>
  <c r="Z159" i="91"/>
  <c r="AA159" i="91"/>
  <c r="AB159" i="91"/>
  <c r="X160" i="91"/>
  <c r="Y160" i="91"/>
  <c r="Z160" i="91"/>
  <c r="AA160" i="91"/>
  <c r="AB160" i="91"/>
  <c r="X161" i="91"/>
  <c r="Y161" i="91"/>
  <c r="Z161" i="91"/>
  <c r="AA161" i="91"/>
  <c r="AB161" i="91"/>
  <c r="X162" i="91"/>
  <c r="Y162" i="91"/>
  <c r="Z162" i="91"/>
  <c r="AA162" i="91"/>
  <c r="AB162" i="91"/>
  <c r="X163" i="91"/>
  <c r="Y163" i="91"/>
  <c r="Z163" i="91"/>
  <c r="AA163" i="91"/>
  <c r="AB163" i="91"/>
  <c r="X164" i="91"/>
  <c r="Y164" i="91"/>
  <c r="Z164" i="91"/>
  <c r="AA164" i="91"/>
  <c r="AB164" i="91"/>
  <c r="Y5" i="91"/>
  <c r="Z5" i="91"/>
  <c r="AA5" i="91"/>
  <c r="AB5" i="91"/>
  <c r="X5" i="91"/>
  <c r="BV5" i="18"/>
  <c r="BV6" i="18"/>
  <c r="BV7" i="18"/>
  <c r="BV8" i="18"/>
  <c r="BV9" i="18"/>
  <c r="BV10" i="18"/>
  <c r="BV11" i="18"/>
  <c r="BV12" i="18"/>
  <c r="BV13" i="18"/>
  <c r="BV14" i="18"/>
  <c r="BV15" i="18"/>
  <c r="BV16" i="18"/>
  <c r="BV17" i="18"/>
  <c r="BV18" i="18"/>
  <c r="BV19" i="18"/>
  <c r="BV20" i="18"/>
  <c r="BV21" i="18"/>
  <c r="BV22" i="18"/>
  <c r="BV23" i="18"/>
  <c r="BV24" i="18"/>
  <c r="BV25" i="18"/>
  <c r="BV26" i="18"/>
  <c r="BV27" i="18"/>
  <c r="BV28" i="18"/>
  <c r="BV29" i="18"/>
  <c r="BV30" i="18"/>
  <c r="BV31" i="18"/>
  <c r="BV32" i="18"/>
  <c r="BV33" i="18"/>
  <c r="BV34" i="18"/>
  <c r="BV35" i="18"/>
  <c r="BV36" i="18"/>
  <c r="BV37" i="18"/>
  <c r="BV38" i="18"/>
  <c r="BV39" i="18"/>
  <c r="BV40" i="18"/>
  <c r="BV41" i="18"/>
  <c r="BV42" i="18"/>
  <c r="BV43" i="18"/>
  <c r="BV44" i="18"/>
  <c r="BV45" i="18"/>
  <c r="BV46" i="18"/>
  <c r="BV47" i="18"/>
  <c r="BV48" i="18"/>
  <c r="BV49" i="18"/>
  <c r="BV50" i="18"/>
  <c r="BV51" i="18"/>
  <c r="BV52" i="18"/>
  <c r="BV53" i="18"/>
  <c r="BV54" i="18"/>
  <c r="BV55" i="18"/>
  <c r="BV56" i="18"/>
  <c r="BV57" i="18"/>
  <c r="BV58" i="18"/>
  <c r="BV59" i="18"/>
  <c r="BV60" i="18"/>
  <c r="BV61" i="18"/>
  <c r="BV62" i="18"/>
  <c r="BV63" i="18"/>
  <c r="BV64" i="18"/>
  <c r="BV65" i="18"/>
  <c r="BV66" i="18"/>
  <c r="BV67" i="18"/>
  <c r="BV68" i="18"/>
  <c r="BV69" i="18"/>
  <c r="BV70" i="18"/>
  <c r="BV71" i="18"/>
  <c r="BV72" i="18"/>
  <c r="BV73" i="18"/>
  <c r="BV74" i="18"/>
  <c r="BV75" i="18"/>
  <c r="BV76" i="18"/>
  <c r="BV77" i="18"/>
  <c r="BV78" i="18"/>
  <c r="BV79" i="18"/>
  <c r="BV80" i="18"/>
  <c r="BV81" i="18"/>
  <c r="BV82" i="18"/>
  <c r="BV83" i="18"/>
  <c r="BV84" i="18"/>
  <c r="BV85" i="18"/>
  <c r="BV86" i="18"/>
  <c r="BV87" i="18"/>
  <c r="BV88" i="18"/>
  <c r="BV89" i="18"/>
  <c r="BV90" i="18"/>
  <c r="BV91" i="18"/>
  <c r="BV92" i="18"/>
  <c r="BV93" i="18"/>
  <c r="BV94" i="18"/>
  <c r="BV95" i="18"/>
  <c r="BV96" i="18"/>
  <c r="BV97" i="18"/>
  <c r="BV98" i="18"/>
  <c r="BV99" i="18"/>
  <c r="BV100" i="18"/>
  <c r="BV101" i="18"/>
  <c r="BV102" i="18"/>
  <c r="BV103" i="18"/>
  <c r="BV104" i="18"/>
  <c r="BV105" i="18"/>
  <c r="BV106" i="18"/>
  <c r="BV107" i="18"/>
  <c r="BV108" i="18"/>
  <c r="BV109" i="18"/>
  <c r="BV110" i="18"/>
  <c r="BV111" i="18"/>
  <c r="BV112" i="18"/>
  <c r="BV113" i="18"/>
  <c r="BV114" i="18"/>
  <c r="BV115" i="18"/>
  <c r="BV116" i="18"/>
  <c r="BV117" i="18"/>
  <c r="BV118" i="18"/>
  <c r="BV119" i="18"/>
  <c r="BV120" i="18"/>
  <c r="BV121" i="18"/>
  <c r="BV122" i="18"/>
  <c r="BV123" i="18"/>
  <c r="BV124" i="18"/>
  <c r="BV125" i="18"/>
  <c r="BV126" i="18"/>
  <c r="BV127" i="18"/>
  <c r="BV128" i="18"/>
  <c r="BV129" i="18"/>
  <c r="BV130" i="18"/>
  <c r="BV131" i="18"/>
  <c r="BV132" i="18"/>
  <c r="BV133" i="18"/>
  <c r="BV134" i="18"/>
  <c r="BV135" i="18"/>
  <c r="BV136" i="18"/>
  <c r="BV137" i="18"/>
  <c r="BV138" i="18"/>
  <c r="BV139" i="18"/>
  <c r="BV140" i="18"/>
  <c r="BV141" i="18"/>
  <c r="BV142" i="18"/>
  <c r="BV143" i="18"/>
  <c r="BV144" i="18"/>
  <c r="BV145" i="18"/>
  <c r="BV146" i="18"/>
  <c r="BV147" i="18"/>
  <c r="BV148" i="18"/>
  <c r="BV149" i="18"/>
  <c r="BV150" i="18"/>
  <c r="BV151" i="18"/>
  <c r="BV152" i="18"/>
  <c r="BV153" i="18"/>
  <c r="BV154" i="18"/>
  <c r="BV155" i="18"/>
  <c r="BV156" i="18"/>
  <c r="BV157" i="18"/>
  <c r="BV158" i="18"/>
  <c r="BV159" i="18"/>
  <c r="BV160" i="18"/>
  <c r="BV161" i="18"/>
  <c r="BV162" i="18"/>
  <c r="BV163" i="18"/>
  <c r="BV164" i="18"/>
  <c r="BV165" i="18"/>
  <c r="BV166" i="18"/>
  <c r="BV167" i="18"/>
  <c r="BV168" i="18"/>
  <c r="BV169" i="18"/>
  <c r="BV170" i="18"/>
  <c r="BV171" i="18"/>
  <c r="BV172" i="18"/>
  <c r="BV173" i="18"/>
  <c r="BV174" i="18"/>
  <c r="BV175" i="18"/>
  <c r="BV176" i="18"/>
  <c r="BV177" i="18"/>
  <c r="BV178" i="18"/>
  <c r="BV179" i="18"/>
  <c r="BV180" i="18"/>
  <c r="BV181" i="18"/>
  <c r="BV182" i="18"/>
  <c r="BV183" i="18"/>
  <c r="BV184" i="18"/>
  <c r="BV185" i="18"/>
  <c r="BV186" i="18"/>
  <c r="BV187" i="18"/>
  <c r="BV188" i="18"/>
  <c r="BV189" i="18"/>
  <c r="BV190" i="18"/>
  <c r="BV191" i="18"/>
  <c r="BV192" i="18"/>
  <c r="BV193" i="18"/>
  <c r="BV194" i="18"/>
  <c r="BV195" i="18"/>
  <c r="BV196" i="18"/>
  <c r="BV197" i="18"/>
  <c r="BV198" i="18"/>
  <c r="BV199" i="18"/>
  <c r="BV200" i="18"/>
  <c r="BV201" i="18"/>
  <c r="BV202" i="18"/>
  <c r="BV203" i="18"/>
  <c r="BV204" i="18"/>
  <c r="BV205" i="18"/>
  <c r="BV206" i="18"/>
  <c r="BV207" i="18"/>
  <c r="BV208" i="18"/>
  <c r="BV209" i="18"/>
  <c r="BV210" i="18"/>
  <c r="BV211" i="18"/>
  <c r="BV212" i="18"/>
  <c r="BV213" i="18"/>
  <c r="BV214" i="18"/>
  <c r="BV215" i="18"/>
  <c r="BV216" i="18"/>
  <c r="BV217" i="18"/>
  <c r="BV218" i="18"/>
  <c r="BV219" i="18"/>
  <c r="BV220" i="18"/>
  <c r="BV221" i="18"/>
  <c r="BV222" i="18"/>
  <c r="BV223" i="18"/>
  <c r="BV224" i="18"/>
  <c r="BV225" i="18"/>
  <c r="BV226" i="18"/>
  <c r="BV227" i="18"/>
  <c r="BV228" i="18"/>
  <c r="BV229" i="18"/>
  <c r="BV230" i="18"/>
  <c r="BV231" i="18"/>
  <c r="BV232" i="18"/>
  <c r="BV233" i="18"/>
  <c r="BV234" i="18"/>
  <c r="BV235" i="18"/>
  <c r="BV236" i="18"/>
  <c r="BV237" i="18"/>
  <c r="BV238" i="18"/>
  <c r="BV239" i="18"/>
  <c r="BV240" i="18"/>
  <c r="BV241" i="18"/>
  <c r="BV242" i="18"/>
  <c r="BV243" i="18"/>
  <c r="BV244" i="18"/>
  <c r="BV245" i="18"/>
  <c r="BV246" i="18"/>
  <c r="BV247" i="18"/>
  <c r="BV248" i="18"/>
  <c r="BV249" i="18"/>
  <c r="BV250" i="18"/>
  <c r="BV251" i="18"/>
  <c r="BV252" i="18"/>
  <c r="BV253" i="18"/>
  <c r="BV254" i="18"/>
  <c r="BV255" i="18"/>
  <c r="BV256" i="18"/>
  <c r="BV257" i="18"/>
  <c r="BV258" i="18"/>
  <c r="BV259" i="18"/>
  <c r="BV260" i="18"/>
  <c r="BV261" i="18"/>
  <c r="BV262" i="18"/>
  <c r="BV263" i="18"/>
  <c r="BV264" i="18"/>
  <c r="BV265" i="18"/>
  <c r="BV266" i="18"/>
  <c r="BV267" i="18"/>
  <c r="BV268" i="18"/>
  <c r="BV269" i="18"/>
  <c r="BV270" i="18"/>
  <c r="BV271" i="18"/>
  <c r="BV272" i="18"/>
  <c r="BV273" i="18"/>
  <c r="BV274" i="18"/>
  <c r="BV275" i="18"/>
  <c r="BV276" i="18"/>
  <c r="BV277" i="18"/>
  <c r="BV278" i="18"/>
  <c r="BV279" i="18"/>
  <c r="BV280" i="18"/>
  <c r="BV281" i="18"/>
  <c r="BV282" i="18"/>
  <c r="BV283" i="18"/>
  <c r="BV284" i="18"/>
  <c r="BV285" i="18"/>
  <c r="BV286" i="18"/>
  <c r="BV287" i="18"/>
  <c r="BV288" i="18"/>
  <c r="BV289" i="18"/>
  <c r="BV290" i="18"/>
  <c r="BV291" i="18"/>
  <c r="BV292" i="18"/>
  <c r="BV293" i="18"/>
  <c r="BV294" i="18"/>
  <c r="BV295" i="18"/>
  <c r="BV296" i="18"/>
  <c r="BV297" i="18"/>
  <c r="BV298" i="18"/>
  <c r="BV299" i="18"/>
  <c r="BV300" i="18"/>
  <c r="BV301" i="18"/>
  <c r="BV302" i="18"/>
  <c r="BV303" i="18"/>
  <c r="BV304" i="18"/>
  <c r="BV305" i="18"/>
  <c r="BV306" i="18"/>
  <c r="BV307" i="18"/>
  <c r="BV308" i="18"/>
  <c r="BV309" i="18"/>
  <c r="BV310" i="18"/>
  <c r="BV311" i="18"/>
  <c r="BV312" i="18"/>
  <c r="BV313" i="18"/>
  <c r="BV314" i="18"/>
  <c r="BV315" i="18"/>
  <c r="BV316" i="18"/>
  <c r="BV317" i="18"/>
  <c r="BV318" i="18"/>
  <c r="BV319" i="18"/>
  <c r="BV320" i="18"/>
  <c r="BV321" i="18"/>
  <c r="BV322" i="18"/>
  <c r="BV323" i="18"/>
  <c r="BV324" i="18"/>
  <c r="BV325" i="18"/>
  <c r="BV326" i="18"/>
  <c r="BV327" i="18"/>
  <c r="BV328" i="18"/>
  <c r="BV329" i="18"/>
  <c r="BV330" i="18"/>
  <c r="BV331" i="18"/>
  <c r="BV332" i="18"/>
  <c r="BV333" i="18"/>
  <c r="BV334" i="18"/>
  <c r="BV335" i="18"/>
  <c r="BV336" i="18"/>
  <c r="BV337" i="18"/>
  <c r="BV338" i="18"/>
  <c r="BV339" i="18"/>
  <c r="BV340" i="18"/>
  <c r="BV341" i="18"/>
  <c r="BV342" i="18"/>
  <c r="BV343" i="18"/>
  <c r="BV344" i="18"/>
  <c r="BV345" i="18"/>
  <c r="BV346" i="18"/>
  <c r="BV347" i="18"/>
  <c r="BV348" i="18"/>
  <c r="BV349" i="18"/>
  <c r="BV350" i="18"/>
  <c r="BV351" i="18"/>
  <c r="BV352" i="18"/>
  <c r="BV353" i="18"/>
  <c r="BV354" i="18"/>
  <c r="BV355" i="18"/>
  <c r="BV356" i="18"/>
  <c r="BV357" i="18"/>
  <c r="BV358" i="18"/>
  <c r="BV359" i="18"/>
  <c r="BV360" i="18"/>
  <c r="BV361" i="18"/>
  <c r="BV362" i="18"/>
  <c r="BV363" i="18"/>
  <c r="BV364" i="18"/>
  <c r="BV365" i="18"/>
  <c r="BV366" i="18"/>
  <c r="BV367" i="18"/>
  <c r="BV368" i="18"/>
  <c r="BV369" i="18"/>
  <c r="BV370" i="18"/>
  <c r="BV371" i="18"/>
  <c r="BV372" i="18"/>
  <c r="BV373" i="18"/>
  <c r="BV374" i="18"/>
  <c r="BV375" i="18"/>
  <c r="BV376" i="18"/>
  <c r="BV377" i="18"/>
  <c r="BV378" i="18"/>
  <c r="BV379" i="18"/>
  <c r="BV380" i="18"/>
  <c r="BV381" i="18"/>
  <c r="BV382" i="18"/>
  <c r="BV383" i="18"/>
  <c r="BV384" i="18"/>
  <c r="BV385" i="18"/>
  <c r="BV386" i="18"/>
  <c r="BV387" i="18"/>
  <c r="BV388" i="18"/>
  <c r="BV389" i="18"/>
  <c r="BV390" i="18"/>
  <c r="BV391" i="18"/>
  <c r="BV392" i="18"/>
  <c r="BV393" i="18"/>
  <c r="BV394" i="18"/>
  <c r="BV395" i="18"/>
  <c r="BV396" i="18"/>
  <c r="BV397" i="18"/>
  <c r="BV398" i="18"/>
  <c r="BV399" i="18"/>
  <c r="BV400" i="18"/>
  <c r="BV401" i="18"/>
  <c r="BV402" i="18"/>
  <c r="BV403" i="18"/>
  <c r="BV404" i="18"/>
  <c r="BV405" i="18"/>
  <c r="BV406" i="18"/>
  <c r="BV407" i="18"/>
  <c r="BV408" i="18"/>
  <c r="BV409" i="18"/>
  <c r="BV410" i="18"/>
  <c r="BV411" i="18"/>
  <c r="BV412" i="18"/>
  <c r="BV413" i="18"/>
  <c r="BV414" i="18"/>
  <c r="BV415" i="18"/>
  <c r="BV416" i="18"/>
  <c r="BV417" i="18"/>
  <c r="BV418" i="18"/>
  <c r="BV419" i="18"/>
  <c r="BV420" i="18"/>
  <c r="BV421" i="18"/>
  <c r="BV422" i="18"/>
  <c r="BV423" i="18"/>
  <c r="BV424" i="18"/>
  <c r="BV425" i="18"/>
  <c r="BV426" i="18"/>
  <c r="BV427" i="18"/>
  <c r="BV428" i="18"/>
  <c r="BV429" i="18"/>
  <c r="BV430" i="18"/>
  <c r="BV431" i="18"/>
  <c r="BV432" i="18"/>
  <c r="BV433" i="18"/>
  <c r="BV434" i="18"/>
  <c r="BV435" i="18"/>
  <c r="BV436" i="18"/>
  <c r="BV437" i="18"/>
  <c r="BV438" i="18"/>
  <c r="BV439" i="18"/>
  <c r="BV440" i="18"/>
  <c r="BV441" i="18"/>
  <c r="BV442" i="18"/>
  <c r="BV443" i="18"/>
  <c r="BV444" i="18"/>
  <c r="BV445" i="18"/>
  <c r="BV446" i="18"/>
  <c r="BV447" i="18"/>
  <c r="BV448" i="18"/>
  <c r="BV449" i="18"/>
  <c r="BV450" i="18"/>
  <c r="BV451" i="18"/>
  <c r="BV452" i="18"/>
  <c r="BV453" i="18"/>
  <c r="BV454" i="18"/>
  <c r="BV455" i="18"/>
  <c r="BV456" i="18"/>
  <c r="BV457" i="18"/>
  <c r="BV458" i="18"/>
  <c r="BV459" i="18"/>
  <c r="BV460" i="18"/>
  <c r="BV461" i="18"/>
  <c r="BV462" i="18"/>
  <c r="BV463" i="18"/>
  <c r="BV464" i="18"/>
  <c r="BV465" i="18"/>
  <c r="BV466" i="18"/>
  <c r="BV467" i="18"/>
  <c r="BV468" i="18"/>
  <c r="BV469" i="18"/>
  <c r="BV470" i="18"/>
  <c r="BV471" i="18"/>
  <c r="BV472" i="18"/>
  <c r="BV473" i="18"/>
  <c r="BV474" i="18"/>
  <c r="BV475" i="18"/>
  <c r="BV476" i="18"/>
  <c r="BV477" i="18"/>
  <c r="BV478" i="18"/>
  <c r="BV479" i="18"/>
  <c r="BV480" i="18"/>
  <c r="BV481" i="18"/>
  <c r="BV482" i="18"/>
  <c r="BV483" i="18"/>
  <c r="BV484" i="18"/>
  <c r="BV485" i="18"/>
  <c r="BV486" i="18"/>
  <c r="BV487" i="18"/>
  <c r="BV488" i="18"/>
  <c r="BV489" i="18"/>
  <c r="BV490" i="18"/>
  <c r="BV491" i="18"/>
  <c r="BV492" i="18"/>
  <c r="BV493" i="18"/>
  <c r="BV494" i="18"/>
  <c r="BV495" i="18"/>
  <c r="BV496" i="18"/>
  <c r="BV497" i="18"/>
  <c r="BV498" i="18"/>
  <c r="BV499" i="18"/>
  <c r="BV500" i="18"/>
  <c r="BV501" i="18"/>
  <c r="BV502" i="18"/>
  <c r="BV503" i="18"/>
  <c r="BV504" i="18"/>
  <c r="BV505" i="18"/>
  <c r="BV506" i="18"/>
  <c r="BV507" i="18"/>
  <c r="BV508" i="18"/>
  <c r="BV509" i="18"/>
  <c r="BV510" i="18"/>
  <c r="BV511" i="18"/>
  <c r="BV512" i="18"/>
  <c r="BV513" i="18"/>
  <c r="BV514" i="18"/>
  <c r="BV515" i="18"/>
  <c r="BV516" i="18"/>
  <c r="BV517" i="18"/>
  <c r="BV518" i="18"/>
  <c r="BV519" i="18"/>
  <c r="BV520" i="18"/>
  <c r="BV521" i="18"/>
  <c r="BV522" i="18"/>
  <c r="BV523" i="18"/>
  <c r="BV524" i="18"/>
  <c r="BV525" i="18"/>
  <c r="BV526" i="18"/>
  <c r="BV527" i="18"/>
  <c r="BV528" i="18"/>
  <c r="BV529" i="18"/>
  <c r="BV530" i="18"/>
  <c r="BV531" i="18"/>
  <c r="BV532" i="18"/>
  <c r="BV533" i="18"/>
  <c r="BV534" i="18"/>
  <c r="BV535" i="18"/>
  <c r="BV536" i="18"/>
  <c r="BV537" i="18"/>
  <c r="BV538" i="18"/>
  <c r="BV539" i="18"/>
  <c r="BV540" i="18"/>
  <c r="BV541" i="18"/>
  <c r="BV542" i="18"/>
  <c r="BV543" i="18"/>
  <c r="BV544" i="18"/>
  <c r="BV545" i="18"/>
  <c r="BV546" i="18"/>
  <c r="BV547" i="18"/>
  <c r="BV548" i="18"/>
  <c r="BV549" i="18"/>
  <c r="BV550" i="18"/>
  <c r="BV551" i="18"/>
  <c r="BV552" i="18"/>
  <c r="BV553" i="18"/>
  <c r="BV554" i="18"/>
  <c r="BV555" i="18"/>
  <c r="BV556" i="18"/>
  <c r="BV557" i="18"/>
  <c r="BV558" i="18"/>
  <c r="BV559" i="18"/>
  <c r="BV560" i="18"/>
  <c r="BV561" i="18"/>
  <c r="BV562" i="18"/>
  <c r="BV563" i="18"/>
  <c r="BV564" i="18"/>
  <c r="BV565" i="18"/>
  <c r="BV566" i="18"/>
  <c r="BV567" i="18"/>
  <c r="BV568" i="18"/>
  <c r="BV569" i="18"/>
  <c r="BV570" i="18"/>
  <c r="BV571" i="18"/>
  <c r="BV572" i="18"/>
  <c r="BV573" i="18"/>
  <c r="BV574" i="18"/>
  <c r="BV575" i="18"/>
  <c r="BV576" i="18"/>
  <c r="BV577" i="18"/>
  <c r="BV578" i="18"/>
  <c r="BV579" i="18"/>
  <c r="BV580" i="18"/>
  <c r="BV581" i="18"/>
  <c r="BV582" i="18"/>
  <c r="BV583" i="18"/>
  <c r="BV584" i="18"/>
  <c r="BV585" i="18"/>
  <c r="BV586" i="18"/>
  <c r="BV587" i="18"/>
  <c r="BV588" i="18"/>
  <c r="BV589" i="18"/>
  <c r="BV590" i="18"/>
  <c r="BV591" i="18"/>
  <c r="BV592" i="18"/>
  <c r="BV593" i="18"/>
  <c r="BV594" i="18"/>
  <c r="BV595" i="18"/>
  <c r="BV596" i="18"/>
  <c r="BV597" i="18"/>
  <c r="BV598" i="18"/>
  <c r="BV599" i="18"/>
  <c r="BV600" i="18"/>
  <c r="BV601" i="18"/>
  <c r="BV602" i="18"/>
  <c r="BV603" i="18"/>
  <c r="BV4" i="18"/>
  <c r="BJ5" i="18"/>
  <c r="BK5" i="18"/>
  <c r="BL5" i="18"/>
  <c r="BM5" i="18"/>
  <c r="BN5" i="18"/>
  <c r="BO5" i="18"/>
  <c r="BP5" i="18"/>
  <c r="BQ5" i="18"/>
  <c r="BR5" i="18"/>
  <c r="BS5" i="18"/>
  <c r="BT5" i="18"/>
  <c r="BJ6" i="18"/>
  <c r="BK6" i="18"/>
  <c r="BL6" i="18"/>
  <c r="BM6" i="18"/>
  <c r="BN6" i="18"/>
  <c r="BO6" i="18"/>
  <c r="BP6" i="18"/>
  <c r="BQ6" i="18"/>
  <c r="BR6" i="18"/>
  <c r="BS6" i="18"/>
  <c r="BT6" i="18"/>
  <c r="BJ7" i="18"/>
  <c r="BK7" i="18"/>
  <c r="BL7" i="18"/>
  <c r="BM7" i="18"/>
  <c r="BN7" i="18"/>
  <c r="BO7" i="18"/>
  <c r="BP7" i="18"/>
  <c r="BQ7" i="18"/>
  <c r="BR7" i="18"/>
  <c r="BS7" i="18"/>
  <c r="BT7" i="18"/>
  <c r="BJ8" i="18"/>
  <c r="BK8" i="18"/>
  <c r="BL8" i="18"/>
  <c r="BM8" i="18"/>
  <c r="BN8" i="18"/>
  <c r="BO8" i="18"/>
  <c r="BP8" i="18"/>
  <c r="BQ8" i="18"/>
  <c r="BR8" i="18"/>
  <c r="BS8" i="18"/>
  <c r="BT8" i="18"/>
  <c r="BJ9" i="18"/>
  <c r="BK9" i="18"/>
  <c r="BL9" i="18"/>
  <c r="BM9" i="18"/>
  <c r="BN9" i="18"/>
  <c r="BO9" i="18"/>
  <c r="BP9" i="18"/>
  <c r="BQ9" i="18"/>
  <c r="BR9" i="18"/>
  <c r="BS9" i="18"/>
  <c r="BT9" i="18"/>
  <c r="BJ10" i="18"/>
  <c r="BK10" i="18"/>
  <c r="BL10" i="18"/>
  <c r="BM10" i="18"/>
  <c r="BN10" i="18"/>
  <c r="BO10" i="18"/>
  <c r="BP10" i="18"/>
  <c r="BQ10" i="18"/>
  <c r="BR10" i="18"/>
  <c r="BS10" i="18"/>
  <c r="BT10" i="18"/>
  <c r="BJ11" i="18"/>
  <c r="BK11" i="18"/>
  <c r="BL11" i="18"/>
  <c r="BM11" i="18"/>
  <c r="BN11" i="18"/>
  <c r="BO11" i="18"/>
  <c r="BP11" i="18"/>
  <c r="BQ11" i="18"/>
  <c r="BR11" i="18"/>
  <c r="BS11" i="18"/>
  <c r="BT11" i="18"/>
  <c r="BJ12" i="18"/>
  <c r="BK12" i="18"/>
  <c r="BL12" i="18"/>
  <c r="BM12" i="18"/>
  <c r="BN12" i="18"/>
  <c r="BO12" i="18"/>
  <c r="BP12" i="18"/>
  <c r="BQ12" i="18"/>
  <c r="BR12" i="18"/>
  <c r="BS12" i="18"/>
  <c r="BT12" i="18"/>
  <c r="BJ13" i="18"/>
  <c r="BK13" i="18"/>
  <c r="BL13" i="18"/>
  <c r="BM13" i="18"/>
  <c r="BN13" i="18"/>
  <c r="BO13" i="18"/>
  <c r="BP13" i="18"/>
  <c r="BQ13" i="18"/>
  <c r="BR13" i="18"/>
  <c r="BS13" i="18"/>
  <c r="BT13" i="18"/>
  <c r="BJ14" i="18"/>
  <c r="BK14" i="18"/>
  <c r="BL14" i="18"/>
  <c r="BM14" i="18"/>
  <c r="BN14" i="18"/>
  <c r="BO14" i="18"/>
  <c r="BP14" i="18"/>
  <c r="BQ14" i="18"/>
  <c r="BR14" i="18"/>
  <c r="BS14" i="18"/>
  <c r="BT14" i="18"/>
  <c r="BJ15" i="18"/>
  <c r="BK15" i="18"/>
  <c r="BL15" i="18"/>
  <c r="BM15" i="18"/>
  <c r="BN15" i="18"/>
  <c r="BO15" i="18"/>
  <c r="BP15" i="18"/>
  <c r="BQ15" i="18"/>
  <c r="BR15" i="18"/>
  <c r="BS15" i="18"/>
  <c r="BT15" i="18"/>
  <c r="BJ16" i="18"/>
  <c r="BK16" i="18"/>
  <c r="BL16" i="18"/>
  <c r="BM16" i="18"/>
  <c r="BN16" i="18"/>
  <c r="BO16" i="18"/>
  <c r="BP16" i="18"/>
  <c r="BQ16" i="18"/>
  <c r="BR16" i="18"/>
  <c r="BS16" i="18"/>
  <c r="BT16" i="18"/>
  <c r="BJ17" i="18"/>
  <c r="BK17" i="18"/>
  <c r="BL17" i="18"/>
  <c r="BM17" i="18"/>
  <c r="BN17" i="18"/>
  <c r="BO17" i="18"/>
  <c r="BP17" i="18"/>
  <c r="BQ17" i="18"/>
  <c r="BR17" i="18"/>
  <c r="BS17" i="18"/>
  <c r="BT17" i="18"/>
  <c r="BJ18" i="18"/>
  <c r="BK18" i="18"/>
  <c r="BL18" i="18"/>
  <c r="BM18" i="18"/>
  <c r="BN18" i="18"/>
  <c r="BO18" i="18"/>
  <c r="BP18" i="18"/>
  <c r="BQ18" i="18"/>
  <c r="BR18" i="18"/>
  <c r="BS18" i="18"/>
  <c r="BT18" i="18"/>
  <c r="BJ19" i="18"/>
  <c r="BK19" i="18"/>
  <c r="BL19" i="18"/>
  <c r="BM19" i="18"/>
  <c r="BN19" i="18"/>
  <c r="BO19" i="18"/>
  <c r="BP19" i="18"/>
  <c r="BQ19" i="18"/>
  <c r="BR19" i="18"/>
  <c r="BS19" i="18"/>
  <c r="BT19" i="18"/>
  <c r="BJ20" i="18"/>
  <c r="BK20" i="18"/>
  <c r="BL20" i="18"/>
  <c r="BM20" i="18"/>
  <c r="BN20" i="18"/>
  <c r="BO20" i="18"/>
  <c r="BP20" i="18"/>
  <c r="BQ20" i="18"/>
  <c r="BR20" i="18"/>
  <c r="BS20" i="18"/>
  <c r="BT20" i="18"/>
  <c r="BJ21" i="18"/>
  <c r="BK21" i="18"/>
  <c r="BL21" i="18"/>
  <c r="BM21" i="18"/>
  <c r="BN21" i="18"/>
  <c r="BO21" i="18"/>
  <c r="BP21" i="18"/>
  <c r="BQ21" i="18"/>
  <c r="BR21" i="18"/>
  <c r="BS21" i="18"/>
  <c r="BT21" i="18"/>
  <c r="BJ22" i="18"/>
  <c r="BK22" i="18"/>
  <c r="BL22" i="18"/>
  <c r="BM22" i="18"/>
  <c r="BN22" i="18"/>
  <c r="BO22" i="18"/>
  <c r="BP22" i="18"/>
  <c r="BQ22" i="18"/>
  <c r="BR22" i="18"/>
  <c r="BS22" i="18"/>
  <c r="BT22" i="18"/>
  <c r="BJ23" i="18"/>
  <c r="BK23" i="18"/>
  <c r="BL23" i="18"/>
  <c r="BM23" i="18"/>
  <c r="BN23" i="18"/>
  <c r="BO23" i="18"/>
  <c r="BP23" i="18"/>
  <c r="BQ23" i="18"/>
  <c r="BR23" i="18"/>
  <c r="BS23" i="18"/>
  <c r="BT23" i="18"/>
  <c r="BJ24" i="18"/>
  <c r="BK24" i="18"/>
  <c r="BL24" i="18"/>
  <c r="BM24" i="18"/>
  <c r="BN24" i="18"/>
  <c r="BO24" i="18"/>
  <c r="BP24" i="18"/>
  <c r="BQ24" i="18"/>
  <c r="BR24" i="18"/>
  <c r="BS24" i="18"/>
  <c r="BT24" i="18"/>
  <c r="BJ25" i="18"/>
  <c r="BK25" i="18"/>
  <c r="BL25" i="18"/>
  <c r="BM25" i="18"/>
  <c r="BN25" i="18"/>
  <c r="BO25" i="18"/>
  <c r="BP25" i="18"/>
  <c r="BQ25" i="18"/>
  <c r="BR25" i="18"/>
  <c r="BS25" i="18"/>
  <c r="BT25" i="18"/>
  <c r="BJ26" i="18"/>
  <c r="BK26" i="18"/>
  <c r="BL26" i="18"/>
  <c r="BM26" i="18"/>
  <c r="BN26" i="18"/>
  <c r="BO26" i="18"/>
  <c r="BP26" i="18"/>
  <c r="BQ26" i="18"/>
  <c r="BR26" i="18"/>
  <c r="BS26" i="18"/>
  <c r="BT26" i="18"/>
  <c r="BJ27" i="18"/>
  <c r="BK27" i="18"/>
  <c r="BL27" i="18"/>
  <c r="BM27" i="18"/>
  <c r="BN27" i="18"/>
  <c r="BO27" i="18"/>
  <c r="BP27" i="18"/>
  <c r="BQ27" i="18"/>
  <c r="BR27" i="18"/>
  <c r="BS27" i="18"/>
  <c r="BT27" i="18"/>
  <c r="BJ28" i="18"/>
  <c r="BK28" i="18"/>
  <c r="BL28" i="18"/>
  <c r="BM28" i="18"/>
  <c r="BN28" i="18"/>
  <c r="BO28" i="18"/>
  <c r="BP28" i="18"/>
  <c r="BQ28" i="18"/>
  <c r="BR28" i="18"/>
  <c r="BS28" i="18"/>
  <c r="BT28" i="18"/>
  <c r="BJ29" i="18"/>
  <c r="BK29" i="18"/>
  <c r="BL29" i="18"/>
  <c r="BM29" i="18"/>
  <c r="BN29" i="18"/>
  <c r="BO29" i="18"/>
  <c r="BP29" i="18"/>
  <c r="BQ29" i="18"/>
  <c r="BR29" i="18"/>
  <c r="BS29" i="18"/>
  <c r="BT29" i="18"/>
  <c r="BJ30" i="18"/>
  <c r="BK30" i="18"/>
  <c r="BL30" i="18"/>
  <c r="BM30" i="18"/>
  <c r="BN30" i="18"/>
  <c r="BO30" i="18"/>
  <c r="BP30" i="18"/>
  <c r="BQ30" i="18"/>
  <c r="BR30" i="18"/>
  <c r="BS30" i="18"/>
  <c r="BT30" i="18"/>
  <c r="BJ31" i="18"/>
  <c r="BK31" i="18"/>
  <c r="BL31" i="18"/>
  <c r="BM31" i="18"/>
  <c r="BN31" i="18"/>
  <c r="BO31" i="18"/>
  <c r="BP31" i="18"/>
  <c r="BQ31" i="18"/>
  <c r="BR31" i="18"/>
  <c r="BS31" i="18"/>
  <c r="BT31" i="18"/>
  <c r="BJ32" i="18"/>
  <c r="BK32" i="18"/>
  <c r="BL32" i="18"/>
  <c r="BM32" i="18"/>
  <c r="BN32" i="18"/>
  <c r="BO32" i="18"/>
  <c r="BP32" i="18"/>
  <c r="BQ32" i="18"/>
  <c r="BR32" i="18"/>
  <c r="BS32" i="18"/>
  <c r="BT32" i="18"/>
  <c r="BJ33" i="18"/>
  <c r="BK33" i="18"/>
  <c r="BL33" i="18"/>
  <c r="BM33" i="18"/>
  <c r="BN33" i="18"/>
  <c r="BO33" i="18"/>
  <c r="BP33" i="18"/>
  <c r="BQ33" i="18"/>
  <c r="BR33" i="18"/>
  <c r="BS33" i="18"/>
  <c r="BT33" i="18"/>
  <c r="BJ34" i="18"/>
  <c r="BK34" i="18"/>
  <c r="BL34" i="18"/>
  <c r="BM34" i="18"/>
  <c r="BN34" i="18"/>
  <c r="BO34" i="18"/>
  <c r="BP34" i="18"/>
  <c r="BQ34" i="18"/>
  <c r="BR34" i="18"/>
  <c r="BS34" i="18"/>
  <c r="BT34" i="18"/>
  <c r="BJ35" i="18"/>
  <c r="BK35" i="18"/>
  <c r="BL35" i="18"/>
  <c r="BM35" i="18"/>
  <c r="BN35" i="18"/>
  <c r="BO35" i="18"/>
  <c r="BP35" i="18"/>
  <c r="BQ35" i="18"/>
  <c r="BR35" i="18"/>
  <c r="BS35" i="18"/>
  <c r="BT35" i="18"/>
  <c r="BJ36" i="18"/>
  <c r="BK36" i="18"/>
  <c r="BL36" i="18"/>
  <c r="BM36" i="18"/>
  <c r="BN36" i="18"/>
  <c r="BO36" i="18"/>
  <c r="BP36" i="18"/>
  <c r="BQ36" i="18"/>
  <c r="BR36" i="18"/>
  <c r="BS36" i="18"/>
  <c r="BT36" i="18"/>
  <c r="BJ37" i="18"/>
  <c r="BK37" i="18"/>
  <c r="BL37" i="18"/>
  <c r="BM37" i="18"/>
  <c r="BN37" i="18"/>
  <c r="BO37" i="18"/>
  <c r="BP37" i="18"/>
  <c r="BQ37" i="18"/>
  <c r="BR37" i="18"/>
  <c r="BS37" i="18"/>
  <c r="BT37" i="18"/>
  <c r="BJ38" i="18"/>
  <c r="BK38" i="18"/>
  <c r="BL38" i="18"/>
  <c r="BM38" i="18"/>
  <c r="BN38" i="18"/>
  <c r="BO38" i="18"/>
  <c r="BP38" i="18"/>
  <c r="BQ38" i="18"/>
  <c r="BR38" i="18"/>
  <c r="BS38" i="18"/>
  <c r="BT38" i="18"/>
  <c r="BJ39" i="18"/>
  <c r="BK39" i="18"/>
  <c r="BL39" i="18"/>
  <c r="BM39" i="18"/>
  <c r="BN39" i="18"/>
  <c r="BO39" i="18"/>
  <c r="BP39" i="18"/>
  <c r="BQ39" i="18"/>
  <c r="BR39" i="18"/>
  <c r="BS39" i="18"/>
  <c r="BT39" i="18"/>
  <c r="BJ40" i="18"/>
  <c r="BK40" i="18"/>
  <c r="BL40" i="18"/>
  <c r="BM40" i="18"/>
  <c r="BN40" i="18"/>
  <c r="BO40" i="18"/>
  <c r="BP40" i="18"/>
  <c r="BQ40" i="18"/>
  <c r="BR40" i="18"/>
  <c r="BS40" i="18"/>
  <c r="BT40" i="18"/>
  <c r="BJ41" i="18"/>
  <c r="BK41" i="18"/>
  <c r="BL41" i="18"/>
  <c r="BM41" i="18"/>
  <c r="BN41" i="18"/>
  <c r="BO41" i="18"/>
  <c r="BP41" i="18"/>
  <c r="BQ41" i="18"/>
  <c r="BR41" i="18"/>
  <c r="BS41" i="18"/>
  <c r="BT41" i="18"/>
  <c r="BJ42" i="18"/>
  <c r="BK42" i="18"/>
  <c r="BL42" i="18"/>
  <c r="BM42" i="18"/>
  <c r="BN42" i="18"/>
  <c r="BO42" i="18"/>
  <c r="BP42" i="18"/>
  <c r="BQ42" i="18"/>
  <c r="BR42" i="18"/>
  <c r="BS42" i="18"/>
  <c r="BT42" i="18"/>
  <c r="BJ43" i="18"/>
  <c r="BK43" i="18"/>
  <c r="BL43" i="18"/>
  <c r="BM43" i="18"/>
  <c r="BN43" i="18"/>
  <c r="BO43" i="18"/>
  <c r="BP43" i="18"/>
  <c r="BQ43" i="18"/>
  <c r="BR43" i="18"/>
  <c r="BS43" i="18"/>
  <c r="BT43" i="18"/>
  <c r="BJ44" i="18"/>
  <c r="BK44" i="18"/>
  <c r="BL44" i="18"/>
  <c r="BM44" i="18"/>
  <c r="BN44" i="18"/>
  <c r="BO44" i="18"/>
  <c r="BP44" i="18"/>
  <c r="BQ44" i="18"/>
  <c r="BR44" i="18"/>
  <c r="BS44" i="18"/>
  <c r="BT44" i="18"/>
  <c r="BJ45" i="18"/>
  <c r="BK45" i="18"/>
  <c r="BL45" i="18"/>
  <c r="BM45" i="18"/>
  <c r="BN45" i="18"/>
  <c r="BO45" i="18"/>
  <c r="BP45" i="18"/>
  <c r="BQ45" i="18"/>
  <c r="BR45" i="18"/>
  <c r="BS45" i="18"/>
  <c r="BT45" i="18"/>
  <c r="BJ46" i="18"/>
  <c r="BK46" i="18"/>
  <c r="BL46" i="18"/>
  <c r="BM46" i="18"/>
  <c r="BN46" i="18"/>
  <c r="BO46" i="18"/>
  <c r="BP46" i="18"/>
  <c r="BQ46" i="18"/>
  <c r="BR46" i="18"/>
  <c r="BS46" i="18"/>
  <c r="BT46" i="18"/>
  <c r="BJ47" i="18"/>
  <c r="BK47" i="18"/>
  <c r="BL47" i="18"/>
  <c r="BM47" i="18"/>
  <c r="BN47" i="18"/>
  <c r="BO47" i="18"/>
  <c r="BP47" i="18"/>
  <c r="BQ47" i="18"/>
  <c r="BR47" i="18"/>
  <c r="BS47" i="18"/>
  <c r="BT47" i="18"/>
  <c r="BJ48" i="18"/>
  <c r="BK48" i="18"/>
  <c r="BL48" i="18"/>
  <c r="BM48" i="18"/>
  <c r="BN48" i="18"/>
  <c r="BO48" i="18"/>
  <c r="BP48" i="18"/>
  <c r="BQ48" i="18"/>
  <c r="BR48" i="18"/>
  <c r="BS48" i="18"/>
  <c r="BT48" i="18"/>
  <c r="BJ49" i="18"/>
  <c r="BK49" i="18"/>
  <c r="BL49" i="18"/>
  <c r="BM49" i="18"/>
  <c r="BN49" i="18"/>
  <c r="BO49" i="18"/>
  <c r="BP49" i="18"/>
  <c r="BQ49" i="18"/>
  <c r="BR49" i="18"/>
  <c r="BS49" i="18"/>
  <c r="BT49" i="18"/>
  <c r="BJ50" i="18"/>
  <c r="BK50" i="18"/>
  <c r="BL50" i="18"/>
  <c r="BM50" i="18"/>
  <c r="BN50" i="18"/>
  <c r="BO50" i="18"/>
  <c r="BP50" i="18"/>
  <c r="BQ50" i="18"/>
  <c r="BR50" i="18"/>
  <c r="BS50" i="18"/>
  <c r="BT50" i="18"/>
  <c r="BJ51" i="18"/>
  <c r="BK51" i="18"/>
  <c r="BL51" i="18"/>
  <c r="BM51" i="18"/>
  <c r="BN51" i="18"/>
  <c r="BO51" i="18"/>
  <c r="BP51" i="18"/>
  <c r="BQ51" i="18"/>
  <c r="BR51" i="18"/>
  <c r="BS51" i="18"/>
  <c r="BT51" i="18"/>
  <c r="BJ52" i="18"/>
  <c r="BK52" i="18"/>
  <c r="BL52" i="18"/>
  <c r="BM52" i="18"/>
  <c r="BN52" i="18"/>
  <c r="BO52" i="18"/>
  <c r="BP52" i="18"/>
  <c r="BQ52" i="18"/>
  <c r="BR52" i="18"/>
  <c r="BS52" i="18"/>
  <c r="BT52" i="18"/>
  <c r="BJ53" i="18"/>
  <c r="BK53" i="18"/>
  <c r="BL53" i="18"/>
  <c r="BM53" i="18"/>
  <c r="BN53" i="18"/>
  <c r="BO53" i="18"/>
  <c r="BP53" i="18"/>
  <c r="BQ53" i="18"/>
  <c r="BR53" i="18"/>
  <c r="BS53" i="18"/>
  <c r="BT53" i="18"/>
  <c r="BJ54" i="18"/>
  <c r="BK54" i="18"/>
  <c r="BL54" i="18"/>
  <c r="BM54" i="18"/>
  <c r="BN54" i="18"/>
  <c r="BO54" i="18"/>
  <c r="BP54" i="18"/>
  <c r="BQ54" i="18"/>
  <c r="BR54" i="18"/>
  <c r="BS54" i="18"/>
  <c r="BT54" i="18"/>
  <c r="BJ55" i="18"/>
  <c r="BK55" i="18"/>
  <c r="BL55" i="18"/>
  <c r="BM55" i="18"/>
  <c r="BN55" i="18"/>
  <c r="BO55" i="18"/>
  <c r="BP55" i="18"/>
  <c r="BQ55" i="18"/>
  <c r="BR55" i="18"/>
  <c r="BS55" i="18"/>
  <c r="BT55" i="18"/>
  <c r="BJ56" i="18"/>
  <c r="BK56" i="18"/>
  <c r="BL56" i="18"/>
  <c r="BM56" i="18"/>
  <c r="BN56" i="18"/>
  <c r="BO56" i="18"/>
  <c r="BP56" i="18"/>
  <c r="BQ56" i="18"/>
  <c r="BR56" i="18"/>
  <c r="BS56" i="18"/>
  <c r="BT56" i="18"/>
  <c r="BJ57" i="18"/>
  <c r="BK57" i="18"/>
  <c r="BL57" i="18"/>
  <c r="BM57" i="18"/>
  <c r="BN57" i="18"/>
  <c r="BO57" i="18"/>
  <c r="BP57" i="18"/>
  <c r="BQ57" i="18"/>
  <c r="BR57" i="18"/>
  <c r="BS57" i="18"/>
  <c r="BT57" i="18"/>
  <c r="BJ58" i="18"/>
  <c r="BK58" i="18"/>
  <c r="BL58" i="18"/>
  <c r="BM58" i="18"/>
  <c r="BN58" i="18"/>
  <c r="BO58" i="18"/>
  <c r="BP58" i="18"/>
  <c r="BQ58" i="18"/>
  <c r="BR58" i="18"/>
  <c r="BS58" i="18"/>
  <c r="BT58" i="18"/>
  <c r="BJ59" i="18"/>
  <c r="BK59" i="18"/>
  <c r="BL59" i="18"/>
  <c r="BM59" i="18"/>
  <c r="BN59" i="18"/>
  <c r="BO59" i="18"/>
  <c r="BP59" i="18"/>
  <c r="BQ59" i="18"/>
  <c r="BR59" i="18"/>
  <c r="BS59" i="18"/>
  <c r="BT59" i="18"/>
  <c r="BJ60" i="18"/>
  <c r="BK60" i="18"/>
  <c r="BL60" i="18"/>
  <c r="BM60" i="18"/>
  <c r="BN60" i="18"/>
  <c r="BO60" i="18"/>
  <c r="BP60" i="18"/>
  <c r="BQ60" i="18"/>
  <c r="BR60" i="18"/>
  <c r="BS60" i="18"/>
  <c r="BT60" i="18"/>
  <c r="BJ61" i="18"/>
  <c r="BK61" i="18"/>
  <c r="BL61" i="18"/>
  <c r="BM61" i="18"/>
  <c r="BN61" i="18"/>
  <c r="BO61" i="18"/>
  <c r="BP61" i="18"/>
  <c r="BQ61" i="18"/>
  <c r="BR61" i="18"/>
  <c r="BS61" i="18"/>
  <c r="BT61" i="18"/>
  <c r="BJ62" i="18"/>
  <c r="BK62" i="18"/>
  <c r="BL62" i="18"/>
  <c r="BM62" i="18"/>
  <c r="BN62" i="18"/>
  <c r="BO62" i="18"/>
  <c r="BP62" i="18"/>
  <c r="BQ62" i="18"/>
  <c r="BR62" i="18"/>
  <c r="BS62" i="18"/>
  <c r="BT62" i="18"/>
  <c r="BJ63" i="18"/>
  <c r="BK63" i="18"/>
  <c r="BL63" i="18"/>
  <c r="BM63" i="18"/>
  <c r="BN63" i="18"/>
  <c r="BO63" i="18"/>
  <c r="BP63" i="18"/>
  <c r="BQ63" i="18"/>
  <c r="BR63" i="18"/>
  <c r="BS63" i="18"/>
  <c r="BT63" i="18"/>
  <c r="BJ64" i="18"/>
  <c r="BK64" i="18"/>
  <c r="BL64" i="18"/>
  <c r="BM64" i="18"/>
  <c r="BN64" i="18"/>
  <c r="BO64" i="18"/>
  <c r="BP64" i="18"/>
  <c r="BQ64" i="18"/>
  <c r="BR64" i="18"/>
  <c r="BS64" i="18"/>
  <c r="BT64" i="18"/>
  <c r="BJ65" i="18"/>
  <c r="BK65" i="18"/>
  <c r="BL65" i="18"/>
  <c r="BM65" i="18"/>
  <c r="BN65" i="18"/>
  <c r="BO65" i="18"/>
  <c r="BP65" i="18"/>
  <c r="BQ65" i="18"/>
  <c r="BR65" i="18"/>
  <c r="BS65" i="18"/>
  <c r="BT65" i="18"/>
  <c r="BJ66" i="18"/>
  <c r="BK66" i="18"/>
  <c r="BL66" i="18"/>
  <c r="BM66" i="18"/>
  <c r="BN66" i="18"/>
  <c r="BO66" i="18"/>
  <c r="BP66" i="18"/>
  <c r="BQ66" i="18"/>
  <c r="BR66" i="18"/>
  <c r="BS66" i="18"/>
  <c r="BT66" i="18"/>
  <c r="BJ67" i="18"/>
  <c r="BK67" i="18"/>
  <c r="BL67" i="18"/>
  <c r="BM67" i="18"/>
  <c r="BN67" i="18"/>
  <c r="BO67" i="18"/>
  <c r="BP67" i="18"/>
  <c r="BQ67" i="18"/>
  <c r="BR67" i="18"/>
  <c r="BS67" i="18"/>
  <c r="BT67" i="18"/>
  <c r="BJ68" i="18"/>
  <c r="BK68" i="18"/>
  <c r="BL68" i="18"/>
  <c r="BM68" i="18"/>
  <c r="BN68" i="18"/>
  <c r="BO68" i="18"/>
  <c r="BP68" i="18"/>
  <c r="BQ68" i="18"/>
  <c r="BR68" i="18"/>
  <c r="BS68" i="18"/>
  <c r="BT68" i="18"/>
  <c r="BJ69" i="18"/>
  <c r="BK69" i="18"/>
  <c r="BL69" i="18"/>
  <c r="BM69" i="18"/>
  <c r="BN69" i="18"/>
  <c r="BO69" i="18"/>
  <c r="BP69" i="18"/>
  <c r="BQ69" i="18"/>
  <c r="BR69" i="18"/>
  <c r="BS69" i="18"/>
  <c r="BT69" i="18"/>
  <c r="BJ70" i="18"/>
  <c r="BK70" i="18"/>
  <c r="BL70" i="18"/>
  <c r="BM70" i="18"/>
  <c r="BN70" i="18"/>
  <c r="BO70" i="18"/>
  <c r="BP70" i="18"/>
  <c r="BQ70" i="18"/>
  <c r="BR70" i="18"/>
  <c r="BS70" i="18"/>
  <c r="BT70" i="18"/>
  <c r="BJ71" i="18"/>
  <c r="BK71" i="18"/>
  <c r="BL71" i="18"/>
  <c r="BM71" i="18"/>
  <c r="BN71" i="18"/>
  <c r="BO71" i="18"/>
  <c r="BP71" i="18"/>
  <c r="BQ71" i="18"/>
  <c r="BR71" i="18"/>
  <c r="BS71" i="18"/>
  <c r="BT71" i="18"/>
  <c r="BJ72" i="18"/>
  <c r="BK72" i="18"/>
  <c r="BL72" i="18"/>
  <c r="BM72" i="18"/>
  <c r="BN72" i="18"/>
  <c r="BO72" i="18"/>
  <c r="BP72" i="18"/>
  <c r="BQ72" i="18"/>
  <c r="BR72" i="18"/>
  <c r="BS72" i="18"/>
  <c r="BT72" i="18"/>
  <c r="BJ73" i="18"/>
  <c r="BK73" i="18"/>
  <c r="BL73" i="18"/>
  <c r="BM73" i="18"/>
  <c r="BN73" i="18"/>
  <c r="BO73" i="18"/>
  <c r="BP73" i="18"/>
  <c r="BQ73" i="18"/>
  <c r="BR73" i="18"/>
  <c r="BS73" i="18"/>
  <c r="BT73" i="18"/>
  <c r="BJ74" i="18"/>
  <c r="BK74" i="18"/>
  <c r="BL74" i="18"/>
  <c r="BM74" i="18"/>
  <c r="BN74" i="18"/>
  <c r="BO74" i="18"/>
  <c r="BP74" i="18"/>
  <c r="BQ74" i="18"/>
  <c r="BR74" i="18"/>
  <c r="BS74" i="18"/>
  <c r="BT74" i="18"/>
  <c r="BJ75" i="18"/>
  <c r="BK75" i="18"/>
  <c r="BL75" i="18"/>
  <c r="BM75" i="18"/>
  <c r="BN75" i="18"/>
  <c r="BO75" i="18"/>
  <c r="BP75" i="18"/>
  <c r="BQ75" i="18"/>
  <c r="BR75" i="18"/>
  <c r="BS75" i="18"/>
  <c r="BT75" i="18"/>
  <c r="BJ76" i="18"/>
  <c r="BK76" i="18"/>
  <c r="BL76" i="18"/>
  <c r="BM76" i="18"/>
  <c r="BN76" i="18"/>
  <c r="BO76" i="18"/>
  <c r="BP76" i="18"/>
  <c r="BQ76" i="18"/>
  <c r="BR76" i="18"/>
  <c r="BS76" i="18"/>
  <c r="BT76" i="18"/>
  <c r="BJ77" i="18"/>
  <c r="BK77" i="18"/>
  <c r="BL77" i="18"/>
  <c r="BM77" i="18"/>
  <c r="BN77" i="18"/>
  <c r="BO77" i="18"/>
  <c r="BP77" i="18"/>
  <c r="BQ77" i="18"/>
  <c r="BR77" i="18"/>
  <c r="BS77" i="18"/>
  <c r="BT77" i="18"/>
  <c r="BJ78" i="18"/>
  <c r="BK78" i="18"/>
  <c r="BL78" i="18"/>
  <c r="BM78" i="18"/>
  <c r="BN78" i="18"/>
  <c r="BO78" i="18"/>
  <c r="BP78" i="18"/>
  <c r="BQ78" i="18"/>
  <c r="BR78" i="18"/>
  <c r="BS78" i="18"/>
  <c r="BT78" i="18"/>
  <c r="BJ79" i="18"/>
  <c r="BK79" i="18"/>
  <c r="BL79" i="18"/>
  <c r="BM79" i="18"/>
  <c r="BN79" i="18"/>
  <c r="BO79" i="18"/>
  <c r="BP79" i="18"/>
  <c r="BQ79" i="18"/>
  <c r="BR79" i="18"/>
  <c r="BS79" i="18"/>
  <c r="BT79" i="18"/>
  <c r="BJ80" i="18"/>
  <c r="BK80" i="18"/>
  <c r="BL80" i="18"/>
  <c r="BM80" i="18"/>
  <c r="BN80" i="18"/>
  <c r="BO80" i="18"/>
  <c r="BP80" i="18"/>
  <c r="BQ80" i="18"/>
  <c r="BR80" i="18"/>
  <c r="BS80" i="18"/>
  <c r="BT80" i="18"/>
  <c r="BJ81" i="18"/>
  <c r="BK81" i="18"/>
  <c r="BL81" i="18"/>
  <c r="BM81" i="18"/>
  <c r="BN81" i="18"/>
  <c r="BO81" i="18"/>
  <c r="BP81" i="18"/>
  <c r="BQ81" i="18"/>
  <c r="BR81" i="18"/>
  <c r="BS81" i="18"/>
  <c r="BT81" i="18"/>
  <c r="BJ82" i="18"/>
  <c r="BK82" i="18"/>
  <c r="BL82" i="18"/>
  <c r="BM82" i="18"/>
  <c r="BN82" i="18"/>
  <c r="BO82" i="18"/>
  <c r="BP82" i="18"/>
  <c r="BQ82" i="18"/>
  <c r="BR82" i="18"/>
  <c r="BS82" i="18"/>
  <c r="BT82" i="18"/>
  <c r="BJ83" i="18"/>
  <c r="BK83" i="18"/>
  <c r="BL83" i="18"/>
  <c r="BM83" i="18"/>
  <c r="BN83" i="18"/>
  <c r="BO83" i="18"/>
  <c r="BP83" i="18"/>
  <c r="BQ83" i="18"/>
  <c r="BR83" i="18"/>
  <c r="BS83" i="18"/>
  <c r="BT83" i="18"/>
  <c r="BJ84" i="18"/>
  <c r="BK84" i="18"/>
  <c r="BL84" i="18"/>
  <c r="BM84" i="18"/>
  <c r="BN84" i="18"/>
  <c r="BO84" i="18"/>
  <c r="BP84" i="18"/>
  <c r="BQ84" i="18"/>
  <c r="BR84" i="18"/>
  <c r="BS84" i="18"/>
  <c r="BT84" i="18"/>
  <c r="BJ85" i="18"/>
  <c r="BK85" i="18"/>
  <c r="BL85" i="18"/>
  <c r="BM85" i="18"/>
  <c r="BN85" i="18"/>
  <c r="BO85" i="18"/>
  <c r="BP85" i="18"/>
  <c r="BQ85" i="18"/>
  <c r="BR85" i="18"/>
  <c r="BS85" i="18"/>
  <c r="BT85" i="18"/>
  <c r="BJ86" i="18"/>
  <c r="BK86" i="18"/>
  <c r="BL86" i="18"/>
  <c r="BM86" i="18"/>
  <c r="BN86" i="18"/>
  <c r="BO86" i="18"/>
  <c r="BP86" i="18"/>
  <c r="BQ86" i="18"/>
  <c r="BR86" i="18"/>
  <c r="BS86" i="18"/>
  <c r="BT86" i="18"/>
  <c r="BJ87" i="18"/>
  <c r="BK87" i="18"/>
  <c r="BL87" i="18"/>
  <c r="BM87" i="18"/>
  <c r="BN87" i="18"/>
  <c r="BO87" i="18"/>
  <c r="BP87" i="18"/>
  <c r="BQ87" i="18"/>
  <c r="BR87" i="18"/>
  <c r="BS87" i="18"/>
  <c r="BT87" i="18"/>
  <c r="BJ88" i="18"/>
  <c r="BK88" i="18"/>
  <c r="BL88" i="18"/>
  <c r="BM88" i="18"/>
  <c r="BN88" i="18"/>
  <c r="BO88" i="18"/>
  <c r="BP88" i="18"/>
  <c r="BQ88" i="18"/>
  <c r="BR88" i="18"/>
  <c r="BS88" i="18"/>
  <c r="BT88" i="18"/>
  <c r="BJ89" i="18"/>
  <c r="BK89" i="18"/>
  <c r="BL89" i="18"/>
  <c r="BM89" i="18"/>
  <c r="BN89" i="18"/>
  <c r="BO89" i="18"/>
  <c r="BP89" i="18"/>
  <c r="BQ89" i="18"/>
  <c r="BR89" i="18"/>
  <c r="BS89" i="18"/>
  <c r="BT89" i="18"/>
  <c r="BJ90" i="18"/>
  <c r="BK90" i="18"/>
  <c r="BL90" i="18"/>
  <c r="BM90" i="18"/>
  <c r="BN90" i="18"/>
  <c r="BO90" i="18"/>
  <c r="BP90" i="18"/>
  <c r="BQ90" i="18"/>
  <c r="BR90" i="18"/>
  <c r="BS90" i="18"/>
  <c r="BT90" i="18"/>
  <c r="BJ91" i="18"/>
  <c r="BK91" i="18"/>
  <c r="BL91" i="18"/>
  <c r="BM91" i="18"/>
  <c r="BN91" i="18"/>
  <c r="BO91" i="18"/>
  <c r="BP91" i="18"/>
  <c r="BQ91" i="18"/>
  <c r="BR91" i="18"/>
  <c r="BS91" i="18"/>
  <c r="BT91" i="18"/>
  <c r="BJ92" i="18"/>
  <c r="BK92" i="18"/>
  <c r="BL92" i="18"/>
  <c r="BM92" i="18"/>
  <c r="BN92" i="18"/>
  <c r="BO92" i="18"/>
  <c r="BP92" i="18"/>
  <c r="BQ92" i="18"/>
  <c r="BR92" i="18"/>
  <c r="BS92" i="18"/>
  <c r="BT92" i="18"/>
  <c r="BJ93" i="18"/>
  <c r="BK93" i="18"/>
  <c r="BL93" i="18"/>
  <c r="BM93" i="18"/>
  <c r="BN93" i="18"/>
  <c r="BO93" i="18"/>
  <c r="BP93" i="18"/>
  <c r="BQ93" i="18"/>
  <c r="BR93" i="18"/>
  <c r="BS93" i="18"/>
  <c r="BT93" i="18"/>
  <c r="BJ94" i="18"/>
  <c r="BK94" i="18"/>
  <c r="BL94" i="18"/>
  <c r="BM94" i="18"/>
  <c r="BN94" i="18"/>
  <c r="BO94" i="18"/>
  <c r="BP94" i="18"/>
  <c r="BQ94" i="18"/>
  <c r="BR94" i="18"/>
  <c r="BS94" i="18"/>
  <c r="BT94" i="18"/>
  <c r="BJ95" i="18"/>
  <c r="BK95" i="18"/>
  <c r="BL95" i="18"/>
  <c r="BM95" i="18"/>
  <c r="BN95" i="18"/>
  <c r="BO95" i="18"/>
  <c r="BP95" i="18"/>
  <c r="BQ95" i="18"/>
  <c r="BR95" i="18"/>
  <c r="BS95" i="18"/>
  <c r="BT95" i="18"/>
  <c r="BJ96" i="18"/>
  <c r="BK96" i="18"/>
  <c r="BL96" i="18"/>
  <c r="BM96" i="18"/>
  <c r="BN96" i="18"/>
  <c r="BO96" i="18"/>
  <c r="BP96" i="18"/>
  <c r="BQ96" i="18"/>
  <c r="BR96" i="18"/>
  <c r="BS96" i="18"/>
  <c r="BT96" i="18"/>
  <c r="BJ97" i="18"/>
  <c r="BK97" i="18"/>
  <c r="BL97" i="18"/>
  <c r="BM97" i="18"/>
  <c r="BN97" i="18"/>
  <c r="BO97" i="18"/>
  <c r="BP97" i="18"/>
  <c r="BQ97" i="18"/>
  <c r="BR97" i="18"/>
  <c r="BS97" i="18"/>
  <c r="BT97" i="18"/>
  <c r="BJ98" i="18"/>
  <c r="BK98" i="18"/>
  <c r="BL98" i="18"/>
  <c r="BM98" i="18"/>
  <c r="BN98" i="18"/>
  <c r="BO98" i="18"/>
  <c r="BP98" i="18"/>
  <c r="BQ98" i="18"/>
  <c r="BR98" i="18"/>
  <c r="BS98" i="18"/>
  <c r="BT98" i="18"/>
  <c r="BJ99" i="18"/>
  <c r="BK99" i="18"/>
  <c r="BL99" i="18"/>
  <c r="BM99" i="18"/>
  <c r="BN99" i="18"/>
  <c r="BO99" i="18"/>
  <c r="BP99" i="18"/>
  <c r="BQ99" i="18"/>
  <c r="BR99" i="18"/>
  <c r="BS99" i="18"/>
  <c r="BT99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J127" i="18"/>
  <c r="BK127" i="18"/>
  <c r="BL127" i="18"/>
  <c r="BM127" i="18"/>
  <c r="BN127" i="18"/>
  <c r="BO127" i="18"/>
  <c r="BP127" i="18"/>
  <c r="BQ127" i="18"/>
  <c r="BR127" i="18"/>
  <c r="BS127" i="18"/>
  <c r="BT127" i="18"/>
  <c r="BJ128" i="18"/>
  <c r="BK128" i="18"/>
  <c r="BL128" i="18"/>
  <c r="BM128" i="18"/>
  <c r="BN128" i="18"/>
  <c r="BO128" i="18"/>
  <c r="BP128" i="18"/>
  <c r="BQ128" i="18"/>
  <c r="BR128" i="18"/>
  <c r="BS128" i="18"/>
  <c r="BT128" i="18"/>
  <c r="BJ129" i="18"/>
  <c r="BK129" i="18"/>
  <c r="BL129" i="18"/>
  <c r="BM129" i="18"/>
  <c r="BN129" i="18"/>
  <c r="BO129" i="18"/>
  <c r="BP129" i="18"/>
  <c r="BQ129" i="18"/>
  <c r="BR129" i="18"/>
  <c r="BS129" i="18"/>
  <c r="BT129" i="18"/>
  <c r="BJ130" i="18"/>
  <c r="BK130" i="18"/>
  <c r="BL130" i="18"/>
  <c r="BM130" i="18"/>
  <c r="BN130" i="18"/>
  <c r="BO130" i="18"/>
  <c r="BP130" i="18"/>
  <c r="BQ130" i="18"/>
  <c r="BR130" i="18"/>
  <c r="BS130" i="18"/>
  <c r="BT130" i="18"/>
  <c r="BJ131" i="18"/>
  <c r="BK131" i="18"/>
  <c r="BL131" i="18"/>
  <c r="BM131" i="18"/>
  <c r="BN131" i="18"/>
  <c r="BO131" i="18"/>
  <c r="BP131" i="18"/>
  <c r="BQ131" i="18"/>
  <c r="BR131" i="18"/>
  <c r="BS131" i="18"/>
  <c r="BT131" i="18"/>
  <c r="BJ132" i="18"/>
  <c r="BK132" i="18"/>
  <c r="BL132" i="18"/>
  <c r="BM132" i="18"/>
  <c r="BN132" i="18"/>
  <c r="BO132" i="18"/>
  <c r="BP132" i="18"/>
  <c r="BQ132" i="18"/>
  <c r="BR132" i="18"/>
  <c r="BS132" i="18"/>
  <c r="BT132" i="18"/>
  <c r="BJ133" i="18"/>
  <c r="BK133" i="18"/>
  <c r="BL133" i="18"/>
  <c r="BM133" i="18"/>
  <c r="BN133" i="18"/>
  <c r="BO133" i="18"/>
  <c r="BP133" i="18"/>
  <c r="BQ133" i="18"/>
  <c r="BR133" i="18"/>
  <c r="BS133" i="18"/>
  <c r="BT133" i="18"/>
  <c r="BJ134" i="18"/>
  <c r="BK134" i="18"/>
  <c r="BL134" i="18"/>
  <c r="BM134" i="18"/>
  <c r="BN134" i="18"/>
  <c r="BO134" i="18"/>
  <c r="BP134" i="18"/>
  <c r="BQ134" i="18"/>
  <c r="BR134" i="18"/>
  <c r="BS134" i="18"/>
  <c r="BT134" i="18"/>
  <c r="BJ135" i="18"/>
  <c r="BK135" i="18"/>
  <c r="BL135" i="18"/>
  <c r="BM135" i="18"/>
  <c r="BN135" i="18"/>
  <c r="BO135" i="18"/>
  <c r="BP135" i="18"/>
  <c r="BQ135" i="18"/>
  <c r="BR135" i="18"/>
  <c r="BS135" i="18"/>
  <c r="BT135" i="18"/>
  <c r="BJ136" i="18"/>
  <c r="BK136" i="18"/>
  <c r="BL136" i="18"/>
  <c r="BM136" i="18"/>
  <c r="BN136" i="18"/>
  <c r="BO136" i="18"/>
  <c r="BP136" i="18"/>
  <c r="BQ136" i="18"/>
  <c r="BR136" i="18"/>
  <c r="BS136" i="18"/>
  <c r="BT136" i="18"/>
  <c r="BJ137" i="18"/>
  <c r="BK137" i="18"/>
  <c r="BL137" i="18"/>
  <c r="BM137" i="18"/>
  <c r="BN137" i="18"/>
  <c r="BO137" i="18"/>
  <c r="BP137" i="18"/>
  <c r="BQ137" i="18"/>
  <c r="BR137" i="18"/>
  <c r="BS137" i="18"/>
  <c r="BT137" i="18"/>
  <c r="BJ138" i="18"/>
  <c r="BK138" i="18"/>
  <c r="BL138" i="18"/>
  <c r="BM138" i="18"/>
  <c r="BN138" i="18"/>
  <c r="BO138" i="18"/>
  <c r="BP138" i="18"/>
  <c r="BQ138" i="18"/>
  <c r="BR138" i="18"/>
  <c r="BS138" i="18"/>
  <c r="BT138" i="18"/>
  <c r="BJ139" i="18"/>
  <c r="BK139" i="18"/>
  <c r="BL139" i="18"/>
  <c r="BM139" i="18"/>
  <c r="BN139" i="18"/>
  <c r="BO139" i="18"/>
  <c r="BP139" i="18"/>
  <c r="BQ139" i="18"/>
  <c r="BR139" i="18"/>
  <c r="BS139" i="18"/>
  <c r="BT139" i="18"/>
  <c r="BJ140" i="18"/>
  <c r="BK140" i="18"/>
  <c r="BL140" i="18"/>
  <c r="BM140" i="18"/>
  <c r="BN140" i="18"/>
  <c r="BO140" i="18"/>
  <c r="BP140" i="18"/>
  <c r="BQ140" i="18"/>
  <c r="BR140" i="18"/>
  <c r="BS140" i="18"/>
  <c r="BT140" i="18"/>
  <c r="BJ141" i="18"/>
  <c r="BK141" i="18"/>
  <c r="BL141" i="18"/>
  <c r="BM141" i="18"/>
  <c r="BN141" i="18"/>
  <c r="BO141" i="18"/>
  <c r="BP141" i="18"/>
  <c r="BQ141" i="18"/>
  <c r="BR141" i="18"/>
  <c r="BS141" i="18"/>
  <c r="BT141" i="18"/>
  <c r="BJ142" i="18"/>
  <c r="BK142" i="18"/>
  <c r="BL142" i="18"/>
  <c r="BM142" i="18"/>
  <c r="BN142" i="18"/>
  <c r="BO142" i="18"/>
  <c r="BP142" i="18"/>
  <c r="BQ142" i="18"/>
  <c r="BR142" i="18"/>
  <c r="BS142" i="18"/>
  <c r="BT142" i="18"/>
  <c r="BJ143" i="18"/>
  <c r="BK143" i="18"/>
  <c r="BL143" i="18"/>
  <c r="BM143" i="18"/>
  <c r="BN143" i="18"/>
  <c r="BO143" i="18"/>
  <c r="BP143" i="18"/>
  <c r="BQ143" i="18"/>
  <c r="BR143" i="18"/>
  <c r="BS143" i="18"/>
  <c r="BT143" i="18"/>
  <c r="BJ144" i="18"/>
  <c r="BK144" i="18"/>
  <c r="BL144" i="18"/>
  <c r="BM144" i="18"/>
  <c r="BN144" i="18"/>
  <c r="BO144" i="18"/>
  <c r="BP144" i="18"/>
  <c r="BQ144" i="18"/>
  <c r="BR144" i="18"/>
  <c r="BS144" i="18"/>
  <c r="BT144" i="18"/>
  <c r="BJ145" i="18"/>
  <c r="BK145" i="18"/>
  <c r="BL145" i="18"/>
  <c r="BM145" i="18"/>
  <c r="BN145" i="18"/>
  <c r="BO145" i="18"/>
  <c r="BP145" i="18"/>
  <c r="BQ145" i="18"/>
  <c r="BR145" i="18"/>
  <c r="BS145" i="18"/>
  <c r="BT145" i="18"/>
  <c r="BJ146" i="18"/>
  <c r="BK146" i="18"/>
  <c r="BL146" i="18"/>
  <c r="BM146" i="18"/>
  <c r="BN146" i="18"/>
  <c r="BO146" i="18"/>
  <c r="BP146" i="18"/>
  <c r="BQ146" i="18"/>
  <c r="BR146" i="18"/>
  <c r="BS146" i="18"/>
  <c r="BT146" i="18"/>
  <c r="BJ147" i="18"/>
  <c r="BK147" i="18"/>
  <c r="BL147" i="18"/>
  <c r="BM147" i="18"/>
  <c r="BN147" i="18"/>
  <c r="BO147" i="18"/>
  <c r="BP147" i="18"/>
  <c r="BQ147" i="18"/>
  <c r="BR147" i="18"/>
  <c r="BS147" i="18"/>
  <c r="BT147" i="18"/>
  <c r="BJ148" i="18"/>
  <c r="BK148" i="18"/>
  <c r="BL148" i="18"/>
  <c r="BM148" i="18"/>
  <c r="BN148" i="18"/>
  <c r="BO148" i="18"/>
  <c r="BP148" i="18"/>
  <c r="BQ148" i="18"/>
  <c r="BR148" i="18"/>
  <c r="BS148" i="18"/>
  <c r="BT148" i="18"/>
  <c r="BJ149" i="18"/>
  <c r="BK149" i="18"/>
  <c r="BL149" i="18"/>
  <c r="BM149" i="18"/>
  <c r="BN149" i="18"/>
  <c r="BO149" i="18"/>
  <c r="BP149" i="18"/>
  <c r="BQ149" i="18"/>
  <c r="BR149" i="18"/>
  <c r="BS149" i="18"/>
  <c r="BT149" i="18"/>
  <c r="BJ150" i="18"/>
  <c r="BK150" i="18"/>
  <c r="BL150" i="18"/>
  <c r="BM150" i="18"/>
  <c r="BN150" i="18"/>
  <c r="BO150" i="18"/>
  <c r="BP150" i="18"/>
  <c r="BQ150" i="18"/>
  <c r="BR150" i="18"/>
  <c r="BS150" i="18"/>
  <c r="BT150" i="18"/>
  <c r="BJ151" i="18"/>
  <c r="BK151" i="18"/>
  <c r="BL151" i="18"/>
  <c r="BM151" i="18"/>
  <c r="BN151" i="18"/>
  <c r="BO151" i="18"/>
  <c r="BP151" i="18"/>
  <c r="BQ151" i="18"/>
  <c r="BR151" i="18"/>
  <c r="BS151" i="18"/>
  <c r="BT151" i="18"/>
  <c r="BJ152" i="18"/>
  <c r="BK152" i="18"/>
  <c r="BL152" i="18"/>
  <c r="BM152" i="18"/>
  <c r="BN152" i="18"/>
  <c r="BO152" i="18"/>
  <c r="BP152" i="18"/>
  <c r="BQ152" i="18"/>
  <c r="BR152" i="18"/>
  <c r="BS152" i="18"/>
  <c r="BT152" i="18"/>
  <c r="BJ153" i="18"/>
  <c r="BK153" i="18"/>
  <c r="BL153" i="18"/>
  <c r="BM153" i="18"/>
  <c r="BN153" i="18"/>
  <c r="BO153" i="18"/>
  <c r="BP153" i="18"/>
  <c r="BQ153" i="18"/>
  <c r="BR153" i="18"/>
  <c r="BS153" i="18"/>
  <c r="BT153" i="18"/>
  <c r="BJ154" i="18"/>
  <c r="BK154" i="18"/>
  <c r="BL154" i="18"/>
  <c r="BM154" i="18"/>
  <c r="BN154" i="18"/>
  <c r="BO154" i="18"/>
  <c r="BP154" i="18"/>
  <c r="BQ154" i="18"/>
  <c r="BR154" i="18"/>
  <c r="BS154" i="18"/>
  <c r="BT154" i="18"/>
  <c r="BJ155" i="18"/>
  <c r="BK155" i="18"/>
  <c r="BL155" i="18"/>
  <c r="BM155" i="18"/>
  <c r="BN155" i="18"/>
  <c r="BO155" i="18"/>
  <c r="BP155" i="18"/>
  <c r="BQ155" i="18"/>
  <c r="BR155" i="18"/>
  <c r="BS155" i="18"/>
  <c r="BT155" i="18"/>
  <c r="BJ156" i="18"/>
  <c r="BK156" i="18"/>
  <c r="BL156" i="18"/>
  <c r="BM156" i="18"/>
  <c r="BN156" i="18"/>
  <c r="BO156" i="18"/>
  <c r="BP156" i="18"/>
  <c r="BQ156" i="18"/>
  <c r="BR156" i="18"/>
  <c r="BS156" i="18"/>
  <c r="BT156" i="18"/>
  <c r="BJ157" i="18"/>
  <c r="BK157" i="18"/>
  <c r="BL157" i="18"/>
  <c r="BM157" i="18"/>
  <c r="BN157" i="18"/>
  <c r="BO157" i="18"/>
  <c r="BP157" i="18"/>
  <c r="BQ157" i="18"/>
  <c r="BR157" i="18"/>
  <c r="BS157" i="18"/>
  <c r="BT157" i="18"/>
  <c r="BJ158" i="18"/>
  <c r="BK158" i="18"/>
  <c r="BL158" i="18"/>
  <c r="BM158" i="18"/>
  <c r="BN158" i="18"/>
  <c r="BO158" i="18"/>
  <c r="BP158" i="18"/>
  <c r="BQ158" i="18"/>
  <c r="BR158" i="18"/>
  <c r="BS158" i="18"/>
  <c r="BT158" i="18"/>
  <c r="BJ159" i="18"/>
  <c r="BK159" i="18"/>
  <c r="BL159" i="18"/>
  <c r="BM159" i="18"/>
  <c r="BN159" i="18"/>
  <c r="BO159" i="18"/>
  <c r="BP159" i="18"/>
  <c r="BQ159" i="18"/>
  <c r="BR159" i="18"/>
  <c r="BS159" i="18"/>
  <c r="BT159" i="18"/>
  <c r="BJ160" i="18"/>
  <c r="BK160" i="18"/>
  <c r="BL160" i="18"/>
  <c r="BM160" i="18"/>
  <c r="BN160" i="18"/>
  <c r="BO160" i="18"/>
  <c r="BP160" i="18"/>
  <c r="BQ160" i="18"/>
  <c r="BR160" i="18"/>
  <c r="BS160" i="18"/>
  <c r="BT160" i="18"/>
  <c r="BJ161" i="18"/>
  <c r="BK161" i="18"/>
  <c r="BL161" i="18"/>
  <c r="BM161" i="18"/>
  <c r="BN161" i="18"/>
  <c r="BO161" i="18"/>
  <c r="BP161" i="18"/>
  <c r="BQ161" i="18"/>
  <c r="BR161" i="18"/>
  <c r="BS161" i="18"/>
  <c r="BT161" i="18"/>
  <c r="BJ162" i="18"/>
  <c r="BK162" i="18"/>
  <c r="BL162" i="18"/>
  <c r="BM162" i="18"/>
  <c r="BN162" i="18"/>
  <c r="BO162" i="18"/>
  <c r="BP162" i="18"/>
  <c r="BQ162" i="18"/>
  <c r="BR162" i="18"/>
  <c r="BS162" i="18"/>
  <c r="BT162" i="18"/>
  <c r="BJ163" i="18"/>
  <c r="BK163" i="18"/>
  <c r="BL163" i="18"/>
  <c r="BM163" i="18"/>
  <c r="BN163" i="18"/>
  <c r="BO163" i="18"/>
  <c r="BP163" i="18"/>
  <c r="BQ163" i="18"/>
  <c r="BR163" i="18"/>
  <c r="BS163" i="18"/>
  <c r="BT163" i="18"/>
  <c r="BJ164" i="18"/>
  <c r="BK164" i="18"/>
  <c r="BL164" i="18"/>
  <c r="BM164" i="18"/>
  <c r="BN164" i="18"/>
  <c r="BO164" i="18"/>
  <c r="BP164" i="18"/>
  <c r="BQ164" i="18"/>
  <c r="BR164" i="18"/>
  <c r="BS164" i="18"/>
  <c r="BT164" i="18"/>
  <c r="BJ165" i="18"/>
  <c r="BK165" i="18"/>
  <c r="BL165" i="18"/>
  <c r="BM165" i="18"/>
  <c r="BN165" i="18"/>
  <c r="BO165" i="18"/>
  <c r="BP165" i="18"/>
  <c r="BQ165" i="18"/>
  <c r="BR165" i="18"/>
  <c r="BS165" i="18"/>
  <c r="BT165" i="18"/>
  <c r="BJ166" i="18"/>
  <c r="BK166" i="18"/>
  <c r="BL166" i="18"/>
  <c r="BM166" i="18"/>
  <c r="BN166" i="18"/>
  <c r="BO166" i="18"/>
  <c r="BP166" i="18"/>
  <c r="BQ166" i="18"/>
  <c r="BR166" i="18"/>
  <c r="BS166" i="18"/>
  <c r="BT166" i="18"/>
  <c r="BJ167" i="18"/>
  <c r="BK167" i="18"/>
  <c r="BL167" i="18"/>
  <c r="BM167" i="18"/>
  <c r="BN167" i="18"/>
  <c r="BO167" i="18"/>
  <c r="BP167" i="18"/>
  <c r="BQ167" i="18"/>
  <c r="BR167" i="18"/>
  <c r="BS167" i="18"/>
  <c r="BT167" i="18"/>
  <c r="BJ168" i="18"/>
  <c r="BK168" i="18"/>
  <c r="BL168" i="18"/>
  <c r="BM168" i="18"/>
  <c r="BN168" i="18"/>
  <c r="BO168" i="18"/>
  <c r="BP168" i="18"/>
  <c r="BQ168" i="18"/>
  <c r="BR168" i="18"/>
  <c r="BS168" i="18"/>
  <c r="BT168" i="18"/>
  <c r="BJ169" i="18"/>
  <c r="BK169" i="18"/>
  <c r="BL169" i="18"/>
  <c r="BM169" i="18"/>
  <c r="BN169" i="18"/>
  <c r="BO169" i="18"/>
  <c r="BP169" i="18"/>
  <c r="BQ169" i="18"/>
  <c r="BR169" i="18"/>
  <c r="BS169" i="18"/>
  <c r="BT169" i="18"/>
  <c r="BJ170" i="18"/>
  <c r="BK170" i="18"/>
  <c r="BL170" i="18"/>
  <c r="BM170" i="18"/>
  <c r="BN170" i="18"/>
  <c r="BO170" i="18"/>
  <c r="BP170" i="18"/>
  <c r="BQ170" i="18"/>
  <c r="BR170" i="18"/>
  <c r="BS170" i="18"/>
  <c r="BT170" i="18"/>
  <c r="BJ171" i="18"/>
  <c r="BK171" i="18"/>
  <c r="BL171" i="18"/>
  <c r="BM171" i="18"/>
  <c r="BN171" i="18"/>
  <c r="BO171" i="18"/>
  <c r="BP171" i="18"/>
  <c r="BQ171" i="18"/>
  <c r="BR171" i="18"/>
  <c r="BS171" i="18"/>
  <c r="BT171" i="18"/>
  <c r="BJ172" i="18"/>
  <c r="BK172" i="18"/>
  <c r="BL172" i="18"/>
  <c r="BM172" i="18"/>
  <c r="BN172" i="18"/>
  <c r="BO172" i="18"/>
  <c r="BP172" i="18"/>
  <c r="BQ172" i="18"/>
  <c r="BR172" i="18"/>
  <c r="BS172" i="18"/>
  <c r="BT172" i="18"/>
  <c r="BJ173" i="18"/>
  <c r="BK173" i="18"/>
  <c r="BL173" i="18"/>
  <c r="BM173" i="18"/>
  <c r="BN173" i="18"/>
  <c r="BO173" i="18"/>
  <c r="BP173" i="18"/>
  <c r="BQ173" i="18"/>
  <c r="BR173" i="18"/>
  <c r="BS173" i="18"/>
  <c r="BT173" i="18"/>
  <c r="BJ174" i="18"/>
  <c r="BK174" i="18"/>
  <c r="BL174" i="18"/>
  <c r="BM174" i="18"/>
  <c r="BN174" i="18"/>
  <c r="BO174" i="18"/>
  <c r="BP174" i="18"/>
  <c r="BQ174" i="18"/>
  <c r="BR174" i="18"/>
  <c r="BS174" i="18"/>
  <c r="BT174" i="18"/>
  <c r="BJ175" i="18"/>
  <c r="BK175" i="18"/>
  <c r="BL175" i="18"/>
  <c r="BM175" i="18"/>
  <c r="BN175" i="18"/>
  <c r="BO175" i="18"/>
  <c r="BP175" i="18"/>
  <c r="BQ175" i="18"/>
  <c r="BR175" i="18"/>
  <c r="BS175" i="18"/>
  <c r="BT175" i="18"/>
  <c r="BJ176" i="18"/>
  <c r="BK176" i="18"/>
  <c r="BL176" i="18"/>
  <c r="BM176" i="18"/>
  <c r="BN176" i="18"/>
  <c r="BO176" i="18"/>
  <c r="BP176" i="18"/>
  <c r="BQ176" i="18"/>
  <c r="BR176" i="18"/>
  <c r="BS176" i="18"/>
  <c r="BT176" i="18"/>
  <c r="BJ177" i="18"/>
  <c r="BK177" i="18"/>
  <c r="BL177" i="18"/>
  <c r="BM177" i="18"/>
  <c r="BN177" i="18"/>
  <c r="BO177" i="18"/>
  <c r="BP177" i="18"/>
  <c r="BQ177" i="18"/>
  <c r="BR177" i="18"/>
  <c r="BS177" i="18"/>
  <c r="BT177" i="18"/>
  <c r="BJ178" i="18"/>
  <c r="BK178" i="18"/>
  <c r="BL178" i="18"/>
  <c r="BM178" i="18"/>
  <c r="BN178" i="18"/>
  <c r="BO178" i="18"/>
  <c r="BP178" i="18"/>
  <c r="BQ178" i="18"/>
  <c r="BR178" i="18"/>
  <c r="BS178" i="18"/>
  <c r="BT178" i="18"/>
  <c r="BJ179" i="18"/>
  <c r="BK179" i="18"/>
  <c r="BL179" i="18"/>
  <c r="BM179" i="18"/>
  <c r="BN179" i="18"/>
  <c r="BO179" i="18"/>
  <c r="BP179" i="18"/>
  <c r="BQ179" i="18"/>
  <c r="BR179" i="18"/>
  <c r="BS179" i="18"/>
  <c r="BT179" i="18"/>
  <c r="BJ180" i="18"/>
  <c r="BK180" i="18"/>
  <c r="BL180" i="18"/>
  <c r="BM180" i="18"/>
  <c r="BN180" i="18"/>
  <c r="BO180" i="18"/>
  <c r="BP180" i="18"/>
  <c r="BQ180" i="18"/>
  <c r="BR180" i="18"/>
  <c r="BS180" i="18"/>
  <c r="BT180" i="18"/>
  <c r="BJ181" i="18"/>
  <c r="BK181" i="18"/>
  <c r="BL181" i="18"/>
  <c r="BM181" i="18"/>
  <c r="BN181" i="18"/>
  <c r="BO181" i="18"/>
  <c r="BP181" i="18"/>
  <c r="BQ181" i="18"/>
  <c r="BR181" i="18"/>
  <c r="BS181" i="18"/>
  <c r="BT181" i="18"/>
  <c r="BJ182" i="18"/>
  <c r="BK182" i="18"/>
  <c r="BL182" i="18"/>
  <c r="BM182" i="18"/>
  <c r="BN182" i="18"/>
  <c r="BO182" i="18"/>
  <c r="BP182" i="18"/>
  <c r="BQ182" i="18"/>
  <c r="BR182" i="18"/>
  <c r="BS182" i="18"/>
  <c r="BT182" i="18"/>
  <c r="BJ183" i="18"/>
  <c r="BK183" i="18"/>
  <c r="BL183" i="18"/>
  <c r="BM183" i="18"/>
  <c r="BN183" i="18"/>
  <c r="BO183" i="18"/>
  <c r="BP183" i="18"/>
  <c r="BQ183" i="18"/>
  <c r="BR183" i="18"/>
  <c r="BS183" i="18"/>
  <c r="BT183" i="18"/>
  <c r="BJ184" i="18"/>
  <c r="BK184" i="18"/>
  <c r="BL184" i="18"/>
  <c r="BM184" i="18"/>
  <c r="BN184" i="18"/>
  <c r="BO184" i="18"/>
  <c r="BP184" i="18"/>
  <c r="BQ184" i="18"/>
  <c r="BR184" i="18"/>
  <c r="BS184" i="18"/>
  <c r="BT184" i="18"/>
  <c r="BJ185" i="18"/>
  <c r="BK185" i="18"/>
  <c r="BL185" i="18"/>
  <c r="BM185" i="18"/>
  <c r="BN185" i="18"/>
  <c r="BO185" i="18"/>
  <c r="BP185" i="18"/>
  <c r="BQ185" i="18"/>
  <c r="BR185" i="18"/>
  <c r="BS185" i="18"/>
  <c r="BT185" i="18"/>
  <c r="BJ186" i="18"/>
  <c r="BK186" i="18"/>
  <c r="BL186" i="18"/>
  <c r="BM186" i="18"/>
  <c r="BN186" i="18"/>
  <c r="BO186" i="18"/>
  <c r="BP186" i="18"/>
  <c r="BQ186" i="18"/>
  <c r="BR186" i="18"/>
  <c r="BS186" i="18"/>
  <c r="BT186" i="18"/>
  <c r="BJ187" i="18"/>
  <c r="BK187" i="18"/>
  <c r="BL187" i="18"/>
  <c r="BM187" i="18"/>
  <c r="BN187" i="18"/>
  <c r="BO187" i="18"/>
  <c r="BP187" i="18"/>
  <c r="BQ187" i="18"/>
  <c r="BR187" i="18"/>
  <c r="BS187" i="18"/>
  <c r="BT187" i="18"/>
  <c r="BJ188" i="18"/>
  <c r="BK188" i="18"/>
  <c r="BL188" i="18"/>
  <c r="BM188" i="18"/>
  <c r="BN188" i="18"/>
  <c r="BO188" i="18"/>
  <c r="BP188" i="18"/>
  <c r="BQ188" i="18"/>
  <c r="BR188" i="18"/>
  <c r="BS188" i="18"/>
  <c r="BT188" i="18"/>
  <c r="BJ189" i="18"/>
  <c r="BK189" i="18"/>
  <c r="BL189" i="18"/>
  <c r="BM189" i="18"/>
  <c r="BN189" i="18"/>
  <c r="BO189" i="18"/>
  <c r="BP189" i="18"/>
  <c r="BQ189" i="18"/>
  <c r="BR189" i="18"/>
  <c r="BS189" i="18"/>
  <c r="BT189" i="18"/>
  <c r="BJ190" i="18"/>
  <c r="BK190" i="18"/>
  <c r="BL190" i="18"/>
  <c r="BM190" i="18"/>
  <c r="BN190" i="18"/>
  <c r="BO190" i="18"/>
  <c r="BP190" i="18"/>
  <c r="BQ190" i="18"/>
  <c r="BR190" i="18"/>
  <c r="BS190" i="18"/>
  <c r="BT190" i="18"/>
  <c r="BJ191" i="18"/>
  <c r="BK191" i="18"/>
  <c r="BL191" i="18"/>
  <c r="BM191" i="18"/>
  <c r="BN191" i="18"/>
  <c r="BO191" i="18"/>
  <c r="BP191" i="18"/>
  <c r="BQ191" i="18"/>
  <c r="BR191" i="18"/>
  <c r="BS191" i="18"/>
  <c r="BT191" i="18"/>
  <c r="BJ192" i="18"/>
  <c r="BK192" i="18"/>
  <c r="BL192" i="18"/>
  <c r="BM192" i="18"/>
  <c r="BN192" i="18"/>
  <c r="BO192" i="18"/>
  <c r="BP192" i="18"/>
  <c r="BQ192" i="18"/>
  <c r="BR192" i="18"/>
  <c r="BS192" i="18"/>
  <c r="BT192" i="18"/>
  <c r="BJ193" i="18"/>
  <c r="BK193" i="18"/>
  <c r="BL193" i="18"/>
  <c r="BM193" i="18"/>
  <c r="BN193" i="18"/>
  <c r="BO193" i="18"/>
  <c r="BP193" i="18"/>
  <c r="BQ193" i="18"/>
  <c r="BR193" i="18"/>
  <c r="BS193" i="18"/>
  <c r="BT193" i="18"/>
  <c r="BJ194" i="18"/>
  <c r="BK194" i="18"/>
  <c r="BL194" i="18"/>
  <c r="BM194" i="18"/>
  <c r="BN194" i="18"/>
  <c r="BO194" i="18"/>
  <c r="BP194" i="18"/>
  <c r="BQ194" i="18"/>
  <c r="BR194" i="18"/>
  <c r="BS194" i="18"/>
  <c r="BT194" i="18"/>
  <c r="BJ195" i="18"/>
  <c r="BK195" i="18"/>
  <c r="BL195" i="18"/>
  <c r="BM195" i="18"/>
  <c r="BN195" i="18"/>
  <c r="BO195" i="18"/>
  <c r="BP195" i="18"/>
  <c r="BQ195" i="18"/>
  <c r="BR195" i="18"/>
  <c r="BS195" i="18"/>
  <c r="BT195" i="18"/>
  <c r="BJ196" i="18"/>
  <c r="BK196" i="18"/>
  <c r="BL196" i="18"/>
  <c r="BM196" i="18"/>
  <c r="BN196" i="18"/>
  <c r="BO196" i="18"/>
  <c r="BP196" i="18"/>
  <c r="BQ196" i="18"/>
  <c r="BR196" i="18"/>
  <c r="BS196" i="18"/>
  <c r="BT196" i="18"/>
  <c r="BJ197" i="18"/>
  <c r="BK197" i="18"/>
  <c r="BL197" i="18"/>
  <c r="BM197" i="18"/>
  <c r="BN197" i="18"/>
  <c r="BO197" i="18"/>
  <c r="BP197" i="18"/>
  <c r="BQ197" i="18"/>
  <c r="BR197" i="18"/>
  <c r="BS197" i="18"/>
  <c r="BT197" i="18"/>
  <c r="BJ198" i="18"/>
  <c r="BK198" i="18"/>
  <c r="BL198" i="18"/>
  <c r="BM198" i="18"/>
  <c r="BN198" i="18"/>
  <c r="BO198" i="18"/>
  <c r="BP198" i="18"/>
  <c r="BQ198" i="18"/>
  <c r="BR198" i="18"/>
  <c r="BS198" i="18"/>
  <c r="BT198" i="18"/>
  <c r="BJ199" i="18"/>
  <c r="BK199" i="18"/>
  <c r="BL199" i="18"/>
  <c r="BM199" i="18"/>
  <c r="BN199" i="18"/>
  <c r="BO199" i="18"/>
  <c r="BP199" i="18"/>
  <c r="BQ199" i="18"/>
  <c r="BR199" i="18"/>
  <c r="BS199" i="18"/>
  <c r="BT199" i="18"/>
  <c r="BJ200" i="18"/>
  <c r="BK200" i="18"/>
  <c r="BL200" i="18"/>
  <c r="BM200" i="18"/>
  <c r="BN200" i="18"/>
  <c r="BO200" i="18"/>
  <c r="BP200" i="18"/>
  <c r="BQ200" i="18"/>
  <c r="BR200" i="18"/>
  <c r="BS200" i="18"/>
  <c r="BT200" i="18"/>
  <c r="BJ201" i="18"/>
  <c r="BK201" i="18"/>
  <c r="BL201" i="18"/>
  <c r="BM201" i="18"/>
  <c r="BN201" i="18"/>
  <c r="BO201" i="18"/>
  <c r="BP201" i="18"/>
  <c r="BQ201" i="18"/>
  <c r="BR201" i="18"/>
  <c r="BS201" i="18"/>
  <c r="BT201" i="18"/>
  <c r="BJ202" i="18"/>
  <c r="BK202" i="18"/>
  <c r="BL202" i="18"/>
  <c r="BM202" i="18"/>
  <c r="BN202" i="18"/>
  <c r="BO202" i="18"/>
  <c r="BP202" i="18"/>
  <c r="BQ202" i="18"/>
  <c r="BR202" i="18"/>
  <c r="BS202" i="18"/>
  <c r="BT202" i="18"/>
  <c r="BJ203" i="18"/>
  <c r="BK203" i="18"/>
  <c r="BL203" i="18"/>
  <c r="BM203" i="18"/>
  <c r="BN203" i="18"/>
  <c r="BO203" i="18"/>
  <c r="BP203" i="18"/>
  <c r="BQ203" i="18"/>
  <c r="BR203" i="18"/>
  <c r="BS203" i="18"/>
  <c r="BT203" i="18"/>
  <c r="BJ204" i="18"/>
  <c r="BK204" i="18"/>
  <c r="BL204" i="18"/>
  <c r="BM204" i="18"/>
  <c r="BN204" i="18"/>
  <c r="BO204" i="18"/>
  <c r="BP204" i="18"/>
  <c r="BQ204" i="18"/>
  <c r="BR204" i="18"/>
  <c r="BS204" i="18"/>
  <c r="BT204" i="18"/>
  <c r="BJ205" i="18"/>
  <c r="BK205" i="18"/>
  <c r="BL205" i="18"/>
  <c r="BM205" i="18"/>
  <c r="BN205" i="18"/>
  <c r="BO205" i="18"/>
  <c r="BP205" i="18"/>
  <c r="BQ205" i="18"/>
  <c r="BR205" i="18"/>
  <c r="BS205" i="18"/>
  <c r="BT205" i="18"/>
  <c r="BJ206" i="18"/>
  <c r="BK206" i="18"/>
  <c r="BL206" i="18"/>
  <c r="BM206" i="18"/>
  <c r="BN206" i="18"/>
  <c r="BO206" i="18"/>
  <c r="BP206" i="18"/>
  <c r="BQ206" i="18"/>
  <c r="BR206" i="18"/>
  <c r="BS206" i="18"/>
  <c r="BT206" i="18"/>
  <c r="BJ207" i="18"/>
  <c r="BK207" i="18"/>
  <c r="BL207" i="18"/>
  <c r="BM207" i="18"/>
  <c r="BN207" i="18"/>
  <c r="BO207" i="18"/>
  <c r="BP207" i="18"/>
  <c r="BQ207" i="18"/>
  <c r="BR207" i="18"/>
  <c r="BS207" i="18"/>
  <c r="BT207" i="18"/>
  <c r="BJ208" i="18"/>
  <c r="BK208" i="18"/>
  <c r="BL208" i="18"/>
  <c r="BM208" i="18"/>
  <c r="BN208" i="18"/>
  <c r="BO208" i="18"/>
  <c r="BP208" i="18"/>
  <c r="BQ208" i="18"/>
  <c r="BR208" i="18"/>
  <c r="BS208" i="18"/>
  <c r="BT208" i="18"/>
  <c r="BJ209" i="18"/>
  <c r="BK209" i="18"/>
  <c r="BL209" i="18"/>
  <c r="BM209" i="18"/>
  <c r="BN209" i="18"/>
  <c r="BO209" i="18"/>
  <c r="BP209" i="18"/>
  <c r="BQ209" i="18"/>
  <c r="BR209" i="18"/>
  <c r="BS209" i="18"/>
  <c r="BT209" i="18"/>
  <c r="BJ210" i="18"/>
  <c r="BK210" i="18"/>
  <c r="BL210" i="18"/>
  <c r="BM210" i="18"/>
  <c r="BN210" i="18"/>
  <c r="BO210" i="18"/>
  <c r="BP210" i="18"/>
  <c r="BQ210" i="18"/>
  <c r="BR210" i="18"/>
  <c r="BS210" i="18"/>
  <c r="BT210" i="18"/>
  <c r="BJ211" i="18"/>
  <c r="BK211" i="18"/>
  <c r="BL211" i="18"/>
  <c r="BM211" i="18"/>
  <c r="BN211" i="18"/>
  <c r="BO211" i="18"/>
  <c r="BP211" i="18"/>
  <c r="BQ211" i="18"/>
  <c r="BR211" i="18"/>
  <c r="BS211" i="18"/>
  <c r="BT211" i="18"/>
  <c r="BJ212" i="18"/>
  <c r="BK212" i="18"/>
  <c r="BL212" i="18"/>
  <c r="BM212" i="18"/>
  <c r="BN212" i="18"/>
  <c r="BO212" i="18"/>
  <c r="BP212" i="18"/>
  <c r="BQ212" i="18"/>
  <c r="BR212" i="18"/>
  <c r="BS212" i="18"/>
  <c r="BT212" i="18"/>
  <c r="BJ213" i="18"/>
  <c r="BK213" i="18"/>
  <c r="BL213" i="18"/>
  <c r="BM213" i="18"/>
  <c r="BN213" i="18"/>
  <c r="BO213" i="18"/>
  <c r="BP213" i="18"/>
  <c r="BQ213" i="18"/>
  <c r="BR213" i="18"/>
  <c r="BS213" i="18"/>
  <c r="BT213" i="18"/>
  <c r="BJ214" i="18"/>
  <c r="BK214" i="18"/>
  <c r="BL214" i="18"/>
  <c r="BM214" i="18"/>
  <c r="BN214" i="18"/>
  <c r="BO214" i="18"/>
  <c r="BP214" i="18"/>
  <c r="BQ214" i="18"/>
  <c r="BR214" i="18"/>
  <c r="BS214" i="18"/>
  <c r="BT214" i="18"/>
  <c r="BJ215" i="18"/>
  <c r="BK215" i="18"/>
  <c r="BL215" i="18"/>
  <c r="BM215" i="18"/>
  <c r="BN215" i="18"/>
  <c r="BO215" i="18"/>
  <c r="BP215" i="18"/>
  <c r="BQ215" i="18"/>
  <c r="BR215" i="18"/>
  <c r="BS215" i="18"/>
  <c r="BT215" i="18"/>
  <c r="BJ216" i="18"/>
  <c r="BK216" i="18"/>
  <c r="BL216" i="18"/>
  <c r="BM216" i="18"/>
  <c r="BN216" i="18"/>
  <c r="BO216" i="18"/>
  <c r="BP216" i="18"/>
  <c r="BQ216" i="18"/>
  <c r="BR216" i="18"/>
  <c r="BS216" i="18"/>
  <c r="BT216" i="18"/>
  <c r="BJ217" i="18"/>
  <c r="BK217" i="18"/>
  <c r="BL217" i="18"/>
  <c r="BM217" i="18"/>
  <c r="BN217" i="18"/>
  <c r="BO217" i="18"/>
  <c r="BP217" i="18"/>
  <c r="BQ217" i="18"/>
  <c r="BR217" i="18"/>
  <c r="BS217" i="18"/>
  <c r="BT217" i="18"/>
  <c r="BJ218" i="18"/>
  <c r="BK218" i="18"/>
  <c r="BL218" i="18"/>
  <c r="BM218" i="18"/>
  <c r="BN218" i="18"/>
  <c r="BO218" i="18"/>
  <c r="BP218" i="18"/>
  <c r="BQ218" i="18"/>
  <c r="BR218" i="18"/>
  <c r="BS218" i="18"/>
  <c r="BT218" i="18"/>
  <c r="BJ219" i="18"/>
  <c r="BK219" i="18"/>
  <c r="BL219" i="18"/>
  <c r="BM219" i="18"/>
  <c r="BN219" i="18"/>
  <c r="BO219" i="18"/>
  <c r="BP219" i="18"/>
  <c r="BQ219" i="18"/>
  <c r="BR219" i="18"/>
  <c r="BS219" i="18"/>
  <c r="BT219" i="18"/>
  <c r="BJ220" i="18"/>
  <c r="BK220" i="18"/>
  <c r="BL220" i="18"/>
  <c r="BM220" i="18"/>
  <c r="BN220" i="18"/>
  <c r="BO220" i="18"/>
  <c r="BP220" i="18"/>
  <c r="BQ220" i="18"/>
  <c r="BR220" i="18"/>
  <c r="BS220" i="18"/>
  <c r="BT220" i="18"/>
  <c r="BJ221" i="18"/>
  <c r="BK221" i="18"/>
  <c r="BL221" i="18"/>
  <c r="BM221" i="18"/>
  <c r="BN221" i="18"/>
  <c r="BO221" i="18"/>
  <c r="BP221" i="18"/>
  <c r="BQ221" i="18"/>
  <c r="BR221" i="18"/>
  <c r="BS221" i="18"/>
  <c r="BT221" i="18"/>
  <c r="BJ222" i="18"/>
  <c r="BK222" i="18"/>
  <c r="BL222" i="18"/>
  <c r="BM222" i="18"/>
  <c r="BN222" i="18"/>
  <c r="BO222" i="18"/>
  <c r="BP222" i="18"/>
  <c r="BQ222" i="18"/>
  <c r="BR222" i="18"/>
  <c r="BS222" i="18"/>
  <c r="BT222" i="18"/>
  <c r="BJ223" i="18"/>
  <c r="BK223" i="18"/>
  <c r="BL223" i="18"/>
  <c r="BM223" i="18"/>
  <c r="BN223" i="18"/>
  <c r="BO223" i="18"/>
  <c r="BP223" i="18"/>
  <c r="BQ223" i="18"/>
  <c r="BR223" i="18"/>
  <c r="BS223" i="18"/>
  <c r="BT223" i="18"/>
  <c r="BJ224" i="18"/>
  <c r="BK224" i="18"/>
  <c r="BL224" i="18"/>
  <c r="BM224" i="18"/>
  <c r="BN224" i="18"/>
  <c r="BO224" i="18"/>
  <c r="BP224" i="18"/>
  <c r="BQ224" i="18"/>
  <c r="BR224" i="18"/>
  <c r="BS224" i="18"/>
  <c r="BT224" i="18"/>
  <c r="BJ225" i="18"/>
  <c r="BK225" i="18"/>
  <c r="BL225" i="18"/>
  <c r="BM225" i="18"/>
  <c r="BN225" i="18"/>
  <c r="BO225" i="18"/>
  <c r="BP225" i="18"/>
  <c r="BQ225" i="18"/>
  <c r="BR225" i="18"/>
  <c r="BS225" i="18"/>
  <c r="BT225" i="18"/>
  <c r="BJ226" i="18"/>
  <c r="BK226" i="18"/>
  <c r="BL226" i="18"/>
  <c r="BM226" i="18"/>
  <c r="BN226" i="18"/>
  <c r="BO226" i="18"/>
  <c r="BP226" i="18"/>
  <c r="BQ226" i="18"/>
  <c r="BR226" i="18"/>
  <c r="BS226" i="18"/>
  <c r="BT226" i="18"/>
  <c r="BJ227" i="18"/>
  <c r="BK227" i="18"/>
  <c r="BL227" i="18"/>
  <c r="BM227" i="18"/>
  <c r="BN227" i="18"/>
  <c r="BO227" i="18"/>
  <c r="BP227" i="18"/>
  <c r="BQ227" i="18"/>
  <c r="BR227" i="18"/>
  <c r="BS227" i="18"/>
  <c r="BT227" i="18"/>
  <c r="BJ228" i="18"/>
  <c r="BK228" i="18"/>
  <c r="BL228" i="18"/>
  <c r="BM228" i="18"/>
  <c r="BN228" i="18"/>
  <c r="BO228" i="18"/>
  <c r="BP228" i="18"/>
  <c r="BQ228" i="18"/>
  <c r="BR228" i="18"/>
  <c r="BS228" i="18"/>
  <c r="BT228" i="18"/>
  <c r="BJ229" i="18"/>
  <c r="BK229" i="18"/>
  <c r="BL229" i="18"/>
  <c r="BM229" i="18"/>
  <c r="BN229" i="18"/>
  <c r="BO229" i="18"/>
  <c r="BP229" i="18"/>
  <c r="BQ229" i="18"/>
  <c r="BR229" i="18"/>
  <c r="BS229" i="18"/>
  <c r="BT229" i="18"/>
  <c r="BJ230" i="18"/>
  <c r="BK230" i="18"/>
  <c r="BL230" i="18"/>
  <c r="BM230" i="18"/>
  <c r="BN230" i="18"/>
  <c r="BO230" i="18"/>
  <c r="BP230" i="18"/>
  <c r="BQ230" i="18"/>
  <c r="BR230" i="18"/>
  <c r="BS230" i="18"/>
  <c r="BT230" i="18"/>
  <c r="BJ231" i="18"/>
  <c r="BK231" i="18"/>
  <c r="BL231" i="18"/>
  <c r="BM231" i="18"/>
  <c r="BN231" i="18"/>
  <c r="BO231" i="18"/>
  <c r="BP231" i="18"/>
  <c r="BQ231" i="18"/>
  <c r="BR231" i="18"/>
  <c r="BS231" i="18"/>
  <c r="BT231" i="18"/>
  <c r="BJ232" i="18"/>
  <c r="BK232" i="18"/>
  <c r="BL232" i="18"/>
  <c r="BM232" i="18"/>
  <c r="BN232" i="18"/>
  <c r="BO232" i="18"/>
  <c r="BP232" i="18"/>
  <c r="BQ232" i="18"/>
  <c r="BR232" i="18"/>
  <c r="BS232" i="18"/>
  <c r="BT232" i="18"/>
  <c r="BJ233" i="18"/>
  <c r="BK233" i="18"/>
  <c r="BL233" i="18"/>
  <c r="BM233" i="18"/>
  <c r="BN233" i="18"/>
  <c r="BO233" i="18"/>
  <c r="BP233" i="18"/>
  <c r="BQ233" i="18"/>
  <c r="BR233" i="18"/>
  <c r="BS233" i="18"/>
  <c r="BT233" i="18"/>
  <c r="BJ234" i="18"/>
  <c r="BK234" i="18"/>
  <c r="BL234" i="18"/>
  <c r="BM234" i="18"/>
  <c r="BN234" i="18"/>
  <c r="BO234" i="18"/>
  <c r="BP234" i="18"/>
  <c r="BQ234" i="18"/>
  <c r="BR234" i="18"/>
  <c r="BS234" i="18"/>
  <c r="BT234" i="18"/>
  <c r="BJ235" i="18"/>
  <c r="BK235" i="18"/>
  <c r="BL235" i="18"/>
  <c r="BM235" i="18"/>
  <c r="BN235" i="18"/>
  <c r="BO235" i="18"/>
  <c r="BP235" i="18"/>
  <c r="BQ235" i="18"/>
  <c r="BR235" i="18"/>
  <c r="BS235" i="18"/>
  <c r="BT235" i="18"/>
  <c r="BJ236" i="18"/>
  <c r="BK236" i="18"/>
  <c r="BL236" i="18"/>
  <c r="BM236" i="18"/>
  <c r="BN236" i="18"/>
  <c r="BO236" i="18"/>
  <c r="BP236" i="18"/>
  <c r="BQ236" i="18"/>
  <c r="BR236" i="18"/>
  <c r="BS236" i="18"/>
  <c r="BT236" i="18"/>
  <c r="BJ237" i="18"/>
  <c r="BK237" i="18"/>
  <c r="BL237" i="18"/>
  <c r="BM237" i="18"/>
  <c r="BN237" i="18"/>
  <c r="BO237" i="18"/>
  <c r="BP237" i="18"/>
  <c r="BQ237" i="18"/>
  <c r="BR237" i="18"/>
  <c r="BS237" i="18"/>
  <c r="BT237" i="18"/>
  <c r="BJ238" i="18"/>
  <c r="BK238" i="18"/>
  <c r="BL238" i="18"/>
  <c r="BM238" i="18"/>
  <c r="BN238" i="18"/>
  <c r="BO238" i="18"/>
  <c r="BP238" i="18"/>
  <c r="BQ238" i="18"/>
  <c r="BR238" i="18"/>
  <c r="BS238" i="18"/>
  <c r="BT238" i="18"/>
  <c r="BJ239" i="18"/>
  <c r="BK239" i="18"/>
  <c r="BL239" i="18"/>
  <c r="BM239" i="18"/>
  <c r="BN239" i="18"/>
  <c r="BO239" i="18"/>
  <c r="BP239" i="18"/>
  <c r="BQ239" i="18"/>
  <c r="BR239" i="18"/>
  <c r="BS239" i="18"/>
  <c r="BT239" i="18"/>
  <c r="BJ240" i="18"/>
  <c r="BK240" i="18"/>
  <c r="BL240" i="18"/>
  <c r="BM240" i="18"/>
  <c r="BN240" i="18"/>
  <c r="BO240" i="18"/>
  <c r="BP240" i="18"/>
  <c r="BQ240" i="18"/>
  <c r="BR240" i="18"/>
  <c r="BS240" i="18"/>
  <c r="BT240" i="18"/>
  <c r="BJ241" i="18"/>
  <c r="BK241" i="18"/>
  <c r="BL241" i="18"/>
  <c r="BM241" i="18"/>
  <c r="BN241" i="18"/>
  <c r="BO241" i="18"/>
  <c r="BP241" i="18"/>
  <c r="BQ241" i="18"/>
  <c r="BR241" i="18"/>
  <c r="BS241" i="18"/>
  <c r="BT241" i="18"/>
  <c r="BJ242" i="18"/>
  <c r="BK242" i="18"/>
  <c r="BL242" i="18"/>
  <c r="BM242" i="18"/>
  <c r="BN242" i="18"/>
  <c r="BO242" i="18"/>
  <c r="BP242" i="18"/>
  <c r="BQ242" i="18"/>
  <c r="BR242" i="18"/>
  <c r="BS242" i="18"/>
  <c r="BT242" i="18"/>
  <c r="BJ243" i="18"/>
  <c r="BK243" i="18"/>
  <c r="BL243" i="18"/>
  <c r="BM243" i="18"/>
  <c r="BN243" i="18"/>
  <c r="BO243" i="18"/>
  <c r="BP243" i="18"/>
  <c r="BQ243" i="18"/>
  <c r="BR243" i="18"/>
  <c r="BS243" i="18"/>
  <c r="BT243" i="18"/>
  <c r="BJ244" i="18"/>
  <c r="BK244" i="18"/>
  <c r="BL244" i="18"/>
  <c r="BM244" i="18"/>
  <c r="BN244" i="18"/>
  <c r="BO244" i="18"/>
  <c r="BP244" i="18"/>
  <c r="BQ244" i="18"/>
  <c r="BR244" i="18"/>
  <c r="BS244" i="18"/>
  <c r="BT244" i="18"/>
  <c r="BJ245" i="18"/>
  <c r="BK245" i="18"/>
  <c r="BL245" i="18"/>
  <c r="BM245" i="18"/>
  <c r="BN245" i="18"/>
  <c r="BO245" i="18"/>
  <c r="BP245" i="18"/>
  <c r="BQ245" i="18"/>
  <c r="BR245" i="18"/>
  <c r="BS245" i="18"/>
  <c r="BT245" i="18"/>
  <c r="BJ246" i="18"/>
  <c r="BK246" i="18"/>
  <c r="BL246" i="18"/>
  <c r="BM246" i="18"/>
  <c r="BN246" i="18"/>
  <c r="BO246" i="18"/>
  <c r="BP246" i="18"/>
  <c r="BQ246" i="18"/>
  <c r="BR246" i="18"/>
  <c r="BS246" i="18"/>
  <c r="BT246" i="18"/>
  <c r="BJ247" i="18"/>
  <c r="BK247" i="18"/>
  <c r="BL247" i="18"/>
  <c r="BM247" i="18"/>
  <c r="BN247" i="18"/>
  <c r="BO247" i="18"/>
  <c r="BP247" i="18"/>
  <c r="BQ247" i="18"/>
  <c r="BR247" i="18"/>
  <c r="BS247" i="18"/>
  <c r="BT247" i="18"/>
  <c r="BJ248" i="18"/>
  <c r="BK248" i="18"/>
  <c r="BL248" i="18"/>
  <c r="BM248" i="18"/>
  <c r="BN248" i="18"/>
  <c r="BO248" i="18"/>
  <c r="BP248" i="18"/>
  <c r="BQ248" i="18"/>
  <c r="BR248" i="18"/>
  <c r="BS248" i="18"/>
  <c r="BT248" i="18"/>
  <c r="BJ249" i="18"/>
  <c r="BK249" i="18"/>
  <c r="BL249" i="18"/>
  <c r="BM249" i="18"/>
  <c r="BN249" i="18"/>
  <c r="BO249" i="18"/>
  <c r="BP249" i="18"/>
  <c r="BQ249" i="18"/>
  <c r="BR249" i="18"/>
  <c r="BS249" i="18"/>
  <c r="BT249" i="18"/>
  <c r="BJ250" i="18"/>
  <c r="BK250" i="18"/>
  <c r="BL250" i="18"/>
  <c r="BM250" i="18"/>
  <c r="BN250" i="18"/>
  <c r="BO250" i="18"/>
  <c r="BP250" i="18"/>
  <c r="BQ250" i="18"/>
  <c r="BR250" i="18"/>
  <c r="BS250" i="18"/>
  <c r="BT250" i="18"/>
  <c r="BJ251" i="18"/>
  <c r="BK251" i="18"/>
  <c r="BL251" i="18"/>
  <c r="BM251" i="18"/>
  <c r="BN251" i="18"/>
  <c r="BO251" i="18"/>
  <c r="BP251" i="18"/>
  <c r="BQ251" i="18"/>
  <c r="BR251" i="18"/>
  <c r="BS251" i="18"/>
  <c r="BT251" i="18"/>
  <c r="BJ252" i="18"/>
  <c r="BK252" i="18"/>
  <c r="BL252" i="18"/>
  <c r="BM252" i="18"/>
  <c r="BN252" i="18"/>
  <c r="BO252" i="18"/>
  <c r="BP252" i="18"/>
  <c r="BQ252" i="18"/>
  <c r="BR252" i="18"/>
  <c r="BS252" i="18"/>
  <c r="BT252" i="18"/>
  <c r="BJ253" i="18"/>
  <c r="BK253" i="18"/>
  <c r="BL253" i="18"/>
  <c r="BM253" i="18"/>
  <c r="BN253" i="18"/>
  <c r="BO253" i="18"/>
  <c r="BP253" i="18"/>
  <c r="BQ253" i="18"/>
  <c r="BR253" i="18"/>
  <c r="BS253" i="18"/>
  <c r="BT253" i="18"/>
  <c r="BJ254" i="18"/>
  <c r="BK254" i="18"/>
  <c r="BL254" i="18"/>
  <c r="BM254" i="18"/>
  <c r="BN254" i="18"/>
  <c r="BO254" i="18"/>
  <c r="BP254" i="18"/>
  <c r="BQ254" i="18"/>
  <c r="BR254" i="18"/>
  <c r="BS254" i="18"/>
  <c r="BT254" i="18"/>
  <c r="BJ255" i="18"/>
  <c r="BK255" i="18"/>
  <c r="BL255" i="18"/>
  <c r="BM255" i="18"/>
  <c r="BN255" i="18"/>
  <c r="BO255" i="18"/>
  <c r="BP255" i="18"/>
  <c r="BQ255" i="18"/>
  <c r="BR255" i="18"/>
  <c r="BS255" i="18"/>
  <c r="BT255" i="18"/>
  <c r="BJ256" i="18"/>
  <c r="BK256" i="18"/>
  <c r="BL256" i="18"/>
  <c r="BM256" i="18"/>
  <c r="BN256" i="18"/>
  <c r="BO256" i="18"/>
  <c r="BP256" i="18"/>
  <c r="BQ256" i="18"/>
  <c r="BR256" i="18"/>
  <c r="BS256" i="18"/>
  <c r="BT256" i="18"/>
  <c r="BJ257" i="18"/>
  <c r="BK257" i="18"/>
  <c r="BL257" i="18"/>
  <c r="BM257" i="18"/>
  <c r="BN257" i="18"/>
  <c r="BO257" i="18"/>
  <c r="BP257" i="18"/>
  <c r="BQ257" i="18"/>
  <c r="BR257" i="18"/>
  <c r="BS257" i="18"/>
  <c r="BT257" i="18"/>
  <c r="BJ258" i="18"/>
  <c r="BK258" i="18"/>
  <c r="BL258" i="18"/>
  <c r="BM258" i="18"/>
  <c r="BN258" i="18"/>
  <c r="BO258" i="18"/>
  <c r="BP258" i="18"/>
  <c r="BQ258" i="18"/>
  <c r="BR258" i="18"/>
  <c r="BS258" i="18"/>
  <c r="BT258" i="18"/>
  <c r="BJ259" i="18"/>
  <c r="BK259" i="18"/>
  <c r="BL259" i="18"/>
  <c r="BM259" i="18"/>
  <c r="BN259" i="18"/>
  <c r="BO259" i="18"/>
  <c r="BP259" i="18"/>
  <c r="BQ259" i="18"/>
  <c r="BR259" i="18"/>
  <c r="BS259" i="18"/>
  <c r="BT259" i="18"/>
  <c r="BJ260" i="18"/>
  <c r="BK260" i="18"/>
  <c r="BL260" i="18"/>
  <c r="BM260" i="18"/>
  <c r="BN260" i="18"/>
  <c r="BO260" i="18"/>
  <c r="BP260" i="18"/>
  <c r="BQ260" i="18"/>
  <c r="BR260" i="18"/>
  <c r="BS260" i="18"/>
  <c r="BT260" i="18"/>
  <c r="BJ261" i="18"/>
  <c r="BK261" i="18"/>
  <c r="BL261" i="18"/>
  <c r="BM261" i="18"/>
  <c r="BN261" i="18"/>
  <c r="BO261" i="18"/>
  <c r="BP261" i="18"/>
  <c r="BQ261" i="18"/>
  <c r="BR261" i="18"/>
  <c r="BS261" i="18"/>
  <c r="BT261" i="18"/>
  <c r="BJ262" i="18"/>
  <c r="BK262" i="18"/>
  <c r="BL262" i="18"/>
  <c r="BM262" i="18"/>
  <c r="BN262" i="18"/>
  <c r="BO262" i="18"/>
  <c r="BP262" i="18"/>
  <c r="BQ262" i="18"/>
  <c r="BR262" i="18"/>
  <c r="BS262" i="18"/>
  <c r="BT262" i="18"/>
  <c r="BJ263" i="18"/>
  <c r="BK263" i="18"/>
  <c r="BL263" i="18"/>
  <c r="BM263" i="18"/>
  <c r="BN263" i="18"/>
  <c r="BO263" i="18"/>
  <c r="BP263" i="18"/>
  <c r="BQ263" i="18"/>
  <c r="BR263" i="18"/>
  <c r="BS263" i="18"/>
  <c r="BT263" i="18"/>
  <c r="BJ264" i="18"/>
  <c r="BK264" i="18"/>
  <c r="BL264" i="18"/>
  <c r="BM264" i="18"/>
  <c r="BN264" i="18"/>
  <c r="BO264" i="18"/>
  <c r="BP264" i="18"/>
  <c r="BQ264" i="18"/>
  <c r="BR264" i="18"/>
  <c r="BS264" i="18"/>
  <c r="BT264" i="18"/>
  <c r="BJ265" i="18"/>
  <c r="BK265" i="18"/>
  <c r="BL265" i="18"/>
  <c r="BM265" i="18"/>
  <c r="BN265" i="18"/>
  <c r="BO265" i="18"/>
  <c r="BP265" i="18"/>
  <c r="BQ265" i="18"/>
  <c r="BR265" i="18"/>
  <c r="BS265" i="18"/>
  <c r="BT265" i="18"/>
  <c r="BJ266" i="18"/>
  <c r="BK266" i="18"/>
  <c r="BL266" i="18"/>
  <c r="BM266" i="18"/>
  <c r="BN266" i="18"/>
  <c r="BO266" i="18"/>
  <c r="BP266" i="18"/>
  <c r="BQ266" i="18"/>
  <c r="BR266" i="18"/>
  <c r="BS266" i="18"/>
  <c r="BT266" i="18"/>
  <c r="BJ267" i="18"/>
  <c r="BK267" i="18"/>
  <c r="BL267" i="18"/>
  <c r="BM267" i="18"/>
  <c r="BN267" i="18"/>
  <c r="BO267" i="18"/>
  <c r="BP267" i="18"/>
  <c r="BQ267" i="18"/>
  <c r="BR267" i="18"/>
  <c r="BS267" i="18"/>
  <c r="BT267" i="18"/>
  <c r="BJ268" i="18"/>
  <c r="BK268" i="18"/>
  <c r="BL268" i="18"/>
  <c r="BM268" i="18"/>
  <c r="BN268" i="18"/>
  <c r="BO268" i="18"/>
  <c r="BP268" i="18"/>
  <c r="BQ268" i="18"/>
  <c r="BR268" i="18"/>
  <c r="BS268" i="18"/>
  <c r="BT268" i="18"/>
  <c r="BJ269" i="18"/>
  <c r="BK269" i="18"/>
  <c r="BL269" i="18"/>
  <c r="BM269" i="18"/>
  <c r="BN269" i="18"/>
  <c r="BO269" i="18"/>
  <c r="BP269" i="18"/>
  <c r="BQ269" i="18"/>
  <c r="BR269" i="18"/>
  <c r="BS269" i="18"/>
  <c r="BT269" i="18"/>
  <c r="BJ270" i="18"/>
  <c r="BK270" i="18"/>
  <c r="BL270" i="18"/>
  <c r="BM270" i="18"/>
  <c r="BN270" i="18"/>
  <c r="BO270" i="18"/>
  <c r="BP270" i="18"/>
  <c r="BQ270" i="18"/>
  <c r="BR270" i="18"/>
  <c r="BS270" i="18"/>
  <c r="BT270" i="18"/>
  <c r="BJ271" i="18"/>
  <c r="BK271" i="18"/>
  <c r="BL271" i="18"/>
  <c r="BM271" i="18"/>
  <c r="BN271" i="18"/>
  <c r="BO271" i="18"/>
  <c r="BP271" i="18"/>
  <c r="BQ271" i="18"/>
  <c r="BR271" i="18"/>
  <c r="BS271" i="18"/>
  <c r="BT271" i="18"/>
  <c r="BJ272" i="18"/>
  <c r="BK272" i="18"/>
  <c r="BL272" i="18"/>
  <c r="BM272" i="18"/>
  <c r="BN272" i="18"/>
  <c r="BO272" i="18"/>
  <c r="BP272" i="18"/>
  <c r="BQ272" i="18"/>
  <c r="BR272" i="18"/>
  <c r="BS272" i="18"/>
  <c r="BT272" i="18"/>
  <c r="BJ273" i="18"/>
  <c r="BK273" i="18"/>
  <c r="BL273" i="18"/>
  <c r="BM273" i="18"/>
  <c r="BN273" i="18"/>
  <c r="BO273" i="18"/>
  <c r="BP273" i="18"/>
  <c r="BQ273" i="18"/>
  <c r="BR273" i="18"/>
  <c r="BS273" i="18"/>
  <c r="BT273" i="18"/>
  <c r="BJ274" i="18"/>
  <c r="BK274" i="18"/>
  <c r="BL274" i="18"/>
  <c r="BM274" i="18"/>
  <c r="BN274" i="18"/>
  <c r="BO274" i="18"/>
  <c r="BP274" i="18"/>
  <c r="BQ274" i="18"/>
  <c r="BR274" i="18"/>
  <c r="BS274" i="18"/>
  <c r="BT274" i="18"/>
  <c r="BJ275" i="18"/>
  <c r="BK275" i="18"/>
  <c r="BL275" i="18"/>
  <c r="BM275" i="18"/>
  <c r="BN275" i="18"/>
  <c r="BO275" i="18"/>
  <c r="BP275" i="18"/>
  <c r="BQ275" i="18"/>
  <c r="BR275" i="18"/>
  <c r="BS275" i="18"/>
  <c r="BT275" i="18"/>
  <c r="BJ276" i="18"/>
  <c r="BK276" i="18"/>
  <c r="BL276" i="18"/>
  <c r="BM276" i="18"/>
  <c r="BN276" i="18"/>
  <c r="BO276" i="18"/>
  <c r="BP276" i="18"/>
  <c r="BQ276" i="18"/>
  <c r="BR276" i="18"/>
  <c r="BS276" i="18"/>
  <c r="BT276" i="18"/>
  <c r="BJ277" i="18"/>
  <c r="BK277" i="18"/>
  <c r="BL277" i="18"/>
  <c r="BM277" i="18"/>
  <c r="BN277" i="18"/>
  <c r="BO277" i="18"/>
  <c r="BP277" i="18"/>
  <c r="BQ277" i="18"/>
  <c r="BR277" i="18"/>
  <c r="BS277" i="18"/>
  <c r="BT277" i="18"/>
  <c r="BJ278" i="18"/>
  <c r="BK278" i="18"/>
  <c r="BL278" i="18"/>
  <c r="BM278" i="18"/>
  <c r="BN278" i="18"/>
  <c r="BO278" i="18"/>
  <c r="BP278" i="18"/>
  <c r="BQ278" i="18"/>
  <c r="BR278" i="18"/>
  <c r="BS278" i="18"/>
  <c r="BT278" i="18"/>
  <c r="BJ279" i="18"/>
  <c r="BK279" i="18"/>
  <c r="BL279" i="18"/>
  <c r="BM279" i="18"/>
  <c r="BN279" i="18"/>
  <c r="BO279" i="18"/>
  <c r="BP279" i="18"/>
  <c r="BQ279" i="18"/>
  <c r="BR279" i="18"/>
  <c r="BS279" i="18"/>
  <c r="BT279" i="18"/>
  <c r="BJ280" i="18"/>
  <c r="BK280" i="18"/>
  <c r="BL280" i="18"/>
  <c r="BM280" i="18"/>
  <c r="BN280" i="18"/>
  <c r="BO280" i="18"/>
  <c r="BP280" i="18"/>
  <c r="BQ280" i="18"/>
  <c r="BR280" i="18"/>
  <c r="BS280" i="18"/>
  <c r="BT280" i="18"/>
  <c r="BJ281" i="18"/>
  <c r="BK281" i="18"/>
  <c r="BL281" i="18"/>
  <c r="BM281" i="18"/>
  <c r="BN281" i="18"/>
  <c r="BO281" i="18"/>
  <c r="BP281" i="18"/>
  <c r="BQ281" i="18"/>
  <c r="BR281" i="18"/>
  <c r="BS281" i="18"/>
  <c r="BT281" i="18"/>
  <c r="BJ282" i="18"/>
  <c r="BK282" i="18"/>
  <c r="BL282" i="18"/>
  <c r="BM282" i="18"/>
  <c r="BN282" i="18"/>
  <c r="BO282" i="18"/>
  <c r="BP282" i="18"/>
  <c r="BQ282" i="18"/>
  <c r="BR282" i="18"/>
  <c r="BS282" i="18"/>
  <c r="BT282" i="18"/>
  <c r="BJ283" i="18"/>
  <c r="BK283" i="18"/>
  <c r="BL283" i="18"/>
  <c r="BM283" i="18"/>
  <c r="BN283" i="18"/>
  <c r="BO283" i="18"/>
  <c r="BP283" i="18"/>
  <c r="BQ283" i="18"/>
  <c r="BR283" i="18"/>
  <c r="BS283" i="18"/>
  <c r="BT283" i="18"/>
  <c r="BJ284" i="18"/>
  <c r="BK284" i="18"/>
  <c r="BL284" i="18"/>
  <c r="BM284" i="18"/>
  <c r="BN284" i="18"/>
  <c r="BO284" i="18"/>
  <c r="BP284" i="18"/>
  <c r="BQ284" i="18"/>
  <c r="BR284" i="18"/>
  <c r="BS284" i="18"/>
  <c r="BT284" i="18"/>
  <c r="BJ285" i="18"/>
  <c r="BK285" i="18"/>
  <c r="BL285" i="18"/>
  <c r="BM285" i="18"/>
  <c r="BN285" i="18"/>
  <c r="BO285" i="18"/>
  <c r="BP285" i="18"/>
  <c r="BQ285" i="18"/>
  <c r="BR285" i="18"/>
  <c r="BS285" i="18"/>
  <c r="BT285" i="18"/>
  <c r="BJ286" i="18"/>
  <c r="BK286" i="18"/>
  <c r="BL286" i="18"/>
  <c r="BM286" i="18"/>
  <c r="BN286" i="18"/>
  <c r="BO286" i="18"/>
  <c r="BP286" i="18"/>
  <c r="BQ286" i="18"/>
  <c r="BR286" i="18"/>
  <c r="BS286" i="18"/>
  <c r="BT286" i="18"/>
  <c r="BJ287" i="18"/>
  <c r="BK287" i="18"/>
  <c r="BL287" i="18"/>
  <c r="BM287" i="18"/>
  <c r="BN287" i="18"/>
  <c r="BO287" i="18"/>
  <c r="BP287" i="18"/>
  <c r="BQ287" i="18"/>
  <c r="BR287" i="18"/>
  <c r="BS287" i="18"/>
  <c r="BT287" i="18"/>
  <c r="BJ288" i="18"/>
  <c r="BK288" i="18"/>
  <c r="BL288" i="18"/>
  <c r="BM288" i="18"/>
  <c r="BN288" i="18"/>
  <c r="BO288" i="18"/>
  <c r="BP288" i="18"/>
  <c r="BQ288" i="18"/>
  <c r="BR288" i="18"/>
  <c r="BS288" i="18"/>
  <c r="BT288" i="18"/>
  <c r="BJ289" i="18"/>
  <c r="BK289" i="18"/>
  <c r="BL289" i="18"/>
  <c r="BM289" i="18"/>
  <c r="BN289" i="18"/>
  <c r="BO289" i="18"/>
  <c r="BP289" i="18"/>
  <c r="BQ289" i="18"/>
  <c r="BR289" i="18"/>
  <c r="BS289" i="18"/>
  <c r="BT289" i="18"/>
  <c r="BJ290" i="18"/>
  <c r="BK290" i="18"/>
  <c r="BL290" i="18"/>
  <c r="BM290" i="18"/>
  <c r="BN290" i="18"/>
  <c r="BO290" i="18"/>
  <c r="BP290" i="18"/>
  <c r="BQ290" i="18"/>
  <c r="BR290" i="18"/>
  <c r="BS290" i="18"/>
  <c r="BT290" i="18"/>
  <c r="BJ291" i="18"/>
  <c r="BK291" i="18"/>
  <c r="BL291" i="18"/>
  <c r="BM291" i="18"/>
  <c r="BN291" i="18"/>
  <c r="BO291" i="18"/>
  <c r="BP291" i="18"/>
  <c r="BQ291" i="18"/>
  <c r="BR291" i="18"/>
  <c r="BS291" i="18"/>
  <c r="BT291" i="18"/>
  <c r="BJ292" i="18"/>
  <c r="BK292" i="18"/>
  <c r="BL292" i="18"/>
  <c r="BM292" i="18"/>
  <c r="BN292" i="18"/>
  <c r="BO292" i="18"/>
  <c r="BP292" i="18"/>
  <c r="BQ292" i="18"/>
  <c r="BR292" i="18"/>
  <c r="BS292" i="18"/>
  <c r="BT292" i="18"/>
  <c r="BJ293" i="18"/>
  <c r="BK293" i="18"/>
  <c r="BL293" i="18"/>
  <c r="BM293" i="18"/>
  <c r="BN293" i="18"/>
  <c r="BO293" i="18"/>
  <c r="BP293" i="18"/>
  <c r="BQ293" i="18"/>
  <c r="BR293" i="18"/>
  <c r="BS293" i="18"/>
  <c r="BT293" i="18"/>
  <c r="BJ294" i="18"/>
  <c r="BK294" i="18"/>
  <c r="BL294" i="18"/>
  <c r="BM294" i="18"/>
  <c r="BN294" i="18"/>
  <c r="BO294" i="18"/>
  <c r="BP294" i="18"/>
  <c r="BQ294" i="18"/>
  <c r="BR294" i="18"/>
  <c r="BS294" i="18"/>
  <c r="BT294" i="18"/>
  <c r="BJ295" i="18"/>
  <c r="BK295" i="18"/>
  <c r="BL295" i="18"/>
  <c r="BM295" i="18"/>
  <c r="BN295" i="18"/>
  <c r="BO295" i="18"/>
  <c r="BP295" i="18"/>
  <c r="BQ295" i="18"/>
  <c r="BR295" i="18"/>
  <c r="BS295" i="18"/>
  <c r="BT295" i="18"/>
  <c r="BJ296" i="18"/>
  <c r="BK296" i="18"/>
  <c r="BL296" i="18"/>
  <c r="BM296" i="18"/>
  <c r="BN296" i="18"/>
  <c r="BO296" i="18"/>
  <c r="BP296" i="18"/>
  <c r="BQ296" i="18"/>
  <c r="BR296" i="18"/>
  <c r="BS296" i="18"/>
  <c r="BT296" i="18"/>
  <c r="BJ297" i="18"/>
  <c r="BK297" i="18"/>
  <c r="BL297" i="18"/>
  <c r="BM297" i="18"/>
  <c r="BN297" i="18"/>
  <c r="BO297" i="18"/>
  <c r="BP297" i="18"/>
  <c r="BQ297" i="18"/>
  <c r="BR297" i="18"/>
  <c r="BS297" i="18"/>
  <c r="BT297" i="18"/>
  <c r="BJ298" i="18"/>
  <c r="BK298" i="18"/>
  <c r="BL298" i="18"/>
  <c r="BM298" i="18"/>
  <c r="BN298" i="18"/>
  <c r="BO298" i="18"/>
  <c r="BP298" i="18"/>
  <c r="BQ298" i="18"/>
  <c r="BR298" i="18"/>
  <c r="BS298" i="18"/>
  <c r="BT298" i="18"/>
  <c r="BJ299" i="18"/>
  <c r="BK299" i="18"/>
  <c r="BL299" i="18"/>
  <c r="BM299" i="18"/>
  <c r="BN299" i="18"/>
  <c r="BO299" i="18"/>
  <c r="BP299" i="18"/>
  <c r="BQ299" i="18"/>
  <c r="BR299" i="18"/>
  <c r="BS299" i="18"/>
  <c r="BT299" i="18"/>
  <c r="BJ300" i="18"/>
  <c r="BK300" i="18"/>
  <c r="BL300" i="18"/>
  <c r="BM300" i="18"/>
  <c r="BN300" i="18"/>
  <c r="BO300" i="18"/>
  <c r="BP300" i="18"/>
  <c r="BQ300" i="18"/>
  <c r="BR300" i="18"/>
  <c r="BS300" i="18"/>
  <c r="BT300" i="18"/>
  <c r="BJ301" i="18"/>
  <c r="BK301" i="18"/>
  <c r="BL301" i="18"/>
  <c r="BM301" i="18"/>
  <c r="BN301" i="18"/>
  <c r="BO301" i="18"/>
  <c r="BP301" i="18"/>
  <c r="BQ301" i="18"/>
  <c r="BR301" i="18"/>
  <c r="BS301" i="18"/>
  <c r="BT301" i="18"/>
  <c r="BJ302" i="18"/>
  <c r="BK302" i="18"/>
  <c r="BL302" i="18"/>
  <c r="BM302" i="18"/>
  <c r="BN302" i="18"/>
  <c r="BO302" i="18"/>
  <c r="BP302" i="18"/>
  <c r="BQ302" i="18"/>
  <c r="BR302" i="18"/>
  <c r="BS302" i="18"/>
  <c r="BT302" i="18"/>
  <c r="BJ303" i="18"/>
  <c r="BK303" i="18"/>
  <c r="BL303" i="18"/>
  <c r="BM303" i="18"/>
  <c r="BN303" i="18"/>
  <c r="BO303" i="18"/>
  <c r="BP303" i="18"/>
  <c r="BQ303" i="18"/>
  <c r="BR303" i="18"/>
  <c r="BS303" i="18"/>
  <c r="BT303" i="18"/>
  <c r="BJ304" i="18"/>
  <c r="BK304" i="18"/>
  <c r="BL304" i="18"/>
  <c r="BM304" i="18"/>
  <c r="BN304" i="18"/>
  <c r="BO304" i="18"/>
  <c r="BP304" i="18"/>
  <c r="BQ304" i="18"/>
  <c r="BR304" i="18"/>
  <c r="BS304" i="18"/>
  <c r="BT304" i="18"/>
  <c r="BJ305" i="18"/>
  <c r="BK305" i="18"/>
  <c r="BL305" i="18"/>
  <c r="BM305" i="18"/>
  <c r="BN305" i="18"/>
  <c r="BO305" i="18"/>
  <c r="BP305" i="18"/>
  <c r="BQ305" i="18"/>
  <c r="BR305" i="18"/>
  <c r="BS305" i="18"/>
  <c r="BT305" i="18"/>
  <c r="BJ306" i="18"/>
  <c r="BK306" i="18"/>
  <c r="BL306" i="18"/>
  <c r="BM306" i="18"/>
  <c r="BN306" i="18"/>
  <c r="BO306" i="18"/>
  <c r="BP306" i="18"/>
  <c r="BQ306" i="18"/>
  <c r="BR306" i="18"/>
  <c r="BS306" i="18"/>
  <c r="BT306" i="18"/>
  <c r="BJ307" i="18"/>
  <c r="BK307" i="18"/>
  <c r="BL307" i="18"/>
  <c r="BM307" i="18"/>
  <c r="BN307" i="18"/>
  <c r="BO307" i="18"/>
  <c r="BP307" i="18"/>
  <c r="BQ307" i="18"/>
  <c r="BR307" i="18"/>
  <c r="BS307" i="18"/>
  <c r="BT307" i="18"/>
  <c r="BJ308" i="18"/>
  <c r="BK308" i="18"/>
  <c r="BL308" i="18"/>
  <c r="BM308" i="18"/>
  <c r="BN308" i="18"/>
  <c r="BO308" i="18"/>
  <c r="BP308" i="18"/>
  <c r="BQ308" i="18"/>
  <c r="BR308" i="18"/>
  <c r="BS308" i="18"/>
  <c r="BT308" i="18"/>
  <c r="BJ309" i="18"/>
  <c r="BK309" i="18"/>
  <c r="BL309" i="18"/>
  <c r="BM309" i="18"/>
  <c r="BN309" i="18"/>
  <c r="BO309" i="18"/>
  <c r="BP309" i="18"/>
  <c r="BQ309" i="18"/>
  <c r="BR309" i="18"/>
  <c r="BS309" i="18"/>
  <c r="BT309" i="18"/>
  <c r="BJ310" i="18"/>
  <c r="BK310" i="18"/>
  <c r="BL310" i="18"/>
  <c r="BM310" i="18"/>
  <c r="BN310" i="18"/>
  <c r="BO310" i="18"/>
  <c r="BP310" i="18"/>
  <c r="BQ310" i="18"/>
  <c r="BR310" i="18"/>
  <c r="BS310" i="18"/>
  <c r="BT310" i="18"/>
  <c r="BJ311" i="18"/>
  <c r="BK311" i="18"/>
  <c r="BL311" i="18"/>
  <c r="BM311" i="18"/>
  <c r="BN311" i="18"/>
  <c r="BO311" i="18"/>
  <c r="BP311" i="18"/>
  <c r="BQ311" i="18"/>
  <c r="BR311" i="18"/>
  <c r="BS311" i="18"/>
  <c r="BT311" i="18"/>
  <c r="BJ312" i="18"/>
  <c r="BK312" i="18"/>
  <c r="BL312" i="18"/>
  <c r="BM312" i="18"/>
  <c r="BN312" i="18"/>
  <c r="BO312" i="18"/>
  <c r="BP312" i="18"/>
  <c r="BQ312" i="18"/>
  <c r="BR312" i="18"/>
  <c r="BS312" i="18"/>
  <c r="BT312" i="18"/>
  <c r="BJ313" i="18"/>
  <c r="BK313" i="18"/>
  <c r="BL313" i="18"/>
  <c r="BM313" i="18"/>
  <c r="BN313" i="18"/>
  <c r="BO313" i="18"/>
  <c r="BP313" i="18"/>
  <c r="BQ313" i="18"/>
  <c r="BR313" i="18"/>
  <c r="BS313" i="18"/>
  <c r="BT313" i="18"/>
  <c r="BJ314" i="18"/>
  <c r="BK314" i="18"/>
  <c r="BL314" i="18"/>
  <c r="BM314" i="18"/>
  <c r="BN314" i="18"/>
  <c r="BO314" i="18"/>
  <c r="BP314" i="18"/>
  <c r="BQ314" i="18"/>
  <c r="BR314" i="18"/>
  <c r="BS314" i="18"/>
  <c r="BT314" i="18"/>
  <c r="BJ315" i="18"/>
  <c r="BK315" i="18"/>
  <c r="BL315" i="18"/>
  <c r="BM315" i="18"/>
  <c r="BN315" i="18"/>
  <c r="BO315" i="18"/>
  <c r="BP315" i="18"/>
  <c r="BQ315" i="18"/>
  <c r="BR315" i="18"/>
  <c r="BS315" i="18"/>
  <c r="BT315" i="18"/>
  <c r="BJ316" i="18"/>
  <c r="BK316" i="18"/>
  <c r="BL316" i="18"/>
  <c r="BM316" i="18"/>
  <c r="BN316" i="18"/>
  <c r="BO316" i="18"/>
  <c r="BP316" i="18"/>
  <c r="BQ316" i="18"/>
  <c r="BR316" i="18"/>
  <c r="BS316" i="18"/>
  <c r="BT316" i="18"/>
  <c r="BJ317" i="18"/>
  <c r="BK317" i="18"/>
  <c r="BL317" i="18"/>
  <c r="BM317" i="18"/>
  <c r="BN317" i="18"/>
  <c r="BO317" i="18"/>
  <c r="BP317" i="18"/>
  <c r="BQ317" i="18"/>
  <c r="BR317" i="18"/>
  <c r="BS317" i="18"/>
  <c r="BT317" i="18"/>
  <c r="BJ318" i="18"/>
  <c r="BK318" i="18"/>
  <c r="BL318" i="18"/>
  <c r="BM318" i="18"/>
  <c r="BN318" i="18"/>
  <c r="BO318" i="18"/>
  <c r="BP318" i="18"/>
  <c r="BQ318" i="18"/>
  <c r="BR318" i="18"/>
  <c r="BS318" i="18"/>
  <c r="BT318" i="18"/>
  <c r="BJ319" i="18"/>
  <c r="BK319" i="18"/>
  <c r="BL319" i="18"/>
  <c r="BM319" i="18"/>
  <c r="BN319" i="18"/>
  <c r="BO319" i="18"/>
  <c r="BP319" i="18"/>
  <c r="BQ319" i="18"/>
  <c r="BR319" i="18"/>
  <c r="BS319" i="18"/>
  <c r="BT319" i="18"/>
  <c r="BJ320" i="18"/>
  <c r="BK320" i="18"/>
  <c r="BL320" i="18"/>
  <c r="BM320" i="18"/>
  <c r="BN320" i="18"/>
  <c r="BO320" i="18"/>
  <c r="BP320" i="18"/>
  <c r="BQ320" i="18"/>
  <c r="BR320" i="18"/>
  <c r="BS320" i="18"/>
  <c r="BT320" i="18"/>
  <c r="BJ321" i="18"/>
  <c r="BK321" i="18"/>
  <c r="BL321" i="18"/>
  <c r="BM321" i="18"/>
  <c r="BN321" i="18"/>
  <c r="BO321" i="18"/>
  <c r="BP321" i="18"/>
  <c r="BQ321" i="18"/>
  <c r="BR321" i="18"/>
  <c r="BS321" i="18"/>
  <c r="BT321" i="18"/>
  <c r="BJ322" i="18"/>
  <c r="BK322" i="18"/>
  <c r="BL322" i="18"/>
  <c r="BM322" i="18"/>
  <c r="BN322" i="18"/>
  <c r="BO322" i="18"/>
  <c r="BP322" i="18"/>
  <c r="BQ322" i="18"/>
  <c r="BR322" i="18"/>
  <c r="BS322" i="18"/>
  <c r="BT322" i="18"/>
  <c r="BJ323" i="18"/>
  <c r="BK323" i="18"/>
  <c r="BL323" i="18"/>
  <c r="BM323" i="18"/>
  <c r="BN323" i="18"/>
  <c r="BO323" i="18"/>
  <c r="BP323" i="18"/>
  <c r="BQ323" i="18"/>
  <c r="BR323" i="18"/>
  <c r="BS323" i="18"/>
  <c r="BT323" i="18"/>
  <c r="BJ324" i="18"/>
  <c r="BK324" i="18"/>
  <c r="BL324" i="18"/>
  <c r="BM324" i="18"/>
  <c r="BN324" i="18"/>
  <c r="BO324" i="18"/>
  <c r="BP324" i="18"/>
  <c r="BQ324" i="18"/>
  <c r="BR324" i="18"/>
  <c r="BS324" i="18"/>
  <c r="BT324" i="18"/>
  <c r="BJ325" i="18"/>
  <c r="BK325" i="18"/>
  <c r="BL325" i="18"/>
  <c r="BM325" i="18"/>
  <c r="BN325" i="18"/>
  <c r="BO325" i="18"/>
  <c r="BP325" i="18"/>
  <c r="BQ325" i="18"/>
  <c r="BR325" i="18"/>
  <c r="BS325" i="18"/>
  <c r="BT325" i="18"/>
  <c r="BJ326" i="18"/>
  <c r="BK326" i="18"/>
  <c r="BL326" i="18"/>
  <c r="BM326" i="18"/>
  <c r="BN326" i="18"/>
  <c r="BO326" i="18"/>
  <c r="BP326" i="18"/>
  <c r="BQ326" i="18"/>
  <c r="BR326" i="18"/>
  <c r="BS326" i="18"/>
  <c r="BT326" i="18"/>
  <c r="BJ327" i="18"/>
  <c r="BK327" i="18"/>
  <c r="BL327" i="18"/>
  <c r="BM327" i="18"/>
  <c r="BN327" i="18"/>
  <c r="BO327" i="18"/>
  <c r="BP327" i="18"/>
  <c r="BQ327" i="18"/>
  <c r="BR327" i="18"/>
  <c r="BS327" i="18"/>
  <c r="BT327" i="18"/>
  <c r="BJ328" i="18"/>
  <c r="BK328" i="18"/>
  <c r="BL328" i="18"/>
  <c r="BM328" i="18"/>
  <c r="BN328" i="18"/>
  <c r="BO328" i="18"/>
  <c r="BP328" i="18"/>
  <c r="BQ328" i="18"/>
  <c r="BR328" i="18"/>
  <c r="BS328" i="18"/>
  <c r="BT328" i="18"/>
  <c r="BJ329" i="18"/>
  <c r="BK329" i="18"/>
  <c r="BL329" i="18"/>
  <c r="BM329" i="18"/>
  <c r="BN329" i="18"/>
  <c r="BO329" i="18"/>
  <c r="BP329" i="18"/>
  <c r="BQ329" i="18"/>
  <c r="BR329" i="18"/>
  <c r="BS329" i="18"/>
  <c r="BT329" i="18"/>
  <c r="BJ330" i="18"/>
  <c r="BK330" i="18"/>
  <c r="BL330" i="18"/>
  <c r="BM330" i="18"/>
  <c r="BN330" i="18"/>
  <c r="BO330" i="18"/>
  <c r="BP330" i="18"/>
  <c r="BQ330" i="18"/>
  <c r="BR330" i="18"/>
  <c r="BS330" i="18"/>
  <c r="BT330" i="18"/>
  <c r="BJ331" i="18"/>
  <c r="BK331" i="18"/>
  <c r="BL331" i="18"/>
  <c r="BM331" i="18"/>
  <c r="BN331" i="18"/>
  <c r="BO331" i="18"/>
  <c r="BP331" i="18"/>
  <c r="BQ331" i="18"/>
  <c r="BR331" i="18"/>
  <c r="BS331" i="18"/>
  <c r="BT331" i="18"/>
  <c r="BJ332" i="18"/>
  <c r="BK332" i="18"/>
  <c r="BL332" i="18"/>
  <c r="BM332" i="18"/>
  <c r="BN332" i="18"/>
  <c r="BO332" i="18"/>
  <c r="BP332" i="18"/>
  <c r="BQ332" i="18"/>
  <c r="BR332" i="18"/>
  <c r="BS332" i="18"/>
  <c r="BT332" i="18"/>
  <c r="BJ333" i="18"/>
  <c r="BK333" i="18"/>
  <c r="BL333" i="18"/>
  <c r="BM333" i="18"/>
  <c r="BN333" i="18"/>
  <c r="BO333" i="18"/>
  <c r="BP333" i="18"/>
  <c r="BQ333" i="18"/>
  <c r="BR333" i="18"/>
  <c r="BS333" i="18"/>
  <c r="BT333" i="18"/>
  <c r="BJ334" i="18"/>
  <c r="BK334" i="18"/>
  <c r="BL334" i="18"/>
  <c r="BM334" i="18"/>
  <c r="BN334" i="18"/>
  <c r="BO334" i="18"/>
  <c r="BP334" i="18"/>
  <c r="BQ334" i="18"/>
  <c r="BR334" i="18"/>
  <c r="BS334" i="18"/>
  <c r="BT334" i="18"/>
  <c r="BJ335" i="18"/>
  <c r="BK335" i="18"/>
  <c r="BL335" i="18"/>
  <c r="BM335" i="18"/>
  <c r="BN335" i="18"/>
  <c r="BO335" i="18"/>
  <c r="BP335" i="18"/>
  <c r="BQ335" i="18"/>
  <c r="BR335" i="18"/>
  <c r="BS335" i="18"/>
  <c r="BT335" i="18"/>
  <c r="BJ336" i="18"/>
  <c r="BK336" i="18"/>
  <c r="BL336" i="18"/>
  <c r="BM336" i="18"/>
  <c r="BN336" i="18"/>
  <c r="BO336" i="18"/>
  <c r="BP336" i="18"/>
  <c r="BQ336" i="18"/>
  <c r="BR336" i="18"/>
  <c r="BS336" i="18"/>
  <c r="BT336" i="18"/>
  <c r="BJ337" i="18"/>
  <c r="BK337" i="18"/>
  <c r="BL337" i="18"/>
  <c r="BM337" i="18"/>
  <c r="BN337" i="18"/>
  <c r="BO337" i="18"/>
  <c r="BP337" i="18"/>
  <c r="BQ337" i="18"/>
  <c r="BR337" i="18"/>
  <c r="BS337" i="18"/>
  <c r="BT337" i="18"/>
  <c r="BJ338" i="18"/>
  <c r="BK338" i="18"/>
  <c r="BL338" i="18"/>
  <c r="BM338" i="18"/>
  <c r="BN338" i="18"/>
  <c r="BO338" i="18"/>
  <c r="BP338" i="18"/>
  <c r="BQ338" i="18"/>
  <c r="BR338" i="18"/>
  <c r="BS338" i="18"/>
  <c r="BT338" i="18"/>
  <c r="BJ339" i="18"/>
  <c r="BK339" i="18"/>
  <c r="BL339" i="18"/>
  <c r="BM339" i="18"/>
  <c r="BN339" i="18"/>
  <c r="BO339" i="18"/>
  <c r="BP339" i="18"/>
  <c r="BQ339" i="18"/>
  <c r="BR339" i="18"/>
  <c r="BS339" i="18"/>
  <c r="BT339" i="18"/>
  <c r="BJ340" i="18"/>
  <c r="BK340" i="18"/>
  <c r="BL340" i="18"/>
  <c r="BM340" i="18"/>
  <c r="BN340" i="18"/>
  <c r="BO340" i="18"/>
  <c r="BP340" i="18"/>
  <c r="BQ340" i="18"/>
  <c r="BR340" i="18"/>
  <c r="BS340" i="18"/>
  <c r="BT340" i="18"/>
  <c r="BJ341" i="18"/>
  <c r="BK341" i="18"/>
  <c r="BL341" i="18"/>
  <c r="BM341" i="18"/>
  <c r="BN341" i="18"/>
  <c r="BO341" i="18"/>
  <c r="BP341" i="18"/>
  <c r="BQ341" i="18"/>
  <c r="BR341" i="18"/>
  <c r="BS341" i="18"/>
  <c r="BT341" i="18"/>
  <c r="BJ342" i="18"/>
  <c r="BK342" i="18"/>
  <c r="BL342" i="18"/>
  <c r="BM342" i="18"/>
  <c r="BN342" i="18"/>
  <c r="BO342" i="18"/>
  <c r="BP342" i="18"/>
  <c r="BQ342" i="18"/>
  <c r="BR342" i="18"/>
  <c r="BS342" i="18"/>
  <c r="BT342" i="18"/>
  <c r="BJ343" i="18"/>
  <c r="BK343" i="18"/>
  <c r="BL343" i="18"/>
  <c r="BM343" i="18"/>
  <c r="BN343" i="18"/>
  <c r="BO343" i="18"/>
  <c r="BP343" i="18"/>
  <c r="BQ343" i="18"/>
  <c r="BR343" i="18"/>
  <c r="BS343" i="18"/>
  <c r="BT343" i="18"/>
  <c r="BJ344" i="18"/>
  <c r="BK344" i="18"/>
  <c r="BL344" i="18"/>
  <c r="BM344" i="18"/>
  <c r="BN344" i="18"/>
  <c r="BO344" i="18"/>
  <c r="BP344" i="18"/>
  <c r="BQ344" i="18"/>
  <c r="BR344" i="18"/>
  <c r="BS344" i="18"/>
  <c r="BT344" i="18"/>
  <c r="BJ345" i="18"/>
  <c r="BK345" i="18"/>
  <c r="BL345" i="18"/>
  <c r="BM345" i="18"/>
  <c r="BN345" i="18"/>
  <c r="BO345" i="18"/>
  <c r="BP345" i="18"/>
  <c r="BQ345" i="18"/>
  <c r="BR345" i="18"/>
  <c r="BS345" i="18"/>
  <c r="BT345" i="18"/>
  <c r="BJ346" i="18"/>
  <c r="BK346" i="18"/>
  <c r="BL346" i="18"/>
  <c r="BM346" i="18"/>
  <c r="BN346" i="18"/>
  <c r="BO346" i="18"/>
  <c r="BP346" i="18"/>
  <c r="BQ346" i="18"/>
  <c r="BR346" i="18"/>
  <c r="BS346" i="18"/>
  <c r="BT346" i="18"/>
  <c r="BJ347" i="18"/>
  <c r="BK347" i="18"/>
  <c r="BL347" i="18"/>
  <c r="BM347" i="18"/>
  <c r="BN347" i="18"/>
  <c r="BO347" i="18"/>
  <c r="BP347" i="18"/>
  <c r="BQ347" i="18"/>
  <c r="BR347" i="18"/>
  <c r="BS347" i="18"/>
  <c r="BT347" i="18"/>
  <c r="BJ348" i="18"/>
  <c r="BK348" i="18"/>
  <c r="BL348" i="18"/>
  <c r="BM348" i="18"/>
  <c r="BN348" i="18"/>
  <c r="BO348" i="18"/>
  <c r="BP348" i="18"/>
  <c r="BQ348" i="18"/>
  <c r="BR348" i="18"/>
  <c r="BS348" i="18"/>
  <c r="BT348" i="18"/>
  <c r="BJ349" i="18"/>
  <c r="BK349" i="18"/>
  <c r="BL349" i="18"/>
  <c r="BM349" i="18"/>
  <c r="BN349" i="18"/>
  <c r="BO349" i="18"/>
  <c r="BP349" i="18"/>
  <c r="BQ349" i="18"/>
  <c r="BR349" i="18"/>
  <c r="BS349" i="18"/>
  <c r="BT349" i="18"/>
  <c r="BJ350" i="18"/>
  <c r="BK350" i="18"/>
  <c r="BL350" i="18"/>
  <c r="BM350" i="18"/>
  <c r="BN350" i="18"/>
  <c r="BO350" i="18"/>
  <c r="BP350" i="18"/>
  <c r="BQ350" i="18"/>
  <c r="BR350" i="18"/>
  <c r="BS350" i="18"/>
  <c r="BT350" i="18"/>
  <c r="BJ351" i="18"/>
  <c r="BK351" i="18"/>
  <c r="BL351" i="18"/>
  <c r="BM351" i="18"/>
  <c r="BN351" i="18"/>
  <c r="BO351" i="18"/>
  <c r="BP351" i="18"/>
  <c r="BQ351" i="18"/>
  <c r="BR351" i="18"/>
  <c r="BS351" i="18"/>
  <c r="BT351" i="18"/>
  <c r="BJ352" i="18"/>
  <c r="BK352" i="18"/>
  <c r="BL352" i="18"/>
  <c r="BM352" i="18"/>
  <c r="BN352" i="18"/>
  <c r="BO352" i="18"/>
  <c r="BP352" i="18"/>
  <c r="BQ352" i="18"/>
  <c r="BR352" i="18"/>
  <c r="BS352" i="18"/>
  <c r="BT352" i="18"/>
  <c r="BJ353" i="18"/>
  <c r="BK353" i="18"/>
  <c r="BL353" i="18"/>
  <c r="BM353" i="18"/>
  <c r="BN353" i="18"/>
  <c r="BO353" i="18"/>
  <c r="BP353" i="18"/>
  <c r="BQ353" i="18"/>
  <c r="BR353" i="18"/>
  <c r="BS353" i="18"/>
  <c r="BT353" i="18"/>
  <c r="BJ354" i="18"/>
  <c r="BK354" i="18"/>
  <c r="BL354" i="18"/>
  <c r="BM354" i="18"/>
  <c r="BN354" i="18"/>
  <c r="BO354" i="18"/>
  <c r="BP354" i="18"/>
  <c r="BQ354" i="18"/>
  <c r="BR354" i="18"/>
  <c r="BS354" i="18"/>
  <c r="BT354" i="18"/>
  <c r="BJ355" i="18"/>
  <c r="BK355" i="18"/>
  <c r="BL355" i="18"/>
  <c r="BM355" i="18"/>
  <c r="BN355" i="18"/>
  <c r="BO355" i="18"/>
  <c r="BP355" i="18"/>
  <c r="BQ355" i="18"/>
  <c r="BR355" i="18"/>
  <c r="BS355" i="18"/>
  <c r="BT355" i="18"/>
  <c r="BJ356" i="18"/>
  <c r="BK356" i="18"/>
  <c r="BL356" i="18"/>
  <c r="BM356" i="18"/>
  <c r="BN356" i="18"/>
  <c r="BO356" i="18"/>
  <c r="BP356" i="18"/>
  <c r="BQ356" i="18"/>
  <c r="BR356" i="18"/>
  <c r="BS356" i="18"/>
  <c r="BT356" i="18"/>
  <c r="BJ357" i="18"/>
  <c r="BK357" i="18"/>
  <c r="BL357" i="18"/>
  <c r="BM357" i="18"/>
  <c r="BN357" i="18"/>
  <c r="BO357" i="18"/>
  <c r="BP357" i="18"/>
  <c r="BQ357" i="18"/>
  <c r="BR357" i="18"/>
  <c r="BS357" i="18"/>
  <c r="BT357" i="18"/>
  <c r="BJ358" i="18"/>
  <c r="BK358" i="18"/>
  <c r="BL358" i="18"/>
  <c r="BM358" i="18"/>
  <c r="BN358" i="18"/>
  <c r="BO358" i="18"/>
  <c r="BP358" i="18"/>
  <c r="BQ358" i="18"/>
  <c r="BR358" i="18"/>
  <c r="BS358" i="18"/>
  <c r="BT358" i="18"/>
  <c r="BJ359" i="18"/>
  <c r="BK359" i="18"/>
  <c r="BL359" i="18"/>
  <c r="BM359" i="18"/>
  <c r="BN359" i="18"/>
  <c r="BO359" i="18"/>
  <c r="BP359" i="18"/>
  <c r="BQ359" i="18"/>
  <c r="BR359" i="18"/>
  <c r="BS359" i="18"/>
  <c r="BT359" i="18"/>
  <c r="BJ360" i="18"/>
  <c r="BK360" i="18"/>
  <c r="BL360" i="18"/>
  <c r="BM360" i="18"/>
  <c r="BN360" i="18"/>
  <c r="BO360" i="18"/>
  <c r="BP360" i="18"/>
  <c r="BQ360" i="18"/>
  <c r="BR360" i="18"/>
  <c r="BS360" i="18"/>
  <c r="BT360" i="18"/>
  <c r="BJ361" i="18"/>
  <c r="BK361" i="18"/>
  <c r="BL361" i="18"/>
  <c r="BM361" i="18"/>
  <c r="BN361" i="18"/>
  <c r="BO361" i="18"/>
  <c r="BP361" i="18"/>
  <c r="BQ361" i="18"/>
  <c r="BR361" i="18"/>
  <c r="BS361" i="18"/>
  <c r="BT361" i="18"/>
  <c r="BJ362" i="18"/>
  <c r="BK362" i="18"/>
  <c r="BL362" i="18"/>
  <c r="BM362" i="18"/>
  <c r="BN362" i="18"/>
  <c r="BO362" i="18"/>
  <c r="BP362" i="18"/>
  <c r="BQ362" i="18"/>
  <c r="BR362" i="18"/>
  <c r="BS362" i="18"/>
  <c r="BT362" i="18"/>
  <c r="BJ363" i="18"/>
  <c r="BK363" i="18"/>
  <c r="BL363" i="18"/>
  <c r="BM363" i="18"/>
  <c r="BN363" i="18"/>
  <c r="BO363" i="18"/>
  <c r="BP363" i="18"/>
  <c r="BQ363" i="18"/>
  <c r="BR363" i="18"/>
  <c r="BS363" i="18"/>
  <c r="BT363" i="18"/>
  <c r="BJ364" i="18"/>
  <c r="BK364" i="18"/>
  <c r="BL364" i="18"/>
  <c r="BM364" i="18"/>
  <c r="BN364" i="18"/>
  <c r="BO364" i="18"/>
  <c r="BP364" i="18"/>
  <c r="BQ364" i="18"/>
  <c r="BR364" i="18"/>
  <c r="BS364" i="18"/>
  <c r="BT364" i="18"/>
  <c r="BJ365" i="18"/>
  <c r="BK365" i="18"/>
  <c r="BL365" i="18"/>
  <c r="BM365" i="18"/>
  <c r="BN365" i="18"/>
  <c r="BO365" i="18"/>
  <c r="BP365" i="18"/>
  <c r="BQ365" i="18"/>
  <c r="BR365" i="18"/>
  <c r="BS365" i="18"/>
  <c r="BT365" i="18"/>
  <c r="BJ366" i="18"/>
  <c r="BK366" i="18"/>
  <c r="BL366" i="18"/>
  <c r="BM366" i="18"/>
  <c r="BN366" i="18"/>
  <c r="BO366" i="18"/>
  <c r="BP366" i="18"/>
  <c r="BQ366" i="18"/>
  <c r="BR366" i="18"/>
  <c r="BS366" i="18"/>
  <c r="BT366" i="18"/>
  <c r="BJ367" i="18"/>
  <c r="BK367" i="18"/>
  <c r="BL367" i="18"/>
  <c r="BM367" i="18"/>
  <c r="BN367" i="18"/>
  <c r="BO367" i="18"/>
  <c r="BP367" i="18"/>
  <c r="BQ367" i="18"/>
  <c r="BR367" i="18"/>
  <c r="BS367" i="18"/>
  <c r="BT367" i="18"/>
  <c r="BJ368" i="18"/>
  <c r="BK368" i="18"/>
  <c r="BL368" i="18"/>
  <c r="BM368" i="18"/>
  <c r="BN368" i="18"/>
  <c r="BO368" i="18"/>
  <c r="BP368" i="18"/>
  <c r="BQ368" i="18"/>
  <c r="BR368" i="18"/>
  <c r="BS368" i="18"/>
  <c r="BT368" i="18"/>
  <c r="BJ369" i="18"/>
  <c r="BK369" i="18"/>
  <c r="BL369" i="18"/>
  <c r="BM369" i="18"/>
  <c r="BN369" i="18"/>
  <c r="BO369" i="18"/>
  <c r="BP369" i="18"/>
  <c r="BQ369" i="18"/>
  <c r="BR369" i="18"/>
  <c r="BS369" i="18"/>
  <c r="BT369" i="18"/>
  <c r="BJ370" i="18"/>
  <c r="BK370" i="18"/>
  <c r="BL370" i="18"/>
  <c r="BM370" i="18"/>
  <c r="BN370" i="18"/>
  <c r="BO370" i="18"/>
  <c r="BP370" i="18"/>
  <c r="BQ370" i="18"/>
  <c r="BR370" i="18"/>
  <c r="BS370" i="18"/>
  <c r="BT370" i="18"/>
  <c r="BJ371" i="18"/>
  <c r="BK371" i="18"/>
  <c r="BL371" i="18"/>
  <c r="BM371" i="18"/>
  <c r="BN371" i="18"/>
  <c r="BO371" i="18"/>
  <c r="BP371" i="18"/>
  <c r="BQ371" i="18"/>
  <c r="BR371" i="18"/>
  <c r="BS371" i="18"/>
  <c r="BT371" i="18"/>
  <c r="BJ372" i="18"/>
  <c r="BK372" i="18"/>
  <c r="BL372" i="18"/>
  <c r="BM372" i="18"/>
  <c r="BN372" i="18"/>
  <c r="BO372" i="18"/>
  <c r="BP372" i="18"/>
  <c r="BQ372" i="18"/>
  <c r="BR372" i="18"/>
  <c r="BS372" i="18"/>
  <c r="BT372" i="18"/>
  <c r="BJ373" i="18"/>
  <c r="BK373" i="18"/>
  <c r="BL373" i="18"/>
  <c r="BM373" i="18"/>
  <c r="BN373" i="18"/>
  <c r="BO373" i="18"/>
  <c r="BP373" i="18"/>
  <c r="BQ373" i="18"/>
  <c r="BR373" i="18"/>
  <c r="BS373" i="18"/>
  <c r="BT373" i="18"/>
  <c r="BJ374" i="18"/>
  <c r="BK374" i="18"/>
  <c r="BL374" i="18"/>
  <c r="BM374" i="18"/>
  <c r="BN374" i="18"/>
  <c r="BO374" i="18"/>
  <c r="BP374" i="18"/>
  <c r="BQ374" i="18"/>
  <c r="BR374" i="18"/>
  <c r="BS374" i="18"/>
  <c r="BT374" i="18"/>
  <c r="BJ375" i="18"/>
  <c r="BK375" i="18"/>
  <c r="BL375" i="18"/>
  <c r="BM375" i="18"/>
  <c r="BN375" i="18"/>
  <c r="BO375" i="18"/>
  <c r="BP375" i="18"/>
  <c r="BQ375" i="18"/>
  <c r="BR375" i="18"/>
  <c r="BS375" i="18"/>
  <c r="BT375" i="18"/>
  <c r="BJ376" i="18"/>
  <c r="BK376" i="18"/>
  <c r="BL376" i="18"/>
  <c r="BM376" i="18"/>
  <c r="BN376" i="18"/>
  <c r="BO376" i="18"/>
  <c r="BP376" i="18"/>
  <c r="BQ376" i="18"/>
  <c r="BR376" i="18"/>
  <c r="BS376" i="18"/>
  <c r="BT376" i="18"/>
  <c r="BJ377" i="18"/>
  <c r="BK377" i="18"/>
  <c r="BL377" i="18"/>
  <c r="BM377" i="18"/>
  <c r="BN377" i="18"/>
  <c r="BO377" i="18"/>
  <c r="BP377" i="18"/>
  <c r="BQ377" i="18"/>
  <c r="BR377" i="18"/>
  <c r="BS377" i="18"/>
  <c r="BT377" i="18"/>
  <c r="BJ378" i="18"/>
  <c r="BK378" i="18"/>
  <c r="BL378" i="18"/>
  <c r="BM378" i="18"/>
  <c r="BN378" i="18"/>
  <c r="BO378" i="18"/>
  <c r="BP378" i="18"/>
  <c r="BQ378" i="18"/>
  <c r="BR378" i="18"/>
  <c r="BS378" i="18"/>
  <c r="BT378" i="18"/>
  <c r="BJ379" i="18"/>
  <c r="BK379" i="18"/>
  <c r="BL379" i="18"/>
  <c r="BM379" i="18"/>
  <c r="BN379" i="18"/>
  <c r="BO379" i="18"/>
  <c r="BP379" i="18"/>
  <c r="BQ379" i="18"/>
  <c r="BR379" i="18"/>
  <c r="BS379" i="18"/>
  <c r="BT379" i="18"/>
  <c r="BJ380" i="18"/>
  <c r="BK380" i="18"/>
  <c r="BL380" i="18"/>
  <c r="BM380" i="18"/>
  <c r="BN380" i="18"/>
  <c r="BO380" i="18"/>
  <c r="BP380" i="18"/>
  <c r="BQ380" i="18"/>
  <c r="BR380" i="18"/>
  <c r="BS380" i="18"/>
  <c r="BT380" i="18"/>
  <c r="BJ381" i="18"/>
  <c r="BK381" i="18"/>
  <c r="BL381" i="18"/>
  <c r="BM381" i="18"/>
  <c r="BN381" i="18"/>
  <c r="BO381" i="18"/>
  <c r="BP381" i="18"/>
  <c r="BQ381" i="18"/>
  <c r="BR381" i="18"/>
  <c r="BS381" i="18"/>
  <c r="BT381" i="18"/>
  <c r="BJ382" i="18"/>
  <c r="BK382" i="18"/>
  <c r="BL382" i="18"/>
  <c r="BM382" i="18"/>
  <c r="BN382" i="18"/>
  <c r="BO382" i="18"/>
  <c r="BP382" i="18"/>
  <c r="BQ382" i="18"/>
  <c r="BR382" i="18"/>
  <c r="BS382" i="18"/>
  <c r="BT382" i="18"/>
  <c r="BJ383" i="18"/>
  <c r="BK383" i="18"/>
  <c r="BL383" i="18"/>
  <c r="BM383" i="18"/>
  <c r="BN383" i="18"/>
  <c r="BO383" i="18"/>
  <c r="BP383" i="18"/>
  <c r="BQ383" i="18"/>
  <c r="BR383" i="18"/>
  <c r="BS383" i="18"/>
  <c r="BT383" i="18"/>
  <c r="BJ384" i="18"/>
  <c r="BK384" i="18"/>
  <c r="BL384" i="18"/>
  <c r="BM384" i="18"/>
  <c r="BN384" i="18"/>
  <c r="BO384" i="18"/>
  <c r="BP384" i="18"/>
  <c r="BQ384" i="18"/>
  <c r="BR384" i="18"/>
  <c r="BS384" i="18"/>
  <c r="BT384" i="18"/>
  <c r="BJ385" i="18"/>
  <c r="BK385" i="18"/>
  <c r="BL385" i="18"/>
  <c r="BM385" i="18"/>
  <c r="BN385" i="18"/>
  <c r="BO385" i="18"/>
  <c r="BP385" i="18"/>
  <c r="BQ385" i="18"/>
  <c r="BR385" i="18"/>
  <c r="BS385" i="18"/>
  <c r="BT385" i="18"/>
  <c r="BJ386" i="18"/>
  <c r="BK386" i="18"/>
  <c r="BL386" i="18"/>
  <c r="BM386" i="18"/>
  <c r="BN386" i="18"/>
  <c r="BO386" i="18"/>
  <c r="BP386" i="18"/>
  <c r="BQ386" i="18"/>
  <c r="BR386" i="18"/>
  <c r="BS386" i="18"/>
  <c r="BT386" i="18"/>
  <c r="BJ387" i="18"/>
  <c r="BK387" i="18"/>
  <c r="BL387" i="18"/>
  <c r="BM387" i="18"/>
  <c r="BN387" i="18"/>
  <c r="BO387" i="18"/>
  <c r="BP387" i="18"/>
  <c r="BQ387" i="18"/>
  <c r="BR387" i="18"/>
  <c r="BS387" i="18"/>
  <c r="BT387" i="18"/>
  <c r="BJ388" i="18"/>
  <c r="BK388" i="18"/>
  <c r="BL388" i="18"/>
  <c r="BM388" i="18"/>
  <c r="BN388" i="18"/>
  <c r="BO388" i="18"/>
  <c r="BP388" i="18"/>
  <c r="BQ388" i="18"/>
  <c r="BR388" i="18"/>
  <c r="BS388" i="18"/>
  <c r="BT388" i="18"/>
  <c r="BJ389" i="18"/>
  <c r="BK389" i="18"/>
  <c r="BL389" i="18"/>
  <c r="BM389" i="18"/>
  <c r="BN389" i="18"/>
  <c r="BO389" i="18"/>
  <c r="BP389" i="18"/>
  <c r="BQ389" i="18"/>
  <c r="BR389" i="18"/>
  <c r="BS389" i="18"/>
  <c r="BT389" i="18"/>
  <c r="BJ390" i="18"/>
  <c r="BK390" i="18"/>
  <c r="BL390" i="18"/>
  <c r="BM390" i="18"/>
  <c r="BN390" i="18"/>
  <c r="BO390" i="18"/>
  <c r="BP390" i="18"/>
  <c r="BQ390" i="18"/>
  <c r="BR390" i="18"/>
  <c r="BS390" i="18"/>
  <c r="BT390" i="18"/>
  <c r="BJ391" i="18"/>
  <c r="BK391" i="18"/>
  <c r="BL391" i="18"/>
  <c r="BM391" i="18"/>
  <c r="BN391" i="18"/>
  <c r="BO391" i="18"/>
  <c r="BP391" i="18"/>
  <c r="BQ391" i="18"/>
  <c r="BR391" i="18"/>
  <c r="BS391" i="18"/>
  <c r="BT391" i="18"/>
  <c r="BJ392" i="18"/>
  <c r="BK392" i="18"/>
  <c r="BL392" i="18"/>
  <c r="BM392" i="18"/>
  <c r="BN392" i="18"/>
  <c r="BO392" i="18"/>
  <c r="BP392" i="18"/>
  <c r="BQ392" i="18"/>
  <c r="BR392" i="18"/>
  <c r="BS392" i="18"/>
  <c r="BT392" i="18"/>
  <c r="BJ393" i="18"/>
  <c r="BK393" i="18"/>
  <c r="BL393" i="18"/>
  <c r="BM393" i="18"/>
  <c r="BN393" i="18"/>
  <c r="BO393" i="18"/>
  <c r="BP393" i="18"/>
  <c r="BQ393" i="18"/>
  <c r="BR393" i="18"/>
  <c r="BS393" i="18"/>
  <c r="BT393" i="18"/>
  <c r="BJ394" i="18"/>
  <c r="BK394" i="18"/>
  <c r="BL394" i="18"/>
  <c r="BM394" i="18"/>
  <c r="BN394" i="18"/>
  <c r="BO394" i="18"/>
  <c r="BP394" i="18"/>
  <c r="BQ394" i="18"/>
  <c r="BR394" i="18"/>
  <c r="BS394" i="18"/>
  <c r="BT394" i="18"/>
  <c r="BJ395" i="18"/>
  <c r="BK395" i="18"/>
  <c r="BL395" i="18"/>
  <c r="BM395" i="18"/>
  <c r="BN395" i="18"/>
  <c r="BO395" i="18"/>
  <c r="BP395" i="18"/>
  <c r="BQ395" i="18"/>
  <c r="BR395" i="18"/>
  <c r="BS395" i="18"/>
  <c r="BT395" i="18"/>
  <c r="BJ396" i="18"/>
  <c r="BK396" i="18"/>
  <c r="BL396" i="18"/>
  <c r="BM396" i="18"/>
  <c r="BN396" i="18"/>
  <c r="BO396" i="18"/>
  <c r="BP396" i="18"/>
  <c r="BQ396" i="18"/>
  <c r="BR396" i="18"/>
  <c r="BS396" i="18"/>
  <c r="BT396" i="18"/>
  <c r="BJ397" i="18"/>
  <c r="BK397" i="18"/>
  <c r="BL397" i="18"/>
  <c r="BM397" i="18"/>
  <c r="BN397" i="18"/>
  <c r="BO397" i="18"/>
  <c r="BP397" i="18"/>
  <c r="BQ397" i="18"/>
  <c r="BR397" i="18"/>
  <c r="BS397" i="18"/>
  <c r="BT397" i="18"/>
  <c r="BJ398" i="18"/>
  <c r="BK398" i="18"/>
  <c r="BL398" i="18"/>
  <c r="BM398" i="18"/>
  <c r="BN398" i="18"/>
  <c r="BO398" i="18"/>
  <c r="BP398" i="18"/>
  <c r="BQ398" i="18"/>
  <c r="BR398" i="18"/>
  <c r="BS398" i="18"/>
  <c r="BT398" i="18"/>
  <c r="BJ399" i="18"/>
  <c r="BK399" i="18"/>
  <c r="BL399" i="18"/>
  <c r="BM399" i="18"/>
  <c r="BN399" i="18"/>
  <c r="BO399" i="18"/>
  <c r="BP399" i="18"/>
  <c r="BQ399" i="18"/>
  <c r="BR399" i="18"/>
  <c r="BS399" i="18"/>
  <c r="BT399" i="18"/>
  <c r="BJ400" i="18"/>
  <c r="BK400" i="18"/>
  <c r="BL400" i="18"/>
  <c r="BM400" i="18"/>
  <c r="BN400" i="18"/>
  <c r="BO400" i="18"/>
  <c r="BP400" i="18"/>
  <c r="BQ400" i="18"/>
  <c r="BR400" i="18"/>
  <c r="BS400" i="18"/>
  <c r="BT400" i="18"/>
  <c r="BJ401" i="18"/>
  <c r="BK401" i="18"/>
  <c r="BL401" i="18"/>
  <c r="BM401" i="18"/>
  <c r="BN401" i="18"/>
  <c r="BO401" i="18"/>
  <c r="BP401" i="18"/>
  <c r="BQ401" i="18"/>
  <c r="BR401" i="18"/>
  <c r="BS401" i="18"/>
  <c r="BT401" i="18"/>
  <c r="BJ402" i="18"/>
  <c r="BK402" i="18"/>
  <c r="BL402" i="18"/>
  <c r="BM402" i="18"/>
  <c r="BN402" i="18"/>
  <c r="BO402" i="18"/>
  <c r="BP402" i="18"/>
  <c r="BQ402" i="18"/>
  <c r="BR402" i="18"/>
  <c r="BS402" i="18"/>
  <c r="BT402" i="18"/>
  <c r="BJ403" i="18"/>
  <c r="BK403" i="18"/>
  <c r="BL403" i="18"/>
  <c r="BM403" i="18"/>
  <c r="BN403" i="18"/>
  <c r="BO403" i="18"/>
  <c r="BP403" i="18"/>
  <c r="BQ403" i="18"/>
  <c r="BR403" i="18"/>
  <c r="BS403" i="18"/>
  <c r="BT403" i="18"/>
  <c r="BJ404" i="18"/>
  <c r="BK404" i="18"/>
  <c r="BL404" i="18"/>
  <c r="BM404" i="18"/>
  <c r="BN404" i="18"/>
  <c r="BO404" i="18"/>
  <c r="BP404" i="18"/>
  <c r="BQ404" i="18"/>
  <c r="BR404" i="18"/>
  <c r="BS404" i="18"/>
  <c r="BT404" i="18"/>
  <c r="BJ405" i="18"/>
  <c r="BK405" i="18"/>
  <c r="BL405" i="18"/>
  <c r="BM405" i="18"/>
  <c r="BN405" i="18"/>
  <c r="BO405" i="18"/>
  <c r="BP405" i="18"/>
  <c r="BQ405" i="18"/>
  <c r="BR405" i="18"/>
  <c r="BS405" i="18"/>
  <c r="BT405" i="18"/>
  <c r="BJ406" i="18"/>
  <c r="BK406" i="18"/>
  <c r="BL406" i="18"/>
  <c r="BM406" i="18"/>
  <c r="BN406" i="18"/>
  <c r="BO406" i="18"/>
  <c r="BP406" i="18"/>
  <c r="BQ406" i="18"/>
  <c r="BR406" i="18"/>
  <c r="BS406" i="18"/>
  <c r="BT406" i="18"/>
  <c r="BJ407" i="18"/>
  <c r="BK407" i="18"/>
  <c r="BL407" i="18"/>
  <c r="BM407" i="18"/>
  <c r="BN407" i="18"/>
  <c r="BO407" i="18"/>
  <c r="BP407" i="18"/>
  <c r="BQ407" i="18"/>
  <c r="BR407" i="18"/>
  <c r="BS407" i="18"/>
  <c r="BT407" i="18"/>
  <c r="BJ408" i="18"/>
  <c r="BK408" i="18"/>
  <c r="BL408" i="18"/>
  <c r="BM408" i="18"/>
  <c r="BN408" i="18"/>
  <c r="BO408" i="18"/>
  <c r="BP408" i="18"/>
  <c r="BQ408" i="18"/>
  <c r="BR408" i="18"/>
  <c r="BS408" i="18"/>
  <c r="BT408" i="18"/>
  <c r="BJ409" i="18"/>
  <c r="BK409" i="18"/>
  <c r="BL409" i="18"/>
  <c r="BM409" i="18"/>
  <c r="BN409" i="18"/>
  <c r="BO409" i="18"/>
  <c r="BP409" i="18"/>
  <c r="BQ409" i="18"/>
  <c r="BR409" i="18"/>
  <c r="BS409" i="18"/>
  <c r="BT409" i="18"/>
  <c r="BJ410" i="18"/>
  <c r="BK410" i="18"/>
  <c r="BL410" i="18"/>
  <c r="BM410" i="18"/>
  <c r="BN410" i="18"/>
  <c r="BO410" i="18"/>
  <c r="BP410" i="18"/>
  <c r="BQ410" i="18"/>
  <c r="BR410" i="18"/>
  <c r="BS410" i="18"/>
  <c r="BT410" i="18"/>
  <c r="BJ411" i="18"/>
  <c r="BK411" i="18"/>
  <c r="BL411" i="18"/>
  <c r="BM411" i="18"/>
  <c r="BN411" i="18"/>
  <c r="BO411" i="18"/>
  <c r="BP411" i="18"/>
  <c r="BQ411" i="18"/>
  <c r="BR411" i="18"/>
  <c r="BS411" i="18"/>
  <c r="BT411" i="18"/>
  <c r="BJ412" i="18"/>
  <c r="BK412" i="18"/>
  <c r="BL412" i="18"/>
  <c r="BM412" i="18"/>
  <c r="BN412" i="18"/>
  <c r="BO412" i="18"/>
  <c r="BP412" i="18"/>
  <c r="BQ412" i="18"/>
  <c r="BR412" i="18"/>
  <c r="BS412" i="18"/>
  <c r="BT412" i="18"/>
  <c r="BJ413" i="18"/>
  <c r="BK413" i="18"/>
  <c r="BL413" i="18"/>
  <c r="BM413" i="18"/>
  <c r="BN413" i="18"/>
  <c r="BO413" i="18"/>
  <c r="BP413" i="18"/>
  <c r="BQ413" i="18"/>
  <c r="BR413" i="18"/>
  <c r="BS413" i="18"/>
  <c r="BT413" i="18"/>
  <c r="BJ414" i="18"/>
  <c r="BK414" i="18"/>
  <c r="BL414" i="18"/>
  <c r="BM414" i="18"/>
  <c r="BN414" i="18"/>
  <c r="BO414" i="18"/>
  <c r="BP414" i="18"/>
  <c r="BQ414" i="18"/>
  <c r="BR414" i="18"/>
  <c r="BS414" i="18"/>
  <c r="BT414" i="18"/>
  <c r="BJ415" i="18"/>
  <c r="BK415" i="18"/>
  <c r="BL415" i="18"/>
  <c r="BM415" i="18"/>
  <c r="BN415" i="18"/>
  <c r="BO415" i="18"/>
  <c r="BP415" i="18"/>
  <c r="BQ415" i="18"/>
  <c r="BR415" i="18"/>
  <c r="BS415" i="18"/>
  <c r="BT415" i="18"/>
  <c r="BJ416" i="18"/>
  <c r="BK416" i="18"/>
  <c r="BL416" i="18"/>
  <c r="BM416" i="18"/>
  <c r="BN416" i="18"/>
  <c r="BO416" i="18"/>
  <c r="BP416" i="18"/>
  <c r="BQ416" i="18"/>
  <c r="BR416" i="18"/>
  <c r="BS416" i="18"/>
  <c r="BT416" i="18"/>
  <c r="BJ417" i="18"/>
  <c r="BK417" i="18"/>
  <c r="BL417" i="18"/>
  <c r="BM417" i="18"/>
  <c r="BN417" i="18"/>
  <c r="BO417" i="18"/>
  <c r="BP417" i="18"/>
  <c r="BQ417" i="18"/>
  <c r="BR417" i="18"/>
  <c r="BS417" i="18"/>
  <c r="BT417" i="18"/>
  <c r="BJ418" i="18"/>
  <c r="BK418" i="18"/>
  <c r="BL418" i="18"/>
  <c r="BM418" i="18"/>
  <c r="BN418" i="18"/>
  <c r="BO418" i="18"/>
  <c r="BP418" i="18"/>
  <c r="BQ418" i="18"/>
  <c r="BR418" i="18"/>
  <c r="BS418" i="18"/>
  <c r="BT418" i="18"/>
  <c r="BJ419" i="18"/>
  <c r="BK419" i="18"/>
  <c r="BL419" i="18"/>
  <c r="BM419" i="18"/>
  <c r="BN419" i="18"/>
  <c r="BO419" i="18"/>
  <c r="BP419" i="18"/>
  <c r="BQ419" i="18"/>
  <c r="BR419" i="18"/>
  <c r="BS419" i="18"/>
  <c r="BT419" i="18"/>
  <c r="BJ420" i="18"/>
  <c r="BK420" i="18"/>
  <c r="BL420" i="18"/>
  <c r="BM420" i="18"/>
  <c r="BN420" i="18"/>
  <c r="BO420" i="18"/>
  <c r="BP420" i="18"/>
  <c r="BQ420" i="18"/>
  <c r="BR420" i="18"/>
  <c r="BS420" i="18"/>
  <c r="BT420" i="18"/>
  <c r="BJ421" i="18"/>
  <c r="BK421" i="18"/>
  <c r="BL421" i="18"/>
  <c r="BM421" i="18"/>
  <c r="BN421" i="18"/>
  <c r="BO421" i="18"/>
  <c r="BP421" i="18"/>
  <c r="BQ421" i="18"/>
  <c r="BR421" i="18"/>
  <c r="BS421" i="18"/>
  <c r="BT421" i="18"/>
  <c r="BJ422" i="18"/>
  <c r="BK422" i="18"/>
  <c r="BL422" i="18"/>
  <c r="BM422" i="18"/>
  <c r="BN422" i="18"/>
  <c r="BO422" i="18"/>
  <c r="BP422" i="18"/>
  <c r="BQ422" i="18"/>
  <c r="BR422" i="18"/>
  <c r="BS422" i="18"/>
  <c r="BT422" i="18"/>
  <c r="BJ423" i="18"/>
  <c r="BK423" i="18"/>
  <c r="BL423" i="18"/>
  <c r="BM423" i="18"/>
  <c r="BN423" i="18"/>
  <c r="BO423" i="18"/>
  <c r="BP423" i="18"/>
  <c r="BQ423" i="18"/>
  <c r="BR423" i="18"/>
  <c r="BS423" i="18"/>
  <c r="BT423" i="18"/>
  <c r="BJ424" i="18"/>
  <c r="BK424" i="18"/>
  <c r="BL424" i="18"/>
  <c r="BM424" i="18"/>
  <c r="BN424" i="18"/>
  <c r="BO424" i="18"/>
  <c r="BP424" i="18"/>
  <c r="BQ424" i="18"/>
  <c r="BR424" i="18"/>
  <c r="BS424" i="18"/>
  <c r="BT424" i="18"/>
  <c r="BJ425" i="18"/>
  <c r="BK425" i="18"/>
  <c r="BL425" i="18"/>
  <c r="BM425" i="18"/>
  <c r="BN425" i="18"/>
  <c r="BO425" i="18"/>
  <c r="BP425" i="18"/>
  <c r="BQ425" i="18"/>
  <c r="BR425" i="18"/>
  <c r="BS425" i="18"/>
  <c r="BT425" i="18"/>
  <c r="BJ426" i="18"/>
  <c r="BK426" i="18"/>
  <c r="BL426" i="18"/>
  <c r="BM426" i="18"/>
  <c r="BN426" i="18"/>
  <c r="BO426" i="18"/>
  <c r="BP426" i="18"/>
  <c r="BQ426" i="18"/>
  <c r="BR426" i="18"/>
  <c r="BS426" i="18"/>
  <c r="BT426" i="18"/>
  <c r="BJ427" i="18"/>
  <c r="BK427" i="18"/>
  <c r="BL427" i="18"/>
  <c r="BM427" i="18"/>
  <c r="BN427" i="18"/>
  <c r="BO427" i="18"/>
  <c r="BP427" i="18"/>
  <c r="BQ427" i="18"/>
  <c r="BR427" i="18"/>
  <c r="BS427" i="18"/>
  <c r="BT427" i="18"/>
  <c r="BJ428" i="18"/>
  <c r="BK428" i="18"/>
  <c r="BL428" i="18"/>
  <c r="BM428" i="18"/>
  <c r="BN428" i="18"/>
  <c r="BO428" i="18"/>
  <c r="BP428" i="18"/>
  <c r="BQ428" i="18"/>
  <c r="BR428" i="18"/>
  <c r="BS428" i="18"/>
  <c r="BT428" i="18"/>
  <c r="BJ429" i="18"/>
  <c r="BK429" i="18"/>
  <c r="BL429" i="18"/>
  <c r="BM429" i="18"/>
  <c r="BN429" i="18"/>
  <c r="BO429" i="18"/>
  <c r="BP429" i="18"/>
  <c r="BQ429" i="18"/>
  <c r="BR429" i="18"/>
  <c r="BS429" i="18"/>
  <c r="BT429" i="18"/>
  <c r="BJ430" i="18"/>
  <c r="BK430" i="18"/>
  <c r="BL430" i="18"/>
  <c r="BM430" i="18"/>
  <c r="BN430" i="18"/>
  <c r="BO430" i="18"/>
  <c r="BP430" i="18"/>
  <c r="BQ430" i="18"/>
  <c r="BR430" i="18"/>
  <c r="BS430" i="18"/>
  <c r="BT430" i="18"/>
  <c r="BJ431" i="18"/>
  <c r="BK431" i="18"/>
  <c r="BL431" i="18"/>
  <c r="BM431" i="18"/>
  <c r="BN431" i="18"/>
  <c r="BO431" i="18"/>
  <c r="BP431" i="18"/>
  <c r="BQ431" i="18"/>
  <c r="BR431" i="18"/>
  <c r="BS431" i="18"/>
  <c r="BT431" i="18"/>
  <c r="BJ432" i="18"/>
  <c r="BK432" i="18"/>
  <c r="BL432" i="18"/>
  <c r="BM432" i="18"/>
  <c r="BN432" i="18"/>
  <c r="BO432" i="18"/>
  <c r="BP432" i="18"/>
  <c r="BQ432" i="18"/>
  <c r="BR432" i="18"/>
  <c r="BS432" i="18"/>
  <c r="BT432" i="18"/>
  <c r="BJ433" i="18"/>
  <c r="BK433" i="18"/>
  <c r="BL433" i="18"/>
  <c r="BM433" i="18"/>
  <c r="BN433" i="18"/>
  <c r="BO433" i="18"/>
  <c r="BP433" i="18"/>
  <c r="BQ433" i="18"/>
  <c r="BR433" i="18"/>
  <c r="BS433" i="18"/>
  <c r="BT433" i="18"/>
  <c r="BJ434" i="18"/>
  <c r="BK434" i="18"/>
  <c r="BL434" i="18"/>
  <c r="BM434" i="18"/>
  <c r="BN434" i="18"/>
  <c r="BO434" i="18"/>
  <c r="BP434" i="18"/>
  <c r="BQ434" i="18"/>
  <c r="BR434" i="18"/>
  <c r="BS434" i="18"/>
  <c r="BT434" i="18"/>
  <c r="BJ435" i="18"/>
  <c r="BK435" i="18"/>
  <c r="BL435" i="18"/>
  <c r="BM435" i="18"/>
  <c r="BN435" i="18"/>
  <c r="BO435" i="18"/>
  <c r="BP435" i="18"/>
  <c r="BQ435" i="18"/>
  <c r="BR435" i="18"/>
  <c r="BS435" i="18"/>
  <c r="BT435" i="18"/>
  <c r="BJ436" i="18"/>
  <c r="BK436" i="18"/>
  <c r="BL436" i="18"/>
  <c r="BM436" i="18"/>
  <c r="BN436" i="18"/>
  <c r="BO436" i="18"/>
  <c r="BP436" i="18"/>
  <c r="BQ436" i="18"/>
  <c r="BR436" i="18"/>
  <c r="BS436" i="18"/>
  <c r="BT436" i="18"/>
  <c r="BJ437" i="18"/>
  <c r="BK437" i="18"/>
  <c r="BL437" i="18"/>
  <c r="BM437" i="18"/>
  <c r="BN437" i="18"/>
  <c r="BO437" i="18"/>
  <c r="BP437" i="18"/>
  <c r="BQ437" i="18"/>
  <c r="BR437" i="18"/>
  <c r="BS437" i="18"/>
  <c r="BT437" i="18"/>
  <c r="BJ438" i="18"/>
  <c r="BK438" i="18"/>
  <c r="BL438" i="18"/>
  <c r="BM438" i="18"/>
  <c r="BN438" i="18"/>
  <c r="BO438" i="18"/>
  <c r="BP438" i="18"/>
  <c r="BQ438" i="18"/>
  <c r="BR438" i="18"/>
  <c r="BS438" i="18"/>
  <c r="BT438" i="18"/>
  <c r="BJ439" i="18"/>
  <c r="BK439" i="18"/>
  <c r="BL439" i="18"/>
  <c r="BM439" i="18"/>
  <c r="BN439" i="18"/>
  <c r="BO439" i="18"/>
  <c r="BP439" i="18"/>
  <c r="BQ439" i="18"/>
  <c r="BR439" i="18"/>
  <c r="BS439" i="18"/>
  <c r="BT439" i="18"/>
  <c r="BJ440" i="18"/>
  <c r="BK440" i="18"/>
  <c r="BL440" i="18"/>
  <c r="BM440" i="18"/>
  <c r="BN440" i="18"/>
  <c r="BO440" i="18"/>
  <c r="BP440" i="18"/>
  <c r="BQ440" i="18"/>
  <c r="BR440" i="18"/>
  <c r="BS440" i="18"/>
  <c r="BT440" i="18"/>
  <c r="BJ441" i="18"/>
  <c r="BK441" i="18"/>
  <c r="BL441" i="18"/>
  <c r="BM441" i="18"/>
  <c r="BN441" i="18"/>
  <c r="BO441" i="18"/>
  <c r="BP441" i="18"/>
  <c r="BQ441" i="18"/>
  <c r="BR441" i="18"/>
  <c r="BS441" i="18"/>
  <c r="BT441" i="18"/>
  <c r="BJ442" i="18"/>
  <c r="BK442" i="18"/>
  <c r="BL442" i="18"/>
  <c r="BM442" i="18"/>
  <c r="BN442" i="18"/>
  <c r="BO442" i="18"/>
  <c r="BP442" i="18"/>
  <c r="BQ442" i="18"/>
  <c r="BR442" i="18"/>
  <c r="BS442" i="18"/>
  <c r="BT442" i="18"/>
  <c r="BJ443" i="18"/>
  <c r="BK443" i="18"/>
  <c r="BL443" i="18"/>
  <c r="BM443" i="18"/>
  <c r="BN443" i="18"/>
  <c r="BO443" i="18"/>
  <c r="BP443" i="18"/>
  <c r="BQ443" i="18"/>
  <c r="BR443" i="18"/>
  <c r="BS443" i="18"/>
  <c r="BT443" i="18"/>
  <c r="BJ444" i="18"/>
  <c r="BK444" i="18"/>
  <c r="BL444" i="18"/>
  <c r="BM444" i="18"/>
  <c r="BN444" i="18"/>
  <c r="BO444" i="18"/>
  <c r="BP444" i="18"/>
  <c r="BQ444" i="18"/>
  <c r="BR444" i="18"/>
  <c r="BS444" i="18"/>
  <c r="BT444" i="18"/>
  <c r="BJ445" i="18"/>
  <c r="BK445" i="18"/>
  <c r="BL445" i="18"/>
  <c r="BM445" i="18"/>
  <c r="BN445" i="18"/>
  <c r="BO445" i="18"/>
  <c r="BP445" i="18"/>
  <c r="BQ445" i="18"/>
  <c r="BR445" i="18"/>
  <c r="BS445" i="18"/>
  <c r="BT445" i="18"/>
  <c r="BJ446" i="18"/>
  <c r="BK446" i="18"/>
  <c r="BL446" i="18"/>
  <c r="BM446" i="18"/>
  <c r="BN446" i="18"/>
  <c r="BO446" i="18"/>
  <c r="BP446" i="18"/>
  <c r="BQ446" i="18"/>
  <c r="BR446" i="18"/>
  <c r="BS446" i="18"/>
  <c r="BT446" i="18"/>
  <c r="BJ447" i="18"/>
  <c r="BK447" i="18"/>
  <c r="BL447" i="18"/>
  <c r="BM447" i="18"/>
  <c r="BN447" i="18"/>
  <c r="BO447" i="18"/>
  <c r="BP447" i="18"/>
  <c r="BQ447" i="18"/>
  <c r="BR447" i="18"/>
  <c r="BS447" i="18"/>
  <c r="BT447" i="18"/>
  <c r="BJ448" i="18"/>
  <c r="BK448" i="18"/>
  <c r="BL448" i="18"/>
  <c r="BM448" i="18"/>
  <c r="BN448" i="18"/>
  <c r="BO448" i="18"/>
  <c r="BP448" i="18"/>
  <c r="BQ448" i="18"/>
  <c r="BR448" i="18"/>
  <c r="BS448" i="18"/>
  <c r="BT448" i="18"/>
  <c r="BJ449" i="18"/>
  <c r="BK449" i="18"/>
  <c r="BL449" i="18"/>
  <c r="BM449" i="18"/>
  <c r="BN449" i="18"/>
  <c r="BO449" i="18"/>
  <c r="BP449" i="18"/>
  <c r="BQ449" i="18"/>
  <c r="BR449" i="18"/>
  <c r="BS449" i="18"/>
  <c r="BT449" i="18"/>
  <c r="BJ450" i="18"/>
  <c r="BK450" i="18"/>
  <c r="BL450" i="18"/>
  <c r="BM450" i="18"/>
  <c r="BN450" i="18"/>
  <c r="BO450" i="18"/>
  <c r="BP450" i="18"/>
  <c r="BQ450" i="18"/>
  <c r="BR450" i="18"/>
  <c r="BS450" i="18"/>
  <c r="BT450" i="18"/>
  <c r="BJ451" i="18"/>
  <c r="BK451" i="18"/>
  <c r="BL451" i="18"/>
  <c r="BM451" i="18"/>
  <c r="BN451" i="18"/>
  <c r="BO451" i="18"/>
  <c r="BP451" i="18"/>
  <c r="BQ451" i="18"/>
  <c r="BR451" i="18"/>
  <c r="BS451" i="18"/>
  <c r="BT451" i="18"/>
  <c r="BJ452" i="18"/>
  <c r="BK452" i="18"/>
  <c r="BL452" i="18"/>
  <c r="BM452" i="18"/>
  <c r="BN452" i="18"/>
  <c r="BO452" i="18"/>
  <c r="BP452" i="18"/>
  <c r="BQ452" i="18"/>
  <c r="BR452" i="18"/>
  <c r="BS452" i="18"/>
  <c r="BT452" i="18"/>
  <c r="BJ453" i="18"/>
  <c r="BK453" i="18"/>
  <c r="BL453" i="18"/>
  <c r="BM453" i="18"/>
  <c r="BN453" i="18"/>
  <c r="BO453" i="18"/>
  <c r="BP453" i="18"/>
  <c r="BQ453" i="18"/>
  <c r="BR453" i="18"/>
  <c r="BS453" i="18"/>
  <c r="BT453" i="18"/>
  <c r="BJ454" i="18"/>
  <c r="BK454" i="18"/>
  <c r="BL454" i="18"/>
  <c r="BM454" i="18"/>
  <c r="BN454" i="18"/>
  <c r="BO454" i="18"/>
  <c r="BP454" i="18"/>
  <c r="BQ454" i="18"/>
  <c r="BR454" i="18"/>
  <c r="BS454" i="18"/>
  <c r="BT454" i="18"/>
  <c r="BJ455" i="18"/>
  <c r="BK455" i="18"/>
  <c r="BL455" i="18"/>
  <c r="BM455" i="18"/>
  <c r="BN455" i="18"/>
  <c r="BO455" i="18"/>
  <c r="BP455" i="18"/>
  <c r="BQ455" i="18"/>
  <c r="BR455" i="18"/>
  <c r="BS455" i="18"/>
  <c r="BT455" i="18"/>
  <c r="BJ456" i="18"/>
  <c r="BK456" i="18"/>
  <c r="BL456" i="18"/>
  <c r="BM456" i="18"/>
  <c r="BN456" i="18"/>
  <c r="BO456" i="18"/>
  <c r="BP456" i="18"/>
  <c r="BQ456" i="18"/>
  <c r="BR456" i="18"/>
  <c r="BS456" i="18"/>
  <c r="BT456" i="18"/>
  <c r="BJ457" i="18"/>
  <c r="BK457" i="18"/>
  <c r="BL457" i="18"/>
  <c r="BM457" i="18"/>
  <c r="BN457" i="18"/>
  <c r="BO457" i="18"/>
  <c r="BP457" i="18"/>
  <c r="BQ457" i="18"/>
  <c r="BR457" i="18"/>
  <c r="BS457" i="18"/>
  <c r="BT457" i="18"/>
  <c r="BJ458" i="18"/>
  <c r="BK458" i="18"/>
  <c r="BL458" i="18"/>
  <c r="BM458" i="18"/>
  <c r="BN458" i="18"/>
  <c r="BO458" i="18"/>
  <c r="BP458" i="18"/>
  <c r="BQ458" i="18"/>
  <c r="BR458" i="18"/>
  <c r="BS458" i="18"/>
  <c r="BT458" i="18"/>
  <c r="BJ459" i="18"/>
  <c r="BK459" i="18"/>
  <c r="BL459" i="18"/>
  <c r="BM459" i="18"/>
  <c r="BN459" i="18"/>
  <c r="BO459" i="18"/>
  <c r="BP459" i="18"/>
  <c r="BQ459" i="18"/>
  <c r="BR459" i="18"/>
  <c r="BS459" i="18"/>
  <c r="BT459" i="18"/>
  <c r="BJ460" i="18"/>
  <c r="BK460" i="18"/>
  <c r="BL460" i="18"/>
  <c r="BM460" i="18"/>
  <c r="BN460" i="18"/>
  <c r="BO460" i="18"/>
  <c r="BP460" i="18"/>
  <c r="BQ460" i="18"/>
  <c r="BR460" i="18"/>
  <c r="BS460" i="18"/>
  <c r="BT460" i="18"/>
  <c r="BJ461" i="18"/>
  <c r="BK461" i="18"/>
  <c r="BL461" i="18"/>
  <c r="BM461" i="18"/>
  <c r="BN461" i="18"/>
  <c r="BO461" i="18"/>
  <c r="BP461" i="18"/>
  <c r="BQ461" i="18"/>
  <c r="BR461" i="18"/>
  <c r="BS461" i="18"/>
  <c r="BT461" i="18"/>
  <c r="BJ462" i="18"/>
  <c r="BK462" i="18"/>
  <c r="BL462" i="18"/>
  <c r="BM462" i="18"/>
  <c r="BN462" i="18"/>
  <c r="BO462" i="18"/>
  <c r="BP462" i="18"/>
  <c r="BQ462" i="18"/>
  <c r="BR462" i="18"/>
  <c r="BS462" i="18"/>
  <c r="BT462" i="18"/>
  <c r="BJ463" i="18"/>
  <c r="BK463" i="18"/>
  <c r="BL463" i="18"/>
  <c r="BM463" i="18"/>
  <c r="BN463" i="18"/>
  <c r="BO463" i="18"/>
  <c r="BP463" i="18"/>
  <c r="BQ463" i="18"/>
  <c r="BR463" i="18"/>
  <c r="BS463" i="18"/>
  <c r="BT463" i="18"/>
  <c r="BJ464" i="18"/>
  <c r="BK464" i="18"/>
  <c r="BL464" i="18"/>
  <c r="BM464" i="18"/>
  <c r="BN464" i="18"/>
  <c r="BO464" i="18"/>
  <c r="BP464" i="18"/>
  <c r="BQ464" i="18"/>
  <c r="BR464" i="18"/>
  <c r="BS464" i="18"/>
  <c r="BT464" i="18"/>
  <c r="BJ465" i="18"/>
  <c r="BK465" i="18"/>
  <c r="BL465" i="18"/>
  <c r="BM465" i="18"/>
  <c r="BN465" i="18"/>
  <c r="BO465" i="18"/>
  <c r="BP465" i="18"/>
  <c r="BQ465" i="18"/>
  <c r="BR465" i="18"/>
  <c r="BS465" i="18"/>
  <c r="BT465" i="18"/>
  <c r="BJ466" i="18"/>
  <c r="BK466" i="18"/>
  <c r="BL466" i="18"/>
  <c r="BM466" i="18"/>
  <c r="BN466" i="18"/>
  <c r="BO466" i="18"/>
  <c r="BP466" i="18"/>
  <c r="BQ466" i="18"/>
  <c r="BR466" i="18"/>
  <c r="BS466" i="18"/>
  <c r="BT466" i="18"/>
  <c r="BJ467" i="18"/>
  <c r="BK467" i="18"/>
  <c r="BL467" i="18"/>
  <c r="BM467" i="18"/>
  <c r="BN467" i="18"/>
  <c r="BO467" i="18"/>
  <c r="BP467" i="18"/>
  <c r="BQ467" i="18"/>
  <c r="BR467" i="18"/>
  <c r="BS467" i="18"/>
  <c r="BT467" i="18"/>
  <c r="BJ468" i="18"/>
  <c r="BK468" i="18"/>
  <c r="BL468" i="18"/>
  <c r="BM468" i="18"/>
  <c r="BN468" i="18"/>
  <c r="BO468" i="18"/>
  <c r="BP468" i="18"/>
  <c r="BQ468" i="18"/>
  <c r="BR468" i="18"/>
  <c r="BS468" i="18"/>
  <c r="BT468" i="18"/>
  <c r="BJ469" i="18"/>
  <c r="BK469" i="18"/>
  <c r="BL469" i="18"/>
  <c r="BM469" i="18"/>
  <c r="BN469" i="18"/>
  <c r="BO469" i="18"/>
  <c r="BP469" i="18"/>
  <c r="BQ469" i="18"/>
  <c r="BR469" i="18"/>
  <c r="BS469" i="18"/>
  <c r="BT469" i="18"/>
  <c r="BJ470" i="18"/>
  <c r="BK470" i="18"/>
  <c r="BL470" i="18"/>
  <c r="BM470" i="18"/>
  <c r="BN470" i="18"/>
  <c r="BO470" i="18"/>
  <c r="BP470" i="18"/>
  <c r="BQ470" i="18"/>
  <c r="BR470" i="18"/>
  <c r="BS470" i="18"/>
  <c r="BT470" i="18"/>
  <c r="BJ471" i="18"/>
  <c r="BK471" i="18"/>
  <c r="BL471" i="18"/>
  <c r="BM471" i="18"/>
  <c r="BN471" i="18"/>
  <c r="BO471" i="18"/>
  <c r="BP471" i="18"/>
  <c r="BQ471" i="18"/>
  <c r="BR471" i="18"/>
  <c r="BS471" i="18"/>
  <c r="BT471" i="18"/>
  <c r="BJ472" i="18"/>
  <c r="BK472" i="18"/>
  <c r="BL472" i="18"/>
  <c r="BM472" i="18"/>
  <c r="BN472" i="18"/>
  <c r="BO472" i="18"/>
  <c r="BP472" i="18"/>
  <c r="BQ472" i="18"/>
  <c r="BR472" i="18"/>
  <c r="BS472" i="18"/>
  <c r="BT472" i="18"/>
  <c r="BJ473" i="18"/>
  <c r="BK473" i="18"/>
  <c r="BL473" i="18"/>
  <c r="BM473" i="18"/>
  <c r="BN473" i="18"/>
  <c r="BO473" i="18"/>
  <c r="BP473" i="18"/>
  <c r="BQ473" i="18"/>
  <c r="BR473" i="18"/>
  <c r="BS473" i="18"/>
  <c r="BT473" i="18"/>
  <c r="BJ474" i="18"/>
  <c r="BK474" i="18"/>
  <c r="BL474" i="18"/>
  <c r="BM474" i="18"/>
  <c r="BN474" i="18"/>
  <c r="BO474" i="18"/>
  <c r="BP474" i="18"/>
  <c r="BQ474" i="18"/>
  <c r="BR474" i="18"/>
  <c r="BS474" i="18"/>
  <c r="BT474" i="18"/>
  <c r="BJ475" i="18"/>
  <c r="BK475" i="18"/>
  <c r="BL475" i="18"/>
  <c r="BM475" i="18"/>
  <c r="BN475" i="18"/>
  <c r="BO475" i="18"/>
  <c r="BP475" i="18"/>
  <c r="BQ475" i="18"/>
  <c r="BR475" i="18"/>
  <c r="BS475" i="18"/>
  <c r="BT475" i="18"/>
  <c r="BJ476" i="18"/>
  <c r="BK476" i="18"/>
  <c r="BL476" i="18"/>
  <c r="BM476" i="18"/>
  <c r="BN476" i="18"/>
  <c r="BO476" i="18"/>
  <c r="BP476" i="18"/>
  <c r="BQ476" i="18"/>
  <c r="BR476" i="18"/>
  <c r="BS476" i="18"/>
  <c r="BT476" i="18"/>
  <c r="BJ477" i="18"/>
  <c r="BK477" i="18"/>
  <c r="BL477" i="18"/>
  <c r="BM477" i="18"/>
  <c r="BN477" i="18"/>
  <c r="BO477" i="18"/>
  <c r="BP477" i="18"/>
  <c r="BQ477" i="18"/>
  <c r="BR477" i="18"/>
  <c r="BS477" i="18"/>
  <c r="BT477" i="18"/>
  <c r="BJ478" i="18"/>
  <c r="BK478" i="18"/>
  <c r="BL478" i="18"/>
  <c r="BM478" i="18"/>
  <c r="BN478" i="18"/>
  <c r="BO478" i="18"/>
  <c r="BP478" i="18"/>
  <c r="BQ478" i="18"/>
  <c r="BR478" i="18"/>
  <c r="BS478" i="18"/>
  <c r="BT478" i="18"/>
  <c r="BJ479" i="18"/>
  <c r="BK479" i="18"/>
  <c r="BL479" i="18"/>
  <c r="BM479" i="18"/>
  <c r="BN479" i="18"/>
  <c r="BO479" i="18"/>
  <c r="BP479" i="18"/>
  <c r="BQ479" i="18"/>
  <c r="BR479" i="18"/>
  <c r="BS479" i="18"/>
  <c r="BT479" i="18"/>
  <c r="BJ480" i="18"/>
  <c r="BK480" i="18"/>
  <c r="BL480" i="18"/>
  <c r="BM480" i="18"/>
  <c r="BN480" i="18"/>
  <c r="BO480" i="18"/>
  <c r="BP480" i="18"/>
  <c r="BQ480" i="18"/>
  <c r="BR480" i="18"/>
  <c r="BS480" i="18"/>
  <c r="BT480" i="18"/>
  <c r="BJ481" i="18"/>
  <c r="BK481" i="18"/>
  <c r="BL481" i="18"/>
  <c r="BM481" i="18"/>
  <c r="BN481" i="18"/>
  <c r="BO481" i="18"/>
  <c r="BP481" i="18"/>
  <c r="BQ481" i="18"/>
  <c r="BR481" i="18"/>
  <c r="BS481" i="18"/>
  <c r="BT481" i="18"/>
  <c r="BJ482" i="18"/>
  <c r="BK482" i="18"/>
  <c r="BL482" i="18"/>
  <c r="BM482" i="18"/>
  <c r="BN482" i="18"/>
  <c r="BO482" i="18"/>
  <c r="BP482" i="18"/>
  <c r="BQ482" i="18"/>
  <c r="BR482" i="18"/>
  <c r="BS482" i="18"/>
  <c r="BT482" i="18"/>
  <c r="BJ483" i="18"/>
  <c r="BK483" i="18"/>
  <c r="BL483" i="18"/>
  <c r="BM483" i="18"/>
  <c r="BN483" i="18"/>
  <c r="BO483" i="18"/>
  <c r="BP483" i="18"/>
  <c r="BQ483" i="18"/>
  <c r="BR483" i="18"/>
  <c r="BS483" i="18"/>
  <c r="BT483" i="18"/>
  <c r="BJ484" i="18"/>
  <c r="BK484" i="18"/>
  <c r="BL484" i="18"/>
  <c r="BM484" i="18"/>
  <c r="BN484" i="18"/>
  <c r="BO484" i="18"/>
  <c r="BP484" i="18"/>
  <c r="BQ484" i="18"/>
  <c r="BR484" i="18"/>
  <c r="BS484" i="18"/>
  <c r="BT484" i="18"/>
  <c r="BJ485" i="18"/>
  <c r="BK485" i="18"/>
  <c r="BL485" i="18"/>
  <c r="BM485" i="18"/>
  <c r="BN485" i="18"/>
  <c r="BO485" i="18"/>
  <c r="BP485" i="18"/>
  <c r="BQ485" i="18"/>
  <c r="BR485" i="18"/>
  <c r="BS485" i="18"/>
  <c r="BT485" i="18"/>
  <c r="BJ486" i="18"/>
  <c r="BK486" i="18"/>
  <c r="BL486" i="18"/>
  <c r="BM486" i="18"/>
  <c r="BN486" i="18"/>
  <c r="BO486" i="18"/>
  <c r="BP486" i="18"/>
  <c r="BQ486" i="18"/>
  <c r="BR486" i="18"/>
  <c r="BS486" i="18"/>
  <c r="BT486" i="18"/>
  <c r="BJ487" i="18"/>
  <c r="BK487" i="18"/>
  <c r="BL487" i="18"/>
  <c r="BM487" i="18"/>
  <c r="BN487" i="18"/>
  <c r="BO487" i="18"/>
  <c r="BP487" i="18"/>
  <c r="BQ487" i="18"/>
  <c r="BR487" i="18"/>
  <c r="BS487" i="18"/>
  <c r="BT487" i="18"/>
  <c r="BJ488" i="18"/>
  <c r="BK488" i="18"/>
  <c r="BL488" i="18"/>
  <c r="BM488" i="18"/>
  <c r="BN488" i="18"/>
  <c r="BO488" i="18"/>
  <c r="BP488" i="18"/>
  <c r="BQ488" i="18"/>
  <c r="BR488" i="18"/>
  <c r="BS488" i="18"/>
  <c r="BT488" i="18"/>
  <c r="BJ489" i="18"/>
  <c r="BK489" i="18"/>
  <c r="BL489" i="18"/>
  <c r="BM489" i="18"/>
  <c r="BN489" i="18"/>
  <c r="BO489" i="18"/>
  <c r="BP489" i="18"/>
  <c r="BQ489" i="18"/>
  <c r="BR489" i="18"/>
  <c r="BS489" i="18"/>
  <c r="BT489" i="18"/>
  <c r="BJ490" i="18"/>
  <c r="BK490" i="18"/>
  <c r="BL490" i="18"/>
  <c r="BM490" i="18"/>
  <c r="BN490" i="18"/>
  <c r="BO490" i="18"/>
  <c r="BP490" i="18"/>
  <c r="BQ490" i="18"/>
  <c r="BR490" i="18"/>
  <c r="BS490" i="18"/>
  <c r="BT490" i="18"/>
  <c r="BJ491" i="18"/>
  <c r="BK491" i="18"/>
  <c r="BL491" i="18"/>
  <c r="BM491" i="18"/>
  <c r="BN491" i="18"/>
  <c r="BO491" i="18"/>
  <c r="BP491" i="18"/>
  <c r="BQ491" i="18"/>
  <c r="BR491" i="18"/>
  <c r="BS491" i="18"/>
  <c r="BT491" i="18"/>
  <c r="BJ492" i="18"/>
  <c r="BK492" i="18"/>
  <c r="BL492" i="18"/>
  <c r="BM492" i="18"/>
  <c r="BN492" i="18"/>
  <c r="BO492" i="18"/>
  <c r="BP492" i="18"/>
  <c r="BQ492" i="18"/>
  <c r="BR492" i="18"/>
  <c r="BS492" i="18"/>
  <c r="BT492" i="18"/>
  <c r="BJ493" i="18"/>
  <c r="BK493" i="18"/>
  <c r="BL493" i="18"/>
  <c r="BM493" i="18"/>
  <c r="BN493" i="18"/>
  <c r="BO493" i="18"/>
  <c r="BP493" i="18"/>
  <c r="BQ493" i="18"/>
  <c r="BR493" i="18"/>
  <c r="BS493" i="18"/>
  <c r="BT493" i="18"/>
  <c r="BJ494" i="18"/>
  <c r="BK494" i="18"/>
  <c r="BL494" i="18"/>
  <c r="BM494" i="18"/>
  <c r="BN494" i="18"/>
  <c r="BO494" i="18"/>
  <c r="BP494" i="18"/>
  <c r="BQ494" i="18"/>
  <c r="BR494" i="18"/>
  <c r="BS494" i="18"/>
  <c r="BT494" i="18"/>
  <c r="BJ495" i="18"/>
  <c r="BK495" i="18"/>
  <c r="BL495" i="18"/>
  <c r="BM495" i="18"/>
  <c r="BN495" i="18"/>
  <c r="BO495" i="18"/>
  <c r="BP495" i="18"/>
  <c r="BQ495" i="18"/>
  <c r="BR495" i="18"/>
  <c r="BS495" i="18"/>
  <c r="BT495" i="18"/>
  <c r="BJ496" i="18"/>
  <c r="BK496" i="18"/>
  <c r="BL496" i="18"/>
  <c r="BM496" i="18"/>
  <c r="BN496" i="18"/>
  <c r="BO496" i="18"/>
  <c r="BP496" i="18"/>
  <c r="BQ496" i="18"/>
  <c r="BR496" i="18"/>
  <c r="BS496" i="18"/>
  <c r="BT496" i="18"/>
  <c r="BJ497" i="18"/>
  <c r="BK497" i="18"/>
  <c r="BL497" i="18"/>
  <c r="BM497" i="18"/>
  <c r="BN497" i="18"/>
  <c r="BO497" i="18"/>
  <c r="BP497" i="18"/>
  <c r="BQ497" i="18"/>
  <c r="BR497" i="18"/>
  <c r="BS497" i="18"/>
  <c r="BT497" i="18"/>
  <c r="BJ498" i="18"/>
  <c r="BK498" i="18"/>
  <c r="BL498" i="18"/>
  <c r="BM498" i="18"/>
  <c r="BN498" i="18"/>
  <c r="BO498" i="18"/>
  <c r="BP498" i="18"/>
  <c r="BQ498" i="18"/>
  <c r="BR498" i="18"/>
  <c r="BS498" i="18"/>
  <c r="BT498" i="18"/>
  <c r="BJ499" i="18"/>
  <c r="BK499" i="18"/>
  <c r="BL499" i="18"/>
  <c r="BM499" i="18"/>
  <c r="BN499" i="18"/>
  <c r="BO499" i="18"/>
  <c r="BP499" i="18"/>
  <c r="BQ499" i="18"/>
  <c r="BR499" i="18"/>
  <c r="BS499" i="18"/>
  <c r="BT499" i="18"/>
  <c r="BJ500" i="18"/>
  <c r="BK500" i="18"/>
  <c r="BL500" i="18"/>
  <c r="BM500" i="18"/>
  <c r="BN500" i="18"/>
  <c r="BO500" i="18"/>
  <c r="BP500" i="18"/>
  <c r="BQ500" i="18"/>
  <c r="BR500" i="18"/>
  <c r="BS500" i="18"/>
  <c r="BT500" i="18"/>
  <c r="BJ501" i="18"/>
  <c r="BK501" i="18"/>
  <c r="BL501" i="18"/>
  <c r="BM501" i="18"/>
  <c r="BN501" i="18"/>
  <c r="BO501" i="18"/>
  <c r="BP501" i="18"/>
  <c r="BQ501" i="18"/>
  <c r="BR501" i="18"/>
  <c r="BS501" i="18"/>
  <c r="BT501" i="18"/>
  <c r="BJ502" i="18"/>
  <c r="BK502" i="18"/>
  <c r="BL502" i="18"/>
  <c r="BM502" i="18"/>
  <c r="BN502" i="18"/>
  <c r="BO502" i="18"/>
  <c r="BP502" i="18"/>
  <c r="BQ502" i="18"/>
  <c r="BR502" i="18"/>
  <c r="BS502" i="18"/>
  <c r="BT502" i="18"/>
  <c r="BJ503" i="18"/>
  <c r="BK503" i="18"/>
  <c r="BL503" i="18"/>
  <c r="BM503" i="18"/>
  <c r="BN503" i="18"/>
  <c r="BO503" i="18"/>
  <c r="BP503" i="18"/>
  <c r="BQ503" i="18"/>
  <c r="BR503" i="18"/>
  <c r="BS503" i="18"/>
  <c r="BT503" i="18"/>
  <c r="BJ504" i="18"/>
  <c r="BK504" i="18"/>
  <c r="BL504" i="18"/>
  <c r="BM504" i="18"/>
  <c r="BN504" i="18"/>
  <c r="BO504" i="18"/>
  <c r="BP504" i="18"/>
  <c r="BQ504" i="18"/>
  <c r="BR504" i="18"/>
  <c r="BS504" i="18"/>
  <c r="BT504" i="18"/>
  <c r="BJ505" i="18"/>
  <c r="BK505" i="18"/>
  <c r="BL505" i="18"/>
  <c r="BM505" i="18"/>
  <c r="BN505" i="18"/>
  <c r="BO505" i="18"/>
  <c r="BP505" i="18"/>
  <c r="BQ505" i="18"/>
  <c r="BR505" i="18"/>
  <c r="BS505" i="18"/>
  <c r="BT505" i="18"/>
  <c r="BJ506" i="18"/>
  <c r="BK506" i="18"/>
  <c r="BL506" i="18"/>
  <c r="BM506" i="18"/>
  <c r="BN506" i="18"/>
  <c r="BO506" i="18"/>
  <c r="BP506" i="18"/>
  <c r="BQ506" i="18"/>
  <c r="BR506" i="18"/>
  <c r="BS506" i="18"/>
  <c r="BT506" i="18"/>
  <c r="BJ507" i="18"/>
  <c r="BK507" i="18"/>
  <c r="BL507" i="18"/>
  <c r="BM507" i="18"/>
  <c r="BN507" i="18"/>
  <c r="BO507" i="18"/>
  <c r="BP507" i="18"/>
  <c r="BQ507" i="18"/>
  <c r="BR507" i="18"/>
  <c r="BS507" i="18"/>
  <c r="BT507" i="18"/>
  <c r="BJ508" i="18"/>
  <c r="BK508" i="18"/>
  <c r="BL508" i="18"/>
  <c r="BM508" i="18"/>
  <c r="BN508" i="18"/>
  <c r="BO508" i="18"/>
  <c r="BP508" i="18"/>
  <c r="BQ508" i="18"/>
  <c r="BR508" i="18"/>
  <c r="BS508" i="18"/>
  <c r="BT508" i="18"/>
  <c r="BJ509" i="18"/>
  <c r="BK509" i="18"/>
  <c r="BL509" i="18"/>
  <c r="BM509" i="18"/>
  <c r="BN509" i="18"/>
  <c r="BO509" i="18"/>
  <c r="BP509" i="18"/>
  <c r="BQ509" i="18"/>
  <c r="BR509" i="18"/>
  <c r="BS509" i="18"/>
  <c r="BT509" i="18"/>
  <c r="BJ510" i="18"/>
  <c r="BK510" i="18"/>
  <c r="BL510" i="18"/>
  <c r="BM510" i="18"/>
  <c r="BN510" i="18"/>
  <c r="BO510" i="18"/>
  <c r="BP510" i="18"/>
  <c r="BQ510" i="18"/>
  <c r="BR510" i="18"/>
  <c r="BS510" i="18"/>
  <c r="BT510" i="18"/>
  <c r="BJ511" i="18"/>
  <c r="BK511" i="18"/>
  <c r="BL511" i="18"/>
  <c r="BM511" i="18"/>
  <c r="BN511" i="18"/>
  <c r="BO511" i="18"/>
  <c r="BP511" i="18"/>
  <c r="BQ511" i="18"/>
  <c r="BR511" i="18"/>
  <c r="BS511" i="18"/>
  <c r="BT511" i="18"/>
  <c r="BJ512" i="18"/>
  <c r="BK512" i="18"/>
  <c r="BL512" i="18"/>
  <c r="BM512" i="18"/>
  <c r="BN512" i="18"/>
  <c r="BO512" i="18"/>
  <c r="BP512" i="18"/>
  <c r="BQ512" i="18"/>
  <c r="BR512" i="18"/>
  <c r="BS512" i="18"/>
  <c r="BT512" i="18"/>
  <c r="BJ513" i="18"/>
  <c r="BK513" i="18"/>
  <c r="BL513" i="18"/>
  <c r="BM513" i="18"/>
  <c r="BN513" i="18"/>
  <c r="BO513" i="18"/>
  <c r="BP513" i="18"/>
  <c r="BQ513" i="18"/>
  <c r="BR513" i="18"/>
  <c r="BS513" i="18"/>
  <c r="BT513" i="18"/>
  <c r="BJ514" i="18"/>
  <c r="BK514" i="18"/>
  <c r="BL514" i="18"/>
  <c r="BM514" i="18"/>
  <c r="BN514" i="18"/>
  <c r="BO514" i="18"/>
  <c r="BP514" i="18"/>
  <c r="BQ514" i="18"/>
  <c r="BR514" i="18"/>
  <c r="BS514" i="18"/>
  <c r="BT514" i="18"/>
  <c r="BJ515" i="18"/>
  <c r="BK515" i="18"/>
  <c r="BL515" i="18"/>
  <c r="BM515" i="18"/>
  <c r="BN515" i="18"/>
  <c r="BO515" i="18"/>
  <c r="BP515" i="18"/>
  <c r="BQ515" i="18"/>
  <c r="BR515" i="18"/>
  <c r="BS515" i="18"/>
  <c r="BT515" i="18"/>
  <c r="BJ516" i="18"/>
  <c r="BK516" i="18"/>
  <c r="BL516" i="18"/>
  <c r="BM516" i="18"/>
  <c r="BN516" i="18"/>
  <c r="BO516" i="18"/>
  <c r="BP516" i="18"/>
  <c r="BQ516" i="18"/>
  <c r="BR516" i="18"/>
  <c r="BS516" i="18"/>
  <c r="BT516" i="18"/>
  <c r="BJ517" i="18"/>
  <c r="BK517" i="18"/>
  <c r="BL517" i="18"/>
  <c r="BM517" i="18"/>
  <c r="BN517" i="18"/>
  <c r="BO517" i="18"/>
  <c r="BP517" i="18"/>
  <c r="BQ517" i="18"/>
  <c r="BR517" i="18"/>
  <c r="BS517" i="18"/>
  <c r="BT517" i="18"/>
  <c r="BJ518" i="18"/>
  <c r="BK518" i="18"/>
  <c r="BL518" i="18"/>
  <c r="BM518" i="18"/>
  <c r="BN518" i="18"/>
  <c r="BO518" i="18"/>
  <c r="BP518" i="18"/>
  <c r="BQ518" i="18"/>
  <c r="BR518" i="18"/>
  <c r="BS518" i="18"/>
  <c r="BT518" i="18"/>
  <c r="BJ519" i="18"/>
  <c r="BK519" i="18"/>
  <c r="BL519" i="18"/>
  <c r="BM519" i="18"/>
  <c r="BN519" i="18"/>
  <c r="BO519" i="18"/>
  <c r="BP519" i="18"/>
  <c r="BQ519" i="18"/>
  <c r="BR519" i="18"/>
  <c r="BS519" i="18"/>
  <c r="BT519" i="18"/>
  <c r="BJ520" i="18"/>
  <c r="BK520" i="18"/>
  <c r="BL520" i="18"/>
  <c r="BM520" i="18"/>
  <c r="BN520" i="18"/>
  <c r="BO520" i="18"/>
  <c r="BP520" i="18"/>
  <c r="BQ520" i="18"/>
  <c r="BR520" i="18"/>
  <c r="BS520" i="18"/>
  <c r="BT520" i="18"/>
  <c r="BJ521" i="18"/>
  <c r="BK521" i="18"/>
  <c r="BL521" i="18"/>
  <c r="BM521" i="18"/>
  <c r="BN521" i="18"/>
  <c r="BO521" i="18"/>
  <c r="BP521" i="18"/>
  <c r="BQ521" i="18"/>
  <c r="BR521" i="18"/>
  <c r="BS521" i="18"/>
  <c r="BT521" i="18"/>
  <c r="BJ522" i="18"/>
  <c r="BK522" i="18"/>
  <c r="BL522" i="18"/>
  <c r="BM522" i="18"/>
  <c r="BN522" i="18"/>
  <c r="BO522" i="18"/>
  <c r="BP522" i="18"/>
  <c r="BQ522" i="18"/>
  <c r="BR522" i="18"/>
  <c r="BS522" i="18"/>
  <c r="BT522" i="18"/>
  <c r="BJ523" i="18"/>
  <c r="BK523" i="18"/>
  <c r="BL523" i="18"/>
  <c r="BM523" i="18"/>
  <c r="BN523" i="18"/>
  <c r="BO523" i="18"/>
  <c r="BP523" i="18"/>
  <c r="BQ523" i="18"/>
  <c r="BR523" i="18"/>
  <c r="BS523" i="18"/>
  <c r="BT523" i="18"/>
  <c r="BJ524" i="18"/>
  <c r="BK524" i="18"/>
  <c r="BL524" i="18"/>
  <c r="BM524" i="18"/>
  <c r="BN524" i="18"/>
  <c r="BO524" i="18"/>
  <c r="BP524" i="18"/>
  <c r="BQ524" i="18"/>
  <c r="BR524" i="18"/>
  <c r="BS524" i="18"/>
  <c r="BT524" i="18"/>
  <c r="BJ525" i="18"/>
  <c r="BK525" i="18"/>
  <c r="BL525" i="18"/>
  <c r="BM525" i="18"/>
  <c r="BN525" i="18"/>
  <c r="BO525" i="18"/>
  <c r="BP525" i="18"/>
  <c r="BQ525" i="18"/>
  <c r="BR525" i="18"/>
  <c r="BS525" i="18"/>
  <c r="BT525" i="18"/>
  <c r="BJ526" i="18"/>
  <c r="BK526" i="18"/>
  <c r="BL526" i="18"/>
  <c r="BM526" i="18"/>
  <c r="BN526" i="18"/>
  <c r="BO526" i="18"/>
  <c r="BP526" i="18"/>
  <c r="BQ526" i="18"/>
  <c r="BR526" i="18"/>
  <c r="BS526" i="18"/>
  <c r="BT526" i="18"/>
  <c r="BJ527" i="18"/>
  <c r="BK527" i="18"/>
  <c r="BL527" i="18"/>
  <c r="BM527" i="18"/>
  <c r="BN527" i="18"/>
  <c r="BO527" i="18"/>
  <c r="BP527" i="18"/>
  <c r="BQ527" i="18"/>
  <c r="BR527" i="18"/>
  <c r="BS527" i="18"/>
  <c r="BT527" i="18"/>
  <c r="BJ528" i="18"/>
  <c r="BK528" i="18"/>
  <c r="BL528" i="18"/>
  <c r="BM528" i="18"/>
  <c r="BN528" i="18"/>
  <c r="BO528" i="18"/>
  <c r="BP528" i="18"/>
  <c r="BQ528" i="18"/>
  <c r="BR528" i="18"/>
  <c r="BS528" i="18"/>
  <c r="BT528" i="18"/>
  <c r="BJ529" i="18"/>
  <c r="BK529" i="18"/>
  <c r="BL529" i="18"/>
  <c r="BM529" i="18"/>
  <c r="BN529" i="18"/>
  <c r="BO529" i="18"/>
  <c r="BP529" i="18"/>
  <c r="BQ529" i="18"/>
  <c r="BR529" i="18"/>
  <c r="BS529" i="18"/>
  <c r="BT529" i="18"/>
  <c r="BJ530" i="18"/>
  <c r="BK530" i="18"/>
  <c r="BL530" i="18"/>
  <c r="BM530" i="18"/>
  <c r="BN530" i="18"/>
  <c r="BO530" i="18"/>
  <c r="BP530" i="18"/>
  <c r="BQ530" i="18"/>
  <c r="BR530" i="18"/>
  <c r="BS530" i="18"/>
  <c r="BT530" i="18"/>
  <c r="BJ531" i="18"/>
  <c r="BK531" i="18"/>
  <c r="BL531" i="18"/>
  <c r="BM531" i="18"/>
  <c r="BN531" i="18"/>
  <c r="BO531" i="18"/>
  <c r="BP531" i="18"/>
  <c r="BQ531" i="18"/>
  <c r="BR531" i="18"/>
  <c r="BS531" i="18"/>
  <c r="BT531" i="18"/>
  <c r="BJ532" i="18"/>
  <c r="BK532" i="18"/>
  <c r="BL532" i="18"/>
  <c r="BM532" i="18"/>
  <c r="BN532" i="18"/>
  <c r="BO532" i="18"/>
  <c r="BP532" i="18"/>
  <c r="BQ532" i="18"/>
  <c r="BR532" i="18"/>
  <c r="BS532" i="18"/>
  <c r="BT532" i="18"/>
  <c r="BJ533" i="18"/>
  <c r="BK533" i="18"/>
  <c r="BL533" i="18"/>
  <c r="BM533" i="18"/>
  <c r="BN533" i="18"/>
  <c r="BO533" i="18"/>
  <c r="BP533" i="18"/>
  <c r="BQ533" i="18"/>
  <c r="BR533" i="18"/>
  <c r="BS533" i="18"/>
  <c r="BT533" i="18"/>
  <c r="BJ534" i="18"/>
  <c r="BK534" i="18"/>
  <c r="BL534" i="18"/>
  <c r="BM534" i="18"/>
  <c r="BN534" i="18"/>
  <c r="BO534" i="18"/>
  <c r="BP534" i="18"/>
  <c r="BQ534" i="18"/>
  <c r="BR534" i="18"/>
  <c r="BS534" i="18"/>
  <c r="BT534" i="18"/>
  <c r="BJ535" i="18"/>
  <c r="BK535" i="18"/>
  <c r="BL535" i="18"/>
  <c r="BM535" i="18"/>
  <c r="BN535" i="18"/>
  <c r="BO535" i="18"/>
  <c r="BP535" i="18"/>
  <c r="BQ535" i="18"/>
  <c r="BR535" i="18"/>
  <c r="BS535" i="18"/>
  <c r="BT535" i="18"/>
  <c r="BJ536" i="18"/>
  <c r="BK536" i="18"/>
  <c r="BL536" i="18"/>
  <c r="BM536" i="18"/>
  <c r="BN536" i="18"/>
  <c r="BO536" i="18"/>
  <c r="BP536" i="18"/>
  <c r="BQ536" i="18"/>
  <c r="BR536" i="18"/>
  <c r="BS536" i="18"/>
  <c r="BT536" i="18"/>
  <c r="BJ537" i="18"/>
  <c r="BK537" i="18"/>
  <c r="BL537" i="18"/>
  <c r="BM537" i="18"/>
  <c r="BN537" i="18"/>
  <c r="BO537" i="18"/>
  <c r="BP537" i="18"/>
  <c r="BQ537" i="18"/>
  <c r="BR537" i="18"/>
  <c r="BS537" i="18"/>
  <c r="BT537" i="18"/>
  <c r="BJ538" i="18"/>
  <c r="BK538" i="18"/>
  <c r="BL538" i="18"/>
  <c r="BM538" i="18"/>
  <c r="BN538" i="18"/>
  <c r="BO538" i="18"/>
  <c r="BP538" i="18"/>
  <c r="BQ538" i="18"/>
  <c r="BR538" i="18"/>
  <c r="BS538" i="18"/>
  <c r="BT538" i="18"/>
  <c r="BJ539" i="18"/>
  <c r="BK539" i="18"/>
  <c r="BL539" i="18"/>
  <c r="BM539" i="18"/>
  <c r="BN539" i="18"/>
  <c r="BO539" i="18"/>
  <c r="BP539" i="18"/>
  <c r="BQ539" i="18"/>
  <c r="BR539" i="18"/>
  <c r="BS539" i="18"/>
  <c r="BT539" i="18"/>
  <c r="BJ540" i="18"/>
  <c r="BK540" i="18"/>
  <c r="BL540" i="18"/>
  <c r="BM540" i="18"/>
  <c r="BN540" i="18"/>
  <c r="BO540" i="18"/>
  <c r="BP540" i="18"/>
  <c r="BQ540" i="18"/>
  <c r="BR540" i="18"/>
  <c r="BS540" i="18"/>
  <c r="BT540" i="18"/>
  <c r="BJ541" i="18"/>
  <c r="BK541" i="18"/>
  <c r="BL541" i="18"/>
  <c r="BM541" i="18"/>
  <c r="BN541" i="18"/>
  <c r="BO541" i="18"/>
  <c r="BP541" i="18"/>
  <c r="BQ541" i="18"/>
  <c r="BR541" i="18"/>
  <c r="BS541" i="18"/>
  <c r="BT541" i="18"/>
  <c r="BJ542" i="18"/>
  <c r="BK542" i="18"/>
  <c r="BL542" i="18"/>
  <c r="BM542" i="18"/>
  <c r="BN542" i="18"/>
  <c r="BO542" i="18"/>
  <c r="BP542" i="18"/>
  <c r="BQ542" i="18"/>
  <c r="BR542" i="18"/>
  <c r="BS542" i="18"/>
  <c r="BT542" i="18"/>
  <c r="BJ543" i="18"/>
  <c r="BK543" i="18"/>
  <c r="BL543" i="18"/>
  <c r="BM543" i="18"/>
  <c r="BN543" i="18"/>
  <c r="BO543" i="18"/>
  <c r="BP543" i="18"/>
  <c r="BQ543" i="18"/>
  <c r="BR543" i="18"/>
  <c r="BS543" i="18"/>
  <c r="BT543" i="18"/>
  <c r="BJ544" i="18"/>
  <c r="BK544" i="18"/>
  <c r="BL544" i="18"/>
  <c r="BM544" i="18"/>
  <c r="BN544" i="18"/>
  <c r="BO544" i="18"/>
  <c r="BP544" i="18"/>
  <c r="BQ544" i="18"/>
  <c r="BR544" i="18"/>
  <c r="BS544" i="18"/>
  <c r="BT544" i="18"/>
  <c r="BJ545" i="18"/>
  <c r="BK545" i="18"/>
  <c r="BL545" i="18"/>
  <c r="BM545" i="18"/>
  <c r="BN545" i="18"/>
  <c r="BO545" i="18"/>
  <c r="BP545" i="18"/>
  <c r="BQ545" i="18"/>
  <c r="BR545" i="18"/>
  <c r="BS545" i="18"/>
  <c r="BT545" i="18"/>
  <c r="BJ546" i="18"/>
  <c r="BK546" i="18"/>
  <c r="BL546" i="18"/>
  <c r="BM546" i="18"/>
  <c r="BN546" i="18"/>
  <c r="BO546" i="18"/>
  <c r="BP546" i="18"/>
  <c r="BQ546" i="18"/>
  <c r="BR546" i="18"/>
  <c r="BS546" i="18"/>
  <c r="BT546" i="18"/>
  <c r="BJ547" i="18"/>
  <c r="BK547" i="18"/>
  <c r="BL547" i="18"/>
  <c r="BM547" i="18"/>
  <c r="BN547" i="18"/>
  <c r="BO547" i="18"/>
  <c r="BP547" i="18"/>
  <c r="BQ547" i="18"/>
  <c r="BR547" i="18"/>
  <c r="BS547" i="18"/>
  <c r="BT547" i="18"/>
  <c r="BJ548" i="18"/>
  <c r="BK548" i="18"/>
  <c r="BL548" i="18"/>
  <c r="BM548" i="18"/>
  <c r="BN548" i="18"/>
  <c r="BO548" i="18"/>
  <c r="BP548" i="18"/>
  <c r="BQ548" i="18"/>
  <c r="BR548" i="18"/>
  <c r="BS548" i="18"/>
  <c r="BT548" i="18"/>
  <c r="BJ549" i="18"/>
  <c r="BK549" i="18"/>
  <c r="BL549" i="18"/>
  <c r="BM549" i="18"/>
  <c r="BN549" i="18"/>
  <c r="BO549" i="18"/>
  <c r="BP549" i="18"/>
  <c r="BQ549" i="18"/>
  <c r="BR549" i="18"/>
  <c r="BS549" i="18"/>
  <c r="BT549" i="18"/>
  <c r="BJ550" i="18"/>
  <c r="BK550" i="18"/>
  <c r="BL550" i="18"/>
  <c r="BM550" i="18"/>
  <c r="BN550" i="18"/>
  <c r="BO550" i="18"/>
  <c r="BP550" i="18"/>
  <c r="BQ550" i="18"/>
  <c r="BR550" i="18"/>
  <c r="BS550" i="18"/>
  <c r="BT550" i="18"/>
  <c r="BJ551" i="18"/>
  <c r="BK551" i="18"/>
  <c r="BL551" i="18"/>
  <c r="BM551" i="18"/>
  <c r="BN551" i="18"/>
  <c r="BO551" i="18"/>
  <c r="BP551" i="18"/>
  <c r="BQ551" i="18"/>
  <c r="BR551" i="18"/>
  <c r="BS551" i="18"/>
  <c r="BT551" i="18"/>
  <c r="BJ552" i="18"/>
  <c r="BK552" i="18"/>
  <c r="BL552" i="18"/>
  <c r="BM552" i="18"/>
  <c r="BN552" i="18"/>
  <c r="BO552" i="18"/>
  <c r="BP552" i="18"/>
  <c r="BQ552" i="18"/>
  <c r="BR552" i="18"/>
  <c r="BS552" i="18"/>
  <c r="BT552" i="18"/>
  <c r="BJ553" i="18"/>
  <c r="BK553" i="18"/>
  <c r="BL553" i="18"/>
  <c r="BM553" i="18"/>
  <c r="BN553" i="18"/>
  <c r="BO553" i="18"/>
  <c r="BP553" i="18"/>
  <c r="BQ553" i="18"/>
  <c r="BR553" i="18"/>
  <c r="BS553" i="18"/>
  <c r="BT553" i="18"/>
  <c r="BJ554" i="18"/>
  <c r="BK554" i="18"/>
  <c r="BL554" i="18"/>
  <c r="BM554" i="18"/>
  <c r="BN554" i="18"/>
  <c r="BO554" i="18"/>
  <c r="BP554" i="18"/>
  <c r="BQ554" i="18"/>
  <c r="BR554" i="18"/>
  <c r="BS554" i="18"/>
  <c r="BT554" i="18"/>
  <c r="BJ555" i="18"/>
  <c r="BK555" i="18"/>
  <c r="BL555" i="18"/>
  <c r="BM555" i="18"/>
  <c r="BN555" i="18"/>
  <c r="BO555" i="18"/>
  <c r="BP555" i="18"/>
  <c r="BQ555" i="18"/>
  <c r="BR555" i="18"/>
  <c r="BS555" i="18"/>
  <c r="BT555" i="18"/>
  <c r="BJ556" i="18"/>
  <c r="BK556" i="18"/>
  <c r="BL556" i="18"/>
  <c r="BM556" i="18"/>
  <c r="BN556" i="18"/>
  <c r="BO556" i="18"/>
  <c r="BP556" i="18"/>
  <c r="BQ556" i="18"/>
  <c r="BR556" i="18"/>
  <c r="BS556" i="18"/>
  <c r="BT556" i="18"/>
  <c r="BJ557" i="18"/>
  <c r="BK557" i="18"/>
  <c r="BL557" i="18"/>
  <c r="BM557" i="18"/>
  <c r="BN557" i="18"/>
  <c r="BO557" i="18"/>
  <c r="BP557" i="18"/>
  <c r="BQ557" i="18"/>
  <c r="BR557" i="18"/>
  <c r="BS557" i="18"/>
  <c r="BT557" i="18"/>
  <c r="BJ558" i="18"/>
  <c r="BK558" i="18"/>
  <c r="BL558" i="18"/>
  <c r="BM558" i="18"/>
  <c r="BN558" i="18"/>
  <c r="BO558" i="18"/>
  <c r="BP558" i="18"/>
  <c r="BQ558" i="18"/>
  <c r="BR558" i="18"/>
  <c r="BS558" i="18"/>
  <c r="BT558" i="18"/>
  <c r="BJ559" i="18"/>
  <c r="BK559" i="18"/>
  <c r="BL559" i="18"/>
  <c r="BM559" i="18"/>
  <c r="BN559" i="18"/>
  <c r="BO559" i="18"/>
  <c r="BP559" i="18"/>
  <c r="BQ559" i="18"/>
  <c r="BR559" i="18"/>
  <c r="BS559" i="18"/>
  <c r="BT559" i="18"/>
  <c r="BJ560" i="18"/>
  <c r="BK560" i="18"/>
  <c r="BL560" i="18"/>
  <c r="BM560" i="18"/>
  <c r="BN560" i="18"/>
  <c r="BO560" i="18"/>
  <c r="BP560" i="18"/>
  <c r="BQ560" i="18"/>
  <c r="BR560" i="18"/>
  <c r="BS560" i="18"/>
  <c r="BT560" i="18"/>
  <c r="BJ561" i="18"/>
  <c r="BK561" i="18"/>
  <c r="BL561" i="18"/>
  <c r="BM561" i="18"/>
  <c r="BN561" i="18"/>
  <c r="BO561" i="18"/>
  <c r="BP561" i="18"/>
  <c r="BQ561" i="18"/>
  <c r="BR561" i="18"/>
  <c r="BS561" i="18"/>
  <c r="BT561" i="18"/>
  <c r="BJ562" i="18"/>
  <c r="BK562" i="18"/>
  <c r="BL562" i="18"/>
  <c r="BM562" i="18"/>
  <c r="BN562" i="18"/>
  <c r="BO562" i="18"/>
  <c r="BP562" i="18"/>
  <c r="BQ562" i="18"/>
  <c r="BR562" i="18"/>
  <c r="BS562" i="18"/>
  <c r="BT562" i="18"/>
  <c r="BJ563" i="18"/>
  <c r="BK563" i="18"/>
  <c r="BL563" i="18"/>
  <c r="BM563" i="18"/>
  <c r="BN563" i="18"/>
  <c r="BO563" i="18"/>
  <c r="BP563" i="18"/>
  <c r="BQ563" i="18"/>
  <c r="BR563" i="18"/>
  <c r="BS563" i="18"/>
  <c r="BT563" i="18"/>
  <c r="BJ564" i="18"/>
  <c r="BK564" i="18"/>
  <c r="BL564" i="18"/>
  <c r="BM564" i="18"/>
  <c r="BN564" i="18"/>
  <c r="BO564" i="18"/>
  <c r="BP564" i="18"/>
  <c r="BQ564" i="18"/>
  <c r="BR564" i="18"/>
  <c r="BS564" i="18"/>
  <c r="BT564" i="18"/>
  <c r="BJ565" i="18"/>
  <c r="BK565" i="18"/>
  <c r="BL565" i="18"/>
  <c r="BM565" i="18"/>
  <c r="BN565" i="18"/>
  <c r="BO565" i="18"/>
  <c r="BP565" i="18"/>
  <c r="BQ565" i="18"/>
  <c r="BR565" i="18"/>
  <c r="BS565" i="18"/>
  <c r="BT565" i="18"/>
  <c r="BJ566" i="18"/>
  <c r="BK566" i="18"/>
  <c r="BL566" i="18"/>
  <c r="BM566" i="18"/>
  <c r="BN566" i="18"/>
  <c r="BO566" i="18"/>
  <c r="BP566" i="18"/>
  <c r="BQ566" i="18"/>
  <c r="BR566" i="18"/>
  <c r="BS566" i="18"/>
  <c r="BT566" i="18"/>
  <c r="BJ567" i="18"/>
  <c r="BK567" i="18"/>
  <c r="BL567" i="18"/>
  <c r="BM567" i="18"/>
  <c r="BN567" i="18"/>
  <c r="BO567" i="18"/>
  <c r="BP567" i="18"/>
  <c r="BQ567" i="18"/>
  <c r="BR567" i="18"/>
  <c r="BS567" i="18"/>
  <c r="BT567" i="18"/>
  <c r="BJ568" i="18"/>
  <c r="BK568" i="18"/>
  <c r="BL568" i="18"/>
  <c r="BM568" i="18"/>
  <c r="BN568" i="18"/>
  <c r="BO568" i="18"/>
  <c r="BP568" i="18"/>
  <c r="BQ568" i="18"/>
  <c r="BR568" i="18"/>
  <c r="BS568" i="18"/>
  <c r="BT568" i="18"/>
  <c r="BJ569" i="18"/>
  <c r="BK569" i="18"/>
  <c r="BL569" i="18"/>
  <c r="BM569" i="18"/>
  <c r="BN569" i="18"/>
  <c r="BO569" i="18"/>
  <c r="BP569" i="18"/>
  <c r="BQ569" i="18"/>
  <c r="BR569" i="18"/>
  <c r="BS569" i="18"/>
  <c r="BT569" i="18"/>
  <c r="BJ570" i="18"/>
  <c r="BK570" i="18"/>
  <c r="BL570" i="18"/>
  <c r="BM570" i="18"/>
  <c r="BN570" i="18"/>
  <c r="BO570" i="18"/>
  <c r="BP570" i="18"/>
  <c r="BQ570" i="18"/>
  <c r="BR570" i="18"/>
  <c r="BS570" i="18"/>
  <c r="BT570" i="18"/>
  <c r="BJ571" i="18"/>
  <c r="BK571" i="18"/>
  <c r="BL571" i="18"/>
  <c r="BM571" i="18"/>
  <c r="BN571" i="18"/>
  <c r="BO571" i="18"/>
  <c r="BP571" i="18"/>
  <c r="BQ571" i="18"/>
  <c r="BR571" i="18"/>
  <c r="BS571" i="18"/>
  <c r="BT571" i="18"/>
  <c r="BJ572" i="18"/>
  <c r="BK572" i="18"/>
  <c r="BL572" i="18"/>
  <c r="BM572" i="18"/>
  <c r="BN572" i="18"/>
  <c r="BO572" i="18"/>
  <c r="BP572" i="18"/>
  <c r="BQ572" i="18"/>
  <c r="BR572" i="18"/>
  <c r="BS572" i="18"/>
  <c r="BT572" i="18"/>
  <c r="BJ573" i="18"/>
  <c r="BK573" i="18"/>
  <c r="BL573" i="18"/>
  <c r="BM573" i="18"/>
  <c r="BN573" i="18"/>
  <c r="BO573" i="18"/>
  <c r="BP573" i="18"/>
  <c r="BQ573" i="18"/>
  <c r="BR573" i="18"/>
  <c r="BS573" i="18"/>
  <c r="BT573" i="18"/>
  <c r="BJ574" i="18"/>
  <c r="BK574" i="18"/>
  <c r="BL574" i="18"/>
  <c r="BM574" i="18"/>
  <c r="BN574" i="18"/>
  <c r="BO574" i="18"/>
  <c r="BP574" i="18"/>
  <c r="BQ574" i="18"/>
  <c r="BR574" i="18"/>
  <c r="BS574" i="18"/>
  <c r="BT574" i="18"/>
  <c r="BJ575" i="18"/>
  <c r="BK575" i="18"/>
  <c r="BL575" i="18"/>
  <c r="BM575" i="18"/>
  <c r="BN575" i="18"/>
  <c r="BO575" i="18"/>
  <c r="BP575" i="18"/>
  <c r="BQ575" i="18"/>
  <c r="BR575" i="18"/>
  <c r="BS575" i="18"/>
  <c r="BT575" i="18"/>
  <c r="BJ576" i="18"/>
  <c r="BK576" i="18"/>
  <c r="BL576" i="18"/>
  <c r="BM576" i="18"/>
  <c r="BN576" i="18"/>
  <c r="BO576" i="18"/>
  <c r="BP576" i="18"/>
  <c r="BQ576" i="18"/>
  <c r="BR576" i="18"/>
  <c r="BS576" i="18"/>
  <c r="BT576" i="18"/>
  <c r="BJ577" i="18"/>
  <c r="BK577" i="18"/>
  <c r="BL577" i="18"/>
  <c r="BM577" i="18"/>
  <c r="BN577" i="18"/>
  <c r="BO577" i="18"/>
  <c r="BP577" i="18"/>
  <c r="BQ577" i="18"/>
  <c r="BR577" i="18"/>
  <c r="BS577" i="18"/>
  <c r="BT577" i="18"/>
  <c r="BJ578" i="18"/>
  <c r="BK578" i="18"/>
  <c r="BL578" i="18"/>
  <c r="BM578" i="18"/>
  <c r="BN578" i="18"/>
  <c r="BO578" i="18"/>
  <c r="BP578" i="18"/>
  <c r="BQ578" i="18"/>
  <c r="BR578" i="18"/>
  <c r="BS578" i="18"/>
  <c r="BT578" i="18"/>
  <c r="BJ579" i="18"/>
  <c r="BK579" i="18"/>
  <c r="BL579" i="18"/>
  <c r="BM579" i="18"/>
  <c r="BN579" i="18"/>
  <c r="BO579" i="18"/>
  <c r="BP579" i="18"/>
  <c r="BQ579" i="18"/>
  <c r="BR579" i="18"/>
  <c r="BS579" i="18"/>
  <c r="BT579" i="18"/>
  <c r="BJ580" i="18"/>
  <c r="BK580" i="18"/>
  <c r="BL580" i="18"/>
  <c r="BM580" i="18"/>
  <c r="BN580" i="18"/>
  <c r="BO580" i="18"/>
  <c r="BP580" i="18"/>
  <c r="BQ580" i="18"/>
  <c r="BR580" i="18"/>
  <c r="BS580" i="18"/>
  <c r="BT580" i="18"/>
  <c r="BJ581" i="18"/>
  <c r="BK581" i="18"/>
  <c r="BL581" i="18"/>
  <c r="BM581" i="18"/>
  <c r="BN581" i="18"/>
  <c r="BO581" i="18"/>
  <c r="BP581" i="18"/>
  <c r="BQ581" i="18"/>
  <c r="BR581" i="18"/>
  <c r="BS581" i="18"/>
  <c r="BT581" i="18"/>
  <c r="BJ582" i="18"/>
  <c r="BK582" i="18"/>
  <c r="BL582" i="18"/>
  <c r="BM582" i="18"/>
  <c r="BN582" i="18"/>
  <c r="BO582" i="18"/>
  <c r="BP582" i="18"/>
  <c r="BQ582" i="18"/>
  <c r="BR582" i="18"/>
  <c r="BS582" i="18"/>
  <c r="BT582" i="18"/>
  <c r="BJ583" i="18"/>
  <c r="BK583" i="18"/>
  <c r="BL583" i="18"/>
  <c r="BM583" i="18"/>
  <c r="BN583" i="18"/>
  <c r="BO583" i="18"/>
  <c r="BP583" i="18"/>
  <c r="BQ583" i="18"/>
  <c r="BR583" i="18"/>
  <c r="BS583" i="18"/>
  <c r="BT583" i="18"/>
  <c r="BJ584" i="18"/>
  <c r="BK584" i="18"/>
  <c r="BL584" i="18"/>
  <c r="BM584" i="18"/>
  <c r="BN584" i="18"/>
  <c r="BO584" i="18"/>
  <c r="BP584" i="18"/>
  <c r="BQ584" i="18"/>
  <c r="BR584" i="18"/>
  <c r="BS584" i="18"/>
  <c r="BT584" i="18"/>
  <c r="BJ585" i="18"/>
  <c r="BK585" i="18"/>
  <c r="BL585" i="18"/>
  <c r="BM585" i="18"/>
  <c r="BN585" i="18"/>
  <c r="BO585" i="18"/>
  <c r="BP585" i="18"/>
  <c r="BQ585" i="18"/>
  <c r="BR585" i="18"/>
  <c r="BS585" i="18"/>
  <c r="BT585" i="18"/>
  <c r="BJ586" i="18"/>
  <c r="BK586" i="18"/>
  <c r="BL586" i="18"/>
  <c r="BM586" i="18"/>
  <c r="BN586" i="18"/>
  <c r="BO586" i="18"/>
  <c r="BP586" i="18"/>
  <c r="BQ586" i="18"/>
  <c r="BR586" i="18"/>
  <c r="BS586" i="18"/>
  <c r="BT586" i="18"/>
  <c r="BJ587" i="18"/>
  <c r="BK587" i="18"/>
  <c r="BL587" i="18"/>
  <c r="BM587" i="18"/>
  <c r="BN587" i="18"/>
  <c r="BO587" i="18"/>
  <c r="BP587" i="18"/>
  <c r="BQ587" i="18"/>
  <c r="BR587" i="18"/>
  <c r="BS587" i="18"/>
  <c r="BT587" i="18"/>
  <c r="BJ588" i="18"/>
  <c r="BK588" i="18"/>
  <c r="BL588" i="18"/>
  <c r="BM588" i="18"/>
  <c r="BN588" i="18"/>
  <c r="BO588" i="18"/>
  <c r="BP588" i="18"/>
  <c r="BQ588" i="18"/>
  <c r="BR588" i="18"/>
  <c r="BS588" i="18"/>
  <c r="BT588" i="18"/>
  <c r="BJ589" i="18"/>
  <c r="BK589" i="18"/>
  <c r="BL589" i="18"/>
  <c r="BM589" i="18"/>
  <c r="BN589" i="18"/>
  <c r="BO589" i="18"/>
  <c r="BP589" i="18"/>
  <c r="BQ589" i="18"/>
  <c r="BR589" i="18"/>
  <c r="BS589" i="18"/>
  <c r="BT589" i="18"/>
  <c r="BJ590" i="18"/>
  <c r="BK590" i="18"/>
  <c r="BL590" i="18"/>
  <c r="BM590" i="18"/>
  <c r="BN590" i="18"/>
  <c r="BO590" i="18"/>
  <c r="BP590" i="18"/>
  <c r="BQ590" i="18"/>
  <c r="BR590" i="18"/>
  <c r="BS590" i="18"/>
  <c r="BT590" i="18"/>
  <c r="BJ591" i="18"/>
  <c r="BK591" i="18"/>
  <c r="BL591" i="18"/>
  <c r="BM591" i="18"/>
  <c r="BN591" i="18"/>
  <c r="BO591" i="18"/>
  <c r="BP591" i="18"/>
  <c r="BQ591" i="18"/>
  <c r="BR591" i="18"/>
  <c r="BS591" i="18"/>
  <c r="BT591" i="18"/>
  <c r="BJ592" i="18"/>
  <c r="BK592" i="18"/>
  <c r="BL592" i="18"/>
  <c r="BM592" i="18"/>
  <c r="BN592" i="18"/>
  <c r="BO592" i="18"/>
  <c r="BP592" i="18"/>
  <c r="BQ592" i="18"/>
  <c r="BR592" i="18"/>
  <c r="BS592" i="18"/>
  <c r="BT592" i="18"/>
  <c r="BJ593" i="18"/>
  <c r="BK593" i="18"/>
  <c r="BL593" i="18"/>
  <c r="BM593" i="18"/>
  <c r="BN593" i="18"/>
  <c r="BO593" i="18"/>
  <c r="BP593" i="18"/>
  <c r="BQ593" i="18"/>
  <c r="BR593" i="18"/>
  <c r="BS593" i="18"/>
  <c r="BT593" i="18"/>
  <c r="BJ594" i="18"/>
  <c r="BK594" i="18"/>
  <c r="BL594" i="18"/>
  <c r="BM594" i="18"/>
  <c r="BN594" i="18"/>
  <c r="BO594" i="18"/>
  <c r="BP594" i="18"/>
  <c r="BQ594" i="18"/>
  <c r="BR594" i="18"/>
  <c r="BS594" i="18"/>
  <c r="BT594" i="18"/>
  <c r="BJ595" i="18"/>
  <c r="BK595" i="18"/>
  <c r="BL595" i="18"/>
  <c r="BM595" i="18"/>
  <c r="BN595" i="18"/>
  <c r="BO595" i="18"/>
  <c r="BP595" i="18"/>
  <c r="BQ595" i="18"/>
  <c r="BR595" i="18"/>
  <c r="BS595" i="18"/>
  <c r="BT595" i="18"/>
  <c r="BJ596" i="18"/>
  <c r="BK596" i="18"/>
  <c r="BL596" i="18"/>
  <c r="BM596" i="18"/>
  <c r="BN596" i="18"/>
  <c r="BO596" i="18"/>
  <c r="BP596" i="18"/>
  <c r="BQ596" i="18"/>
  <c r="BR596" i="18"/>
  <c r="BS596" i="18"/>
  <c r="BT596" i="18"/>
  <c r="BJ597" i="18"/>
  <c r="BK597" i="18"/>
  <c r="BL597" i="18"/>
  <c r="BM597" i="18"/>
  <c r="BN597" i="18"/>
  <c r="BO597" i="18"/>
  <c r="BP597" i="18"/>
  <c r="BQ597" i="18"/>
  <c r="BR597" i="18"/>
  <c r="BS597" i="18"/>
  <c r="BT597" i="18"/>
  <c r="BJ598" i="18"/>
  <c r="BK598" i="18"/>
  <c r="BL598" i="18"/>
  <c r="BM598" i="18"/>
  <c r="BN598" i="18"/>
  <c r="BO598" i="18"/>
  <c r="BP598" i="18"/>
  <c r="BQ598" i="18"/>
  <c r="BR598" i="18"/>
  <c r="BS598" i="18"/>
  <c r="BT598" i="18"/>
  <c r="BJ599" i="18"/>
  <c r="BK599" i="18"/>
  <c r="BL599" i="18"/>
  <c r="BM599" i="18"/>
  <c r="BN599" i="18"/>
  <c r="BO599" i="18"/>
  <c r="BP599" i="18"/>
  <c r="BQ599" i="18"/>
  <c r="BR599" i="18"/>
  <c r="BS599" i="18"/>
  <c r="BT599" i="18"/>
  <c r="BJ600" i="18"/>
  <c r="BK600" i="18"/>
  <c r="BL600" i="18"/>
  <c r="BM600" i="18"/>
  <c r="BN600" i="18"/>
  <c r="BO600" i="18"/>
  <c r="BP600" i="18"/>
  <c r="BQ600" i="18"/>
  <c r="BR600" i="18"/>
  <c r="BS600" i="18"/>
  <c r="BT600" i="18"/>
  <c r="BJ601" i="18"/>
  <c r="BK601" i="18"/>
  <c r="BL601" i="18"/>
  <c r="BM601" i="18"/>
  <c r="BN601" i="18"/>
  <c r="BO601" i="18"/>
  <c r="BP601" i="18"/>
  <c r="BQ601" i="18"/>
  <c r="BR601" i="18"/>
  <c r="BS601" i="18"/>
  <c r="BT601" i="18"/>
  <c r="BJ602" i="18"/>
  <c r="BK602" i="18"/>
  <c r="BL602" i="18"/>
  <c r="BM602" i="18"/>
  <c r="BN602" i="18"/>
  <c r="BO602" i="18"/>
  <c r="BP602" i="18"/>
  <c r="BQ602" i="18"/>
  <c r="BR602" i="18"/>
  <c r="BS602" i="18"/>
  <c r="BT602" i="18"/>
  <c r="BJ603" i="18"/>
  <c r="BK603" i="18"/>
  <c r="BL603" i="18"/>
  <c r="BM603" i="18"/>
  <c r="BN603" i="18"/>
  <c r="BO603" i="18"/>
  <c r="BP603" i="18"/>
  <c r="BQ603" i="18"/>
  <c r="BR603" i="18"/>
  <c r="BS603" i="18"/>
  <c r="BT603" i="18"/>
  <c r="BK4" i="18"/>
  <c r="BL4" i="18"/>
  <c r="BM4" i="18"/>
  <c r="BN4" i="18"/>
  <c r="BO4" i="18"/>
  <c r="BP4" i="18"/>
  <c r="BQ4" i="18"/>
  <c r="BR4" i="18"/>
  <c r="BS4" i="18"/>
  <c r="BT4" i="18"/>
  <c r="BJ4" i="18"/>
  <c r="BU603" i="18"/>
  <c r="BU602" i="18"/>
  <c r="BU601" i="18"/>
  <c r="BU600" i="18"/>
  <c r="BU599" i="18"/>
  <c r="BU598" i="18"/>
  <c r="BU597" i="18"/>
  <c r="BU596" i="18"/>
  <c r="BU595" i="18"/>
  <c r="BU594" i="18"/>
  <c r="BU593" i="18"/>
  <c r="BU592" i="18"/>
  <c r="BU591" i="18"/>
  <c r="BU590" i="18"/>
  <c r="BU589" i="18"/>
  <c r="BU588" i="18"/>
  <c r="BU587" i="18"/>
  <c r="BU586" i="18"/>
  <c r="BU585" i="18"/>
  <c r="BU584" i="18"/>
  <c r="BU583" i="18"/>
  <c r="BU582" i="18"/>
  <c r="BU581" i="18"/>
  <c r="BU580" i="18"/>
  <c r="BU579" i="18"/>
  <c r="BU578" i="18"/>
  <c r="BU577" i="18"/>
  <c r="BU576" i="18"/>
  <c r="BU575" i="18"/>
  <c r="BU574" i="18"/>
  <c r="BU573" i="18"/>
  <c r="BU572" i="18"/>
  <c r="BU571" i="18"/>
  <c r="BU570" i="18"/>
  <c r="BU569" i="18"/>
  <c r="BU568" i="18"/>
  <c r="BU567" i="18"/>
  <c r="BU566" i="18"/>
  <c r="BU565" i="18"/>
  <c r="BU564" i="18"/>
  <c r="BU563" i="18"/>
  <c r="BU562" i="18"/>
  <c r="BU561" i="18"/>
  <c r="BU560" i="18"/>
  <c r="BU559" i="18"/>
  <c r="BU558" i="18"/>
  <c r="BU557" i="18"/>
  <c r="BU556" i="18"/>
  <c r="BU555" i="18"/>
  <c r="BU554" i="18"/>
  <c r="BU553" i="18"/>
  <c r="BU552" i="18"/>
  <c r="BU551" i="18"/>
  <c r="BU550" i="18"/>
  <c r="BU549" i="18"/>
  <c r="BU548" i="18"/>
  <c r="BU547" i="18"/>
  <c r="BU546" i="18"/>
  <c r="BU545" i="18"/>
  <c r="BU544" i="18"/>
  <c r="BU543" i="18"/>
  <c r="BU542" i="18"/>
  <c r="BU541" i="18"/>
  <c r="BU540" i="18"/>
  <c r="BU539" i="18"/>
  <c r="BU538" i="18"/>
  <c r="BU537" i="18"/>
  <c r="BU536" i="18"/>
  <c r="BU535" i="18"/>
  <c r="BU534" i="18"/>
  <c r="BU533" i="18"/>
  <c r="BU532" i="18"/>
  <c r="BU531" i="18"/>
  <c r="BU530" i="18"/>
  <c r="BU529" i="18"/>
  <c r="BU528" i="18"/>
  <c r="BU527" i="18"/>
  <c r="BU526" i="18"/>
  <c r="BU525" i="18"/>
  <c r="BU524" i="18"/>
  <c r="BU523" i="18"/>
  <c r="BU522" i="18"/>
  <c r="BU521" i="18"/>
  <c r="BU520" i="18"/>
  <c r="BU519" i="18"/>
  <c r="BU518" i="18"/>
  <c r="BU517" i="18"/>
  <c r="BU516" i="18"/>
  <c r="BU515" i="18"/>
  <c r="BU514" i="18"/>
  <c r="BU513" i="18"/>
  <c r="BU512" i="18"/>
  <c r="BU511" i="18"/>
  <c r="BU510" i="18"/>
  <c r="BU509" i="18"/>
  <c r="BU508" i="18"/>
  <c r="BU507" i="18"/>
  <c r="BU506" i="18"/>
  <c r="BU505" i="18"/>
  <c r="BU504" i="18"/>
  <c r="BU503" i="18"/>
  <c r="BU502" i="18"/>
  <c r="BU501" i="18"/>
  <c r="BU500" i="18"/>
  <c r="BU499" i="18"/>
  <c r="BU498" i="18"/>
  <c r="BU497" i="18"/>
  <c r="BU496" i="18"/>
  <c r="BU495" i="18"/>
  <c r="BU494" i="18"/>
  <c r="BU493" i="18"/>
  <c r="BU492" i="18"/>
  <c r="BU491" i="18"/>
  <c r="BU490" i="18"/>
  <c r="BU489" i="18"/>
  <c r="BU488" i="18"/>
  <c r="BU487" i="18"/>
  <c r="BU486" i="18"/>
  <c r="BU485" i="18"/>
  <c r="BU484" i="18"/>
  <c r="BU483" i="18"/>
  <c r="BU482" i="18"/>
  <c r="BU481" i="18"/>
  <c r="BU480" i="18"/>
  <c r="BU479" i="18"/>
  <c r="BU478" i="18"/>
  <c r="BU477" i="18"/>
  <c r="BU476" i="18"/>
  <c r="BU475" i="18"/>
  <c r="BU474" i="18"/>
  <c r="BU473" i="18"/>
  <c r="BU472" i="18"/>
  <c r="BU471" i="18"/>
  <c r="BU470" i="18"/>
  <c r="BU469" i="18"/>
  <c r="BU468" i="18"/>
  <c r="BU467" i="18"/>
  <c r="BU466" i="18"/>
  <c r="BU465" i="18"/>
  <c r="BU464" i="18"/>
  <c r="BU463" i="18"/>
  <c r="BU462" i="18"/>
  <c r="BU461" i="18"/>
  <c r="BU460" i="18"/>
  <c r="BU459" i="18"/>
  <c r="BU458" i="18"/>
  <c r="BU457" i="18"/>
  <c r="BU456" i="18"/>
  <c r="BU455" i="18"/>
  <c r="BU454" i="18"/>
  <c r="BU453" i="18"/>
  <c r="BU452" i="18"/>
  <c r="BU451" i="18"/>
  <c r="BU450" i="18"/>
  <c r="BU449" i="18"/>
  <c r="BU448" i="18"/>
  <c r="BU447" i="18"/>
  <c r="BU446" i="18"/>
  <c r="BU445" i="18"/>
  <c r="BU444" i="18"/>
  <c r="BU443" i="18"/>
  <c r="BU442" i="18"/>
  <c r="BU441" i="18"/>
  <c r="BU440" i="18"/>
  <c r="BU439" i="18"/>
  <c r="BU438" i="18"/>
  <c r="BU437" i="18"/>
  <c r="BU436" i="18"/>
  <c r="BU435" i="18"/>
  <c r="BU434" i="18"/>
  <c r="BU433" i="18"/>
  <c r="BU432" i="18"/>
  <c r="BU431" i="18"/>
  <c r="BU430" i="18"/>
  <c r="BU429" i="18"/>
  <c r="BU428" i="18"/>
  <c r="BU427" i="18"/>
  <c r="BU426" i="18"/>
  <c r="BU425" i="18"/>
  <c r="BU424" i="18"/>
  <c r="BU423" i="18"/>
  <c r="BU422" i="18"/>
  <c r="BU421" i="18"/>
  <c r="BU420" i="18"/>
  <c r="BU419" i="18"/>
  <c r="BU418" i="18"/>
  <c r="BU417" i="18"/>
  <c r="BU416" i="18"/>
  <c r="BU415" i="18"/>
  <c r="BU414" i="18"/>
  <c r="BU413" i="18"/>
  <c r="BU412" i="18"/>
  <c r="BU411" i="18"/>
  <c r="BU410" i="18"/>
  <c r="BU409" i="18"/>
  <c r="BU408" i="18"/>
  <c r="BU407" i="18"/>
  <c r="BU406" i="18"/>
  <c r="BU405" i="18"/>
  <c r="BU404" i="18"/>
  <c r="BU403" i="18"/>
  <c r="BU402" i="18"/>
  <c r="BU401" i="18"/>
  <c r="BU400" i="18"/>
  <c r="BU399" i="18"/>
  <c r="BU398" i="18"/>
  <c r="BU397" i="18"/>
  <c r="BU396" i="18"/>
  <c r="BU395" i="18"/>
  <c r="BU394" i="18"/>
  <c r="BU393" i="18"/>
  <c r="BU392" i="18"/>
  <c r="BU391" i="18"/>
  <c r="BU390" i="18"/>
  <c r="BU389" i="18"/>
  <c r="BU388" i="18"/>
  <c r="BU387" i="18"/>
  <c r="BU386" i="18"/>
  <c r="BU385" i="18"/>
  <c r="BU384" i="18"/>
  <c r="BU383" i="18"/>
  <c r="BU382" i="18"/>
  <c r="BU381" i="18"/>
  <c r="BU380" i="18"/>
  <c r="BU379" i="18"/>
  <c r="BU378" i="18"/>
  <c r="BU377" i="18"/>
  <c r="BU376" i="18"/>
  <c r="BU375" i="18"/>
  <c r="BU374" i="18"/>
  <c r="BU373" i="18"/>
  <c r="BU372" i="18"/>
  <c r="BU371" i="18"/>
  <c r="BU370" i="18"/>
  <c r="BU369" i="18"/>
  <c r="BU368" i="18"/>
  <c r="BU367" i="18"/>
  <c r="BU366" i="18"/>
  <c r="BU365" i="18"/>
  <c r="BU364" i="18"/>
  <c r="BU363" i="18"/>
  <c r="BU362" i="18"/>
  <c r="BU361" i="18"/>
  <c r="BU360" i="18"/>
  <c r="BU359" i="18"/>
  <c r="BU358" i="18"/>
  <c r="BU357" i="18"/>
  <c r="BU356" i="18"/>
  <c r="BU355" i="18"/>
  <c r="BU354" i="18"/>
  <c r="BU353" i="18"/>
  <c r="BU352" i="18"/>
  <c r="BU351" i="18"/>
  <c r="BU350" i="18"/>
  <c r="BU349" i="18"/>
  <c r="BU348" i="18"/>
  <c r="BU347" i="18"/>
  <c r="BU346" i="18"/>
  <c r="BU345" i="18"/>
  <c r="BU344" i="18"/>
  <c r="BU343" i="18"/>
  <c r="BU342" i="18"/>
  <c r="BU341" i="18"/>
  <c r="BU340" i="18"/>
  <c r="BU339" i="18"/>
  <c r="BU338" i="18"/>
  <c r="BU337" i="18"/>
  <c r="BU336" i="18"/>
  <c r="BU335" i="18"/>
  <c r="BU334" i="18"/>
  <c r="BU333" i="18"/>
  <c r="BU332" i="18"/>
  <c r="BU331" i="18"/>
  <c r="BU330" i="18"/>
  <c r="BU329" i="18"/>
  <c r="BU328" i="18"/>
  <c r="BU327" i="18"/>
  <c r="BU326" i="18"/>
  <c r="BU325" i="18"/>
  <c r="BU324" i="18"/>
  <c r="BU323" i="18"/>
  <c r="BU322" i="18"/>
  <c r="BU321" i="18"/>
  <c r="BU320" i="18"/>
  <c r="BU319" i="18"/>
  <c r="BU318" i="18"/>
  <c r="BU317" i="18"/>
  <c r="BU316" i="18"/>
  <c r="BU315" i="18"/>
  <c r="BU314" i="18"/>
  <c r="BU313" i="18"/>
  <c r="BU312" i="18"/>
  <c r="BU311" i="18"/>
  <c r="BU310" i="18"/>
  <c r="BU309" i="18"/>
  <c r="BU308" i="18"/>
  <c r="BU307" i="18"/>
  <c r="BU306" i="18"/>
  <c r="BU305" i="18"/>
  <c r="BU304" i="18"/>
  <c r="BU303" i="18"/>
  <c r="BU302" i="18"/>
  <c r="BU301" i="18"/>
  <c r="BU300" i="18"/>
  <c r="BU299" i="18"/>
  <c r="BU298" i="18"/>
  <c r="BU297" i="18"/>
  <c r="BU296" i="18"/>
  <c r="BU295" i="18"/>
  <c r="BU294" i="18"/>
  <c r="BU293" i="18"/>
  <c r="BU292" i="18"/>
  <c r="BU291" i="18"/>
  <c r="BU290" i="18"/>
  <c r="BU289" i="18"/>
  <c r="BU288" i="18"/>
  <c r="BU287" i="18"/>
  <c r="BU286" i="18"/>
  <c r="BU285" i="18"/>
  <c r="BU284" i="18"/>
  <c r="BU283" i="18"/>
  <c r="BU282" i="18"/>
  <c r="BU281" i="18"/>
  <c r="BU280" i="18"/>
  <c r="BU279" i="18"/>
  <c r="BU278" i="18"/>
  <c r="BU277" i="18"/>
  <c r="BU276" i="18"/>
  <c r="BU275" i="18"/>
  <c r="BU274" i="18"/>
  <c r="BU273" i="18"/>
  <c r="BU272" i="18"/>
  <c r="BU271" i="18"/>
  <c r="BU270" i="18"/>
  <c r="BU269" i="18"/>
  <c r="BU268" i="18"/>
  <c r="BU267" i="18"/>
  <c r="BU266" i="18"/>
  <c r="BU265" i="18"/>
  <c r="BU264" i="18"/>
  <c r="BU263" i="18"/>
  <c r="BU262" i="18"/>
  <c r="BU261" i="18"/>
  <c r="BU260" i="18"/>
  <c r="BU259" i="18"/>
  <c r="BU258" i="18"/>
  <c r="BU257" i="18"/>
  <c r="BU256" i="18"/>
  <c r="BU255" i="18"/>
  <c r="BU254" i="18"/>
  <c r="BU253" i="18"/>
  <c r="BU252" i="18"/>
  <c r="BU251" i="18"/>
  <c r="BU250" i="18"/>
  <c r="BU249" i="18"/>
  <c r="BU248" i="18"/>
  <c r="BU247" i="18"/>
  <c r="BU246" i="18"/>
  <c r="BU245" i="18"/>
  <c r="BU244" i="18"/>
  <c r="BU243" i="18"/>
  <c r="BU242" i="18"/>
  <c r="BU241" i="18"/>
  <c r="BU240" i="18"/>
  <c r="BU239" i="18"/>
  <c r="BU238" i="18"/>
  <c r="BU237" i="18"/>
  <c r="BU236" i="18"/>
  <c r="BU235" i="18"/>
  <c r="BU234" i="18"/>
  <c r="BU233" i="18"/>
  <c r="BU232" i="18"/>
  <c r="BU231" i="18"/>
  <c r="BU230" i="18"/>
  <c r="BU229" i="18"/>
  <c r="BU228" i="18"/>
  <c r="BU227" i="18"/>
  <c r="BU226" i="18"/>
  <c r="BU225" i="18"/>
  <c r="BU224" i="18"/>
  <c r="BU223" i="18"/>
  <c r="BU222" i="18"/>
  <c r="BU221" i="18"/>
  <c r="BU220" i="18"/>
  <c r="BU219" i="18"/>
  <c r="BU218" i="18"/>
  <c r="BU217" i="18"/>
  <c r="BU216" i="18"/>
  <c r="BU215" i="18"/>
  <c r="BU214" i="18"/>
  <c r="BU213" i="18"/>
  <c r="BU212" i="18"/>
  <c r="BU211" i="18"/>
  <c r="BU210" i="18"/>
  <c r="BU209" i="18"/>
  <c r="BU208" i="18"/>
  <c r="BU207" i="18"/>
  <c r="BU206" i="18"/>
  <c r="BU205" i="18"/>
  <c r="BU204" i="18"/>
  <c r="BU203" i="18"/>
  <c r="BU202" i="18"/>
  <c r="BU201" i="18"/>
  <c r="BU200" i="18"/>
  <c r="BU199" i="18"/>
  <c r="BU198" i="18"/>
  <c r="BU197" i="18"/>
  <c r="BU196" i="18"/>
  <c r="BU195" i="18"/>
  <c r="BU194" i="18"/>
  <c r="BU193" i="18"/>
  <c r="BU192" i="18"/>
  <c r="BU191" i="18"/>
  <c r="BU190" i="18"/>
  <c r="BU189" i="18"/>
  <c r="BU188" i="18"/>
  <c r="BU187" i="18"/>
  <c r="BU186" i="18"/>
  <c r="BU185" i="18"/>
  <c r="BU184" i="18"/>
  <c r="BU183" i="18"/>
  <c r="BU182" i="18"/>
  <c r="BU181" i="18"/>
  <c r="BU180" i="18"/>
  <c r="BU179" i="18"/>
  <c r="BU178" i="18"/>
  <c r="BU177" i="18"/>
  <c r="BU176" i="18"/>
  <c r="BU175" i="18"/>
  <c r="BU174" i="18"/>
  <c r="BU173" i="18"/>
  <c r="BU172" i="18"/>
  <c r="BU171" i="18"/>
  <c r="BU170" i="18"/>
  <c r="BU169" i="18"/>
  <c r="BU168" i="18"/>
  <c r="BU167" i="18"/>
  <c r="BU166" i="18"/>
  <c r="BU165" i="18"/>
  <c r="BU164" i="18"/>
  <c r="BU163" i="18"/>
  <c r="BU162" i="18"/>
  <c r="BU161" i="18"/>
  <c r="BU160" i="18"/>
  <c r="BU159" i="18"/>
  <c r="BU158" i="18"/>
  <c r="BU157" i="18"/>
  <c r="BU156" i="18"/>
  <c r="BU155" i="18"/>
  <c r="BU154" i="18"/>
  <c r="BU153" i="18"/>
  <c r="BU152" i="18"/>
  <c r="BU151" i="18"/>
  <c r="BU150" i="18"/>
  <c r="BU149" i="18"/>
  <c r="BU148" i="18"/>
  <c r="BU147" i="18"/>
  <c r="BU146" i="18"/>
  <c r="BU145" i="18"/>
  <c r="BU144" i="18"/>
  <c r="BU143" i="18"/>
  <c r="BU142" i="18"/>
  <c r="BU141" i="18"/>
  <c r="BU140" i="18"/>
  <c r="BU139" i="18"/>
  <c r="BU138" i="18"/>
  <c r="BU137" i="18"/>
  <c r="BU136" i="18"/>
  <c r="BU135" i="18"/>
  <c r="BU134" i="18"/>
  <c r="BU133" i="18"/>
  <c r="BU132" i="18"/>
  <c r="BU131" i="18"/>
  <c r="BU130" i="18"/>
  <c r="BU129" i="18"/>
  <c r="BU128" i="18"/>
  <c r="BU127" i="18"/>
  <c r="BU126" i="18"/>
  <c r="BU125" i="18"/>
  <c r="BU124" i="18"/>
  <c r="BU123" i="18"/>
  <c r="BU122" i="18"/>
  <c r="BU121" i="18"/>
  <c r="BU120" i="18"/>
  <c r="BU119" i="18"/>
  <c r="BU118" i="18"/>
  <c r="BU117" i="18"/>
  <c r="BU116" i="18"/>
  <c r="BU115" i="18"/>
  <c r="BU114" i="18"/>
  <c r="BU113" i="18"/>
  <c r="BU112" i="18"/>
  <c r="BU111" i="18"/>
  <c r="BU110" i="18"/>
  <c r="BU109" i="18"/>
  <c r="BU108" i="18"/>
  <c r="BU107" i="18"/>
  <c r="BU106" i="18"/>
  <c r="BU105" i="18"/>
  <c r="BU104" i="18"/>
  <c r="BU103" i="18"/>
  <c r="BU102" i="18"/>
  <c r="BU101" i="18"/>
  <c r="BU100" i="18"/>
  <c r="BU99" i="18"/>
  <c r="BU98" i="18"/>
  <c r="BU97" i="18"/>
  <c r="BU96" i="18"/>
  <c r="BU95" i="18"/>
  <c r="BU94" i="18"/>
  <c r="BU93" i="18"/>
  <c r="BU92" i="18"/>
  <c r="BU91" i="18"/>
  <c r="BU90" i="18"/>
  <c r="BU89" i="18"/>
  <c r="BU88" i="18"/>
  <c r="BU87" i="18"/>
  <c r="BU86" i="18"/>
  <c r="BU85" i="18"/>
  <c r="BU84" i="18"/>
  <c r="BU83" i="18"/>
  <c r="BU82" i="18"/>
  <c r="BU81" i="18"/>
  <c r="BU80" i="18"/>
  <c r="BU79" i="18"/>
  <c r="BU78" i="18"/>
  <c r="BU77" i="18"/>
  <c r="BU76" i="18"/>
  <c r="BU75" i="18"/>
  <c r="BU74" i="18"/>
  <c r="BU73" i="18"/>
  <c r="BU72" i="18"/>
  <c r="BU71" i="18"/>
  <c r="BU70" i="18"/>
  <c r="BU69" i="18"/>
  <c r="BU68" i="18"/>
  <c r="BU67" i="18"/>
  <c r="BU66" i="18"/>
  <c r="BU65" i="18"/>
  <c r="BU64" i="18"/>
  <c r="BU63" i="18"/>
  <c r="BU62" i="18"/>
  <c r="BU61" i="18"/>
  <c r="BU60" i="18"/>
  <c r="BU59" i="18"/>
  <c r="BU58" i="18"/>
  <c r="BU57" i="18"/>
  <c r="BU56" i="18"/>
  <c r="BU55" i="18"/>
  <c r="BU54" i="18"/>
  <c r="BU53" i="18"/>
  <c r="BU52" i="18"/>
  <c r="BU51" i="18"/>
  <c r="BU50" i="18"/>
  <c r="BU49" i="18"/>
  <c r="BU48" i="18"/>
  <c r="BU47" i="18"/>
  <c r="BU46" i="18"/>
  <c r="BU45" i="18"/>
  <c r="BU44" i="18"/>
  <c r="BU43" i="18"/>
  <c r="BU42" i="18"/>
  <c r="BU41" i="18"/>
  <c r="BU40" i="18"/>
  <c r="BU39" i="18"/>
  <c r="BU38" i="18"/>
  <c r="BU37" i="18"/>
  <c r="BU36" i="18"/>
  <c r="BU35" i="18"/>
  <c r="BU34" i="18"/>
  <c r="BU33" i="18"/>
  <c r="BU32" i="18"/>
  <c r="BU31" i="18"/>
  <c r="BU30" i="18"/>
  <c r="BU29" i="18"/>
  <c r="BU28" i="18"/>
  <c r="BU27" i="18"/>
  <c r="BU26" i="18"/>
  <c r="BU25" i="18"/>
  <c r="BU24" i="18"/>
  <c r="BU23" i="18"/>
  <c r="BU22" i="18"/>
  <c r="BU21" i="18"/>
  <c r="BU20" i="18"/>
  <c r="BU19" i="18"/>
  <c r="BU18" i="18"/>
  <c r="BU17" i="18"/>
  <c r="BU16" i="18"/>
  <c r="BU15" i="18"/>
  <c r="BU14" i="18"/>
  <c r="BU13" i="18"/>
  <c r="BU12" i="18"/>
  <c r="BU11" i="18"/>
  <c r="BU10" i="18"/>
  <c r="BU9" i="18"/>
  <c r="BU8" i="18"/>
  <c r="BU7" i="18"/>
  <c r="BU6" i="18"/>
  <c r="BU5" i="18"/>
  <c r="BU4" i="18"/>
  <c r="U42" i="117"/>
  <c r="AD49" i="117"/>
  <c r="AD48" i="117"/>
  <c r="AD50" i="117"/>
  <c r="AC49" i="117"/>
  <c r="AC48" i="117"/>
  <c r="AC50" i="117"/>
  <c r="AA47" i="117"/>
  <c r="AA46" i="117"/>
  <c r="AA45" i="117"/>
  <c r="AB46" i="117"/>
  <c r="AB45" i="117"/>
  <c r="AB47" i="117"/>
  <c r="AC46" i="117"/>
  <c r="AC45" i="117"/>
  <c r="AC47" i="117"/>
  <c r="Z46" i="117"/>
  <c r="Z47" i="117"/>
  <c r="Z45" i="117"/>
  <c r="AA49" i="117"/>
  <c r="AA48" i="117"/>
  <c r="AA50" i="117"/>
  <c r="AB50" i="117"/>
  <c r="AB49" i="117"/>
  <c r="AB48" i="117"/>
  <c r="Z50" i="117"/>
  <c r="Z49" i="117"/>
  <c r="Z48" i="117"/>
  <c r="AD46" i="117"/>
  <c r="AD45" i="117"/>
  <c r="AD47" i="117"/>
  <c r="O48" i="117"/>
  <c r="O45" i="117"/>
  <c r="O46" i="117"/>
  <c r="O47" i="117"/>
  <c r="O49" i="117"/>
  <c r="O50" i="117"/>
  <c r="Y48" i="117"/>
  <c r="Y45" i="117"/>
  <c r="Y42" i="117"/>
  <c r="Y49" i="117"/>
  <c r="Y43" i="117"/>
  <c r="Y46" i="117"/>
  <c r="Y50" i="117"/>
  <c r="Y47" i="117"/>
  <c r="Y44" i="117"/>
  <c r="U48" i="117"/>
  <c r="U45" i="117"/>
  <c r="U49" i="117"/>
  <c r="U43" i="117"/>
  <c r="U46" i="117"/>
  <c r="U50" i="117"/>
  <c r="U47" i="117"/>
  <c r="U44" i="117"/>
  <c r="V48" i="117"/>
  <c r="V45" i="117"/>
  <c r="V42" i="117"/>
  <c r="V49" i="117"/>
  <c r="V43" i="117"/>
  <c r="V46" i="117"/>
  <c r="V50" i="117"/>
  <c r="V47" i="117"/>
  <c r="V44" i="117"/>
  <c r="W48" i="117"/>
  <c r="W45" i="117"/>
  <c r="W42" i="117"/>
  <c r="W49" i="117"/>
  <c r="W43" i="117"/>
  <c r="W46" i="117"/>
  <c r="W50" i="117"/>
  <c r="W47" i="117"/>
  <c r="W44" i="117"/>
  <c r="X48" i="117"/>
  <c r="X45" i="117"/>
  <c r="X42" i="117"/>
  <c r="X49" i="117"/>
  <c r="X43" i="117"/>
  <c r="X46" i="117"/>
  <c r="X50" i="117"/>
  <c r="X47" i="117"/>
  <c r="X44" i="117"/>
  <c r="X21" i="117"/>
  <c r="U15" i="117"/>
  <c r="W14" i="117"/>
  <c r="U17" i="117"/>
  <c r="X16" i="117"/>
  <c r="V12" i="117"/>
  <c r="V7" i="117"/>
  <c r="W15" i="117"/>
  <c r="X14" i="117"/>
  <c r="Y13" i="117"/>
  <c r="X7" i="117"/>
  <c r="Y15" i="117"/>
  <c r="W13" i="117"/>
  <c r="V13" i="117"/>
  <c r="W7" i="117"/>
  <c r="Y12" i="117"/>
  <c r="W17" i="117"/>
  <c r="U16" i="117"/>
  <c r="U7" i="117"/>
  <c r="V15" i="117"/>
  <c r="X13" i="117"/>
  <c r="W16" i="117"/>
  <c r="U14" i="117"/>
  <c r="Y14" i="117"/>
  <c r="X15" i="117"/>
  <c r="V14" i="117"/>
  <c r="Y17" i="117"/>
  <c r="U13" i="117"/>
  <c r="Y16" i="117"/>
  <c r="X12" i="117"/>
  <c r="X17" i="117"/>
  <c r="V16" i="117"/>
  <c r="W12" i="117"/>
  <c r="U12" i="117"/>
  <c r="V17" i="117"/>
  <c r="Y7" i="117"/>
  <c r="AK50" i="117" l="1"/>
  <c r="AK49" i="117"/>
  <c r="AK47" i="117"/>
  <c r="AK46" i="117"/>
  <c r="AK45" i="117"/>
  <c r="AK48" i="117"/>
  <c r="C39" i="126"/>
  <c r="C38" i="126"/>
  <c r="C37" i="126"/>
  <c r="M31" i="117"/>
  <c r="M32" i="117"/>
  <c r="M30" i="117"/>
  <c r="CB18" i="18"/>
  <c r="CA18" i="18"/>
  <c r="BZ18" i="18"/>
  <c r="BX18" i="18"/>
  <c r="BY18" i="18"/>
  <c r="Y10" i="117"/>
  <c r="V10" i="117"/>
  <c r="Y6" i="117"/>
  <c r="U10" i="117"/>
  <c r="V8" i="117"/>
  <c r="X8" i="117"/>
  <c r="X6" i="117"/>
  <c r="Y8" i="117"/>
  <c r="U8" i="117"/>
  <c r="W10" i="117"/>
  <c r="W6" i="117"/>
  <c r="W8" i="117"/>
  <c r="V6" i="117"/>
  <c r="X10" i="117"/>
  <c r="U6" i="117"/>
  <c r="M34" i="117" l="1"/>
  <c r="M35" i="117"/>
  <c r="M33" i="117"/>
  <c r="W11" i="117"/>
  <c r="X9" i="117"/>
  <c r="V11" i="117"/>
  <c r="Y19" i="117"/>
  <c r="U19" i="117"/>
  <c r="Y11" i="117"/>
  <c r="V19" i="117"/>
  <c r="W9" i="117"/>
  <c r="X11" i="117"/>
  <c r="X19" i="117"/>
  <c r="U11" i="117"/>
  <c r="V9" i="117"/>
  <c r="Y9" i="117"/>
  <c r="W19" i="117"/>
  <c r="U9" i="117"/>
  <c r="M40" i="117" l="1"/>
  <c r="M37" i="117"/>
  <c r="M41" i="117"/>
  <c r="M38" i="117"/>
  <c r="M39" i="117"/>
  <c r="M36" i="117"/>
  <c r="U24" i="117"/>
  <c r="U36" i="117"/>
  <c r="U27" i="117"/>
  <c r="W20" i="117"/>
  <c r="W30" i="117"/>
  <c r="Y20" i="117"/>
  <c r="U18" i="117"/>
  <c r="V24" i="117"/>
  <c r="V22" i="117"/>
  <c r="X22" i="117"/>
  <c r="Y33" i="117"/>
  <c r="W18" i="117"/>
  <c r="Y36" i="117"/>
  <c r="W21" i="117"/>
  <c r="X18" i="117"/>
  <c r="Y21" i="117"/>
  <c r="U21" i="117"/>
  <c r="W36" i="117"/>
  <c r="V20" i="117"/>
  <c r="U39" i="117"/>
  <c r="V21" i="117"/>
  <c r="Y24" i="117"/>
  <c r="X27" i="117"/>
  <c r="X20" i="117"/>
  <c r="W22" i="117"/>
  <c r="V39" i="117"/>
  <c r="W33" i="117"/>
  <c r="U22" i="117"/>
  <c r="V30" i="117"/>
  <c r="V27" i="117"/>
  <c r="V36" i="117"/>
  <c r="V33" i="117"/>
  <c r="W39" i="117"/>
  <c r="U30" i="117"/>
  <c r="V18" i="117"/>
  <c r="U33" i="117"/>
  <c r="X36" i="117"/>
  <c r="W24" i="117"/>
  <c r="Y30" i="117"/>
  <c r="Y39" i="117"/>
  <c r="X33" i="117"/>
  <c r="Y18" i="117"/>
  <c r="W27" i="117"/>
  <c r="X39" i="117"/>
  <c r="X24" i="117"/>
  <c r="X30" i="117"/>
  <c r="Y22" i="117"/>
  <c r="Y27" i="117"/>
  <c r="U20" i="117"/>
  <c r="H9" i="117" l="1"/>
  <c r="H12" i="117" s="1"/>
  <c r="W25" i="117"/>
  <c r="U35" i="117"/>
  <c r="X26" i="117"/>
  <c r="U31" i="117"/>
  <c r="Y38" i="117"/>
  <c r="U26" i="117"/>
  <c r="Y37" i="117"/>
  <c r="V35" i="117"/>
  <c r="W26" i="117"/>
  <c r="Y25" i="117"/>
  <c r="W31" i="117"/>
  <c r="W37" i="117"/>
  <c r="V23" i="117"/>
  <c r="U29" i="117"/>
  <c r="X41" i="117"/>
  <c r="U25" i="117"/>
  <c r="V29" i="117"/>
  <c r="W28" i="117"/>
  <c r="U37" i="117"/>
  <c r="W41" i="117"/>
  <c r="X32" i="117"/>
  <c r="V41" i="117"/>
  <c r="X31" i="117"/>
  <c r="U38" i="117"/>
  <c r="U40" i="117"/>
  <c r="X37" i="117"/>
  <c r="V37" i="117"/>
  <c r="Y34" i="117"/>
  <c r="W29" i="117"/>
  <c r="W40" i="117"/>
  <c r="X23" i="117"/>
  <c r="W35" i="117"/>
  <c r="U34" i="117"/>
  <c r="X29" i="117"/>
  <c r="X35" i="117"/>
  <c r="V40" i="117"/>
  <c r="V25" i="117"/>
  <c r="X28" i="117"/>
  <c r="W32" i="117"/>
  <c r="V28" i="117"/>
  <c r="U32" i="117"/>
  <c r="U41" i="117"/>
  <c r="X34" i="117"/>
  <c r="U28" i="117"/>
  <c r="V26" i="117"/>
  <c r="Y40" i="117"/>
  <c r="Y41" i="117"/>
  <c r="X25" i="117"/>
  <c r="W38" i="117"/>
  <c r="W23" i="117"/>
  <c r="Y31" i="117"/>
  <c r="W34" i="117"/>
  <c r="V38" i="117"/>
  <c r="V32" i="117"/>
  <c r="X38" i="117"/>
  <c r="Y26" i="117"/>
  <c r="Y23" i="117"/>
  <c r="V34" i="117"/>
  <c r="Y29" i="117"/>
  <c r="Y28" i="117"/>
  <c r="X40" i="117"/>
  <c r="U23" i="117"/>
  <c r="V31" i="117"/>
  <c r="Y32" i="117"/>
  <c r="Y35" i="117"/>
  <c r="H15" i="117" l="1"/>
  <c r="S46" i="91"/>
  <c r="Q51" i="91"/>
  <c r="P37" i="91"/>
  <c r="R81" i="91"/>
  <c r="T88" i="91"/>
  <c r="P36" i="91"/>
  <c r="R7" i="91"/>
  <c r="T46" i="91"/>
  <c r="T6" i="91"/>
  <c r="P73" i="91"/>
  <c r="Q59" i="91"/>
  <c r="P15" i="91"/>
  <c r="T102" i="91"/>
  <c r="R43" i="91"/>
  <c r="Q80" i="91"/>
  <c r="T92" i="91"/>
  <c r="R28" i="91"/>
  <c r="Q87" i="91"/>
  <c r="R35" i="91"/>
  <c r="Q44" i="91"/>
  <c r="R70" i="91"/>
  <c r="S90" i="91"/>
  <c r="P17" i="91"/>
  <c r="R42" i="91"/>
  <c r="T42" i="91"/>
  <c r="R54" i="91"/>
  <c r="Q82" i="91"/>
  <c r="T22" i="91"/>
  <c r="S103" i="91"/>
  <c r="R95" i="91"/>
  <c r="S24" i="91"/>
  <c r="T65" i="91"/>
  <c r="R87" i="91"/>
  <c r="T66" i="91"/>
  <c r="P70" i="91"/>
  <c r="Q34" i="91"/>
  <c r="T78" i="91"/>
  <c r="P13" i="91"/>
  <c r="R22" i="91"/>
  <c r="T62" i="91"/>
  <c r="S39" i="91"/>
  <c r="T20" i="91"/>
  <c r="S84" i="91"/>
  <c r="Q100" i="91"/>
  <c r="Q62" i="91"/>
  <c r="S44" i="91"/>
  <c r="P38" i="91"/>
  <c r="Q48" i="91"/>
  <c r="Q105" i="91"/>
  <c r="S52" i="91"/>
  <c r="T61" i="91"/>
  <c r="R40" i="91"/>
  <c r="S35" i="91"/>
  <c r="R78" i="91"/>
  <c r="P30" i="91"/>
  <c r="Q6" i="91"/>
  <c r="P48" i="91"/>
  <c r="R10" i="91"/>
  <c r="S78" i="91"/>
  <c r="P103" i="91"/>
  <c r="R55" i="91"/>
  <c r="S17" i="91"/>
  <c r="R32" i="91"/>
  <c r="T57" i="91"/>
  <c r="T85" i="91"/>
  <c r="Q66" i="91"/>
  <c r="S89" i="91"/>
  <c r="S74" i="91"/>
  <c r="S71" i="91"/>
  <c r="Q14" i="91"/>
  <c r="P82" i="91"/>
  <c r="Q68" i="91"/>
  <c r="T9" i="91"/>
  <c r="P16" i="91"/>
  <c r="S38" i="91"/>
  <c r="Q93" i="91"/>
  <c r="P39" i="91"/>
  <c r="S53" i="91"/>
  <c r="T72" i="91"/>
  <c r="Q41" i="91"/>
  <c r="R46" i="91"/>
  <c r="Q56" i="91"/>
  <c r="Q86" i="91"/>
  <c r="R98" i="91"/>
  <c r="R20" i="91"/>
  <c r="S92" i="91"/>
  <c r="Q64" i="91"/>
  <c r="R26" i="91"/>
  <c r="R59" i="91"/>
  <c r="Q83" i="91"/>
  <c r="R56" i="91"/>
  <c r="T55" i="91"/>
  <c r="T95" i="91"/>
  <c r="S37" i="91"/>
  <c r="S9" i="91"/>
  <c r="S98" i="91"/>
  <c r="S69" i="91"/>
  <c r="Q20" i="91"/>
  <c r="R6" i="91"/>
  <c r="T56" i="91"/>
  <c r="P25" i="91"/>
  <c r="S94" i="91"/>
  <c r="P84" i="91"/>
  <c r="Q11" i="91"/>
  <c r="S30" i="91"/>
  <c r="R34" i="91"/>
  <c r="R71" i="91"/>
  <c r="S59" i="91"/>
  <c r="S33" i="91"/>
  <c r="T97" i="91"/>
  <c r="T96" i="91"/>
  <c r="P79" i="91"/>
  <c r="T29" i="91"/>
  <c r="S72" i="91"/>
  <c r="R53" i="91"/>
  <c r="P52" i="91"/>
  <c r="R86" i="91"/>
  <c r="T100" i="91"/>
  <c r="Q90" i="91"/>
  <c r="T77" i="91"/>
  <c r="Q73" i="91"/>
  <c r="R77" i="91"/>
  <c r="S64" i="91"/>
  <c r="S47" i="91"/>
  <c r="P33" i="91"/>
  <c r="R19" i="91"/>
  <c r="Q65" i="91"/>
  <c r="T93" i="91"/>
  <c r="P55" i="91"/>
  <c r="P75" i="91"/>
  <c r="S5" i="91"/>
  <c r="R84" i="91"/>
  <c r="S29" i="91"/>
  <c r="T73" i="91"/>
  <c r="T68" i="91"/>
  <c r="T38" i="91"/>
  <c r="Q35" i="91"/>
  <c r="R63" i="91"/>
  <c r="R11" i="91"/>
  <c r="S61" i="91"/>
  <c r="Q77" i="91"/>
  <c r="R76" i="91"/>
  <c r="S77" i="91"/>
  <c r="R61" i="91"/>
  <c r="R100" i="91"/>
  <c r="S26" i="91"/>
  <c r="S82" i="91"/>
  <c r="Q9" i="91"/>
  <c r="S31" i="91"/>
  <c r="Q61" i="91"/>
  <c r="T40" i="91"/>
  <c r="P28" i="91"/>
  <c r="Q5" i="91"/>
  <c r="S65" i="91"/>
  <c r="R33" i="91"/>
  <c r="S55" i="91"/>
  <c r="S10" i="91"/>
  <c r="T32" i="91"/>
  <c r="Q95" i="91"/>
  <c r="R38" i="91"/>
  <c r="P40" i="91"/>
  <c r="Q88" i="91"/>
  <c r="P77" i="91"/>
  <c r="T33" i="91"/>
  <c r="T19" i="91"/>
  <c r="S11" i="91"/>
  <c r="P59" i="91"/>
  <c r="Q71" i="91"/>
  <c r="T28" i="91"/>
  <c r="R39" i="91"/>
  <c r="P46" i="91"/>
  <c r="P83" i="91"/>
  <c r="T59" i="91"/>
  <c r="T12" i="91"/>
  <c r="P29" i="91"/>
  <c r="T75" i="91"/>
  <c r="P22" i="91"/>
  <c r="T103" i="91"/>
  <c r="R37" i="91"/>
  <c r="T87" i="91"/>
  <c r="R41" i="91"/>
  <c r="Q36" i="91"/>
  <c r="Q22" i="91"/>
  <c r="T36" i="91"/>
  <c r="P60" i="91"/>
  <c r="P6" i="91"/>
  <c r="T27" i="91"/>
  <c r="T51" i="91"/>
  <c r="S50" i="91"/>
  <c r="S96" i="91"/>
  <c r="P44" i="91"/>
  <c r="R57" i="91"/>
  <c r="Q57" i="91"/>
  <c r="P24" i="91"/>
  <c r="P98" i="91"/>
  <c r="P23" i="91"/>
  <c r="T45" i="91"/>
  <c r="T7" i="91"/>
  <c r="P61" i="91"/>
  <c r="R12" i="91"/>
  <c r="Q33" i="91"/>
  <c r="R99" i="91"/>
  <c r="R27" i="91"/>
  <c r="R24" i="91"/>
  <c r="T5" i="91"/>
  <c r="T17" i="91"/>
  <c r="R66" i="91"/>
  <c r="S18" i="91"/>
  <c r="S75" i="91"/>
  <c r="Q63" i="91"/>
  <c r="P41" i="91"/>
  <c r="T23" i="91"/>
  <c r="P43" i="91"/>
  <c r="T39" i="91"/>
  <c r="T82" i="91"/>
  <c r="T47" i="91"/>
  <c r="R18" i="91"/>
  <c r="S23" i="91"/>
  <c r="Q53" i="91"/>
  <c r="S93" i="91"/>
  <c r="S8" i="91"/>
  <c r="Q72" i="91"/>
  <c r="R68" i="91"/>
  <c r="R73" i="91"/>
  <c r="S28" i="91"/>
  <c r="R29" i="91"/>
  <c r="Q75" i="91"/>
  <c r="P96" i="91"/>
  <c r="S12" i="91"/>
  <c r="Q23" i="91"/>
  <c r="P27" i="91"/>
  <c r="R13" i="91"/>
  <c r="P21" i="91"/>
  <c r="P68" i="91"/>
  <c r="P45" i="91"/>
  <c r="Q7" i="91"/>
  <c r="T80" i="91"/>
  <c r="P7" i="91"/>
  <c r="P50" i="91"/>
  <c r="P88" i="91"/>
  <c r="P5" i="91"/>
  <c r="Q52" i="91"/>
  <c r="R30" i="91"/>
  <c r="R69" i="91"/>
  <c r="T69" i="91"/>
  <c r="Q19" i="91"/>
  <c r="R80" i="91"/>
  <c r="P102" i="91"/>
  <c r="S15" i="91"/>
  <c r="P86" i="91"/>
  <c r="S99" i="91"/>
  <c r="Q54" i="91"/>
  <c r="R74" i="91"/>
  <c r="Q94" i="91"/>
  <c r="S86" i="91"/>
  <c r="Q69" i="91"/>
  <c r="Q98" i="91"/>
  <c r="S54" i="91"/>
  <c r="P19" i="91"/>
  <c r="Q49" i="91"/>
  <c r="Q15" i="91"/>
  <c r="S45" i="91"/>
  <c r="P51" i="91"/>
  <c r="P34" i="91"/>
  <c r="S32" i="91"/>
  <c r="Q84" i="91"/>
  <c r="R50" i="91"/>
  <c r="Q28" i="91"/>
  <c r="Q99" i="91"/>
  <c r="T98" i="91"/>
  <c r="P95" i="91"/>
  <c r="S6" i="91"/>
  <c r="P11" i="91"/>
  <c r="Q60" i="91"/>
  <c r="Q13" i="91"/>
  <c r="R60" i="91"/>
  <c r="Q18" i="91"/>
  <c r="T31" i="91"/>
  <c r="T90" i="91"/>
  <c r="T99" i="91"/>
  <c r="S60" i="91"/>
  <c r="T53" i="91"/>
  <c r="P67" i="91"/>
  <c r="R65" i="91"/>
  <c r="Q81" i="91"/>
  <c r="P26" i="91"/>
  <c r="Q101" i="91"/>
  <c r="S80" i="91"/>
  <c r="Q58" i="91"/>
  <c r="T35" i="91"/>
  <c r="S100" i="91"/>
  <c r="P35" i="91"/>
  <c r="S19" i="91"/>
  <c r="S88" i="91"/>
  <c r="R9" i="91"/>
  <c r="R89" i="91"/>
  <c r="S68" i="91"/>
  <c r="R72" i="91"/>
  <c r="T18" i="91"/>
  <c r="T11" i="91"/>
  <c r="Q31" i="91"/>
  <c r="T74" i="91"/>
  <c r="Q39" i="91"/>
  <c r="P14" i="91"/>
  <c r="S41" i="91"/>
  <c r="T64" i="91"/>
  <c r="S20" i="91"/>
  <c r="P54" i="91"/>
  <c r="Q25" i="91"/>
  <c r="S63" i="91"/>
  <c r="Q47" i="91"/>
  <c r="R15" i="91"/>
  <c r="P80" i="91"/>
  <c r="S79" i="91"/>
  <c r="Q38" i="91"/>
  <c r="P94" i="91"/>
  <c r="T67" i="91"/>
  <c r="Q24" i="91"/>
  <c r="R104" i="91"/>
  <c r="S73" i="91"/>
  <c r="P91" i="91"/>
  <c r="T54" i="91"/>
  <c r="P87" i="91"/>
  <c r="R31" i="91"/>
  <c r="R8" i="91"/>
  <c r="Q21" i="91"/>
  <c r="Q8" i="91"/>
  <c r="P92" i="91"/>
  <c r="P64" i="91"/>
  <c r="S66" i="91"/>
  <c r="P18" i="91"/>
  <c r="Q96" i="91"/>
  <c r="T63" i="91"/>
  <c r="S36" i="91"/>
  <c r="R5" i="91"/>
  <c r="T44" i="91"/>
  <c r="Q70" i="91"/>
  <c r="P42" i="91"/>
  <c r="Q78" i="91"/>
  <c r="P104" i="91"/>
  <c r="P56" i="91"/>
  <c r="Q92" i="91"/>
  <c r="T58" i="91"/>
  <c r="T89" i="91"/>
  <c r="T37" i="91"/>
  <c r="R82" i="91"/>
  <c r="P105" i="91"/>
  <c r="R48" i="91"/>
  <c r="S48" i="91"/>
  <c r="R58" i="91"/>
  <c r="S102" i="91"/>
  <c r="R75" i="91"/>
  <c r="P71" i="91"/>
  <c r="T71" i="91"/>
  <c r="Q16" i="91"/>
  <c r="S62" i="91"/>
  <c r="T10" i="91"/>
  <c r="T16" i="91"/>
  <c r="T15" i="91"/>
  <c r="R97" i="91"/>
  <c r="S34" i="91"/>
  <c r="S57" i="91"/>
  <c r="Q40" i="91"/>
  <c r="P65" i="91"/>
  <c r="Q42" i="91"/>
  <c r="R17" i="91"/>
  <c r="Q32" i="91"/>
  <c r="T30" i="91"/>
  <c r="Q103" i="91"/>
  <c r="S16" i="91"/>
  <c r="P78" i="91"/>
  <c r="S85" i="91"/>
  <c r="Q76" i="91"/>
  <c r="Q89" i="91"/>
  <c r="T41" i="91"/>
  <c r="T8" i="91"/>
  <c r="P58" i="91"/>
  <c r="T34" i="91"/>
  <c r="P74" i="91"/>
  <c r="P8" i="91"/>
  <c r="S95" i="91"/>
  <c r="Q17" i="91"/>
  <c r="Q30" i="91"/>
  <c r="T25" i="91"/>
  <c r="P47" i="91"/>
  <c r="Q79" i="91"/>
  <c r="P49" i="91"/>
  <c r="T14" i="91"/>
  <c r="R93" i="91"/>
  <c r="S7" i="91"/>
  <c r="P69" i="91"/>
  <c r="R85" i="91"/>
  <c r="S101" i="91"/>
  <c r="Q102" i="91"/>
  <c r="T21" i="91"/>
  <c r="S25" i="91"/>
  <c r="T60" i="91"/>
  <c r="T104" i="91"/>
  <c r="Q12" i="91"/>
  <c r="T79" i="91"/>
  <c r="T70" i="91"/>
  <c r="R51" i="91"/>
  <c r="P100" i="91"/>
  <c r="S22" i="91"/>
  <c r="P9" i="91"/>
  <c r="T83" i="91"/>
  <c r="P62" i="91"/>
  <c r="S58" i="91"/>
  <c r="R62" i="91"/>
  <c r="P31" i="91"/>
  <c r="R16" i="91"/>
  <c r="R102" i="91"/>
  <c r="T26" i="91"/>
  <c r="S56" i="91"/>
  <c r="T43" i="91"/>
  <c r="R49" i="91"/>
  <c r="R91" i="91"/>
  <c r="P32" i="91"/>
  <c r="T81" i="91"/>
  <c r="P20" i="91"/>
  <c r="P72" i="91"/>
  <c r="R96" i="91"/>
  <c r="R79" i="91"/>
  <c r="P76" i="91"/>
  <c r="T13" i="91"/>
  <c r="P63" i="91"/>
  <c r="R23" i="91"/>
  <c r="P90" i="91"/>
  <c r="T101" i="91"/>
  <c r="S81" i="91"/>
  <c r="R64" i="91"/>
  <c r="P10" i="91"/>
  <c r="R83" i="91"/>
  <c r="R92" i="91"/>
  <c r="R90" i="91"/>
  <c r="S42" i="91"/>
  <c r="S70" i="91"/>
  <c r="S13" i="91"/>
  <c r="S76" i="91"/>
  <c r="R36" i="91"/>
  <c r="P81" i="91"/>
  <c r="P66" i="91"/>
  <c r="S87" i="91"/>
  <c r="P99" i="91"/>
  <c r="R67" i="91"/>
  <c r="S67" i="91"/>
  <c r="R103" i="91"/>
  <c r="P89" i="91"/>
  <c r="P85" i="91"/>
  <c r="P97" i="91"/>
  <c r="R25" i="91"/>
  <c r="P93" i="91"/>
  <c r="R101" i="91"/>
  <c r="Q29" i="91"/>
  <c r="T48" i="91"/>
  <c r="T52" i="91"/>
  <c r="R44" i="91"/>
  <c r="S83" i="91"/>
  <c r="T24" i="91"/>
  <c r="Q55" i="91"/>
  <c r="S91" i="91"/>
  <c r="S40" i="91"/>
  <c r="R94" i="91"/>
  <c r="Q43" i="91"/>
  <c r="Q26" i="91"/>
  <c r="R14" i="91"/>
  <c r="Q67" i="91"/>
  <c r="P101" i="91"/>
  <c r="S104" i="91"/>
  <c r="S21" i="91"/>
  <c r="S27" i="91"/>
  <c r="S97" i="91"/>
  <c r="R88" i="91"/>
  <c r="P57" i="91"/>
  <c r="S43" i="91"/>
  <c r="T86" i="91"/>
  <c r="Q50" i="91"/>
  <c r="Q27" i="91"/>
  <c r="Q46" i="91"/>
  <c r="Q74" i="91"/>
  <c r="R47" i="91"/>
  <c r="T91" i="91"/>
  <c r="Q45" i="91"/>
  <c r="Q85" i="91"/>
  <c r="S51" i="91"/>
  <c r="R21" i="91"/>
  <c r="R45" i="91"/>
  <c r="R52" i="91"/>
  <c r="T50" i="91"/>
  <c r="Q37" i="91"/>
  <c r="Q97" i="91"/>
  <c r="S14" i="91"/>
  <c r="T94" i="91"/>
  <c r="P53" i="91"/>
  <c r="T49" i="91"/>
  <c r="P12" i="91"/>
  <c r="Q10" i="91"/>
  <c r="T76" i="91"/>
  <c r="Q91" i="91"/>
  <c r="Q104" i="91"/>
  <c r="S49" i="91"/>
  <c r="T84" i="91"/>
  <c r="H18" i="117" l="1"/>
  <c r="H21" i="117" s="1"/>
  <c r="H24" i="117" s="1"/>
  <c r="H27" i="117" s="1"/>
  <c r="H30" i="117" s="1"/>
  <c r="H33" i="117" s="1"/>
  <c r="H36" i="117" s="1"/>
  <c r="H39" i="117" s="1"/>
  <c r="T105" i="91"/>
  <c r="R106" i="91"/>
  <c r="S106" i="91"/>
  <c r="R105" i="91"/>
  <c r="Q106" i="91"/>
  <c r="P106" i="91"/>
  <c r="S105" i="91"/>
  <c r="P107" i="91" l="1"/>
  <c r="Q107" i="91"/>
  <c r="R107" i="91"/>
  <c r="T106" i="91"/>
  <c r="S107" i="91"/>
  <c r="T107" i="91" l="1"/>
  <c r="R108" i="91"/>
  <c r="Q108" i="91"/>
  <c r="S108" i="91"/>
  <c r="P108" i="91"/>
  <c r="T108" i="91" l="1"/>
  <c r="S109" i="91"/>
  <c r="P109" i="91"/>
  <c r="Q109" i="91"/>
  <c r="R109" i="91"/>
  <c r="P110" i="91" l="1"/>
  <c r="S110" i="91"/>
  <c r="T109" i="91"/>
  <c r="Q110" i="91"/>
  <c r="R110" i="91"/>
  <c r="Q111" i="91" l="1"/>
  <c r="S111" i="91"/>
  <c r="P111" i="91"/>
  <c r="R111" i="91"/>
  <c r="T110" i="91"/>
  <c r="P112" i="91" l="1"/>
  <c r="S112" i="91"/>
  <c r="Q112" i="91"/>
  <c r="T111" i="91"/>
  <c r="R112" i="91"/>
  <c r="R113" i="91" l="1"/>
  <c r="Q113" i="91"/>
  <c r="P113" i="91"/>
  <c r="S114" i="91"/>
  <c r="S113" i="91"/>
  <c r="T112" i="91"/>
  <c r="T113" i="91" l="1"/>
  <c r="T114" i="91"/>
  <c r="S115" i="91"/>
  <c r="T115" i="91" l="1"/>
  <c r="S116" i="91"/>
  <c r="R114" i="91"/>
  <c r="P114" i="91"/>
  <c r="Q114" i="91"/>
  <c r="Q115" i="91" l="1"/>
  <c r="P115" i="91"/>
  <c r="T116" i="91"/>
  <c r="R115" i="91"/>
  <c r="S117" i="91"/>
  <c r="S118" i="91" l="1"/>
  <c r="P116" i="91"/>
  <c r="R116" i="91"/>
  <c r="Q116" i="91"/>
  <c r="T117" i="91"/>
  <c r="R117" i="91" l="1"/>
  <c r="Q117" i="91"/>
  <c r="S119" i="91"/>
  <c r="P117" i="91"/>
  <c r="T118" i="91"/>
  <c r="S120" i="91" l="1"/>
  <c r="P118" i="91"/>
  <c r="Q118" i="91"/>
  <c r="T119" i="91"/>
  <c r="R118" i="91"/>
  <c r="T120" i="91" l="1"/>
  <c r="S121" i="91"/>
  <c r="P119" i="91"/>
  <c r="R119" i="91"/>
  <c r="Q119" i="91"/>
  <c r="Q120" i="91" l="1"/>
  <c r="T121" i="91"/>
  <c r="S122" i="91"/>
  <c r="R120" i="91"/>
  <c r="P120" i="91"/>
  <c r="R121" i="91" l="1"/>
  <c r="S123" i="91"/>
  <c r="Q121" i="91"/>
  <c r="T122" i="91"/>
  <c r="P121" i="91"/>
  <c r="P122" i="91" l="1"/>
  <c r="R122" i="91"/>
  <c r="T123" i="91"/>
  <c r="S124" i="91"/>
  <c r="Q122" i="91"/>
  <c r="S125" i="91" l="1"/>
  <c r="Q123" i="91"/>
  <c r="P123" i="91"/>
  <c r="T124" i="91"/>
  <c r="R123" i="91"/>
  <c r="T125" i="91" l="1"/>
  <c r="P124" i="91"/>
  <c r="Q124" i="91"/>
  <c r="S126" i="91"/>
  <c r="R124" i="91"/>
  <c r="T126" i="91" l="1"/>
  <c r="P125" i="91"/>
  <c r="Q125" i="91"/>
  <c r="R125" i="91"/>
  <c r="S127" i="91"/>
  <c r="Q126" i="91" l="1"/>
  <c r="T127" i="91"/>
  <c r="S128" i="91"/>
  <c r="R126" i="91"/>
  <c r="P126" i="91"/>
  <c r="T128" i="91" l="1"/>
  <c r="R127" i="91"/>
  <c r="S129" i="91"/>
  <c r="P127" i="91"/>
  <c r="Q127" i="91"/>
  <c r="T129" i="91" l="1"/>
  <c r="Q128" i="91"/>
  <c r="S130" i="91"/>
  <c r="R128" i="91"/>
  <c r="P128" i="91"/>
  <c r="T130" i="91" l="1"/>
  <c r="Q129" i="91"/>
  <c r="S131" i="91"/>
  <c r="P129" i="91"/>
  <c r="R129" i="91"/>
  <c r="T131" i="91" l="1"/>
  <c r="Q130" i="91"/>
  <c r="S132" i="91"/>
  <c r="P130" i="91"/>
  <c r="R130" i="91"/>
  <c r="P131" i="91" l="1"/>
  <c r="Q131" i="91"/>
  <c r="R131" i="91"/>
  <c r="T132" i="91"/>
  <c r="P132" i="91" l="1"/>
  <c r="T133" i="91"/>
  <c r="R132" i="91"/>
  <c r="Q132" i="91"/>
  <c r="S133" i="91"/>
  <c r="T134" i="91" l="1"/>
  <c r="R133" i="91"/>
  <c r="Q133" i="91"/>
  <c r="P133" i="91"/>
  <c r="S134" i="91"/>
  <c r="S135" i="91" l="1"/>
  <c r="T135" i="91"/>
  <c r="Q134" i="91"/>
  <c r="R134" i="91"/>
  <c r="P134" i="91"/>
  <c r="S136" i="91" l="1"/>
  <c r="T136" i="91"/>
  <c r="Q135" i="91"/>
  <c r="R135" i="91"/>
  <c r="P135" i="91"/>
  <c r="S137" i="91" l="1"/>
  <c r="T137" i="91"/>
  <c r="Q136" i="91"/>
  <c r="P136" i="91"/>
  <c r="R136" i="91"/>
  <c r="S138" i="91" l="1"/>
  <c r="T138" i="91"/>
  <c r="R137" i="91"/>
  <c r="P137" i="91"/>
  <c r="Q137" i="91"/>
  <c r="S139" i="91" l="1"/>
  <c r="T139" i="91"/>
  <c r="Q138" i="91"/>
  <c r="R138" i="91"/>
  <c r="P138" i="91"/>
  <c r="S140" i="91" l="1"/>
  <c r="T140" i="91"/>
  <c r="R139" i="91"/>
  <c r="Q139" i="91"/>
  <c r="P139" i="91"/>
  <c r="S141" i="91" l="1"/>
  <c r="T141" i="91"/>
  <c r="Q140" i="91"/>
  <c r="P140" i="91"/>
  <c r="R140" i="91"/>
  <c r="S142" i="91" l="1"/>
  <c r="T142" i="91"/>
  <c r="P141" i="91"/>
  <c r="Q141" i="91"/>
  <c r="R141" i="91"/>
  <c r="S143" i="91" l="1"/>
  <c r="T143" i="91"/>
  <c r="R142" i="91"/>
  <c r="Q142" i="91"/>
  <c r="P142" i="91"/>
  <c r="S144" i="91" l="1"/>
  <c r="T144" i="91"/>
  <c r="Q143" i="91"/>
  <c r="R143" i="91"/>
  <c r="P143" i="91"/>
  <c r="S145" i="91" l="1"/>
  <c r="T145" i="91"/>
  <c r="R144" i="91"/>
  <c r="P144" i="91"/>
  <c r="Q144" i="91"/>
  <c r="S146" i="91" l="1"/>
  <c r="T146" i="91"/>
  <c r="Q145" i="91"/>
  <c r="P145" i="91"/>
  <c r="R145" i="91"/>
  <c r="S147" i="91" l="1"/>
  <c r="T147" i="91"/>
  <c r="R146" i="91"/>
  <c r="P146" i="91"/>
  <c r="Q146" i="91"/>
  <c r="S148" i="91" l="1"/>
  <c r="T148" i="91"/>
  <c r="Q147" i="91"/>
  <c r="R147" i="91"/>
  <c r="P147" i="91"/>
  <c r="S149" i="91" l="1"/>
  <c r="T149" i="91"/>
  <c r="Q148" i="91"/>
  <c r="R148" i="91"/>
  <c r="P148" i="91"/>
  <c r="S150" i="91" l="1"/>
  <c r="T150" i="91"/>
  <c r="P149" i="91"/>
  <c r="R149" i="91"/>
  <c r="Q149" i="91"/>
  <c r="S151" i="91" l="1"/>
  <c r="T151" i="91"/>
  <c r="R150" i="91"/>
  <c r="P150" i="91"/>
  <c r="Q150" i="91"/>
  <c r="S152" i="91" l="1"/>
  <c r="T152" i="91"/>
  <c r="Q151" i="91"/>
  <c r="P151" i="91"/>
  <c r="R151" i="91"/>
  <c r="S153" i="91" l="1"/>
  <c r="T153" i="91"/>
  <c r="R152" i="91"/>
  <c r="Q152" i="91"/>
  <c r="P152" i="91"/>
  <c r="S154" i="91" l="1"/>
  <c r="T154" i="91"/>
  <c r="Q153" i="91"/>
  <c r="R153" i="91"/>
  <c r="P153" i="91"/>
  <c r="S155" i="91" l="1"/>
  <c r="T155" i="91"/>
  <c r="P154" i="91"/>
  <c r="R154" i="91"/>
  <c r="Q154" i="91"/>
  <c r="S156" i="91" l="1"/>
  <c r="T156" i="91"/>
  <c r="Q155" i="91"/>
  <c r="R155" i="91"/>
  <c r="P155" i="91"/>
  <c r="S157" i="91" l="1"/>
  <c r="T157" i="91"/>
  <c r="P156" i="91"/>
  <c r="Q156" i="91"/>
  <c r="R156" i="91"/>
  <c r="S158" i="91" l="1"/>
  <c r="T158" i="91"/>
  <c r="Q157" i="91"/>
  <c r="P157" i="91"/>
  <c r="R157" i="91"/>
  <c r="S159" i="91" l="1"/>
  <c r="T159" i="91"/>
  <c r="P158" i="91"/>
  <c r="Q158" i="91"/>
  <c r="R158" i="91"/>
  <c r="S160" i="91" l="1"/>
  <c r="T160" i="91"/>
  <c r="P159" i="91"/>
  <c r="R159" i="91"/>
  <c r="Q159" i="91"/>
  <c r="S161" i="91" l="1"/>
  <c r="T161" i="91"/>
  <c r="P160" i="91"/>
  <c r="Q160" i="91"/>
  <c r="R160" i="91"/>
  <c r="S162" i="91" l="1"/>
  <c r="T162" i="91"/>
  <c r="P161" i="91"/>
  <c r="R161" i="91"/>
  <c r="Q161" i="91"/>
  <c r="S163" i="91" l="1"/>
  <c r="T163" i="91"/>
  <c r="P162" i="91"/>
  <c r="R162" i="91"/>
  <c r="Q162" i="91"/>
  <c r="S164" i="91" l="1"/>
  <c r="T164" i="91"/>
  <c r="R163" i="91"/>
  <c r="P163" i="91"/>
  <c r="Q163" i="91"/>
  <c r="P164" i="91" l="1"/>
  <c r="R164" i="91"/>
  <c r="Q164" i="91"/>
  <c r="A7" i="91" l="1"/>
  <c r="B7" i="91"/>
  <c r="C7" i="91"/>
  <c r="D7" i="91"/>
  <c r="E7" i="91"/>
  <c r="F7" i="91"/>
  <c r="G7" i="91"/>
  <c r="I7" i="91"/>
  <c r="J7" i="91"/>
  <c r="A8" i="91"/>
  <c r="B8" i="91"/>
  <c r="C8" i="91"/>
  <c r="D8" i="91"/>
  <c r="E8" i="91"/>
  <c r="F8" i="91"/>
  <c r="G8" i="91"/>
  <c r="I8" i="91"/>
  <c r="J8" i="91"/>
  <c r="A9" i="91"/>
  <c r="B9" i="91"/>
  <c r="C9" i="91"/>
  <c r="D9" i="91"/>
  <c r="E9" i="91"/>
  <c r="F9" i="91"/>
  <c r="G9" i="91"/>
  <c r="I9" i="91"/>
  <c r="J9" i="91"/>
  <c r="A10" i="91"/>
  <c r="B10" i="91"/>
  <c r="C10" i="91"/>
  <c r="D10" i="91"/>
  <c r="E10" i="91"/>
  <c r="F10" i="91"/>
  <c r="G10" i="91"/>
  <c r="I10" i="91"/>
  <c r="J10" i="91"/>
  <c r="A11" i="91"/>
  <c r="B11" i="91"/>
  <c r="C11" i="91"/>
  <c r="D11" i="91"/>
  <c r="E11" i="91"/>
  <c r="F11" i="91"/>
  <c r="G11" i="91"/>
  <c r="I11" i="91"/>
  <c r="J11" i="91"/>
  <c r="A12" i="91"/>
  <c r="B12" i="91"/>
  <c r="C12" i="91"/>
  <c r="D12" i="91"/>
  <c r="E12" i="91"/>
  <c r="F12" i="91"/>
  <c r="G12" i="91"/>
  <c r="I12" i="91"/>
  <c r="J12" i="91"/>
  <c r="A13" i="91"/>
  <c r="B13" i="91"/>
  <c r="C13" i="91"/>
  <c r="D13" i="91"/>
  <c r="E13" i="91"/>
  <c r="F13" i="91"/>
  <c r="G13" i="91"/>
  <c r="I13" i="91"/>
  <c r="J13" i="91"/>
  <c r="A14" i="91"/>
  <c r="B14" i="91"/>
  <c r="C14" i="91"/>
  <c r="D14" i="91"/>
  <c r="E14" i="91"/>
  <c r="F14" i="91"/>
  <c r="G14" i="91"/>
  <c r="I14" i="91"/>
  <c r="J14" i="91"/>
  <c r="A15" i="91"/>
  <c r="B15" i="91"/>
  <c r="C15" i="91"/>
  <c r="D15" i="91"/>
  <c r="E15" i="91"/>
  <c r="F15" i="91"/>
  <c r="G15" i="91"/>
  <c r="I15" i="91"/>
  <c r="J15" i="91"/>
  <c r="A16" i="91"/>
  <c r="B16" i="91"/>
  <c r="C16" i="91"/>
  <c r="D16" i="91"/>
  <c r="E16" i="91"/>
  <c r="F16" i="91"/>
  <c r="G16" i="91"/>
  <c r="I16" i="91"/>
  <c r="J16" i="91"/>
  <c r="A17" i="91"/>
  <c r="B17" i="91"/>
  <c r="C17" i="91"/>
  <c r="D17" i="91"/>
  <c r="E17" i="91"/>
  <c r="F17" i="91"/>
  <c r="G17" i="91"/>
  <c r="I17" i="91"/>
  <c r="J17" i="91"/>
  <c r="A18" i="91"/>
  <c r="B18" i="91"/>
  <c r="C18" i="91"/>
  <c r="D18" i="91"/>
  <c r="E18" i="91"/>
  <c r="F18" i="91"/>
  <c r="G18" i="91"/>
  <c r="I18" i="91"/>
  <c r="J18" i="91"/>
  <c r="A19" i="91"/>
  <c r="B19" i="91"/>
  <c r="C19" i="91"/>
  <c r="D19" i="91"/>
  <c r="E19" i="91"/>
  <c r="F19" i="91"/>
  <c r="G19" i="91"/>
  <c r="I19" i="91"/>
  <c r="J19" i="91"/>
  <c r="A20" i="91"/>
  <c r="B20" i="91"/>
  <c r="C20" i="91"/>
  <c r="D20" i="91"/>
  <c r="E20" i="91"/>
  <c r="F20" i="91"/>
  <c r="G20" i="91"/>
  <c r="I20" i="91"/>
  <c r="J20" i="91"/>
  <c r="A21" i="91"/>
  <c r="B21" i="91"/>
  <c r="C21" i="91"/>
  <c r="D21" i="91"/>
  <c r="E21" i="91"/>
  <c r="F21" i="91"/>
  <c r="G21" i="91"/>
  <c r="I21" i="91"/>
  <c r="J21" i="91"/>
  <c r="A22" i="91"/>
  <c r="B22" i="91"/>
  <c r="C22" i="91"/>
  <c r="D22" i="91"/>
  <c r="E22" i="91"/>
  <c r="F22" i="91"/>
  <c r="G22" i="91"/>
  <c r="I22" i="91"/>
  <c r="J22" i="91"/>
  <c r="A23" i="91"/>
  <c r="B23" i="91"/>
  <c r="C23" i="91"/>
  <c r="D23" i="91"/>
  <c r="E23" i="91"/>
  <c r="F23" i="91"/>
  <c r="G23" i="91"/>
  <c r="I23" i="91"/>
  <c r="J23" i="91"/>
  <c r="A24" i="91"/>
  <c r="B24" i="91"/>
  <c r="C24" i="91"/>
  <c r="D24" i="91"/>
  <c r="E24" i="91"/>
  <c r="F24" i="91"/>
  <c r="G24" i="91"/>
  <c r="I24" i="91"/>
  <c r="J24" i="91"/>
  <c r="A25" i="91"/>
  <c r="B25" i="91"/>
  <c r="C25" i="91"/>
  <c r="D25" i="91"/>
  <c r="E25" i="91"/>
  <c r="F25" i="91"/>
  <c r="G25" i="91"/>
  <c r="I25" i="91"/>
  <c r="J25" i="91"/>
  <c r="A26" i="91"/>
  <c r="B26" i="91"/>
  <c r="C26" i="91"/>
  <c r="D26" i="91"/>
  <c r="E26" i="91"/>
  <c r="F26" i="91"/>
  <c r="G26" i="91"/>
  <c r="I26" i="91"/>
  <c r="J26" i="91"/>
  <c r="A27" i="91"/>
  <c r="B27" i="91"/>
  <c r="C27" i="91"/>
  <c r="D27" i="91"/>
  <c r="E27" i="91"/>
  <c r="F27" i="91"/>
  <c r="G27" i="91"/>
  <c r="I27" i="91"/>
  <c r="J27" i="91"/>
  <c r="A28" i="91"/>
  <c r="B28" i="91"/>
  <c r="C28" i="91"/>
  <c r="D28" i="91"/>
  <c r="E28" i="91"/>
  <c r="F28" i="91"/>
  <c r="G28" i="91"/>
  <c r="I28" i="91"/>
  <c r="J28" i="91"/>
  <c r="A29" i="91"/>
  <c r="B29" i="91"/>
  <c r="C29" i="91"/>
  <c r="D29" i="91"/>
  <c r="E29" i="91"/>
  <c r="F29" i="91"/>
  <c r="G29" i="91"/>
  <c r="I29" i="91"/>
  <c r="J29" i="91"/>
  <c r="A30" i="91"/>
  <c r="B30" i="91"/>
  <c r="C30" i="91"/>
  <c r="D30" i="91"/>
  <c r="E30" i="91"/>
  <c r="F30" i="91"/>
  <c r="G30" i="91"/>
  <c r="I30" i="91"/>
  <c r="J30" i="91"/>
  <c r="A31" i="91"/>
  <c r="B31" i="91"/>
  <c r="C31" i="91"/>
  <c r="D31" i="91"/>
  <c r="E31" i="91"/>
  <c r="F31" i="91"/>
  <c r="G31" i="91"/>
  <c r="I31" i="91"/>
  <c r="J31" i="91"/>
  <c r="A32" i="91"/>
  <c r="B32" i="91"/>
  <c r="C32" i="91"/>
  <c r="D32" i="91"/>
  <c r="E32" i="91"/>
  <c r="F32" i="91"/>
  <c r="G32" i="91"/>
  <c r="I32" i="91"/>
  <c r="J32" i="91"/>
  <c r="A33" i="91"/>
  <c r="B33" i="91"/>
  <c r="C33" i="91"/>
  <c r="D33" i="91"/>
  <c r="E33" i="91"/>
  <c r="F33" i="91"/>
  <c r="G33" i="91"/>
  <c r="I33" i="91"/>
  <c r="J33" i="91"/>
  <c r="A34" i="91"/>
  <c r="B34" i="91"/>
  <c r="C34" i="91"/>
  <c r="D34" i="91"/>
  <c r="E34" i="91"/>
  <c r="F34" i="91"/>
  <c r="G34" i="91"/>
  <c r="I34" i="91"/>
  <c r="J34" i="91"/>
  <c r="A35" i="91"/>
  <c r="B35" i="91"/>
  <c r="C35" i="91"/>
  <c r="D35" i="91"/>
  <c r="E35" i="91"/>
  <c r="F35" i="91"/>
  <c r="G35" i="91"/>
  <c r="I35" i="91"/>
  <c r="J35" i="91"/>
  <c r="A36" i="91"/>
  <c r="B36" i="91"/>
  <c r="C36" i="91"/>
  <c r="D36" i="91"/>
  <c r="E36" i="91"/>
  <c r="F36" i="91"/>
  <c r="G36" i="91"/>
  <c r="I36" i="91"/>
  <c r="J36" i="91"/>
  <c r="A37" i="91"/>
  <c r="B37" i="91"/>
  <c r="C37" i="91"/>
  <c r="D37" i="91"/>
  <c r="E37" i="91"/>
  <c r="F37" i="91"/>
  <c r="G37" i="91"/>
  <c r="I37" i="91"/>
  <c r="J37" i="91"/>
  <c r="A38" i="91"/>
  <c r="B38" i="91"/>
  <c r="C38" i="91"/>
  <c r="D38" i="91"/>
  <c r="E38" i="91"/>
  <c r="F38" i="91"/>
  <c r="G38" i="91"/>
  <c r="I38" i="91"/>
  <c r="J38" i="91"/>
  <c r="A39" i="91"/>
  <c r="B39" i="91"/>
  <c r="C39" i="91"/>
  <c r="D39" i="91"/>
  <c r="E39" i="91"/>
  <c r="F39" i="91"/>
  <c r="G39" i="91"/>
  <c r="I39" i="91"/>
  <c r="J39" i="91"/>
  <c r="A40" i="91"/>
  <c r="B40" i="91"/>
  <c r="C40" i="91"/>
  <c r="D40" i="91"/>
  <c r="E40" i="91"/>
  <c r="F40" i="91"/>
  <c r="G40" i="91"/>
  <c r="I40" i="91"/>
  <c r="J40" i="91"/>
  <c r="A41" i="91"/>
  <c r="B41" i="91"/>
  <c r="C41" i="91"/>
  <c r="D41" i="91"/>
  <c r="E41" i="91"/>
  <c r="F41" i="91"/>
  <c r="G41" i="91"/>
  <c r="I41" i="91"/>
  <c r="J41" i="91"/>
  <c r="A42" i="91"/>
  <c r="B42" i="91"/>
  <c r="C42" i="91"/>
  <c r="D42" i="91"/>
  <c r="E42" i="91"/>
  <c r="F42" i="91"/>
  <c r="G42" i="91"/>
  <c r="I42" i="91"/>
  <c r="J42" i="91"/>
  <c r="A43" i="91"/>
  <c r="B43" i="91"/>
  <c r="C43" i="91"/>
  <c r="D43" i="91"/>
  <c r="E43" i="91"/>
  <c r="F43" i="91"/>
  <c r="G43" i="91"/>
  <c r="I43" i="91"/>
  <c r="J43" i="91"/>
  <c r="A44" i="91"/>
  <c r="B44" i="91"/>
  <c r="C44" i="91"/>
  <c r="D44" i="91"/>
  <c r="E44" i="91"/>
  <c r="F44" i="91"/>
  <c r="G44" i="91"/>
  <c r="I44" i="91"/>
  <c r="J44" i="91"/>
  <c r="A45" i="91"/>
  <c r="B45" i="91"/>
  <c r="C45" i="91"/>
  <c r="D45" i="91"/>
  <c r="E45" i="91"/>
  <c r="F45" i="91"/>
  <c r="G45" i="91"/>
  <c r="I45" i="91"/>
  <c r="J45" i="91"/>
  <c r="A46" i="91"/>
  <c r="B46" i="91"/>
  <c r="C46" i="91"/>
  <c r="D46" i="91"/>
  <c r="E46" i="91"/>
  <c r="F46" i="91"/>
  <c r="G46" i="91"/>
  <c r="I46" i="91"/>
  <c r="J46" i="91"/>
  <c r="A47" i="91"/>
  <c r="B47" i="91"/>
  <c r="C47" i="91"/>
  <c r="D47" i="91"/>
  <c r="E47" i="91"/>
  <c r="F47" i="91"/>
  <c r="G47" i="91"/>
  <c r="I47" i="91"/>
  <c r="J47" i="91"/>
  <c r="A48" i="91"/>
  <c r="B48" i="91"/>
  <c r="C48" i="91"/>
  <c r="D48" i="91"/>
  <c r="E48" i="91"/>
  <c r="F48" i="91"/>
  <c r="G48" i="91"/>
  <c r="I48" i="91"/>
  <c r="J48" i="91"/>
  <c r="A49" i="91"/>
  <c r="B49" i="91"/>
  <c r="C49" i="91"/>
  <c r="D49" i="91"/>
  <c r="E49" i="91"/>
  <c r="F49" i="91"/>
  <c r="G49" i="91"/>
  <c r="I49" i="91"/>
  <c r="J49" i="91"/>
  <c r="A50" i="91"/>
  <c r="B50" i="91"/>
  <c r="C50" i="91"/>
  <c r="D50" i="91"/>
  <c r="E50" i="91"/>
  <c r="F50" i="91"/>
  <c r="G50" i="91"/>
  <c r="I50" i="91"/>
  <c r="J50" i="91"/>
  <c r="A51" i="91"/>
  <c r="B51" i="91"/>
  <c r="C51" i="91"/>
  <c r="D51" i="91"/>
  <c r="E51" i="91"/>
  <c r="F51" i="91"/>
  <c r="G51" i="91"/>
  <c r="I51" i="91"/>
  <c r="J51" i="91"/>
  <c r="A52" i="91"/>
  <c r="B52" i="91"/>
  <c r="C52" i="91"/>
  <c r="D52" i="91"/>
  <c r="E52" i="91"/>
  <c r="F52" i="91"/>
  <c r="G52" i="91"/>
  <c r="I52" i="91"/>
  <c r="J52" i="91"/>
  <c r="A53" i="91"/>
  <c r="B53" i="91"/>
  <c r="C53" i="91"/>
  <c r="D53" i="91"/>
  <c r="E53" i="91"/>
  <c r="F53" i="91"/>
  <c r="G53" i="91"/>
  <c r="I53" i="91"/>
  <c r="J53" i="91"/>
  <c r="A54" i="91"/>
  <c r="B54" i="91"/>
  <c r="C54" i="91"/>
  <c r="D54" i="91"/>
  <c r="E54" i="91"/>
  <c r="F54" i="91"/>
  <c r="G54" i="91"/>
  <c r="I54" i="91"/>
  <c r="J54" i="91"/>
  <c r="A55" i="91"/>
  <c r="B55" i="91"/>
  <c r="C55" i="91"/>
  <c r="D55" i="91"/>
  <c r="E55" i="91"/>
  <c r="F55" i="91"/>
  <c r="G55" i="91"/>
  <c r="I55" i="91"/>
  <c r="J55" i="91"/>
  <c r="A56" i="91"/>
  <c r="B56" i="91"/>
  <c r="C56" i="91"/>
  <c r="D56" i="91"/>
  <c r="E56" i="91"/>
  <c r="F56" i="91"/>
  <c r="G56" i="91"/>
  <c r="I56" i="91"/>
  <c r="J56" i="91"/>
  <c r="A57" i="91"/>
  <c r="B57" i="91"/>
  <c r="C57" i="91"/>
  <c r="D57" i="91"/>
  <c r="E57" i="91"/>
  <c r="F57" i="91"/>
  <c r="G57" i="91"/>
  <c r="I57" i="91"/>
  <c r="J57" i="91"/>
  <c r="A58" i="91"/>
  <c r="B58" i="91"/>
  <c r="C58" i="91"/>
  <c r="D58" i="91"/>
  <c r="E58" i="91"/>
  <c r="F58" i="91"/>
  <c r="G58" i="91"/>
  <c r="I58" i="91"/>
  <c r="J58" i="91"/>
  <c r="A59" i="91"/>
  <c r="B59" i="91"/>
  <c r="C59" i="91"/>
  <c r="D59" i="91"/>
  <c r="E59" i="91"/>
  <c r="F59" i="91"/>
  <c r="G59" i="91"/>
  <c r="I59" i="91"/>
  <c r="J59" i="91"/>
  <c r="A60" i="91"/>
  <c r="B60" i="91"/>
  <c r="C60" i="91"/>
  <c r="D60" i="91"/>
  <c r="E60" i="91"/>
  <c r="F60" i="91"/>
  <c r="G60" i="91"/>
  <c r="I60" i="91"/>
  <c r="J60" i="91"/>
  <c r="A61" i="91"/>
  <c r="B61" i="91"/>
  <c r="C61" i="91"/>
  <c r="D61" i="91"/>
  <c r="E61" i="91"/>
  <c r="F61" i="91"/>
  <c r="G61" i="91"/>
  <c r="I61" i="91"/>
  <c r="J61" i="91"/>
  <c r="A62" i="91"/>
  <c r="B62" i="91"/>
  <c r="C62" i="91"/>
  <c r="D62" i="91"/>
  <c r="E62" i="91"/>
  <c r="F62" i="91"/>
  <c r="G62" i="91"/>
  <c r="I62" i="91"/>
  <c r="J62" i="91"/>
  <c r="A63" i="91"/>
  <c r="B63" i="91"/>
  <c r="C63" i="91"/>
  <c r="D63" i="91"/>
  <c r="E63" i="91"/>
  <c r="F63" i="91"/>
  <c r="G63" i="91"/>
  <c r="I63" i="91"/>
  <c r="J63" i="91"/>
  <c r="A64" i="91"/>
  <c r="B64" i="91"/>
  <c r="C64" i="91"/>
  <c r="D64" i="91"/>
  <c r="E64" i="91"/>
  <c r="F64" i="91"/>
  <c r="G64" i="91"/>
  <c r="I64" i="91"/>
  <c r="J64" i="91"/>
  <c r="A65" i="91"/>
  <c r="B65" i="91"/>
  <c r="C65" i="91"/>
  <c r="D65" i="91"/>
  <c r="E65" i="91"/>
  <c r="F65" i="91"/>
  <c r="G65" i="91"/>
  <c r="I65" i="91"/>
  <c r="J65" i="91"/>
  <c r="A66" i="91"/>
  <c r="B66" i="91"/>
  <c r="C66" i="91"/>
  <c r="D66" i="91"/>
  <c r="E66" i="91"/>
  <c r="F66" i="91"/>
  <c r="G66" i="91"/>
  <c r="I66" i="91"/>
  <c r="J66" i="91"/>
  <c r="A67" i="91"/>
  <c r="B67" i="91"/>
  <c r="C67" i="91"/>
  <c r="D67" i="91"/>
  <c r="E67" i="91"/>
  <c r="F67" i="91"/>
  <c r="G67" i="91"/>
  <c r="I67" i="91"/>
  <c r="J67" i="91"/>
  <c r="A68" i="91"/>
  <c r="B68" i="91"/>
  <c r="C68" i="91"/>
  <c r="D68" i="91"/>
  <c r="E68" i="91"/>
  <c r="F68" i="91"/>
  <c r="G68" i="91"/>
  <c r="I68" i="91"/>
  <c r="J68" i="91"/>
  <c r="A69" i="91"/>
  <c r="B69" i="91"/>
  <c r="C69" i="91"/>
  <c r="D69" i="91"/>
  <c r="E69" i="91"/>
  <c r="F69" i="91"/>
  <c r="G69" i="91"/>
  <c r="I69" i="91"/>
  <c r="J69" i="91"/>
  <c r="A70" i="91"/>
  <c r="B70" i="91"/>
  <c r="C70" i="91"/>
  <c r="D70" i="91"/>
  <c r="E70" i="91"/>
  <c r="F70" i="91"/>
  <c r="G70" i="91"/>
  <c r="I70" i="91"/>
  <c r="J70" i="91"/>
  <c r="A71" i="91"/>
  <c r="B71" i="91"/>
  <c r="C71" i="91"/>
  <c r="D71" i="91"/>
  <c r="E71" i="91"/>
  <c r="F71" i="91"/>
  <c r="G71" i="91"/>
  <c r="I71" i="91"/>
  <c r="J71" i="91"/>
  <c r="A72" i="91"/>
  <c r="B72" i="91"/>
  <c r="C72" i="91"/>
  <c r="D72" i="91"/>
  <c r="E72" i="91"/>
  <c r="F72" i="91"/>
  <c r="G72" i="91"/>
  <c r="I72" i="91"/>
  <c r="J72" i="91"/>
  <c r="A73" i="91"/>
  <c r="B73" i="91"/>
  <c r="C73" i="91"/>
  <c r="D73" i="91"/>
  <c r="E73" i="91"/>
  <c r="F73" i="91"/>
  <c r="G73" i="91"/>
  <c r="I73" i="91"/>
  <c r="J73" i="91"/>
  <c r="A74" i="91"/>
  <c r="B74" i="91"/>
  <c r="C74" i="91"/>
  <c r="D74" i="91"/>
  <c r="E74" i="91"/>
  <c r="F74" i="91"/>
  <c r="G74" i="91"/>
  <c r="I74" i="91"/>
  <c r="J74" i="91"/>
  <c r="A75" i="91"/>
  <c r="B75" i="91"/>
  <c r="C75" i="91"/>
  <c r="D75" i="91"/>
  <c r="E75" i="91"/>
  <c r="F75" i="91"/>
  <c r="G75" i="91"/>
  <c r="I75" i="91"/>
  <c r="J75" i="91"/>
  <c r="A76" i="91"/>
  <c r="B76" i="91"/>
  <c r="C76" i="91"/>
  <c r="D76" i="91"/>
  <c r="E76" i="91"/>
  <c r="F76" i="91"/>
  <c r="G76" i="91"/>
  <c r="I76" i="91"/>
  <c r="J76" i="91"/>
  <c r="A77" i="91"/>
  <c r="B77" i="91"/>
  <c r="C77" i="91"/>
  <c r="D77" i="91"/>
  <c r="E77" i="91"/>
  <c r="F77" i="91"/>
  <c r="G77" i="91"/>
  <c r="I77" i="91"/>
  <c r="J77" i="91"/>
  <c r="A78" i="91"/>
  <c r="B78" i="91"/>
  <c r="C78" i="91"/>
  <c r="D78" i="91"/>
  <c r="E78" i="91"/>
  <c r="F78" i="91"/>
  <c r="G78" i="91"/>
  <c r="I78" i="91"/>
  <c r="J78" i="91"/>
  <c r="A79" i="91"/>
  <c r="B79" i="91"/>
  <c r="C79" i="91"/>
  <c r="D79" i="91"/>
  <c r="E79" i="91"/>
  <c r="F79" i="91"/>
  <c r="G79" i="91"/>
  <c r="I79" i="91"/>
  <c r="J79" i="91"/>
  <c r="A80" i="91"/>
  <c r="B80" i="91"/>
  <c r="C80" i="91"/>
  <c r="D80" i="91"/>
  <c r="E80" i="91"/>
  <c r="F80" i="91"/>
  <c r="G80" i="91"/>
  <c r="I80" i="91"/>
  <c r="J80" i="91"/>
  <c r="A81" i="91"/>
  <c r="B81" i="91"/>
  <c r="C81" i="91"/>
  <c r="D81" i="91"/>
  <c r="E81" i="91"/>
  <c r="F81" i="91"/>
  <c r="G81" i="91"/>
  <c r="I81" i="91"/>
  <c r="J81" i="91"/>
  <c r="A82" i="91"/>
  <c r="B82" i="91"/>
  <c r="C82" i="91"/>
  <c r="D82" i="91"/>
  <c r="E82" i="91"/>
  <c r="F82" i="91"/>
  <c r="G82" i="91"/>
  <c r="I82" i="91"/>
  <c r="J82" i="91"/>
  <c r="A83" i="91"/>
  <c r="B83" i="91"/>
  <c r="C83" i="91"/>
  <c r="D83" i="91"/>
  <c r="E83" i="91"/>
  <c r="F83" i="91"/>
  <c r="G83" i="91"/>
  <c r="I83" i="91"/>
  <c r="J83" i="91"/>
  <c r="A84" i="91"/>
  <c r="B84" i="91"/>
  <c r="C84" i="91"/>
  <c r="D84" i="91"/>
  <c r="E84" i="91"/>
  <c r="F84" i="91"/>
  <c r="G84" i="91"/>
  <c r="I84" i="91"/>
  <c r="J84" i="91"/>
  <c r="A85" i="91"/>
  <c r="B85" i="91"/>
  <c r="C85" i="91"/>
  <c r="D85" i="91"/>
  <c r="E85" i="91"/>
  <c r="F85" i="91"/>
  <c r="G85" i="91"/>
  <c r="I85" i="91"/>
  <c r="J85" i="91"/>
  <c r="A86" i="91"/>
  <c r="B86" i="91"/>
  <c r="C86" i="91"/>
  <c r="D86" i="91"/>
  <c r="E86" i="91"/>
  <c r="F86" i="91"/>
  <c r="G86" i="91"/>
  <c r="I86" i="91"/>
  <c r="J86" i="91"/>
  <c r="A87" i="91"/>
  <c r="B87" i="91"/>
  <c r="C87" i="91"/>
  <c r="D87" i="91"/>
  <c r="E87" i="91"/>
  <c r="F87" i="91"/>
  <c r="G87" i="91"/>
  <c r="I87" i="91"/>
  <c r="J87" i="91"/>
  <c r="A88" i="91"/>
  <c r="B88" i="91"/>
  <c r="C88" i="91"/>
  <c r="D88" i="91"/>
  <c r="E88" i="91"/>
  <c r="F88" i="91"/>
  <c r="G88" i="91"/>
  <c r="I88" i="91"/>
  <c r="J88" i="91"/>
  <c r="A89" i="91"/>
  <c r="B89" i="91"/>
  <c r="C89" i="91"/>
  <c r="D89" i="91"/>
  <c r="E89" i="91"/>
  <c r="F89" i="91"/>
  <c r="G89" i="91"/>
  <c r="I89" i="91"/>
  <c r="J89" i="91"/>
  <c r="A90" i="91"/>
  <c r="B90" i="91"/>
  <c r="C90" i="91"/>
  <c r="D90" i="91"/>
  <c r="E90" i="91"/>
  <c r="F90" i="91"/>
  <c r="G90" i="91"/>
  <c r="I90" i="91"/>
  <c r="J90" i="91"/>
  <c r="A91" i="91"/>
  <c r="B91" i="91"/>
  <c r="C91" i="91"/>
  <c r="D91" i="91"/>
  <c r="E91" i="91"/>
  <c r="F91" i="91"/>
  <c r="G91" i="91"/>
  <c r="I91" i="91"/>
  <c r="J91" i="91"/>
  <c r="A92" i="91"/>
  <c r="B92" i="91"/>
  <c r="C92" i="91"/>
  <c r="D92" i="91"/>
  <c r="E92" i="91"/>
  <c r="F92" i="91"/>
  <c r="G92" i="91"/>
  <c r="I92" i="91"/>
  <c r="J92" i="91"/>
  <c r="A93" i="91"/>
  <c r="B93" i="91"/>
  <c r="C93" i="91"/>
  <c r="D93" i="91"/>
  <c r="E93" i="91"/>
  <c r="F93" i="91"/>
  <c r="G93" i="91"/>
  <c r="I93" i="91"/>
  <c r="J93" i="91"/>
  <c r="A94" i="91"/>
  <c r="B94" i="91"/>
  <c r="C94" i="91"/>
  <c r="D94" i="91"/>
  <c r="E94" i="91"/>
  <c r="F94" i="91"/>
  <c r="G94" i="91"/>
  <c r="I94" i="91"/>
  <c r="J94" i="91"/>
  <c r="A95" i="91"/>
  <c r="B95" i="91"/>
  <c r="C95" i="91"/>
  <c r="D95" i="91"/>
  <c r="E95" i="91"/>
  <c r="F95" i="91"/>
  <c r="G95" i="91"/>
  <c r="I95" i="91"/>
  <c r="J95" i="91"/>
  <c r="A96" i="91"/>
  <c r="B96" i="91"/>
  <c r="C96" i="91"/>
  <c r="D96" i="91"/>
  <c r="E96" i="91"/>
  <c r="F96" i="91"/>
  <c r="G96" i="91"/>
  <c r="I96" i="91"/>
  <c r="J96" i="91"/>
  <c r="A97" i="91"/>
  <c r="B97" i="91"/>
  <c r="C97" i="91"/>
  <c r="D97" i="91"/>
  <c r="E97" i="91"/>
  <c r="F97" i="91"/>
  <c r="G97" i="91"/>
  <c r="I97" i="91"/>
  <c r="J97" i="91"/>
  <c r="A98" i="91"/>
  <c r="B98" i="91"/>
  <c r="C98" i="91"/>
  <c r="D98" i="91"/>
  <c r="E98" i="91"/>
  <c r="F98" i="91"/>
  <c r="G98" i="91"/>
  <c r="I98" i="91"/>
  <c r="J98" i="91"/>
  <c r="A99" i="91"/>
  <c r="B99" i="91"/>
  <c r="C99" i="91"/>
  <c r="D99" i="91"/>
  <c r="E99" i="91"/>
  <c r="F99" i="91"/>
  <c r="G99" i="91"/>
  <c r="I99" i="91"/>
  <c r="J99" i="91"/>
  <c r="A100" i="91"/>
  <c r="B100" i="91"/>
  <c r="C100" i="91"/>
  <c r="D100" i="91"/>
  <c r="E100" i="91"/>
  <c r="F100" i="91"/>
  <c r="G100" i="91"/>
  <c r="I100" i="91"/>
  <c r="J100" i="91"/>
  <c r="A101" i="91"/>
  <c r="B101" i="91"/>
  <c r="C101" i="91"/>
  <c r="D101" i="91"/>
  <c r="E101" i="91"/>
  <c r="F101" i="91"/>
  <c r="G101" i="91"/>
  <c r="I101" i="91"/>
  <c r="J101" i="91"/>
  <c r="A102" i="91"/>
  <c r="B102" i="91"/>
  <c r="C102" i="91"/>
  <c r="D102" i="91"/>
  <c r="E102" i="91"/>
  <c r="F102" i="91"/>
  <c r="G102" i="91"/>
  <c r="I102" i="91"/>
  <c r="J102" i="91"/>
  <c r="A103" i="91"/>
  <c r="B103" i="91"/>
  <c r="C103" i="91"/>
  <c r="D103" i="91"/>
  <c r="E103" i="91"/>
  <c r="F103" i="91"/>
  <c r="G103" i="91"/>
  <c r="I103" i="91"/>
  <c r="J103" i="91"/>
  <c r="A104" i="91"/>
  <c r="B104" i="91"/>
  <c r="C104" i="91"/>
  <c r="D104" i="91"/>
  <c r="E104" i="91"/>
  <c r="F104" i="91"/>
  <c r="G104" i="91"/>
  <c r="I104" i="91"/>
  <c r="J104" i="91"/>
  <c r="A105" i="91"/>
  <c r="B105" i="91"/>
  <c r="C105" i="91"/>
  <c r="D105" i="91"/>
  <c r="E105" i="91"/>
  <c r="F105" i="91"/>
  <c r="G105" i="91"/>
  <c r="I105" i="91"/>
  <c r="J105" i="91"/>
  <c r="A106" i="91"/>
  <c r="B106" i="91"/>
  <c r="C106" i="91"/>
  <c r="D106" i="91"/>
  <c r="E106" i="91"/>
  <c r="F106" i="91"/>
  <c r="G106" i="91"/>
  <c r="I106" i="91"/>
  <c r="J106" i="91"/>
  <c r="A107" i="91"/>
  <c r="B107" i="91"/>
  <c r="C107" i="91"/>
  <c r="D107" i="91"/>
  <c r="E107" i="91"/>
  <c r="F107" i="91"/>
  <c r="G107" i="91"/>
  <c r="I107" i="91"/>
  <c r="J107" i="91"/>
  <c r="A108" i="91"/>
  <c r="B108" i="91"/>
  <c r="C108" i="91"/>
  <c r="D108" i="91"/>
  <c r="E108" i="91"/>
  <c r="F108" i="91"/>
  <c r="G108" i="91"/>
  <c r="I108" i="91"/>
  <c r="J108" i="91"/>
  <c r="A109" i="91"/>
  <c r="B109" i="91"/>
  <c r="C109" i="91"/>
  <c r="D109" i="91"/>
  <c r="E109" i="91"/>
  <c r="F109" i="91"/>
  <c r="G109" i="91"/>
  <c r="I109" i="91"/>
  <c r="J109" i="91"/>
  <c r="A110" i="91"/>
  <c r="B110" i="91"/>
  <c r="C110" i="91"/>
  <c r="D110" i="91"/>
  <c r="E110" i="91"/>
  <c r="F110" i="91"/>
  <c r="G110" i="91"/>
  <c r="I110" i="91"/>
  <c r="J110" i="91"/>
  <c r="A111" i="91"/>
  <c r="B111" i="91"/>
  <c r="C111" i="91"/>
  <c r="D111" i="91"/>
  <c r="E111" i="91"/>
  <c r="F111" i="91"/>
  <c r="G111" i="91"/>
  <c r="I111" i="91"/>
  <c r="J111" i="91"/>
  <c r="A112" i="91"/>
  <c r="B112" i="91"/>
  <c r="C112" i="91"/>
  <c r="D112" i="91"/>
  <c r="E112" i="91"/>
  <c r="F112" i="91"/>
  <c r="G112" i="91"/>
  <c r="I112" i="91"/>
  <c r="J112" i="91"/>
  <c r="A113" i="91"/>
  <c r="B113" i="91"/>
  <c r="C113" i="91"/>
  <c r="D113" i="91"/>
  <c r="E113" i="91"/>
  <c r="F113" i="91"/>
  <c r="G113" i="91"/>
  <c r="I113" i="91"/>
  <c r="J113" i="91"/>
  <c r="A114" i="91"/>
  <c r="B114" i="91"/>
  <c r="C114" i="91"/>
  <c r="D114" i="91"/>
  <c r="E114" i="91"/>
  <c r="F114" i="91"/>
  <c r="G114" i="91"/>
  <c r="I114" i="91"/>
  <c r="J114" i="91"/>
  <c r="A115" i="91"/>
  <c r="B115" i="91"/>
  <c r="C115" i="91"/>
  <c r="D115" i="91"/>
  <c r="E115" i="91"/>
  <c r="F115" i="91"/>
  <c r="G115" i="91"/>
  <c r="I115" i="91"/>
  <c r="J115" i="91"/>
  <c r="A116" i="91"/>
  <c r="B116" i="91"/>
  <c r="C116" i="91"/>
  <c r="D116" i="91"/>
  <c r="E116" i="91"/>
  <c r="F116" i="91"/>
  <c r="G116" i="91"/>
  <c r="I116" i="91"/>
  <c r="J116" i="91"/>
  <c r="A117" i="91"/>
  <c r="B117" i="91"/>
  <c r="C117" i="91"/>
  <c r="D117" i="91"/>
  <c r="E117" i="91"/>
  <c r="F117" i="91"/>
  <c r="G117" i="91"/>
  <c r="I117" i="91"/>
  <c r="J117" i="91"/>
  <c r="A118" i="91"/>
  <c r="B118" i="91"/>
  <c r="C118" i="91"/>
  <c r="D118" i="91"/>
  <c r="E118" i="91"/>
  <c r="F118" i="91"/>
  <c r="G118" i="91"/>
  <c r="I118" i="91"/>
  <c r="J118" i="91"/>
  <c r="A119" i="91"/>
  <c r="B119" i="91"/>
  <c r="C119" i="91"/>
  <c r="D119" i="91"/>
  <c r="E119" i="91"/>
  <c r="F119" i="91"/>
  <c r="G119" i="91"/>
  <c r="I119" i="91"/>
  <c r="J119" i="91"/>
  <c r="A120" i="91"/>
  <c r="B120" i="91"/>
  <c r="C120" i="91"/>
  <c r="D120" i="91"/>
  <c r="E120" i="91"/>
  <c r="F120" i="91"/>
  <c r="G120" i="91"/>
  <c r="I120" i="91"/>
  <c r="J120" i="91"/>
  <c r="A121" i="91"/>
  <c r="B121" i="91"/>
  <c r="C121" i="91"/>
  <c r="D121" i="91"/>
  <c r="E121" i="91"/>
  <c r="F121" i="91"/>
  <c r="G121" i="91"/>
  <c r="I121" i="91"/>
  <c r="J121" i="91"/>
  <c r="A122" i="91"/>
  <c r="B122" i="91"/>
  <c r="C122" i="91"/>
  <c r="D122" i="91"/>
  <c r="E122" i="91"/>
  <c r="F122" i="91"/>
  <c r="G122" i="91"/>
  <c r="I122" i="91"/>
  <c r="J122" i="91"/>
  <c r="A123" i="91"/>
  <c r="B123" i="91"/>
  <c r="C123" i="91"/>
  <c r="I123" i="91"/>
  <c r="J123" i="91"/>
  <c r="A124" i="91"/>
  <c r="B124" i="91"/>
  <c r="C124" i="91"/>
  <c r="I124" i="91"/>
  <c r="J124" i="91"/>
  <c r="A125" i="91"/>
  <c r="B125" i="91"/>
  <c r="C125" i="91"/>
  <c r="I125" i="91"/>
  <c r="J125" i="91"/>
  <c r="A126" i="91"/>
  <c r="B126" i="91"/>
  <c r="C126" i="91"/>
  <c r="I126" i="91"/>
  <c r="J126" i="91"/>
  <c r="A127" i="91"/>
  <c r="B127" i="91"/>
  <c r="C127" i="91"/>
  <c r="I127" i="91"/>
  <c r="J127" i="91"/>
  <c r="A128" i="91"/>
  <c r="B128" i="91"/>
  <c r="C128" i="91"/>
  <c r="I128" i="91"/>
  <c r="J128" i="91"/>
  <c r="A129" i="91"/>
  <c r="B129" i="91"/>
  <c r="C129" i="91"/>
  <c r="I129" i="91"/>
  <c r="J129" i="91"/>
  <c r="A130" i="91"/>
  <c r="B130" i="91"/>
  <c r="C130" i="91"/>
  <c r="I130" i="91"/>
  <c r="J130" i="91"/>
  <c r="A131" i="91"/>
  <c r="B131" i="91"/>
  <c r="C131" i="91"/>
  <c r="I131" i="91"/>
  <c r="J131" i="91"/>
  <c r="A132" i="91"/>
  <c r="B132" i="91"/>
  <c r="C132" i="91"/>
  <c r="I132" i="91"/>
  <c r="J132" i="91"/>
  <c r="A133" i="91"/>
  <c r="B133" i="91"/>
  <c r="C133" i="91"/>
  <c r="I133" i="91"/>
  <c r="J133" i="91"/>
  <c r="A134" i="91"/>
  <c r="B134" i="91"/>
  <c r="C134" i="91"/>
  <c r="I134" i="91"/>
  <c r="J134" i="91"/>
  <c r="A135" i="91"/>
  <c r="B135" i="91"/>
  <c r="C135" i="91"/>
  <c r="I135" i="91"/>
  <c r="J135" i="91"/>
  <c r="A136" i="91"/>
  <c r="B136" i="91"/>
  <c r="C136" i="91"/>
  <c r="I136" i="91"/>
  <c r="J136" i="91"/>
  <c r="A137" i="91"/>
  <c r="B137" i="91"/>
  <c r="C137" i="91"/>
  <c r="I137" i="91"/>
  <c r="J137" i="91"/>
  <c r="A138" i="91"/>
  <c r="B138" i="91"/>
  <c r="C138" i="91"/>
  <c r="I138" i="91"/>
  <c r="J138" i="91"/>
  <c r="A139" i="91"/>
  <c r="B139" i="91"/>
  <c r="C139" i="91"/>
  <c r="I139" i="91"/>
  <c r="J139" i="91"/>
  <c r="A140" i="91"/>
  <c r="B140" i="91"/>
  <c r="C140" i="91"/>
  <c r="I140" i="91"/>
  <c r="J140" i="91"/>
  <c r="A141" i="91"/>
  <c r="B141" i="91"/>
  <c r="C141" i="91"/>
  <c r="I141" i="91"/>
  <c r="J141" i="91"/>
  <c r="A142" i="91"/>
  <c r="B142" i="91"/>
  <c r="C142" i="91"/>
  <c r="I142" i="91"/>
  <c r="J142" i="91"/>
  <c r="A143" i="91"/>
  <c r="B143" i="91"/>
  <c r="C143" i="91"/>
  <c r="I143" i="91"/>
  <c r="J143" i="91"/>
  <c r="A144" i="91"/>
  <c r="B144" i="91"/>
  <c r="C144" i="91"/>
  <c r="I144" i="91"/>
  <c r="J144" i="91"/>
  <c r="A145" i="91"/>
  <c r="B145" i="91"/>
  <c r="C145" i="91"/>
  <c r="I145" i="91"/>
  <c r="J145" i="91"/>
  <c r="A146" i="91"/>
  <c r="B146" i="91"/>
  <c r="C146" i="91"/>
  <c r="I146" i="91"/>
  <c r="J146" i="91"/>
  <c r="A147" i="91"/>
  <c r="B147" i="91"/>
  <c r="C147" i="91"/>
  <c r="I147" i="91"/>
  <c r="J147" i="91"/>
  <c r="A148" i="91"/>
  <c r="B148" i="91"/>
  <c r="C148" i="91"/>
  <c r="I148" i="91"/>
  <c r="J148" i="91"/>
  <c r="A149" i="91"/>
  <c r="B149" i="91"/>
  <c r="C149" i="91"/>
  <c r="I149" i="91"/>
  <c r="J149" i="91"/>
  <c r="A150" i="91"/>
  <c r="B150" i="91"/>
  <c r="C150" i="91"/>
  <c r="I150" i="91"/>
  <c r="J150" i="91"/>
  <c r="A151" i="91"/>
  <c r="B151" i="91"/>
  <c r="C151" i="91"/>
  <c r="I151" i="91"/>
  <c r="J151" i="91"/>
  <c r="A152" i="91"/>
  <c r="B152" i="91"/>
  <c r="C152" i="91"/>
  <c r="I152" i="91"/>
  <c r="J152" i="91"/>
  <c r="A153" i="91"/>
  <c r="B153" i="91"/>
  <c r="C153" i="91"/>
  <c r="I153" i="91"/>
  <c r="J153" i="91"/>
  <c r="A154" i="91"/>
  <c r="B154" i="91"/>
  <c r="C154" i="91"/>
  <c r="I154" i="91"/>
  <c r="J154" i="91"/>
  <c r="A155" i="91"/>
  <c r="B155" i="91"/>
  <c r="C155" i="91"/>
  <c r="I155" i="91"/>
  <c r="J155" i="91"/>
  <c r="A156" i="91"/>
  <c r="B156" i="91"/>
  <c r="C156" i="91"/>
  <c r="I156" i="91"/>
  <c r="J156" i="91"/>
  <c r="A157" i="91"/>
  <c r="B157" i="91"/>
  <c r="C157" i="91"/>
  <c r="I157" i="91"/>
  <c r="J157" i="91"/>
  <c r="A158" i="91"/>
  <c r="B158" i="91"/>
  <c r="C158" i="91"/>
  <c r="I158" i="91"/>
  <c r="J158" i="91"/>
  <c r="A159" i="91"/>
  <c r="B159" i="91"/>
  <c r="C159" i="91"/>
  <c r="I159" i="91"/>
  <c r="J159" i="91"/>
  <c r="A160" i="91"/>
  <c r="B160" i="91"/>
  <c r="C160" i="91"/>
  <c r="I160" i="91"/>
  <c r="J160" i="91"/>
  <c r="A161" i="91"/>
  <c r="B161" i="91"/>
  <c r="C161" i="91"/>
  <c r="I161" i="91"/>
  <c r="J161" i="91"/>
  <c r="A162" i="91"/>
  <c r="B162" i="91"/>
  <c r="C162" i="91"/>
  <c r="I162" i="91"/>
  <c r="J162" i="91"/>
  <c r="A163" i="91"/>
  <c r="B163" i="91"/>
  <c r="C163" i="91"/>
  <c r="I163" i="91"/>
  <c r="J163" i="91"/>
  <c r="A164" i="91"/>
  <c r="B164" i="91"/>
  <c r="C164" i="91"/>
  <c r="I164" i="91"/>
  <c r="J164" i="91"/>
  <c r="A165" i="91"/>
  <c r="B165" i="91"/>
  <c r="C165" i="91"/>
  <c r="I165" i="91"/>
  <c r="J165" i="91"/>
  <c r="A166" i="91"/>
  <c r="B166" i="91"/>
  <c r="C166" i="91"/>
  <c r="I166" i="91"/>
  <c r="J166" i="91"/>
  <c r="A167" i="91"/>
  <c r="B167" i="91"/>
  <c r="C167" i="91"/>
  <c r="I167" i="91"/>
  <c r="J167" i="91"/>
  <c r="A168" i="91"/>
  <c r="B168" i="91"/>
  <c r="C168" i="91"/>
  <c r="I168" i="91"/>
  <c r="J168" i="91"/>
  <c r="A169" i="91"/>
  <c r="B169" i="91"/>
  <c r="C169" i="91"/>
  <c r="I169" i="91"/>
  <c r="J169" i="91"/>
  <c r="A170" i="91"/>
  <c r="B170" i="91"/>
  <c r="C170" i="91"/>
  <c r="I170" i="91"/>
  <c r="J170" i="91"/>
  <c r="A171" i="91"/>
  <c r="B171" i="91"/>
  <c r="C171" i="91"/>
  <c r="I171" i="91"/>
  <c r="J171" i="91"/>
  <c r="A172" i="91"/>
  <c r="B172" i="91"/>
  <c r="C172" i="91"/>
  <c r="I172" i="91"/>
  <c r="J172" i="91"/>
  <c r="A173" i="91"/>
  <c r="B173" i="91"/>
  <c r="C173" i="91"/>
  <c r="I173" i="91"/>
  <c r="J173" i="91"/>
  <c r="A174" i="91"/>
  <c r="B174" i="91"/>
  <c r="C174" i="91"/>
  <c r="I174" i="91"/>
  <c r="J174" i="91"/>
  <c r="A175" i="91"/>
  <c r="B175" i="91"/>
  <c r="C175" i="91"/>
  <c r="I175" i="91"/>
  <c r="J175" i="91"/>
  <c r="A176" i="91"/>
  <c r="B176" i="91"/>
  <c r="C176" i="91"/>
  <c r="I176" i="91"/>
  <c r="J176" i="91"/>
  <c r="A177" i="91"/>
  <c r="B177" i="91"/>
  <c r="C177" i="91"/>
  <c r="I177" i="91"/>
  <c r="J177" i="91"/>
  <c r="A178" i="91"/>
  <c r="B178" i="91"/>
  <c r="C178" i="91"/>
  <c r="I178" i="91"/>
  <c r="J178" i="91"/>
  <c r="A179" i="91"/>
  <c r="B179" i="91"/>
  <c r="C179" i="91"/>
  <c r="I179" i="91"/>
  <c r="J179" i="91"/>
  <c r="A180" i="91"/>
  <c r="B180" i="91"/>
  <c r="C180" i="91"/>
  <c r="I180" i="91"/>
  <c r="J180" i="91"/>
  <c r="A181" i="91"/>
  <c r="B181" i="91"/>
  <c r="C181" i="91"/>
  <c r="I181" i="91"/>
  <c r="J181" i="91"/>
  <c r="A182" i="91"/>
  <c r="B182" i="91"/>
  <c r="C182" i="91"/>
  <c r="I182" i="91"/>
  <c r="J182" i="91"/>
  <c r="A183" i="91"/>
  <c r="B183" i="91"/>
  <c r="C183" i="91"/>
  <c r="I183" i="91"/>
  <c r="J183" i="91"/>
  <c r="A184" i="91"/>
  <c r="B184" i="91"/>
  <c r="C184" i="91"/>
  <c r="I184" i="91"/>
  <c r="J184" i="91"/>
  <c r="A185" i="91"/>
  <c r="B185" i="91"/>
  <c r="C185" i="91"/>
  <c r="I185" i="91"/>
  <c r="J185" i="91"/>
  <c r="A186" i="91"/>
  <c r="B186" i="91"/>
  <c r="C186" i="91"/>
  <c r="I186" i="91"/>
  <c r="J186" i="91"/>
  <c r="A187" i="91"/>
  <c r="B187" i="91"/>
  <c r="C187" i="91"/>
  <c r="I187" i="91"/>
  <c r="J187" i="91"/>
  <c r="A188" i="91"/>
  <c r="B188" i="91"/>
  <c r="C188" i="91"/>
  <c r="I188" i="91"/>
  <c r="J188" i="91"/>
  <c r="A189" i="91"/>
  <c r="B189" i="91"/>
  <c r="C189" i="91"/>
  <c r="I189" i="91"/>
  <c r="J189" i="91"/>
  <c r="A190" i="91"/>
  <c r="B190" i="91"/>
  <c r="C190" i="91"/>
  <c r="I190" i="91"/>
  <c r="J190" i="91"/>
  <c r="A191" i="91"/>
  <c r="B191" i="91"/>
  <c r="C191" i="91"/>
  <c r="I191" i="91"/>
  <c r="J191" i="91"/>
  <c r="A192" i="91"/>
  <c r="B192" i="91"/>
  <c r="C192" i="91"/>
  <c r="I192" i="91"/>
  <c r="J192" i="91"/>
  <c r="A193" i="91"/>
  <c r="B193" i="91"/>
  <c r="C193" i="91"/>
  <c r="I193" i="91"/>
  <c r="J193" i="91"/>
  <c r="A194" i="91"/>
  <c r="B194" i="91"/>
  <c r="C194" i="91"/>
  <c r="I194" i="91"/>
  <c r="J194" i="91"/>
  <c r="A195" i="91"/>
  <c r="B195" i="91"/>
  <c r="C195" i="91"/>
  <c r="I195" i="91"/>
  <c r="J195" i="91"/>
  <c r="A196" i="91"/>
  <c r="B196" i="91"/>
  <c r="C196" i="91"/>
  <c r="I196" i="91"/>
  <c r="J196" i="91"/>
  <c r="A197" i="91"/>
  <c r="B197" i="91"/>
  <c r="C197" i="91"/>
  <c r="I197" i="91"/>
  <c r="J197" i="91"/>
  <c r="A198" i="91"/>
  <c r="B198" i="91"/>
  <c r="C198" i="91"/>
  <c r="I198" i="91"/>
  <c r="J198" i="91"/>
  <c r="A199" i="91"/>
  <c r="B199" i="91"/>
  <c r="C199" i="91"/>
  <c r="I199" i="91"/>
  <c r="J199" i="91"/>
  <c r="A200" i="91"/>
  <c r="B200" i="91"/>
  <c r="C200" i="91"/>
  <c r="I200" i="91"/>
  <c r="J200" i="91"/>
  <c r="A201" i="91"/>
  <c r="B201" i="91"/>
  <c r="C201" i="91"/>
  <c r="I201" i="91"/>
  <c r="J201" i="91"/>
  <c r="A202" i="91"/>
  <c r="B202" i="91"/>
  <c r="C202" i="91"/>
  <c r="I202" i="91"/>
  <c r="J202" i="91"/>
  <c r="A203" i="91"/>
  <c r="B203" i="91"/>
  <c r="C203" i="91"/>
  <c r="I203" i="91"/>
  <c r="J203" i="91"/>
  <c r="A204" i="91"/>
  <c r="B204" i="91"/>
  <c r="C204" i="91"/>
  <c r="I204" i="91"/>
  <c r="J204" i="91"/>
  <c r="A205" i="91"/>
  <c r="B205" i="91"/>
  <c r="C205" i="91"/>
  <c r="I205" i="91"/>
  <c r="J205" i="91"/>
  <c r="A206" i="91"/>
  <c r="B206" i="91"/>
  <c r="C206" i="91"/>
  <c r="I206" i="91"/>
  <c r="J206" i="91"/>
  <c r="A207" i="91"/>
  <c r="B207" i="91"/>
  <c r="C207" i="91"/>
  <c r="I207" i="91"/>
  <c r="J207" i="91"/>
  <c r="A208" i="91"/>
  <c r="B208" i="91"/>
  <c r="C208" i="91"/>
  <c r="I208" i="91"/>
  <c r="J208" i="91"/>
  <c r="A209" i="91"/>
  <c r="B209" i="91"/>
  <c r="C209" i="91"/>
  <c r="I209" i="91"/>
  <c r="J209" i="91"/>
  <c r="A210" i="91"/>
  <c r="B210" i="91"/>
  <c r="C210" i="91"/>
  <c r="I210" i="91"/>
  <c r="J210" i="91"/>
  <c r="A211" i="91"/>
  <c r="B211" i="91"/>
  <c r="C211" i="91"/>
  <c r="I211" i="91"/>
  <c r="J211" i="91"/>
  <c r="A212" i="91"/>
  <c r="B212" i="91"/>
  <c r="C212" i="91"/>
  <c r="I212" i="91"/>
  <c r="J212" i="91"/>
  <c r="A213" i="91"/>
  <c r="B213" i="91"/>
  <c r="C213" i="91"/>
  <c r="I213" i="91"/>
  <c r="J213" i="91"/>
  <c r="A214" i="91"/>
  <c r="B214" i="91"/>
  <c r="C214" i="91"/>
  <c r="I214" i="91"/>
  <c r="J214" i="91"/>
  <c r="A215" i="91"/>
  <c r="B215" i="91"/>
  <c r="C215" i="91"/>
  <c r="I215" i="91"/>
  <c r="J215" i="91"/>
  <c r="A216" i="91"/>
  <c r="B216" i="91"/>
  <c r="C216" i="91"/>
  <c r="I216" i="91"/>
  <c r="J216" i="91"/>
  <c r="A217" i="91"/>
  <c r="B217" i="91"/>
  <c r="C217" i="91"/>
  <c r="I217" i="91"/>
  <c r="J217" i="91"/>
  <c r="A218" i="91"/>
  <c r="B218" i="91"/>
  <c r="C218" i="91"/>
  <c r="I218" i="91"/>
  <c r="J218" i="91"/>
  <c r="A219" i="91"/>
  <c r="B219" i="91"/>
  <c r="C219" i="91"/>
  <c r="I219" i="91"/>
  <c r="J219" i="91"/>
  <c r="A220" i="91"/>
  <c r="B220" i="91"/>
  <c r="C220" i="91"/>
  <c r="I220" i="91"/>
  <c r="J220" i="91"/>
  <c r="A221" i="91"/>
  <c r="B221" i="91"/>
  <c r="C221" i="91"/>
  <c r="I221" i="91"/>
  <c r="J221" i="91"/>
  <c r="A222" i="91"/>
  <c r="B222" i="91"/>
  <c r="C222" i="91"/>
  <c r="I222" i="91"/>
  <c r="J222" i="91"/>
  <c r="A223" i="91"/>
  <c r="B223" i="91"/>
  <c r="C223" i="91"/>
  <c r="I223" i="91"/>
  <c r="J223" i="91"/>
  <c r="A224" i="91"/>
  <c r="B224" i="91"/>
  <c r="C224" i="91"/>
  <c r="I224" i="91"/>
  <c r="J224" i="91"/>
  <c r="A225" i="91"/>
  <c r="B225" i="91"/>
  <c r="C225" i="91"/>
  <c r="I225" i="91"/>
  <c r="J225" i="91"/>
  <c r="A226" i="91"/>
  <c r="B226" i="91"/>
  <c r="C226" i="91"/>
  <c r="I226" i="91"/>
  <c r="J226" i="91"/>
  <c r="A227" i="91"/>
  <c r="B227" i="91"/>
  <c r="C227" i="91"/>
  <c r="I227" i="91"/>
  <c r="J227" i="91"/>
  <c r="A228" i="91"/>
  <c r="B228" i="91"/>
  <c r="C228" i="91"/>
  <c r="I228" i="91"/>
  <c r="J228" i="91"/>
  <c r="A229" i="91"/>
  <c r="B229" i="91"/>
  <c r="C229" i="91"/>
  <c r="I229" i="91"/>
  <c r="J229" i="91"/>
  <c r="A230" i="91"/>
  <c r="B230" i="91"/>
  <c r="C230" i="91"/>
  <c r="I230" i="91"/>
  <c r="J230" i="91"/>
  <c r="A231" i="91"/>
  <c r="B231" i="91"/>
  <c r="C231" i="91"/>
  <c r="I231" i="91"/>
  <c r="J231" i="91"/>
  <c r="A232" i="91"/>
  <c r="B232" i="91"/>
  <c r="C232" i="91"/>
  <c r="I232" i="91"/>
  <c r="J232" i="91"/>
  <c r="A233" i="91"/>
  <c r="B233" i="91"/>
  <c r="C233" i="91"/>
  <c r="I233" i="91"/>
  <c r="J233" i="91"/>
  <c r="A234" i="91"/>
  <c r="B234" i="91"/>
  <c r="C234" i="91"/>
  <c r="I234" i="91"/>
  <c r="J234" i="91"/>
  <c r="A235" i="91"/>
  <c r="B235" i="91"/>
  <c r="C235" i="91"/>
  <c r="I235" i="91"/>
  <c r="J235" i="91"/>
  <c r="A236" i="91"/>
  <c r="B236" i="91"/>
  <c r="C236" i="91"/>
  <c r="I236" i="91"/>
  <c r="J236" i="91"/>
  <c r="A237" i="91"/>
  <c r="B237" i="91"/>
  <c r="C237" i="91"/>
  <c r="I237" i="91"/>
  <c r="J237" i="91"/>
  <c r="A238" i="91"/>
  <c r="B238" i="91"/>
  <c r="C238" i="91"/>
  <c r="I238" i="91"/>
  <c r="J238" i="91"/>
  <c r="A239" i="91"/>
  <c r="B239" i="91"/>
  <c r="C239" i="91"/>
  <c r="I239" i="91"/>
  <c r="J239" i="91"/>
  <c r="A240" i="91"/>
  <c r="B240" i="91"/>
  <c r="C240" i="91"/>
  <c r="I240" i="91"/>
  <c r="J240" i="91"/>
  <c r="A241" i="91"/>
  <c r="B241" i="91"/>
  <c r="C241" i="91"/>
  <c r="I241" i="91"/>
  <c r="J241" i="91"/>
  <c r="A242" i="91"/>
  <c r="B242" i="91"/>
  <c r="C242" i="91"/>
  <c r="I242" i="91"/>
  <c r="J242" i="91"/>
  <c r="A243" i="91"/>
  <c r="B243" i="91"/>
  <c r="C243" i="91"/>
  <c r="I243" i="91"/>
  <c r="J243" i="91"/>
  <c r="A244" i="91"/>
  <c r="B244" i="91"/>
  <c r="C244" i="91"/>
  <c r="I244" i="91"/>
  <c r="J244" i="91"/>
  <c r="A245" i="91"/>
  <c r="B245" i="91"/>
  <c r="C245" i="91"/>
  <c r="I245" i="91"/>
  <c r="J245" i="91"/>
  <c r="A246" i="91"/>
  <c r="B246" i="91"/>
  <c r="C246" i="91"/>
  <c r="I246" i="91"/>
  <c r="J246" i="91"/>
  <c r="A247" i="91"/>
  <c r="B247" i="91"/>
  <c r="C247" i="91"/>
  <c r="I247" i="91"/>
  <c r="J247" i="91"/>
  <c r="A248" i="91"/>
  <c r="B248" i="91"/>
  <c r="C248" i="91"/>
  <c r="I248" i="91"/>
  <c r="J248" i="91"/>
  <c r="A249" i="91"/>
  <c r="B249" i="91"/>
  <c r="C249" i="91"/>
  <c r="I249" i="91"/>
  <c r="J249" i="91"/>
  <c r="A250" i="91"/>
  <c r="B250" i="91"/>
  <c r="C250" i="91"/>
  <c r="I250" i="91"/>
  <c r="J250" i="91"/>
  <c r="A251" i="91"/>
  <c r="B251" i="91"/>
  <c r="C251" i="91"/>
  <c r="I251" i="91"/>
  <c r="J251" i="91"/>
  <c r="A252" i="91"/>
  <c r="B252" i="91"/>
  <c r="C252" i="91"/>
  <c r="I252" i="91"/>
  <c r="J252" i="91"/>
  <c r="A253" i="91"/>
  <c r="B253" i="91"/>
  <c r="C253" i="91"/>
  <c r="I253" i="91"/>
  <c r="J253" i="91"/>
  <c r="A254" i="91"/>
  <c r="B254" i="91"/>
  <c r="C254" i="91"/>
  <c r="I254" i="91"/>
  <c r="J254" i="91"/>
  <c r="A255" i="91"/>
  <c r="B255" i="91"/>
  <c r="C255" i="91"/>
  <c r="I255" i="91"/>
  <c r="J255" i="91"/>
  <c r="A256" i="91"/>
  <c r="B256" i="91"/>
  <c r="C256" i="91"/>
  <c r="I256" i="91"/>
  <c r="J256" i="91"/>
  <c r="A257" i="91"/>
  <c r="B257" i="91"/>
  <c r="C257" i="91"/>
  <c r="I257" i="91"/>
  <c r="J257" i="91"/>
  <c r="A258" i="91"/>
  <c r="B258" i="91"/>
  <c r="C258" i="91"/>
  <c r="I258" i="91"/>
  <c r="J258" i="91"/>
  <c r="A259" i="91"/>
  <c r="B259" i="91"/>
  <c r="C259" i="91"/>
  <c r="I259" i="91"/>
  <c r="J259" i="91"/>
  <c r="A260" i="91"/>
  <c r="B260" i="91"/>
  <c r="C260" i="91"/>
  <c r="I260" i="91"/>
  <c r="J260" i="91"/>
  <c r="A261" i="91"/>
  <c r="B261" i="91"/>
  <c r="C261" i="91"/>
  <c r="I261" i="91"/>
  <c r="J261" i="91"/>
  <c r="A262" i="91"/>
  <c r="B262" i="91"/>
  <c r="C262" i="91"/>
  <c r="I262" i="91"/>
  <c r="J262" i="91"/>
  <c r="A263" i="91"/>
  <c r="B263" i="91"/>
  <c r="C263" i="91"/>
  <c r="I263" i="91"/>
  <c r="J263" i="91"/>
  <c r="A264" i="91"/>
  <c r="B264" i="91"/>
  <c r="C264" i="91"/>
  <c r="I264" i="91"/>
  <c r="J264" i="91"/>
  <c r="A265" i="91"/>
  <c r="B265" i="91"/>
  <c r="C265" i="91"/>
  <c r="I265" i="91"/>
  <c r="J265" i="91"/>
  <c r="A266" i="91"/>
  <c r="B266" i="91"/>
  <c r="C266" i="91"/>
  <c r="I266" i="91"/>
  <c r="J266" i="91"/>
  <c r="A267" i="91"/>
  <c r="B267" i="91"/>
  <c r="C267" i="91"/>
  <c r="I267" i="91"/>
  <c r="J267" i="91"/>
  <c r="A268" i="91"/>
  <c r="B268" i="91"/>
  <c r="C268" i="91"/>
  <c r="I268" i="91"/>
  <c r="J268" i="91"/>
  <c r="A269" i="91"/>
  <c r="B269" i="91"/>
  <c r="C269" i="91"/>
  <c r="I269" i="91"/>
  <c r="J269" i="91"/>
  <c r="A270" i="91"/>
  <c r="B270" i="91"/>
  <c r="C270" i="91"/>
  <c r="I270" i="91"/>
  <c r="J270" i="91"/>
  <c r="A271" i="91"/>
  <c r="B271" i="91"/>
  <c r="C271" i="91"/>
  <c r="I271" i="91"/>
  <c r="J271" i="91"/>
  <c r="A272" i="91"/>
  <c r="B272" i="91"/>
  <c r="C272" i="91"/>
  <c r="I272" i="91"/>
  <c r="J272" i="91"/>
  <c r="A273" i="91"/>
  <c r="B273" i="91"/>
  <c r="C273" i="91"/>
  <c r="I273" i="91"/>
  <c r="J273" i="91"/>
  <c r="A274" i="91"/>
  <c r="B274" i="91"/>
  <c r="C274" i="91"/>
  <c r="I274" i="91"/>
  <c r="J274" i="91"/>
  <c r="A275" i="91"/>
  <c r="B275" i="91"/>
  <c r="C275" i="91"/>
  <c r="I275" i="91"/>
  <c r="J275" i="91"/>
  <c r="A276" i="91"/>
  <c r="B276" i="91"/>
  <c r="C276" i="91"/>
  <c r="I276" i="91"/>
  <c r="J276" i="91"/>
  <c r="A277" i="91"/>
  <c r="B277" i="91"/>
  <c r="C277" i="91"/>
  <c r="I277" i="91"/>
  <c r="J277" i="91"/>
  <c r="A278" i="91"/>
  <c r="B278" i="91"/>
  <c r="C278" i="91"/>
  <c r="I278" i="91"/>
  <c r="J278" i="91"/>
  <c r="A279" i="91"/>
  <c r="B279" i="91"/>
  <c r="C279" i="91"/>
  <c r="I279" i="91"/>
  <c r="J279" i="91"/>
  <c r="A280" i="91"/>
  <c r="B280" i="91"/>
  <c r="C280" i="91"/>
  <c r="I280" i="91"/>
  <c r="J280" i="91"/>
  <c r="A281" i="91"/>
  <c r="B281" i="91"/>
  <c r="C281" i="91"/>
  <c r="I281" i="91"/>
  <c r="J281" i="91"/>
  <c r="A282" i="91"/>
  <c r="B282" i="91"/>
  <c r="C282" i="91"/>
  <c r="I282" i="91"/>
  <c r="J282" i="91"/>
  <c r="A283" i="91"/>
  <c r="B283" i="91"/>
  <c r="C283" i="91"/>
  <c r="I283" i="91"/>
  <c r="J283" i="91"/>
  <c r="A284" i="91"/>
  <c r="B284" i="91"/>
  <c r="C284" i="91"/>
  <c r="I284" i="91"/>
  <c r="J284" i="91"/>
  <c r="A285" i="91"/>
  <c r="B285" i="91"/>
  <c r="C285" i="91"/>
  <c r="I285" i="91"/>
  <c r="J285" i="91"/>
  <c r="A286" i="91"/>
  <c r="B286" i="91"/>
  <c r="C286" i="91"/>
  <c r="I286" i="91"/>
  <c r="J286" i="91"/>
  <c r="A287" i="91"/>
  <c r="B287" i="91"/>
  <c r="C287" i="91"/>
  <c r="I287" i="91"/>
  <c r="J287" i="91"/>
  <c r="A288" i="91"/>
  <c r="B288" i="91"/>
  <c r="C288" i="91"/>
  <c r="I288" i="91"/>
  <c r="J288" i="91"/>
  <c r="A289" i="91"/>
  <c r="B289" i="91"/>
  <c r="C289" i="91"/>
  <c r="I289" i="91"/>
  <c r="J289" i="91"/>
  <c r="A290" i="91"/>
  <c r="B290" i="91"/>
  <c r="C290" i="91"/>
  <c r="I290" i="91"/>
  <c r="J290" i="91"/>
  <c r="A291" i="91"/>
  <c r="B291" i="91"/>
  <c r="C291" i="91"/>
  <c r="I291" i="91"/>
  <c r="J291" i="91"/>
  <c r="A292" i="91"/>
  <c r="B292" i="91"/>
  <c r="C292" i="91"/>
  <c r="I292" i="91"/>
  <c r="J292" i="91"/>
  <c r="A293" i="91"/>
  <c r="B293" i="91"/>
  <c r="C293" i="91"/>
  <c r="I293" i="91"/>
  <c r="J293" i="91"/>
  <c r="A294" i="91"/>
  <c r="B294" i="91"/>
  <c r="C294" i="91"/>
  <c r="I294" i="91"/>
  <c r="J294" i="91"/>
  <c r="A295" i="91"/>
  <c r="B295" i="91"/>
  <c r="C295" i="91"/>
  <c r="I295" i="91"/>
  <c r="J295" i="91"/>
  <c r="A296" i="91"/>
  <c r="B296" i="91"/>
  <c r="C296" i="91"/>
  <c r="I296" i="91"/>
  <c r="J296" i="91"/>
  <c r="A297" i="91"/>
  <c r="B297" i="91"/>
  <c r="C297" i="91"/>
  <c r="I297" i="91"/>
  <c r="J297" i="91"/>
  <c r="A298" i="91"/>
  <c r="B298" i="91"/>
  <c r="C298" i="91"/>
  <c r="I298" i="91"/>
  <c r="J298" i="91"/>
  <c r="A299" i="91"/>
  <c r="B299" i="91"/>
  <c r="C299" i="91"/>
  <c r="I299" i="91"/>
  <c r="J299" i="91"/>
  <c r="A300" i="91"/>
  <c r="B300" i="91"/>
  <c r="C300" i="91"/>
  <c r="I300" i="91"/>
  <c r="J300" i="91"/>
  <c r="A301" i="91"/>
  <c r="B301" i="91"/>
  <c r="C301" i="91"/>
  <c r="I301" i="91"/>
  <c r="J301" i="91"/>
  <c r="A302" i="91"/>
  <c r="B302" i="91"/>
  <c r="C302" i="91"/>
  <c r="I302" i="91"/>
  <c r="J302" i="91"/>
  <c r="A303" i="91"/>
  <c r="B303" i="91"/>
  <c r="C303" i="91"/>
  <c r="I303" i="91"/>
  <c r="J303" i="91"/>
  <c r="A304" i="91"/>
  <c r="B304" i="91"/>
  <c r="C304" i="91"/>
  <c r="I304" i="91"/>
  <c r="J304" i="91"/>
  <c r="A305" i="91"/>
  <c r="B305" i="91"/>
  <c r="C305" i="91"/>
  <c r="I305" i="91"/>
  <c r="J305" i="91"/>
  <c r="A306" i="91"/>
  <c r="B306" i="91"/>
  <c r="C306" i="91"/>
  <c r="I306" i="91"/>
  <c r="J306" i="91"/>
  <c r="A307" i="91"/>
  <c r="B307" i="91"/>
  <c r="C307" i="91"/>
  <c r="I307" i="91"/>
  <c r="J307" i="91"/>
  <c r="A308" i="91"/>
  <c r="B308" i="91"/>
  <c r="C308" i="91"/>
  <c r="I308" i="91"/>
  <c r="J308" i="91"/>
  <c r="A309" i="91"/>
  <c r="B309" i="91"/>
  <c r="C309" i="91"/>
  <c r="I309" i="91"/>
  <c r="J309" i="91"/>
  <c r="A310" i="91"/>
  <c r="B310" i="91"/>
  <c r="C310" i="91"/>
  <c r="I310" i="91"/>
  <c r="J310" i="91"/>
  <c r="A311" i="91"/>
  <c r="B311" i="91"/>
  <c r="C311" i="91"/>
  <c r="I311" i="91"/>
  <c r="J311" i="91"/>
  <c r="A312" i="91"/>
  <c r="B312" i="91"/>
  <c r="C312" i="91"/>
  <c r="I312" i="91"/>
  <c r="J312" i="91"/>
  <c r="A313" i="91"/>
  <c r="B313" i="91"/>
  <c r="C313" i="91"/>
  <c r="I313" i="91"/>
  <c r="J313" i="91"/>
  <c r="A314" i="91"/>
  <c r="B314" i="91"/>
  <c r="C314" i="91"/>
  <c r="I314" i="91"/>
  <c r="J314" i="91"/>
  <c r="A315" i="91"/>
  <c r="B315" i="91"/>
  <c r="C315" i="91"/>
  <c r="I315" i="91"/>
  <c r="J315" i="91"/>
  <c r="A316" i="91"/>
  <c r="B316" i="91"/>
  <c r="C316" i="91"/>
  <c r="I316" i="91"/>
  <c r="J316" i="91"/>
  <c r="A317" i="91"/>
  <c r="B317" i="91"/>
  <c r="C317" i="91"/>
  <c r="I317" i="91"/>
  <c r="J317" i="91"/>
  <c r="A318" i="91"/>
  <c r="B318" i="91"/>
  <c r="C318" i="91"/>
  <c r="I318" i="91"/>
  <c r="J318" i="91"/>
  <c r="A319" i="91"/>
  <c r="B319" i="91"/>
  <c r="C319" i="91"/>
  <c r="I319" i="91"/>
  <c r="J319" i="91"/>
  <c r="A320" i="91"/>
  <c r="B320" i="91"/>
  <c r="C320" i="91"/>
  <c r="I320" i="91"/>
  <c r="J320" i="91"/>
  <c r="A321" i="91"/>
  <c r="B321" i="91"/>
  <c r="C321" i="91"/>
  <c r="I321" i="91"/>
  <c r="J321" i="91"/>
  <c r="A322" i="91"/>
  <c r="B322" i="91"/>
  <c r="C322" i="91"/>
  <c r="I322" i="91"/>
  <c r="J322" i="91"/>
  <c r="A323" i="91"/>
  <c r="B323" i="91"/>
  <c r="C323" i="91"/>
  <c r="I323" i="91"/>
  <c r="J323" i="91"/>
  <c r="A324" i="91"/>
  <c r="B324" i="91"/>
  <c r="C324" i="91"/>
  <c r="I324" i="91"/>
  <c r="J324" i="91"/>
  <c r="A325" i="91"/>
  <c r="B325" i="91"/>
  <c r="C325" i="91"/>
  <c r="I325" i="91"/>
  <c r="J325" i="91"/>
  <c r="A326" i="91"/>
  <c r="B326" i="91"/>
  <c r="C326" i="91"/>
  <c r="I326" i="91"/>
  <c r="J326" i="91"/>
  <c r="A327" i="91"/>
  <c r="B327" i="91"/>
  <c r="C327" i="91"/>
  <c r="I327" i="91"/>
  <c r="J327" i="91"/>
  <c r="A328" i="91"/>
  <c r="B328" i="91"/>
  <c r="C328" i="91"/>
  <c r="I328" i="91"/>
  <c r="J328" i="91"/>
  <c r="A329" i="91"/>
  <c r="B329" i="91"/>
  <c r="C329" i="91"/>
  <c r="I329" i="91"/>
  <c r="J329" i="91"/>
  <c r="A330" i="91"/>
  <c r="B330" i="91"/>
  <c r="C330" i="91"/>
  <c r="I330" i="91"/>
  <c r="J330" i="91"/>
  <c r="A331" i="91"/>
  <c r="B331" i="91"/>
  <c r="C331" i="91"/>
  <c r="I331" i="91"/>
  <c r="J331" i="91"/>
  <c r="A332" i="91"/>
  <c r="B332" i="91"/>
  <c r="C332" i="91"/>
  <c r="I332" i="91"/>
  <c r="J332" i="91"/>
  <c r="A333" i="91"/>
  <c r="B333" i="91"/>
  <c r="C333" i="91"/>
  <c r="I333" i="91"/>
  <c r="J333" i="91"/>
  <c r="A334" i="91"/>
  <c r="B334" i="91"/>
  <c r="C334" i="91"/>
  <c r="I334" i="91"/>
  <c r="J334" i="91"/>
  <c r="A335" i="91"/>
  <c r="B335" i="91"/>
  <c r="C335" i="91"/>
  <c r="I335" i="91"/>
  <c r="J335" i="91"/>
  <c r="A336" i="91"/>
  <c r="B336" i="91"/>
  <c r="C336" i="91"/>
  <c r="I336" i="91"/>
  <c r="J336" i="91"/>
  <c r="A337" i="91"/>
  <c r="B337" i="91"/>
  <c r="C337" i="91"/>
  <c r="I337" i="91"/>
  <c r="J337" i="91"/>
  <c r="A338" i="91"/>
  <c r="B338" i="91"/>
  <c r="C338" i="91"/>
  <c r="I338" i="91"/>
  <c r="J338" i="91"/>
  <c r="A339" i="91"/>
  <c r="B339" i="91"/>
  <c r="C339" i="91"/>
  <c r="I339" i="91"/>
  <c r="J339" i="91"/>
  <c r="A340" i="91"/>
  <c r="B340" i="91"/>
  <c r="C340" i="91"/>
  <c r="I340" i="91"/>
  <c r="J340" i="91"/>
  <c r="A341" i="91"/>
  <c r="B341" i="91"/>
  <c r="C341" i="91"/>
  <c r="I341" i="91"/>
  <c r="J341" i="91"/>
  <c r="A342" i="91"/>
  <c r="B342" i="91"/>
  <c r="C342" i="91"/>
  <c r="I342" i="91"/>
  <c r="J342" i="91"/>
  <c r="A343" i="91"/>
  <c r="B343" i="91"/>
  <c r="C343" i="91"/>
  <c r="I343" i="91"/>
  <c r="J343" i="91"/>
  <c r="A344" i="91"/>
  <c r="B344" i="91"/>
  <c r="C344" i="91"/>
  <c r="I344" i="91"/>
  <c r="J344" i="91"/>
  <c r="A345" i="91"/>
  <c r="B345" i="91"/>
  <c r="C345" i="91"/>
  <c r="I345" i="91"/>
  <c r="J345" i="91"/>
  <c r="A346" i="91"/>
  <c r="B346" i="91"/>
  <c r="C346" i="91"/>
  <c r="I346" i="91"/>
  <c r="J346" i="91"/>
  <c r="A347" i="91"/>
  <c r="B347" i="91"/>
  <c r="C347" i="91"/>
  <c r="I347" i="91"/>
  <c r="J347" i="91"/>
  <c r="A348" i="91"/>
  <c r="B348" i="91"/>
  <c r="C348" i="91"/>
  <c r="I348" i="91"/>
  <c r="J348" i="91"/>
  <c r="A349" i="91"/>
  <c r="B349" i="91"/>
  <c r="C349" i="91"/>
  <c r="I349" i="91"/>
  <c r="J349" i="91"/>
  <c r="A350" i="91"/>
  <c r="B350" i="91"/>
  <c r="C350" i="91"/>
  <c r="I350" i="91"/>
  <c r="J350" i="91"/>
  <c r="A351" i="91"/>
  <c r="B351" i="91"/>
  <c r="C351" i="91"/>
  <c r="I351" i="91"/>
  <c r="J351" i="91"/>
  <c r="A352" i="91"/>
  <c r="B352" i="91"/>
  <c r="C352" i="91"/>
  <c r="I352" i="91"/>
  <c r="J352" i="91"/>
  <c r="A353" i="91"/>
  <c r="B353" i="91"/>
  <c r="C353" i="91"/>
  <c r="I353" i="91"/>
  <c r="J353" i="91"/>
  <c r="A354" i="91"/>
  <c r="B354" i="91"/>
  <c r="C354" i="91"/>
  <c r="I354" i="91"/>
  <c r="J354" i="91"/>
  <c r="A355" i="91"/>
  <c r="B355" i="91"/>
  <c r="C355" i="91"/>
  <c r="I355" i="91"/>
  <c r="J355" i="91"/>
  <c r="A356" i="91"/>
  <c r="B356" i="91"/>
  <c r="C356" i="91"/>
  <c r="I356" i="91"/>
  <c r="J356" i="91"/>
  <c r="A357" i="91"/>
  <c r="B357" i="91"/>
  <c r="C357" i="91"/>
  <c r="I357" i="91"/>
  <c r="J357" i="91"/>
  <c r="A358" i="91"/>
  <c r="B358" i="91"/>
  <c r="C358" i="91"/>
  <c r="I358" i="91"/>
  <c r="J358" i="91"/>
  <c r="A359" i="91"/>
  <c r="B359" i="91"/>
  <c r="C359" i="91"/>
  <c r="I359" i="91"/>
  <c r="J359" i="91"/>
  <c r="A360" i="91"/>
  <c r="B360" i="91"/>
  <c r="C360" i="91"/>
  <c r="I360" i="91"/>
  <c r="J360" i="91"/>
  <c r="A361" i="91"/>
  <c r="B361" i="91"/>
  <c r="C361" i="91"/>
  <c r="I361" i="91"/>
  <c r="J361" i="91"/>
  <c r="A362" i="91"/>
  <c r="B362" i="91"/>
  <c r="C362" i="91"/>
  <c r="I362" i="91"/>
  <c r="J362" i="91"/>
  <c r="A363" i="91"/>
  <c r="B363" i="91"/>
  <c r="C363" i="91"/>
  <c r="I363" i="91"/>
  <c r="J363" i="91"/>
  <c r="A364" i="91"/>
  <c r="B364" i="91"/>
  <c r="C364" i="91"/>
  <c r="I364" i="91"/>
  <c r="J364" i="91"/>
  <c r="A365" i="91"/>
  <c r="B365" i="91"/>
  <c r="C365" i="91"/>
  <c r="I365" i="91"/>
  <c r="J365" i="91"/>
  <c r="A366" i="91"/>
  <c r="B366" i="91"/>
  <c r="C366" i="91"/>
  <c r="I366" i="91"/>
  <c r="J366" i="91"/>
  <c r="A367" i="91"/>
  <c r="B367" i="91"/>
  <c r="C367" i="91"/>
  <c r="I367" i="91"/>
  <c r="J367" i="91"/>
  <c r="A368" i="91"/>
  <c r="B368" i="91"/>
  <c r="C368" i="91"/>
  <c r="I368" i="91"/>
  <c r="J368" i="91"/>
  <c r="A369" i="91"/>
  <c r="B369" i="91"/>
  <c r="C369" i="91"/>
  <c r="I369" i="91"/>
  <c r="J369" i="91"/>
  <c r="A370" i="91"/>
  <c r="B370" i="91"/>
  <c r="C370" i="91"/>
  <c r="I370" i="91"/>
  <c r="J370" i="91"/>
  <c r="A371" i="91"/>
  <c r="B371" i="91"/>
  <c r="C371" i="91"/>
  <c r="I371" i="91"/>
  <c r="J371" i="91"/>
  <c r="A372" i="91"/>
  <c r="B372" i="91"/>
  <c r="C372" i="91"/>
  <c r="I372" i="91"/>
  <c r="J372" i="91"/>
  <c r="A373" i="91"/>
  <c r="B373" i="91"/>
  <c r="C373" i="91"/>
  <c r="I373" i="91"/>
  <c r="J373" i="91"/>
  <c r="A374" i="91"/>
  <c r="B374" i="91"/>
  <c r="C374" i="91"/>
  <c r="I374" i="91"/>
  <c r="J374" i="91"/>
  <c r="A375" i="91"/>
  <c r="B375" i="91"/>
  <c r="C375" i="91"/>
  <c r="I375" i="91"/>
  <c r="J375" i="91"/>
  <c r="A376" i="91"/>
  <c r="B376" i="91"/>
  <c r="C376" i="91"/>
  <c r="I376" i="91"/>
  <c r="J376" i="91"/>
  <c r="A377" i="91"/>
  <c r="B377" i="91"/>
  <c r="C377" i="91"/>
  <c r="I377" i="91"/>
  <c r="J377" i="91"/>
  <c r="A378" i="91"/>
  <c r="B378" i="91"/>
  <c r="C378" i="91"/>
  <c r="I378" i="91"/>
  <c r="J378" i="91"/>
  <c r="A379" i="91"/>
  <c r="B379" i="91"/>
  <c r="C379" i="91"/>
  <c r="I379" i="91"/>
  <c r="J379" i="91"/>
  <c r="A380" i="91"/>
  <c r="B380" i="91"/>
  <c r="C380" i="91"/>
  <c r="I380" i="91"/>
  <c r="J380" i="91"/>
  <c r="A381" i="91"/>
  <c r="B381" i="91"/>
  <c r="C381" i="91"/>
  <c r="I381" i="91"/>
  <c r="J381" i="91"/>
  <c r="A382" i="91"/>
  <c r="B382" i="91"/>
  <c r="C382" i="91"/>
  <c r="I382" i="91"/>
  <c r="J382" i="91"/>
  <c r="A383" i="91"/>
  <c r="B383" i="91"/>
  <c r="C383" i="91"/>
  <c r="I383" i="91"/>
  <c r="J383" i="91"/>
  <c r="A384" i="91"/>
  <c r="B384" i="91"/>
  <c r="C384" i="91"/>
  <c r="I384" i="91"/>
  <c r="J384" i="91"/>
  <c r="A385" i="91"/>
  <c r="B385" i="91"/>
  <c r="C385" i="91"/>
  <c r="I385" i="91"/>
  <c r="J385" i="91"/>
  <c r="A386" i="91"/>
  <c r="B386" i="91"/>
  <c r="C386" i="91"/>
  <c r="I386" i="91"/>
  <c r="J386" i="91"/>
  <c r="A387" i="91"/>
  <c r="B387" i="91"/>
  <c r="C387" i="91"/>
  <c r="I387" i="91"/>
  <c r="J387" i="91"/>
  <c r="A388" i="91"/>
  <c r="B388" i="91"/>
  <c r="C388" i="91"/>
  <c r="I388" i="91"/>
  <c r="J388" i="91"/>
  <c r="A389" i="91"/>
  <c r="B389" i="91"/>
  <c r="C389" i="91"/>
  <c r="I389" i="91"/>
  <c r="J389" i="91"/>
  <c r="A390" i="91"/>
  <c r="B390" i="91"/>
  <c r="C390" i="91"/>
  <c r="I390" i="91"/>
  <c r="J390" i="91"/>
  <c r="A391" i="91"/>
  <c r="B391" i="91"/>
  <c r="C391" i="91"/>
  <c r="I391" i="91"/>
  <c r="J391" i="91"/>
  <c r="A392" i="91"/>
  <c r="B392" i="91"/>
  <c r="C392" i="91"/>
  <c r="I392" i="91"/>
  <c r="J392" i="91"/>
  <c r="A393" i="91"/>
  <c r="B393" i="91"/>
  <c r="C393" i="91"/>
  <c r="I393" i="91"/>
  <c r="J393" i="91"/>
  <c r="A394" i="91"/>
  <c r="B394" i="91"/>
  <c r="C394" i="91"/>
  <c r="I394" i="91"/>
  <c r="J394" i="91"/>
  <c r="A395" i="91"/>
  <c r="B395" i="91"/>
  <c r="C395" i="91"/>
  <c r="I395" i="91"/>
  <c r="J395" i="91"/>
  <c r="A396" i="91"/>
  <c r="B396" i="91"/>
  <c r="C396" i="91"/>
  <c r="I396" i="91"/>
  <c r="J396" i="91"/>
  <c r="A397" i="91"/>
  <c r="B397" i="91"/>
  <c r="C397" i="91"/>
  <c r="I397" i="91"/>
  <c r="J397" i="91"/>
  <c r="A398" i="91"/>
  <c r="B398" i="91"/>
  <c r="C398" i="91"/>
  <c r="I398" i="91"/>
  <c r="J398" i="91"/>
  <c r="A399" i="91"/>
  <c r="B399" i="91"/>
  <c r="C399" i="91"/>
  <c r="I399" i="91"/>
  <c r="J399" i="91"/>
  <c r="A400" i="91"/>
  <c r="B400" i="91"/>
  <c r="C400" i="91"/>
  <c r="I400" i="91"/>
  <c r="J400" i="91"/>
  <c r="A401" i="91"/>
  <c r="B401" i="91"/>
  <c r="C401" i="91"/>
  <c r="I401" i="91"/>
  <c r="J401" i="91"/>
  <c r="A402" i="91"/>
  <c r="B402" i="91"/>
  <c r="C402" i="91"/>
  <c r="I402" i="91"/>
  <c r="J402" i="91"/>
  <c r="A403" i="91"/>
  <c r="B403" i="91"/>
  <c r="C403" i="91"/>
  <c r="I403" i="91"/>
  <c r="J403" i="91"/>
  <c r="A404" i="91"/>
  <c r="B404" i="91"/>
  <c r="C404" i="91"/>
  <c r="I404" i="91"/>
  <c r="J404" i="91"/>
  <c r="A405" i="91"/>
  <c r="B405" i="91"/>
  <c r="C405" i="91"/>
  <c r="I405" i="91"/>
  <c r="J405" i="91"/>
  <c r="A406" i="91"/>
  <c r="B406" i="91"/>
  <c r="C406" i="91"/>
  <c r="I406" i="91"/>
  <c r="J406" i="91"/>
  <c r="A407" i="91"/>
  <c r="B407" i="91"/>
  <c r="C407" i="91"/>
  <c r="I407" i="91"/>
  <c r="J407" i="91"/>
  <c r="A408" i="91"/>
  <c r="B408" i="91"/>
  <c r="C408" i="91"/>
  <c r="I408" i="91"/>
  <c r="J408" i="91"/>
  <c r="A409" i="91"/>
  <c r="B409" i="91"/>
  <c r="C409" i="91"/>
  <c r="I409" i="91"/>
  <c r="J409" i="91"/>
  <c r="A410" i="91"/>
  <c r="B410" i="91"/>
  <c r="C410" i="91"/>
  <c r="I410" i="91"/>
  <c r="J410" i="91"/>
  <c r="A411" i="91"/>
  <c r="B411" i="91"/>
  <c r="C411" i="91"/>
  <c r="I411" i="91"/>
  <c r="J411" i="91"/>
  <c r="A412" i="91"/>
  <c r="B412" i="91"/>
  <c r="C412" i="91"/>
  <c r="I412" i="91"/>
  <c r="J412" i="91"/>
  <c r="A413" i="91"/>
  <c r="B413" i="91"/>
  <c r="C413" i="91"/>
  <c r="I413" i="91"/>
  <c r="J413" i="91"/>
  <c r="A414" i="91"/>
  <c r="B414" i="91"/>
  <c r="C414" i="91"/>
  <c r="I414" i="91"/>
  <c r="J414" i="91"/>
  <c r="A415" i="91"/>
  <c r="B415" i="91"/>
  <c r="C415" i="91"/>
  <c r="I415" i="91"/>
  <c r="J415" i="91"/>
  <c r="A416" i="91"/>
  <c r="B416" i="91"/>
  <c r="C416" i="91"/>
  <c r="I416" i="91"/>
  <c r="J416" i="91"/>
  <c r="A417" i="91"/>
  <c r="B417" i="91"/>
  <c r="C417" i="91"/>
  <c r="I417" i="91"/>
  <c r="J417" i="91"/>
  <c r="A418" i="91"/>
  <c r="B418" i="91"/>
  <c r="C418" i="91"/>
  <c r="I418" i="91"/>
  <c r="J418" i="91"/>
  <c r="A419" i="91"/>
  <c r="B419" i="91"/>
  <c r="C419" i="91"/>
  <c r="I419" i="91"/>
  <c r="J419" i="91"/>
  <c r="A420" i="91"/>
  <c r="B420" i="91"/>
  <c r="C420" i="91"/>
  <c r="I420" i="91"/>
  <c r="J420" i="91"/>
  <c r="A421" i="91"/>
  <c r="B421" i="91"/>
  <c r="C421" i="91"/>
  <c r="I421" i="91"/>
  <c r="J421" i="91"/>
  <c r="A422" i="91"/>
  <c r="B422" i="91"/>
  <c r="C422" i="91"/>
  <c r="I422" i="91"/>
  <c r="J422" i="91"/>
  <c r="A423" i="91"/>
  <c r="B423" i="91"/>
  <c r="C423" i="91"/>
  <c r="I423" i="91"/>
  <c r="J423" i="91"/>
  <c r="A424" i="91"/>
  <c r="B424" i="91"/>
  <c r="C424" i="91"/>
  <c r="I424" i="91"/>
  <c r="J424" i="91"/>
  <c r="A425" i="91"/>
  <c r="B425" i="91"/>
  <c r="C425" i="91"/>
  <c r="I425" i="91"/>
  <c r="J425" i="91"/>
  <c r="A426" i="91"/>
  <c r="B426" i="91"/>
  <c r="C426" i="91"/>
  <c r="I426" i="91"/>
  <c r="J426" i="91"/>
  <c r="A427" i="91"/>
  <c r="B427" i="91"/>
  <c r="C427" i="91"/>
  <c r="I427" i="91"/>
  <c r="J427" i="91"/>
  <c r="A428" i="91"/>
  <c r="B428" i="91"/>
  <c r="C428" i="91"/>
  <c r="I428" i="91"/>
  <c r="J428" i="91"/>
  <c r="A429" i="91"/>
  <c r="B429" i="91"/>
  <c r="C429" i="91"/>
  <c r="I429" i="91"/>
  <c r="J429" i="91"/>
  <c r="A430" i="91"/>
  <c r="B430" i="91"/>
  <c r="C430" i="91"/>
  <c r="I430" i="91"/>
  <c r="J430" i="91"/>
  <c r="A431" i="91"/>
  <c r="B431" i="91"/>
  <c r="C431" i="91"/>
  <c r="I431" i="91"/>
  <c r="J431" i="91"/>
  <c r="A432" i="91"/>
  <c r="B432" i="91"/>
  <c r="C432" i="91"/>
  <c r="I432" i="91"/>
  <c r="J432" i="91"/>
  <c r="A433" i="91"/>
  <c r="B433" i="91"/>
  <c r="C433" i="91"/>
  <c r="I433" i="91"/>
  <c r="J433" i="91"/>
  <c r="A434" i="91"/>
  <c r="B434" i="91"/>
  <c r="C434" i="91"/>
  <c r="I434" i="91"/>
  <c r="J434" i="91"/>
  <c r="A435" i="91"/>
  <c r="B435" i="91"/>
  <c r="C435" i="91"/>
  <c r="I435" i="91"/>
  <c r="J435" i="91"/>
  <c r="A436" i="91"/>
  <c r="B436" i="91"/>
  <c r="C436" i="91"/>
  <c r="I436" i="91"/>
  <c r="J436" i="91"/>
  <c r="A437" i="91"/>
  <c r="B437" i="91"/>
  <c r="C437" i="91"/>
  <c r="I437" i="91"/>
  <c r="J437" i="91"/>
  <c r="A438" i="91"/>
  <c r="B438" i="91"/>
  <c r="C438" i="91"/>
  <c r="I438" i="91"/>
  <c r="J438" i="91"/>
  <c r="A439" i="91"/>
  <c r="B439" i="91"/>
  <c r="C439" i="91"/>
  <c r="I439" i="91"/>
  <c r="J439" i="91"/>
  <c r="A440" i="91"/>
  <c r="B440" i="91"/>
  <c r="C440" i="91"/>
  <c r="I440" i="91"/>
  <c r="J440" i="91"/>
  <c r="A441" i="91"/>
  <c r="B441" i="91"/>
  <c r="C441" i="91"/>
  <c r="I441" i="91"/>
  <c r="J441" i="91"/>
  <c r="A442" i="91"/>
  <c r="B442" i="91"/>
  <c r="C442" i="91"/>
  <c r="I442" i="91"/>
  <c r="J442" i="91"/>
  <c r="A443" i="91"/>
  <c r="B443" i="91"/>
  <c r="C443" i="91"/>
  <c r="I443" i="91"/>
  <c r="J443" i="91"/>
  <c r="A444" i="91"/>
  <c r="B444" i="91"/>
  <c r="C444" i="91"/>
  <c r="I444" i="91"/>
  <c r="J444" i="91"/>
  <c r="A445" i="91"/>
  <c r="B445" i="91"/>
  <c r="C445" i="91"/>
  <c r="I445" i="91"/>
  <c r="J445" i="91"/>
  <c r="A446" i="91"/>
  <c r="B446" i="91"/>
  <c r="C446" i="91"/>
  <c r="I446" i="91"/>
  <c r="J446" i="91"/>
  <c r="A447" i="91"/>
  <c r="B447" i="91"/>
  <c r="C447" i="91"/>
  <c r="I447" i="91"/>
  <c r="J447" i="91"/>
  <c r="A448" i="91"/>
  <c r="B448" i="91"/>
  <c r="C448" i="91"/>
  <c r="I448" i="91"/>
  <c r="J448" i="91"/>
  <c r="A449" i="91"/>
  <c r="B449" i="91"/>
  <c r="C449" i="91"/>
  <c r="I449" i="91"/>
  <c r="J449" i="91"/>
  <c r="A450" i="91"/>
  <c r="B450" i="91"/>
  <c r="C450" i="91"/>
  <c r="I450" i="91"/>
  <c r="J450" i="91"/>
  <c r="A451" i="91"/>
  <c r="B451" i="91"/>
  <c r="C451" i="91"/>
  <c r="I451" i="91"/>
  <c r="J451" i="91"/>
  <c r="A452" i="91"/>
  <c r="B452" i="91"/>
  <c r="C452" i="91"/>
  <c r="I452" i="91"/>
  <c r="J452" i="91"/>
  <c r="A453" i="91"/>
  <c r="B453" i="91"/>
  <c r="C453" i="91"/>
  <c r="I453" i="91"/>
  <c r="J453" i="91"/>
  <c r="A454" i="91"/>
  <c r="B454" i="91"/>
  <c r="C454" i="91"/>
  <c r="I454" i="91"/>
  <c r="J454" i="91"/>
  <c r="A455" i="91"/>
  <c r="B455" i="91"/>
  <c r="C455" i="91"/>
  <c r="I455" i="91"/>
  <c r="J455" i="91"/>
  <c r="A456" i="91"/>
  <c r="B456" i="91"/>
  <c r="C456" i="91"/>
  <c r="I456" i="91"/>
  <c r="J456" i="91"/>
  <c r="A457" i="91"/>
  <c r="B457" i="91"/>
  <c r="C457" i="91"/>
  <c r="I457" i="91"/>
  <c r="J457" i="91"/>
  <c r="A458" i="91"/>
  <c r="B458" i="91"/>
  <c r="C458" i="91"/>
  <c r="I458" i="91"/>
  <c r="J458" i="91"/>
  <c r="A459" i="91"/>
  <c r="B459" i="91"/>
  <c r="C459" i="91"/>
  <c r="I459" i="91"/>
  <c r="J459" i="91"/>
  <c r="A460" i="91"/>
  <c r="B460" i="91"/>
  <c r="C460" i="91"/>
  <c r="I460" i="91"/>
  <c r="J460" i="91"/>
  <c r="A461" i="91"/>
  <c r="B461" i="91"/>
  <c r="C461" i="91"/>
  <c r="I461" i="91"/>
  <c r="J461" i="91"/>
  <c r="A462" i="91"/>
  <c r="B462" i="91"/>
  <c r="C462" i="91"/>
  <c r="I462" i="91"/>
  <c r="J462" i="91"/>
  <c r="A463" i="91"/>
  <c r="B463" i="91"/>
  <c r="C463" i="91"/>
  <c r="I463" i="91"/>
  <c r="J463" i="91"/>
  <c r="A464" i="91"/>
  <c r="B464" i="91"/>
  <c r="C464" i="91"/>
  <c r="I464" i="91"/>
  <c r="J464" i="91"/>
  <c r="A465" i="91"/>
  <c r="B465" i="91"/>
  <c r="C465" i="91"/>
  <c r="I465" i="91"/>
  <c r="J465" i="91"/>
  <c r="A466" i="91"/>
  <c r="B466" i="91"/>
  <c r="C466" i="91"/>
  <c r="I466" i="91"/>
  <c r="J466" i="91"/>
  <c r="A467" i="91"/>
  <c r="B467" i="91"/>
  <c r="C467" i="91"/>
  <c r="I467" i="91"/>
  <c r="J467" i="91"/>
  <c r="A468" i="91"/>
  <c r="B468" i="91"/>
  <c r="C468" i="91"/>
  <c r="I468" i="91"/>
  <c r="J468" i="91"/>
  <c r="A469" i="91"/>
  <c r="B469" i="91"/>
  <c r="C469" i="91"/>
  <c r="I469" i="91"/>
  <c r="J469" i="91"/>
  <c r="A470" i="91"/>
  <c r="B470" i="91"/>
  <c r="C470" i="91"/>
  <c r="I470" i="91"/>
  <c r="J470" i="91"/>
  <c r="A471" i="91"/>
  <c r="B471" i="91"/>
  <c r="C471" i="91"/>
  <c r="I471" i="91"/>
  <c r="J471" i="91"/>
  <c r="A472" i="91"/>
  <c r="B472" i="91"/>
  <c r="C472" i="91"/>
  <c r="I472" i="91"/>
  <c r="J472" i="91"/>
  <c r="A473" i="91"/>
  <c r="B473" i="91"/>
  <c r="C473" i="91"/>
  <c r="I473" i="91"/>
  <c r="J473" i="91"/>
  <c r="A474" i="91"/>
  <c r="B474" i="91"/>
  <c r="C474" i="91"/>
  <c r="I474" i="91"/>
  <c r="J474" i="91"/>
  <c r="A475" i="91"/>
  <c r="B475" i="91"/>
  <c r="C475" i="91"/>
  <c r="I475" i="91"/>
  <c r="J475" i="91"/>
  <c r="A476" i="91"/>
  <c r="B476" i="91"/>
  <c r="C476" i="91"/>
  <c r="I476" i="91"/>
  <c r="J476" i="91"/>
  <c r="A477" i="91"/>
  <c r="B477" i="91"/>
  <c r="C477" i="91"/>
  <c r="I477" i="91"/>
  <c r="J477" i="91"/>
  <c r="A478" i="91"/>
  <c r="B478" i="91"/>
  <c r="C478" i="91"/>
  <c r="I478" i="91"/>
  <c r="J478" i="91"/>
  <c r="A479" i="91"/>
  <c r="B479" i="91"/>
  <c r="C479" i="91"/>
  <c r="I479" i="91"/>
  <c r="J479" i="91"/>
  <c r="A480" i="91"/>
  <c r="B480" i="91"/>
  <c r="C480" i="91"/>
  <c r="I480" i="91"/>
  <c r="J480" i="91"/>
  <c r="A481" i="91"/>
  <c r="B481" i="91"/>
  <c r="C481" i="91"/>
  <c r="I481" i="91"/>
  <c r="J481" i="91"/>
  <c r="A482" i="91"/>
  <c r="B482" i="91"/>
  <c r="C482" i="91"/>
  <c r="I482" i="91"/>
  <c r="J482" i="91"/>
  <c r="A483" i="91"/>
  <c r="B483" i="91"/>
  <c r="C483" i="91"/>
  <c r="I483" i="91"/>
  <c r="J483" i="91"/>
  <c r="A484" i="91"/>
  <c r="B484" i="91"/>
  <c r="C484" i="91"/>
  <c r="I484" i="91"/>
  <c r="J484" i="91"/>
  <c r="A485" i="91"/>
  <c r="B485" i="91"/>
  <c r="C485" i="91"/>
  <c r="I485" i="91"/>
  <c r="J485" i="91"/>
  <c r="A486" i="91"/>
  <c r="B486" i="91"/>
  <c r="C486" i="91"/>
  <c r="I486" i="91"/>
  <c r="J486" i="91"/>
  <c r="A487" i="91"/>
  <c r="B487" i="91"/>
  <c r="C487" i="91"/>
  <c r="I487" i="91"/>
  <c r="J487" i="91"/>
  <c r="A488" i="91"/>
  <c r="B488" i="91"/>
  <c r="C488" i="91"/>
  <c r="I488" i="91"/>
  <c r="J488" i="91"/>
  <c r="A489" i="91"/>
  <c r="B489" i="91"/>
  <c r="C489" i="91"/>
  <c r="I489" i="91"/>
  <c r="J489" i="91"/>
  <c r="A490" i="91"/>
  <c r="B490" i="91"/>
  <c r="C490" i="91"/>
  <c r="I490" i="91"/>
  <c r="J490" i="91"/>
  <c r="A491" i="91"/>
  <c r="B491" i="91"/>
  <c r="C491" i="91"/>
  <c r="I491" i="91"/>
  <c r="J491" i="91"/>
  <c r="A492" i="91"/>
  <c r="B492" i="91"/>
  <c r="C492" i="91"/>
  <c r="I492" i="91"/>
  <c r="J492" i="91"/>
  <c r="A493" i="91"/>
  <c r="B493" i="91"/>
  <c r="C493" i="91"/>
  <c r="I493" i="91"/>
  <c r="J493" i="91"/>
  <c r="A494" i="91"/>
  <c r="B494" i="91"/>
  <c r="C494" i="91"/>
  <c r="I494" i="91"/>
  <c r="J494" i="91"/>
  <c r="A495" i="91"/>
  <c r="B495" i="91"/>
  <c r="C495" i="91"/>
  <c r="I495" i="91"/>
  <c r="J495" i="91"/>
  <c r="A496" i="91"/>
  <c r="B496" i="91"/>
  <c r="C496" i="91"/>
  <c r="I496" i="91"/>
  <c r="J496" i="91"/>
  <c r="A497" i="91"/>
  <c r="B497" i="91"/>
  <c r="C497" i="91"/>
  <c r="I497" i="91"/>
  <c r="J497" i="91"/>
  <c r="A498" i="91"/>
  <c r="B498" i="91"/>
  <c r="C498" i="91"/>
  <c r="I498" i="91"/>
  <c r="J498" i="91"/>
  <c r="A499" i="91"/>
  <c r="B499" i="91"/>
  <c r="C499" i="91"/>
  <c r="I499" i="91"/>
  <c r="J499" i="91"/>
  <c r="A500" i="91"/>
  <c r="B500" i="91"/>
  <c r="C500" i="91"/>
  <c r="I500" i="91"/>
  <c r="J500" i="91"/>
  <c r="A501" i="91"/>
  <c r="B501" i="91"/>
  <c r="C501" i="91"/>
  <c r="I501" i="91"/>
  <c r="J501" i="91"/>
  <c r="A502" i="91"/>
  <c r="B502" i="91"/>
  <c r="C502" i="91"/>
  <c r="I502" i="91"/>
  <c r="J502" i="91"/>
  <c r="A503" i="91"/>
  <c r="B503" i="91"/>
  <c r="C503" i="91"/>
  <c r="I503" i="91"/>
  <c r="J503" i="91"/>
  <c r="A504" i="91"/>
  <c r="B504" i="91"/>
  <c r="C504" i="91"/>
  <c r="I504" i="91"/>
  <c r="J504" i="91"/>
  <c r="A505" i="91"/>
  <c r="B505" i="91"/>
  <c r="C505" i="91"/>
  <c r="I505" i="91"/>
  <c r="J505" i="91"/>
  <c r="A506" i="91"/>
  <c r="B506" i="91"/>
  <c r="C506" i="91"/>
  <c r="I506" i="91"/>
  <c r="J506" i="91"/>
  <c r="A507" i="91"/>
  <c r="B507" i="91"/>
  <c r="C507" i="91"/>
  <c r="I507" i="91"/>
  <c r="J507" i="91"/>
  <c r="A508" i="91"/>
  <c r="B508" i="91"/>
  <c r="C508" i="91"/>
  <c r="I508" i="91"/>
  <c r="J508" i="91"/>
  <c r="A509" i="91"/>
  <c r="B509" i="91"/>
  <c r="C509" i="91"/>
  <c r="I509" i="91"/>
  <c r="J509" i="91"/>
  <c r="A510" i="91"/>
  <c r="B510" i="91"/>
  <c r="C510" i="91"/>
  <c r="I510" i="91"/>
  <c r="J510" i="91"/>
  <c r="A511" i="91"/>
  <c r="B511" i="91"/>
  <c r="C511" i="91"/>
  <c r="I511" i="91"/>
  <c r="J511" i="91"/>
  <c r="A512" i="91"/>
  <c r="B512" i="91"/>
  <c r="C512" i="91"/>
  <c r="I512" i="91"/>
  <c r="J512" i="91"/>
  <c r="A513" i="91"/>
  <c r="B513" i="91"/>
  <c r="C513" i="91"/>
  <c r="I513" i="91"/>
  <c r="J513" i="91"/>
  <c r="A514" i="91"/>
  <c r="B514" i="91"/>
  <c r="C514" i="91"/>
  <c r="I514" i="91"/>
  <c r="J514" i="91"/>
  <c r="A515" i="91"/>
  <c r="B515" i="91"/>
  <c r="C515" i="91"/>
  <c r="I515" i="91"/>
  <c r="J515" i="91"/>
  <c r="A516" i="91"/>
  <c r="B516" i="91"/>
  <c r="C516" i="91"/>
  <c r="I516" i="91"/>
  <c r="J516" i="91"/>
  <c r="A517" i="91"/>
  <c r="B517" i="91"/>
  <c r="C517" i="91"/>
  <c r="I517" i="91"/>
  <c r="J517" i="91"/>
  <c r="A518" i="91"/>
  <c r="B518" i="91"/>
  <c r="C518" i="91"/>
  <c r="I518" i="91"/>
  <c r="J518" i="91"/>
  <c r="A519" i="91"/>
  <c r="B519" i="91"/>
  <c r="C519" i="91"/>
  <c r="I519" i="91"/>
  <c r="J519" i="91"/>
  <c r="A520" i="91"/>
  <c r="B520" i="91"/>
  <c r="C520" i="91"/>
  <c r="I520" i="91"/>
  <c r="J520" i="91"/>
  <c r="A521" i="91"/>
  <c r="B521" i="91"/>
  <c r="C521" i="91"/>
  <c r="I521" i="91"/>
  <c r="J521" i="91"/>
  <c r="A522" i="91"/>
  <c r="B522" i="91"/>
  <c r="C522" i="91"/>
  <c r="I522" i="91"/>
  <c r="J522" i="91"/>
  <c r="A523" i="91"/>
  <c r="B523" i="91"/>
  <c r="C523" i="91"/>
  <c r="I523" i="91"/>
  <c r="J523" i="91"/>
  <c r="A524" i="91"/>
  <c r="B524" i="91"/>
  <c r="C524" i="91"/>
  <c r="I524" i="91"/>
  <c r="J524" i="91"/>
  <c r="A525" i="91"/>
  <c r="B525" i="91"/>
  <c r="C525" i="91"/>
  <c r="I525" i="91"/>
  <c r="J525" i="91"/>
  <c r="A526" i="91"/>
  <c r="B526" i="91"/>
  <c r="C526" i="91"/>
  <c r="I526" i="91"/>
  <c r="J526" i="91"/>
  <c r="A527" i="91"/>
  <c r="B527" i="91"/>
  <c r="C527" i="91"/>
  <c r="I527" i="91"/>
  <c r="J527" i="91"/>
  <c r="A528" i="91"/>
  <c r="B528" i="91"/>
  <c r="C528" i="91"/>
  <c r="I528" i="91"/>
  <c r="J528" i="91"/>
  <c r="A529" i="91"/>
  <c r="B529" i="91"/>
  <c r="C529" i="91"/>
  <c r="I529" i="91"/>
  <c r="J529" i="91"/>
  <c r="A530" i="91"/>
  <c r="B530" i="91"/>
  <c r="C530" i="91"/>
  <c r="I530" i="91"/>
  <c r="J530" i="91"/>
  <c r="A531" i="91"/>
  <c r="B531" i="91"/>
  <c r="C531" i="91"/>
  <c r="I531" i="91"/>
  <c r="J531" i="91"/>
  <c r="A532" i="91"/>
  <c r="B532" i="91"/>
  <c r="C532" i="91"/>
  <c r="I532" i="91"/>
  <c r="J532" i="91"/>
  <c r="A533" i="91"/>
  <c r="B533" i="91"/>
  <c r="C533" i="91"/>
  <c r="I533" i="91"/>
  <c r="J533" i="91"/>
  <c r="A534" i="91"/>
  <c r="B534" i="91"/>
  <c r="C534" i="91"/>
  <c r="I534" i="91"/>
  <c r="J534" i="91"/>
  <c r="A535" i="91"/>
  <c r="B535" i="91"/>
  <c r="C535" i="91"/>
  <c r="I535" i="91"/>
  <c r="J535" i="91"/>
  <c r="A536" i="91"/>
  <c r="B536" i="91"/>
  <c r="C536" i="91"/>
  <c r="I536" i="91"/>
  <c r="J536" i="91"/>
  <c r="A537" i="91"/>
  <c r="B537" i="91"/>
  <c r="C537" i="91"/>
  <c r="I537" i="91"/>
  <c r="J537" i="91"/>
  <c r="A538" i="91"/>
  <c r="B538" i="91"/>
  <c r="C538" i="91"/>
  <c r="I538" i="91"/>
  <c r="J538" i="91"/>
  <c r="A539" i="91"/>
  <c r="B539" i="91"/>
  <c r="C539" i="91"/>
  <c r="I539" i="91"/>
  <c r="J539" i="91"/>
  <c r="A540" i="91"/>
  <c r="B540" i="91"/>
  <c r="C540" i="91"/>
  <c r="I540" i="91"/>
  <c r="J540" i="91"/>
  <c r="A541" i="91"/>
  <c r="B541" i="91"/>
  <c r="C541" i="91"/>
  <c r="I541" i="91"/>
  <c r="J541" i="91"/>
  <c r="A542" i="91"/>
  <c r="B542" i="91"/>
  <c r="C542" i="91"/>
  <c r="I542" i="91"/>
  <c r="J542" i="91"/>
  <c r="A543" i="91"/>
  <c r="B543" i="91"/>
  <c r="C543" i="91"/>
  <c r="I543" i="91"/>
  <c r="J543" i="91"/>
  <c r="A544" i="91"/>
  <c r="B544" i="91"/>
  <c r="C544" i="91"/>
  <c r="I544" i="91"/>
  <c r="J544" i="91"/>
  <c r="A545" i="91"/>
  <c r="B545" i="91"/>
  <c r="C545" i="91"/>
  <c r="I545" i="91"/>
  <c r="J545" i="91"/>
  <c r="A546" i="91"/>
  <c r="B546" i="91"/>
  <c r="C546" i="91"/>
  <c r="I546" i="91"/>
  <c r="J546" i="91"/>
  <c r="A547" i="91"/>
  <c r="B547" i="91"/>
  <c r="C547" i="91"/>
  <c r="I547" i="91"/>
  <c r="J547" i="91"/>
  <c r="A548" i="91"/>
  <c r="B548" i="91"/>
  <c r="C548" i="91"/>
  <c r="I548" i="91"/>
  <c r="J548" i="91"/>
  <c r="A549" i="91"/>
  <c r="B549" i="91"/>
  <c r="C549" i="91"/>
  <c r="I549" i="91"/>
  <c r="J549" i="91"/>
  <c r="A550" i="91"/>
  <c r="B550" i="91"/>
  <c r="C550" i="91"/>
  <c r="I550" i="91"/>
  <c r="J550" i="91"/>
  <c r="A551" i="91"/>
  <c r="B551" i="91"/>
  <c r="C551" i="91"/>
  <c r="I551" i="91"/>
  <c r="J551" i="91"/>
  <c r="A552" i="91"/>
  <c r="B552" i="91"/>
  <c r="C552" i="91"/>
  <c r="I552" i="91"/>
  <c r="J552" i="91"/>
  <c r="A553" i="91"/>
  <c r="B553" i="91"/>
  <c r="C553" i="91"/>
  <c r="I553" i="91"/>
  <c r="J553" i="91"/>
  <c r="A554" i="91"/>
  <c r="B554" i="91"/>
  <c r="C554" i="91"/>
  <c r="I554" i="91"/>
  <c r="J554" i="91"/>
  <c r="A555" i="91"/>
  <c r="B555" i="91"/>
  <c r="C555" i="91"/>
  <c r="I555" i="91"/>
  <c r="J555" i="91"/>
  <c r="A556" i="91"/>
  <c r="B556" i="91"/>
  <c r="C556" i="91"/>
  <c r="I556" i="91"/>
  <c r="J556" i="91"/>
  <c r="A557" i="91"/>
  <c r="B557" i="91"/>
  <c r="C557" i="91"/>
  <c r="I557" i="91"/>
  <c r="J557" i="91"/>
  <c r="A558" i="91"/>
  <c r="B558" i="91"/>
  <c r="C558" i="91"/>
  <c r="I558" i="91"/>
  <c r="J558" i="91"/>
  <c r="A559" i="91"/>
  <c r="B559" i="91"/>
  <c r="C559" i="91"/>
  <c r="I559" i="91"/>
  <c r="J559" i="91"/>
  <c r="A560" i="91"/>
  <c r="B560" i="91"/>
  <c r="C560" i="91"/>
  <c r="I560" i="91"/>
  <c r="J560" i="91"/>
  <c r="A561" i="91"/>
  <c r="B561" i="91"/>
  <c r="C561" i="91"/>
  <c r="I561" i="91"/>
  <c r="J561" i="91"/>
  <c r="A562" i="91"/>
  <c r="B562" i="91"/>
  <c r="C562" i="91"/>
  <c r="I562" i="91"/>
  <c r="J562" i="91"/>
  <c r="A563" i="91"/>
  <c r="B563" i="91"/>
  <c r="C563" i="91"/>
  <c r="I563" i="91"/>
  <c r="J563" i="91"/>
  <c r="A564" i="91"/>
  <c r="B564" i="91"/>
  <c r="C564" i="91"/>
  <c r="I564" i="91"/>
  <c r="J564" i="91"/>
  <c r="A565" i="91"/>
  <c r="B565" i="91"/>
  <c r="C565" i="91"/>
  <c r="I565" i="91"/>
  <c r="J565" i="91"/>
  <c r="A566" i="91"/>
  <c r="B566" i="91"/>
  <c r="C566" i="91"/>
  <c r="I566" i="91"/>
  <c r="J566" i="91"/>
  <c r="A567" i="91"/>
  <c r="B567" i="91"/>
  <c r="C567" i="91"/>
  <c r="I567" i="91"/>
  <c r="J567" i="91"/>
  <c r="A568" i="91"/>
  <c r="B568" i="91"/>
  <c r="C568" i="91"/>
  <c r="I568" i="91"/>
  <c r="J568" i="91"/>
  <c r="A569" i="91"/>
  <c r="B569" i="91"/>
  <c r="C569" i="91"/>
  <c r="I569" i="91"/>
  <c r="J569" i="91"/>
  <c r="A570" i="91"/>
  <c r="B570" i="91"/>
  <c r="C570" i="91"/>
  <c r="I570" i="91"/>
  <c r="J570" i="91"/>
  <c r="A571" i="91"/>
  <c r="B571" i="91"/>
  <c r="C571" i="91"/>
  <c r="I571" i="91"/>
  <c r="J571" i="91"/>
  <c r="A572" i="91"/>
  <c r="B572" i="91"/>
  <c r="C572" i="91"/>
  <c r="I572" i="91"/>
  <c r="J572" i="91"/>
  <c r="A573" i="91"/>
  <c r="B573" i="91"/>
  <c r="C573" i="91"/>
  <c r="I573" i="91"/>
  <c r="J573" i="91"/>
  <c r="A574" i="91"/>
  <c r="B574" i="91"/>
  <c r="C574" i="91"/>
  <c r="I574" i="91"/>
  <c r="J574" i="91"/>
  <c r="A575" i="91"/>
  <c r="B575" i="91"/>
  <c r="C575" i="91"/>
  <c r="I575" i="91"/>
  <c r="J575" i="91"/>
  <c r="A576" i="91"/>
  <c r="B576" i="91"/>
  <c r="C576" i="91"/>
  <c r="I576" i="91"/>
  <c r="J576" i="91"/>
  <c r="A577" i="91"/>
  <c r="B577" i="91"/>
  <c r="C577" i="91"/>
  <c r="I577" i="91"/>
  <c r="J577" i="91"/>
  <c r="A578" i="91"/>
  <c r="B578" i="91"/>
  <c r="C578" i="91"/>
  <c r="I578" i="91"/>
  <c r="J578" i="91"/>
  <c r="A579" i="91"/>
  <c r="B579" i="91"/>
  <c r="C579" i="91"/>
  <c r="I579" i="91"/>
  <c r="J579" i="91"/>
  <c r="A580" i="91"/>
  <c r="B580" i="91"/>
  <c r="C580" i="91"/>
  <c r="I580" i="91"/>
  <c r="J580" i="91"/>
  <c r="A581" i="91"/>
  <c r="B581" i="91"/>
  <c r="C581" i="91"/>
  <c r="I581" i="91"/>
  <c r="J581" i="91"/>
  <c r="A582" i="91"/>
  <c r="B582" i="91"/>
  <c r="C582" i="91"/>
  <c r="I582" i="91"/>
  <c r="J582" i="91"/>
  <c r="A583" i="91"/>
  <c r="B583" i="91"/>
  <c r="C583" i="91"/>
  <c r="I583" i="91"/>
  <c r="J583" i="91"/>
  <c r="A584" i="91"/>
  <c r="B584" i="91"/>
  <c r="C584" i="91"/>
  <c r="I584" i="91"/>
  <c r="J584" i="91"/>
  <c r="A585" i="91"/>
  <c r="B585" i="91"/>
  <c r="C585" i="91"/>
  <c r="I585" i="91"/>
  <c r="J585" i="91"/>
  <c r="A586" i="91"/>
  <c r="B586" i="91"/>
  <c r="C586" i="91"/>
  <c r="I586" i="91"/>
  <c r="J586" i="91"/>
  <c r="A587" i="91"/>
  <c r="B587" i="91"/>
  <c r="C587" i="91"/>
  <c r="I587" i="91"/>
  <c r="J587" i="91"/>
  <c r="A588" i="91"/>
  <c r="B588" i="91"/>
  <c r="C588" i="91"/>
  <c r="I588" i="91"/>
  <c r="J588" i="91"/>
  <c r="A589" i="91"/>
  <c r="B589" i="91"/>
  <c r="C589" i="91"/>
  <c r="I589" i="91"/>
  <c r="J589" i="91"/>
  <c r="A590" i="91"/>
  <c r="B590" i="91"/>
  <c r="C590" i="91"/>
  <c r="I590" i="91"/>
  <c r="J590" i="91"/>
  <c r="A591" i="91"/>
  <c r="B591" i="91"/>
  <c r="C591" i="91"/>
  <c r="I591" i="91"/>
  <c r="J591" i="91"/>
  <c r="A592" i="91"/>
  <c r="B592" i="91"/>
  <c r="C592" i="91"/>
  <c r="I592" i="91"/>
  <c r="J592" i="91"/>
  <c r="A593" i="91"/>
  <c r="B593" i="91"/>
  <c r="C593" i="91"/>
  <c r="I593" i="91"/>
  <c r="J593" i="91"/>
  <c r="A594" i="91"/>
  <c r="B594" i="91"/>
  <c r="C594" i="91"/>
  <c r="I594" i="91"/>
  <c r="J594" i="91"/>
  <c r="A595" i="91"/>
  <c r="B595" i="91"/>
  <c r="C595" i="91"/>
  <c r="I595" i="91"/>
  <c r="J595" i="91"/>
  <c r="A596" i="91"/>
  <c r="B596" i="91"/>
  <c r="C596" i="91"/>
  <c r="I596" i="91"/>
  <c r="J596" i="91"/>
  <c r="A597" i="91"/>
  <c r="B597" i="91"/>
  <c r="C597" i="91"/>
  <c r="I597" i="91"/>
  <c r="J597" i="91"/>
  <c r="A598" i="91"/>
  <c r="B598" i="91"/>
  <c r="C598" i="91"/>
  <c r="I598" i="91"/>
  <c r="J598" i="91"/>
  <c r="A599" i="91"/>
  <c r="B599" i="91"/>
  <c r="C599" i="91"/>
  <c r="I599" i="91"/>
  <c r="J599" i="91"/>
  <c r="A600" i="91"/>
  <c r="B600" i="91"/>
  <c r="C600" i="91"/>
  <c r="I600" i="91"/>
  <c r="J600" i="91"/>
  <c r="A601" i="91"/>
  <c r="B601" i="91"/>
  <c r="C601" i="91"/>
  <c r="I601" i="91"/>
  <c r="J601" i="91"/>
  <c r="A602" i="91"/>
  <c r="B602" i="91"/>
  <c r="C602" i="91"/>
  <c r="I602" i="91"/>
  <c r="J602" i="91"/>
  <c r="A603" i="91"/>
  <c r="B603" i="91"/>
  <c r="C603" i="91"/>
  <c r="I603" i="91"/>
  <c r="J603" i="91"/>
  <c r="A604" i="91"/>
  <c r="B604" i="91"/>
  <c r="C604" i="91"/>
  <c r="I604" i="91"/>
  <c r="J604" i="91"/>
  <c r="A605" i="91"/>
  <c r="B605" i="91"/>
  <c r="C605" i="91"/>
  <c r="I605" i="91"/>
  <c r="J605" i="91"/>
  <c r="A606" i="91"/>
  <c r="B606" i="91"/>
  <c r="C606" i="91"/>
  <c r="I606" i="91"/>
  <c r="J606" i="91"/>
  <c r="A607" i="91"/>
  <c r="B607" i="91"/>
  <c r="C607" i="91"/>
  <c r="I607" i="91"/>
  <c r="J607" i="91"/>
  <c r="A608" i="91"/>
  <c r="B608" i="91"/>
  <c r="C608" i="91"/>
  <c r="I608" i="91"/>
  <c r="J608" i="91"/>
  <c r="A609" i="91"/>
  <c r="B609" i="91"/>
  <c r="C609" i="91"/>
  <c r="I609" i="91"/>
  <c r="J609" i="91"/>
  <c r="A610" i="91"/>
  <c r="B610" i="91"/>
  <c r="C610" i="91"/>
  <c r="I610" i="91"/>
  <c r="J610" i="91"/>
  <c r="A611" i="91"/>
  <c r="B611" i="91"/>
  <c r="C611" i="91"/>
  <c r="I611" i="91"/>
  <c r="J611" i="91"/>
  <c r="A612" i="91"/>
  <c r="B612" i="91"/>
  <c r="C612" i="91"/>
  <c r="I612" i="91"/>
  <c r="J612" i="91"/>
  <c r="A613" i="91"/>
  <c r="B613" i="91"/>
  <c r="C613" i="91"/>
  <c r="I613" i="91"/>
  <c r="J613" i="91"/>
  <c r="A614" i="91"/>
  <c r="B614" i="91"/>
  <c r="C614" i="91"/>
  <c r="I614" i="91"/>
  <c r="J614" i="91"/>
  <c r="A615" i="91"/>
  <c r="B615" i="91"/>
  <c r="C615" i="91"/>
  <c r="I615" i="91"/>
  <c r="J615" i="91"/>
  <c r="A616" i="91"/>
  <c r="B616" i="91"/>
  <c r="C616" i="91"/>
  <c r="I616" i="91"/>
  <c r="J616" i="91"/>
  <c r="A617" i="91"/>
  <c r="B617" i="91"/>
  <c r="C617" i="91"/>
  <c r="I617" i="91"/>
  <c r="J617" i="91"/>
  <c r="A618" i="91"/>
  <c r="B618" i="91"/>
  <c r="C618" i="91"/>
  <c r="I618" i="91"/>
  <c r="J618" i="91"/>
  <c r="A619" i="91"/>
  <c r="B619" i="91"/>
  <c r="C619" i="91"/>
  <c r="I619" i="91"/>
  <c r="J619" i="91"/>
  <c r="A620" i="91"/>
  <c r="B620" i="91"/>
  <c r="C620" i="91"/>
  <c r="I620" i="91"/>
  <c r="J620" i="91"/>
  <c r="A621" i="91"/>
  <c r="B621" i="91"/>
  <c r="C621" i="91"/>
  <c r="I621" i="91"/>
  <c r="J621" i="91"/>
  <c r="A622" i="91"/>
  <c r="B622" i="91"/>
  <c r="C622" i="91"/>
  <c r="I622" i="91"/>
  <c r="J622" i="91"/>
  <c r="A623" i="91"/>
  <c r="B623" i="91"/>
  <c r="C623" i="91"/>
  <c r="I623" i="91"/>
  <c r="J623" i="91"/>
  <c r="A624" i="91"/>
  <c r="B624" i="91"/>
  <c r="C624" i="91"/>
  <c r="I624" i="91"/>
  <c r="J624" i="91"/>
  <c r="A625" i="91"/>
  <c r="B625" i="91"/>
  <c r="C625" i="91"/>
  <c r="I625" i="91"/>
  <c r="J625" i="91"/>
  <c r="A626" i="91"/>
  <c r="B626" i="91"/>
  <c r="C626" i="91"/>
  <c r="I626" i="91"/>
  <c r="J626" i="91"/>
  <c r="A627" i="91"/>
  <c r="B627" i="91"/>
  <c r="C627" i="91"/>
  <c r="I627" i="91"/>
  <c r="J627" i="91"/>
  <c r="A628" i="91"/>
  <c r="B628" i="91"/>
  <c r="C628" i="91"/>
  <c r="I628" i="91"/>
  <c r="J628" i="91"/>
  <c r="A629" i="91"/>
  <c r="B629" i="91"/>
  <c r="C629" i="91"/>
  <c r="I629" i="91"/>
  <c r="J629" i="91"/>
  <c r="A630" i="91"/>
  <c r="B630" i="91"/>
  <c r="C630" i="91"/>
  <c r="I630" i="91"/>
  <c r="J630" i="91"/>
  <c r="A631" i="91"/>
  <c r="B631" i="91"/>
  <c r="C631" i="91"/>
  <c r="I631" i="91"/>
  <c r="J631" i="91"/>
  <c r="A632" i="91"/>
  <c r="B632" i="91"/>
  <c r="C632" i="91"/>
  <c r="I632" i="91"/>
  <c r="J632" i="91"/>
  <c r="A633" i="91"/>
  <c r="B633" i="91"/>
  <c r="C633" i="91"/>
  <c r="I633" i="91"/>
  <c r="J633" i="91"/>
  <c r="A634" i="91"/>
  <c r="B634" i="91"/>
  <c r="C634" i="91"/>
  <c r="I634" i="91"/>
  <c r="J634" i="91"/>
  <c r="A635" i="91"/>
  <c r="B635" i="91"/>
  <c r="C635" i="91"/>
  <c r="I635" i="91"/>
  <c r="J635" i="91"/>
  <c r="A636" i="91"/>
  <c r="B636" i="91"/>
  <c r="C636" i="91"/>
  <c r="I636" i="91"/>
  <c r="J636" i="91"/>
  <c r="A637" i="91"/>
  <c r="B637" i="91"/>
  <c r="C637" i="91"/>
  <c r="I637" i="91"/>
  <c r="J637" i="91"/>
  <c r="A638" i="91"/>
  <c r="B638" i="91"/>
  <c r="C638" i="91"/>
  <c r="I638" i="91"/>
  <c r="J638" i="91"/>
  <c r="A639" i="91"/>
  <c r="B639" i="91"/>
  <c r="C639" i="91"/>
  <c r="I639" i="91"/>
  <c r="J639" i="91"/>
  <c r="A640" i="91"/>
  <c r="B640" i="91"/>
  <c r="C640" i="91"/>
  <c r="I640" i="91"/>
  <c r="J640" i="91"/>
  <c r="A641" i="91"/>
  <c r="B641" i="91"/>
  <c r="C641" i="91"/>
  <c r="I641" i="91"/>
  <c r="J641" i="91"/>
  <c r="A642" i="91"/>
  <c r="B642" i="91"/>
  <c r="C642" i="91"/>
  <c r="I642" i="91"/>
  <c r="J642" i="91"/>
  <c r="A643" i="91"/>
  <c r="B643" i="91"/>
  <c r="C643" i="91"/>
  <c r="I643" i="91"/>
  <c r="J643" i="91"/>
  <c r="A644" i="91"/>
  <c r="B644" i="91"/>
  <c r="C644" i="91"/>
  <c r="I644" i="91"/>
  <c r="J644" i="91"/>
  <c r="A645" i="91"/>
  <c r="B645" i="91"/>
  <c r="C645" i="91"/>
  <c r="I645" i="91"/>
  <c r="J645" i="91"/>
  <c r="A646" i="91"/>
  <c r="B646" i="91"/>
  <c r="C646" i="91"/>
  <c r="I646" i="91"/>
  <c r="J646" i="91"/>
  <c r="A647" i="91"/>
  <c r="B647" i="91"/>
  <c r="C647" i="91"/>
  <c r="I647" i="91"/>
  <c r="J647" i="91"/>
  <c r="A648" i="91"/>
  <c r="B648" i="91"/>
  <c r="C648" i="91"/>
  <c r="I648" i="91"/>
  <c r="J648" i="91"/>
  <c r="A649" i="91"/>
  <c r="B649" i="91"/>
  <c r="C649" i="91"/>
  <c r="I649" i="91"/>
  <c r="J649" i="91"/>
  <c r="A650" i="91"/>
  <c r="B650" i="91"/>
  <c r="C650" i="91"/>
  <c r="I650" i="91"/>
  <c r="J650" i="91"/>
  <c r="A651" i="91"/>
  <c r="B651" i="91"/>
  <c r="C651" i="91"/>
  <c r="I651" i="91"/>
  <c r="J651" i="91"/>
  <c r="A652" i="91"/>
  <c r="B652" i="91"/>
  <c r="C652" i="91"/>
  <c r="I652" i="91"/>
  <c r="J652" i="91"/>
  <c r="A653" i="91"/>
  <c r="B653" i="91"/>
  <c r="C653" i="91"/>
  <c r="I653" i="91"/>
  <c r="J653" i="91"/>
  <c r="A654" i="91"/>
  <c r="B654" i="91"/>
  <c r="C654" i="91"/>
  <c r="I654" i="91"/>
  <c r="J654" i="91"/>
  <c r="A655" i="91"/>
  <c r="B655" i="91"/>
  <c r="C655" i="91"/>
  <c r="I655" i="91"/>
  <c r="J655" i="91"/>
  <c r="A656" i="91"/>
  <c r="B656" i="91"/>
  <c r="C656" i="91"/>
  <c r="I656" i="91"/>
  <c r="J656" i="91"/>
  <c r="A657" i="91"/>
  <c r="B657" i="91"/>
  <c r="C657" i="91"/>
  <c r="I657" i="91"/>
  <c r="J657" i="91"/>
  <c r="A658" i="91"/>
  <c r="B658" i="91"/>
  <c r="C658" i="91"/>
  <c r="I658" i="91"/>
  <c r="J658" i="91"/>
  <c r="A659" i="91"/>
  <c r="B659" i="91"/>
  <c r="C659" i="91"/>
  <c r="I659" i="91"/>
  <c r="J659" i="91"/>
  <c r="A660" i="91"/>
  <c r="B660" i="91"/>
  <c r="C660" i="91"/>
  <c r="I660" i="91"/>
  <c r="J660" i="91"/>
  <c r="A661" i="91"/>
  <c r="B661" i="91"/>
  <c r="C661" i="91"/>
  <c r="I661" i="91"/>
  <c r="J661" i="91"/>
  <c r="A662" i="91"/>
  <c r="B662" i="91"/>
  <c r="C662" i="91"/>
  <c r="I662" i="91"/>
  <c r="J662" i="91"/>
  <c r="A663" i="91"/>
  <c r="B663" i="91"/>
  <c r="C663" i="91"/>
  <c r="I663" i="91"/>
  <c r="J663" i="91"/>
  <c r="A664" i="91"/>
  <c r="B664" i="91"/>
  <c r="C664" i="91"/>
  <c r="I664" i="91"/>
  <c r="J664" i="91"/>
  <c r="A665" i="91"/>
  <c r="B665" i="91"/>
  <c r="C665" i="91"/>
  <c r="I665" i="91"/>
  <c r="J665" i="91"/>
  <c r="A666" i="91"/>
  <c r="B666" i="91"/>
  <c r="C666" i="91"/>
  <c r="I666" i="91"/>
  <c r="J666" i="91"/>
  <c r="A667" i="91"/>
  <c r="B667" i="91"/>
  <c r="C667" i="91"/>
  <c r="I667" i="91"/>
  <c r="J667" i="91"/>
  <c r="A668" i="91"/>
  <c r="B668" i="91"/>
  <c r="C668" i="91"/>
  <c r="I668" i="91"/>
  <c r="J668" i="91"/>
  <c r="A669" i="91"/>
  <c r="B669" i="91"/>
  <c r="C669" i="91"/>
  <c r="I669" i="91"/>
  <c r="J669" i="91"/>
  <c r="A670" i="91"/>
  <c r="B670" i="91"/>
  <c r="C670" i="91"/>
  <c r="I670" i="91"/>
  <c r="J670" i="91"/>
  <c r="A671" i="91"/>
  <c r="B671" i="91"/>
  <c r="C671" i="91"/>
  <c r="I671" i="91"/>
  <c r="J671" i="91"/>
  <c r="A672" i="91"/>
  <c r="B672" i="91"/>
  <c r="C672" i="91"/>
  <c r="I672" i="91"/>
  <c r="J672" i="91"/>
  <c r="A673" i="91"/>
  <c r="B673" i="91"/>
  <c r="C673" i="91"/>
  <c r="I673" i="91"/>
  <c r="J673" i="91"/>
  <c r="A674" i="91"/>
  <c r="B674" i="91"/>
  <c r="C674" i="91"/>
  <c r="I674" i="91"/>
  <c r="J674" i="91"/>
  <c r="A675" i="91"/>
  <c r="B675" i="91"/>
  <c r="C675" i="91"/>
  <c r="I675" i="91"/>
  <c r="J675" i="91"/>
  <c r="A676" i="91"/>
  <c r="B676" i="91"/>
  <c r="C676" i="91"/>
  <c r="I676" i="91"/>
  <c r="J676" i="91"/>
  <c r="A677" i="91"/>
  <c r="B677" i="91"/>
  <c r="C677" i="91"/>
  <c r="I677" i="91"/>
  <c r="J677" i="91"/>
  <c r="A678" i="91"/>
  <c r="B678" i="91"/>
  <c r="C678" i="91"/>
  <c r="I678" i="91"/>
  <c r="J678" i="91"/>
  <c r="A679" i="91"/>
  <c r="B679" i="91"/>
  <c r="C679" i="91"/>
  <c r="I679" i="91"/>
  <c r="J679" i="91"/>
  <c r="A680" i="91"/>
  <c r="B680" i="91"/>
  <c r="C680" i="91"/>
  <c r="I680" i="91"/>
  <c r="J680" i="91"/>
  <c r="A681" i="91"/>
  <c r="B681" i="91"/>
  <c r="C681" i="91"/>
  <c r="I681" i="91"/>
  <c r="J681" i="91"/>
  <c r="A682" i="91"/>
  <c r="B682" i="91"/>
  <c r="C682" i="91"/>
  <c r="I682" i="91"/>
  <c r="J682" i="91"/>
  <c r="A683" i="91"/>
  <c r="B683" i="91"/>
  <c r="C683" i="91"/>
  <c r="I683" i="91"/>
  <c r="J683" i="91"/>
  <c r="A684" i="91"/>
  <c r="B684" i="91"/>
  <c r="C684" i="91"/>
  <c r="I684" i="91"/>
  <c r="J684" i="91"/>
  <c r="A685" i="91"/>
  <c r="B685" i="91"/>
  <c r="C685" i="91"/>
  <c r="I685" i="91"/>
  <c r="J685" i="91"/>
  <c r="A686" i="91"/>
  <c r="B686" i="91"/>
  <c r="C686" i="91"/>
  <c r="I686" i="91"/>
  <c r="J686" i="91"/>
  <c r="A687" i="91"/>
  <c r="B687" i="91"/>
  <c r="C687" i="91"/>
  <c r="I687" i="91"/>
  <c r="J687" i="91"/>
  <c r="A688" i="91"/>
  <c r="B688" i="91"/>
  <c r="C688" i="91"/>
  <c r="I688" i="91"/>
  <c r="J688" i="91"/>
  <c r="A689" i="91"/>
  <c r="B689" i="91"/>
  <c r="C689" i="91"/>
  <c r="I689" i="91"/>
  <c r="J689" i="91"/>
  <c r="A690" i="91"/>
  <c r="B690" i="91"/>
  <c r="C690" i="91"/>
  <c r="I690" i="91"/>
  <c r="J690" i="91"/>
  <c r="A691" i="91"/>
  <c r="B691" i="91"/>
  <c r="C691" i="91"/>
  <c r="I691" i="91"/>
  <c r="J691" i="91"/>
  <c r="A692" i="91"/>
  <c r="B692" i="91"/>
  <c r="C692" i="91"/>
  <c r="I692" i="91"/>
  <c r="J692" i="91"/>
  <c r="A693" i="91"/>
  <c r="B693" i="91"/>
  <c r="C693" i="91"/>
  <c r="I693" i="91"/>
  <c r="J693" i="91"/>
  <c r="A694" i="91"/>
  <c r="B694" i="91"/>
  <c r="C694" i="91"/>
  <c r="I694" i="91"/>
  <c r="J694" i="91"/>
  <c r="A695" i="91"/>
  <c r="B695" i="91"/>
  <c r="C695" i="91"/>
  <c r="I695" i="91"/>
  <c r="J695" i="91"/>
  <c r="A696" i="91"/>
  <c r="B696" i="91"/>
  <c r="C696" i="91"/>
  <c r="I696" i="91"/>
  <c r="J696" i="91"/>
  <c r="A697" i="91"/>
  <c r="B697" i="91"/>
  <c r="C697" i="91"/>
  <c r="I697" i="91"/>
  <c r="J697" i="91"/>
  <c r="A698" i="91"/>
  <c r="B698" i="91"/>
  <c r="C698" i="91"/>
  <c r="I698" i="91"/>
  <c r="J698" i="91"/>
  <c r="A699" i="91"/>
  <c r="B699" i="91"/>
  <c r="C699" i="91"/>
  <c r="I699" i="91"/>
  <c r="J699" i="91"/>
  <c r="A700" i="91"/>
  <c r="B700" i="91"/>
  <c r="C700" i="91"/>
  <c r="I700" i="91"/>
  <c r="J700" i="91"/>
  <c r="A701" i="91"/>
  <c r="B701" i="91"/>
  <c r="C701" i="91"/>
  <c r="I701" i="91"/>
  <c r="J701" i="91"/>
  <c r="A702" i="91"/>
  <c r="B702" i="91"/>
  <c r="C702" i="91"/>
  <c r="I702" i="91"/>
  <c r="J702" i="91"/>
  <c r="A703" i="91"/>
  <c r="B703" i="91"/>
  <c r="C703" i="91"/>
  <c r="I703" i="91"/>
  <c r="J703" i="91"/>
  <c r="A704" i="91"/>
  <c r="B704" i="91"/>
  <c r="C704" i="91"/>
  <c r="I704" i="91"/>
  <c r="J704" i="91"/>
  <c r="A705" i="91"/>
  <c r="B705" i="91"/>
  <c r="C705" i="91"/>
  <c r="I705" i="91"/>
  <c r="J705" i="91"/>
  <c r="A706" i="91"/>
  <c r="B706" i="91"/>
  <c r="C706" i="91"/>
  <c r="I706" i="91"/>
  <c r="J706" i="91"/>
  <c r="A707" i="91"/>
  <c r="B707" i="91"/>
  <c r="C707" i="91"/>
  <c r="I707" i="91"/>
  <c r="J707" i="91"/>
  <c r="A708" i="91"/>
  <c r="B708" i="91"/>
  <c r="C708" i="91"/>
  <c r="I708" i="91"/>
  <c r="J708" i="91"/>
  <c r="A709" i="91"/>
  <c r="B709" i="91"/>
  <c r="C709" i="91"/>
  <c r="I709" i="91"/>
  <c r="J709" i="91"/>
  <c r="A710" i="91"/>
  <c r="B710" i="91"/>
  <c r="C710" i="91"/>
  <c r="I710" i="91"/>
  <c r="J710" i="91"/>
  <c r="A711" i="91"/>
  <c r="B711" i="91"/>
  <c r="C711" i="91"/>
  <c r="I711" i="91"/>
  <c r="J711" i="91"/>
  <c r="A712" i="91"/>
  <c r="B712" i="91"/>
  <c r="C712" i="91"/>
  <c r="I712" i="91"/>
  <c r="J712" i="91"/>
  <c r="A713" i="91"/>
  <c r="B713" i="91"/>
  <c r="C713" i="91"/>
  <c r="I713" i="91"/>
  <c r="J713" i="91"/>
  <c r="A714" i="91"/>
  <c r="B714" i="91"/>
  <c r="C714" i="91"/>
  <c r="I714" i="91"/>
  <c r="J714" i="91"/>
  <c r="A715" i="91"/>
  <c r="B715" i="91"/>
  <c r="C715" i="91"/>
  <c r="I715" i="91"/>
  <c r="J715" i="91"/>
  <c r="A716" i="91"/>
  <c r="B716" i="91"/>
  <c r="C716" i="91"/>
  <c r="I716" i="91"/>
  <c r="J716" i="91"/>
  <c r="A717" i="91"/>
  <c r="B717" i="91"/>
  <c r="C717" i="91"/>
  <c r="I717" i="91"/>
  <c r="J717" i="91"/>
  <c r="A718" i="91"/>
  <c r="B718" i="91"/>
  <c r="C718" i="91"/>
  <c r="I718" i="91"/>
  <c r="J718" i="91"/>
  <c r="A719" i="91"/>
  <c r="B719" i="91"/>
  <c r="C719" i="91"/>
  <c r="I719" i="91"/>
  <c r="J719" i="91"/>
  <c r="A720" i="91"/>
  <c r="B720" i="91"/>
  <c r="C720" i="91"/>
  <c r="I720" i="91"/>
  <c r="J720" i="91"/>
  <c r="A721" i="91"/>
  <c r="B721" i="91"/>
  <c r="C721" i="91"/>
  <c r="I721" i="91"/>
  <c r="J721" i="91"/>
  <c r="A722" i="91"/>
  <c r="B722" i="91"/>
  <c r="C722" i="91"/>
  <c r="I722" i="91"/>
  <c r="J722" i="91"/>
  <c r="A723" i="91"/>
  <c r="B723" i="91"/>
  <c r="C723" i="91"/>
  <c r="I723" i="91"/>
  <c r="J723" i="91"/>
  <c r="A724" i="91"/>
  <c r="B724" i="91"/>
  <c r="C724" i="91"/>
  <c r="I724" i="91"/>
  <c r="J724" i="91"/>
  <c r="A725" i="91"/>
  <c r="B725" i="91"/>
  <c r="C725" i="91"/>
  <c r="I725" i="91"/>
  <c r="J725" i="91"/>
  <c r="A726" i="91"/>
  <c r="B726" i="91"/>
  <c r="C726" i="91"/>
  <c r="I726" i="91"/>
  <c r="J726" i="91"/>
  <c r="A727" i="91"/>
  <c r="B727" i="91"/>
  <c r="C727" i="91"/>
  <c r="I727" i="91"/>
  <c r="J727" i="91"/>
  <c r="A728" i="91"/>
  <c r="B728" i="91"/>
  <c r="C728" i="91"/>
  <c r="I728" i="91"/>
  <c r="J728" i="91"/>
  <c r="A729" i="91"/>
  <c r="B729" i="91"/>
  <c r="C729" i="91"/>
  <c r="I729" i="91"/>
  <c r="J729" i="91"/>
  <c r="A730" i="91"/>
  <c r="B730" i="91"/>
  <c r="C730" i="91"/>
  <c r="I730" i="91"/>
  <c r="J730" i="91"/>
  <c r="A2" i="91" l="1"/>
  <c r="B2" i="91"/>
  <c r="C2" i="91"/>
  <c r="D2" i="91"/>
  <c r="E2" i="91"/>
  <c r="F2" i="91"/>
  <c r="G2" i="91"/>
  <c r="H2" i="91"/>
  <c r="I2" i="91"/>
  <c r="J2" i="91"/>
  <c r="A3" i="91"/>
  <c r="B3" i="91"/>
  <c r="C3" i="91"/>
  <c r="D3" i="91"/>
  <c r="E3" i="91"/>
  <c r="F3" i="91"/>
  <c r="G3" i="91"/>
  <c r="H3" i="91"/>
  <c r="I3" i="91"/>
  <c r="J3" i="91"/>
  <c r="A4" i="91"/>
  <c r="B4" i="91"/>
  <c r="C4" i="91"/>
  <c r="D4" i="91"/>
  <c r="E4" i="91"/>
  <c r="F4" i="91"/>
  <c r="G4" i="91"/>
  <c r="H4" i="91"/>
  <c r="I4" i="91"/>
  <c r="J4" i="91"/>
  <c r="A5" i="91"/>
  <c r="B5" i="91"/>
  <c r="C5" i="91"/>
  <c r="D5" i="91"/>
  <c r="E5" i="91"/>
  <c r="F5" i="91"/>
  <c r="G5" i="91"/>
  <c r="I5" i="91"/>
  <c r="J5" i="91"/>
  <c r="A6" i="91"/>
  <c r="B6" i="91"/>
  <c r="C6" i="91"/>
  <c r="D6" i="91"/>
  <c r="E6" i="91"/>
  <c r="F6" i="91"/>
  <c r="G6" i="91"/>
  <c r="I6" i="91"/>
  <c r="J6" i="91"/>
  <c r="I1" i="91"/>
  <c r="J1" i="91"/>
  <c r="B1" i="91"/>
  <c r="C1" i="91"/>
  <c r="D1" i="91"/>
  <c r="E1" i="91"/>
  <c r="F1" i="91"/>
  <c r="G1" i="91"/>
  <c r="H1" i="91"/>
  <c r="A1" i="91"/>
  <c r="AD793" i="18" l="1"/>
  <c r="AE793" i="18"/>
  <c r="AF793" i="18"/>
  <c r="AG793" i="18"/>
  <c r="AH793" i="18"/>
  <c r="AD794" i="18"/>
  <c r="AE794" i="18"/>
  <c r="AF794" i="18"/>
  <c r="AG794" i="18"/>
  <c r="AH794" i="18"/>
  <c r="AD795" i="18"/>
  <c r="AE795" i="18"/>
  <c r="AF795" i="18"/>
  <c r="AG795" i="18"/>
  <c r="AH795" i="18"/>
  <c r="AD796" i="18"/>
  <c r="AE796" i="18"/>
  <c r="AF796" i="18"/>
  <c r="AG796" i="18"/>
  <c r="AH796" i="18"/>
  <c r="AD797" i="18"/>
  <c r="AE797" i="18"/>
  <c r="AF797" i="18"/>
  <c r="AG797" i="18"/>
  <c r="AH797" i="18"/>
  <c r="AD798" i="18"/>
  <c r="AE798" i="18"/>
  <c r="AF798" i="18"/>
  <c r="AG798" i="18"/>
  <c r="AH798" i="18"/>
  <c r="AD799" i="18"/>
  <c r="AE799" i="18"/>
  <c r="AF799" i="18"/>
  <c r="AG799" i="18"/>
  <c r="AH799" i="18"/>
  <c r="AD800" i="18"/>
  <c r="AE800" i="18"/>
  <c r="AF800" i="18"/>
  <c r="AG800" i="18"/>
  <c r="AH800" i="18"/>
  <c r="AD801" i="18"/>
  <c r="AE801" i="18"/>
  <c r="AF801" i="18"/>
  <c r="AG801" i="18"/>
  <c r="AH801" i="18"/>
  <c r="AD802" i="18"/>
  <c r="AE802" i="18"/>
  <c r="AF802" i="18"/>
  <c r="AG802" i="18"/>
  <c r="AH802" i="18"/>
  <c r="AD803" i="18"/>
  <c r="AE803" i="18"/>
  <c r="AF803" i="18"/>
  <c r="AG803" i="18"/>
  <c r="AH803" i="18"/>
  <c r="AD804" i="18"/>
  <c r="AE804" i="18"/>
  <c r="AF804" i="18"/>
  <c r="AG804" i="18"/>
  <c r="AH804" i="18"/>
  <c r="AD805" i="18"/>
  <c r="AE805" i="18"/>
  <c r="AF805" i="18"/>
  <c r="AG805" i="18"/>
  <c r="AH805" i="18"/>
  <c r="AD806" i="18"/>
  <c r="AE806" i="18"/>
  <c r="AF806" i="18"/>
  <c r="AG806" i="18"/>
  <c r="AH806" i="18"/>
  <c r="AD807" i="18"/>
  <c r="AE807" i="18"/>
  <c r="AF807" i="18"/>
  <c r="AG807" i="18"/>
  <c r="AH807" i="18"/>
  <c r="AD699" i="18"/>
  <c r="AE699" i="18"/>
  <c r="AF699" i="18"/>
  <c r="AG699" i="18"/>
  <c r="AH699" i="18"/>
  <c r="AD700" i="18"/>
  <c r="AE700" i="18"/>
  <c r="AF700" i="18"/>
  <c r="AG700" i="18"/>
  <c r="AH700" i="18"/>
  <c r="AD701" i="18"/>
  <c r="AE701" i="18"/>
  <c r="AF701" i="18"/>
  <c r="AG701" i="18"/>
  <c r="AH701" i="18"/>
  <c r="AD702" i="18"/>
  <c r="AE702" i="18"/>
  <c r="AF702" i="18"/>
  <c r="AG702" i="18"/>
  <c r="AH702" i="18"/>
  <c r="AD703" i="18"/>
  <c r="AE703" i="18"/>
  <c r="AF703" i="18"/>
  <c r="AG703" i="18"/>
  <c r="AH703" i="18"/>
  <c r="AD704" i="18"/>
  <c r="AE704" i="18"/>
  <c r="AF704" i="18"/>
  <c r="AG704" i="18"/>
  <c r="AH704" i="18"/>
  <c r="AD705" i="18"/>
  <c r="AE705" i="18"/>
  <c r="AF705" i="18"/>
  <c r="AG705" i="18"/>
  <c r="AH705" i="18"/>
  <c r="AD706" i="18"/>
  <c r="AE706" i="18"/>
  <c r="AF706" i="18"/>
  <c r="AG706" i="18"/>
  <c r="AH706" i="18"/>
  <c r="AD707" i="18"/>
  <c r="AE707" i="18"/>
  <c r="AF707" i="18"/>
  <c r="AG707" i="18"/>
  <c r="AH707" i="18"/>
  <c r="AD708" i="18"/>
  <c r="AE708" i="18"/>
  <c r="AF708" i="18"/>
  <c r="AG708" i="18"/>
  <c r="AH708" i="18"/>
  <c r="AD709" i="18"/>
  <c r="AE709" i="18"/>
  <c r="AF709" i="18"/>
  <c r="AG709" i="18"/>
  <c r="AH709" i="18"/>
  <c r="AD710" i="18"/>
  <c r="AE710" i="18"/>
  <c r="AF710" i="18"/>
  <c r="AG710" i="18"/>
  <c r="AH710" i="18"/>
  <c r="AD711" i="18"/>
  <c r="AE711" i="18"/>
  <c r="AF711" i="18"/>
  <c r="AG711" i="18"/>
  <c r="AH711" i="18"/>
  <c r="AD712" i="18"/>
  <c r="AE712" i="18"/>
  <c r="AF712" i="18"/>
  <c r="AG712" i="18"/>
  <c r="AH712" i="18"/>
  <c r="AD713" i="18"/>
  <c r="AE713" i="18"/>
  <c r="AF713" i="18"/>
  <c r="AG713" i="18"/>
  <c r="AH713" i="18"/>
  <c r="AD714" i="18"/>
  <c r="AE714" i="18"/>
  <c r="AF714" i="18"/>
  <c r="AG714" i="18"/>
  <c r="AH714" i="18"/>
  <c r="AD715" i="18"/>
  <c r="AE715" i="18"/>
  <c r="AF715" i="18"/>
  <c r="AG715" i="18"/>
  <c r="AH715" i="18"/>
  <c r="AD716" i="18"/>
  <c r="AE716" i="18"/>
  <c r="AF716" i="18"/>
  <c r="AG716" i="18"/>
  <c r="AH716" i="18"/>
  <c r="AD717" i="18"/>
  <c r="AE717" i="18"/>
  <c r="AF717" i="18"/>
  <c r="AG717" i="18"/>
  <c r="AH717" i="18"/>
  <c r="AD718" i="18"/>
  <c r="AE718" i="18"/>
  <c r="AF718" i="18"/>
  <c r="AG718" i="18"/>
  <c r="AH718" i="18"/>
  <c r="AD719" i="18"/>
  <c r="AE719" i="18"/>
  <c r="AF719" i="18"/>
  <c r="AG719" i="18"/>
  <c r="AH719" i="18"/>
  <c r="AD720" i="18"/>
  <c r="AE720" i="18"/>
  <c r="AF720" i="18"/>
  <c r="AG720" i="18"/>
  <c r="AH720" i="18"/>
  <c r="AD721" i="18"/>
  <c r="AE721" i="18"/>
  <c r="AF721" i="18"/>
  <c r="AG721" i="18"/>
  <c r="AH721" i="18"/>
  <c r="AD722" i="18"/>
  <c r="AE722" i="18"/>
  <c r="AF722" i="18"/>
  <c r="AG722" i="18"/>
  <c r="AH722" i="18"/>
  <c r="AD723" i="18"/>
  <c r="AE723" i="18"/>
  <c r="AF723" i="18"/>
  <c r="AG723" i="18"/>
  <c r="AH723" i="18"/>
  <c r="AD724" i="18"/>
  <c r="AE724" i="18"/>
  <c r="AF724" i="18"/>
  <c r="AG724" i="18"/>
  <c r="AH724" i="18"/>
  <c r="AD725" i="18"/>
  <c r="AE725" i="18"/>
  <c r="AF725" i="18"/>
  <c r="AG725" i="18"/>
  <c r="AH725" i="18"/>
  <c r="AD726" i="18"/>
  <c r="AE726" i="18"/>
  <c r="AF726" i="18"/>
  <c r="AG726" i="18"/>
  <c r="AH726" i="18"/>
  <c r="AD727" i="18"/>
  <c r="AE727" i="18"/>
  <c r="AF727" i="18"/>
  <c r="AG727" i="18"/>
  <c r="AH727" i="18"/>
  <c r="AD728" i="18"/>
  <c r="AE728" i="18"/>
  <c r="AF728" i="18"/>
  <c r="AG728" i="18"/>
  <c r="AH728" i="18"/>
  <c r="AD729" i="18"/>
  <c r="AE729" i="18"/>
  <c r="AF729" i="18"/>
  <c r="AG729" i="18"/>
  <c r="AH729" i="18"/>
  <c r="AD730" i="18"/>
  <c r="AE730" i="18"/>
  <c r="AF730" i="18"/>
  <c r="AG730" i="18"/>
  <c r="AH730" i="18"/>
  <c r="AD731" i="18"/>
  <c r="AE731" i="18"/>
  <c r="AF731" i="18"/>
  <c r="AG731" i="18"/>
  <c r="AH731" i="18"/>
  <c r="AD732" i="18"/>
  <c r="AE732" i="18"/>
  <c r="AF732" i="18"/>
  <c r="AG732" i="18"/>
  <c r="AH732" i="18"/>
  <c r="AD733" i="18"/>
  <c r="AE733" i="18"/>
  <c r="AF733" i="18"/>
  <c r="AG733" i="18"/>
  <c r="AH733" i="18"/>
  <c r="AD734" i="18"/>
  <c r="AE734" i="18"/>
  <c r="AF734" i="18"/>
  <c r="AG734" i="18"/>
  <c r="AH734" i="18"/>
  <c r="AD735" i="18"/>
  <c r="AE735" i="18"/>
  <c r="AF735" i="18"/>
  <c r="AG735" i="18"/>
  <c r="AH735" i="18"/>
  <c r="AD736" i="18"/>
  <c r="AE736" i="18"/>
  <c r="AF736" i="18"/>
  <c r="AG736" i="18"/>
  <c r="AH736" i="18"/>
  <c r="AD737" i="18"/>
  <c r="AE737" i="18"/>
  <c r="AF737" i="18"/>
  <c r="AG737" i="18"/>
  <c r="AH737" i="18"/>
  <c r="AD738" i="18"/>
  <c r="AE738" i="18"/>
  <c r="AF738" i="18"/>
  <c r="AG738" i="18"/>
  <c r="AH738" i="18"/>
  <c r="AD739" i="18"/>
  <c r="AE739" i="18"/>
  <c r="AF739" i="18"/>
  <c r="AG739" i="18"/>
  <c r="AH739" i="18"/>
  <c r="AD740" i="18"/>
  <c r="AE740" i="18"/>
  <c r="AF740" i="18"/>
  <c r="AG740" i="18"/>
  <c r="AH740" i="18"/>
  <c r="AD741" i="18"/>
  <c r="AE741" i="18"/>
  <c r="AF741" i="18"/>
  <c r="AG741" i="18"/>
  <c r="AH741" i="18"/>
  <c r="AD742" i="18"/>
  <c r="AE742" i="18"/>
  <c r="AF742" i="18"/>
  <c r="AG742" i="18"/>
  <c r="AH742" i="18"/>
  <c r="AD743" i="18"/>
  <c r="AE743" i="18"/>
  <c r="AF743" i="18"/>
  <c r="AG743" i="18"/>
  <c r="AH743" i="18"/>
  <c r="AD744" i="18"/>
  <c r="AE744" i="18"/>
  <c r="AF744" i="18"/>
  <c r="AG744" i="18"/>
  <c r="AH744" i="18"/>
  <c r="AD745" i="18"/>
  <c r="AE745" i="18"/>
  <c r="AF745" i="18"/>
  <c r="AG745" i="18"/>
  <c r="AH745" i="18"/>
  <c r="AD746" i="18"/>
  <c r="AE746" i="18"/>
  <c r="AF746" i="18"/>
  <c r="AG746" i="18"/>
  <c r="AH746" i="18"/>
  <c r="AD747" i="18"/>
  <c r="AE747" i="18"/>
  <c r="AF747" i="18"/>
  <c r="AG747" i="18"/>
  <c r="AH747" i="18"/>
  <c r="AD748" i="18"/>
  <c r="AE748" i="18"/>
  <c r="AF748" i="18"/>
  <c r="AG748" i="18"/>
  <c r="AH748" i="18"/>
  <c r="AD749" i="18"/>
  <c r="AE749" i="18"/>
  <c r="AF749" i="18"/>
  <c r="AG749" i="18"/>
  <c r="AH749" i="18"/>
  <c r="AD750" i="18"/>
  <c r="AE750" i="18"/>
  <c r="AF750" i="18"/>
  <c r="AG750" i="18"/>
  <c r="AH750" i="18"/>
  <c r="AD751" i="18"/>
  <c r="AE751" i="18"/>
  <c r="AF751" i="18"/>
  <c r="AG751" i="18"/>
  <c r="AH751" i="18"/>
  <c r="AD752" i="18"/>
  <c r="AE752" i="18"/>
  <c r="AF752" i="18"/>
  <c r="AG752" i="18"/>
  <c r="AH752" i="18"/>
  <c r="AD753" i="18"/>
  <c r="AE753" i="18"/>
  <c r="AF753" i="18"/>
  <c r="AG753" i="18"/>
  <c r="AH753" i="18"/>
  <c r="AD754" i="18"/>
  <c r="AE754" i="18"/>
  <c r="AF754" i="18"/>
  <c r="AG754" i="18"/>
  <c r="AH754" i="18"/>
  <c r="AD755" i="18"/>
  <c r="AE755" i="18"/>
  <c r="AF755" i="18"/>
  <c r="AG755" i="18"/>
  <c r="AH755" i="18"/>
  <c r="AD756" i="18"/>
  <c r="AE756" i="18"/>
  <c r="AF756" i="18"/>
  <c r="AG756" i="18"/>
  <c r="AH756" i="18"/>
  <c r="AD757" i="18"/>
  <c r="AE757" i="18"/>
  <c r="AF757" i="18"/>
  <c r="AG757" i="18"/>
  <c r="AH757" i="18"/>
  <c r="AD758" i="18"/>
  <c r="AE758" i="18"/>
  <c r="AF758" i="18"/>
  <c r="AG758" i="18"/>
  <c r="AH758" i="18"/>
  <c r="AD759" i="18"/>
  <c r="AE759" i="18"/>
  <c r="AF759" i="18"/>
  <c r="AG759" i="18"/>
  <c r="AH759" i="18"/>
  <c r="AD760" i="18"/>
  <c r="AE760" i="18"/>
  <c r="AF760" i="18"/>
  <c r="AG760" i="18"/>
  <c r="AH760" i="18"/>
  <c r="AD761" i="18"/>
  <c r="AE761" i="18"/>
  <c r="AF761" i="18"/>
  <c r="AG761" i="18"/>
  <c r="AH761" i="18"/>
  <c r="AD762" i="18"/>
  <c r="AE762" i="18"/>
  <c r="AF762" i="18"/>
  <c r="AG762" i="18"/>
  <c r="AH762" i="18"/>
  <c r="AD763" i="18"/>
  <c r="AE763" i="18"/>
  <c r="AF763" i="18"/>
  <c r="AG763" i="18"/>
  <c r="AH763" i="18"/>
  <c r="AD764" i="18"/>
  <c r="AE764" i="18"/>
  <c r="AF764" i="18"/>
  <c r="AG764" i="18"/>
  <c r="AH764" i="18"/>
  <c r="AD765" i="18"/>
  <c r="AE765" i="18"/>
  <c r="AF765" i="18"/>
  <c r="AG765" i="18"/>
  <c r="AH765" i="18"/>
  <c r="AD766" i="18"/>
  <c r="AE766" i="18"/>
  <c r="AF766" i="18"/>
  <c r="AG766" i="18"/>
  <c r="AH766" i="18"/>
  <c r="AD767" i="18"/>
  <c r="AE767" i="18"/>
  <c r="AF767" i="18"/>
  <c r="AG767" i="18"/>
  <c r="AH767" i="18"/>
  <c r="AD768" i="18"/>
  <c r="AE768" i="18"/>
  <c r="AF768" i="18"/>
  <c r="AG768" i="18"/>
  <c r="AH768" i="18"/>
  <c r="AD769" i="18"/>
  <c r="AE769" i="18"/>
  <c r="AF769" i="18"/>
  <c r="AG769" i="18"/>
  <c r="AH769" i="18"/>
  <c r="AD770" i="18"/>
  <c r="AE770" i="18"/>
  <c r="AF770" i="18"/>
  <c r="AG770" i="18"/>
  <c r="AH770" i="18"/>
  <c r="AD771" i="18"/>
  <c r="AE771" i="18"/>
  <c r="AF771" i="18"/>
  <c r="AG771" i="18"/>
  <c r="AH771" i="18"/>
  <c r="AD772" i="18"/>
  <c r="AE772" i="18"/>
  <c r="AF772" i="18"/>
  <c r="AG772" i="18"/>
  <c r="AH772" i="18"/>
  <c r="AD773" i="18"/>
  <c r="AE773" i="18"/>
  <c r="AF773" i="18"/>
  <c r="AG773" i="18"/>
  <c r="AH773" i="18"/>
  <c r="AD774" i="18"/>
  <c r="AE774" i="18"/>
  <c r="AF774" i="18"/>
  <c r="AG774" i="18"/>
  <c r="AH774" i="18"/>
  <c r="AD775" i="18"/>
  <c r="AE775" i="18"/>
  <c r="AF775" i="18"/>
  <c r="AG775" i="18"/>
  <c r="AH775" i="18"/>
  <c r="AD776" i="18"/>
  <c r="AE776" i="18"/>
  <c r="AF776" i="18"/>
  <c r="AG776" i="18"/>
  <c r="AH776" i="18"/>
  <c r="AD777" i="18"/>
  <c r="AE777" i="18"/>
  <c r="AF777" i="18"/>
  <c r="AG777" i="18"/>
  <c r="AH777" i="18"/>
  <c r="AD778" i="18"/>
  <c r="AE778" i="18"/>
  <c r="AF778" i="18"/>
  <c r="AG778" i="18"/>
  <c r="AH778" i="18"/>
  <c r="AD779" i="18"/>
  <c r="AE779" i="18"/>
  <c r="AF779" i="18"/>
  <c r="AG779" i="18"/>
  <c r="AH779" i="18"/>
  <c r="AD780" i="18"/>
  <c r="AE780" i="18"/>
  <c r="AF780" i="18"/>
  <c r="AG780" i="18"/>
  <c r="AH780" i="18"/>
  <c r="AD781" i="18"/>
  <c r="AE781" i="18"/>
  <c r="AF781" i="18"/>
  <c r="AG781" i="18"/>
  <c r="AH781" i="18"/>
  <c r="AD782" i="18"/>
  <c r="AE782" i="18"/>
  <c r="AF782" i="18"/>
  <c r="AG782" i="18"/>
  <c r="AH782" i="18"/>
  <c r="AD783" i="18"/>
  <c r="AE783" i="18"/>
  <c r="AF783" i="18"/>
  <c r="AG783" i="18"/>
  <c r="AH783" i="18"/>
  <c r="AD784" i="18"/>
  <c r="AE784" i="18"/>
  <c r="AF784" i="18"/>
  <c r="AG784" i="18"/>
  <c r="AH784" i="18"/>
  <c r="AD785" i="18"/>
  <c r="AE785" i="18"/>
  <c r="AF785" i="18"/>
  <c r="AG785" i="18"/>
  <c r="AH785" i="18"/>
  <c r="AD786" i="18"/>
  <c r="AE786" i="18"/>
  <c r="AF786" i="18"/>
  <c r="AG786" i="18"/>
  <c r="AH786" i="18"/>
  <c r="AD787" i="18"/>
  <c r="AE787" i="18"/>
  <c r="AF787" i="18"/>
  <c r="AG787" i="18"/>
  <c r="AH787" i="18"/>
  <c r="AD788" i="18"/>
  <c r="AE788" i="18"/>
  <c r="AF788" i="18"/>
  <c r="AG788" i="18"/>
  <c r="AH788" i="18"/>
  <c r="AD789" i="18"/>
  <c r="AE789" i="18"/>
  <c r="AF789" i="18"/>
  <c r="AG789" i="18"/>
  <c r="AH789" i="18"/>
  <c r="AD790" i="18"/>
  <c r="AE790" i="18"/>
  <c r="AF790" i="18"/>
  <c r="AG790" i="18"/>
  <c r="AH790" i="18"/>
  <c r="AD791" i="18"/>
  <c r="AE791" i="18"/>
  <c r="AF791" i="18"/>
  <c r="AG791" i="18"/>
  <c r="AH791" i="18"/>
  <c r="AD792" i="18"/>
  <c r="AE792" i="18"/>
  <c r="AF792" i="18"/>
  <c r="AG792" i="18"/>
  <c r="AH792" i="18"/>
  <c r="AD675" i="18"/>
  <c r="AE675" i="18"/>
  <c r="AF675" i="18"/>
  <c r="AG675" i="18"/>
  <c r="AH675" i="18"/>
  <c r="AD676" i="18"/>
  <c r="AE676" i="18"/>
  <c r="AF676" i="18"/>
  <c r="AG676" i="18"/>
  <c r="AH676" i="18"/>
  <c r="AD677" i="18"/>
  <c r="AE677" i="18"/>
  <c r="AF677" i="18"/>
  <c r="AG677" i="18"/>
  <c r="AH677" i="18"/>
  <c r="AD678" i="18"/>
  <c r="AE678" i="18"/>
  <c r="AF678" i="18"/>
  <c r="AG678" i="18"/>
  <c r="AH678" i="18"/>
  <c r="AD679" i="18"/>
  <c r="AE679" i="18"/>
  <c r="AF679" i="18"/>
  <c r="AG679" i="18"/>
  <c r="AH679" i="18"/>
  <c r="AD680" i="18"/>
  <c r="AE680" i="18"/>
  <c r="AF680" i="18"/>
  <c r="AG680" i="18"/>
  <c r="AH680" i="18"/>
  <c r="AD681" i="18"/>
  <c r="AE681" i="18"/>
  <c r="AF681" i="18"/>
  <c r="AG681" i="18"/>
  <c r="AH681" i="18"/>
  <c r="AD682" i="18"/>
  <c r="AE682" i="18"/>
  <c r="AF682" i="18"/>
  <c r="AG682" i="18"/>
  <c r="AH682" i="18"/>
  <c r="AD683" i="18"/>
  <c r="AE683" i="18"/>
  <c r="AF683" i="18"/>
  <c r="AG683" i="18"/>
  <c r="AH683" i="18"/>
  <c r="AD684" i="18"/>
  <c r="AE684" i="18"/>
  <c r="AF684" i="18"/>
  <c r="AG684" i="18"/>
  <c r="AH684" i="18"/>
  <c r="AD685" i="18"/>
  <c r="AE685" i="18"/>
  <c r="AF685" i="18"/>
  <c r="AG685" i="18"/>
  <c r="AH685" i="18"/>
  <c r="AD686" i="18"/>
  <c r="AE686" i="18"/>
  <c r="AF686" i="18"/>
  <c r="AG686" i="18"/>
  <c r="AH686" i="18"/>
  <c r="AD687" i="18"/>
  <c r="AE687" i="18"/>
  <c r="AF687" i="18"/>
  <c r="AG687" i="18"/>
  <c r="AH687" i="18"/>
  <c r="AD688" i="18"/>
  <c r="AE688" i="18"/>
  <c r="AF688" i="18"/>
  <c r="AG688" i="18"/>
  <c r="AH688" i="18"/>
  <c r="AD689" i="18"/>
  <c r="AE689" i="18"/>
  <c r="AF689" i="18"/>
  <c r="AG689" i="18"/>
  <c r="AH689" i="18"/>
  <c r="AD690" i="18"/>
  <c r="AE690" i="18"/>
  <c r="AF690" i="18"/>
  <c r="AG690" i="18"/>
  <c r="AH690" i="18"/>
  <c r="AD691" i="18"/>
  <c r="AE691" i="18"/>
  <c r="AF691" i="18"/>
  <c r="AG691" i="18"/>
  <c r="AH691" i="18"/>
  <c r="AD692" i="18"/>
  <c r="AE692" i="18"/>
  <c r="AF692" i="18"/>
  <c r="AG692" i="18"/>
  <c r="AH692" i="18"/>
  <c r="AD693" i="18"/>
  <c r="H40" i="126" s="1"/>
  <c r="AU40" i="126" s="1"/>
  <c r="AE693" i="18"/>
  <c r="AF693" i="18"/>
  <c r="AG693" i="18"/>
  <c r="AH693" i="18"/>
  <c r="AD694" i="18"/>
  <c r="AE694" i="18"/>
  <c r="AF694" i="18"/>
  <c r="AG694" i="18"/>
  <c r="AH694" i="18"/>
  <c r="AD695" i="18"/>
  <c r="AE695" i="18"/>
  <c r="AF695" i="18"/>
  <c r="AG695" i="18"/>
  <c r="AH695" i="18"/>
  <c r="AD696" i="18"/>
  <c r="AE696" i="18"/>
  <c r="AF696" i="18"/>
  <c r="AG696" i="18"/>
  <c r="AH696" i="18"/>
  <c r="AD697" i="18"/>
  <c r="AE697" i="18"/>
  <c r="AF697" i="18"/>
  <c r="AG697" i="18"/>
  <c r="AH697" i="18"/>
  <c r="AD698" i="18"/>
  <c r="AE698" i="18"/>
  <c r="AF698" i="18"/>
  <c r="AG698" i="18"/>
  <c r="AH698" i="18"/>
  <c r="AD647" i="18"/>
  <c r="AE647" i="18"/>
  <c r="AF647" i="18"/>
  <c r="AG647" i="18"/>
  <c r="AH647" i="18"/>
  <c r="AD648" i="18"/>
  <c r="AE648" i="18"/>
  <c r="AF648" i="18"/>
  <c r="AG648" i="18"/>
  <c r="AH648" i="18"/>
  <c r="AD649" i="18"/>
  <c r="AE649" i="18"/>
  <c r="AF649" i="18"/>
  <c r="AG649" i="18"/>
  <c r="AH649" i="18"/>
  <c r="AD650" i="18"/>
  <c r="AE650" i="18"/>
  <c r="AF650" i="18"/>
  <c r="AG650" i="18"/>
  <c r="AH650" i="18"/>
  <c r="AD651" i="18"/>
  <c r="AE651" i="18"/>
  <c r="AF651" i="18"/>
  <c r="AG651" i="18"/>
  <c r="AH651" i="18"/>
  <c r="AD652" i="18"/>
  <c r="AE652" i="18"/>
  <c r="AF652" i="18"/>
  <c r="AG652" i="18"/>
  <c r="AH652" i="18"/>
  <c r="AD653" i="18"/>
  <c r="AE653" i="18"/>
  <c r="AF653" i="18"/>
  <c r="AG653" i="18"/>
  <c r="AH653" i="18"/>
  <c r="AD654" i="18"/>
  <c r="AE654" i="18"/>
  <c r="AF654" i="18"/>
  <c r="AG654" i="18"/>
  <c r="AH654" i="18"/>
  <c r="AD655" i="18"/>
  <c r="AE655" i="18"/>
  <c r="AF655" i="18"/>
  <c r="AG655" i="18"/>
  <c r="AH655" i="18"/>
  <c r="AD656" i="18"/>
  <c r="AE656" i="18"/>
  <c r="AF656" i="18"/>
  <c r="AG656" i="18"/>
  <c r="AH656" i="18"/>
  <c r="AD657" i="18"/>
  <c r="AE657" i="18"/>
  <c r="AF657" i="18"/>
  <c r="AG657" i="18"/>
  <c r="AH657" i="18"/>
  <c r="AD658" i="18"/>
  <c r="AE658" i="18"/>
  <c r="AF658" i="18"/>
  <c r="AG658" i="18"/>
  <c r="AH658" i="18"/>
  <c r="AD659" i="18"/>
  <c r="AE659" i="18"/>
  <c r="AF659" i="18"/>
  <c r="AG659" i="18"/>
  <c r="AH659" i="18"/>
  <c r="AD660" i="18"/>
  <c r="AE660" i="18"/>
  <c r="AF660" i="18"/>
  <c r="AG660" i="18"/>
  <c r="AH660" i="18"/>
  <c r="AD661" i="18"/>
  <c r="AE661" i="18"/>
  <c r="AF661" i="18"/>
  <c r="AG661" i="18"/>
  <c r="AH661" i="18"/>
  <c r="AD662" i="18"/>
  <c r="AE662" i="18"/>
  <c r="AF662" i="18"/>
  <c r="AG662" i="18"/>
  <c r="AH662" i="18"/>
  <c r="AD663" i="18"/>
  <c r="AE663" i="18"/>
  <c r="AF663" i="18"/>
  <c r="AG663" i="18"/>
  <c r="AH663" i="18"/>
  <c r="AD664" i="18"/>
  <c r="AE664" i="18"/>
  <c r="AF664" i="18"/>
  <c r="AG664" i="18"/>
  <c r="AH664" i="18"/>
  <c r="AD665" i="18"/>
  <c r="AE665" i="18"/>
  <c r="AF665" i="18"/>
  <c r="AG665" i="18"/>
  <c r="AH665" i="18"/>
  <c r="AD666" i="18"/>
  <c r="AE666" i="18"/>
  <c r="AF666" i="18"/>
  <c r="AG666" i="18"/>
  <c r="AH666" i="18"/>
  <c r="AD667" i="18"/>
  <c r="AE667" i="18"/>
  <c r="AF667" i="18"/>
  <c r="AG667" i="18"/>
  <c r="AH667" i="18"/>
  <c r="AD668" i="18"/>
  <c r="AE668" i="18"/>
  <c r="AF668" i="18"/>
  <c r="AG668" i="18"/>
  <c r="AH668" i="18"/>
  <c r="AD669" i="18"/>
  <c r="AE669" i="18"/>
  <c r="AF669" i="18"/>
  <c r="AG669" i="18"/>
  <c r="AH669" i="18"/>
  <c r="AD670" i="18"/>
  <c r="AE670" i="18"/>
  <c r="AF670" i="18"/>
  <c r="AG670" i="18"/>
  <c r="AH670" i="18"/>
  <c r="AD671" i="18"/>
  <c r="AE671" i="18"/>
  <c r="AF671" i="18"/>
  <c r="AG671" i="18"/>
  <c r="AH671" i="18"/>
  <c r="AD672" i="18"/>
  <c r="AE672" i="18"/>
  <c r="AF672" i="18"/>
  <c r="AG672" i="18"/>
  <c r="AH672" i="18"/>
  <c r="AD673" i="18"/>
  <c r="AE673" i="18"/>
  <c r="AF673" i="18"/>
  <c r="AG673" i="18"/>
  <c r="AH673" i="18"/>
  <c r="AD674" i="18"/>
  <c r="AE674" i="18"/>
  <c r="AF674" i="18"/>
  <c r="AG674" i="18"/>
  <c r="AH674" i="18"/>
  <c r="AD617" i="18"/>
  <c r="AE617" i="18"/>
  <c r="AF617" i="18"/>
  <c r="AG617" i="18"/>
  <c r="AH617" i="18"/>
  <c r="AD618" i="18"/>
  <c r="AE618" i="18"/>
  <c r="AF618" i="18"/>
  <c r="AG618" i="18"/>
  <c r="AH618" i="18"/>
  <c r="AD619" i="18"/>
  <c r="AE619" i="18"/>
  <c r="AF619" i="18"/>
  <c r="AG619" i="18"/>
  <c r="AH619" i="18"/>
  <c r="AD620" i="18"/>
  <c r="AE620" i="18"/>
  <c r="AF620" i="18"/>
  <c r="AG620" i="18"/>
  <c r="AH620" i="18"/>
  <c r="AD621" i="18"/>
  <c r="AE621" i="18"/>
  <c r="AF621" i="18"/>
  <c r="AG621" i="18"/>
  <c r="AH621" i="18"/>
  <c r="AD622" i="18"/>
  <c r="AE622" i="18"/>
  <c r="AF622" i="18"/>
  <c r="AG622" i="18"/>
  <c r="AH622" i="18"/>
  <c r="AD623" i="18"/>
  <c r="AE623" i="18"/>
  <c r="AF623" i="18"/>
  <c r="AG623" i="18"/>
  <c r="AH623" i="18"/>
  <c r="AD624" i="18"/>
  <c r="AE624" i="18"/>
  <c r="AF624" i="18"/>
  <c r="AG624" i="18"/>
  <c r="AH624" i="18"/>
  <c r="AD625" i="18"/>
  <c r="AE625" i="18"/>
  <c r="AF625" i="18"/>
  <c r="AG625" i="18"/>
  <c r="AH625" i="18"/>
  <c r="AD626" i="18"/>
  <c r="AE626" i="18"/>
  <c r="AF626" i="18"/>
  <c r="AG626" i="18"/>
  <c r="AH626" i="18"/>
  <c r="AD627" i="18"/>
  <c r="AE627" i="18"/>
  <c r="AF627" i="18"/>
  <c r="AG627" i="18"/>
  <c r="AH627" i="18"/>
  <c r="AD628" i="18"/>
  <c r="AE628" i="18"/>
  <c r="AF628" i="18"/>
  <c r="AG628" i="18"/>
  <c r="AH628" i="18"/>
  <c r="AD629" i="18"/>
  <c r="AE629" i="18"/>
  <c r="AF629" i="18"/>
  <c r="AG629" i="18"/>
  <c r="AH629" i="18"/>
  <c r="AD630" i="18"/>
  <c r="AE630" i="18"/>
  <c r="AF630" i="18"/>
  <c r="AG630" i="18"/>
  <c r="AH630" i="18"/>
  <c r="AD631" i="18"/>
  <c r="AE631" i="18"/>
  <c r="AF631" i="18"/>
  <c r="AG631" i="18"/>
  <c r="AH631" i="18"/>
  <c r="AD632" i="18"/>
  <c r="AE632" i="18"/>
  <c r="AF632" i="18"/>
  <c r="AG632" i="18"/>
  <c r="AH632" i="18"/>
  <c r="AD633" i="18"/>
  <c r="AE633" i="18"/>
  <c r="AF633" i="18"/>
  <c r="AG633" i="18"/>
  <c r="AH633" i="18"/>
  <c r="AD634" i="18"/>
  <c r="AE634" i="18"/>
  <c r="AF634" i="18"/>
  <c r="AG634" i="18"/>
  <c r="AH634" i="18"/>
  <c r="AD635" i="18"/>
  <c r="AE635" i="18"/>
  <c r="AF635" i="18"/>
  <c r="AG635" i="18"/>
  <c r="AH635" i="18"/>
  <c r="AD636" i="18"/>
  <c r="AE636" i="18"/>
  <c r="AF636" i="18"/>
  <c r="AG636" i="18"/>
  <c r="AH636" i="18"/>
  <c r="AD637" i="18"/>
  <c r="AE637" i="18"/>
  <c r="AF637" i="18"/>
  <c r="AG637" i="18"/>
  <c r="AH637" i="18"/>
  <c r="AD638" i="18"/>
  <c r="AE638" i="18"/>
  <c r="AF638" i="18"/>
  <c r="AG638" i="18"/>
  <c r="AH638" i="18"/>
  <c r="AD639" i="18"/>
  <c r="AE639" i="18"/>
  <c r="AF639" i="18"/>
  <c r="AG639" i="18"/>
  <c r="AH639" i="18"/>
  <c r="AD640" i="18"/>
  <c r="AE640" i="18"/>
  <c r="AF640" i="18"/>
  <c r="AG640" i="18"/>
  <c r="AH640" i="18"/>
  <c r="AD641" i="18"/>
  <c r="AE641" i="18"/>
  <c r="AF641" i="18"/>
  <c r="AG641" i="18"/>
  <c r="AH641" i="18"/>
  <c r="AD642" i="18"/>
  <c r="AE642" i="18"/>
  <c r="AF642" i="18"/>
  <c r="AG642" i="18"/>
  <c r="AH642" i="18"/>
  <c r="AD643" i="18"/>
  <c r="AE643" i="18"/>
  <c r="AF643" i="18"/>
  <c r="AG643" i="18"/>
  <c r="AH643" i="18"/>
  <c r="AD644" i="18"/>
  <c r="AE644" i="18"/>
  <c r="AF644" i="18"/>
  <c r="AG644" i="18"/>
  <c r="AH644" i="18"/>
  <c r="AD645" i="18"/>
  <c r="AE645" i="18"/>
  <c r="AF645" i="18"/>
  <c r="AG645" i="18"/>
  <c r="AH645" i="18"/>
  <c r="AD646" i="18"/>
  <c r="AE646" i="18"/>
  <c r="AF646" i="18"/>
  <c r="AG646" i="18"/>
  <c r="AH646" i="18"/>
  <c r="AD587" i="18"/>
  <c r="AE587" i="18"/>
  <c r="AF587" i="18"/>
  <c r="AG587" i="18"/>
  <c r="AH587" i="18"/>
  <c r="AD588" i="18"/>
  <c r="AE588" i="18"/>
  <c r="AF588" i="18"/>
  <c r="AG588" i="18"/>
  <c r="AH588" i="18"/>
  <c r="AD589" i="18"/>
  <c r="AE589" i="18"/>
  <c r="AF589" i="18"/>
  <c r="AG589" i="18"/>
  <c r="AH589" i="18"/>
  <c r="AD590" i="18"/>
  <c r="AE590" i="18"/>
  <c r="AF590" i="18"/>
  <c r="AG590" i="18"/>
  <c r="AH590" i="18"/>
  <c r="AD591" i="18"/>
  <c r="AE591" i="18"/>
  <c r="AF591" i="18"/>
  <c r="AG591" i="18"/>
  <c r="AH591" i="18"/>
  <c r="AD592" i="18"/>
  <c r="AE592" i="18"/>
  <c r="AF592" i="18"/>
  <c r="AG592" i="18"/>
  <c r="AH592" i="18"/>
  <c r="AD593" i="18"/>
  <c r="AE593" i="18"/>
  <c r="AF593" i="18"/>
  <c r="AG593" i="18"/>
  <c r="AH593" i="18"/>
  <c r="AD594" i="18"/>
  <c r="AE594" i="18"/>
  <c r="AF594" i="18"/>
  <c r="AG594" i="18"/>
  <c r="AH594" i="18"/>
  <c r="AD595" i="18"/>
  <c r="AE595" i="18"/>
  <c r="AF595" i="18"/>
  <c r="AG595" i="18"/>
  <c r="AH595" i="18"/>
  <c r="AD596" i="18"/>
  <c r="AE596" i="18"/>
  <c r="AF596" i="18"/>
  <c r="AG596" i="18"/>
  <c r="AH596" i="18"/>
  <c r="AD597" i="18"/>
  <c r="AE597" i="18"/>
  <c r="AF597" i="18"/>
  <c r="AG597" i="18"/>
  <c r="AH597" i="18"/>
  <c r="AD598" i="18"/>
  <c r="AE598" i="18"/>
  <c r="AF598" i="18"/>
  <c r="AG598" i="18"/>
  <c r="AH598" i="18"/>
  <c r="AD599" i="18"/>
  <c r="AE599" i="18"/>
  <c r="AF599" i="18"/>
  <c r="AG599" i="18"/>
  <c r="AH599" i="18"/>
  <c r="AD600" i="18"/>
  <c r="AE600" i="18"/>
  <c r="AF600" i="18"/>
  <c r="AG600" i="18"/>
  <c r="AH600" i="18"/>
  <c r="AD601" i="18"/>
  <c r="AE601" i="18"/>
  <c r="AF601" i="18"/>
  <c r="AG601" i="18"/>
  <c r="AH601" i="18"/>
  <c r="AD602" i="18"/>
  <c r="AE602" i="18"/>
  <c r="AF602" i="18"/>
  <c r="AG602" i="18"/>
  <c r="AH602" i="18"/>
  <c r="AD603" i="18"/>
  <c r="AE603" i="18"/>
  <c r="AF603" i="18"/>
  <c r="AG603" i="18"/>
  <c r="AH603" i="18"/>
  <c r="H39" i="126" s="1"/>
  <c r="AD604" i="18"/>
  <c r="AE604" i="18"/>
  <c r="AF604" i="18"/>
  <c r="AG604" i="18"/>
  <c r="AH604" i="18"/>
  <c r="AD605" i="18"/>
  <c r="AE605" i="18"/>
  <c r="AF605" i="18"/>
  <c r="AG605" i="18"/>
  <c r="AH605" i="18"/>
  <c r="AD606" i="18"/>
  <c r="AE606" i="18"/>
  <c r="AF606" i="18"/>
  <c r="AG606" i="18"/>
  <c r="AH606" i="18"/>
  <c r="AD607" i="18"/>
  <c r="AE607" i="18"/>
  <c r="AF607" i="18"/>
  <c r="AG607" i="18"/>
  <c r="AH607" i="18"/>
  <c r="AD608" i="18"/>
  <c r="AE608" i="18"/>
  <c r="AF608" i="18"/>
  <c r="AG608" i="18"/>
  <c r="AH608" i="18"/>
  <c r="AD609" i="18"/>
  <c r="AE609" i="18"/>
  <c r="AF609" i="18"/>
  <c r="AG609" i="18"/>
  <c r="AH609" i="18"/>
  <c r="AD610" i="18"/>
  <c r="AE610" i="18"/>
  <c r="AF610" i="18"/>
  <c r="AG610" i="18"/>
  <c r="AH610" i="18"/>
  <c r="AD611" i="18"/>
  <c r="AE611" i="18"/>
  <c r="AF611" i="18"/>
  <c r="AG611" i="18"/>
  <c r="AH611" i="18"/>
  <c r="AD612" i="18"/>
  <c r="AE612" i="18"/>
  <c r="AF612" i="18"/>
  <c r="AG612" i="18"/>
  <c r="AH612" i="18"/>
  <c r="AD613" i="18"/>
  <c r="AE613" i="18"/>
  <c r="AF613" i="18"/>
  <c r="AG613" i="18"/>
  <c r="AH613" i="18"/>
  <c r="AD614" i="18"/>
  <c r="AE614" i="18"/>
  <c r="AF614" i="18"/>
  <c r="AG614" i="18"/>
  <c r="AH614" i="18"/>
  <c r="AD615" i="18"/>
  <c r="AE615" i="18"/>
  <c r="AF615" i="18"/>
  <c r="AG615" i="18"/>
  <c r="AH615" i="18"/>
  <c r="AD616" i="18"/>
  <c r="AE616" i="18"/>
  <c r="AF616" i="18"/>
  <c r="AG616" i="18"/>
  <c r="AH616" i="18"/>
  <c r="AD562" i="18"/>
  <c r="AE562" i="18"/>
  <c r="AF562" i="18"/>
  <c r="AG562" i="18"/>
  <c r="AH562" i="18"/>
  <c r="AD563" i="18"/>
  <c r="AE563" i="18"/>
  <c r="AF563" i="18"/>
  <c r="AG563" i="18"/>
  <c r="AH563" i="18"/>
  <c r="AD564" i="18"/>
  <c r="AE564" i="18"/>
  <c r="AF564" i="18"/>
  <c r="AG564" i="18"/>
  <c r="AH564" i="18"/>
  <c r="AD565" i="18"/>
  <c r="AE565" i="18"/>
  <c r="AF565" i="18"/>
  <c r="AG565" i="18"/>
  <c r="AH565" i="18"/>
  <c r="AD566" i="18"/>
  <c r="AE566" i="18"/>
  <c r="AF566" i="18"/>
  <c r="AG566" i="18"/>
  <c r="AH566" i="18"/>
  <c r="AD567" i="18"/>
  <c r="AE567" i="18"/>
  <c r="AF567" i="18"/>
  <c r="AG567" i="18"/>
  <c r="AH567" i="18"/>
  <c r="AD568" i="18"/>
  <c r="AE568" i="18"/>
  <c r="AF568" i="18"/>
  <c r="AG568" i="18"/>
  <c r="AH568" i="18"/>
  <c r="AD569" i="18"/>
  <c r="AE569" i="18"/>
  <c r="AF569" i="18"/>
  <c r="AG569" i="18"/>
  <c r="AH569" i="18"/>
  <c r="AD570" i="18"/>
  <c r="AE570" i="18"/>
  <c r="AF570" i="18"/>
  <c r="AG570" i="18"/>
  <c r="AH570" i="18"/>
  <c r="AD571" i="18"/>
  <c r="AE571" i="18"/>
  <c r="AF571" i="18"/>
  <c r="AG571" i="18"/>
  <c r="AH571" i="18"/>
  <c r="AD572" i="18"/>
  <c r="AE572" i="18"/>
  <c r="AF572" i="18"/>
  <c r="AG572" i="18"/>
  <c r="AH572" i="18"/>
  <c r="AD573" i="18"/>
  <c r="AE573" i="18"/>
  <c r="AF573" i="18"/>
  <c r="H38" i="126" s="1"/>
  <c r="AG573" i="18"/>
  <c r="AH573" i="18"/>
  <c r="AD574" i="18"/>
  <c r="AE574" i="18"/>
  <c r="AF574" i="18"/>
  <c r="AG574" i="18"/>
  <c r="AH574" i="18"/>
  <c r="AD575" i="18"/>
  <c r="AE575" i="18"/>
  <c r="AF575" i="18"/>
  <c r="AG575" i="18"/>
  <c r="AH575" i="18"/>
  <c r="AD576" i="18"/>
  <c r="AE576" i="18"/>
  <c r="AF576" i="18"/>
  <c r="AG576" i="18"/>
  <c r="AH576" i="18"/>
  <c r="AD577" i="18"/>
  <c r="AE577" i="18"/>
  <c r="AF577" i="18"/>
  <c r="AG577" i="18"/>
  <c r="AH577" i="18"/>
  <c r="AD578" i="18"/>
  <c r="AE578" i="18"/>
  <c r="AF578" i="18"/>
  <c r="AG578" i="18"/>
  <c r="AH578" i="18"/>
  <c r="AD579" i="18"/>
  <c r="AE579" i="18"/>
  <c r="AF579" i="18"/>
  <c r="AG579" i="18"/>
  <c r="AH579" i="18"/>
  <c r="AD580" i="18"/>
  <c r="AE580" i="18"/>
  <c r="AF580" i="18"/>
  <c r="AG580" i="18"/>
  <c r="AH580" i="18"/>
  <c r="AD581" i="18"/>
  <c r="AE581" i="18"/>
  <c r="AF581" i="18"/>
  <c r="AG581" i="18"/>
  <c r="AH581" i="18"/>
  <c r="AD582" i="18"/>
  <c r="AE582" i="18"/>
  <c r="AF582" i="18"/>
  <c r="AG582" i="18"/>
  <c r="AH582" i="18"/>
  <c r="AD583" i="18"/>
  <c r="AE583" i="18"/>
  <c r="AF583" i="18"/>
  <c r="AG583" i="18"/>
  <c r="AH583" i="18"/>
  <c r="AD584" i="18"/>
  <c r="AE584" i="18"/>
  <c r="AF584" i="18"/>
  <c r="AG584" i="18"/>
  <c r="AH584" i="18"/>
  <c r="AD585" i="18"/>
  <c r="AE585" i="18"/>
  <c r="AF585" i="18"/>
  <c r="AG585" i="18"/>
  <c r="AH585" i="18"/>
  <c r="AD586" i="18"/>
  <c r="AE586" i="18"/>
  <c r="AF586" i="18"/>
  <c r="AG586" i="18"/>
  <c r="AH586" i="18"/>
  <c r="AD526" i="18"/>
  <c r="AE526" i="18"/>
  <c r="AF526" i="18"/>
  <c r="AG526" i="18"/>
  <c r="AH526" i="18"/>
  <c r="AD527" i="18"/>
  <c r="AE527" i="18"/>
  <c r="AF527" i="18"/>
  <c r="AG527" i="18"/>
  <c r="AH527" i="18"/>
  <c r="AD528" i="18"/>
  <c r="AE528" i="18"/>
  <c r="AF528" i="18"/>
  <c r="AG528" i="18"/>
  <c r="AH528" i="18"/>
  <c r="AD529" i="18"/>
  <c r="AE529" i="18"/>
  <c r="AF529" i="18"/>
  <c r="AG529" i="18"/>
  <c r="AH529" i="18"/>
  <c r="AD530" i="18"/>
  <c r="AE530" i="18"/>
  <c r="AF530" i="18"/>
  <c r="AG530" i="18"/>
  <c r="AH530" i="18"/>
  <c r="AD531" i="18"/>
  <c r="AE531" i="18"/>
  <c r="AF531" i="18"/>
  <c r="AG531" i="18"/>
  <c r="AH531" i="18"/>
  <c r="AD532" i="18"/>
  <c r="AE532" i="18"/>
  <c r="AF532" i="18"/>
  <c r="AG532" i="18"/>
  <c r="AH532" i="18"/>
  <c r="AD533" i="18"/>
  <c r="AE533" i="18"/>
  <c r="AF533" i="18"/>
  <c r="AG533" i="18"/>
  <c r="AH533" i="18"/>
  <c r="AD534" i="18"/>
  <c r="AE534" i="18"/>
  <c r="AF534" i="18"/>
  <c r="AG534" i="18"/>
  <c r="AH534" i="18"/>
  <c r="AD535" i="18"/>
  <c r="AE535" i="18"/>
  <c r="AF535" i="18"/>
  <c r="AG535" i="18"/>
  <c r="AH535" i="18"/>
  <c r="AD536" i="18"/>
  <c r="AE536" i="18"/>
  <c r="AF536" i="18"/>
  <c r="AG536" i="18"/>
  <c r="AH536" i="18"/>
  <c r="AD537" i="18"/>
  <c r="AE537" i="18"/>
  <c r="AF537" i="18"/>
  <c r="AG537" i="18"/>
  <c r="AH537" i="18"/>
  <c r="AD538" i="18"/>
  <c r="AE538" i="18"/>
  <c r="AF538" i="18"/>
  <c r="AG538" i="18"/>
  <c r="AH538" i="18"/>
  <c r="AD539" i="18"/>
  <c r="AE539" i="18"/>
  <c r="AF539" i="18"/>
  <c r="AG539" i="18"/>
  <c r="AH539" i="18"/>
  <c r="AD540" i="18"/>
  <c r="AE540" i="18"/>
  <c r="AF540" i="18"/>
  <c r="AG540" i="18"/>
  <c r="AH540" i="18"/>
  <c r="AD541" i="18"/>
  <c r="AE541" i="18"/>
  <c r="AF541" i="18"/>
  <c r="AG541" i="18"/>
  <c r="AH541" i="18"/>
  <c r="AD542" i="18"/>
  <c r="AE542" i="18"/>
  <c r="AF542" i="18"/>
  <c r="AG542" i="18"/>
  <c r="AH542" i="18"/>
  <c r="AD543" i="18"/>
  <c r="H37" i="126" s="1"/>
  <c r="AE543" i="18"/>
  <c r="AF543" i="18"/>
  <c r="AG543" i="18"/>
  <c r="AH543" i="18"/>
  <c r="H36" i="126" s="1"/>
  <c r="AD544" i="18"/>
  <c r="AE544" i="18"/>
  <c r="AF544" i="18"/>
  <c r="AG544" i="18"/>
  <c r="AH544" i="18"/>
  <c r="AD545" i="18"/>
  <c r="AE545" i="18"/>
  <c r="AF545" i="18"/>
  <c r="AG545" i="18"/>
  <c r="AH545" i="18"/>
  <c r="AD546" i="18"/>
  <c r="AE546" i="18"/>
  <c r="AF546" i="18"/>
  <c r="AG546" i="18"/>
  <c r="AH546" i="18"/>
  <c r="AD547" i="18"/>
  <c r="AE547" i="18"/>
  <c r="AF547" i="18"/>
  <c r="AG547" i="18"/>
  <c r="AH547" i="18"/>
  <c r="AD548" i="18"/>
  <c r="AE548" i="18"/>
  <c r="AF548" i="18"/>
  <c r="AG548" i="18"/>
  <c r="AH548" i="18"/>
  <c r="AD549" i="18"/>
  <c r="AE549" i="18"/>
  <c r="AF549" i="18"/>
  <c r="AG549" i="18"/>
  <c r="AH549" i="18"/>
  <c r="AD550" i="18"/>
  <c r="AE550" i="18"/>
  <c r="AF550" i="18"/>
  <c r="AG550" i="18"/>
  <c r="AH550" i="18"/>
  <c r="AD551" i="18"/>
  <c r="AE551" i="18"/>
  <c r="AF551" i="18"/>
  <c r="AG551" i="18"/>
  <c r="AH551" i="18"/>
  <c r="AD552" i="18"/>
  <c r="AE552" i="18"/>
  <c r="AF552" i="18"/>
  <c r="AG552" i="18"/>
  <c r="AH552" i="18"/>
  <c r="AD553" i="18"/>
  <c r="AE553" i="18"/>
  <c r="AF553" i="18"/>
  <c r="AG553" i="18"/>
  <c r="AH553" i="18"/>
  <c r="AD554" i="18"/>
  <c r="AE554" i="18"/>
  <c r="AF554" i="18"/>
  <c r="AG554" i="18"/>
  <c r="AH554" i="18"/>
  <c r="AD555" i="18"/>
  <c r="AE555" i="18"/>
  <c r="AF555" i="18"/>
  <c r="AG555" i="18"/>
  <c r="AH555" i="18"/>
  <c r="AD556" i="18"/>
  <c r="AE556" i="18"/>
  <c r="AF556" i="18"/>
  <c r="AG556" i="18"/>
  <c r="AH556" i="18"/>
  <c r="AD557" i="18"/>
  <c r="AE557" i="18"/>
  <c r="AF557" i="18"/>
  <c r="AG557" i="18"/>
  <c r="AH557" i="18"/>
  <c r="AD558" i="18"/>
  <c r="AE558" i="18"/>
  <c r="AF558" i="18"/>
  <c r="AG558" i="18"/>
  <c r="AH558" i="18"/>
  <c r="AD559" i="18"/>
  <c r="AE559" i="18"/>
  <c r="AF559" i="18"/>
  <c r="AG559" i="18"/>
  <c r="AH559" i="18"/>
  <c r="AD560" i="18"/>
  <c r="AE560" i="18"/>
  <c r="AF560" i="18"/>
  <c r="AG560" i="18"/>
  <c r="AH560" i="18"/>
  <c r="AD561" i="18"/>
  <c r="AE561" i="18"/>
  <c r="AF561" i="18"/>
  <c r="AG561" i="18"/>
  <c r="AH561" i="18"/>
  <c r="AD364" i="18"/>
  <c r="AE364" i="18"/>
  <c r="AF364" i="18"/>
  <c r="AG364" i="18"/>
  <c r="AH364" i="18"/>
  <c r="AD365" i="18"/>
  <c r="AE365" i="18"/>
  <c r="AF365" i="18"/>
  <c r="AG365" i="18"/>
  <c r="AH365" i="18"/>
  <c r="AD366" i="18"/>
  <c r="AE366" i="18"/>
  <c r="AF366" i="18"/>
  <c r="AG366" i="18"/>
  <c r="AH366" i="18"/>
  <c r="AD367" i="18"/>
  <c r="AE367" i="18"/>
  <c r="AF367" i="18"/>
  <c r="AG367" i="18"/>
  <c r="AH367" i="18"/>
  <c r="AD368" i="18"/>
  <c r="AE368" i="18"/>
  <c r="AF368" i="18"/>
  <c r="AG368" i="18"/>
  <c r="AH368" i="18"/>
  <c r="AD369" i="18"/>
  <c r="AE369" i="18"/>
  <c r="AF369" i="18"/>
  <c r="AG369" i="18"/>
  <c r="AH369" i="18"/>
  <c r="AD370" i="18"/>
  <c r="AE370" i="18"/>
  <c r="AF370" i="18"/>
  <c r="AG370" i="18"/>
  <c r="AH370" i="18"/>
  <c r="AD371" i="18"/>
  <c r="AE371" i="18"/>
  <c r="AF371" i="18"/>
  <c r="AG371" i="18"/>
  <c r="AH371" i="18"/>
  <c r="AD372" i="18"/>
  <c r="AE372" i="18"/>
  <c r="AF372" i="18"/>
  <c r="AG372" i="18"/>
  <c r="AH372" i="18"/>
  <c r="AD373" i="18"/>
  <c r="AE373" i="18"/>
  <c r="AF373" i="18"/>
  <c r="AG373" i="18"/>
  <c r="AH373" i="18"/>
  <c r="AD374" i="18"/>
  <c r="AE374" i="18"/>
  <c r="AF374" i="18"/>
  <c r="AG374" i="18"/>
  <c r="AH374" i="18"/>
  <c r="AD375" i="18"/>
  <c r="AE375" i="18"/>
  <c r="AF375" i="18"/>
  <c r="AG375" i="18"/>
  <c r="AH375" i="18"/>
  <c r="AD376" i="18"/>
  <c r="AE376" i="18"/>
  <c r="AF376" i="18"/>
  <c r="AG376" i="18"/>
  <c r="AH376" i="18"/>
  <c r="AD377" i="18"/>
  <c r="AE377" i="18"/>
  <c r="AF377" i="18"/>
  <c r="AG377" i="18"/>
  <c r="AH377" i="18"/>
  <c r="AD378" i="18"/>
  <c r="AE378" i="18"/>
  <c r="AF378" i="18"/>
  <c r="AG378" i="18"/>
  <c r="AH378" i="18"/>
  <c r="AD379" i="18"/>
  <c r="AE379" i="18"/>
  <c r="AF379" i="18"/>
  <c r="AG379" i="18"/>
  <c r="AH379" i="18"/>
  <c r="AD380" i="18"/>
  <c r="AE380" i="18"/>
  <c r="AF380" i="18"/>
  <c r="AG380" i="18"/>
  <c r="AH380" i="18"/>
  <c r="AD381" i="18"/>
  <c r="AE381" i="18"/>
  <c r="AF381" i="18"/>
  <c r="AG381" i="18"/>
  <c r="AH381" i="18"/>
  <c r="AD382" i="18"/>
  <c r="AE382" i="18"/>
  <c r="AF382" i="18"/>
  <c r="AG382" i="18"/>
  <c r="AH382" i="18"/>
  <c r="AD383" i="18"/>
  <c r="AE383" i="18"/>
  <c r="AF383" i="18"/>
  <c r="AG383" i="18"/>
  <c r="AH383" i="18"/>
  <c r="AD384" i="18"/>
  <c r="AE384" i="18"/>
  <c r="AF384" i="18"/>
  <c r="AG384" i="18"/>
  <c r="AH384" i="18"/>
  <c r="AD385" i="18"/>
  <c r="AE385" i="18"/>
  <c r="AF385" i="18"/>
  <c r="AG385" i="18"/>
  <c r="AH385" i="18"/>
  <c r="AD386" i="18"/>
  <c r="AE386" i="18"/>
  <c r="AF386" i="18"/>
  <c r="AG386" i="18"/>
  <c r="AH386" i="18"/>
  <c r="AD387" i="18"/>
  <c r="AE387" i="18"/>
  <c r="AF387" i="18"/>
  <c r="AG387" i="18"/>
  <c r="AH387" i="18"/>
  <c r="AD388" i="18"/>
  <c r="AE388" i="18"/>
  <c r="AF388" i="18"/>
  <c r="AG388" i="18"/>
  <c r="AH388" i="18"/>
  <c r="AD389" i="18"/>
  <c r="AE389" i="18"/>
  <c r="AF389" i="18"/>
  <c r="AG389" i="18"/>
  <c r="AH389" i="18"/>
  <c r="AD390" i="18"/>
  <c r="AE390" i="18"/>
  <c r="AF390" i="18"/>
  <c r="AG390" i="18"/>
  <c r="AH390" i="18"/>
  <c r="AD391" i="18"/>
  <c r="AE391" i="18"/>
  <c r="AF391" i="18"/>
  <c r="AG391" i="18"/>
  <c r="AH391" i="18"/>
  <c r="AD392" i="18"/>
  <c r="AE392" i="18"/>
  <c r="AF392" i="18"/>
  <c r="AG392" i="18"/>
  <c r="AH392" i="18"/>
  <c r="AD393" i="18"/>
  <c r="AE393" i="18"/>
  <c r="AF393" i="18"/>
  <c r="AG393" i="18"/>
  <c r="AH393" i="18"/>
  <c r="AD394" i="18"/>
  <c r="AE394" i="18"/>
  <c r="AF394" i="18"/>
  <c r="AG394" i="18"/>
  <c r="AH394" i="18"/>
  <c r="AD395" i="18"/>
  <c r="AE395" i="18"/>
  <c r="AF395" i="18"/>
  <c r="AG395" i="18"/>
  <c r="AH395" i="18"/>
  <c r="AD396" i="18"/>
  <c r="AE396" i="18"/>
  <c r="AF396" i="18"/>
  <c r="AG396" i="18"/>
  <c r="AH396" i="18"/>
  <c r="AD397" i="18"/>
  <c r="AE397" i="18"/>
  <c r="AF397" i="18"/>
  <c r="AG397" i="18"/>
  <c r="AH397" i="18"/>
  <c r="AD398" i="18"/>
  <c r="AE398" i="18"/>
  <c r="AF398" i="18"/>
  <c r="AG398" i="18"/>
  <c r="AH398" i="18"/>
  <c r="AD399" i="18"/>
  <c r="AE399" i="18"/>
  <c r="AF399" i="18"/>
  <c r="AG399" i="18"/>
  <c r="AH399" i="18"/>
  <c r="AD400" i="18"/>
  <c r="AE400" i="18"/>
  <c r="AF400" i="18"/>
  <c r="AG400" i="18"/>
  <c r="AH400" i="18"/>
  <c r="AD401" i="18"/>
  <c r="AE401" i="18"/>
  <c r="AF401" i="18"/>
  <c r="AG401" i="18"/>
  <c r="AH401" i="18"/>
  <c r="AD402" i="18"/>
  <c r="AE402" i="18"/>
  <c r="AF402" i="18"/>
  <c r="AG402" i="18"/>
  <c r="AH402" i="18"/>
  <c r="AD403" i="18"/>
  <c r="AE403" i="18"/>
  <c r="AF403" i="18"/>
  <c r="AG403" i="18"/>
  <c r="AH403" i="18"/>
  <c r="AD404" i="18"/>
  <c r="AE404" i="18"/>
  <c r="AF404" i="18"/>
  <c r="AG404" i="18"/>
  <c r="AH404" i="18"/>
  <c r="AD405" i="18"/>
  <c r="AE405" i="18"/>
  <c r="AF405" i="18"/>
  <c r="AG405" i="18"/>
  <c r="AH405" i="18"/>
  <c r="AD406" i="18"/>
  <c r="AE406" i="18"/>
  <c r="AF406" i="18"/>
  <c r="AG406" i="18"/>
  <c r="AH406" i="18"/>
  <c r="AD407" i="18"/>
  <c r="AE407" i="18"/>
  <c r="AF407" i="18"/>
  <c r="AG407" i="18"/>
  <c r="AH407" i="18"/>
  <c r="AD408" i="18"/>
  <c r="AE408" i="18"/>
  <c r="AF408" i="18"/>
  <c r="AG408" i="18"/>
  <c r="AH408" i="18"/>
  <c r="AD409" i="18"/>
  <c r="AE409" i="18"/>
  <c r="AF409" i="18"/>
  <c r="AG409" i="18"/>
  <c r="AH409" i="18"/>
  <c r="AD410" i="18"/>
  <c r="AE410" i="18"/>
  <c r="AF410" i="18"/>
  <c r="AG410" i="18"/>
  <c r="AH410" i="18"/>
  <c r="AD411" i="18"/>
  <c r="AE411" i="18"/>
  <c r="AF411" i="18"/>
  <c r="AG411" i="18"/>
  <c r="AH411" i="18"/>
  <c r="AD412" i="18"/>
  <c r="AE412" i="18"/>
  <c r="AF412" i="18"/>
  <c r="AG412" i="18"/>
  <c r="AH412" i="18"/>
  <c r="AD413" i="18"/>
  <c r="AE413" i="18"/>
  <c r="AF413" i="18"/>
  <c r="AG413" i="18"/>
  <c r="AH413" i="18"/>
  <c r="AD414" i="18"/>
  <c r="AE414" i="18"/>
  <c r="AF414" i="18"/>
  <c r="AG414" i="18"/>
  <c r="AH414" i="18"/>
  <c r="AD415" i="18"/>
  <c r="AE415" i="18"/>
  <c r="AF415" i="18"/>
  <c r="AG415" i="18"/>
  <c r="AH415" i="18"/>
  <c r="AD416" i="18"/>
  <c r="AE416" i="18"/>
  <c r="AF416" i="18"/>
  <c r="AG416" i="18"/>
  <c r="AH416" i="18"/>
  <c r="AD417" i="18"/>
  <c r="AE417" i="18"/>
  <c r="AF417" i="18"/>
  <c r="AG417" i="18"/>
  <c r="AH417" i="18"/>
  <c r="AD418" i="18"/>
  <c r="AE418" i="18"/>
  <c r="AF418" i="18"/>
  <c r="AG418" i="18"/>
  <c r="AH418" i="18"/>
  <c r="AD419" i="18"/>
  <c r="AE419" i="18"/>
  <c r="AF419" i="18"/>
  <c r="AG419" i="18"/>
  <c r="AH419" i="18"/>
  <c r="AD420" i="18"/>
  <c r="AE420" i="18"/>
  <c r="AF420" i="18"/>
  <c r="AG420" i="18"/>
  <c r="AH420" i="18"/>
  <c r="AD421" i="18"/>
  <c r="AE421" i="18"/>
  <c r="AF421" i="18"/>
  <c r="AG421" i="18"/>
  <c r="AH421" i="18"/>
  <c r="AD422" i="18"/>
  <c r="AE422" i="18"/>
  <c r="AF422" i="18"/>
  <c r="AG422" i="18"/>
  <c r="AH422" i="18"/>
  <c r="AD423" i="18"/>
  <c r="H31" i="126" s="1"/>
  <c r="AE423" i="18"/>
  <c r="AF423" i="18"/>
  <c r="AG423" i="18"/>
  <c r="AH423" i="18"/>
  <c r="AD424" i="18"/>
  <c r="AE424" i="18"/>
  <c r="AF424" i="18"/>
  <c r="AG424" i="18"/>
  <c r="AH424" i="18"/>
  <c r="AD425" i="18"/>
  <c r="AE425" i="18"/>
  <c r="AF425" i="18"/>
  <c r="AG425" i="18"/>
  <c r="AH425" i="18"/>
  <c r="AD426" i="18"/>
  <c r="AE426" i="18"/>
  <c r="AF426" i="18"/>
  <c r="AG426" i="18"/>
  <c r="AH426" i="18"/>
  <c r="AD427" i="18"/>
  <c r="AE427" i="18"/>
  <c r="AF427" i="18"/>
  <c r="AG427" i="18"/>
  <c r="AH427" i="18"/>
  <c r="AD428" i="18"/>
  <c r="AE428" i="18"/>
  <c r="AF428" i="18"/>
  <c r="AG428" i="18"/>
  <c r="AH428" i="18"/>
  <c r="AD429" i="18"/>
  <c r="AE429" i="18"/>
  <c r="AF429" i="18"/>
  <c r="AG429" i="18"/>
  <c r="AH429" i="18"/>
  <c r="AD430" i="18"/>
  <c r="AE430" i="18"/>
  <c r="AF430" i="18"/>
  <c r="AG430" i="18"/>
  <c r="AH430" i="18"/>
  <c r="AD431" i="18"/>
  <c r="AE431" i="18"/>
  <c r="AF431" i="18"/>
  <c r="AG431" i="18"/>
  <c r="AH431" i="18"/>
  <c r="AD432" i="18"/>
  <c r="AE432" i="18"/>
  <c r="AF432" i="18"/>
  <c r="AG432" i="18"/>
  <c r="AH432" i="18"/>
  <c r="AD433" i="18"/>
  <c r="AE433" i="18"/>
  <c r="AF433" i="18"/>
  <c r="AG433" i="18"/>
  <c r="AH433" i="18"/>
  <c r="AD434" i="18"/>
  <c r="AE434" i="18"/>
  <c r="AF434" i="18"/>
  <c r="AG434" i="18"/>
  <c r="AH434" i="18"/>
  <c r="AD435" i="18"/>
  <c r="AE435" i="18"/>
  <c r="AF435" i="18"/>
  <c r="AG435" i="18"/>
  <c r="AH435" i="18"/>
  <c r="AD436" i="18"/>
  <c r="AE436" i="18"/>
  <c r="AF436" i="18"/>
  <c r="AG436" i="18"/>
  <c r="AH436" i="18"/>
  <c r="AD437" i="18"/>
  <c r="AE437" i="18"/>
  <c r="AF437" i="18"/>
  <c r="AG437" i="18"/>
  <c r="AH437" i="18"/>
  <c r="AD438" i="18"/>
  <c r="AE438" i="18"/>
  <c r="AF438" i="18"/>
  <c r="AG438" i="18"/>
  <c r="AH438" i="18"/>
  <c r="AD439" i="18"/>
  <c r="AE439" i="18"/>
  <c r="AF439" i="18"/>
  <c r="AG439" i="18"/>
  <c r="AH439" i="18"/>
  <c r="AD440" i="18"/>
  <c r="AE440" i="18"/>
  <c r="AF440" i="18"/>
  <c r="AG440" i="18"/>
  <c r="AH440" i="18"/>
  <c r="AD441" i="18"/>
  <c r="AE441" i="18"/>
  <c r="AF441" i="18"/>
  <c r="AG441" i="18"/>
  <c r="AH441" i="18"/>
  <c r="AD442" i="18"/>
  <c r="AE442" i="18"/>
  <c r="AF442" i="18"/>
  <c r="AG442" i="18"/>
  <c r="AH442" i="18"/>
  <c r="AD443" i="18"/>
  <c r="AE443" i="18"/>
  <c r="AF443" i="18"/>
  <c r="AG443" i="18"/>
  <c r="AH443" i="18"/>
  <c r="AD444" i="18"/>
  <c r="AE444" i="18"/>
  <c r="AF444" i="18"/>
  <c r="AG444" i="18"/>
  <c r="AH444" i="18"/>
  <c r="AD445" i="18"/>
  <c r="AE445" i="18"/>
  <c r="AF445" i="18"/>
  <c r="AG445" i="18"/>
  <c r="AH445" i="18"/>
  <c r="AD446" i="18"/>
  <c r="AE446" i="18"/>
  <c r="AF446" i="18"/>
  <c r="AG446" i="18"/>
  <c r="AH446" i="18"/>
  <c r="AD447" i="18"/>
  <c r="AE447" i="18"/>
  <c r="AF447" i="18"/>
  <c r="AG447" i="18"/>
  <c r="AH447" i="18"/>
  <c r="AD448" i="18"/>
  <c r="AE448" i="18"/>
  <c r="AF448" i="18"/>
  <c r="AG448" i="18"/>
  <c r="AH448" i="18"/>
  <c r="AD449" i="18"/>
  <c r="AE449" i="18"/>
  <c r="AF449" i="18"/>
  <c r="AG449" i="18"/>
  <c r="AH449" i="18"/>
  <c r="AD450" i="18"/>
  <c r="AE450" i="18"/>
  <c r="AF450" i="18"/>
  <c r="AG450" i="18"/>
  <c r="AH450" i="18"/>
  <c r="AD451" i="18"/>
  <c r="AE451" i="18"/>
  <c r="AF451" i="18"/>
  <c r="AG451" i="18"/>
  <c r="AH451" i="18"/>
  <c r="AD452" i="18"/>
  <c r="AE452" i="18"/>
  <c r="AF452" i="18"/>
  <c r="AG452" i="18"/>
  <c r="AH452" i="18"/>
  <c r="AD453" i="18"/>
  <c r="AE453" i="18"/>
  <c r="AF453" i="18"/>
  <c r="AG453" i="18"/>
  <c r="AH453" i="18"/>
  <c r="AD454" i="18"/>
  <c r="AE454" i="18"/>
  <c r="AF454" i="18"/>
  <c r="AG454" i="18"/>
  <c r="AH454" i="18"/>
  <c r="AD455" i="18"/>
  <c r="AE455" i="18"/>
  <c r="AF455" i="18"/>
  <c r="AG455" i="18"/>
  <c r="AH455" i="18"/>
  <c r="AD456" i="18"/>
  <c r="AE456" i="18"/>
  <c r="AF456" i="18"/>
  <c r="AG456" i="18"/>
  <c r="AH456" i="18"/>
  <c r="AD457" i="18"/>
  <c r="AE457" i="18"/>
  <c r="AF457" i="18"/>
  <c r="AG457" i="18"/>
  <c r="AH457" i="18"/>
  <c r="AD458" i="18"/>
  <c r="AE458" i="18"/>
  <c r="AF458" i="18"/>
  <c r="AG458" i="18"/>
  <c r="AH458" i="18"/>
  <c r="AD459" i="18"/>
  <c r="AE459" i="18"/>
  <c r="AF459" i="18"/>
  <c r="AG459" i="18"/>
  <c r="AH459" i="18"/>
  <c r="AD460" i="18"/>
  <c r="AE460" i="18"/>
  <c r="AF460" i="18"/>
  <c r="AG460" i="18"/>
  <c r="AH460" i="18"/>
  <c r="AD461" i="18"/>
  <c r="AE461" i="18"/>
  <c r="AF461" i="18"/>
  <c r="AG461" i="18"/>
  <c r="AH461" i="18"/>
  <c r="AD462" i="18"/>
  <c r="AE462" i="18"/>
  <c r="AF462" i="18"/>
  <c r="AG462" i="18"/>
  <c r="AH462" i="18"/>
  <c r="AD463" i="18"/>
  <c r="AE463" i="18"/>
  <c r="AF463" i="18"/>
  <c r="AG463" i="18"/>
  <c r="AH463" i="18"/>
  <c r="AD464" i="18"/>
  <c r="AE464" i="18"/>
  <c r="AF464" i="18"/>
  <c r="AG464" i="18"/>
  <c r="AH464" i="18"/>
  <c r="AD465" i="18"/>
  <c r="AE465" i="18"/>
  <c r="AF465" i="18"/>
  <c r="AG465" i="18"/>
  <c r="AH465" i="18"/>
  <c r="AD466" i="18"/>
  <c r="AE466" i="18"/>
  <c r="AF466" i="18"/>
  <c r="AG466" i="18"/>
  <c r="AH466" i="18"/>
  <c r="AD467" i="18"/>
  <c r="AE467" i="18"/>
  <c r="AF467" i="18"/>
  <c r="AG467" i="18"/>
  <c r="AH467" i="18"/>
  <c r="AD468" i="18"/>
  <c r="AE468" i="18"/>
  <c r="AF468" i="18"/>
  <c r="AG468" i="18"/>
  <c r="AH468" i="18"/>
  <c r="AD469" i="18"/>
  <c r="AE469" i="18"/>
  <c r="AF469" i="18"/>
  <c r="AG469" i="18"/>
  <c r="AH469" i="18"/>
  <c r="AD470" i="18"/>
  <c r="AE470" i="18"/>
  <c r="AF470" i="18"/>
  <c r="AG470" i="18"/>
  <c r="AH470" i="18"/>
  <c r="AD471" i="18"/>
  <c r="AE471" i="18"/>
  <c r="AF471" i="18"/>
  <c r="AG471" i="18"/>
  <c r="AH471" i="18"/>
  <c r="AD472" i="18"/>
  <c r="AE472" i="18"/>
  <c r="AF472" i="18"/>
  <c r="AG472" i="18"/>
  <c r="AH472" i="18"/>
  <c r="AD473" i="18"/>
  <c r="AE473" i="18"/>
  <c r="AF473" i="18"/>
  <c r="AG473" i="18"/>
  <c r="AH473" i="18"/>
  <c r="AD474" i="18"/>
  <c r="AE474" i="18"/>
  <c r="AF474" i="18"/>
  <c r="AG474" i="18"/>
  <c r="AH474" i="18"/>
  <c r="AD475" i="18"/>
  <c r="AE475" i="18"/>
  <c r="AF475" i="18"/>
  <c r="AG475" i="18"/>
  <c r="AH475" i="18"/>
  <c r="AD476" i="18"/>
  <c r="AE476" i="18"/>
  <c r="AF476" i="18"/>
  <c r="AG476" i="18"/>
  <c r="AH476" i="18"/>
  <c r="AD477" i="18"/>
  <c r="AE477" i="18"/>
  <c r="AF477" i="18"/>
  <c r="AG477" i="18"/>
  <c r="AH477" i="18"/>
  <c r="AD478" i="18"/>
  <c r="AE478" i="18"/>
  <c r="AF478" i="18"/>
  <c r="AG478" i="18"/>
  <c r="AH478" i="18"/>
  <c r="AD479" i="18"/>
  <c r="AE479" i="18"/>
  <c r="AF479" i="18"/>
  <c r="AG479" i="18"/>
  <c r="AH479" i="18"/>
  <c r="AD480" i="18"/>
  <c r="AE480" i="18"/>
  <c r="AF480" i="18"/>
  <c r="AG480" i="18"/>
  <c r="AH480" i="18"/>
  <c r="AD481" i="18"/>
  <c r="AE481" i="18"/>
  <c r="AF481" i="18"/>
  <c r="AG481" i="18"/>
  <c r="AH481" i="18"/>
  <c r="AD482" i="18"/>
  <c r="AE482" i="18"/>
  <c r="AF482" i="18"/>
  <c r="AG482" i="18"/>
  <c r="AH482" i="18"/>
  <c r="AD483" i="18"/>
  <c r="H34" i="126" s="1"/>
  <c r="AE483" i="18"/>
  <c r="AF483" i="18"/>
  <c r="AG483" i="18"/>
  <c r="AH483" i="18"/>
  <c r="AD484" i="18"/>
  <c r="AE484" i="18"/>
  <c r="AF484" i="18"/>
  <c r="AG484" i="18"/>
  <c r="AH484" i="18"/>
  <c r="AD485" i="18"/>
  <c r="AE485" i="18"/>
  <c r="AF485" i="18"/>
  <c r="AG485" i="18"/>
  <c r="AH485" i="18"/>
  <c r="AD486" i="18"/>
  <c r="AE486" i="18"/>
  <c r="AF486" i="18"/>
  <c r="AG486" i="18"/>
  <c r="AH486" i="18"/>
  <c r="AD487" i="18"/>
  <c r="AE487" i="18"/>
  <c r="AF487" i="18"/>
  <c r="AG487" i="18"/>
  <c r="AH487" i="18"/>
  <c r="AD488" i="18"/>
  <c r="AE488" i="18"/>
  <c r="AF488" i="18"/>
  <c r="AG488" i="18"/>
  <c r="AH488" i="18"/>
  <c r="AD489" i="18"/>
  <c r="AE489" i="18"/>
  <c r="AF489" i="18"/>
  <c r="AG489" i="18"/>
  <c r="AH489" i="18"/>
  <c r="AD490" i="18"/>
  <c r="AE490" i="18"/>
  <c r="AF490" i="18"/>
  <c r="AG490" i="18"/>
  <c r="AH490" i="18"/>
  <c r="AD491" i="18"/>
  <c r="AE491" i="18"/>
  <c r="AF491" i="18"/>
  <c r="AG491" i="18"/>
  <c r="AH491" i="18"/>
  <c r="AD492" i="18"/>
  <c r="AE492" i="18"/>
  <c r="AF492" i="18"/>
  <c r="AG492" i="18"/>
  <c r="AH492" i="18"/>
  <c r="AD493" i="18"/>
  <c r="AE493" i="18"/>
  <c r="AF493" i="18"/>
  <c r="AG493" i="18"/>
  <c r="AH493" i="18"/>
  <c r="AD494" i="18"/>
  <c r="AE494" i="18"/>
  <c r="AF494" i="18"/>
  <c r="AG494" i="18"/>
  <c r="AH494" i="18"/>
  <c r="AD495" i="18"/>
  <c r="AE495" i="18"/>
  <c r="AF495" i="18"/>
  <c r="AG495" i="18"/>
  <c r="AH495" i="18"/>
  <c r="AD496" i="18"/>
  <c r="AE496" i="18"/>
  <c r="AF496" i="18"/>
  <c r="AG496" i="18"/>
  <c r="AH496" i="18"/>
  <c r="AD497" i="18"/>
  <c r="AE497" i="18"/>
  <c r="AF497" i="18"/>
  <c r="AG497" i="18"/>
  <c r="AH497" i="18"/>
  <c r="AD498" i="18"/>
  <c r="AE498" i="18"/>
  <c r="AF498" i="18"/>
  <c r="AG498" i="18"/>
  <c r="AH498" i="18"/>
  <c r="AD499" i="18"/>
  <c r="AE499" i="18"/>
  <c r="AF499" i="18"/>
  <c r="AG499" i="18"/>
  <c r="AH499" i="18"/>
  <c r="AD500" i="18"/>
  <c r="AE500" i="18"/>
  <c r="AF500" i="18"/>
  <c r="AG500" i="18"/>
  <c r="AH500" i="18"/>
  <c r="AD501" i="18"/>
  <c r="AE501" i="18"/>
  <c r="AF501" i="18"/>
  <c r="AG501" i="18"/>
  <c r="AH501" i="18"/>
  <c r="AD502" i="18"/>
  <c r="AE502" i="18"/>
  <c r="AF502" i="18"/>
  <c r="AG502" i="18"/>
  <c r="AH502" i="18"/>
  <c r="AD503" i="18"/>
  <c r="AE503" i="18"/>
  <c r="AF503" i="18"/>
  <c r="AG503" i="18"/>
  <c r="AH503" i="18"/>
  <c r="AD504" i="18"/>
  <c r="AE504" i="18"/>
  <c r="AF504" i="18"/>
  <c r="AG504" i="18"/>
  <c r="AH504" i="18"/>
  <c r="AD505" i="18"/>
  <c r="AE505" i="18"/>
  <c r="AF505" i="18"/>
  <c r="AG505" i="18"/>
  <c r="AH505" i="18"/>
  <c r="AD506" i="18"/>
  <c r="AE506" i="18"/>
  <c r="AF506" i="18"/>
  <c r="AG506" i="18"/>
  <c r="AH506" i="18"/>
  <c r="AD507" i="18"/>
  <c r="AE507" i="18"/>
  <c r="AF507" i="18"/>
  <c r="AG507" i="18"/>
  <c r="AH507" i="18"/>
  <c r="AD508" i="18"/>
  <c r="AE508" i="18"/>
  <c r="AF508" i="18"/>
  <c r="AG508" i="18"/>
  <c r="AH508" i="18"/>
  <c r="AD509" i="18"/>
  <c r="AE509" i="18"/>
  <c r="AF509" i="18"/>
  <c r="AG509" i="18"/>
  <c r="AH509" i="18"/>
  <c r="AD510" i="18"/>
  <c r="AE510" i="18"/>
  <c r="AF510" i="18"/>
  <c r="AG510" i="18"/>
  <c r="AH510" i="18"/>
  <c r="AD511" i="18"/>
  <c r="AE511" i="18"/>
  <c r="AF511" i="18"/>
  <c r="AG511" i="18"/>
  <c r="AH511" i="18"/>
  <c r="AD512" i="18"/>
  <c r="AE512" i="18"/>
  <c r="AF512" i="18"/>
  <c r="AG512" i="18"/>
  <c r="AH512" i="18"/>
  <c r="AD513" i="18"/>
  <c r="AE513" i="18"/>
  <c r="AF513" i="18"/>
  <c r="H35" i="126" s="1"/>
  <c r="AG513" i="18"/>
  <c r="AH513" i="18"/>
  <c r="AD514" i="18"/>
  <c r="AE514" i="18"/>
  <c r="AF514" i="18"/>
  <c r="AG514" i="18"/>
  <c r="AH514" i="18"/>
  <c r="AD515" i="18"/>
  <c r="AE515" i="18"/>
  <c r="AF515" i="18"/>
  <c r="AG515" i="18"/>
  <c r="AH515" i="18"/>
  <c r="AD516" i="18"/>
  <c r="AE516" i="18"/>
  <c r="AF516" i="18"/>
  <c r="AG516" i="18"/>
  <c r="AH516" i="18"/>
  <c r="AD517" i="18"/>
  <c r="AE517" i="18"/>
  <c r="AF517" i="18"/>
  <c r="AG517" i="18"/>
  <c r="AH517" i="18"/>
  <c r="AD518" i="18"/>
  <c r="AE518" i="18"/>
  <c r="AF518" i="18"/>
  <c r="AG518" i="18"/>
  <c r="AH518" i="18"/>
  <c r="AD519" i="18"/>
  <c r="AE519" i="18"/>
  <c r="AF519" i="18"/>
  <c r="AG519" i="18"/>
  <c r="AH519" i="18"/>
  <c r="AD520" i="18"/>
  <c r="AE520" i="18"/>
  <c r="AF520" i="18"/>
  <c r="AG520" i="18"/>
  <c r="AH520" i="18"/>
  <c r="AD521" i="18"/>
  <c r="AE521" i="18"/>
  <c r="AF521" i="18"/>
  <c r="AG521" i="18"/>
  <c r="AH521" i="18"/>
  <c r="AD522" i="18"/>
  <c r="AE522" i="18"/>
  <c r="AF522" i="18"/>
  <c r="AG522" i="18"/>
  <c r="AH522" i="18"/>
  <c r="AD523" i="18"/>
  <c r="AE523" i="18"/>
  <c r="AF523" i="18"/>
  <c r="AG523" i="18"/>
  <c r="AH523" i="18"/>
  <c r="AD524" i="18"/>
  <c r="AE524" i="18"/>
  <c r="AF524" i="18"/>
  <c r="AG524" i="18"/>
  <c r="AH524" i="18"/>
  <c r="AD525" i="18"/>
  <c r="AE525" i="18"/>
  <c r="AF525" i="18"/>
  <c r="AG525" i="18"/>
  <c r="AH525" i="18"/>
  <c r="P42" i="117"/>
  <c r="Z42" i="117" s="1"/>
  <c r="P44" i="117"/>
  <c r="Z44" i="117" s="1"/>
  <c r="P43" i="117"/>
  <c r="Z43" i="117" s="1"/>
  <c r="Q44" i="117"/>
  <c r="AA44" i="117" s="1"/>
  <c r="Q43" i="117"/>
  <c r="AA43" i="117" s="1"/>
  <c r="Q42" i="117"/>
  <c r="AA42" i="117" s="1"/>
  <c r="R44" i="117"/>
  <c r="AB44" i="117" s="1"/>
  <c r="R43" i="117"/>
  <c r="AB43" i="117" s="1"/>
  <c r="R42" i="117"/>
  <c r="AB42" i="117" s="1"/>
  <c r="S44" i="117"/>
  <c r="AC44" i="117" s="1"/>
  <c r="S43" i="117"/>
  <c r="AC43" i="117" s="1"/>
  <c r="S42" i="117"/>
  <c r="AC42" i="117" s="1"/>
  <c r="T44" i="117"/>
  <c r="AD44" i="117" s="1"/>
  <c r="T43" i="117"/>
  <c r="AD43" i="117" s="1"/>
  <c r="T42" i="117"/>
  <c r="AD42" i="117" s="1"/>
  <c r="AZ48" i="117" l="1"/>
  <c r="BE48" i="117" s="1"/>
  <c r="AZ45" i="117"/>
  <c r="BE45" i="117" s="1"/>
  <c r="AZ49" i="117"/>
  <c r="BE49" i="117" s="1"/>
  <c r="AZ46" i="117"/>
  <c r="BE46" i="117" s="1"/>
  <c r="AZ50" i="117"/>
  <c r="BE50" i="117" s="1"/>
  <c r="AZ47" i="117"/>
  <c r="BE47" i="117" s="1"/>
  <c r="AY48" i="117"/>
  <c r="BD48" i="117" s="1"/>
  <c r="AY45" i="117"/>
  <c r="BD45" i="117" s="1"/>
  <c r="AY49" i="117"/>
  <c r="BD49" i="117" s="1"/>
  <c r="AY46" i="117"/>
  <c r="BD46" i="117" s="1"/>
  <c r="AY50" i="117"/>
  <c r="BD50" i="117" s="1"/>
  <c r="AY47" i="117"/>
  <c r="BD47" i="117" s="1"/>
  <c r="AX48" i="117"/>
  <c r="BC48" i="117" s="1"/>
  <c r="AX45" i="117"/>
  <c r="BC45" i="117" s="1"/>
  <c r="AX49" i="117"/>
  <c r="BC49" i="117" s="1"/>
  <c r="AX46" i="117"/>
  <c r="BC46" i="117" s="1"/>
  <c r="AX50" i="117"/>
  <c r="BC50" i="117" s="1"/>
  <c r="AX47" i="117"/>
  <c r="BC47" i="117" s="1"/>
  <c r="AW48" i="117"/>
  <c r="BB48" i="117" s="1"/>
  <c r="AW45" i="117"/>
  <c r="BB45" i="117" s="1"/>
  <c r="AW49" i="117"/>
  <c r="BB49" i="117" s="1"/>
  <c r="AW46" i="117"/>
  <c r="BB46" i="117" s="1"/>
  <c r="AW50" i="117"/>
  <c r="BB50" i="117" s="1"/>
  <c r="AW47" i="117"/>
  <c r="BB47" i="117" s="1"/>
  <c r="AV48" i="117"/>
  <c r="BA48" i="117" s="1"/>
  <c r="AJ48" i="117"/>
  <c r="AL48" i="117" s="1"/>
  <c r="AN48" i="117" s="1"/>
  <c r="AV45" i="117"/>
  <c r="BA45" i="117" s="1"/>
  <c r="AJ45" i="117"/>
  <c r="AL45" i="117" s="1"/>
  <c r="AN45" i="117" s="1"/>
  <c r="AV49" i="117"/>
  <c r="BA49" i="117" s="1"/>
  <c r="AJ49" i="117"/>
  <c r="AL49" i="117" s="1"/>
  <c r="AN49" i="117" s="1"/>
  <c r="AV46" i="117"/>
  <c r="BA46" i="117" s="1"/>
  <c r="AJ46" i="117"/>
  <c r="AL46" i="117" s="1"/>
  <c r="AN46" i="117" s="1"/>
  <c r="AV50" i="117"/>
  <c r="BA50" i="117" s="1"/>
  <c r="AJ50" i="117"/>
  <c r="AL50" i="117" s="1"/>
  <c r="AN50" i="117" s="1"/>
  <c r="AV47" i="117"/>
  <c r="BA47" i="117" s="1"/>
  <c r="AJ47" i="117"/>
  <c r="AL47" i="117" s="1"/>
  <c r="AN47" i="117" s="1"/>
  <c r="AJ42" i="117"/>
  <c r="AJ43" i="117"/>
  <c r="AJ44" i="117"/>
  <c r="K44" i="117"/>
  <c r="K43" i="117"/>
  <c r="K42" i="117"/>
  <c r="H32" i="126"/>
  <c r="H29" i="126"/>
  <c r="H30" i="126"/>
  <c r="H33" i="126"/>
  <c r="AU36" i="126"/>
  <c r="AU38" i="126"/>
  <c r="AU35" i="126"/>
  <c r="AU37" i="126"/>
  <c r="AU39" i="126"/>
  <c r="AU34" i="126"/>
  <c r="AU31" i="126"/>
  <c r="K38" i="117"/>
  <c r="K35" i="117"/>
  <c r="K32" i="117"/>
  <c r="K40" i="117"/>
  <c r="K37" i="117"/>
  <c r="K34" i="117"/>
  <c r="K31" i="117"/>
  <c r="K39" i="117"/>
  <c r="K41" i="117"/>
  <c r="K36" i="117"/>
  <c r="K33" i="117"/>
  <c r="K30" i="117"/>
  <c r="T100" i="18"/>
  <c r="W102" i="121" s="1"/>
  <c r="AB102" i="121" s="1"/>
  <c r="O44" i="117"/>
  <c r="O43" i="117"/>
  <c r="O42" i="117"/>
  <c r="O30" i="117"/>
  <c r="O35" i="117"/>
  <c r="O39" i="117"/>
  <c r="O40" i="117"/>
  <c r="O32" i="117"/>
  <c r="O34" i="117"/>
  <c r="O38" i="117"/>
  <c r="O36" i="117"/>
  <c r="O33" i="117"/>
  <c r="O37" i="117"/>
  <c r="O31" i="117"/>
  <c r="O41" i="117"/>
  <c r="AU33" i="126" l="1"/>
  <c r="AU30" i="126"/>
  <c r="AU29" i="126"/>
  <c r="AU32" i="126"/>
  <c r="BF45" i="117"/>
  <c r="BJ45" i="117" s="1"/>
  <c r="BF48" i="117"/>
  <c r="BK48" i="117" s="1"/>
  <c r="AK42" i="117"/>
  <c r="AL42" i="117" s="1"/>
  <c r="AN42" i="117" s="1"/>
  <c r="AK43" i="117"/>
  <c r="AL43" i="117" s="1"/>
  <c r="AN43" i="117" s="1"/>
  <c r="AK44" i="117"/>
  <c r="AL44" i="117" s="1"/>
  <c r="AN44" i="117" s="1"/>
  <c r="AS42" i="117"/>
  <c r="AS43" i="117"/>
  <c r="AS44" i="117"/>
  <c r="AS38" i="117"/>
  <c r="AS36" i="117"/>
  <c r="AS39" i="117"/>
  <c r="AS37" i="117"/>
  <c r="AS30" i="117"/>
  <c r="AS33" i="117"/>
  <c r="AS41" i="117"/>
  <c r="AS31" i="117"/>
  <c r="AS34" i="117"/>
  <c r="AS40" i="117"/>
  <c r="AS32" i="117"/>
  <c r="AS35" i="117"/>
  <c r="W102" i="122"/>
  <c r="AB102" i="122" s="1"/>
  <c r="N135" i="18"/>
  <c r="P135" i="18"/>
  <c r="S137" i="121" s="1"/>
  <c r="X137" i="121" s="1"/>
  <c r="Q135" i="18"/>
  <c r="T137" i="121" s="1"/>
  <c r="Y137" i="121" s="1"/>
  <c r="R135" i="18"/>
  <c r="U137" i="121" s="1"/>
  <c r="Z137" i="121" s="1"/>
  <c r="S135" i="18"/>
  <c r="V137" i="121" s="1"/>
  <c r="AA137" i="121" s="1"/>
  <c r="T135" i="18"/>
  <c r="W137" i="121" s="1"/>
  <c r="AB137" i="121" s="1"/>
  <c r="W135" i="18"/>
  <c r="X135" i="18"/>
  <c r="Y135" i="18"/>
  <c r="Z135" i="18"/>
  <c r="AA135" i="18"/>
  <c r="N136" i="18"/>
  <c r="P136" i="18"/>
  <c r="S138" i="121" s="1"/>
  <c r="X138" i="121" s="1"/>
  <c r="Q136" i="18"/>
  <c r="T138" i="121" s="1"/>
  <c r="Y138" i="121" s="1"/>
  <c r="R136" i="18"/>
  <c r="U138" i="121" s="1"/>
  <c r="Z138" i="121" s="1"/>
  <c r="S136" i="18"/>
  <c r="V138" i="121" s="1"/>
  <c r="AA138" i="121" s="1"/>
  <c r="T136" i="18"/>
  <c r="W138" i="121" s="1"/>
  <c r="AB138" i="121" s="1"/>
  <c r="W136" i="18"/>
  <c r="X136" i="18"/>
  <c r="Y136" i="18"/>
  <c r="Z136" i="18"/>
  <c r="AA136" i="18"/>
  <c r="N137" i="18"/>
  <c r="P137" i="18"/>
  <c r="S139" i="121" s="1"/>
  <c r="X139" i="121" s="1"/>
  <c r="Q137" i="18"/>
  <c r="T139" i="121" s="1"/>
  <c r="Y139" i="121" s="1"/>
  <c r="R137" i="18"/>
  <c r="U139" i="121" s="1"/>
  <c r="Z139" i="121" s="1"/>
  <c r="S137" i="18"/>
  <c r="V139" i="121" s="1"/>
  <c r="AA139" i="121" s="1"/>
  <c r="T137" i="18"/>
  <c r="W139" i="121" s="1"/>
  <c r="AB139" i="121" s="1"/>
  <c r="W137" i="18"/>
  <c r="X137" i="18"/>
  <c r="Y137" i="18"/>
  <c r="Z137" i="18"/>
  <c r="AA137" i="18"/>
  <c r="N138" i="18"/>
  <c r="P138" i="18"/>
  <c r="S140" i="121" s="1"/>
  <c r="X140" i="121" s="1"/>
  <c r="Q138" i="18"/>
  <c r="T140" i="121" s="1"/>
  <c r="Y140" i="121" s="1"/>
  <c r="R138" i="18"/>
  <c r="U140" i="121" s="1"/>
  <c r="Z140" i="121" s="1"/>
  <c r="S138" i="18"/>
  <c r="V140" i="121" s="1"/>
  <c r="AA140" i="121" s="1"/>
  <c r="T138" i="18"/>
  <c r="W140" i="121" s="1"/>
  <c r="AB140" i="121" s="1"/>
  <c r="W138" i="18"/>
  <c r="X138" i="18"/>
  <c r="Y138" i="18"/>
  <c r="Z138" i="18"/>
  <c r="AA138" i="18"/>
  <c r="N139" i="18"/>
  <c r="P139" i="18"/>
  <c r="S141" i="121" s="1"/>
  <c r="X141" i="121" s="1"/>
  <c r="Q139" i="18"/>
  <c r="T141" i="121" s="1"/>
  <c r="Y141" i="121" s="1"/>
  <c r="R139" i="18"/>
  <c r="U141" i="121" s="1"/>
  <c r="Z141" i="121" s="1"/>
  <c r="S139" i="18"/>
  <c r="V141" i="121" s="1"/>
  <c r="AA141" i="121" s="1"/>
  <c r="T139" i="18"/>
  <c r="W141" i="121" s="1"/>
  <c r="AB141" i="121" s="1"/>
  <c r="W139" i="18"/>
  <c r="X139" i="18"/>
  <c r="Y139" i="18"/>
  <c r="Z139" i="18"/>
  <c r="AA139" i="18"/>
  <c r="N140" i="18"/>
  <c r="P140" i="18"/>
  <c r="S142" i="121" s="1"/>
  <c r="X142" i="121" s="1"/>
  <c r="Q140" i="18"/>
  <c r="T142" i="121" s="1"/>
  <c r="Y142" i="121" s="1"/>
  <c r="R140" i="18"/>
  <c r="U142" i="121" s="1"/>
  <c r="Z142" i="121" s="1"/>
  <c r="S140" i="18"/>
  <c r="V142" i="121" s="1"/>
  <c r="AA142" i="121" s="1"/>
  <c r="T140" i="18"/>
  <c r="W142" i="121" s="1"/>
  <c r="AB142" i="121" s="1"/>
  <c r="W140" i="18"/>
  <c r="X140" i="18"/>
  <c r="Y140" i="18"/>
  <c r="Z140" i="18"/>
  <c r="AA140" i="18"/>
  <c r="N141" i="18"/>
  <c r="P141" i="18"/>
  <c r="S143" i="121" s="1"/>
  <c r="X143" i="121" s="1"/>
  <c r="Q141" i="18"/>
  <c r="T143" i="121" s="1"/>
  <c r="Y143" i="121" s="1"/>
  <c r="R141" i="18"/>
  <c r="U143" i="121" s="1"/>
  <c r="Z143" i="121" s="1"/>
  <c r="S141" i="18"/>
  <c r="V143" i="121" s="1"/>
  <c r="AA143" i="121" s="1"/>
  <c r="T141" i="18"/>
  <c r="W143" i="121" s="1"/>
  <c r="AB143" i="121" s="1"/>
  <c r="W141" i="18"/>
  <c r="X141" i="18"/>
  <c r="Y141" i="18"/>
  <c r="Z141" i="18"/>
  <c r="AA141" i="18"/>
  <c r="N142" i="18"/>
  <c r="P142" i="18"/>
  <c r="S144" i="121" s="1"/>
  <c r="X144" i="121" s="1"/>
  <c r="Q142" i="18"/>
  <c r="T144" i="121" s="1"/>
  <c r="Y144" i="121" s="1"/>
  <c r="R142" i="18"/>
  <c r="U144" i="121" s="1"/>
  <c r="Z144" i="121" s="1"/>
  <c r="S142" i="18"/>
  <c r="V144" i="121" s="1"/>
  <c r="AA144" i="121" s="1"/>
  <c r="T142" i="18"/>
  <c r="W144" i="121" s="1"/>
  <c r="AB144" i="121" s="1"/>
  <c r="W142" i="18"/>
  <c r="X142" i="18"/>
  <c r="Y142" i="18"/>
  <c r="Z142" i="18"/>
  <c r="AA142" i="18"/>
  <c r="N143" i="18"/>
  <c r="P143" i="18"/>
  <c r="S145" i="121" s="1"/>
  <c r="X145" i="121" s="1"/>
  <c r="Q143" i="18"/>
  <c r="T145" i="121" s="1"/>
  <c r="Y145" i="121" s="1"/>
  <c r="R143" i="18"/>
  <c r="U145" i="121" s="1"/>
  <c r="Z145" i="121" s="1"/>
  <c r="S143" i="18"/>
  <c r="V145" i="121" s="1"/>
  <c r="AA145" i="121" s="1"/>
  <c r="T143" i="18"/>
  <c r="W145" i="121" s="1"/>
  <c r="AB145" i="121" s="1"/>
  <c r="W143" i="18"/>
  <c r="X143" i="18"/>
  <c r="Y143" i="18"/>
  <c r="Z143" i="18"/>
  <c r="AA143" i="18"/>
  <c r="N144" i="18"/>
  <c r="P144" i="18"/>
  <c r="S146" i="121" s="1"/>
  <c r="X146" i="121" s="1"/>
  <c r="Q144" i="18"/>
  <c r="T146" i="121" s="1"/>
  <c r="Y146" i="121" s="1"/>
  <c r="R144" i="18"/>
  <c r="U146" i="121" s="1"/>
  <c r="Z146" i="121" s="1"/>
  <c r="S144" i="18"/>
  <c r="V146" i="121" s="1"/>
  <c r="AA146" i="121" s="1"/>
  <c r="T144" i="18"/>
  <c r="W146" i="121" s="1"/>
  <c r="AB146" i="121" s="1"/>
  <c r="W144" i="18"/>
  <c r="X144" i="18"/>
  <c r="Y144" i="18"/>
  <c r="Z144" i="18"/>
  <c r="AA144" i="18"/>
  <c r="N145" i="18"/>
  <c r="P145" i="18"/>
  <c r="S147" i="121" s="1"/>
  <c r="X147" i="121" s="1"/>
  <c r="Q145" i="18"/>
  <c r="T147" i="121" s="1"/>
  <c r="Y147" i="121" s="1"/>
  <c r="R145" i="18"/>
  <c r="U147" i="121" s="1"/>
  <c r="Z147" i="121" s="1"/>
  <c r="S145" i="18"/>
  <c r="V147" i="121" s="1"/>
  <c r="AA147" i="121" s="1"/>
  <c r="T145" i="18"/>
  <c r="W147" i="121" s="1"/>
  <c r="AB147" i="121" s="1"/>
  <c r="W145" i="18"/>
  <c r="X145" i="18"/>
  <c r="Y145" i="18"/>
  <c r="Z145" i="18"/>
  <c r="AA145" i="18"/>
  <c r="N146" i="18"/>
  <c r="P146" i="18"/>
  <c r="S148" i="121" s="1"/>
  <c r="X148" i="121" s="1"/>
  <c r="Q146" i="18"/>
  <c r="T148" i="121" s="1"/>
  <c r="Y148" i="121" s="1"/>
  <c r="R146" i="18"/>
  <c r="U148" i="121" s="1"/>
  <c r="Z148" i="121" s="1"/>
  <c r="S146" i="18"/>
  <c r="V148" i="121" s="1"/>
  <c r="AA148" i="121" s="1"/>
  <c r="T146" i="18"/>
  <c r="W148" i="121" s="1"/>
  <c r="AB148" i="121" s="1"/>
  <c r="W146" i="18"/>
  <c r="X146" i="18"/>
  <c r="Y146" i="18"/>
  <c r="Z146" i="18"/>
  <c r="AA146" i="18"/>
  <c r="N147" i="18"/>
  <c r="P147" i="18"/>
  <c r="S149" i="121" s="1"/>
  <c r="X149" i="121" s="1"/>
  <c r="Q147" i="18"/>
  <c r="T149" i="121" s="1"/>
  <c r="Y149" i="121" s="1"/>
  <c r="R147" i="18"/>
  <c r="U149" i="121" s="1"/>
  <c r="Z149" i="121" s="1"/>
  <c r="S147" i="18"/>
  <c r="V149" i="121" s="1"/>
  <c r="AA149" i="121" s="1"/>
  <c r="T147" i="18"/>
  <c r="W149" i="121" s="1"/>
  <c r="AB149" i="121" s="1"/>
  <c r="W147" i="18"/>
  <c r="X147" i="18"/>
  <c r="Y147" i="18"/>
  <c r="Z147" i="18"/>
  <c r="AA147" i="18"/>
  <c r="N148" i="18"/>
  <c r="P148" i="18"/>
  <c r="S150" i="121" s="1"/>
  <c r="X150" i="121" s="1"/>
  <c r="Q148" i="18"/>
  <c r="T150" i="121" s="1"/>
  <c r="Y150" i="121" s="1"/>
  <c r="R148" i="18"/>
  <c r="U150" i="121" s="1"/>
  <c r="Z150" i="121" s="1"/>
  <c r="S148" i="18"/>
  <c r="V150" i="121" s="1"/>
  <c r="AA150" i="121" s="1"/>
  <c r="T148" i="18"/>
  <c r="W150" i="121" s="1"/>
  <c r="AB150" i="121" s="1"/>
  <c r="W148" i="18"/>
  <c r="X148" i="18"/>
  <c r="Y148" i="18"/>
  <c r="Z148" i="18"/>
  <c r="AA148" i="18"/>
  <c r="N149" i="18"/>
  <c r="P149" i="18"/>
  <c r="S151" i="121" s="1"/>
  <c r="X151" i="121" s="1"/>
  <c r="Q149" i="18"/>
  <c r="T151" i="121" s="1"/>
  <c r="Y151" i="121" s="1"/>
  <c r="R149" i="18"/>
  <c r="U151" i="121" s="1"/>
  <c r="Z151" i="121" s="1"/>
  <c r="S149" i="18"/>
  <c r="V151" i="121" s="1"/>
  <c r="AA151" i="121" s="1"/>
  <c r="T149" i="18"/>
  <c r="W151" i="121" s="1"/>
  <c r="AB151" i="121" s="1"/>
  <c r="W149" i="18"/>
  <c r="X149" i="18"/>
  <c r="Y149" i="18"/>
  <c r="Z149" i="18"/>
  <c r="AA149" i="18"/>
  <c r="N150" i="18"/>
  <c r="P150" i="18"/>
  <c r="S152" i="121" s="1"/>
  <c r="X152" i="121" s="1"/>
  <c r="Q150" i="18"/>
  <c r="T152" i="121" s="1"/>
  <c r="Y152" i="121" s="1"/>
  <c r="R150" i="18"/>
  <c r="U152" i="121" s="1"/>
  <c r="Z152" i="121" s="1"/>
  <c r="S150" i="18"/>
  <c r="V152" i="121" s="1"/>
  <c r="AA152" i="121" s="1"/>
  <c r="T150" i="18"/>
  <c r="W152" i="121" s="1"/>
  <c r="AB152" i="121" s="1"/>
  <c r="W150" i="18"/>
  <c r="X150" i="18"/>
  <c r="Y150" i="18"/>
  <c r="Z150" i="18"/>
  <c r="AA150" i="18"/>
  <c r="N151" i="18"/>
  <c r="P151" i="18"/>
  <c r="S153" i="121" s="1"/>
  <c r="X153" i="121" s="1"/>
  <c r="Q151" i="18"/>
  <c r="T153" i="121" s="1"/>
  <c r="Y153" i="121" s="1"/>
  <c r="R151" i="18"/>
  <c r="U153" i="121" s="1"/>
  <c r="Z153" i="121" s="1"/>
  <c r="S151" i="18"/>
  <c r="V153" i="121" s="1"/>
  <c r="AA153" i="121" s="1"/>
  <c r="T151" i="18"/>
  <c r="W153" i="121" s="1"/>
  <c r="AB153" i="121" s="1"/>
  <c r="W151" i="18"/>
  <c r="X151" i="18"/>
  <c r="Y151" i="18"/>
  <c r="Z151" i="18"/>
  <c r="AA151" i="18"/>
  <c r="N152" i="18"/>
  <c r="P152" i="18"/>
  <c r="S154" i="121" s="1"/>
  <c r="X154" i="121" s="1"/>
  <c r="Q152" i="18"/>
  <c r="T154" i="121" s="1"/>
  <c r="Y154" i="121" s="1"/>
  <c r="R152" i="18"/>
  <c r="U154" i="121" s="1"/>
  <c r="Z154" i="121" s="1"/>
  <c r="S152" i="18"/>
  <c r="V154" i="121" s="1"/>
  <c r="AA154" i="121" s="1"/>
  <c r="T152" i="18"/>
  <c r="W154" i="121" s="1"/>
  <c r="AB154" i="121" s="1"/>
  <c r="W152" i="18"/>
  <c r="X152" i="18"/>
  <c r="Y152" i="18"/>
  <c r="Z152" i="18"/>
  <c r="AA152" i="18"/>
  <c r="N153" i="18"/>
  <c r="P153" i="18"/>
  <c r="S155" i="121" s="1"/>
  <c r="X155" i="121" s="1"/>
  <c r="Q153" i="18"/>
  <c r="T155" i="121" s="1"/>
  <c r="Y155" i="121" s="1"/>
  <c r="R153" i="18"/>
  <c r="U155" i="121" s="1"/>
  <c r="Z155" i="121" s="1"/>
  <c r="S153" i="18"/>
  <c r="V155" i="121" s="1"/>
  <c r="AA155" i="121" s="1"/>
  <c r="T153" i="18"/>
  <c r="W155" i="121" s="1"/>
  <c r="AB155" i="121" s="1"/>
  <c r="W153" i="18"/>
  <c r="X153" i="18"/>
  <c r="Y153" i="18"/>
  <c r="Z153" i="18"/>
  <c r="AA153" i="18"/>
  <c r="N154" i="18"/>
  <c r="P154" i="18"/>
  <c r="Q154" i="18"/>
  <c r="R154" i="18"/>
  <c r="S154" i="18"/>
  <c r="T154" i="18"/>
  <c r="W154" i="18"/>
  <c r="X154" i="18"/>
  <c r="Y154" i="18"/>
  <c r="Z154" i="18"/>
  <c r="AA154" i="18"/>
  <c r="N155" i="18"/>
  <c r="P155" i="18"/>
  <c r="Q155" i="18"/>
  <c r="R155" i="18"/>
  <c r="S155" i="18"/>
  <c r="T155" i="18"/>
  <c r="W155" i="18"/>
  <c r="X155" i="18"/>
  <c r="Y155" i="18"/>
  <c r="Z155" i="18"/>
  <c r="AA155" i="18"/>
  <c r="N156" i="18"/>
  <c r="P156" i="18"/>
  <c r="Q156" i="18"/>
  <c r="R156" i="18"/>
  <c r="S156" i="18"/>
  <c r="T156" i="18"/>
  <c r="W156" i="18"/>
  <c r="X156" i="18"/>
  <c r="Y156" i="18"/>
  <c r="Z156" i="18"/>
  <c r="AA156" i="18"/>
  <c r="N157" i="18"/>
  <c r="P157" i="18"/>
  <c r="Q157" i="18"/>
  <c r="R157" i="18"/>
  <c r="S157" i="18"/>
  <c r="T157" i="18"/>
  <c r="W157" i="18"/>
  <c r="X157" i="18"/>
  <c r="Y157" i="18"/>
  <c r="Z157" i="18"/>
  <c r="AA157" i="18"/>
  <c r="N158" i="18"/>
  <c r="P158" i="18"/>
  <c r="Q158" i="18"/>
  <c r="R158" i="18"/>
  <c r="S158" i="18"/>
  <c r="T158" i="18"/>
  <c r="W158" i="18"/>
  <c r="X158" i="18"/>
  <c r="Y158" i="18"/>
  <c r="Z158" i="18"/>
  <c r="AA158" i="18"/>
  <c r="N159" i="18"/>
  <c r="P159" i="18"/>
  <c r="Q159" i="18"/>
  <c r="R159" i="18"/>
  <c r="S159" i="18"/>
  <c r="T159" i="18"/>
  <c r="W159" i="18"/>
  <c r="X159" i="18"/>
  <c r="Y159" i="18"/>
  <c r="Z159" i="18"/>
  <c r="AA159" i="18"/>
  <c r="N160" i="18"/>
  <c r="P160" i="18"/>
  <c r="Q160" i="18"/>
  <c r="R160" i="18"/>
  <c r="S160" i="18"/>
  <c r="T160" i="18"/>
  <c r="W160" i="18"/>
  <c r="X160" i="18"/>
  <c r="Y160" i="18"/>
  <c r="Z160" i="18"/>
  <c r="AA160" i="18"/>
  <c r="N161" i="18"/>
  <c r="P161" i="18"/>
  <c r="Q161" i="18"/>
  <c r="R161" i="18"/>
  <c r="S161" i="18"/>
  <c r="T161" i="18"/>
  <c r="W161" i="18"/>
  <c r="X161" i="18"/>
  <c r="Y161" i="18"/>
  <c r="Z161" i="18"/>
  <c r="AA161" i="18"/>
  <c r="N162" i="18"/>
  <c r="P162" i="18"/>
  <c r="Q162" i="18"/>
  <c r="R162" i="18"/>
  <c r="S162" i="18"/>
  <c r="T162" i="18"/>
  <c r="W162" i="18"/>
  <c r="X162" i="18"/>
  <c r="Y162" i="18"/>
  <c r="Z162" i="18"/>
  <c r="AA162" i="18"/>
  <c r="N163" i="18"/>
  <c r="P163" i="18"/>
  <c r="Q163" i="18"/>
  <c r="R163" i="18"/>
  <c r="S163" i="18"/>
  <c r="T163" i="18"/>
  <c r="W163" i="18"/>
  <c r="X163" i="18"/>
  <c r="Y163" i="18"/>
  <c r="Z163" i="18"/>
  <c r="AA163" i="18"/>
  <c r="N114" i="18"/>
  <c r="P114" i="18"/>
  <c r="S116" i="121" s="1"/>
  <c r="X116" i="121" s="1"/>
  <c r="Q114" i="18"/>
  <c r="T116" i="121" s="1"/>
  <c r="Y116" i="121" s="1"/>
  <c r="R114" i="18"/>
  <c r="U116" i="121" s="1"/>
  <c r="Z116" i="121" s="1"/>
  <c r="S114" i="18"/>
  <c r="V116" i="121" s="1"/>
  <c r="AA116" i="121" s="1"/>
  <c r="T114" i="18"/>
  <c r="W116" i="121" s="1"/>
  <c r="AB116" i="121" s="1"/>
  <c r="W114" i="18"/>
  <c r="X114" i="18"/>
  <c r="Y114" i="18"/>
  <c r="Z114" i="18"/>
  <c r="AA114" i="18"/>
  <c r="N115" i="18"/>
  <c r="P115" i="18"/>
  <c r="S117" i="121" s="1"/>
  <c r="X117" i="121" s="1"/>
  <c r="Q115" i="18"/>
  <c r="T117" i="121" s="1"/>
  <c r="Y117" i="121" s="1"/>
  <c r="R115" i="18"/>
  <c r="U117" i="121" s="1"/>
  <c r="Z117" i="121" s="1"/>
  <c r="S115" i="18"/>
  <c r="V117" i="121" s="1"/>
  <c r="AA117" i="121" s="1"/>
  <c r="T115" i="18"/>
  <c r="W117" i="121" s="1"/>
  <c r="AB117" i="121" s="1"/>
  <c r="W115" i="18"/>
  <c r="X115" i="18"/>
  <c r="Y115" i="18"/>
  <c r="Z115" i="18"/>
  <c r="AA115" i="18"/>
  <c r="N116" i="18"/>
  <c r="P116" i="18"/>
  <c r="S118" i="121" s="1"/>
  <c r="X118" i="121" s="1"/>
  <c r="Q116" i="18"/>
  <c r="T118" i="121" s="1"/>
  <c r="Y118" i="121" s="1"/>
  <c r="R116" i="18"/>
  <c r="U118" i="121" s="1"/>
  <c r="Z118" i="121" s="1"/>
  <c r="S116" i="18"/>
  <c r="V118" i="121" s="1"/>
  <c r="AA118" i="121" s="1"/>
  <c r="T116" i="18"/>
  <c r="W118" i="121" s="1"/>
  <c r="AB118" i="121" s="1"/>
  <c r="W116" i="18"/>
  <c r="X116" i="18"/>
  <c r="Y116" i="18"/>
  <c r="Z116" i="18"/>
  <c r="AA116" i="18"/>
  <c r="N117" i="18"/>
  <c r="P117" i="18"/>
  <c r="S119" i="121" s="1"/>
  <c r="X119" i="121" s="1"/>
  <c r="Q117" i="18"/>
  <c r="T119" i="121" s="1"/>
  <c r="Y119" i="121" s="1"/>
  <c r="R117" i="18"/>
  <c r="U119" i="121" s="1"/>
  <c r="Z119" i="121" s="1"/>
  <c r="S117" i="18"/>
  <c r="V119" i="121" s="1"/>
  <c r="AA119" i="121" s="1"/>
  <c r="T117" i="18"/>
  <c r="W119" i="121" s="1"/>
  <c r="AB119" i="121" s="1"/>
  <c r="W117" i="18"/>
  <c r="X117" i="18"/>
  <c r="Y117" i="18"/>
  <c r="Z117" i="18"/>
  <c r="AA117" i="18"/>
  <c r="N118" i="18"/>
  <c r="P118" i="18"/>
  <c r="S120" i="121" s="1"/>
  <c r="X120" i="121" s="1"/>
  <c r="Q118" i="18"/>
  <c r="T120" i="121" s="1"/>
  <c r="Y120" i="121" s="1"/>
  <c r="R118" i="18"/>
  <c r="U120" i="121" s="1"/>
  <c r="Z120" i="121" s="1"/>
  <c r="S118" i="18"/>
  <c r="V120" i="121" s="1"/>
  <c r="AA120" i="121" s="1"/>
  <c r="T118" i="18"/>
  <c r="W120" i="121" s="1"/>
  <c r="AB120" i="121" s="1"/>
  <c r="W118" i="18"/>
  <c r="X118" i="18"/>
  <c r="Y118" i="18"/>
  <c r="Z118" i="18"/>
  <c r="AA118" i="18"/>
  <c r="N119" i="18"/>
  <c r="P119" i="18"/>
  <c r="S121" i="121" s="1"/>
  <c r="X121" i="121" s="1"/>
  <c r="Q119" i="18"/>
  <c r="T121" i="121" s="1"/>
  <c r="Y121" i="121" s="1"/>
  <c r="R119" i="18"/>
  <c r="U121" i="121" s="1"/>
  <c r="Z121" i="121" s="1"/>
  <c r="S119" i="18"/>
  <c r="V121" i="121" s="1"/>
  <c r="AA121" i="121" s="1"/>
  <c r="T119" i="18"/>
  <c r="W121" i="121" s="1"/>
  <c r="AB121" i="121" s="1"/>
  <c r="W119" i="18"/>
  <c r="X119" i="18"/>
  <c r="Y119" i="18"/>
  <c r="Z119" i="18"/>
  <c r="AA119" i="18"/>
  <c r="N120" i="18"/>
  <c r="P120" i="18"/>
  <c r="S122" i="121" s="1"/>
  <c r="X122" i="121" s="1"/>
  <c r="Q120" i="18"/>
  <c r="T122" i="121" s="1"/>
  <c r="Y122" i="121" s="1"/>
  <c r="R120" i="18"/>
  <c r="U122" i="121" s="1"/>
  <c r="Z122" i="121" s="1"/>
  <c r="S120" i="18"/>
  <c r="V122" i="121" s="1"/>
  <c r="AA122" i="121" s="1"/>
  <c r="T120" i="18"/>
  <c r="W122" i="121" s="1"/>
  <c r="AB122" i="121" s="1"/>
  <c r="W120" i="18"/>
  <c r="X120" i="18"/>
  <c r="Y120" i="18"/>
  <c r="Z120" i="18"/>
  <c r="AA120" i="18"/>
  <c r="N121" i="18"/>
  <c r="P121" i="18"/>
  <c r="S123" i="121" s="1"/>
  <c r="X123" i="121" s="1"/>
  <c r="Q121" i="18"/>
  <c r="T123" i="121" s="1"/>
  <c r="Y123" i="121" s="1"/>
  <c r="R121" i="18"/>
  <c r="U123" i="121" s="1"/>
  <c r="Z123" i="121" s="1"/>
  <c r="S121" i="18"/>
  <c r="V123" i="121" s="1"/>
  <c r="AA123" i="121" s="1"/>
  <c r="T121" i="18"/>
  <c r="W123" i="121" s="1"/>
  <c r="AB123" i="121" s="1"/>
  <c r="W121" i="18"/>
  <c r="X121" i="18"/>
  <c r="Y121" i="18"/>
  <c r="Z121" i="18"/>
  <c r="AA121" i="18"/>
  <c r="N122" i="18"/>
  <c r="P122" i="18"/>
  <c r="S124" i="121" s="1"/>
  <c r="X124" i="121" s="1"/>
  <c r="Q122" i="18"/>
  <c r="T124" i="121" s="1"/>
  <c r="Y124" i="121" s="1"/>
  <c r="R122" i="18"/>
  <c r="U124" i="121" s="1"/>
  <c r="Z124" i="121" s="1"/>
  <c r="S122" i="18"/>
  <c r="V124" i="121" s="1"/>
  <c r="AA124" i="121" s="1"/>
  <c r="T122" i="18"/>
  <c r="W124" i="121" s="1"/>
  <c r="AB124" i="121" s="1"/>
  <c r="W122" i="18"/>
  <c r="X122" i="18"/>
  <c r="Y122" i="18"/>
  <c r="Z122" i="18"/>
  <c r="AA122" i="18"/>
  <c r="N123" i="18"/>
  <c r="P123" i="18"/>
  <c r="S125" i="121" s="1"/>
  <c r="X125" i="121" s="1"/>
  <c r="Q123" i="18"/>
  <c r="T125" i="121" s="1"/>
  <c r="Y125" i="121" s="1"/>
  <c r="R123" i="18"/>
  <c r="U125" i="121" s="1"/>
  <c r="Z125" i="121" s="1"/>
  <c r="S123" i="18"/>
  <c r="V125" i="121" s="1"/>
  <c r="AA125" i="121" s="1"/>
  <c r="T123" i="18"/>
  <c r="W125" i="121" s="1"/>
  <c r="AB125" i="121" s="1"/>
  <c r="W123" i="18"/>
  <c r="X123" i="18"/>
  <c r="Y123" i="18"/>
  <c r="Z123" i="18"/>
  <c r="AA123" i="18"/>
  <c r="N124" i="18"/>
  <c r="P124" i="18"/>
  <c r="S126" i="121" s="1"/>
  <c r="X126" i="121" s="1"/>
  <c r="Q124" i="18"/>
  <c r="T126" i="121" s="1"/>
  <c r="Y126" i="121" s="1"/>
  <c r="R124" i="18"/>
  <c r="U126" i="121" s="1"/>
  <c r="Z126" i="121" s="1"/>
  <c r="S124" i="18"/>
  <c r="V126" i="121" s="1"/>
  <c r="AA126" i="121" s="1"/>
  <c r="T124" i="18"/>
  <c r="W126" i="121" s="1"/>
  <c r="AB126" i="121" s="1"/>
  <c r="W124" i="18"/>
  <c r="X124" i="18"/>
  <c r="Y124" i="18"/>
  <c r="Z124" i="18"/>
  <c r="AA124" i="18"/>
  <c r="N125" i="18"/>
  <c r="P125" i="18"/>
  <c r="S127" i="121" s="1"/>
  <c r="X127" i="121" s="1"/>
  <c r="Q125" i="18"/>
  <c r="T127" i="121" s="1"/>
  <c r="Y127" i="121" s="1"/>
  <c r="R125" i="18"/>
  <c r="U127" i="121" s="1"/>
  <c r="Z127" i="121" s="1"/>
  <c r="S125" i="18"/>
  <c r="V127" i="121" s="1"/>
  <c r="AA127" i="121" s="1"/>
  <c r="T125" i="18"/>
  <c r="W127" i="121" s="1"/>
  <c r="AB127" i="121" s="1"/>
  <c r="W125" i="18"/>
  <c r="X125" i="18"/>
  <c r="Y125" i="18"/>
  <c r="Z125" i="18"/>
  <c r="AA125" i="18"/>
  <c r="N126" i="18"/>
  <c r="P126" i="18"/>
  <c r="S128" i="121" s="1"/>
  <c r="X128" i="121" s="1"/>
  <c r="Q126" i="18"/>
  <c r="T128" i="121" s="1"/>
  <c r="Y128" i="121" s="1"/>
  <c r="R126" i="18"/>
  <c r="U128" i="121" s="1"/>
  <c r="Z128" i="121" s="1"/>
  <c r="S126" i="18"/>
  <c r="V128" i="121" s="1"/>
  <c r="AA128" i="121" s="1"/>
  <c r="T126" i="18"/>
  <c r="W128" i="121" s="1"/>
  <c r="AB128" i="121" s="1"/>
  <c r="W126" i="18"/>
  <c r="X126" i="18"/>
  <c r="Y126" i="18"/>
  <c r="Z126" i="18"/>
  <c r="AA126" i="18"/>
  <c r="N127" i="18"/>
  <c r="P127" i="18"/>
  <c r="S129" i="121" s="1"/>
  <c r="X129" i="121" s="1"/>
  <c r="Q127" i="18"/>
  <c r="T129" i="121" s="1"/>
  <c r="Y129" i="121" s="1"/>
  <c r="R127" i="18"/>
  <c r="U129" i="121" s="1"/>
  <c r="Z129" i="121" s="1"/>
  <c r="S127" i="18"/>
  <c r="V129" i="121" s="1"/>
  <c r="AA129" i="121" s="1"/>
  <c r="T127" i="18"/>
  <c r="W129" i="121" s="1"/>
  <c r="AB129" i="121" s="1"/>
  <c r="W127" i="18"/>
  <c r="X127" i="18"/>
  <c r="Y127" i="18"/>
  <c r="Z127" i="18"/>
  <c r="AA127" i="18"/>
  <c r="N128" i="18"/>
  <c r="P128" i="18"/>
  <c r="S130" i="121" s="1"/>
  <c r="X130" i="121" s="1"/>
  <c r="Q128" i="18"/>
  <c r="T130" i="121" s="1"/>
  <c r="Y130" i="121" s="1"/>
  <c r="R128" i="18"/>
  <c r="U130" i="121" s="1"/>
  <c r="Z130" i="121" s="1"/>
  <c r="S128" i="18"/>
  <c r="V130" i="121" s="1"/>
  <c r="AA130" i="121" s="1"/>
  <c r="T128" i="18"/>
  <c r="W130" i="121" s="1"/>
  <c r="AB130" i="121" s="1"/>
  <c r="W128" i="18"/>
  <c r="X128" i="18"/>
  <c r="Y128" i="18"/>
  <c r="Z128" i="18"/>
  <c r="AA128" i="18"/>
  <c r="N129" i="18"/>
  <c r="P129" i="18"/>
  <c r="S131" i="121" s="1"/>
  <c r="X131" i="121" s="1"/>
  <c r="Q129" i="18"/>
  <c r="T131" i="121" s="1"/>
  <c r="Y131" i="121" s="1"/>
  <c r="R129" i="18"/>
  <c r="U131" i="121" s="1"/>
  <c r="Z131" i="121" s="1"/>
  <c r="S129" i="18"/>
  <c r="V131" i="121" s="1"/>
  <c r="AA131" i="121" s="1"/>
  <c r="T129" i="18"/>
  <c r="W131" i="121" s="1"/>
  <c r="AB131" i="121" s="1"/>
  <c r="W129" i="18"/>
  <c r="X129" i="18"/>
  <c r="Y129" i="18"/>
  <c r="Z129" i="18"/>
  <c r="AA129" i="18"/>
  <c r="N130" i="18"/>
  <c r="P130" i="18"/>
  <c r="S132" i="121" s="1"/>
  <c r="X132" i="121" s="1"/>
  <c r="Q130" i="18"/>
  <c r="T132" i="121" s="1"/>
  <c r="Y132" i="121" s="1"/>
  <c r="R130" i="18"/>
  <c r="U132" i="121" s="1"/>
  <c r="Z132" i="121" s="1"/>
  <c r="S130" i="18"/>
  <c r="V132" i="121" s="1"/>
  <c r="AA132" i="121" s="1"/>
  <c r="T130" i="18"/>
  <c r="W132" i="121" s="1"/>
  <c r="AB132" i="121" s="1"/>
  <c r="W130" i="18"/>
  <c r="X130" i="18"/>
  <c r="Y130" i="18"/>
  <c r="Z130" i="18"/>
  <c r="AA130" i="18"/>
  <c r="N131" i="18"/>
  <c r="P131" i="18"/>
  <c r="S133" i="121" s="1"/>
  <c r="X133" i="121" s="1"/>
  <c r="Q131" i="18"/>
  <c r="T133" i="121" s="1"/>
  <c r="Y133" i="121" s="1"/>
  <c r="R131" i="18"/>
  <c r="U133" i="121" s="1"/>
  <c r="Z133" i="121" s="1"/>
  <c r="S131" i="18"/>
  <c r="V133" i="121" s="1"/>
  <c r="AA133" i="121" s="1"/>
  <c r="T131" i="18"/>
  <c r="W133" i="121" s="1"/>
  <c r="AB133" i="121" s="1"/>
  <c r="W131" i="18"/>
  <c r="X131" i="18"/>
  <c r="Y131" i="18"/>
  <c r="Z131" i="18"/>
  <c r="AA131" i="18"/>
  <c r="N132" i="18"/>
  <c r="P132" i="18"/>
  <c r="S134" i="121" s="1"/>
  <c r="X134" i="121" s="1"/>
  <c r="Q132" i="18"/>
  <c r="T134" i="121" s="1"/>
  <c r="Y134" i="121" s="1"/>
  <c r="R132" i="18"/>
  <c r="U134" i="121" s="1"/>
  <c r="Z134" i="121" s="1"/>
  <c r="S132" i="18"/>
  <c r="V134" i="121" s="1"/>
  <c r="AA134" i="121" s="1"/>
  <c r="T132" i="18"/>
  <c r="W134" i="121" s="1"/>
  <c r="AB134" i="121" s="1"/>
  <c r="W132" i="18"/>
  <c r="X132" i="18"/>
  <c r="Y132" i="18"/>
  <c r="Z132" i="18"/>
  <c r="AA132" i="18"/>
  <c r="N133" i="18"/>
  <c r="P133" i="18"/>
  <c r="S135" i="121" s="1"/>
  <c r="X135" i="121" s="1"/>
  <c r="Q133" i="18"/>
  <c r="T135" i="121" s="1"/>
  <c r="Y135" i="121" s="1"/>
  <c r="R133" i="18"/>
  <c r="U135" i="121" s="1"/>
  <c r="Z135" i="121" s="1"/>
  <c r="S133" i="18"/>
  <c r="V135" i="121" s="1"/>
  <c r="AA135" i="121" s="1"/>
  <c r="T133" i="18"/>
  <c r="W135" i="121" s="1"/>
  <c r="AB135" i="121" s="1"/>
  <c r="W133" i="18"/>
  <c r="X133" i="18"/>
  <c r="Y133" i="18"/>
  <c r="Z133" i="18"/>
  <c r="AA133" i="18"/>
  <c r="N134" i="18"/>
  <c r="P134" i="18"/>
  <c r="S136" i="121" s="1"/>
  <c r="X136" i="121" s="1"/>
  <c r="Q134" i="18"/>
  <c r="T136" i="121" s="1"/>
  <c r="Y136" i="121" s="1"/>
  <c r="R134" i="18"/>
  <c r="U136" i="121" s="1"/>
  <c r="Z136" i="121" s="1"/>
  <c r="S134" i="18"/>
  <c r="V136" i="121" s="1"/>
  <c r="AA136" i="121" s="1"/>
  <c r="T134" i="18"/>
  <c r="W136" i="121" s="1"/>
  <c r="AB136" i="121" s="1"/>
  <c r="W134" i="18"/>
  <c r="X134" i="18"/>
  <c r="Y134" i="18"/>
  <c r="Z134" i="18"/>
  <c r="AA134" i="18"/>
  <c r="BI45" i="117" l="1"/>
  <c r="AT44" i="117"/>
  <c r="AX44" i="117" s="1"/>
  <c r="BC44" i="117" s="1"/>
  <c r="AT43" i="117"/>
  <c r="AV43" i="117" s="1"/>
  <c r="BA43" i="117" s="1"/>
  <c r="AT42" i="117"/>
  <c r="AY42" i="117" s="1"/>
  <c r="BD42" i="117" s="1"/>
  <c r="BK45" i="117"/>
  <c r="BH45" i="117"/>
  <c r="BL45" i="117"/>
  <c r="BG45" i="117"/>
  <c r="BH48" i="117"/>
  <c r="BL48" i="117"/>
  <c r="BG48" i="117"/>
  <c r="BI48" i="117"/>
  <c r="BJ48" i="117"/>
  <c r="AZ44" i="117"/>
  <c r="BE44" i="117" s="1"/>
  <c r="AW44" i="117"/>
  <c r="BB44" i="117" s="1"/>
  <c r="AY44" i="117"/>
  <c r="BD44" i="117" s="1"/>
  <c r="AV44" i="117"/>
  <c r="BA44" i="117" s="1"/>
  <c r="AX43" i="117"/>
  <c r="BC43" i="117" s="1"/>
  <c r="AW43" i="117"/>
  <c r="BB43" i="117" s="1"/>
  <c r="AZ43" i="117"/>
  <c r="BE43" i="117" s="1"/>
  <c r="AV42" i="117"/>
  <c r="BA42" i="117" s="1"/>
  <c r="AX42" i="117"/>
  <c r="BC42" i="117" s="1"/>
  <c r="AW42" i="117"/>
  <c r="BB42" i="117" s="1"/>
  <c r="AZ42" i="117"/>
  <c r="BE42" i="117" s="1"/>
  <c r="W132" i="122"/>
  <c r="AB132" i="122" s="1"/>
  <c r="V131" i="122"/>
  <c r="U130" i="122"/>
  <c r="T129" i="122"/>
  <c r="S128" i="122"/>
  <c r="X128" i="122" s="1"/>
  <c r="W120" i="122"/>
  <c r="AB120" i="122" s="1"/>
  <c r="V119" i="122"/>
  <c r="U118" i="122"/>
  <c r="T117" i="122"/>
  <c r="S116" i="122"/>
  <c r="X116" i="122" s="1"/>
  <c r="T155" i="122"/>
  <c r="S154" i="122"/>
  <c r="X154" i="122" s="1"/>
  <c r="W146" i="122"/>
  <c r="AB146" i="122" s="1"/>
  <c r="V145" i="122"/>
  <c r="U144" i="122"/>
  <c r="T143" i="122"/>
  <c r="S142" i="122"/>
  <c r="X142" i="122" s="1"/>
  <c r="W133" i="122"/>
  <c r="AB133" i="122" s="1"/>
  <c r="V132" i="122"/>
  <c r="U131" i="122"/>
  <c r="T130" i="122"/>
  <c r="S129" i="122"/>
  <c r="X129" i="122" s="1"/>
  <c r="W121" i="122"/>
  <c r="AB121" i="122" s="1"/>
  <c r="V120" i="122"/>
  <c r="U119" i="122"/>
  <c r="T118" i="122"/>
  <c r="S117" i="122"/>
  <c r="X117" i="122" s="1"/>
  <c r="S155" i="122"/>
  <c r="X155" i="122" s="1"/>
  <c r="W147" i="122"/>
  <c r="AB147" i="122" s="1"/>
  <c r="V146" i="122"/>
  <c r="U145" i="122"/>
  <c r="T144" i="122"/>
  <c r="S143" i="122"/>
  <c r="X143" i="122" s="1"/>
  <c r="W134" i="122"/>
  <c r="AB134" i="122" s="1"/>
  <c r="V133" i="122"/>
  <c r="U132" i="122"/>
  <c r="T131" i="122"/>
  <c r="S130" i="122"/>
  <c r="X130" i="122" s="1"/>
  <c r="W122" i="122"/>
  <c r="AB122" i="122" s="1"/>
  <c r="V121" i="122"/>
  <c r="U120" i="122"/>
  <c r="T119" i="122"/>
  <c r="S118" i="122"/>
  <c r="X118" i="122" s="1"/>
  <c r="W148" i="122"/>
  <c r="AB148" i="122" s="1"/>
  <c r="V147" i="122"/>
  <c r="U146" i="122"/>
  <c r="T145" i="122"/>
  <c r="S144" i="122"/>
  <c r="X144" i="122" s="1"/>
  <c r="W135" i="122"/>
  <c r="AB135" i="122" s="1"/>
  <c r="V134" i="122"/>
  <c r="U133" i="122"/>
  <c r="T132" i="122"/>
  <c r="S131" i="122"/>
  <c r="X131" i="122" s="1"/>
  <c r="W123" i="122"/>
  <c r="AB123" i="122" s="1"/>
  <c r="V122" i="122"/>
  <c r="U121" i="122"/>
  <c r="T120" i="122"/>
  <c r="S119" i="122"/>
  <c r="X119" i="122" s="1"/>
  <c r="W149" i="122"/>
  <c r="AB149" i="122" s="1"/>
  <c r="V148" i="122"/>
  <c r="U147" i="122"/>
  <c r="T146" i="122"/>
  <c r="S145" i="122"/>
  <c r="X145" i="122" s="1"/>
  <c r="W137" i="122"/>
  <c r="AB137" i="122" s="1"/>
  <c r="W136" i="122"/>
  <c r="AB136" i="122" s="1"/>
  <c r="V135" i="122"/>
  <c r="U134" i="122"/>
  <c r="T133" i="122"/>
  <c r="S132" i="122"/>
  <c r="X132" i="122" s="1"/>
  <c r="W124" i="122"/>
  <c r="AB124" i="122" s="1"/>
  <c r="V123" i="122"/>
  <c r="U122" i="122"/>
  <c r="T121" i="122"/>
  <c r="S120" i="122"/>
  <c r="X120" i="122" s="1"/>
  <c r="W150" i="122"/>
  <c r="AB150" i="122" s="1"/>
  <c r="V149" i="122"/>
  <c r="U148" i="122"/>
  <c r="T147" i="122"/>
  <c r="S146" i="122"/>
  <c r="X146" i="122" s="1"/>
  <c r="W138" i="122"/>
  <c r="AB138" i="122" s="1"/>
  <c r="V137" i="122"/>
  <c r="V136" i="122"/>
  <c r="U135" i="122"/>
  <c r="T134" i="122"/>
  <c r="S133" i="122"/>
  <c r="X133" i="122" s="1"/>
  <c r="W125" i="122"/>
  <c r="AB125" i="122" s="1"/>
  <c r="V124" i="122"/>
  <c r="U123" i="122"/>
  <c r="T122" i="122"/>
  <c r="S121" i="122"/>
  <c r="X121" i="122" s="1"/>
  <c r="W151" i="122"/>
  <c r="AB151" i="122" s="1"/>
  <c r="V150" i="122"/>
  <c r="U149" i="122"/>
  <c r="T148" i="122"/>
  <c r="S147" i="122"/>
  <c r="X147" i="122" s="1"/>
  <c r="W139" i="122"/>
  <c r="AB139" i="122" s="1"/>
  <c r="V138" i="122"/>
  <c r="U137" i="122"/>
  <c r="U136" i="122"/>
  <c r="T135" i="122"/>
  <c r="S134" i="122"/>
  <c r="X134" i="122" s="1"/>
  <c r="W126" i="122"/>
  <c r="AB126" i="122" s="1"/>
  <c r="V125" i="122"/>
  <c r="U124" i="122"/>
  <c r="T123" i="122"/>
  <c r="S122" i="122"/>
  <c r="X122" i="122" s="1"/>
  <c r="W152" i="122"/>
  <c r="AB152" i="122" s="1"/>
  <c r="V151" i="122"/>
  <c r="U150" i="122"/>
  <c r="T149" i="122"/>
  <c r="S148" i="122"/>
  <c r="X148" i="122" s="1"/>
  <c r="W140" i="122"/>
  <c r="AB140" i="122" s="1"/>
  <c r="V139" i="122"/>
  <c r="U138" i="122"/>
  <c r="T137" i="122"/>
  <c r="T136" i="122"/>
  <c r="S135" i="122"/>
  <c r="X135" i="122" s="1"/>
  <c r="W127" i="122"/>
  <c r="AB127" i="122" s="1"/>
  <c r="V126" i="122"/>
  <c r="U125" i="122"/>
  <c r="T124" i="122"/>
  <c r="S123" i="122"/>
  <c r="X123" i="122" s="1"/>
  <c r="W153" i="122"/>
  <c r="AB153" i="122" s="1"/>
  <c r="V152" i="122"/>
  <c r="U151" i="122"/>
  <c r="T150" i="122"/>
  <c r="S149" i="122"/>
  <c r="X149" i="122" s="1"/>
  <c r="W141" i="122"/>
  <c r="AB141" i="122" s="1"/>
  <c r="V140" i="122"/>
  <c r="U139" i="122"/>
  <c r="T138" i="122"/>
  <c r="S137" i="122"/>
  <c r="X137" i="122" s="1"/>
  <c r="S136" i="122"/>
  <c r="X136" i="122" s="1"/>
  <c r="W128" i="122"/>
  <c r="AB128" i="122" s="1"/>
  <c r="V127" i="122"/>
  <c r="U126" i="122"/>
  <c r="T125" i="122"/>
  <c r="S124" i="122"/>
  <c r="X124" i="122" s="1"/>
  <c r="W116" i="122"/>
  <c r="AB116" i="122" s="1"/>
  <c r="W154" i="122"/>
  <c r="AB154" i="122" s="1"/>
  <c r="V153" i="122"/>
  <c r="U152" i="122"/>
  <c r="T151" i="122"/>
  <c r="S150" i="122"/>
  <c r="X150" i="122" s="1"/>
  <c r="W142" i="122"/>
  <c r="AB142" i="122" s="1"/>
  <c r="V141" i="122"/>
  <c r="U140" i="122"/>
  <c r="T139" i="122"/>
  <c r="S138" i="122"/>
  <c r="X138" i="122" s="1"/>
  <c r="W129" i="122"/>
  <c r="AB129" i="122" s="1"/>
  <c r="V128" i="122"/>
  <c r="U127" i="122"/>
  <c r="T126" i="122"/>
  <c r="S125" i="122"/>
  <c r="X125" i="122" s="1"/>
  <c r="W117" i="122"/>
  <c r="AB117" i="122" s="1"/>
  <c r="V116" i="122"/>
  <c r="W155" i="122"/>
  <c r="AB155" i="122" s="1"/>
  <c r="V154" i="122"/>
  <c r="U153" i="122"/>
  <c r="T152" i="122"/>
  <c r="S151" i="122"/>
  <c r="X151" i="122" s="1"/>
  <c r="W143" i="122"/>
  <c r="AB143" i="122" s="1"/>
  <c r="V142" i="122"/>
  <c r="U141" i="122"/>
  <c r="T140" i="122"/>
  <c r="S139" i="122"/>
  <c r="X139" i="122" s="1"/>
  <c r="W130" i="122"/>
  <c r="AB130" i="122" s="1"/>
  <c r="V129" i="122"/>
  <c r="U128" i="122"/>
  <c r="T127" i="122"/>
  <c r="S126" i="122"/>
  <c r="X126" i="122" s="1"/>
  <c r="W118" i="122"/>
  <c r="AB118" i="122" s="1"/>
  <c r="V117" i="122"/>
  <c r="U116" i="122"/>
  <c r="V155" i="122"/>
  <c r="U154" i="122"/>
  <c r="T153" i="122"/>
  <c r="S152" i="122"/>
  <c r="X152" i="122" s="1"/>
  <c r="W144" i="122"/>
  <c r="AB144" i="122" s="1"/>
  <c r="V143" i="122"/>
  <c r="U142" i="122"/>
  <c r="T141" i="122"/>
  <c r="S140" i="122"/>
  <c r="X140" i="122" s="1"/>
  <c r="W131" i="122"/>
  <c r="AB131" i="122" s="1"/>
  <c r="V130" i="122"/>
  <c r="U129" i="122"/>
  <c r="T128" i="122"/>
  <c r="S127" i="122"/>
  <c r="X127" i="122" s="1"/>
  <c r="W119" i="122"/>
  <c r="AB119" i="122" s="1"/>
  <c r="V118" i="122"/>
  <c r="U117" i="122"/>
  <c r="T116" i="122"/>
  <c r="U155" i="122"/>
  <c r="T154" i="122"/>
  <c r="S153" i="122"/>
  <c r="X153" i="122" s="1"/>
  <c r="W145" i="122"/>
  <c r="AB145" i="122" s="1"/>
  <c r="V144" i="122"/>
  <c r="U143" i="122"/>
  <c r="T142" i="122"/>
  <c r="S141" i="122"/>
  <c r="X141" i="122" s="1"/>
  <c r="AY43" i="117" l="1"/>
  <c r="BD43" i="117" s="1"/>
  <c r="BF42" i="117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3" i="18"/>
  <c r="AD363" i="18"/>
  <c r="H28" i="126" s="1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H25" i="126" s="1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H22" i="126" s="1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H19" i="126" s="1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H16" i="126" s="1"/>
  <c r="AD122" i="18"/>
  <c r="AD121" i="18"/>
  <c r="AD120" i="18"/>
  <c r="AD119" i="18"/>
  <c r="AD118" i="18"/>
  <c r="AD117" i="18"/>
  <c r="AD116" i="18"/>
  <c r="AD115" i="18"/>
  <c r="AD114" i="18"/>
  <c r="AD113" i="18"/>
  <c r="AA113" i="18"/>
  <c r="Z113" i="18"/>
  <c r="Y113" i="18"/>
  <c r="X113" i="18"/>
  <c r="W113" i="18"/>
  <c r="T113" i="18"/>
  <c r="W115" i="121" s="1"/>
  <c r="AB115" i="121" s="1"/>
  <c r="S113" i="18"/>
  <c r="V115" i="121" s="1"/>
  <c r="AA115" i="121" s="1"/>
  <c r="R113" i="18"/>
  <c r="U115" i="121" s="1"/>
  <c r="Z115" i="121" s="1"/>
  <c r="Q113" i="18"/>
  <c r="T115" i="121" s="1"/>
  <c r="Y115" i="121" s="1"/>
  <c r="P113" i="18"/>
  <c r="S115" i="121" s="1"/>
  <c r="X115" i="121" s="1"/>
  <c r="AD112" i="18"/>
  <c r="AA112" i="18"/>
  <c r="Z112" i="18"/>
  <c r="Y112" i="18"/>
  <c r="X112" i="18"/>
  <c r="W112" i="18"/>
  <c r="T112" i="18"/>
  <c r="W114" i="121" s="1"/>
  <c r="AB114" i="121" s="1"/>
  <c r="S112" i="18"/>
  <c r="V114" i="121" s="1"/>
  <c r="AA114" i="121" s="1"/>
  <c r="R112" i="18"/>
  <c r="U114" i="121" s="1"/>
  <c r="Z114" i="121" s="1"/>
  <c r="Q112" i="18"/>
  <c r="T114" i="121" s="1"/>
  <c r="Y114" i="121" s="1"/>
  <c r="P112" i="18"/>
  <c r="S114" i="121" s="1"/>
  <c r="X114" i="121" s="1"/>
  <c r="AD111" i="18"/>
  <c r="AA111" i="18"/>
  <c r="Z111" i="18"/>
  <c r="Y111" i="18"/>
  <c r="X111" i="18"/>
  <c r="W111" i="18"/>
  <c r="T111" i="18"/>
  <c r="W113" i="121" s="1"/>
  <c r="AB113" i="121" s="1"/>
  <c r="S111" i="18"/>
  <c r="V113" i="121" s="1"/>
  <c r="AA113" i="121" s="1"/>
  <c r="R111" i="18"/>
  <c r="U113" i="121" s="1"/>
  <c r="Z113" i="121" s="1"/>
  <c r="Q111" i="18"/>
  <c r="T113" i="121" s="1"/>
  <c r="Y113" i="121" s="1"/>
  <c r="P111" i="18"/>
  <c r="S113" i="121" s="1"/>
  <c r="X113" i="121" s="1"/>
  <c r="AD110" i="18"/>
  <c r="AA110" i="18"/>
  <c r="Z110" i="18"/>
  <c r="Y110" i="18"/>
  <c r="X110" i="18"/>
  <c r="W110" i="18"/>
  <c r="T110" i="18"/>
  <c r="W112" i="121" s="1"/>
  <c r="AB112" i="121" s="1"/>
  <c r="S110" i="18"/>
  <c r="V112" i="121" s="1"/>
  <c r="AA112" i="121" s="1"/>
  <c r="R110" i="18"/>
  <c r="U112" i="121" s="1"/>
  <c r="Z112" i="121" s="1"/>
  <c r="Q110" i="18"/>
  <c r="T112" i="121" s="1"/>
  <c r="Y112" i="121" s="1"/>
  <c r="P110" i="18"/>
  <c r="S112" i="121" s="1"/>
  <c r="X112" i="121" s="1"/>
  <c r="AD109" i="18"/>
  <c r="AA109" i="18"/>
  <c r="Z109" i="18"/>
  <c r="Y109" i="18"/>
  <c r="X109" i="18"/>
  <c r="W109" i="18"/>
  <c r="T109" i="18"/>
  <c r="W111" i="121" s="1"/>
  <c r="AB111" i="121" s="1"/>
  <c r="S109" i="18"/>
  <c r="V111" i="121" s="1"/>
  <c r="AA111" i="121" s="1"/>
  <c r="R109" i="18"/>
  <c r="U111" i="121" s="1"/>
  <c r="Z111" i="121" s="1"/>
  <c r="Q109" i="18"/>
  <c r="T111" i="121" s="1"/>
  <c r="Y111" i="121" s="1"/>
  <c r="P109" i="18"/>
  <c r="S111" i="121" s="1"/>
  <c r="X111" i="121" s="1"/>
  <c r="AD108" i="18"/>
  <c r="AA108" i="18"/>
  <c r="Z108" i="18"/>
  <c r="Y108" i="18"/>
  <c r="X108" i="18"/>
  <c r="W108" i="18"/>
  <c r="T108" i="18"/>
  <c r="W110" i="121" s="1"/>
  <c r="AB110" i="121" s="1"/>
  <c r="S108" i="18"/>
  <c r="V110" i="121" s="1"/>
  <c r="AA110" i="121" s="1"/>
  <c r="R108" i="18"/>
  <c r="U110" i="121" s="1"/>
  <c r="Z110" i="121" s="1"/>
  <c r="Q108" i="18"/>
  <c r="T110" i="121" s="1"/>
  <c r="Y110" i="121" s="1"/>
  <c r="P108" i="18"/>
  <c r="S110" i="121" s="1"/>
  <c r="X110" i="121" s="1"/>
  <c r="AD107" i="18"/>
  <c r="AA107" i="18"/>
  <c r="Z107" i="18"/>
  <c r="Y107" i="18"/>
  <c r="X107" i="18"/>
  <c r="W107" i="18"/>
  <c r="T107" i="18"/>
  <c r="W109" i="121" s="1"/>
  <c r="AB109" i="121" s="1"/>
  <c r="S107" i="18"/>
  <c r="V109" i="121" s="1"/>
  <c r="AA109" i="121" s="1"/>
  <c r="R107" i="18"/>
  <c r="U109" i="121" s="1"/>
  <c r="Z109" i="121" s="1"/>
  <c r="Q107" i="18"/>
  <c r="T109" i="121" s="1"/>
  <c r="Y109" i="121" s="1"/>
  <c r="P107" i="18"/>
  <c r="S109" i="121" s="1"/>
  <c r="X109" i="121" s="1"/>
  <c r="AD106" i="18"/>
  <c r="AA106" i="18"/>
  <c r="Z106" i="18"/>
  <c r="Y106" i="18"/>
  <c r="X106" i="18"/>
  <c r="W106" i="18"/>
  <c r="T106" i="18"/>
  <c r="W108" i="121" s="1"/>
  <c r="AB108" i="121" s="1"/>
  <c r="S106" i="18"/>
  <c r="V108" i="121" s="1"/>
  <c r="AA108" i="121" s="1"/>
  <c r="R106" i="18"/>
  <c r="U108" i="121" s="1"/>
  <c r="Z108" i="121" s="1"/>
  <c r="Q106" i="18"/>
  <c r="T108" i="121" s="1"/>
  <c r="Y108" i="121" s="1"/>
  <c r="P106" i="18"/>
  <c r="S108" i="121" s="1"/>
  <c r="X108" i="121" s="1"/>
  <c r="AD105" i="18"/>
  <c r="AA105" i="18"/>
  <c r="Z105" i="18"/>
  <c r="Y105" i="18"/>
  <c r="X105" i="18"/>
  <c r="W105" i="18"/>
  <c r="T105" i="18"/>
  <c r="W107" i="121" s="1"/>
  <c r="AB107" i="121" s="1"/>
  <c r="S105" i="18"/>
  <c r="V107" i="121" s="1"/>
  <c r="AA107" i="121" s="1"/>
  <c r="R105" i="18"/>
  <c r="U107" i="121" s="1"/>
  <c r="Z107" i="121" s="1"/>
  <c r="Q105" i="18"/>
  <c r="T107" i="121" s="1"/>
  <c r="Y107" i="121" s="1"/>
  <c r="P105" i="18"/>
  <c r="S107" i="121" s="1"/>
  <c r="X107" i="121" s="1"/>
  <c r="AD104" i="18"/>
  <c r="AA104" i="18"/>
  <c r="Z104" i="18"/>
  <c r="Y104" i="18"/>
  <c r="X104" i="18"/>
  <c r="W104" i="18"/>
  <c r="T104" i="18"/>
  <c r="W106" i="121" s="1"/>
  <c r="AB106" i="121" s="1"/>
  <c r="S104" i="18"/>
  <c r="V106" i="121" s="1"/>
  <c r="AA106" i="121" s="1"/>
  <c r="R104" i="18"/>
  <c r="U106" i="121" s="1"/>
  <c r="Z106" i="121" s="1"/>
  <c r="Q104" i="18"/>
  <c r="T106" i="121" s="1"/>
  <c r="Y106" i="121" s="1"/>
  <c r="P104" i="18"/>
  <c r="S106" i="121" s="1"/>
  <c r="X106" i="121" s="1"/>
  <c r="AD103" i="18"/>
  <c r="AA103" i="18"/>
  <c r="Z103" i="18"/>
  <c r="Y103" i="18"/>
  <c r="X103" i="18"/>
  <c r="W103" i="18"/>
  <c r="T103" i="18"/>
  <c r="W105" i="121" s="1"/>
  <c r="AB105" i="121" s="1"/>
  <c r="S103" i="18"/>
  <c r="V105" i="121" s="1"/>
  <c r="AA105" i="121" s="1"/>
  <c r="R103" i="18"/>
  <c r="U105" i="121" s="1"/>
  <c r="Z105" i="121" s="1"/>
  <c r="Q103" i="18"/>
  <c r="T105" i="121" s="1"/>
  <c r="Y105" i="121" s="1"/>
  <c r="P103" i="18"/>
  <c r="S105" i="121" s="1"/>
  <c r="X105" i="121" s="1"/>
  <c r="AD102" i="18"/>
  <c r="AA102" i="18"/>
  <c r="Z102" i="18"/>
  <c r="Y102" i="18"/>
  <c r="X102" i="18"/>
  <c r="W102" i="18"/>
  <c r="T102" i="18"/>
  <c r="W104" i="121" s="1"/>
  <c r="AB104" i="121" s="1"/>
  <c r="S102" i="18"/>
  <c r="V104" i="121" s="1"/>
  <c r="AA104" i="121" s="1"/>
  <c r="R102" i="18"/>
  <c r="U104" i="121" s="1"/>
  <c r="Z104" i="121" s="1"/>
  <c r="Q102" i="18"/>
  <c r="T104" i="121" s="1"/>
  <c r="Y104" i="121" s="1"/>
  <c r="P102" i="18"/>
  <c r="S104" i="121" s="1"/>
  <c r="X104" i="121" s="1"/>
  <c r="AD101" i="18"/>
  <c r="AA101" i="18"/>
  <c r="Z101" i="18"/>
  <c r="Y101" i="18"/>
  <c r="X101" i="18"/>
  <c r="W101" i="18"/>
  <c r="T101" i="18"/>
  <c r="W103" i="121" s="1"/>
  <c r="AB103" i="121" s="1"/>
  <c r="S101" i="18"/>
  <c r="V103" i="121" s="1"/>
  <c r="AA103" i="121" s="1"/>
  <c r="R101" i="18"/>
  <c r="U103" i="121" s="1"/>
  <c r="Z103" i="121" s="1"/>
  <c r="Q101" i="18"/>
  <c r="T103" i="121" s="1"/>
  <c r="Y103" i="121" s="1"/>
  <c r="P101" i="18"/>
  <c r="S103" i="121" s="1"/>
  <c r="X103" i="121" s="1"/>
  <c r="AD100" i="18"/>
  <c r="AA100" i="18"/>
  <c r="Z100" i="18"/>
  <c r="Y100" i="18"/>
  <c r="X100" i="18"/>
  <c r="W100" i="18"/>
  <c r="S100" i="18"/>
  <c r="V102" i="121" s="1"/>
  <c r="AA102" i="121" s="1"/>
  <c r="R100" i="18"/>
  <c r="U102" i="121" s="1"/>
  <c r="Z102" i="121" s="1"/>
  <c r="Q100" i="18"/>
  <c r="T102" i="121" s="1"/>
  <c r="Y102" i="121" s="1"/>
  <c r="P100" i="18"/>
  <c r="S102" i="121" s="1"/>
  <c r="X102" i="121" s="1"/>
  <c r="AD99" i="18"/>
  <c r="AA99" i="18"/>
  <c r="Z99" i="18"/>
  <c r="Y99" i="18"/>
  <c r="X99" i="18"/>
  <c r="W99" i="18"/>
  <c r="T99" i="18"/>
  <c r="W101" i="121" s="1"/>
  <c r="AB101" i="121" s="1"/>
  <c r="S99" i="18"/>
  <c r="V101" i="121" s="1"/>
  <c r="AA101" i="121" s="1"/>
  <c r="R99" i="18"/>
  <c r="U101" i="121" s="1"/>
  <c r="Z101" i="121" s="1"/>
  <c r="Q99" i="18"/>
  <c r="T101" i="121" s="1"/>
  <c r="Y101" i="121" s="1"/>
  <c r="P99" i="18"/>
  <c r="S101" i="121" s="1"/>
  <c r="X101" i="121" s="1"/>
  <c r="AD98" i="18"/>
  <c r="AA98" i="18"/>
  <c r="Z98" i="18"/>
  <c r="Y98" i="18"/>
  <c r="X98" i="18"/>
  <c r="W98" i="18"/>
  <c r="T98" i="18"/>
  <c r="W100" i="121" s="1"/>
  <c r="AB100" i="121" s="1"/>
  <c r="S98" i="18"/>
  <c r="V100" i="121" s="1"/>
  <c r="AA100" i="121" s="1"/>
  <c r="R98" i="18"/>
  <c r="U100" i="121" s="1"/>
  <c r="Z100" i="121" s="1"/>
  <c r="Q98" i="18"/>
  <c r="T100" i="121" s="1"/>
  <c r="Y100" i="121" s="1"/>
  <c r="P98" i="18"/>
  <c r="S100" i="121" s="1"/>
  <c r="X100" i="121" s="1"/>
  <c r="AD97" i="18"/>
  <c r="AA97" i="18"/>
  <c r="Z97" i="18"/>
  <c r="Y97" i="18"/>
  <c r="X97" i="18"/>
  <c r="W97" i="18"/>
  <c r="T97" i="18"/>
  <c r="W99" i="121" s="1"/>
  <c r="AB99" i="121" s="1"/>
  <c r="S97" i="18"/>
  <c r="V99" i="121" s="1"/>
  <c r="AA99" i="121" s="1"/>
  <c r="R97" i="18"/>
  <c r="U99" i="121" s="1"/>
  <c r="Z99" i="121" s="1"/>
  <c r="Q97" i="18"/>
  <c r="T99" i="121" s="1"/>
  <c r="Y99" i="121" s="1"/>
  <c r="P97" i="18"/>
  <c r="S99" i="121" s="1"/>
  <c r="X99" i="121" s="1"/>
  <c r="AD96" i="18"/>
  <c r="AA96" i="18"/>
  <c r="Z96" i="18"/>
  <c r="Y96" i="18"/>
  <c r="X96" i="18"/>
  <c r="W96" i="18"/>
  <c r="T96" i="18"/>
  <c r="W98" i="121" s="1"/>
  <c r="AB98" i="121" s="1"/>
  <c r="S96" i="18"/>
  <c r="V98" i="121" s="1"/>
  <c r="AA98" i="121" s="1"/>
  <c r="R96" i="18"/>
  <c r="U98" i="121" s="1"/>
  <c r="Z98" i="121" s="1"/>
  <c r="Q96" i="18"/>
  <c r="T98" i="121" s="1"/>
  <c r="Y98" i="121" s="1"/>
  <c r="P96" i="18"/>
  <c r="S98" i="121" s="1"/>
  <c r="X98" i="121" s="1"/>
  <c r="AD95" i="18"/>
  <c r="AA95" i="18"/>
  <c r="Z95" i="18"/>
  <c r="Y95" i="18"/>
  <c r="X95" i="18"/>
  <c r="W95" i="18"/>
  <c r="T95" i="18"/>
  <c r="W97" i="121" s="1"/>
  <c r="AB97" i="121" s="1"/>
  <c r="S95" i="18"/>
  <c r="V97" i="121" s="1"/>
  <c r="AA97" i="121" s="1"/>
  <c r="R95" i="18"/>
  <c r="U97" i="121" s="1"/>
  <c r="Z97" i="121" s="1"/>
  <c r="Q95" i="18"/>
  <c r="T97" i="121" s="1"/>
  <c r="Y97" i="121" s="1"/>
  <c r="P95" i="18"/>
  <c r="S97" i="121" s="1"/>
  <c r="X97" i="121" s="1"/>
  <c r="AD94" i="18"/>
  <c r="AA94" i="18"/>
  <c r="Z94" i="18"/>
  <c r="Y94" i="18"/>
  <c r="X94" i="18"/>
  <c r="W94" i="18"/>
  <c r="T94" i="18"/>
  <c r="W96" i="121" s="1"/>
  <c r="AB96" i="121" s="1"/>
  <c r="S94" i="18"/>
  <c r="V96" i="121" s="1"/>
  <c r="AA96" i="121" s="1"/>
  <c r="R94" i="18"/>
  <c r="U96" i="121" s="1"/>
  <c r="Z96" i="121" s="1"/>
  <c r="Q94" i="18"/>
  <c r="T96" i="121" s="1"/>
  <c r="Y96" i="121" s="1"/>
  <c r="P94" i="18"/>
  <c r="S96" i="121" s="1"/>
  <c r="X96" i="121" s="1"/>
  <c r="AD93" i="18"/>
  <c r="H13" i="126" s="1"/>
  <c r="AA93" i="18"/>
  <c r="Z93" i="18"/>
  <c r="Y93" i="18"/>
  <c r="X93" i="18"/>
  <c r="W93" i="18"/>
  <c r="T93" i="18"/>
  <c r="W95" i="121" s="1"/>
  <c r="AB95" i="121" s="1"/>
  <c r="S93" i="18"/>
  <c r="V95" i="121" s="1"/>
  <c r="AA95" i="121" s="1"/>
  <c r="R93" i="18"/>
  <c r="U95" i="121" s="1"/>
  <c r="Z95" i="121" s="1"/>
  <c r="Q93" i="18"/>
  <c r="T95" i="121" s="1"/>
  <c r="Y95" i="121" s="1"/>
  <c r="P93" i="18"/>
  <c r="S95" i="121" s="1"/>
  <c r="X95" i="121" s="1"/>
  <c r="AD92" i="18"/>
  <c r="AA92" i="18"/>
  <c r="Z92" i="18"/>
  <c r="Y92" i="18"/>
  <c r="X92" i="18"/>
  <c r="W92" i="18"/>
  <c r="T92" i="18"/>
  <c r="W94" i="121" s="1"/>
  <c r="AB94" i="121" s="1"/>
  <c r="S92" i="18"/>
  <c r="V94" i="121" s="1"/>
  <c r="AA94" i="121" s="1"/>
  <c r="R92" i="18"/>
  <c r="U94" i="121" s="1"/>
  <c r="Z94" i="121" s="1"/>
  <c r="Q92" i="18"/>
  <c r="T94" i="121" s="1"/>
  <c r="Y94" i="121" s="1"/>
  <c r="P92" i="18"/>
  <c r="S94" i="121" s="1"/>
  <c r="X94" i="121" s="1"/>
  <c r="AD91" i="18"/>
  <c r="AA91" i="18"/>
  <c r="Z91" i="18"/>
  <c r="Y91" i="18"/>
  <c r="X91" i="18"/>
  <c r="W91" i="18"/>
  <c r="T91" i="18"/>
  <c r="W93" i="121" s="1"/>
  <c r="AB93" i="121" s="1"/>
  <c r="S91" i="18"/>
  <c r="V93" i="121" s="1"/>
  <c r="AA93" i="121" s="1"/>
  <c r="R91" i="18"/>
  <c r="U93" i="121" s="1"/>
  <c r="Z93" i="121" s="1"/>
  <c r="Q91" i="18"/>
  <c r="T93" i="121" s="1"/>
  <c r="Y93" i="121" s="1"/>
  <c r="P91" i="18"/>
  <c r="S93" i="121" s="1"/>
  <c r="X93" i="121" s="1"/>
  <c r="AD90" i="18"/>
  <c r="AA90" i="18"/>
  <c r="Z90" i="18"/>
  <c r="Y90" i="18"/>
  <c r="X90" i="18"/>
  <c r="W90" i="18"/>
  <c r="T90" i="18"/>
  <c r="W92" i="121" s="1"/>
  <c r="AB92" i="121" s="1"/>
  <c r="S90" i="18"/>
  <c r="V92" i="121" s="1"/>
  <c r="AA92" i="121" s="1"/>
  <c r="R90" i="18"/>
  <c r="U92" i="121" s="1"/>
  <c r="Z92" i="121" s="1"/>
  <c r="Q90" i="18"/>
  <c r="T92" i="121" s="1"/>
  <c r="Y92" i="121" s="1"/>
  <c r="P90" i="18"/>
  <c r="S92" i="121" s="1"/>
  <c r="X92" i="121" s="1"/>
  <c r="AD89" i="18"/>
  <c r="AA89" i="18"/>
  <c r="Z89" i="18"/>
  <c r="Y89" i="18"/>
  <c r="X89" i="18"/>
  <c r="W89" i="18"/>
  <c r="T89" i="18"/>
  <c r="W91" i="121" s="1"/>
  <c r="AB91" i="121" s="1"/>
  <c r="S89" i="18"/>
  <c r="V91" i="121" s="1"/>
  <c r="AA91" i="121" s="1"/>
  <c r="R89" i="18"/>
  <c r="U91" i="121" s="1"/>
  <c r="Z91" i="121" s="1"/>
  <c r="Q89" i="18"/>
  <c r="T91" i="121" s="1"/>
  <c r="Y91" i="121" s="1"/>
  <c r="P89" i="18"/>
  <c r="S91" i="121" s="1"/>
  <c r="X91" i="121" s="1"/>
  <c r="AD88" i="18"/>
  <c r="AA88" i="18"/>
  <c r="Z88" i="18"/>
  <c r="Y88" i="18"/>
  <c r="X88" i="18"/>
  <c r="W88" i="18"/>
  <c r="T88" i="18"/>
  <c r="W90" i="121" s="1"/>
  <c r="AB90" i="121" s="1"/>
  <c r="S88" i="18"/>
  <c r="V90" i="121" s="1"/>
  <c r="AA90" i="121" s="1"/>
  <c r="R88" i="18"/>
  <c r="U90" i="121" s="1"/>
  <c r="Z90" i="121" s="1"/>
  <c r="Q88" i="18"/>
  <c r="T90" i="121" s="1"/>
  <c r="Y90" i="121" s="1"/>
  <c r="P88" i="18"/>
  <c r="S90" i="121" s="1"/>
  <c r="X90" i="121" s="1"/>
  <c r="AD87" i="18"/>
  <c r="AA87" i="18"/>
  <c r="Z87" i="18"/>
  <c r="Y87" i="18"/>
  <c r="X87" i="18"/>
  <c r="W87" i="18"/>
  <c r="T87" i="18"/>
  <c r="W89" i="121" s="1"/>
  <c r="AB89" i="121" s="1"/>
  <c r="S87" i="18"/>
  <c r="V89" i="121" s="1"/>
  <c r="AA89" i="121" s="1"/>
  <c r="R87" i="18"/>
  <c r="U89" i="121" s="1"/>
  <c r="Z89" i="121" s="1"/>
  <c r="Q87" i="18"/>
  <c r="T89" i="121" s="1"/>
  <c r="Y89" i="121" s="1"/>
  <c r="P87" i="18"/>
  <c r="S89" i="121" s="1"/>
  <c r="X89" i="121" s="1"/>
  <c r="AD86" i="18"/>
  <c r="AA86" i="18"/>
  <c r="Z86" i="18"/>
  <c r="Y86" i="18"/>
  <c r="X86" i="18"/>
  <c r="W86" i="18"/>
  <c r="T86" i="18"/>
  <c r="W88" i="121" s="1"/>
  <c r="AB88" i="121" s="1"/>
  <c r="S86" i="18"/>
  <c r="V88" i="121" s="1"/>
  <c r="AA88" i="121" s="1"/>
  <c r="R86" i="18"/>
  <c r="U88" i="121" s="1"/>
  <c r="Z88" i="121" s="1"/>
  <c r="Q86" i="18"/>
  <c r="T88" i="121" s="1"/>
  <c r="Y88" i="121" s="1"/>
  <c r="P86" i="18"/>
  <c r="S88" i="121" s="1"/>
  <c r="X88" i="121" s="1"/>
  <c r="AD85" i="18"/>
  <c r="AA85" i="18"/>
  <c r="Z85" i="18"/>
  <c r="Y85" i="18"/>
  <c r="X85" i="18"/>
  <c r="W85" i="18"/>
  <c r="T85" i="18"/>
  <c r="W87" i="121" s="1"/>
  <c r="AB87" i="121" s="1"/>
  <c r="S85" i="18"/>
  <c r="V87" i="121" s="1"/>
  <c r="AA87" i="121" s="1"/>
  <c r="R85" i="18"/>
  <c r="U87" i="121" s="1"/>
  <c r="Z87" i="121" s="1"/>
  <c r="Q85" i="18"/>
  <c r="T87" i="121" s="1"/>
  <c r="Y87" i="121" s="1"/>
  <c r="P85" i="18"/>
  <c r="S87" i="121" s="1"/>
  <c r="X87" i="121" s="1"/>
  <c r="AD84" i="18"/>
  <c r="AA84" i="18"/>
  <c r="Z84" i="18"/>
  <c r="Y84" i="18"/>
  <c r="X84" i="18"/>
  <c r="W84" i="18"/>
  <c r="T84" i="18"/>
  <c r="W86" i="121" s="1"/>
  <c r="AB86" i="121" s="1"/>
  <c r="S84" i="18"/>
  <c r="V86" i="121" s="1"/>
  <c r="AA86" i="121" s="1"/>
  <c r="R84" i="18"/>
  <c r="U86" i="121" s="1"/>
  <c r="Z86" i="121" s="1"/>
  <c r="Q84" i="18"/>
  <c r="T86" i="121" s="1"/>
  <c r="Y86" i="121" s="1"/>
  <c r="P84" i="18"/>
  <c r="S86" i="121" s="1"/>
  <c r="X86" i="121" s="1"/>
  <c r="AD83" i="18"/>
  <c r="AA83" i="18"/>
  <c r="Z83" i="18"/>
  <c r="Y83" i="18"/>
  <c r="X83" i="18"/>
  <c r="W83" i="18"/>
  <c r="T83" i="18"/>
  <c r="W85" i="121" s="1"/>
  <c r="AB85" i="121" s="1"/>
  <c r="S83" i="18"/>
  <c r="V85" i="121" s="1"/>
  <c r="AA85" i="121" s="1"/>
  <c r="R83" i="18"/>
  <c r="U85" i="121" s="1"/>
  <c r="Z85" i="121" s="1"/>
  <c r="Q83" i="18"/>
  <c r="T85" i="121" s="1"/>
  <c r="Y85" i="121" s="1"/>
  <c r="P83" i="18"/>
  <c r="S85" i="121" s="1"/>
  <c r="X85" i="121" s="1"/>
  <c r="AD82" i="18"/>
  <c r="AA82" i="18"/>
  <c r="Z82" i="18"/>
  <c r="Y82" i="18"/>
  <c r="X82" i="18"/>
  <c r="W82" i="18"/>
  <c r="T82" i="18"/>
  <c r="W84" i="121" s="1"/>
  <c r="AB84" i="121" s="1"/>
  <c r="S82" i="18"/>
  <c r="V84" i="121" s="1"/>
  <c r="AA84" i="121" s="1"/>
  <c r="R82" i="18"/>
  <c r="U84" i="121" s="1"/>
  <c r="Z84" i="121" s="1"/>
  <c r="Q82" i="18"/>
  <c r="T84" i="121" s="1"/>
  <c r="Y84" i="121" s="1"/>
  <c r="P82" i="18"/>
  <c r="S84" i="121" s="1"/>
  <c r="X84" i="121" s="1"/>
  <c r="AD81" i="18"/>
  <c r="AA81" i="18"/>
  <c r="Z81" i="18"/>
  <c r="Y81" i="18"/>
  <c r="X81" i="18"/>
  <c r="W81" i="18"/>
  <c r="T81" i="18"/>
  <c r="W83" i="121" s="1"/>
  <c r="AB83" i="121" s="1"/>
  <c r="S81" i="18"/>
  <c r="V83" i="121" s="1"/>
  <c r="AA83" i="121" s="1"/>
  <c r="R81" i="18"/>
  <c r="U83" i="121" s="1"/>
  <c r="Z83" i="121" s="1"/>
  <c r="Q81" i="18"/>
  <c r="T83" i="121" s="1"/>
  <c r="Y83" i="121" s="1"/>
  <c r="P81" i="18"/>
  <c r="S83" i="121" s="1"/>
  <c r="X83" i="121" s="1"/>
  <c r="AD80" i="18"/>
  <c r="AA80" i="18"/>
  <c r="Z80" i="18"/>
  <c r="Y80" i="18"/>
  <c r="X80" i="18"/>
  <c r="W80" i="18"/>
  <c r="T80" i="18"/>
  <c r="W82" i="121" s="1"/>
  <c r="AB82" i="121" s="1"/>
  <c r="S80" i="18"/>
  <c r="V82" i="121" s="1"/>
  <c r="AA82" i="121" s="1"/>
  <c r="R80" i="18"/>
  <c r="U82" i="121" s="1"/>
  <c r="Z82" i="121" s="1"/>
  <c r="Q80" i="18"/>
  <c r="T82" i="121" s="1"/>
  <c r="Y82" i="121" s="1"/>
  <c r="P80" i="18"/>
  <c r="S82" i="121" s="1"/>
  <c r="X82" i="121" s="1"/>
  <c r="AD79" i="18"/>
  <c r="AA79" i="18"/>
  <c r="Z79" i="18"/>
  <c r="Y79" i="18"/>
  <c r="X79" i="18"/>
  <c r="W79" i="18"/>
  <c r="T79" i="18"/>
  <c r="W81" i="121" s="1"/>
  <c r="AB81" i="121" s="1"/>
  <c r="S79" i="18"/>
  <c r="V81" i="121" s="1"/>
  <c r="AA81" i="121" s="1"/>
  <c r="R79" i="18"/>
  <c r="U81" i="121" s="1"/>
  <c r="Z81" i="121" s="1"/>
  <c r="Q79" i="18"/>
  <c r="T81" i="121" s="1"/>
  <c r="Y81" i="121" s="1"/>
  <c r="P79" i="18"/>
  <c r="S81" i="121" s="1"/>
  <c r="X81" i="121" s="1"/>
  <c r="AD78" i="18"/>
  <c r="AA78" i="18"/>
  <c r="Z78" i="18"/>
  <c r="Y78" i="18"/>
  <c r="X78" i="18"/>
  <c r="W78" i="18"/>
  <c r="T78" i="18"/>
  <c r="W80" i="121" s="1"/>
  <c r="AB80" i="121" s="1"/>
  <c r="S78" i="18"/>
  <c r="V80" i="121" s="1"/>
  <c r="AA80" i="121" s="1"/>
  <c r="R78" i="18"/>
  <c r="U80" i="121" s="1"/>
  <c r="Z80" i="121" s="1"/>
  <c r="Q78" i="18"/>
  <c r="T80" i="121" s="1"/>
  <c r="Y80" i="121" s="1"/>
  <c r="P78" i="18"/>
  <c r="S80" i="121" s="1"/>
  <c r="X80" i="121" s="1"/>
  <c r="AD77" i="18"/>
  <c r="AA77" i="18"/>
  <c r="Z77" i="18"/>
  <c r="Y77" i="18"/>
  <c r="X77" i="18"/>
  <c r="W77" i="18"/>
  <c r="T77" i="18"/>
  <c r="W79" i="121" s="1"/>
  <c r="AB79" i="121" s="1"/>
  <c r="S77" i="18"/>
  <c r="V79" i="121" s="1"/>
  <c r="AA79" i="121" s="1"/>
  <c r="R77" i="18"/>
  <c r="U79" i="121" s="1"/>
  <c r="Z79" i="121" s="1"/>
  <c r="Q77" i="18"/>
  <c r="T79" i="121" s="1"/>
  <c r="Y79" i="121" s="1"/>
  <c r="P77" i="18"/>
  <c r="S79" i="121" s="1"/>
  <c r="X79" i="121" s="1"/>
  <c r="AD76" i="18"/>
  <c r="AA76" i="18"/>
  <c r="Z76" i="18"/>
  <c r="Y76" i="18"/>
  <c r="X76" i="18"/>
  <c r="W76" i="18"/>
  <c r="T76" i="18"/>
  <c r="W78" i="121" s="1"/>
  <c r="AB78" i="121" s="1"/>
  <c r="S76" i="18"/>
  <c r="V78" i="121" s="1"/>
  <c r="AA78" i="121" s="1"/>
  <c r="R76" i="18"/>
  <c r="U78" i="121" s="1"/>
  <c r="Z78" i="121" s="1"/>
  <c r="Q76" i="18"/>
  <c r="T78" i="121" s="1"/>
  <c r="Y78" i="121" s="1"/>
  <c r="P76" i="18"/>
  <c r="S78" i="121" s="1"/>
  <c r="X78" i="121" s="1"/>
  <c r="AD75" i="18"/>
  <c r="AA75" i="18"/>
  <c r="Z75" i="18"/>
  <c r="Y75" i="18"/>
  <c r="X75" i="18"/>
  <c r="W75" i="18"/>
  <c r="T75" i="18"/>
  <c r="W77" i="121" s="1"/>
  <c r="AB77" i="121" s="1"/>
  <c r="S75" i="18"/>
  <c r="V77" i="121" s="1"/>
  <c r="AA77" i="121" s="1"/>
  <c r="R75" i="18"/>
  <c r="U77" i="121" s="1"/>
  <c r="Z77" i="121" s="1"/>
  <c r="Q75" i="18"/>
  <c r="T77" i="121" s="1"/>
  <c r="Y77" i="121" s="1"/>
  <c r="P75" i="18"/>
  <c r="S77" i="121" s="1"/>
  <c r="X77" i="121" s="1"/>
  <c r="AD74" i="18"/>
  <c r="AA74" i="18"/>
  <c r="Z74" i="18"/>
  <c r="Y74" i="18"/>
  <c r="X74" i="18"/>
  <c r="W74" i="18"/>
  <c r="T74" i="18"/>
  <c r="W76" i="121" s="1"/>
  <c r="AB76" i="121" s="1"/>
  <c r="S74" i="18"/>
  <c r="V76" i="121" s="1"/>
  <c r="AA76" i="121" s="1"/>
  <c r="R74" i="18"/>
  <c r="U76" i="121" s="1"/>
  <c r="Z76" i="121" s="1"/>
  <c r="Q74" i="18"/>
  <c r="T76" i="121" s="1"/>
  <c r="Y76" i="121" s="1"/>
  <c r="P74" i="18"/>
  <c r="S76" i="121" s="1"/>
  <c r="X76" i="121" s="1"/>
  <c r="AD73" i="18"/>
  <c r="AA73" i="18"/>
  <c r="Z73" i="18"/>
  <c r="Y73" i="18"/>
  <c r="X73" i="18"/>
  <c r="W73" i="18"/>
  <c r="T73" i="18"/>
  <c r="W75" i="121" s="1"/>
  <c r="AB75" i="121" s="1"/>
  <c r="S73" i="18"/>
  <c r="V75" i="121" s="1"/>
  <c r="AA75" i="121" s="1"/>
  <c r="R73" i="18"/>
  <c r="U75" i="121" s="1"/>
  <c r="Z75" i="121" s="1"/>
  <c r="Q73" i="18"/>
  <c r="T75" i="121" s="1"/>
  <c r="Y75" i="121" s="1"/>
  <c r="P73" i="18"/>
  <c r="S75" i="121" s="1"/>
  <c r="X75" i="121" s="1"/>
  <c r="AD72" i="18"/>
  <c r="AA72" i="18"/>
  <c r="Z72" i="18"/>
  <c r="Y72" i="18"/>
  <c r="X72" i="18"/>
  <c r="W72" i="18"/>
  <c r="T72" i="18"/>
  <c r="W74" i="121" s="1"/>
  <c r="AB74" i="121" s="1"/>
  <c r="S72" i="18"/>
  <c r="V74" i="121" s="1"/>
  <c r="AA74" i="121" s="1"/>
  <c r="R72" i="18"/>
  <c r="U74" i="121" s="1"/>
  <c r="Z74" i="121" s="1"/>
  <c r="Q72" i="18"/>
  <c r="T74" i="121" s="1"/>
  <c r="Y74" i="121" s="1"/>
  <c r="P72" i="18"/>
  <c r="S74" i="121" s="1"/>
  <c r="X74" i="121" s="1"/>
  <c r="AD71" i="18"/>
  <c r="AA71" i="18"/>
  <c r="Z71" i="18"/>
  <c r="Y71" i="18"/>
  <c r="X71" i="18"/>
  <c r="W71" i="18"/>
  <c r="T71" i="18"/>
  <c r="W73" i="121" s="1"/>
  <c r="AB73" i="121" s="1"/>
  <c r="S71" i="18"/>
  <c r="V73" i="121" s="1"/>
  <c r="AA73" i="121" s="1"/>
  <c r="R71" i="18"/>
  <c r="U73" i="121" s="1"/>
  <c r="Z73" i="121" s="1"/>
  <c r="Q71" i="18"/>
  <c r="T73" i="121" s="1"/>
  <c r="Y73" i="121" s="1"/>
  <c r="P71" i="18"/>
  <c r="S73" i="121" s="1"/>
  <c r="X73" i="121" s="1"/>
  <c r="AD70" i="18"/>
  <c r="AA70" i="18"/>
  <c r="Z70" i="18"/>
  <c r="Y70" i="18"/>
  <c r="X70" i="18"/>
  <c r="W70" i="18"/>
  <c r="T70" i="18"/>
  <c r="W72" i="121" s="1"/>
  <c r="AB72" i="121" s="1"/>
  <c r="S70" i="18"/>
  <c r="V72" i="121" s="1"/>
  <c r="AA72" i="121" s="1"/>
  <c r="R70" i="18"/>
  <c r="U72" i="121" s="1"/>
  <c r="Z72" i="121" s="1"/>
  <c r="Q70" i="18"/>
  <c r="T72" i="121" s="1"/>
  <c r="Y72" i="121" s="1"/>
  <c r="P70" i="18"/>
  <c r="S72" i="121" s="1"/>
  <c r="X72" i="121" s="1"/>
  <c r="AD69" i="18"/>
  <c r="AA69" i="18"/>
  <c r="Z69" i="18"/>
  <c r="Y69" i="18"/>
  <c r="X69" i="18"/>
  <c r="W69" i="18"/>
  <c r="T69" i="18"/>
  <c r="W71" i="121" s="1"/>
  <c r="AB71" i="121" s="1"/>
  <c r="S69" i="18"/>
  <c r="V71" i="121" s="1"/>
  <c r="AA71" i="121" s="1"/>
  <c r="R69" i="18"/>
  <c r="U71" i="121" s="1"/>
  <c r="Z71" i="121" s="1"/>
  <c r="Q69" i="18"/>
  <c r="T71" i="121" s="1"/>
  <c r="Y71" i="121" s="1"/>
  <c r="P69" i="18"/>
  <c r="S71" i="121" s="1"/>
  <c r="X71" i="121" s="1"/>
  <c r="AD68" i="18"/>
  <c r="AA68" i="18"/>
  <c r="Z68" i="18"/>
  <c r="Y68" i="18"/>
  <c r="X68" i="18"/>
  <c r="W68" i="18"/>
  <c r="T68" i="18"/>
  <c r="W70" i="121" s="1"/>
  <c r="AB70" i="121" s="1"/>
  <c r="S68" i="18"/>
  <c r="V70" i="121" s="1"/>
  <c r="AA70" i="121" s="1"/>
  <c r="R68" i="18"/>
  <c r="U70" i="121" s="1"/>
  <c r="Z70" i="121" s="1"/>
  <c r="Q68" i="18"/>
  <c r="T70" i="121" s="1"/>
  <c r="Y70" i="121" s="1"/>
  <c r="P68" i="18"/>
  <c r="S70" i="121" s="1"/>
  <c r="X70" i="121" s="1"/>
  <c r="AD67" i="18"/>
  <c r="AA67" i="18"/>
  <c r="Z67" i="18"/>
  <c r="Y67" i="18"/>
  <c r="X67" i="18"/>
  <c r="W67" i="18"/>
  <c r="T67" i="18"/>
  <c r="W69" i="121" s="1"/>
  <c r="AB69" i="121" s="1"/>
  <c r="S67" i="18"/>
  <c r="V69" i="121" s="1"/>
  <c r="AA69" i="121" s="1"/>
  <c r="R67" i="18"/>
  <c r="U69" i="121" s="1"/>
  <c r="Z69" i="121" s="1"/>
  <c r="Q67" i="18"/>
  <c r="T69" i="121" s="1"/>
  <c r="Y69" i="121" s="1"/>
  <c r="P67" i="18"/>
  <c r="S69" i="121" s="1"/>
  <c r="X69" i="121" s="1"/>
  <c r="AD66" i="18"/>
  <c r="AA66" i="18"/>
  <c r="Z66" i="18"/>
  <c r="Y66" i="18"/>
  <c r="X66" i="18"/>
  <c r="W66" i="18"/>
  <c r="T66" i="18"/>
  <c r="W68" i="121" s="1"/>
  <c r="AB68" i="121" s="1"/>
  <c r="S66" i="18"/>
  <c r="V68" i="121" s="1"/>
  <c r="AA68" i="121" s="1"/>
  <c r="R66" i="18"/>
  <c r="U68" i="121" s="1"/>
  <c r="Z68" i="121" s="1"/>
  <c r="Q66" i="18"/>
  <c r="T68" i="121" s="1"/>
  <c r="Y68" i="121" s="1"/>
  <c r="P66" i="18"/>
  <c r="S68" i="121" s="1"/>
  <c r="X68" i="121" s="1"/>
  <c r="AD65" i="18"/>
  <c r="AA65" i="18"/>
  <c r="Z65" i="18"/>
  <c r="Y65" i="18"/>
  <c r="X65" i="18"/>
  <c r="W65" i="18"/>
  <c r="T65" i="18"/>
  <c r="W67" i="121" s="1"/>
  <c r="AB67" i="121" s="1"/>
  <c r="S65" i="18"/>
  <c r="V67" i="121" s="1"/>
  <c r="AA67" i="121" s="1"/>
  <c r="R65" i="18"/>
  <c r="U67" i="121" s="1"/>
  <c r="Z67" i="121" s="1"/>
  <c r="Q65" i="18"/>
  <c r="T67" i="121" s="1"/>
  <c r="Y67" i="121" s="1"/>
  <c r="P65" i="18"/>
  <c r="S67" i="121" s="1"/>
  <c r="X67" i="121" s="1"/>
  <c r="AD64" i="18"/>
  <c r="AA64" i="18"/>
  <c r="Z64" i="18"/>
  <c r="Y64" i="18"/>
  <c r="X64" i="18"/>
  <c r="W64" i="18"/>
  <c r="T64" i="18"/>
  <c r="W66" i="121" s="1"/>
  <c r="AB66" i="121" s="1"/>
  <c r="S64" i="18"/>
  <c r="V66" i="121" s="1"/>
  <c r="AA66" i="121" s="1"/>
  <c r="R64" i="18"/>
  <c r="U66" i="121" s="1"/>
  <c r="Z66" i="121" s="1"/>
  <c r="Q64" i="18"/>
  <c r="T66" i="121" s="1"/>
  <c r="Y66" i="121" s="1"/>
  <c r="P64" i="18"/>
  <c r="S66" i="121" s="1"/>
  <c r="X66" i="121" s="1"/>
  <c r="AD63" i="18"/>
  <c r="H10" i="126" s="1"/>
  <c r="AA63" i="18"/>
  <c r="Z63" i="18"/>
  <c r="Y63" i="18"/>
  <c r="X63" i="18"/>
  <c r="W63" i="18"/>
  <c r="T63" i="18"/>
  <c r="W65" i="121" s="1"/>
  <c r="AB65" i="121" s="1"/>
  <c r="S63" i="18"/>
  <c r="V65" i="121" s="1"/>
  <c r="AA65" i="121" s="1"/>
  <c r="R63" i="18"/>
  <c r="U65" i="121" s="1"/>
  <c r="Z65" i="121" s="1"/>
  <c r="Q63" i="18"/>
  <c r="T65" i="121" s="1"/>
  <c r="Y65" i="121" s="1"/>
  <c r="P63" i="18"/>
  <c r="S65" i="121" s="1"/>
  <c r="X65" i="121" s="1"/>
  <c r="AD62" i="18"/>
  <c r="AA62" i="18"/>
  <c r="Z62" i="18"/>
  <c r="Y62" i="18"/>
  <c r="X62" i="18"/>
  <c r="W62" i="18"/>
  <c r="T62" i="18"/>
  <c r="W64" i="121" s="1"/>
  <c r="AB64" i="121" s="1"/>
  <c r="S62" i="18"/>
  <c r="V64" i="121" s="1"/>
  <c r="AA64" i="121" s="1"/>
  <c r="R62" i="18"/>
  <c r="U64" i="121" s="1"/>
  <c r="Z64" i="121" s="1"/>
  <c r="Q62" i="18"/>
  <c r="T64" i="121" s="1"/>
  <c r="Y64" i="121" s="1"/>
  <c r="P62" i="18"/>
  <c r="S64" i="121" s="1"/>
  <c r="X64" i="121" s="1"/>
  <c r="AD61" i="18"/>
  <c r="AA61" i="18"/>
  <c r="Z61" i="18"/>
  <c r="Y61" i="18"/>
  <c r="X61" i="18"/>
  <c r="W61" i="18"/>
  <c r="T61" i="18"/>
  <c r="W63" i="121" s="1"/>
  <c r="AB63" i="121" s="1"/>
  <c r="S61" i="18"/>
  <c r="V63" i="121" s="1"/>
  <c r="AA63" i="121" s="1"/>
  <c r="R61" i="18"/>
  <c r="U63" i="121" s="1"/>
  <c r="Z63" i="121" s="1"/>
  <c r="Q61" i="18"/>
  <c r="T63" i="121" s="1"/>
  <c r="Y63" i="121" s="1"/>
  <c r="P61" i="18"/>
  <c r="S63" i="121" s="1"/>
  <c r="X63" i="121" s="1"/>
  <c r="AD60" i="18"/>
  <c r="AA60" i="18"/>
  <c r="Z60" i="18"/>
  <c r="Y60" i="18"/>
  <c r="X60" i="18"/>
  <c r="W60" i="18"/>
  <c r="T60" i="18"/>
  <c r="W62" i="121" s="1"/>
  <c r="AB62" i="121" s="1"/>
  <c r="S60" i="18"/>
  <c r="V62" i="121" s="1"/>
  <c r="AA62" i="121" s="1"/>
  <c r="R60" i="18"/>
  <c r="U62" i="121" s="1"/>
  <c r="Z62" i="121" s="1"/>
  <c r="Q60" i="18"/>
  <c r="T62" i="121" s="1"/>
  <c r="Y62" i="121" s="1"/>
  <c r="P60" i="18"/>
  <c r="S62" i="121" s="1"/>
  <c r="X62" i="121" s="1"/>
  <c r="AD59" i="18"/>
  <c r="AA59" i="18"/>
  <c r="Z59" i="18"/>
  <c r="Y59" i="18"/>
  <c r="X59" i="18"/>
  <c r="W59" i="18"/>
  <c r="T59" i="18"/>
  <c r="W61" i="121" s="1"/>
  <c r="AB61" i="121" s="1"/>
  <c r="S59" i="18"/>
  <c r="V61" i="121" s="1"/>
  <c r="AA61" i="121" s="1"/>
  <c r="R59" i="18"/>
  <c r="U61" i="121" s="1"/>
  <c r="Z61" i="121" s="1"/>
  <c r="Q59" i="18"/>
  <c r="T61" i="121" s="1"/>
  <c r="Y61" i="121" s="1"/>
  <c r="P59" i="18"/>
  <c r="S61" i="121" s="1"/>
  <c r="X61" i="121" s="1"/>
  <c r="AD58" i="18"/>
  <c r="AA58" i="18"/>
  <c r="Z58" i="18"/>
  <c r="Y58" i="18"/>
  <c r="X58" i="18"/>
  <c r="W58" i="18"/>
  <c r="T58" i="18"/>
  <c r="W60" i="121" s="1"/>
  <c r="AB60" i="121" s="1"/>
  <c r="S58" i="18"/>
  <c r="V60" i="121" s="1"/>
  <c r="AA60" i="121" s="1"/>
  <c r="R58" i="18"/>
  <c r="U60" i="121" s="1"/>
  <c r="Z60" i="121" s="1"/>
  <c r="Q58" i="18"/>
  <c r="T60" i="121" s="1"/>
  <c r="Y60" i="121" s="1"/>
  <c r="P58" i="18"/>
  <c r="S60" i="121" s="1"/>
  <c r="X60" i="121" s="1"/>
  <c r="AD57" i="18"/>
  <c r="AA57" i="18"/>
  <c r="Z57" i="18"/>
  <c r="Y57" i="18"/>
  <c r="X57" i="18"/>
  <c r="W57" i="18"/>
  <c r="T57" i="18"/>
  <c r="W59" i="121" s="1"/>
  <c r="AB59" i="121" s="1"/>
  <c r="S57" i="18"/>
  <c r="V59" i="121" s="1"/>
  <c r="AA59" i="121" s="1"/>
  <c r="R57" i="18"/>
  <c r="U59" i="121" s="1"/>
  <c r="Z59" i="121" s="1"/>
  <c r="Q57" i="18"/>
  <c r="T59" i="121" s="1"/>
  <c r="Y59" i="121" s="1"/>
  <c r="P57" i="18"/>
  <c r="S59" i="121" s="1"/>
  <c r="X59" i="121" s="1"/>
  <c r="AD56" i="18"/>
  <c r="AA56" i="18"/>
  <c r="Z56" i="18"/>
  <c r="Y56" i="18"/>
  <c r="X56" i="18"/>
  <c r="W56" i="18"/>
  <c r="T56" i="18"/>
  <c r="W58" i="121" s="1"/>
  <c r="AB58" i="121" s="1"/>
  <c r="S56" i="18"/>
  <c r="V58" i="121" s="1"/>
  <c r="AA58" i="121" s="1"/>
  <c r="R56" i="18"/>
  <c r="U58" i="121" s="1"/>
  <c r="Z58" i="121" s="1"/>
  <c r="Q56" i="18"/>
  <c r="T58" i="121" s="1"/>
  <c r="Y58" i="121" s="1"/>
  <c r="P56" i="18"/>
  <c r="S58" i="121" s="1"/>
  <c r="X58" i="121" s="1"/>
  <c r="AD55" i="18"/>
  <c r="AA55" i="18"/>
  <c r="Z55" i="18"/>
  <c r="Y55" i="18"/>
  <c r="X55" i="18"/>
  <c r="W55" i="18"/>
  <c r="T55" i="18"/>
  <c r="W57" i="121" s="1"/>
  <c r="AB57" i="121" s="1"/>
  <c r="S55" i="18"/>
  <c r="V57" i="121" s="1"/>
  <c r="AA57" i="121" s="1"/>
  <c r="R55" i="18"/>
  <c r="U57" i="121" s="1"/>
  <c r="Z57" i="121" s="1"/>
  <c r="Q55" i="18"/>
  <c r="T57" i="121" s="1"/>
  <c r="Y57" i="121" s="1"/>
  <c r="P55" i="18"/>
  <c r="S57" i="121" s="1"/>
  <c r="X57" i="121" s="1"/>
  <c r="AD54" i="18"/>
  <c r="AA54" i="18"/>
  <c r="Z54" i="18"/>
  <c r="Y54" i="18"/>
  <c r="X54" i="18"/>
  <c r="W54" i="18"/>
  <c r="T54" i="18"/>
  <c r="W56" i="121" s="1"/>
  <c r="AB56" i="121" s="1"/>
  <c r="S54" i="18"/>
  <c r="V56" i="121" s="1"/>
  <c r="AA56" i="121" s="1"/>
  <c r="R54" i="18"/>
  <c r="U56" i="121" s="1"/>
  <c r="Z56" i="121" s="1"/>
  <c r="Q54" i="18"/>
  <c r="T56" i="121" s="1"/>
  <c r="Y56" i="121" s="1"/>
  <c r="P54" i="18"/>
  <c r="S56" i="121" s="1"/>
  <c r="X56" i="121" s="1"/>
  <c r="BE53" i="18"/>
  <c r="BD53" i="18"/>
  <c r="BC53" i="18"/>
  <c r="BB53" i="18"/>
  <c r="BA53" i="18"/>
  <c r="AX53" i="18"/>
  <c r="AW53" i="18"/>
  <c r="AV53" i="18"/>
  <c r="AU53" i="18"/>
  <c r="AT53" i="18"/>
  <c r="AQ53" i="18"/>
  <c r="AP53" i="18"/>
  <c r="AO53" i="18"/>
  <c r="AN53" i="18"/>
  <c r="AM53" i="18"/>
  <c r="AD53" i="18"/>
  <c r="AA53" i="18"/>
  <c r="Z53" i="18"/>
  <c r="Y53" i="18"/>
  <c r="X53" i="18"/>
  <c r="W53" i="18"/>
  <c r="T53" i="18"/>
  <c r="W55" i="121" s="1"/>
  <c r="AB55" i="121" s="1"/>
  <c r="S53" i="18"/>
  <c r="V55" i="121" s="1"/>
  <c r="AA55" i="121" s="1"/>
  <c r="R53" i="18"/>
  <c r="U55" i="121" s="1"/>
  <c r="Z55" i="121" s="1"/>
  <c r="Q53" i="18"/>
  <c r="T55" i="121" s="1"/>
  <c r="Y55" i="121" s="1"/>
  <c r="P53" i="18"/>
  <c r="S55" i="121" s="1"/>
  <c r="X55" i="121" s="1"/>
  <c r="BE52" i="18"/>
  <c r="BD52" i="18"/>
  <c r="BC52" i="18"/>
  <c r="BB52" i="18"/>
  <c r="BA52" i="18"/>
  <c r="AX52" i="18"/>
  <c r="AW52" i="18"/>
  <c r="AV52" i="18"/>
  <c r="AU52" i="18"/>
  <c r="AT52" i="18"/>
  <c r="AQ52" i="18"/>
  <c r="AP52" i="18"/>
  <c r="AO52" i="18"/>
  <c r="AN52" i="18"/>
  <c r="AM52" i="18"/>
  <c r="AD52" i="18"/>
  <c r="AA52" i="18"/>
  <c r="Z52" i="18"/>
  <c r="Y52" i="18"/>
  <c r="X52" i="18"/>
  <c r="W52" i="18"/>
  <c r="T52" i="18"/>
  <c r="W54" i="121" s="1"/>
  <c r="AB54" i="121" s="1"/>
  <c r="S52" i="18"/>
  <c r="V54" i="121" s="1"/>
  <c r="AA54" i="121" s="1"/>
  <c r="R52" i="18"/>
  <c r="U54" i="121" s="1"/>
  <c r="Z54" i="121" s="1"/>
  <c r="Q52" i="18"/>
  <c r="T54" i="121" s="1"/>
  <c r="Y54" i="121" s="1"/>
  <c r="P52" i="18"/>
  <c r="S54" i="121" s="1"/>
  <c r="X54" i="121" s="1"/>
  <c r="BE51" i="18"/>
  <c r="BD51" i="18"/>
  <c r="BC51" i="18"/>
  <c r="BB51" i="18"/>
  <c r="BA51" i="18"/>
  <c r="AX51" i="18"/>
  <c r="AW51" i="18"/>
  <c r="AV51" i="18"/>
  <c r="AU51" i="18"/>
  <c r="AT51" i="18"/>
  <c r="AQ51" i="18"/>
  <c r="AP51" i="18"/>
  <c r="AO51" i="18"/>
  <c r="AN51" i="18"/>
  <c r="AM51" i="18"/>
  <c r="AD51" i="18"/>
  <c r="AA51" i="18"/>
  <c r="Z51" i="18"/>
  <c r="Y51" i="18"/>
  <c r="X51" i="18"/>
  <c r="W51" i="18"/>
  <c r="T51" i="18"/>
  <c r="W53" i="121" s="1"/>
  <c r="AB53" i="121" s="1"/>
  <c r="S51" i="18"/>
  <c r="V53" i="121" s="1"/>
  <c r="AA53" i="121" s="1"/>
  <c r="R51" i="18"/>
  <c r="U53" i="121" s="1"/>
  <c r="Z53" i="121" s="1"/>
  <c r="Q51" i="18"/>
  <c r="T53" i="121" s="1"/>
  <c r="Y53" i="121" s="1"/>
  <c r="P51" i="18"/>
  <c r="S53" i="121" s="1"/>
  <c r="X53" i="121" s="1"/>
  <c r="BE50" i="18"/>
  <c r="BD50" i="18"/>
  <c r="BC50" i="18"/>
  <c r="BB50" i="18"/>
  <c r="BA50" i="18"/>
  <c r="AX50" i="18"/>
  <c r="AW50" i="18"/>
  <c r="AV50" i="18"/>
  <c r="AU50" i="18"/>
  <c r="AT50" i="18"/>
  <c r="AQ50" i="18"/>
  <c r="AP50" i="18"/>
  <c r="AO50" i="18"/>
  <c r="AN50" i="18"/>
  <c r="AM50" i="18"/>
  <c r="AD50" i="18"/>
  <c r="AA50" i="18"/>
  <c r="Z50" i="18"/>
  <c r="Y50" i="18"/>
  <c r="X50" i="18"/>
  <c r="W50" i="18"/>
  <c r="T50" i="18"/>
  <c r="W52" i="121" s="1"/>
  <c r="AB52" i="121" s="1"/>
  <c r="S50" i="18"/>
  <c r="V52" i="121" s="1"/>
  <c r="AA52" i="121" s="1"/>
  <c r="R50" i="18"/>
  <c r="U52" i="121" s="1"/>
  <c r="Z52" i="121" s="1"/>
  <c r="Q50" i="18"/>
  <c r="T52" i="121" s="1"/>
  <c r="Y52" i="121" s="1"/>
  <c r="P50" i="18"/>
  <c r="S52" i="121" s="1"/>
  <c r="X52" i="121" s="1"/>
  <c r="BE49" i="18"/>
  <c r="BD49" i="18"/>
  <c r="BC49" i="18"/>
  <c r="BB49" i="18"/>
  <c r="BA49" i="18"/>
  <c r="AX49" i="18"/>
  <c r="AW49" i="18"/>
  <c r="AV49" i="18"/>
  <c r="AU49" i="18"/>
  <c r="AT49" i="18"/>
  <c r="AQ49" i="18"/>
  <c r="AP49" i="18"/>
  <c r="AO49" i="18"/>
  <c r="AN49" i="18"/>
  <c r="AM49" i="18"/>
  <c r="AD49" i="18"/>
  <c r="AA49" i="18"/>
  <c r="Z49" i="18"/>
  <c r="Y49" i="18"/>
  <c r="X49" i="18"/>
  <c r="W49" i="18"/>
  <c r="T49" i="18"/>
  <c r="W51" i="121" s="1"/>
  <c r="AB51" i="121" s="1"/>
  <c r="S49" i="18"/>
  <c r="V51" i="121" s="1"/>
  <c r="AA51" i="121" s="1"/>
  <c r="R49" i="18"/>
  <c r="U51" i="121" s="1"/>
  <c r="Z51" i="121" s="1"/>
  <c r="Q49" i="18"/>
  <c r="T51" i="121" s="1"/>
  <c r="Y51" i="121" s="1"/>
  <c r="P49" i="18"/>
  <c r="S51" i="121" s="1"/>
  <c r="X51" i="121" s="1"/>
  <c r="BE48" i="18"/>
  <c r="BD48" i="18"/>
  <c r="BC48" i="18"/>
  <c r="BB48" i="18"/>
  <c r="BA48" i="18"/>
  <c r="AX48" i="18"/>
  <c r="AW48" i="18"/>
  <c r="AV48" i="18"/>
  <c r="AU48" i="18"/>
  <c r="AT48" i="18"/>
  <c r="AQ48" i="18"/>
  <c r="AP48" i="18"/>
  <c r="AO48" i="18"/>
  <c r="AN48" i="18"/>
  <c r="AM48" i="18"/>
  <c r="AD48" i="18"/>
  <c r="AA48" i="18"/>
  <c r="Z48" i="18"/>
  <c r="Y48" i="18"/>
  <c r="X48" i="18"/>
  <c r="W48" i="18"/>
  <c r="T48" i="18"/>
  <c r="W50" i="121" s="1"/>
  <c r="AB50" i="121" s="1"/>
  <c r="S48" i="18"/>
  <c r="V50" i="121" s="1"/>
  <c r="AA50" i="121" s="1"/>
  <c r="R48" i="18"/>
  <c r="U50" i="121" s="1"/>
  <c r="Z50" i="121" s="1"/>
  <c r="Q48" i="18"/>
  <c r="T50" i="121" s="1"/>
  <c r="Y50" i="121" s="1"/>
  <c r="P48" i="18"/>
  <c r="S50" i="121" s="1"/>
  <c r="X50" i="121" s="1"/>
  <c r="BE47" i="18"/>
  <c r="BD47" i="18"/>
  <c r="BC47" i="18"/>
  <c r="BB47" i="18"/>
  <c r="BA47" i="18"/>
  <c r="AX47" i="18"/>
  <c r="AW47" i="18"/>
  <c r="AV47" i="18"/>
  <c r="AU47" i="18"/>
  <c r="AT47" i="18"/>
  <c r="AQ47" i="18"/>
  <c r="AP47" i="18"/>
  <c r="AO47" i="18"/>
  <c r="AN47" i="18"/>
  <c r="AM47" i="18"/>
  <c r="AD47" i="18"/>
  <c r="AA47" i="18"/>
  <c r="Z47" i="18"/>
  <c r="Y47" i="18"/>
  <c r="X47" i="18"/>
  <c r="W47" i="18"/>
  <c r="T47" i="18"/>
  <c r="W49" i="121" s="1"/>
  <c r="AB49" i="121" s="1"/>
  <c r="S47" i="18"/>
  <c r="V49" i="121" s="1"/>
  <c r="AA49" i="121" s="1"/>
  <c r="R47" i="18"/>
  <c r="U49" i="121" s="1"/>
  <c r="Z49" i="121" s="1"/>
  <c r="Q47" i="18"/>
  <c r="T49" i="121" s="1"/>
  <c r="Y49" i="121" s="1"/>
  <c r="P47" i="18"/>
  <c r="S49" i="121" s="1"/>
  <c r="X49" i="121" s="1"/>
  <c r="BE46" i="18"/>
  <c r="BD46" i="18"/>
  <c r="BC46" i="18"/>
  <c r="BB46" i="18"/>
  <c r="BA46" i="18"/>
  <c r="AX46" i="18"/>
  <c r="AW46" i="18"/>
  <c r="AV46" i="18"/>
  <c r="AU46" i="18"/>
  <c r="AT46" i="18"/>
  <c r="AQ46" i="18"/>
  <c r="AP46" i="18"/>
  <c r="AO46" i="18"/>
  <c r="AN46" i="18"/>
  <c r="AM46" i="18"/>
  <c r="AD46" i="18"/>
  <c r="AA46" i="18"/>
  <c r="Z46" i="18"/>
  <c r="Y46" i="18"/>
  <c r="X46" i="18"/>
  <c r="W46" i="18"/>
  <c r="T46" i="18"/>
  <c r="W48" i="121" s="1"/>
  <c r="AB48" i="121" s="1"/>
  <c r="S46" i="18"/>
  <c r="V48" i="121" s="1"/>
  <c r="AA48" i="121" s="1"/>
  <c r="R46" i="18"/>
  <c r="U48" i="121" s="1"/>
  <c r="Z48" i="121" s="1"/>
  <c r="Q46" i="18"/>
  <c r="T48" i="121" s="1"/>
  <c r="Y48" i="121" s="1"/>
  <c r="P46" i="18"/>
  <c r="S48" i="121" s="1"/>
  <c r="X48" i="121" s="1"/>
  <c r="BE45" i="18"/>
  <c r="BD45" i="18"/>
  <c r="BC45" i="18"/>
  <c r="BB45" i="18"/>
  <c r="BA45" i="18"/>
  <c r="AX45" i="18"/>
  <c r="AW45" i="18"/>
  <c r="AV45" i="18"/>
  <c r="AU45" i="18"/>
  <c r="AT45" i="18"/>
  <c r="AQ45" i="18"/>
  <c r="AP45" i="18"/>
  <c r="AO45" i="18"/>
  <c r="AN45" i="18"/>
  <c r="AM45" i="18"/>
  <c r="AD45" i="18"/>
  <c r="AA45" i="18"/>
  <c r="Z45" i="18"/>
  <c r="Y45" i="18"/>
  <c r="X45" i="18"/>
  <c r="W45" i="18"/>
  <c r="T45" i="18"/>
  <c r="W47" i="121" s="1"/>
  <c r="AB47" i="121" s="1"/>
  <c r="S45" i="18"/>
  <c r="V47" i="121" s="1"/>
  <c r="AA47" i="121" s="1"/>
  <c r="R45" i="18"/>
  <c r="U47" i="121" s="1"/>
  <c r="Z47" i="121" s="1"/>
  <c r="Q45" i="18"/>
  <c r="T47" i="121" s="1"/>
  <c r="Y47" i="121" s="1"/>
  <c r="P45" i="18"/>
  <c r="S47" i="121" s="1"/>
  <c r="X47" i="121" s="1"/>
  <c r="BE44" i="18"/>
  <c r="BD44" i="18"/>
  <c r="BC44" i="18"/>
  <c r="BB44" i="18"/>
  <c r="BA44" i="18"/>
  <c r="AX44" i="18"/>
  <c r="AW44" i="18"/>
  <c r="AV44" i="18"/>
  <c r="AU44" i="18"/>
  <c r="AT44" i="18"/>
  <c r="AQ44" i="18"/>
  <c r="AP44" i="18"/>
  <c r="AO44" i="18"/>
  <c r="AN44" i="18"/>
  <c r="AM44" i="18"/>
  <c r="AD44" i="18"/>
  <c r="AA44" i="18"/>
  <c r="Z44" i="18"/>
  <c r="Y44" i="18"/>
  <c r="X44" i="18"/>
  <c r="W44" i="18"/>
  <c r="T44" i="18"/>
  <c r="W46" i="121" s="1"/>
  <c r="AB46" i="121" s="1"/>
  <c r="S44" i="18"/>
  <c r="V46" i="121" s="1"/>
  <c r="AA46" i="121" s="1"/>
  <c r="R44" i="18"/>
  <c r="U46" i="121" s="1"/>
  <c r="Z46" i="121" s="1"/>
  <c r="Q44" i="18"/>
  <c r="T46" i="121" s="1"/>
  <c r="Y46" i="121" s="1"/>
  <c r="P44" i="18"/>
  <c r="S46" i="121" s="1"/>
  <c r="X46" i="121" s="1"/>
  <c r="BE43" i="18"/>
  <c r="BD43" i="18"/>
  <c r="BC43" i="18"/>
  <c r="BB43" i="18"/>
  <c r="BA43" i="18"/>
  <c r="AX43" i="18"/>
  <c r="AW43" i="18"/>
  <c r="AV43" i="18"/>
  <c r="AU43" i="18"/>
  <c r="AT43" i="18"/>
  <c r="AQ43" i="18"/>
  <c r="AP43" i="18"/>
  <c r="AO43" i="18"/>
  <c r="AN43" i="18"/>
  <c r="AM43" i="18"/>
  <c r="AD43" i="18"/>
  <c r="AA43" i="18"/>
  <c r="Z43" i="18"/>
  <c r="Y43" i="18"/>
  <c r="X43" i="18"/>
  <c r="W43" i="18"/>
  <c r="T43" i="18"/>
  <c r="W45" i="121" s="1"/>
  <c r="AB45" i="121" s="1"/>
  <c r="S43" i="18"/>
  <c r="V45" i="121" s="1"/>
  <c r="AA45" i="121" s="1"/>
  <c r="R43" i="18"/>
  <c r="U45" i="121" s="1"/>
  <c r="Z45" i="121" s="1"/>
  <c r="Q43" i="18"/>
  <c r="T45" i="121" s="1"/>
  <c r="Y45" i="121" s="1"/>
  <c r="P43" i="18"/>
  <c r="S45" i="121" s="1"/>
  <c r="X45" i="121" s="1"/>
  <c r="BE42" i="18"/>
  <c r="BD42" i="18"/>
  <c r="BC42" i="18"/>
  <c r="BB42" i="18"/>
  <c r="BA42" i="18"/>
  <c r="AX42" i="18"/>
  <c r="AW42" i="18"/>
  <c r="AV42" i="18"/>
  <c r="AU42" i="18"/>
  <c r="AT42" i="18"/>
  <c r="AQ42" i="18"/>
  <c r="AP42" i="18"/>
  <c r="AO42" i="18"/>
  <c r="AN42" i="18"/>
  <c r="AM42" i="18"/>
  <c r="AD42" i="18"/>
  <c r="AA42" i="18"/>
  <c r="Z42" i="18"/>
  <c r="Y42" i="18"/>
  <c r="X42" i="18"/>
  <c r="W42" i="18"/>
  <c r="T42" i="18"/>
  <c r="W44" i="121" s="1"/>
  <c r="AB44" i="121" s="1"/>
  <c r="S42" i="18"/>
  <c r="V44" i="121" s="1"/>
  <c r="AA44" i="121" s="1"/>
  <c r="R42" i="18"/>
  <c r="U44" i="121" s="1"/>
  <c r="Z44" i="121" s="1"/>
  <c r="Q42" i="18"/>
  <c r="T44" i="121" s="1"/>
  <c r="Y44" i="121" s="1"/>
  <c r="P42" i="18"/>
  <c r="S44" i="121" s="1"/>
  <c r="X44" i="121" s="1"/>
  <c r="BE41" i="18"/>
  <c r="BD41" i="18"/>
  <c r="BC41" i="18"/>
  <c r="BB41" i="18"/>
  <c r="BA41" i="18"/>
  <c r="AX41" i="18"/>
  <c r="AW41" i="18"/>
  <c r="AV41" i="18"/>
  <c r="AU41" i="18"/>
  <c r="AT41" i="18"/>
  <c r="AQ41" i="18"/>
  <c r="AP41" i="18"/>
  <c r="AO41" i="18"/>
  <c r="AN41" i="18"/>
  <c r="AM41" i="18"/>
  <c r="AD41" i="18"/>
  <c r="AA41" i="18"/>
  <c r="Z41" i="18"/>
  <c r="Y41" i="18"/>
  <c r="X41" i="18"/>
  <c r="W41" i="18"/>
  <c r="T41" i="18"/>
  <c r="W43" i="121" s="1"/>
  <c r="AB43" i="121" s="1"/>
  <c r="S41" i="18"/>
  <c r="V43" i="121" s="1"/>
  <c r="AA43" i="121" s="1"/>
  <c r="R41" i="18"/>
  <c r="U43" i="121" s="1"/>
  <c r="Z43" i="121" s="1"/>
  <c r="Q41" i="18"/>
  <c r="T43" i="121" s="1"/>
  <c r="Y43" i="121" s="1"/>
  <c r="P41" i="18"/>
  <c r="S43" i="121" s="1"/>
  <c r="X43" i="121" s="1"/>
  <c r="BE40" i="18"/>
  <c r="BD40" i="18"/>
  <c r="BC40" i="18"/>
  <c r="BB40" i="18"/>
  <c r="BA40" i="18"/>
  <c r="AX40" i="18"/>
  <c r="AW40" i="18"/>
  <c r="AV40" i="18"/>
  <c r="AU40" i="18"/>
  <c r="AT40" i="18"/>
  <c r="AQ40" i="18"/>
  <c r="AP40" i="18"/>
  <c r="AO40" i="18"/>
  <c r="AN40" i="18"/>
  <c r="AM40" i="18"/>
  <c r="AD40" i="18"/>
  <c r="AA40" i="18"/>
  <c r="Z40" i="18"/>
  <c r="Y40" i="18"/>
  <c r="X40" i="18"/>
  <c r="W40" i="18"/>
  <c r="T40" i="18"/>
  <c r="W42" i="121" s="1"/>
  <c r="AB42" i="121" s="1"/>
  <c r="S40" i="18"/>
  <c r="V42" i="121" s="1"/>
  <c r="AA42" i="121" s="1"/>
  <c r="R40" i="18"/>
  <c r="U42" i="121" s="1"/>
  <c r="Z42" i="121" s="1"/>
  <c r="Q40" i="18"/>
  <c r="T42" i="121" s="1"/>
  <c r="Y42" i="121" s="1"/>
  <c r="P40" i="18"/>
  <c r="S42" i="121" s="1"/>
  <c r="X42" i="121" s="1"/>
  <c r="BE39" i="18"/>
  <c r="BD39" i="18"/>
  <c r="BC39" i="18"/>
  <c r="BB39" i="18"/>
  <c r="BA39" i="18"/>
  <c r="AX39" i="18"/>
  <c r="AW39" i="18"/>
  <c r="AV39" i="18"/>
  <c r="AU39" i="18"/>
  <c r="AT39" i="18"/>
  <c r="AQ39" i="18"/>
  <c r="AP39" i="18"/>
  <c r="AO39" i="18"/>
  <c r="AN39" i="18"/>
  <c r="AM39" i="18"/>
  <c r="AD39" i="18"/>
  <c r="AA39" i="18"/>
  <c r="Z39" i="18"/>
  <c r="Y39" i="18"/>
  <c r="X39" i="18"/>
  <c r="W39" i="18"/>
  <c r="T39" i="18"/>
  <c r="W41" i="121" s="1"/>
  <c r="AB41" i="121" s="1"/>
  <c r="S39" i="18"/>
  <c r="V41" i="121" s="1"/>
  <c r="AA41" i="121" s="1"/>
  <c r="R39" i="18"/>
  <c r="U41" i="121" s="1"/>
  <c r="Z41" i="121" s="1"/>
  <c r="Q39" i="18"/>
  <c r="T41" i="121" s="1"/>
  <c r="Y41" i="121" s="1"/>
  <c r="P39" i="18"/>
  <c r="S41" i="121" s="1"/>
  <c r="X41" i="121" s="1"/>
  <c r="BE38" i="18"/>
  <c r="BD38" i="18"/>
  <c r="BC38" i="18"/>
  <c r="BB38" i="18"/>
  <c r="BA38" i="18"/>
  <c r="AX38" i="18"/>
  <c r="AW38" i="18"/>
  <c r="AV38" i="18"/>
  <c r="AU38" i="18"/>
  <c r="AT38" i="18"/>
  <c r="AQ38" i="18"/>
  <c r="AP38" i="18"/>
  <c r="AO38" i="18"/>
  <c r="AN38" i="18"/>
  <c r="AM38" i="18"/>
  <c r="AD38" i="18"/>
  <c r="AA38" i="18"/>
  <c r="Z38" i="18"/>
  <c r="Y38" i="18"/>
  <c r="X38" i="18"/>
  <c r="W38" i="18"/>
  <c r="T38" i="18"/>
  <c r="W40" i="121" s="1"/>
  <c r="AB40" i="121" s="1"/>
  <c r="S38" i="18"/>
  <c r="V40" i="121" s="1"/>
  <c r="AA40" i="121" s="1"/>
  <c r="R38" i="18"/>
  <c r="U40" i="121" s="1"/>
  <c r="Z40" i="121" s="1"/>
  <c r="Q38" i="18"/>
  <c r="T40" i="121" s="1"/>
  <c r="Y40" i="121" s="1"/>
  <c r="P38" i="18"/>
  <c r="S40" i="121" s="1"/>
  <c r="X40" i="121" s="1"/>
  <c r="BE37" i="18"/>
  <c r="BD37" i="18"/>
  <c r="BC37" i="18"/>
  <c r="BB37" i="18"/>
  <c r="BA37" i="18"/>
  <c r="AX37" i="18"/>
  <c r="AW37" i="18"/>
  <c r="AV37" i="18"/>
  <c r="AU37" i="18"/>
  <c r="AT37" i="18"/>
  <c r="AQ37" i="18"/>
  <c r="AP37" i="18"/>
  <c r="AO37" i="18"/>
  <c r="AN37" i="18"/>
  <c r="AM37" i="18"/>
  <c r="AD37" i="18"/>
  <c r="AA37" i="18"/>
  <c r="Z37" i="18"/>
  <c r="Y37" i="18"/>
  <c r="X37" i="18"/>
  <c r="W37" i="18"/>
  <c r="T37" i="18"/>
  <c r="W39" i="121" s="1"/>
  <c r="AB39" i="121" s="1"/>
  <c r="S37" i="18"/>
  <c r="V39" i="121" s="1"/>
  <c r="AA39" i="121" s="1"/>
  <c r="R37" i="18"/>
  <c r="U39" i="121" s="1"/>
  <c r="Z39" i="121" s="1"/>
  <c r="Q37" i="18"/>
  <c r="T39" i="121" s="1"/>
  <c r="Y39" i="121" s="1"/>
  <c r="P37" i="18"/>
  <c r="S39" i="121" s="1"/>
  <c r="X39" i="121" s="1"/>
  <c r="BE36" i="18"/>
  <c r="BD36" i="18"/>
  <c r="BC36" i="18"/>
  <c r="BB36" i="18"/>
  <c r="BA36" i="18"/>
  <c r="AX36" i="18"/>
  <c r="AW36" i="18"/>
  <c r="AV36" i="18"/>
  <c r="AU36" i="18"/>
  <c r="AT36" i="18"/>
  <c r="AQ36" i="18"/>
  <c r="AP36" i="18"/>
  <c r="AO36" i="18"/>
  <c r="AN36" i="18"/>
  <c r="AM36" i="18"/>
  <c r="AD36" i="18"/>
  <c r="AA36" i="18"/>
  <c r="Z36" i="18"/>
  <c r="Y36" i="18"/>
  <c r="X36" i="18"/>
  <c r="W36" i="18"/>
  <c r="T36" i="18"/>
  <c r="W38" i="121" s="1"/>
  <c r="AB38" i="121" s="1"/>
  <c r="S36" i="18"/>
  <c r="V38" i="121" s="1"/>
  <c r="AA38" i="121" s="1"/>
  <c r="R36" i="18"/>
  <c r="U38" i="121" s="1"/>
  <c r="Z38" i="121" s="1"/>
  <c r="Q36" i="18"/>
  <c r="T38" i="121" s="1"/>
  <c r="Y38" i="121" s="1"/>
  <c r="P36" i="18"/>
  <c r="S38" i="121" s="1"/>
  <c r="X38" i="121" s="1"/>
  <c r="BE35" i="18"/>
  <c r="BD35" i="18"/>
  <c r="BC35" i="18"/>
  <c r="BB35" i="18"/>
  <c r="BA35" i="18"/>
  <c r="AX35" i="18"/>
  <c r="AW35" i="18"/>
  <c r="AV35" i="18"/>
  <c r="AU35" i="18"/>
  <c r="AT35" i="18"/>
  <c r="AQ35" i="18"/>
  <c r="AP35" i="18"/>
  <c r="AO35" i="18"/>
  <c r="AN35" i="18"/>
  <c r="AM35" i="18"/>
  <c r="AD35" i="18"/>
  <c r="AA35" i="18"/>
  <c r="Z35" i="18"/>
  <c r="Y35" i="18"/>
  <c r="X35" i="18"/>
  <c r="W35" i="18"/>
  <c r="T35" i="18"/>
  <c r="W37" i="121" s="1"/>
  <c r="AB37" i="121" s="1"/>
  <c r="S35" i="18"/>
  <c r="V37" i="121" s="1"/>
  <c r="AA37" i="121" s="1"/>
  <c r="R35" i="18"/>
  <c r="U37" i="121" s="1"/>
  <c r="Z37" i="121" s="1"/>
  <c r="Q35" i="18"/>
  <c r="T37" i="121" s="1"/>
  <c r="Y37" i="121" s="1"/>
  <c r="P35" i="18"/>
  <c r="S37" i="121" s="1"/>
  <c r="X37" i="121" s="1"/>
  <c r="BE34" i="18"/>
  <c r="BD34" i="18"/>
  <c r="BC34" i="18"/>
  <c r="BB34" i="18"/>
  <c r="BA34" i="18"/>
  <c r="AX34" i="18"/>
  <c r="AW34" i="18"/>
  <c r="AV34" i="18"/>
  <c r="AU34" i="18"/>
  <c r="AT34" i="18"/>
  <c r="AQ34" i="18"/>
  <c r="AP34" i="18"/>
  <c r="AO34" i="18"/>
  <c r="AN34" i="18"/>
  <c r="AM34" i="18"/>
  <c r="AD34" i="18"/>
  <c r="AA34" i="18"/>
  <c r="Z34" i="18"/>
  <c r="Y34" i="18"/>
  <c r="X34" i="18"/>
  <c r="W34" i="18"/>
  <c r="T34" i="18"/>
  <c r="W36" i="121" s="1"/>
  <c r="AB36" i="121" s="1"/>
  <c r="S34" i="18"/>
  <c r="V36" i="121" s="1"/>
  <c r="AA36" i="121" s="1"/>
  <c r="R34" i="18"/>
  <c r="U36" i="121" s="1"/>
  <c r="Z36" i="121" s="1"/>
  <c r="Q34" i="18"/>
  <c r="T36" i="121" s="1"/>
  <c r="Y36" i="121" s="1"/>
  <c r="P34" i="18"/>
  <c r="S36" i="121" s="1"/>
  <c r="X36" i="121" s="1"/>
  <c r="BE33" i="18"/>
  <c r="BD33" i="18"/>
  <c r="BC33" i="18"/>
  <c r="BB33" i="18"/>
  <c r="BA33" i="18"/>
  <c r="AX33" i="18"/>
  <c r="AW33" i="18"/>
  <c r="AV33" i="18"/>
  <c r="AU33" i="18"/>
  <c r="AT33" i="18"/>
  <c r="AQ33" i="18"/>
  <c r="AP33" i="18"/>
  <c r="AO33" i="18"/>
  <c r="AN33" i="18"/>
  <c r="AM33" i="18"/>
  <c r="AD33" i="18"/>
  <c r="H7" i="126" s="1"/>
  <c r="AA33" i="18"/>
  <c r="Z33" i="18"/>
  <c r="Y33" i="18"/>
  <c r="X33" i="18"/>
  <c r="W33" i="18"/>
  <c r="T33" i="18"/>
  <c r="W35" i="121" s="1"/>
  <c r="AB35" i="121" s="1"/>
  <c r="S33" i="18"/>
  <c r="V35" i="121" s="1"/>
  <c r="AA35" i="121" s="1"/>
  <c r="R33" i="18"/>
  <c r="U35" i="121" s="1"/>
  <c r="Z35" i="121" s="1"/>
  <c r="Q33" i="18"/>
  <c r="T35" i="121" s="1"/>
  <c r="Y35" i="121" s="1"/>
  <c r="P33" i="18"/>
  <c r="S35" i="121" s="1"/>
  <c r="X35" i="121" s="1"/>
  <c r="BE32" i="18"/>
  <c r="BD32" i="18"/>
  <c r="BC32" i="18"/>
  <c r="BB32" i="18"/>
  <c r="BA32" i="18"/>
  <c r="AX32" i="18"/>
  <c r="AW32" i="18"/>
  <c r="AV32" i="18"/>
  <c r="AU32" i="18"/>
  <c r="AT32" i="18"/>
  <c r="AQ32" i="18"/>
  <c r="AP32" i="18"/>
  <c r="AO32" i="18"/>
  <c r="AN32" i="18"/>
  <c r="AM32" i="18"/>
  <c r="AD32" i="18"/>
  <c r="AA32" i="18"/>
  <c r="Z32" i="18"/>
  <c r="Y32" i="18"/>
  <c r="X32" i="18"/>
  <c r="W32" i="18"/>
  <c r="T32" i="18"/>
  <c r="W34" i="121" s="1"/>
  <c r="AB34" i="121" s="1"/>
  <c r="S32" i="18"/>
  <c r="V34" i="121" s="1"/>
  <c r="AA34" i="121" s="1"/>
  <c r="R32" i="18"/>
  <c r="U34" i="121" s="1"/>
  <c r="Z34" i="121" s="1"/>
  <c r="Q32" i="18"/>
  <c r="T34" i="121" s="1"/>
  <c r="Y34" i="121" s="1"/>
  <c r="P32" i="18"/>
  <c r="S34" i="121" s="1"/>
  <c r="X34" i="121" s="1"/>
  <c r="BE31" i="18"/>
  <c r="BD31" i="18"/>
  <c r="BC31" i="18"/>
  <c r="BB31" i="18"/>
  <c r="BA31" i="18"/>
  <c r="AX31" i="18"/>
  <c r="AW31" i="18"/>
  <c r="AV31" i="18"/>
  <c r="AU31" i="18"/>
  <c r="AT31" i="18"/>
  <c r="AQ31" i="18"/>
  <c r="AP31" i="18"/>
  <c r="AO31" i="18"/>
  <c r="AN31" i="18"/>
  <c r="AM31" i="18"/>
  <c r="AD31" i="18"/>
  <c r="AA31" i="18"/>
  <c r="Z31" i="18"/>
  <c r="Y31" i="18"/>
  <c r="X31" i="18"/>
  <c r="W31" i="18"/>
  <c r="T31" i="18"/>
  <c r="W33" i="121" s="1"/>
  <c r="AB33" i="121" s="1"/>
  <c r="S31" i="18"/>
  <c r="V33" i="121" s="1"/>
  <c r="AA33" i="121" s="1"/>
  <c r="R31" i="18"/>
  <c r="U33" i="121" s="1"/>
  <c r="Z33" i="121" s="1"/>
  <c r="Q31" i="18"/>
  <c r="T33" i="121" s="1"/>
  <c r="Y33" i="121" s="1"/>
  <c r="P31" i="18"/>
  <c r="S33" i="121" s="1"/>
  <c r="X33" i="121" s="1"/>
  <c r="BE30" i="18"/>
  <c r="BD30" i="18"/>
  <c r="BC30" i="18"/>
  <c r="BB30" i="18"/>
  <c r="BA30" i="18"/>
  <c r="AX30" i="18"/>
  <c r="AW30" i="18"/>
  <c r="AV30" i="18"/>
  <c r="AU30" i="18"/>
  <c r="AT30" i="18"/>
  <c r="AQ30" i="18"/>
  <c r="AP30" i="18"/>
  <c r="AO30" i="18"/>
  <c r="AN30" i="18"/>
  <c r="AM30" i="18"/>
  <c r="AD30" i="18"/>
  <c r="AA30" i="18"/>
  <c r="Z30" i="18"/>
  <c r="Y30" i="18"/>
  <c r="X30" i="18"/>
  <c r="W30" i="18"/>
  <c r="T30" i="18"/>
  <c r="W32" i="121" s="1"/>
  <c r="AB32" i="121" s="1"/>
  <c r="S30" i="18"/>
  <c r="V32" i="121" s="1"/>
  <c r="AA32" i="121" s="1"/>
  <c r="R30" i="18"/>
  <c r="U32" i="121" s="1"/>
  <c r="Z32" i="121" s="1"/>
  <c r="Q30" i="18"/>
  <c r="T32" i="121" s="1"/>
  <c r="Y32" i="121" s="1"/>
  <c r="P30" i="18"/>
  <c r="S32" i="121" s="1"/>
  <c r="X32" i="121" s="1"/>
  <c r="BE29" i="18"/>
  <c r="BD29" i="18"/>
  <c r="BC29" i="18"/>
  <c r="BB29" i="18"/>
  <c r="BA29" i="18"/>
  <c r="AX29" i="18"/>
  <c r="AW29" i="18"/>
  <c r="AV29" i="18"/>
  <c r="AU29" i="18"/>
  <c r="AT29" i="18"/>
  <c r="AQ29" i="18"/>
  <c r="AP29" i="18"/>
  <c r="AO29" i="18"/>
  <c r="AN29" i="18"/>
  <c r="AM29" i="18"/>
  <c r="AD29" i="18"/>
  <c r="AA29" i="18"/>
  <c r="Z29" i="18"/>
  <c r="Y29" i="18"/>
  <c r="X29" i="18"/>
  <c r="W29" i="18"/>
  <c r="T29" i="18"/>
  <c r="W31" i="121" s="1"/>
  <c r="AB31" i="121" s="1"/>
  <c r="S29" i="18"/>
  <c r="V31" i="121" s="1"/>
  <c r="AA31" i="121" s="1"/>
  <c r="R29" i="18"/>
  <c r="U31" i="121" s="1"/>
  <c r="Z31" i="121" s="1"/>
  <c r="Q29" i="18"/>
  <c r="T31" i="121" s="1"/>
  <c r="Y31" i="121" s="1"/>
  <c r="P29" i="18"/>
  <c r="S31" i="121" s="1"/>
  <c r="X31" i="121" s="1"/>
  <c r="BE28" i="18"/>
  <c r="BD28" i="18"/>
  <c r="BC28" i="18"/>
  <c r="BB28" i="18"/>
  <c r="BA28" i="18"/>
  <c r="AX28" i="18"/>
  <c r="AW28" i="18"/>
  <c r="AV28" i="18"/>
  <c r="AU28" i="18"/>
  <c r="AT28" i="18"/>
  <c r="AQ28" i="18"/>
  <c r="AP28" i="18"/>
  <c r="AO28" i="18"/>
  <c r="AN28" i="18"/>
  <c r="AM28" i="18"/>
  <c r="AD28" i="18"/>
  <c r="AA28" i="18"/>
  <c r="Z28" i="18"/>
  <c r="Y28" i="18"/>
  <c r="X28" i="18"/>
  <c r="W28" i="18"/>
  <c r="T28" i="18"/>
  <c r="W30" i="121" s="1"/>
  <c r="AB30" i="121" s="1"/>
  <c r="S28" i="18"/>
  <c r="V30" i="121" s="1"/>
  <c r="AA30" i="121" s="1"/>
  <c r="R28" i="18"/>
  <c r="U30" i="121" s="1"/>
  <c r="Z30" i="121" s="1"/>
  <c r="Q28" i="18"/>
  <c r="T30" i="121" s="1"/>
  <c r="Y30" i="121" s="1"/>
  <c r="P28" i="18"/>
  <c r="S30" i="121" s="1"/>
  <c r="X30" i="121" s="1"/>
  <c r="BE27" i="18"/>
  <c r="BD27" i="18"/>
  <c r="BC27" i="18"/>
  <c r="BB27" i="18"/>
  <c r="BA27" i="18"/>
  <c r="AX27" i="18"/>
  <c r="AW27" i="18"/>
  <c r="AV27" i="18"/>
  <c r="AU27" i="18"/>
  <c r="AT27" i="18"/>
  <c r="AQ27" i="18"/>
  <c r="AP27" i="18"/>
  <c r="AO27" i="18"/>
  <c r="AN27" i="18"/>
  <c r="AM27" i="18"/>
  <c r="AD27" i="18"/>
  <c r="AA27" i="18"/>
  <c r="Z27" i="18"/>
  <c r="Y27" i="18"/>
  <c r="X27" i="18"/>
  <c r="W27" i="18"/>
  <c r="T27" i="18"/>
  <c r="W29" i="121" s="1"/>
  <c r="AB29" i="121" s="1"/>
  <c r="S27" i="18"/>
  <c r="V29" i="121" s="1"/>
  <c r="AA29" i="121" s="1"/>
  <c r="R27" i="18"/>
  <c r="U29" i="121" s="1"/>
  <c r="Z29" i="121" s="1"/>
  <c r="Q27" i="18"/>
  <c r="T29" i="121" s="1"/>
  <c r="Y29" i="121" s="1"/>
  <c r="P27" i="18"/>
  <c r="S29" i="121" s="1"/>
  <c r="X29" i="121" s="1"/>
  <c r="BE26" i="18"/>
  <c r="BD26" i="18"/>
  <c r="BC26" i="18"/>
  <c r="BB26" i="18"/>
  <c r="BA26" i="18"/>
  <c r="AX26" i="18"/>
  <c r="AW26" i="18"/>
  <c r="AV26" i="18"/>
  <c r="AU26" i="18"/>
  <c r="AT26" i="18"/>
  <c r="AQ26" i="18"/>
  <c r="AP26" i="18"/>
  <c r="AO26" i="18"/>
  <c r="AN26" i="18"/>
  <c r="AM26" i="18"/>
  <c r="AD26" i="18"/>
  <c r="AA26" i="18"/>
  <c r="Z26" i="18"/>
  <c r="Y26" i="18"/>
  <c r="X26" i="18"/>
  <c r="W26" i="18"/>
  <c r="T26" i="18"/>
  <c r="W28" i="121" s="1"/>
  <c r="AB28" i="121" s="1"/>
  <c r="S26" i="18"/>
  <c r="V28" i="121" s="1"/>
  <c r="AA28" i="121" s="1"/>
  <c r="R26" i="18"/>
  <c r="U28" i="121" s="1"/>
  <c r="Z28" i="121" s="1"/>
  <c r="Q26" i="18"/>
  <c r="T28" i="121" s="1"/>
  <c r="Y28" i="121" s="1"/>
  <c r="P26" i="18"/>
  <c r="S28" i="121" s="1"/>
  <c r="X28" i="121" s="1"/>
  <c r="BE25" i="18"/>
  <c r="BD25" i="18"/>
  <c r="BC25" i="18"/>
  <c r="BB25" i="18"/>
  <c r="BA25" i="18"/>
  <c r="AX25" i="18"/>
  <c r="AW25" i="18"/>
  <c r="AV25" i="18"/>
  <c r="AU25" i="18"/>
  <c r="AT25" i="18"/>
  <c r="AQ25" i="18"/>
  <c r="AP25" i="18"/>
  <c r="AO25" i="18"/>
  <c r="AN25" i="18"/>
  <c r="AM25" i="18"/>
  <c r="AD25" i="18"/>
  <c r="AA25" i="18"/>
  <c r="Z25" i="18"/>
  <c r="Y25" i="18"/>
  <c r="X25" i="18"/>
  <c r="W25" i="18"/>
  <c r="T25" i="18"/>
  <c r="W27" i="121" s="1"/>
  <c r="AB27" i="121" s="1"/>
  <c r="S25" i="18"/>
  <c r="V27" i="121" s="1"/>
  <c r="AA27" i="121" s="1"/>
  <c r="R25" i="18"/>
  <c r="U27" i="121" s="1"/>
  <c r="Z27" i="121" s="1"/>
  <c r="Q25" i="18"/>
  <c r="T27" i="121" s="1"/>
  <c r="Y27" i="121" s="1"/>
  <c r="P25" i="18"/>
  <c r="S27" i="121" s="1"/>
  <c r="X27" i="121" s="1"/>
  <c r="BE24" i="18"/>
  <c r="BD24" i="18"/>
  <c r="BC24" i="18"/>
  <c r="BB24" i="18"/>
  <c r="BA24" i="18"/>
  <c r="AX24" i="18"/>
  <c r="AW24" i="18"/>
  <c r="AV24" i="18"/>
  <c r="AU24" i="18"/>
  <c r="AT24" i="18"/>
  <c r="AQ24" i="18"/>
  <c r="AP24" i="18"/>
  <c r="AO24" i="18"/>
  <c r="AN24" i="18"/>
  <c r="AM24" i="18"/>
  <c r="AD24" i="18"/>
  <c r="AA24" i="18"/>
  <c r="Z24" i="18"/>
  <c r="Y24" i="18"/>
  <c r="X24" i="18"/>
  <c r="W24" i="18"/>
  <c r="T24" i="18"/>
  <c r="W26" i="121" s="1"/>
  <c r="AB26" i="121" s="1"/>
  <c r="S24" i="18"/>
  <c r="V26" i="121" s="1"/>
  <c r="AA26" i="121" s="1"/>
  <c r="R24" i="18"/>
  <c r="U26" i="121" s="1"/>
  <c r="Z26" i="121" s="1"/>
  <c r="Q24" i="18"/>
  <c r="T26" i="121" s="1"/>
  <c r="Y26" i="121" s="1"/>
  <c r="P24" i="18"/>
  <c r="S26" i="121" s="1"/>
  <c r="X26" i="121" s="1"/>
  <c r="BE23" i="18"/>
  <c r="BD23" i="18"/>
  <c r="BC23" i="18"/>
  <c r="BB23" i="18"/>
  <c r="BA23" i="18"/>
  <c r="AX23" i="18"/>
  <c r="AW23" i="18"/>
  <c r="AV23" i="18"/>
  <c r="AU23" i="18"/>
  <c r="AT23" i="18"/>
  <c r="AQ23" i="18"/>
  <c r="AP23" i="18"/>
  <c r="AO23" i="18"/>
  <c r="AN23" i="18"/>
  <c r="AM23" i="18"/>
  <c r="AD23" i="18"/>
  <c r="AA23" i="18"/>
  <c r="Z23" i="18"/>
  <c r="Y23" i="18"/>
  <c r="X23" i="18"/>
  <c r="W23" i="18"/>
  <c r="T23" i="18"/>
  <c r="W25" i="121" s="1"/>
  <c r="AB25" i="121" s="1"/>
  <c r="S23" i="18"/>
  <c r="V25" i="121" s="1"/>
  <c r="AA25" i="121" s="1"/>
  <c r="R23" i="18"/>
  <c r="U25" i="121" s="1"/>
  <c r="Z25" i="121" s="1"/>
  <c r="Q23" i="18"/>
  <c r="T25" i="121" s="1"/>
  <c r="Y25" i="121" s="1"/>
  <c r="P23" i="18"/>
  <c r="S25" i="121" s="1"/>
  <c r="X25" i="121" s="1"/>
  <c r="BE22" i="18"/>
  <c r="BD22" i="18"/>
  <c r="BC22" i="18"/>
  <c r="BB22" i="18"/>
  <c r="BA22" i="18"/>
  <c r="AX22" i="18"/>
  <c r="AW22" i="18"/>
  <c r="AV22" i="18"/>
  <c r="AU22" i="18"/>
  <c r="AT22" i="18"/>
  <c r="AQ22" i="18"/>
  <c r="AP22" i="18"/>
  <c r="AO22" i="18"/>
  <c r="AN22" i="18"/>
  <c r="AM22" i="18"/>
  <c r="AD22" i="18"/>
  <c r="AA22" i="18"/>
  <c r="Z22" i="18"/>
  <c r="Y22" i="18"/>
  <c r="X22" i="18"/>
  <c r="W22" i="18"/>
  <c r="T22" i="18"/>
  <c r="W24" i="121" s="1"/>
  <c r="AB24" i="121" s="1"/>
  <c r="S22" i="18"/>
  <c r="V24" i="121" s="1"/>
  <c r="AA24" i="121" s="1"/>
  <c r="R22" i="18"/>
  <c r="U24" i="121" s="1"/>
  <c r="Z24" i="121" s="1"/>
  <c r="Q22" i="18"/>
  <c r="T24" i="121" s="1"/>
  <c r="Y24" i="121" s="1"/>
  <c r="P22" i="18"/>
  <c r="S24" i="121" s="1"/>
  <c r="X24" i="121" s="1"/>
  <c r="BE21" i="18"/>
  <c r="BD21" i="18"/>
  <c r="BC21" i="18"/>
  <c r="BB21" i="18"/>
  <c r="BA21" i="18"/>
  <c r="AX21" i="18"/>
  <c r="AW21" i="18"/>
  <c r="AV21" i="18"/>
  <c r="AU21" i="18"/>
  <c r="AT21" i="18"/>
  <c r="AQ21" i="18"/>
  <c r="AP21" i="18"/>
  <c r="AO21" i="18"/>
  <c r="AN21" i="18"/>
  <c r="AM21" i="18"/>
  <c r="AD21" i="18"/>
  <c r="W21" i="18"/>
  <c r="T21" i="18"/>
  <c r="W23" i="121" s="1"/>
  <c r="AB23" i="121" s="1"/>
  <c r="S21" i="18"/>
  <c r="V23" i="121" s="1"/>
  <c r="AA23" i="121" s="1"/>
  <c r="R21" i="18"/>
  <c r="U23" i="121" s="1"/>
  <c r="Z23" i="121" s="1"/>
  <c r="Q21" i="18"/>
  <c r="T23" i="121" s="1"/>
  <c r="Y23" i="121" s="1"/>
  <c r="P21" i="18"/>
  <c r="S23" i="121" s="1"/>
  <c r="X23" i="121" s="1"/>
  <c r="BE20" i="18"/>
  <c r="BD20" i="18"/>
  <c r="BC20" i="18"/>
  <c r="BB20" i="18"/>
  <c r="BA20" i="18"/>
  <c r="AX20" i="18"/>
  <c r="AW20" i="18"/>
  <c r="AV20" i="18"/>
  <c r="AU20" i="18"/>
  <c r="AT20" i="18"/>
  <c r="AQ20" i="18"/>
  <c r="AP20" i="18"/>
  <c r="AO20" i="18"/>
  <c r="AN20" i="18"/>
  <c r="AM20" i="18"/>
  <c r="AD20" i="18"/>
  <c r="W20" i="18"/>
  <c r="P20" i="18"/>
  <c r="S22" i="121" s="1"/>
  <c r="X22" i="121" s="1"/>
  <c r="BE19" i="18"/>
  <c r="BD19" i="18"/>
  <c r="BC19" i="18"/>
  <c r="BB19" i="18"/>
  <c r="BA19" i="18"/>
  <c r="AX19" i="18"/>
  <c r="AW19" i="18"/>
  <c r="AV19" i="18"/>
  <c r="AU19" i="18"/>
  <c r="AT19" i="18"/>
  <c r="AQ19" i="18"/>
  <c r="AP19" i="18"/>
  <c r="AO19" i="18"/>
  <c r="AN19" i="18"/>
  <c r="AM19" i="18"/>
  <c r="AD19" i="18"/>
  <c r="W19" i="18"/>
  <c r="P19" i="18"/>
  <c r="S21" i="121" s="1"/>
  <c r="X21" i="121" s="1"/>
  <c r="BE18" i="18"/>
  <c r="BD18" i="18"/>
  <c r="BC18" i="18"/>
  <c r="BB18" i="18"/>
  <c r="BA18" i="18"/>
  <c r="AX18" i="18"/>
  <c r="AW18" i="18"/>
  <c r="AV18" i="18"/>
  <c r="AU18" i="18"/>
  <c r="AT18" i="18"/>
  <c r="AQ18" i="18"/>
  <c r="AP18" i="18"/>
  <c r="AO18" i="18"/>
  <c r="AN18" i="18"/>
  <c r="AM18" i="18"/>
  <c r="AD18" i="18"/>
  <c r="W18" i="18"/>
  <c r="P18" i="18"/>
  <c r="S20" i="121" s="1"/>
  <c r="X20" i="121" s="1"/>
  <c r="BE17" i="18"/>
  <c r="BD17" i="18"/>
  <c r="BC17" i="18"/>
  <c r="BB17" i="18"/>
  <c r="BA17" i="18"/>
  <c r="AX17" i="18"/>
  <c r="AW17" i="18"/>
  <c r="AV17" i="18"/>
  <c r="AU17" i="18"/>
  <c r="AT17" i="18"/>
  <c r="AQ17" i="18"/>
  <c r="AP17" i="18"/>
  <c r="AO17" i="18"/>
  <c r="AN17" i="18"/>
  <c r="AM17" i="18"/>
  <c r="AD17" i="18"/>
  <c r="W17" i="18"/>
  <c r="P17" i="18"/>
  <c r="S19" i="121" s="1"/>
  <c r="X19" i="121" s="1"/>
  <c r="BE16" i="18"/>
  <c r="BD16" i="18"/>
  <c r="BC16" i="18"/>
  <c r="BB16" i="18"/>
  <c r="BA16" i="18"/>
  <c r="AX16" i="18"/>
  <c r="AW16" i="18"/>
  <c r="AV16" i="18"/>
  <c r="AU16" i="18"/>
  <c r="AT16" i="18"/>
  <c r="AQ16" i="18"/>
  <c r="AP16" i="18"/>
  <c r="AO16" i="18"/>
  <c r="AN16" i="18"/>
  <c r="AM16" i="18"/>
  <c r="AD16" i="18"/>
  <c r="W16" i="18"/>
  <c r="P16" i="18"/>
  <c r="S18" i="121" s="1"/>
  <c r="X18" i="121" s="1"/>
  <c r="BE15" i="18"/>
  <c r="BD15" i="18"/>
  <c r="BC15" i="18"/>
  <c r="BB15" i="18"/>
  <c r="BA15" i="18"/>
  <c r="AX15" i="18"/>
  <c r="AW15" i="18"/>
  <c r="AV15" i="18"/>
  <c r="AU15" i="18"/>
  <c r="AT15" i="18"/>
  <c r="AQ15" i="18"/>
  <c r="AP15" i="18"/>
  <c r="AO15" i="18"/>
  <c r="AN15" i="18"/>
  <c r="AM15" i="18"/>
  <c r="AD15" i="18"/>
  <c r="W15" i="18"/>
  <c r="P15" i="18"/>
  <c r="S17" i="121" s="1"/>
  <c r="X17" i="121" s="1"/>
  <c r="BE14" i="18"/>
  <c r="BD14" i="18"/>
  <c r="BC14" i="18"/>
  <c r="BB14" i="18"/>
  <c r="BA14" i="18"/>
  <c r="AX14" i="18"/>
  <c r="AW14" i="18"/>
  <c r="AV14" i="18"/>
  <c r="AU14" i="18"/>
  <c r="AT14" i="18"/>
  <c r="AQ14" i="18"/>
  <c r="AP14" i="18"/>
  <c r="AO14" i="18"/>
  <c r="AN14" i="18"/>
  <c r="AM14" i="18"/>
  <c r="AD14" i="18"/>
  <c r="W14" i="18"/>
  <c r="P14" i="18"/>
  <c r="S16" i="121" s="1"/>
  <c r="X16" i="121" s="1"/>
  <c r="BE13" i="18"/>
  <c r="BD13" i="18"/>
  <c r="BC13" i="18"/>
  <c r="BB13" i="18"/>
  <c r="BA13" i="18"/>
  <c r="AX13" i="18"/>
  <c r="AW13" i="18"/>
  <c r="AV13" i="18"/>
  <c r="AU13" i="18"/>
  <c r="AT13" i="18"/>
  <c r="AQ13" i="18"/>
  <c r="AP13" i="18"/>
  <c r="AO13" i="18"/>
  <c r="AN13" i="18"/>
  <c r="AM13" i="18"/>
  <c r="AD13" i="18"/>
  <c r="H4" i="126" s="1"/>
  <c r="W13" i="18"/>
  <c r="P13" i="18"/>
  <c r="S15" i="121" s="1"/>
  <c r="X15" i="121" s="1"/>
  <c r="BE12" i="18"/>
  <c r="BD12" i="18"/>
  <c r="BC12" i="18"/>
  <c r="BB12" i="18"/>
  <c r="BA12" i="18"/>
  <c r="AX12" i="18"/>
  <c r="AW12" i="18"/>
  <c r="AV12" i="18"/>
  <c r="AU12" i="18"/>
  <c r="AT12" i="18"/>
  <c r="AQ12" i="18"/>
  <c r="AP12" i="18"/>
  <c r="AO12" i="18"/>
  <c r="AN12" i="18"/>
  <c r="AM12" i="18"/>
  <c r="AD12" i="18"/>
  <c r="W12" i="18"/>
  <c r="P12" i="18"/>
  <c r="S14" i="121" s="1"/>
  <c r="X14" i="121" s="1"/>
  <c r="BE11" i="18"/>
  <c r="BD11" i="18"/>
  <c r="BC11" i="18"/>
  <c r="BB11" i="18"/>
  <c r="BA11" i="18"/>
  <c r="AX11" i="18"/>
  <c r="AW11" i="18"/>
  <c r="AV11" i="18"/>
  <c r="AU11" i="18"/>
  <c r="AT11" i="18"/>
  <c r="AQ11" i="18"/>
  <c r="AP11" i="18"/>
  <c r="AO11" i="18"/>
  <c r="AN11" i="18"/>
  <c r="AM11" i="18"/>
  <c r="AD11" i="18"/>
  <c r="W11" i="18"/>
  <c r="P11" i="18"/>
  <c r="S13" i="121" s="1"/>
  <c r="X13" i="121" s="1"/>
  <c r="BE10" i="18"/>
  <c r="BD10" i="18"/>
  <c r="BC10" i="18"/>
  <c r="BB10" i="18"/>
  <c r="BA10" i="18"/>
  <c r="AX10" i="18"/>
  <c r="AW10" i="18"/>
  <c r="AV10" i="18"/>
  <c r="AU10" i="18"/>
  <c r="AT10" i="18"/>
  <c r="AQ10" i="18"/>
  <c r="AP10" i="18"/>
  <c r="AO10" i="18"/>
  <c r="AN10" i="18"/>
  <c r="AM10" i="18"/>
  <c r="AD10" i="18"/>
  <c r="W10" i="18"/>
  <c r="P10" i="18"/>
  <c r="S12" i="121" s="1"/>
  <c r="X12" i="121" s="1"/>
  <c r="BE9" i="18"/>
  <c r="BD9" i="18"/>
  <c r="BC9" i="18"/>
  <c r="BB9" i="18"/>
  <c r="BA9" i="18"/>
  <c r="AX9" i="18"/>
  <c r="AW9" i="18"/>
  <c r="AV9" i="18"/>
  <c r="AU9" i="18"/>
  <c r="AT9" i="18"/>
  <c r="AQ9" i="18"/>
  <c r="AP9" i="18"/>
  <c r="AO9" i="18"/>
  <c r="AN9" i="18"/>
  <c r="AM9" i="18"/>
  <c r="AD9" i="18"/>
  <c r="W9" i="18"/>
  <c r="P9" i="18"/>
  <c r="S11" i="121" s="1"/>
  <c r="X11" i="121" s="1"/>
  <c r="BE8" i="18"/>
  <c r="BD8" i="18"/>
  <c r="BC8" i="18"/>
  <c r="BB8" i="18"/>
  <c r="BA8" i="18"/>
  <c r="AX8" i="18"/>
  <c r="AW8" i="18"/>
  <c r="AV8" i="18"/>
  <c r="AU8" i="18"/>
  <c r="AT8" i="18"/>
  <c r="AQ8" i="18"/>
  <c r="AP8" i="18"/>
  <c r="AO8" i="18"/>
  <c r="AN8" i="18"/>
  <c r="AM8" i="18"/>
  <c r="AD8" i="18"/>
  <c r="W8" i="18"/>
  <c r="P8" i="18"/>
  <c r="S10" i="121" s="1"/>
  <c r="X10" i="121" s="1"/>
  <c r="BE7" i="18"/>
  <c r="BD7" i="18"/>
  <c r="BC7" i="18"/>
  <c r="BB7" i="18"/>
  <c r="BA7" i="18"/>
  <c r="AX7" i="18"/>
  <c r="AW7" i="18"/>
  <c r="AV7" i="18"/>
  <c r="AU7" i="18"/>
  <c r="AT7" i="18"/>
  <c r="AQ7" i="18"/>
  <c r="AP7" i="18"/>
  <c r="AO7" i="18"/>
  <c r="AN7" i="18"/>
  <c r="AM7" i="18"/>
  <c r="AD7" i="18"/>
  <c r="W7" i="18"/>
  <c r="P7" i="18"/>
  <c r="S9" i="121" s="1"/>
  <c r="X9" i="121" s="1"/>
  <c r="BE6" i="18"/>
  <c r="BD6" i="18"/>
  <c r="BC6" i="18"/>
  <c r="BB6" i="18"/>
  <c r="BA6" i="18"/>
  <c r="AX6" i="18"/>
  <c r="AW6" i="18"/>
  <c r="AV6" i="18"/>
  <c r="AU6" i="18"/>
  <c r="AT6" i="18"/>
  <c r="AQ6" i="18"/>
  <c r="AP6" i="18"/>
  <c r="AO6" i="18"/>
  <c r="AN6" i="18"/>
  <c r="AM6" i="18"/>
  <c r="AD6" i="18"/>
  <c r="W6" i="18"/>
  <c r="P6" i="18"/>
  <c r="S8" i="121" s="1"/>
  <c r="X8" i="121" s="1"/>
  <c r="BE5" i="18"/>
  <c r="BD5" i="18"/>
  <c r="BC5" i="18"/>
  <c r="BB5" i="18"/>
  <c r="BA5" i="18"/>
  <c r="AX5" i="18"/>
  <c r="AW5" i="18"/>
  <c r="AV5" i="18"/>
  <c r="AU5" i="18"/>
  <c r="AT5" i="18"/>
  <c r="AQ5" i="18"/>
  <c r="AP5" i="18"/>
  <c r="AO5" i="18"/>
  <c r="AN5" i="18"/>
  <c r="AM5" i="18"/>
  <c r="AD5" i="18"/>
  <c r="AA5" i="18"/>
  <c r="Z5" i="18"/>
  <c r="Y5" i="18"/>
  <c r="X5" i="18"/>
  <c r="W5" i="18"/>
  <c r="T5" i="18"/>
  <c r="W7" i="121" s="1"/>
  <c r="AB7" i="121" s="1"/>
  <c r="S5" i="18"/>
  <c r="V7" i="121" s="1"/>
  <c r="AA7" i="121" s="1"/>
  <c r="R5" i="18"/>
  <c r="U7" i="121" s="1"/>
  <c r="Z7" i="121" s="1"/>
  <c r="Q5" i="18"/>
  <c r="T7" i="121" s="1"/>
  <c r="Y7" i="121" s="1"/>
  <c r="P5" i="18"/>
  <c r="S7" i="121" s="1"/>
  <c r="X7" i="121" s="1"/>
  <c r="BE4" i="18"/>
  <c r="BD4" i="18"/>
  <c r="BC4" i="18"/>
  <c r="BB4" i="18"/>
  <c r="BA4" i="18"/>
  <c r="AX4" i="18"/>
  <c r="AW4" i="18"/>
  <c r="AV4" i="18"/>
  <c r="AU4" i="18"/>
  <c r="AT4" i="18"/>
  <c r="AQ4" i="18"/>
  <c r="AP4" i="18"/>
  <c r="AO4" i="18"/>
  <c r="AN4" i="18"/>
  <c r="AM4" i="18"/>
  <c r="AD4" i="18"/>
  <c r="AA4" i="18"/>
  <c r="Z4" i="18"/>
  <c r="Y4" i="18"/>
  <c r="X4" i="18"/>
  <c r="W4" i="18"/>
  <c r="T4" i="18"/>
  <c r="W6" i="121" s="1"/>
  <c r="AB6" i="121" s="1"/>
  <c r="S4" i="18"/>
  <c r="V6" i="121" s="1"/>
  <c r="AA6" i="121" s="1"/>
  <c r="R4" i="18"/>
  <c r="U6" i="121" s="1"/>
  <c r="Z6" i="121" s="1"/>
  <c r="Q4" i="18"/>
  <c r="T6" i="121" s="1"/>
  <c r="Y6" i="121" s="1"/>
  <c r="P4" i="18"/>
  <c r="S6" i="121" s="1"/>
  <c r="X6" i="121" s="1"/>
  <c r="K11" i="47"/>
  <c r="J6" i="47"/>
  <c r="Y8" i="51"/>
  <c r="X8" i="51"/>
  <c r="W8" i="51"/>
  <c r="V8" i="51"/>
  <c r="U8" i="51"/>
  <c r="T8" i="51"/>
  <c r="S8" i="51"/>
  <c r="Y9" i="51"/>
  <c r="Y10" i="51"/>
  <c r="Y11" i="51"/>
  <c r="Y12" i="51"/>
  <c r="Y13" i="51"/>
  <c r="Y14" i="51"/>
  <c r="X9" i="51"/>
  <c r="X10" i="51"/>
  <c r="X11" i="51"/>
  <c r="X12" i="51"/>
  <c r="X13" i="51"/>
  <c r="X14" i="51"/>
  <c r="W9" i="51"/>
  <c r="W10" i="51"/>
  <c r="W11" i="51"/>
  <c r="W12" i="51"/>
  <c r="W13" i="51"/>
  <c r="W14" i="51"/>
  <c r="V13" i="51"/>
  <c r="V14" i="51"/>
  <c r="V9" i="51"/>
  <c r="V10" i="51"/>
  <c r="V11" i="51"/>
  <c r="V12" i="51"/>
  <c r="U9" i="51"/>
  <c r="U10" i="51"/>
  <c r="U11" i="51"/>
  <c r="U12" i="51"/>
  <c r="U13" i="51"/>
  <c r="U14" i="51"/>
  <c r="T9" i="51"/>
  <c r="T10" i="51"/>
  <c r="T11" i="51"/>
  <c r="T12" i="51"/>
  <c r="T13" i="51"/>
  <c r="T14" i="51"/>
  <c r="S9" i="51"/>
  <c r="S10" i="51"/>
  <c r="S11" i="51"/>
  <c r="S12" i="51"/>
  <c r="S13" i="51"/>
  <c r="S14" i="51"/>
  <c r="D20" i="50"/>
  <c r="AD49" i="50" s="1"/>
  <c r="D21" i="50"/>
  <c r="AC48" i="50" s="1"/>
  <c r="D22" i="50"/>
  <c r="AC74" i="50" s="1"/>
  <c r="D23" i="50"/>
  <c r="D24" i="50"/>
  <c r="AB46" i="50" s="1"/>
  <c r="D25" i="50"/>
  <c r="AC14" i="50" s="1"/>
  <c r="D26" i="50"/>
  <c r="D19" i="50"/>
  <c r="AA36" i="50" s="1"/>
  <c r="D13" i="50"/>
  <c r="D12" i="50"/>
  <c r="D11" i="50"/>
  <c r="D10" i="50"/>
  <c r="D9" i="50"/>
  <c r="D8" i="50"/>
  <c r="D7" i="50"/>
  <c r="D6" i="50"/>
  <c r="AD54" i="50"/>
  <c r="AC49" i="50"/>
  <c r="Z36" i="50"/>
  <c r="AC67" i="50"/>
  <c r="AB59" i="50"/>
  <c r="AA67" i="50"/>
  <c r="AC75" i="50"/>
  <c r="AC63" i="50"/>
  <c r="AC79" i="50"/>
  <c r="AA73" i="50"/>
  <c r="Z15" i="50"/>
  <c r="AD17" i="50"/>
  <c r="AA15" i="50"/>
  <c r="AA9" i="50"/>
  <c r="AA16" i="50"/>
  <c r="AC11" i="50"/>
  <c r="Z9" i="50"/>
  <c r="Z80" i="50"/>
  <c r="AB78" i="50"/>
  <c r="Z75" i="50"/>
  <c r="AB73" i="50"/>
  <c r="AD33" i="50"/>
  <c r="AA28" i="50"/>
  <c r="AA47" i="50"/>
  <c r="AC50" i="50"/>
  <c r="AC32" i="50"/>
  <c r="AC44" i="50"/>
  <c r="AA31" i="50"/>
  <c r="AB45" i="50"/>
  <c r="AL70" i="47"/>
  <c r="AL71" i="47"/>
  <c r="AL72" i="47"/>
  <c r="AL73" i="47"/>
  <c r="AL74" i="47"/>
  <c r="AL75" i="47"/>
  <c r="AL76" i="47"/>
  <c r="AL77" i="47"/>
  <c r="AL78" i="47"/>
  <c r="AL79" i="47"/>
  <c r="AL80" i="47"/>
  <c r="AL81" i="47"/>
  <c r="AL82" i="47"/>
  <c r="AL83" i="47"/>
  <c r="AL84" i="47"/>
  <c r="AL85" i="47"/>
  <c r="AL86" i="47"/>
  <c r="AL87" i="47"/>
  <c r="AL88" i="47"/>
  <c r="AL89" i="47"/>
  <c r="AL90" i="47"/>
  <c r="AL91" i="47"/>
  <c r="AL92" i="47"/>
  <c r="AL93" i="47"/>
  <c r="AL94" i="47"/>
  <c r="AL95" i="47"/>
  <c r="AL96" i="47"/>
  <c r="AL97" i="47"/>
  <c r="AL98" i="47"/>
  <c r="AL99" i="47"/>
  <c r="AL100" i="47"/>
  <c r="AL101" i="47"/>
  <c r="AL102" i="47"/>
  <c r="AL103" i="47"/>
  <c r="Q4" i="47"/>
  <c r="Q5" i="47"/>
  <c r="R5" i="47"/>
  <c r="S5" i="47"/>
  <c r="T5" i="47"/>
  <c r="U5" i="47"/>
  <c r="Q6" i="47"/>
  <c r="R6" i="47"/>
  <c r="S6" i="47"/>
  <c r="T6" i="47"/>
  <c r="U6" i="47"/>
  <c r="Q7" i="47"/>
  <c r="R7" i="47"/>
  <c r="S7" i="47"/>
  <c r="T7" i="47"/>
  <c r="U7" i="47"/>
  <c r="Q8" i="47"/>
  <c r="R8" i="47"/>
  <c r="T8" i="47"/>
  <c r="U8" i="47"/>
  <c r="Q9" i="47"/>
  <c r="R9" i="47"/>
  <c r="T9" i="47"/>
  <c r="U9" i="47"/>
  <c r="Q10" i="47"/>
  <c r="R10" i="47"/>
  <c r="T10" i="47"/>
  <c r="U10" i="47"/>
  <c r="R4" i="47"/>
  <c r="S4" i="47"/>
  <c r="T4" i="47"/>
  <c r="U4" i="47"/>
  <c r="J7" i="47"/>
  <c r="K7" i="47"/>
  <c r="L7" i="47"/>
  <c r="M7" i="47"/>
  <c r="N7" i="47"/>
  <c r="J8" i="47"/>
  <c r="K8" i="47"/>
  <c r="L8" i="47"/>
  <c r="M8" i="47"/>
  <c r="N8" i="47"/>
  <c r="J9" i="47"/>
  <c r="K9" i="47"/>
  <c r="L9" i="47"/>
  <c r="M9" i="47"/>
  <c r="N9" i="47"/>
  <c r="J10" i="47"/>
  <c r="K10" i="47"/>
  <c r="L10" i="47"/>
  <c r="M10" i="47"/>
  <c r="N10" i="47"/>
  <c r="J11" i="47"/>
  <c r="L11" i="47"/>
  <c r="M11" i="47"/>
  <c r="N11" i="47"/>
  <c r="J12" i="47"/>
  <c r="K12" i="47"/>
  <c r="AH5" i="47" s="1"/>
  <c r="L12" i="47"/>
  <c r="M12" i="47"/>
  <c r="N12" i="47"/>
  <c r="J13" i="47"/>
  <c r="K13" i="47"/>
  <c r="L13" i="47"/>
  <c r="M13" i="47"/>
  <c r="N13" i="47"/>
  <c r="J14" i="47"/>
  <c r="K14" i="47"/>
  <c r="L14" i="47"/>
  <c r="M14" i="47"/>
  <c r="N14" i="47"/>
  <c r="J15" i="47"/>
  <c r="K15" i="47"/>
  <c r="L15" i="47"/>
  <c r="M15" i="47"/>
  <c r="N15" i="47"/>
  <c r="J16" i="47"/>
  <c r="K16" i="47"/>
  <c r="L16" i="47"/>
  <c r="AH6" i="47" s="1"/>
  <c r="M16" i="47"/>
  <c r="N16" i="47"/>
  <c r="J17" i="47"/>
  <c r="K17" i="47"/>
  <c r="L17" i="47"/>
  <c r="M17" i="47"/>
  <c r="N17" i="47"/>
  <c r="J18" i="47"/>
  <c r="K18" i="47"/>
  <c r="L18" i="47"/>
  <c r="M18" i="47"/>
  <c r="N18" i="47"/>
  <c r="J19" i="47"/>
  <c r="K19" i="47"/>
  <c r="L19" i="47"/>
  <c r="M19" i="47"/>
  <c r="N19" i="47"/>
  <c r="J20" i="47"/>
  <c r="K20" i="47"/>
  <c r="L20" i="47"/>
  <c r="M20" i="47"/>
  <c r="N20" i="47"/>
  <c r="J21" i="47"/>
  <c r="K21" i="47"/>
  <c r="L21" i="47"/>
  <c r="M21" i="47"/>
  <c r="N21" i="47"/>
  <c r="J22" i="47"/>
  <c r="K22" i="47"/>
  <c r="L22" i="47"/>
  <c r="M22" i="47"/>
  <c r="N22" i="47"/>
  <c r="J23" i="47"/>
  <c r="K23" i="47"/>
  <c r="L23" i="47"/>
  <c r="M23" i="47"/>
  <c r="N23" i="47"/>
  <c r="J24" i="47"/>
  <c r="K24" i="47"/>
  <c r="L24" i="47"/>
  <c r="M24" i="47"/>
  <c r="N24" i="47"/>
  <c r="K25" i="47"/>
  <c r="L25" i="47"/>
  <c r="M25" i="47"/>
  <c r="N25" i="47"/>
  <c r="K26" i="47"/>
  <c r="L26" i="47"/>
  <c r="M26" i="47"/>
  <c r="N26" i="47"/>
  <c r="K27" i="47"/>
  <c r="L27" i="47"/>
  <c r="M27" i="47"/>
  <c r="N27" i="47"/>
  <c r="K28" i="47"/>
  <c r="L28" i="47"/>
  <c r="M28" i="47"/>
  <c r="N28" i="47"/>
  <c r="K29" i="47"/>
  <c r="L29" i="47"/>
  <c r="M29" i="47"/>
  <c r="N29" i="47"/>
  <c r="K30" i="47"/>
  <c r="L30" i="47"/>
  <c r="M30" i="47"/>
  <c r="N30" i="47"/>
  <c r="K31" i="47"/>
  <c r="L31" i="47"/>
  <c r="M31" i="47"/>
  <c r="N31" i="47"/>
  <c r="K32" i="47"/>
  <c r="L32" i="47"/>
  <c r="M32" i="47"/>
  <c r="N32" i="47"/>
  <c r="K33" i="47"/>
  <c r="L33" i="47"/>
  <c r="M33" i="47"/>
  <c r="N33" i="47"/>
  <c r="K34" i="47"/>
  <c r="L34" i="47"/>
  <c r="AH9" i="47" s="1"/>
  <c r="M34" i="47"/>
  <c r="N34" i="47"/>
  <c r="K35" i="47"/>
  <c r="L35" i="47"/>
  <c r="M35" i="47"/>
  <c r="N35" i="47"/>
  <c r="K36" i="47"/>
  <c r="L36" i="47"/>
  <c r="M36" i="47"/>
  <c r="N36" i="47"/>
  <c r="K37" i="47"/>
  <c r="L37" i="47"/>
  <c r="M37" i="47"/>
  <c r="N37" i="47"/>
  <c r="K38" i="47"/>
  <c r="L38" i="47"/>
  <c r="M38" i="47"/>
  <c r="N38" i="47"/>
  <c r="K39" i="47"/>
  <c r="L39" i="47"/>
  <c r="M39" i="47"/>
  <c r="AH10" i="47" s="1"/>
  <c r="N39" i="47"/>
  <c r="K40" i="47"/>
  <c r="L40" i="47"/>
  <c r="M40" i="47"/>
  <c r="N40" i="47"/>
  <c r="K41" i="47"/>
  <c r="L41" i="47"/>
  <c r="M41" i="47"/>
  <c r="N41" i="47"/>
  <c r="K42" i="47"/>
  <c r="L42" i="47"/>
  <c r="M42" i="47"/>
  <c r="N42" i="47"/>
  <c r="K43" i="47"/>
  <c r="L43" i="47"/>
  <c r="M43" i="47"/>
  <c r="N43" i="47"/>
  <c r="K44" i="47"/>
  <c r="L44" i="47"/>
  <c r="M44" i="47"/>
  <c r="AH11" i="47"/>
  <c r="N44" i="47"/>
  <c r="K45" i="47"/>
  <c r="L45" i="47"/>
  <c r="M45" i="47"/>
  <c r="N45" i="47"/>
  <c r="K46" i="47"/>
  <c r="L46" i="47"/>
  <c r="M46" i="47"/>
  <c r="N46" i="47"/>
  <c r="K47" i="47"/>
  <c r="L47" i="47"/>
  <c r="M47" i="47"/>
  <c r="N47" i="47"/>
  <c r="K48" i="47"/>
  <c r="L48" i="47"/>
  <c r="M48" i="47"/>
  <c r="N48" i="47"/>
  <c r="K49" i="47"/>
  <c r="L49" i="47"/>
  <c r="M49" i="47"/>
  <c r="N49" i="47"/>
  <c r="K50" i="47"/>
  <c r="L50" i="47"/>
  <c r="M50" i="47"/>
  <c r="N50" i="47"/>
  <c r="K51" i="47"/>
  <c r="L51" i="47"/>
  <c r="M51" i="47"/>
  <c r="N51" i="47"/>
  <c r="K52" i="47"/>
  <c r="L52" i="47"/>
  <c r="M52" i="47"/>
  <c r="N52" i="47"/>
  <c r="K53" i="47"/>
  <c r="L53" i="47"/>
  <c r="M53" i="47"/>
  <c r="N53" i="47"/>
  <c r="K54" i="47"/>
  <c r="L54" i="47"/>
  <c r="M54" i="47"/>
  <c r="AH12" i="47" s="1"/>
  <c r="N54" i="47"/>
  <c r="K55" i="47"/>
  <c r="L55" i="47"/>
  <c r="M55" i="47"/>
  <c r="N55" i="47"/>
  <c r="K56" i="47"/>
  <c r="L56" i="47"/>
  <c r="M56" i="47"/>
  <c r="N56" i="47"/>
  <c r="K57" i="47"/>
  <c r="L57" i="47"/>
  <c r="M57" i="47"/>
  <c r="N57" i="47"/>
  <c r="K58" i="47"/>
  <c r="L58" i="47"/>
  <c r="M58" i="47"/>
  <c r="N58" i="47"/>
  <c r="K59" i="47"/>
  <c r="L59" i="47"/>
  <c r="M59" i="47"/>
  <c r="N59" i="47"/>
  <c r="K60" i="47"/>
  <c r="L60" i="47"/>
  <c r="M60" i="47"/>
  <c r="N60" i="47"/>
  <c r="K61" i="47"/>
  <c r="L61" i="47"/>
  <c r="M61" i="47"/>
  <c r="N61" i="47"/>
  <c r="K62" i="47"/>
  <c r="L62" i="47"/>
  <c r="M62" i="47"/>
  <c r="N62" i="47"/>
  <c r="K63" i="47"/>
  <c r="L63" i="47"/>
  <c r="M63" i="47"/>
  <c r="N63" i="47"/>
  <c r="K64" i="47"/>
  <c r="L64" i="47"/>
  <c r="M64" i="47"/>
  <c r="AH13" i="47" s="1"/>
  <c r="N64" i="47"/>
  <c r="K65" i="47"/>
  <c r="L65" i="47"/>
  <c r="M65" i="47"/>
  <c r="N65" i="47"/>
  <c r="K66" i="47"/>
  <c r="L66" i="47"/>
  <c r="M66" i="47"/>
  <c r="N66" i="47"/>
  <c r="K67" i="47"/>
  <c r="L67" i="47"/>
  <c r="M67" i="47"/>
  <c r="N67" i="47"/>
  <c r="K68" i="47"/>
  <c r="L68" i="47"/>
  <c r="M68" i="47"/>
  <c r="N68" i="47"/>
  <c r="K69" i="47"/>
  <c r="L69" i="47"/>
  <c r="M69" i="47"/>
  <c r="N69" i="47"/>
  <c r="K70" i="47"/>
  <c r="L70" i="47"/>
  <c r="M70" i="47"/>
  <c r="N70" i="47"/>
  <c r="K71" i="47"/>
  <c r="L71" i="47"/>
  <c r="M71" i="47"/>
  <c r="N71" i="47"/>
  <c r="K72" i="47"/>
  <c r="L72" i="47"/>
  <c r="M72" i="47"/>
  <c r="N72" i="47"/>
  <c r="K73" i="47"/>
  <c r="L73" i="47"/>
  <c r="M73" i="47"/>
  <c r="N73" i="47"/>
  <c r="K74" i="47"/>
  <c r="L74" i="47"/>
  <c r="M74" i="47"/>
  <c r="AH14" i="47" s="1"/>
  <c r="N74" i="47"/>
  <c r="K75" i="47"/>
  <c r="L75" i="47"/>
  <c r="M75" i="47"/>
  <c r="N75" i="47"/>
  <c r="K76" i="47"/>
  <c r="L76" i="47"/>
  <c r="M76" i="47"/>
  <c r="N76" i="47"/>
  <c r="K77" i="47"/>
  <c r="L77" i="47"/>
  <c r="M77" i="47"/>
  <c r="N77" i="47"/>
  <c r="K78" i="47"/>
  <c r="L78" i="47"/>
  <c r="M78" i="47"/>
  <c r="N78" i="47"/>
  <c r="K79" i="47"/>
  <c r="L79" i="47"/>
  <c r="M79" i="47"/>
  <c r="N79" i="47"/>
  <c r="K80" i="47"/>
  <c r="L80" i="47"/>
  <c r="M80" i="47"/>
  <c r="N80" i="47"/>
  <c r="K81" i="47"/>
  <c r="L81" i="47"/>
  <c r="M81" i="47"/>
  <c r="N81" i="47"/>
  <c r="K82" i="47"/>
  <c r="L82" i="47"/>
  <c r="M82" i="47"/>
  <c r="N82" i="47"/>
  <c r="K83" i="47"/>
  <c r="L83" i="47"/>
  <c r="M83" i="47"/>
  <c r="N83" i="47"/>
  <c r="K84" i="47"/>
  <c r="L84" i="47"/>
  <c r="M84" i="47"/>
  <c r="AH15" i="47" s="1"/>
  <c r="N84" i="47"/>
  <c r="K85" i="47"/>
  <c r="L85" i="47"/>
  <c r="M85" i="47"/>
  <c r="N85" i="47"/>
  <c r="K86" i="47"/>
  <c r="L86" i="47"/>
  <c r="M86" i="47"/>
  <c r="N86" i="47"/>
  <c r="K87" i="47"/>
  <c r="L87" i="47"/>
  <c r="M87" i="47"/>
  <c r="N87" i="47"/>
  <c r="K88" i="47"/>
  <c r="L88" i="47"/>
  <c r="M88" i="47"/>
  <c r="N88" i="47"/>
  <c r="K89" i="47"/>
  <c r="L89" i="47"/>
  <c r="M89" i="47"/>
  <c r="N89" i="47"/>
  <c r="K90" i="47"/>
  <c r="L90" i="47"/>
  <c r="M90" i="47"/>
  <c r="N90" i="47"/>
  <c r="K91" i="47"/>
  <c r="L91" i="47"/>
  <c r="M91" i="47"/>
  <c r="N91" i="47"/>
  <c r="K92" i="47"/>
  <c r="L92" i="47"/>
  <c r="M92" i="47"/>
  <c r="N92" i="47"/>
  <c r="K93" i="47"/>
  <c r="L93" i="47"/>
  <c r="M93" i="47"/>
  <c r="N93" i="47"/>
  <c r="K94" i="47"/>
  <c r="L94" i="47"/>
  <c r="M94" i="47"/>
  <c r="AH16" i="47" s="1"/>
  <c r="N94" i="47"/>
  <c r="K95" i="47"/>
  <c r="L95" i="47"/>
  <c r="M95" i="47"/>
  <c r="N95" i="47"/>
  <c r="K96" i="47"/>
  <c r="L96" i="47"/>
  <c r="M96" i="47"/>
  <c r="N96" i="47"/>
  <c r="K97" i="47"/>
  <c r="L97" i="47"/>
  <c r="M97" i="47"/>
  <c r="N97" i="47"/>
  <c r="K98" i="47"/>
  <c r="L98" i="47"/>
  <c r="M98" i="47"/>
  <c r="N98" i="47"/>
  <c r="K99" i="47"/>
  <c r="L99" i="47"/>
  <c r="M99" i="47"/>
  <c r="N99" i="47"/>
  <c r="K100" i="47"/>
  <c r="L100" i="47"/>
  <c r="M100" i="47"/>
  <c r="N100" i="47"/>
  <c r="K101" i="47"/>
  <c r="L101" i="47"/>
  <c r="M101" i="47"/>
  <c r="N101" i="47"/>
  <c r="K102" i="47"/>
  <c r="L102" i="47"/>
  <c r="M102" i="47"/>
  <c r="N102" i="47"/>
  <c r="K103" i="47"/>
  <c r="L103" i="47"/>
  <c r="M103" i="47"/>
  <c r="N103" i="47"/>
  <c r="K104" i="47"/>
  <c r="L104" i="47"/>
  <c r="M104" i="47"/>
  <c r="AH17" i="47" s="1"/>
  <c r="N104" i="47"/>
  <c r="K6" i="47"/>
  <c r="L6" i="47"/>
  <c r="M6" i="47"/>
  <c r="N6" i="47"/>
  <c r="K5" i="47"/>
  <c r="L5" i="47"/>
  <c r="M5" i="47"/>
  <c r="N5" i="47"/>
  <c r="J5" i="47"/>
  <c r="AH8" i="47"/>
  <c r="T20" i="18"/>
  <c r="W22" i="121" s="1"/>
  <c r="AB22" i="121" s="1"/>
  <c r="S20" i="18"/>
  <c r="V22" i="121" s="1"/>
  <c r="AA22" i="121" s="1"/>
  <c r="R20" i="18"/>
  <c r="U22" i="121" s="1"/>
  <c r="Z22" i="121" s="1"/>
  <c r="Q20" i="18"/>
  <c r="T22" i="121" s="1"/>
  <c r="Y22" i="121" s="1"/>
  <c r="T19" i="18"/>
  <c r="W21" i="121" s="1"/>
  <c r="AB21" i="121" s="1"/>
  <c r="S19" i="18"/>
  <c r="V21" i="121" s="1"/>
  <c r="AA21" i="121" s="1"/>
  <c r="Q19" i="18"/>
  <c r="T21" i="121" s="1"/>
  <c r="Y21" i="121" s="1"/>
  <c r="R19" i="18"/>
  <c r="U21" i="121" s="1"/>
  <c r="Z21" i="121" s="1"/>
  <c r="T18" i="18"/>
  <c r="W20" i="121" s="1"/>
  <c r="AB20" i="121" s="1"/>
  <c r="S18" i="18"/>
  <c r="V20" i="121" s="1"/>
  <c r="AA20" i="121" s="1"/>
  <c r="Q18" i="18"/>
  <c r="T20" i="121" s="1"/>
  <c r="Y20" i="121" s="1"/>
  <c r="R18" i="18"/>
  <c r="U20" i="121" s="1"/>
  <c r="Z20" i="121" s="1"/>
  <c r="T17" i="18"/>
  <c r="W19" i="121" s="1"/>
  <c r="AB19" i="121" s="1"/>
  <c r="S17" i="18"/>
  <c r="V19" i="121" s="1"/>
  <c r="AA19" i="121" s="1"/>
  <c r="Q17" i="18"/>
  <c r="T19" i="121" s="1"/>
  <c r="Y19" i="121" s="1"/>
  <c r="R17" i="18"/>
  <c r="U19" i="121" s="1"/>
  <c r="Z19" i="121" s="1"/>
  <c r="T16" i="18"/>
  <c r="W18" i="121" s="1"/>
  <c r="AB18" i="121" s="1"/>
  <c r="S16" i="18"/>
  <c r="V18" i="121" s="1"/>
  <c r="AA18" i="121" s="1"/>
  <c r="Q16" i="18"/>
  <c r="T18" i="121" s="1"/>
  <c r="Y18" i="121" s="1"/>
  <c r="R16" i="18"/>
  <c r="U18" i="121" s="1"/>
  <c r="Z18" i="121" s="1"/>
  <c r="T15" i="18"/>
  <c r="W17" i="121" s="1"/>
  <c r="AB17" i="121" s="1"/>
  <c r="S15" i="18"/>
  <c r="V17" i="121" s="1"/>
  <c r="AA17" i="121" s="1"/>
  <c r="Q15" i="18"/>
  <c r="T17" i="121" s="1"/>
  <c r="Y17" i="121" s="1"/>
  <c r="R15" i="18"/>
  <c r="U17" i="121" s="1"/>
  <c r="Z17" i="121" s="1"/>
  <c r="T14" i="18"/>
  <c r="W16" i="121" s="1"/>
  <c r="AB16" i="121" s="1"/>
  <c r="S14" i="18"/>
  <c r="V16" i="121" s="1"/>
  <c r="AA16" i="121" s="1"/>
  <c r="Q14" i="18"/>
  <c r="T16" i="121" s="1"/>
  <c r="Y16" i="121" s="1"/>
  <c r="R14" i="18"/>
  <c r="U16" i="121" s="1"/>
  <c r="Z16" i="121" s="1"/>
  <c r="T13" i="18"/>
  <c r="W15" i="121" s="1"/>
  <c r="AB15" i="121" s="1"/>
  <c r="S13" i="18"/>
  <c r="V15" i="121" s="1"/>
  <c r="AA15" i="121" s="1"/>
  <c r="Q13" i="18"/>
  <c r="T15" i="121" s="1"/>
  <c r="Y15" i="121" s="1"/>
  <c r="R13" i="18"/>
  <c r="U15" i="121" s="1"/>
  <c r="Z15" i="121" s="1"/>
  <c r="T12" i="18"/>
  <c r="W14" i="121" s="1"/>
  <c r="AB14" i="121" s="1"/>
  <c r="Q12" i="18"/>
  <c r="T14" i="121" s="1"/>
  <c r="Y14" i="121" s="1"/>
  <c r="R12" i="18"/>
  <c r="U14" i="121" s="1"/>
  <c r="Z14" i="121" s="1"/>
  <c r="T11" i="18"/>
  <c r="W13" i="121" s="1"/>
  <c r="AB13" i="121" s="1"/>
  <c r="R11" i="18"/>
  <c r="U13" i="121" s="1"/>
  <c r="Z13" i="121" s="1"/>
  <c r="S11" i="18"/>
  <c r="V13" i="121" s="1"/>
  <c r="AA13" i="121" s="1"/>
  <c r="Q11" i="18"/>
  <c r="T13" i="121" s="1"/>
  <c r="Y13" i="121" s="1"/>
  <c r="T10" i="18"/>
  <c r="W12" i="121" s="1"/>
  <c r="AB12" i="121" s="1"/>
  <c r="Q10" i="18"/>
  <c r="T12" i="121" s="1"/>
  <c r="Y12" i="121" s="1"/>
  <c r="S10" i="18"/>
  <c r="V12" i="121" s="1"/>
  <c r="AA12" i="121" s="1"/>
  <c r="R10" i="18"/>
  <c r="U12" i="121" s="1"/>
  <c r="Z12" i="121" s="1"/>
  <c r="T9" i="18"/>
  <c r="W11" i="121" s="1"/>
  <c r="AB11" i="121" s="1"/>
  <c r="Q9" i="18"/>
  <c r="T11" i="121" s="1"/>
  <c r="Y11" i="121" s="1"/>
  <c r="R9" i="18"/>
  <c r="U11" i="121" s="1"/>
  <c r="Z11" i="121" s="1"/>
  <c r="S9" i="18"/>
  <c r="V11" i="121" s="1"/>
  <c r="AA11" i="121" s="1"/>
  <c r="T8" i="18"/>
  <c r="W10" i="121" s="1"/>
  <c r="AB10" i="121" s="1"/>
  <c r="Q8" i="18"/>
  <c r="T10" i="121" s="1"/>
  <c r="Y10" i="121" s="1"/>
  <c r="S8" i="18"/>
  <c r="V10" i="121" s="1"/>
  <c r="AA10" i="121" s="1"/>
  <c r="R8" i="18"/>
  <c r="U10" i="121" s="1"/>
  <c r="Z10" i="121" s="1"/>
  <c r="T7" i="18"/>
  <c r="W9" i="121" s="1"/>
  <c r="AB9" i="121" s="1"/>
  <c r="Q7" i="18"/>
  <c r="T9" i="121" s="1"/>
  <c r="Y9" i="121" s="1"/>
  <c r="R7" i="18"/>
  <c r="U9" i="121" s="1"/>
  <c r="Z9" i="121" s="1"/>
  <c r="S7" i="18"/>
  <c r="V9" i="121" s="1"/>
  <c r="AA9" i="121" s="1"/>
  <c r="T6" i="18"/>
  <c r="W8" i="121" s="1"/>
  <c r="AB8" i="121" s="1"/>
  <c r="Q6" i="18"/>
  <c r="T8" i="121" s="1"/>
  <c r="Y8" i="121" s="1"/>
  <c r="S6" i="18"/>
  <c r="V8" i="121" s="1"/>
  <c r="AA8" i="121" s="1"/>
  <c r="R6" i="18"/>
  <c r="U8" i="121" s="1"/>
  <c r="Z8" i="121" s="1"/>
  <c r="S12" i="18"/>
  <c r="V14" i="121" s="1"/>
  <c r="AA14" i="121" s="1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Z6" i="18"/>
  <c r="Z10" i="18"/>
  <c r="Z13" i="18"/>
  <c r="Z14" i="18"/>
  <c r="Z12" i="18"/>
  <c r="Z17" i="18"/>
  <c r="Z20" i="18"/>
  <c r="Z19" i="18"/>
  <c r="Z15" i="18"/>
  <c r="Z21" i="18"/>
  <c r="Z8" i="18"/>
  <c r="Z11" i="18"/>
  <c r="Z16" i="18"/>
  <c r="Z7" i="18"/>
  <c r="Z9" i="18"/>
  <c r="Z18" i="18"/>
  <c r="AH333" i="18"/>
  <c r="AG106" i="18"/>
  <c r="AH168" i="18"/>
  <c r="AH158" i="18"/>
  <c r="AH234" i="18"/>
  <c r="AG212" i="18"/>
  <c r="AH224" i="18"/>
  <c r="AG169" i="18"/>
  <c r="AH191" i="18"/>
  <c r="AG123" i="18"/>
  <c r="AG74" i="18"/>
  <c r="AG326" i="18"/>
  <c r="AH341" i="18"/>
  <c r="AH200" i="18"/>
  <c r="AH325" i="18"/>
  <c r="AH298" i="18"/>
  <c r="AG93" i="18"/>
  <c r="AG168" i="18"/>
  <c r="AH131" i="18"/>
  <c r="AH295" i="18"/>
  <c r="AH134" i="18"/>
  <c r="AH228" i="18"/>
  <c r="AG345" i="18"/>
  <c r="AG185" i="18"/>
  <c r="AH288" i="18"/>
  <c r="AG76" i="18"/>
  <c r="AG152" i="18"/>
  <c r="AH143" i="18"/>
  <c r="AG239" i="18"/>
  <c r="AH9" i="18"/>
  <c r="AH33" i="18"/>
  <c r="H6" i="126" s="1"/>
  <c r="AG188" i="18"/>
  <c r="AH146" i="18"/>
  <c r="AG295" i="18"/>
  <c r="AH26" i="18"/>
  <c r="AG181" i="18"/>
  <c r="AG50" i="18"/>
  <c r="AH343" i="18"/>
  <c r="AG175" i="18"/>
  <c r="AH305" i="18"/>
  <c r="AG143" i="18"/>
  <c r="AH281" i="18"/>
  <c r="AH163" i="18"/>
  <c r="AH346" i="18"/>
  <c r="AG60" i="18"/>
  <c r="AG85" i="18"/>
  <c r="AG104" i="18"/>
  <c r="AG216" i="18"/>
  <c r="AH31" i="18"/>
  <c r="AH337" i="18"/>
  <c r="AH265" i="18"/>
  <c r="AG324" i="18"/>
  <c r="AG65" i="18"/>
  <c r="AH215" i="18"/>
  <c r="AH324" i="18"/>
  <c r="AH217" i="18"/>
  <c r="AH141" i="18"/>
  <c r="AG279" i="18"/>
  <c r="AH329" i="18"/>
  <c r="AH133" i="18"/>
  <c r="AH136" i="18"/>
  <c r="AH176" i="18"/>
  <c r="AG54" i="18"/>
  <c r="AH151" i="18"/>
  <c r="AH24" i="18"/>
  <c r="AG77" i="18"/>
  <c r="AG178" i="18"/>
  <c r="AH139" i="18"/>
  <c r="AG79" i="18"/>
  <c r="AG224" i="18"/>
  <c r="AG294" i="18"/>
  <c r="AG352" i="18"/>
  <c r="AH42" i="18"/>
  <c r="AG186" i="18"/>
  <c r="AG127" i="18"/>
  <c r="AH165" i="18"/>
  <c r="AH294" i="18"/>
  <c r="AH184" i="18"/>
  <c r="AH241" i="18"/>
  <c r="AG82" i="18"/>
  <c r="AG125" i="18"/>
  <c r="AH178" i="18"/>
  <c r="AH72" i="18"/>
  <c r="AH207" i="18"/>
  <c r="AG247" i="18"/>
  <c r="AH137" i="18"/>
  <c r="AG310" i="18"/>
  <c r="AG362" i="18"/>
  <c r="AH275" i="18"/>
  <c r="AG252" i="18"/>
  <c r="AH149" i="18"/>
  <c r="AG196" i="18"/>
  <c r="AG111" i="18"/>
  <c r="AH209" i="18"/>
  <c r="AG222" i="18"/>
  <c r="AH167" i="18"/>
  <c r="AH43" i="18"/>
  <c r="AG293" i="18"/>
  <c r="AG217" i="18"/>
  <c r="AG132" i="18"/>
  <c r="AG8" i="18"/>
  <c r="AG349" i="18"/>
  <c r="AG199" i="18"/>
  <c r="AG283" i="18"/>
  <c r="AG39" i="18"/>
  <c r="AH266" i="18"/>
  <c r="AH320" i="18"/>
  <c r="AH117" i="18"/>
  <c r="AH339" i="18"/>
  <c r="AG25" i="18"/>
  <c r="AG280" i="18"/>
  <c r="AH35" i="18"/>
  <c r="AH216" i="18"/>
  <c r="AH359" i="18"/>
  <c r="AH300" i="18"/>
  <c r="AG89" i="18"/>
  <c r="AH87" i="18"/>
  <c r="AG223" i="18"/>
  <c r="AG204" i="18"/>
  <c r="AH187" i="18"/>
  <c r="AH11" i="18"/>
  <c r="AH235" i="18"/>
  <c r="AG206" i="18"/>
  <c r="AG4" i="18"/>
  <c r="AG202" i="18"/>
  <c r="AG43" i="18"/>
  <c r="AH292" i="18"/>
  <c r="AG10" i="18"/>
  <c r="AG281" i="18"/>
  <c r="AH116" i="18"/>
  <c r="AG80" i="18"/>
  <c r="AH145" i="18"/>
  <c r="AH352" i="18"/>
  <c r="AH34" i="18"/>
  <c r="AG275" i="18"/>
  <c r="AH351" i="18"/>
  <c r="AG131" i="18"/>
  <c r="AH350" i="18"/>
  <c r="AG61" i="18"/>
  <c r="AG120" i="18"/>
  <c r="AG299" i="18"/>
  <c r="AG215" i="18"/>
  <c r="AG109" i="18"/>
  <c r="AH249" i="18"/>
  <c r="AG129" i="18"/>
  <c r="AG331" i="18"/>
  <c r="AG256" i="18"/>
  <c r="AG298" i="18"/>
  <c r="AH174" i="18"/>
  <c r="AH258" i="18"/>
  <c r="AH89" i="18"/>
  <c r="AH36" i="18"/>
  <c r="AH268" i="18"/>
  <c r="AG105" i="18"/>
  <c r="AG172" i="18"/>
  <c r="AG320" i="18"/>
  <c r="AH38" i="18"/>
  <c r="AH264" i="18"/>
  <c r="AH238" i="18"/>
  <c r="AH355" i="18"/>
  <c r="AH7" i="18"/>
  <c r="AG69" i="18"/>
  <c r="AG42" i="18"/>
  <c r="AH96" i="18"/>
  <c r="AG210" i="18"/>
  <c r="AG339" i="18"/>
  <c r="AH14" i="18"/>
  <c r="AH259" i="18"/>
  <c r="AH166" i="18"/>
  <c r="AG88" i="18"/>
  <c r="AG46" i="18"/>
  <c r="AG58" i="18"/>
  <c r="AH13" i="18"/>
  <c r="AH231" i="18"/>
  <c r="AH32" i="18"/>
  <c r="AG308" i="18"/>
  <c r="AG122" i="18"/>
  <c r="AH315" i="18"/>
  <c r="AG312" i="18"/>
  <c r="AH225" i="18"/>
  <c r="AG250" i="18"/>
  <c r="AH155" i="18"/>
  <c r="AG56" i="18"/>
  <c r="AH57" i="18"/>
  <c r="AG59" i="18"/>
  <c r="AH27" i="18"/>
  <c r="AG300" i="18"/>
  <c r="AG315" i="18"/>
  <c r="AG92" i="18"/>
  <c r="AG338" i="18"/>
  <c r="AG141" i="18"/>
  <c r="AG285" i="18"/>
  <c r="AG297" i="18"/>
  <c r="AH6" i="18"/>
  <c r="AG195" i="18"/>
  <c r="AG49" i="18"/>
  <c r="AG140" i="18"/>
  <c r="AG102" i="18"/>
  <c r="AH132" i="18"/>
  <c r="AH293" i="18"/>
  <c r="AG146" i="18"/>
  <c r="AG277" i="18"/>
  <c r="AG37" i="18"/>
  <c r="AH153" i="18"/>
  <c r="AG238" i="18"/>
  <c r="AG87" i="18"/>
  <c r="AH327" i="18"/>
  <c r="AG220" i="18"/>
  <c r="AG343" i="18"/>
  <c r="AG13" i="18"/>
  <c r="AG130" i="18"/>
  <c r="AH335" i="18"/>
  <c r="AG137" i="18"/>
  <c r="AH45" i="18"/>
  <c r="AH299" i="18"/>
  <c r="AH60" i="18"/>
  <c r="AH252" i="18"/>
  <c r="AG20" i="18"/>
  <c r="AG70" i="18"/>
  <c r="AG289" i="18"/>
  <c r="AH247" i="18"/>
  <c r="AG314" i="18"/>
  <c r="AG183" i="18"/>
  <c r="AH303" i="18"/>
  <c r="H24" i="126" s="1"/>
  <c r="AG284" i="18"/>
  <c r="AG189" i="18"/>
  <c r="AG258" i="18"/>
  <c r="AG11" i="18"/>
  <c r="AH107" i="18"/>
  <c r="AG276" i="18"/>
  <c r="AG176" i="18"/>
  <c r="AG350" i="18"/>
  <c r="AH282" i="18"/>
  <c r="AG255" i="18"/>
  <c r="AH347" i="18"/>
  <c r="AG325" i="18"/>
  <c r="AH5" i="18"/>
  <c r="AG57" i="18"/>
  <c r="AG86" i="18"/>
  <c r="AH51" i="18"/>
  <c r="AH190" i="18"/>
  <c r="AG108" i="18"/>
  <c r="AG139" i="18"/>
  <c r="AG114" i="18"/>
  <c r="AH99" i="18"/>
  <c r="AH85" i="18"/>
  <c r="AH243" i="18"/>
  <c r="AH316" i="18"/>
  <c r="AG126" i="18"/>
  <c r="AH175" i="18"/>
  <c r="AG121" i="18"/>
  <c r="AH222" i="18"/>
  <c r="AG307" i="18"/>
  <c r="AG236" i="18"/>
  <c r="AH194" i="18"/>
  <c r="AG103" i="18"/>
  <c r="AG356" i="18"/>
  <c r="AH73" i="18"/>
  <c r="AH171" i="18"/>
  <c r="AG164" i="18"/>
  <c r="AG208" i="18"/>
  <c r="AG24" i="18"/>
  <c r="AH144" i="18"/>
  <c r="AG240" i="18"/>
  <c r="AG160" i="18"/>
  <c r="AG340" i="18"/>
  <c r="AG353" i="18"/>
  <c r="AG134" i="18"/>
  <c r="AG67" i="18"/>
  <c r="AH80" i="18"/>
  <c r="AH348" i="18"/>
  <c r="AG266" i="18"/>
  <c r="AH30" i="18"/>
  <c r="AH283" i="18"/>
  <c r="AH302" i="18"/>
  <c r="AG282" i="18"/>
  <c r="AH193" i="18"/>
  <c r="AG214" i="18"/>
  <c r="AG30" i="18"/>
  <c r="AH61" i="18"/>
  <c r="AG302" i="18"/>
  <c r="AH338" i="18"/>
  <c r="AG304" i="18"/>
  <c r="AG117" i="18"/>
  <c r="AH120" i="18"/>
  <c r="AH93" i="18"/>
  <c r="H12" i="126" s="1"/>
  <c r="AG235" i="18"/>
  <c r="AH260" i="18"/>
  <c r="AH54" i="18"/>
  <c r="AG162" i="18"/>
  <c r="AG232" i="18"/>
  <c r="AH53" i="18"/>
  <c r="AH170" i="18"/>
  <c r="AG173" i="18"/>
  <c r="AH181" i="18"/>
  <c r="AH55" i="18"/>
  <c r="AG12" i="18"/>
  <c r="AG190" i="18"/>
  <c r="AH310" i="18"/>
  <c r="AG198" i="18"/>
  <c r="AG337" i="18"/>
  <c r="AH127" i="18"/>
  <c r="AH219" i="18"/>
  <c r="AG263" i="18"/>
  <c r="AH105" i="18"/>
  <c r="AH47" i="18"/>
  <c r="AH110" i="18"/>
  <c r="AH128" i="18"/>
  <c r="AG98" i="18"/>
  <c r="AH280" i="18"/>
  <c r="AG101" i="18"/>
  <c r="AG158" i="18"/>
  <c r="AH322" i="18"/>
  <c r="AH152" i="18"/>
  <c r="AG336" i="18"/>
  <c r="AG27" i="18"/>
  <c r="AG171" i="18"/>
  <c r="AG200" i="18"/>
  <c r="AG292" i="18"/>
  <c r="AH140" i="18"/>
  <c r="AG47" i="18"/>
  <c r="AH64" i="18"/>
  <c r="AH201" i="18"/>
  <c r="AG156" i="18"/>
  <c r="AH56" i="18"/>
  <c r="AG241" i="18"/>
  <c r="AG357" i="18"/>
  <c r="AG107" i="18"/>
  <c r="AH46" i="18"/>
  <c r="AG333" i="18"/>
  <c r="AG251" i="18"/>
  <c r="AG17" i="18"/>
  <c r="AH186" i="18"/>
  <c r="AG96" i="18"/>
  <c r="AG26" i="18"/>
  <c r="AG15" i="18"/>
  <c r="AH185" i="18"/>
  <c r="AH108" i="18"/>
  <c r="AH197" i="18"/>
  <c r="AH156" i="18"/>
  <c r="AH213" i="18"/>
  <c r="AH313" i="18"/>
  <c r="AH239" i="18"/>
  <c r="AH78" i="18"/>
  <c r="AH75" i="18"/>
  <c r="AG321" i="18"/>
  <c r="AG330" i="18"/>
  <c r="AH236" i="18"/>
  <c r="AG14" i="18"/>
  <c r="AG201" i="18"/>
  <c r="AH129" i="18"/>
  <c r="AH81" i="18"/>
  <c r="AG118" i="18"/>
  <c r="AH353" i="18"/>
  <c r="AG346" i="18"/>
  <c r="AH309" i="18"/>
  <c r="AH71" i="18"/>
  <c r="AG226" i="18"/>
  <c r="AH237" i="18"/>
  <c r="AH357" i="18"/>
  <c r="AH69" i="18"/>
  <c r="AH286" i="18"/>
  <c r="AH308" i="18"/>
  <c r="AG211" i="18"/>
  <c r="AH304" i="18"/>
  <c r="AH342" i="18"/>
  <c r="AH88" i="18"/>
  <c r="AG44" i="18"/>
  <c r="AG35" i="18"/>
  <c r="AH362" i="18"/>
  <c r="AG136" i="18"/>
  <c r="AG71" i="18"/>
  <c r="AG48" i="18"/>
  <c r="AH177" i="18"/>
  <c r="AG262" i="18"/>
  <c r="AH195" i="18"/>
  <c r="AG28" i="18"/>
  <c r="AH173" i="18"/>
  <c r="AH233" i="18"/>
  <c r="AG159" i="18"/>
  <c r="AG351" i="18"/>
  <c r="AH312" i="18"/>
  <c r="AH210" i="18"/>
  <c r="AH40" i="18"/>
  <c r="AG218" i="18"/>
  <c r="AH257" i="18"/>
  <c r="AG287" i="18"/>
  <c r="AH19" i="18"/>
  <c r="AG21" i="18"/>
  <c r="AH25" i="18"/>
  <c r="AG219" i="18"/>
  <c r="AH218" i="18"/>
  <c r="AG29" i="18"/>
  <c r="AG260" i="18"/>
  <c r="AG303" i="18"/>
  <c r="AH334" i="18"/>
  <c r="AG332" i="18"/>
  <c r="AG237" i="18"/>
  <c r="AG64" i="18"/>
  <c r="AH50" i="18"/>
  <c r="AH39" i="18"/>
  <c r="AH307" i="18"/>
  <c r="AH269" i="18"/>
  <c r="AG213" i="18"/>
  <c r="AG167" i="18"/>
  <c r="AG33" i="18"/>
  <c r="AG124" i="18"/>
  <c r="AG253" i="18"/>
  <c r="AG184" i="18"/>
  <c r="AH10" i="18"/>
  <c r="AG323" i="18"/>
  <c r="AH261" i="18"/>
  <c r="AG147" i="18"/>
  <c r="AH162" i="18"/>
  <c r="AG272" i="18"/>
  <c r="AG112" i="18"/>
  <c r="AH122" i="18"/>
  <c r="AG243" i="18"/>
  <c r="AG348" i="18"/>
  <c r="AH226" i="18"/>
  <c r="AG191" i="18"/>
  <c r="AG360" i="18"/>
  <c r="AG157" i="18"/>
  <c r="AG358" i="18"/>
  <c r="AG254" i="18"/>
  <c r="AH150" i="18"/>
  <c r="AH90" i="18"/>
  <c r="AH130" i="18"/>
  <c r="AH169" i="18"/>
  <c r="AG53" i="18"/>
  <c r="AH159" i="18"/>
  <c r="AH44" i="18"/>
  <c r="AH147" i="18"/>
  <c r="AG84" i="18"/>
  <c r="AH48" i="18"/>
  <c r="AH336" i="18"/>
  <c r="AG163" i="18"/>
  <c r="AH113" i="18"/>
  <c r="AH279" i="18"/>
  <c r="AH211" i="18"/>
  <c r="AG182" i="18"/>
  <c r="AH223" i="18"/>
  <c r="AH94" i="18"/>
  <c r="AG328" i="18"/>
  <c r="AH271" i="18"/>
  <c r="AH317" i="18"/>
  <c r="AG81" i="18"/>
  <c r="AH182" i="18"/>
  <c r="AG274" i="18"/>
  <c r="AH262" i="18"/>
  <c r="AG34" i="18"/>
  <c r="AG270" i="18"/>
  <c r="AG316" i="18"/>
  <c r="AG16" i="18"/>
  <c r="AG40" i="18"/>
  <c r="AH148" i="18"/>
  <c r="AG273" i="18"/>
  <c r="AG148" i="18"/>
  <c r="AG110" i="18"/>
  <c r="AG192" i="18"/>
  <c r="AH331" i="18"/>
  <c r="AH326" i="18"/>
  <c r="AG317" i="18"/>
  <c r="AH111" i="18"/>
  <c r="AH344" i="18"/>
  <c r="AH330" i="18"/>
  <c r="AG197" i="18"/>
  <c r="AH318" i="18"/>
  <c r="AH230" i="18"/>
  <c r="AH41" i="18"/>
  <c r="AG145" i="18"/>
  <c r="AH15" i="18"/>
  <c r="AH363" i="18"/>
  <c r="H27" i="126" s="1"/>
  <c r="AH70" i="18"/>
  <c r="AG207" i="18"/>
  <c r="AG267" i="18"/>
  <c r="AH289" i="18"/>
  <c r="AG291" i="18"/>
  <c r="AG265" i="18"/>
  <c r="AG23" i="18"/>
  <c r="AG311" i="18"/>
  <c r="AH240" i="18"/>
  <c r="AH28" i="18"/>
  <c r="AH301" i="18"/>
  <c r="AG62" i="18"/>
  <c r="AH255" i="18"/>
  <c r="AH360" i="18"/>
  <c r="AG174" i="18"/>
  <c r="AG95" i="18"/>
  <c r="AG83" i="18"/>
  <c r="AG73" i="18"/>
  <c r="AG138" i="18"/>
  <c r="AH18" i="18"/>
  <c r="AH296" i="18"/>
  <c r="AG41" i="18"/>
  <c r="AH196" i="18"/>
  <c r="AG32" i="18"/>
  <c r="AH84" i="18"/>
  <c r="AH29" i="18"/>
  <c r="AH160" i="18"/>
  <c r="AG6" i="18"/>
  <c r="AH291" i="18"/>
  <c r="AG116" i="18"/>
  <c r="AH245" i="18"/>
  <c r="AH306" i="18"/>
  <c r="AG271" i="18"/>
  <c r="AH101" i="18"/>
  <c r="AG341" i="18"/>
  <c r="AG259" i="18"/>
  <c r="AH125" i="18"/>
  <c r="AG248" i="18"/>
  <c r="AG234" i="18"/>
  <c r="AH188" i="18"/>
  <c r="AG18" i="18"/>
  <c r="AG231" i="18"/>
  <c r="AG361" i="18"/>
  <c r="AG180" i="18"/>
  <c r="AG305" i="18"/>
  <c r="AH189" i="18"/>
  <c r="AH311" i="18"/>
  <c r="AH16" i="18"/>
  <c r="AG52" i="18"/>
  <c r="AH135" i="18"/>
  <c r="AH68" i="18"/>
  <c r="AG99" i="18"/>
  <c r="AH76" i="18"/>
  <c r="AH138" i="18"/>
  <c r="AG230" i="18"/>
  <c r="AH267" i="18"/>
  <c r="AH221" i="18"/>
  <c r="AG7" i="18"/>
  <c r="AH123" i="18"/>
  <c r="H15" i="126" s="1"/>
  <c r="AH358" i="18"/>
  <c r="AH66" i="18"/>
  <c r="AH214" i="18"/>
  <c r="AH276" i="18"/>
  <c r="AH65" i="18"/>
  <c r="AH102" i="18"/>
  <c r="AH12" i="18"/>
  <c r="AH229" i="18"/>
  <c r="AG36" i="18"/>
  <c r="AG150" i="18"/>
  <c r="AG151" i="18"/>
  <c r="AH314" i="18"/>
  <c r="AH172" i="18"/>
  <c r="AG334" i="18"/>
  <c r="AH323" i="18"/>
  <c r="AH332" i="18"/>
  <c r="AH79" i="18"/>
  <c r="AG97" i="18"/>
  <c r="AH205" i="18"/>
  <c r="AG228" i="18"/>
  <c r="AH297" i="18"/>
  <c r="AG170" i="18"/>
  <c r="AG278" i="18"/>
  <c r="AG290" i="18"/>
  <c r="AH232" i="18"/>
  <c r="AG78" i="18"/>
  <c r="AG177" i="18"/>
  <c r="AG142" i="18"/>
  <c r="AH244" i="18"/>
  <c r="AG233" i="18"/>
  <c r="AH202" i="18"/>
  <c r="AH109" i="18"/>
  <c r="AG45" i="18"/>
  <c r="AH164" i="18"/>
  <c r="AH227" i="18"/>
  <c r="AG347" i="18"/>
  <c r="AG161" i="18"/>
  <c r="AH254" i="18"/>
  <c r="AG269" i="18"/>
  <c r="AH253" i="18"/>
  <c r="AG359" i="18"/>
  <c r="AH272" i="18"/>
  <c r="AG91" i="18"/>
  <c r="AG209" i="18"/>
  <c r="AG286" i="18"/>
  <c r="AH199" i="18"/>
  <c r="AH212" i="18"/>
  <c r="AH208" i="18"/>
  <c r="AG166" i="18"/>
  <c r="AG19" i="18"/>
  <c r="AH345" i="18"/>
  <c r="AG149" i="18"/>
  <c r="AG155" i="18"/>
  <c r="AG227" i="18"/>
  <c r="AH142" i="18"/>
  <c r="AH67" i="18"/>
  <c r="AH287" i="18"/>
  <c r="AH106" i="18"/>
  <c r="AG51" i="18"/>
  <c r="AG242" i="18"/>
  <c r="AG75" i="18"/>
  <c r="AG194" i="18"/>
  <c r="AG309" i="18"/>
  <c r="AH180" i="18"/>
  <c r="AG329" i="18"/>
  <c r="AH198" i="18"/>
  <c r="AH328" i="18"/>
  <c r="AG38" i="18"/>
  <c r="AG249" i="18"/>
  <c r="AH119" i="18"/>
  <c r="AH21" i="18"/>
  <c r="AG229" i="18"/>
  <c r="AH20" i="18"/>
  <c r="AG319" i="18"/>
  <c r="AH83" i="18"/>
  <c r="AG221" i="18"/>
  <c r="AH59" i="18"/>
  <c r="AH256" i="18"/>
  <c r="AG128" i="18"/>
  <c r="AG244" i="18"/>
  <c r="AH248" i="18"/>
  <c r="AH95" i="18"/>
  <c r="AH285" i="18"/>
  <c r="AH273" i="18"/>
  <c r="AG94" i="18"/>
  <c r="AH77" i="18"/>
  <c r="AH86" i="18"/>
  <c r="AH321" i="18"/>
  <c r="AH23" i="18"/>
  <c r="AG55" i="18"/>
  <c r="AG313" i="18"/>
  <c r="AH270" i="18"/>
  <c r="AH114" i="18"/>
  <c r="AG187" i="18"/>
  <c r="AH92" i="18"/>
  <c r="AG5" i="18"/>
  <c r="AG113" i="18"/>
  <c r="AH17" i="18"/>
  <c r="AG261" i="18"/>
  <c r="AG363" i="18"/>
  <c r="AG355" i="18"/>
  <c r="AH112" i="18"/>
  <c r="AH263" i="18"/>
  <c r="AH63" i="18"/>
  <c r="AH246" i="18"/>
  <c r="AG31" i="18"/>
  <c r="AG322" i="18"/>
  <c r="AG288" i="18"/>
  <c r="AH220" i="18"/>
  <c r="AG165" i="18"/>
  <c r="AH115" i="18"/>
  <c r="AG327" i="18"/>
  <c r="AG68" i="18"/>
  <c r="AH206" i="18"/>
  <c r="AG268" i="18"/>
  <c r="AH349" i="18"/>
  <c r="AG193" i="18"/>
  <c r="AH103" i="18"/>
  <c r="AG9" i="18"/>
  <c r="AH356" i="18"/>
  <c r="AG257" i="18"/>
  <c r="AG135" i="18"/>
  <c r="AH204" i="18"/>
  <c r="AH104" i="18"/>
  <c r="AH340" i="18"/>
  <c r="AG344" i="18"/>
  <c r="AG225" i="18"/>
  <c r="AH22" i="18"/>
  <c r="AH284" i="18"/>
  <c r="AG119" i="18"/>
  <c r="AH118" i="18"/>
  <c r="AH179" i="18"/>
  <c r="AG205" i="18"/>
  <c r="AH250" i="18"/>
  <c r="AH97" i="18"/>
  <c r="AG264" i="18"/>
  <c r="AG179" i="18"/>
  <c r="AG144" i="18"/>
  <c r="AG100" i="18"/>
  <c r="AH8" i="18"/>
  <c r="AH4" i="18"/>
  <c r="AH58" i="18"/>
  <c r="AH274" i="18"/>
  <c r="AH49" i="18"/>
  <c r="AG342" i="18"/>
  <c r="AH319" i="18"/>
  <c r="AG318" i="18"/>
  <c r="AH126" i="18"/>
  <c r="AH361" i="18"/>
  <c r="AH251" i="18"/>
  <c r="AH121" i="18"/>
  <c r="AH62" i="18"/>
  <c r="AH157" i="18"/>
  <c r="AG203" i="18"/>
  <c r="AG22" i="18"/>
  <c r="AH203" i="18"/>
  <c r="AH161" i="18"/>
  <c r="AH100" i="18"/>
  <c r="AG72" i="18"/>
  <c r="AH278" i="18"/>
  <c r="AG66" i="18"/>
  <c r="AG154" i="18"/>
  <c r="AG63" i="18"/>
  <c r="AH82" i="18"/>
  <c r="AG296" i="18"/>
  <c r="AG90" i="18"/>
  <c r="AH354" i="18"/>
  <c r="AH290" i="18"/>
  <c r="AG354" i="18"/>
  <c r="AG306" i="18"/>
  <c r="AH192" i="18"/>
  <c r="AG153" i="18"/>
  <c r="AG133" i="18"/>
  <c r="AH98" i="18"/>
  <c r="AH154" i="18"/>
  <c r="AH124" i="18"/>
  <c r="AG246" i="18"/>
  <c r="AH242" i="18"/>
  <c r="AH277" i="18"/>
  <c r="AG335" i="18"/>
  <c r="AG301" i="18"/>
  <c r="AH91" i="18"/>
  <c r="AH37" i="18"/>
  <c r="AH52" i="18"/>
  <c r="AG115" i="18"/>
  <c r="AH74" i="18"/>
  <c r="AH183" i="18"/>
  <c r="AG245" i="18"/>
  <c r="Y17" i="18"/>
  <c r="X15" i="18"/>
  <c r="X16" i="18"/>
  <c r="Y6" i="18"/>
  <c r="Y9" i="18"/>
  <c r="Y10" i="18"/>
  <c r="Y21" i="18"/>
  <c r="Y11" i="18"/>
  <c r="Y18" i="18"/>
  <c r="Y14" i="18"/>
  <c r="Y7" i="18"/>
  <c r="Y15" i="18"/>
  <c r="Y20" i="18"/>
  <c r="Y19" i="18"/>
  <c r="X12" i="18"/>
  <c r="X11" i="18"/>
  <c r="X7" i="18"/>
  <c r="X17" i="18"/>
  <c r="X20" i="18"/>
  <c r="X21" i="18"/>
  <c r="X19" i="18"/>
  <c r="X18" i="18"/>
  <c r="X10" i="18"/>
  <c r="X14" i="18"/>
  <c r="X13" i="18"/>
  <c r="Y16" i="18"/>
  <c r="X9" i="18"/>
  <c r="Y8" i="18"/>
  <c r="Y12" i="18"/>
  <c r="X6" i="18"/>
  <c r="Y13" i="18"/>
  <c r="X8" i="18"/>
  <c r="AF171" i="18"/>
  <c r="AF313" i="18"/>
  <c r="AE260" i="18"/>
  <c r="AE303" i="18"/>
  <c r="AF100" i="18"/>
  <c r="AF243" i="18"/>
  <c r="AF351" i="18"/>
  <c r="AE119" i="18"/>
  <c r="AE116" i="18"/>
  <c r="AF153" i="18"/>
  <c r="AF249" i="18"/>
  <c r="AE236" i="18"/>
  <c r="AE337" i="18"/>
  <c r="AF63" i="18"/>
  <c r="AF352" i="18"/>
  <c r="AF201" i="18"/>
  <c r="AE102" i="18"/>
  <c r="AF240" i="18"/>
  <c r="AF84" i="18"/>
  <c r="AE149" i="18"/>
  <c r="AE211" i="18"/>
  <c r="AF19" i="18"/>
  <c r="AE272" i="18"/>
  <c r="AE270" i="18"/>
  <c r="AF273" i="18"/>
  <c r="AF46" i="18"/>
  <c r="AE198" i="18"/>
  <c r="AE207" i="18"/>
  <c r="AF198" i="18"/>
  <c r="AE348" i="18"/>
  <c r="AF5" i="18"/>
  <c r="AF338" i="18"/>
  <c r="AE184" i="18"/>
  <c r="AF348" i="18"/>
  <c r="AE289" i="18"/>
  <c r="AF69" i="18"/>
  <c r="AF67" i="18"/>
  <c r="AF43" i="18"/>
  <c r="AE137" i="18"/>
  <c r="AE33" i="18"/>
  <c r="AF167" i="18"/>
  <c r="AF253" i="18"/>
  <c r="AF4" i="18"/>
  <c r="AF304" i="18"/>
  <c r="AE90" i="18"/>
  <c r="AF51" i="18"/>
  <c r="AF168" i="18"/>
  <c r="AF130" i="18"/>
  <c r="AE126" i="18"/>
  <c r="AE176" i="18"/>
  <c r="AE136" i="18"/>
  <c r="AE138" i="18"/>
  <c r="AF151" i="18"/>
  <c r="AE154" i="18"/>
  <c r="AE358" i="18"/>
  <c r="AE354" i="18"/>
  <c r="AF70" i="18"/>
  <c r="AF333" i="18"/>
  <c r="AE155" i="18"/>
  <c r="AE96" i="18"/>
  <c r="AE159" i="18"/>
  <c r="AE21" i="18"/>
  <c r="AE4" i="18"/>
  <c r="AE340" i="18"/>
  <c r="AF190" i="18"/>
  <c r="AE103" i="18"/>
  <c r="AF353" i="18"/>
  <c r="AF289" i="18"/>
  <c r="AF290" i="18"/>
  <c r="AE57" i="18"/>
  <c r="AE131" i="18"/>
  <c r="AE217" i="18"/>
  <c r="AF344" i="18"/>
  <c r="AF244" i="18"/>
  <c r="AF204" i="18"/>
  <c r="AE319" i="18"/>
  <c r="AE91" i="18"/>
  <c r="AF121" i="18"/>
  <c r="AF55" i="18"/>
  <c r="AF76" i="18"/>
  <c r="AF179" i="18"/>
  <c r="AE240" i="18"/>
  <c r="AE315" i="18"/>
  <c r="AE135" i="18"/>
  <c r="AF235" i="18"/>
  <c r="AE230" i="18"/>
  <c r="AE263" i="18"/>
  <c r="AE249" i="18"/>
  <c r="AE172" i="18"/>
  <c r="AF292" i="18"/>
  <c r="AF202" i="18"/>
  <c r="AF225" i="18"/>
  <c r="AE232" i="18"/>
  <c r="AE304" i="18"/>
  <c r="AE87" i="18"/>
  <c r="AF326" i="18"/>
  <c r="AE74" i="18"/>
  <c r="AF87" i="18"/>
  <c r="AF349" i="18"/>
  <c r="AF343" i="18"/>
  <c r="AE228" i="18"/>
  <c r="AF291" i="18"/>
  <c r="AE48" i="18"/>
  <c r="AF176" i="18"/>
  <c r="AF152" i="18"/>
  <c r="AF328" i="18"/>
  <c r="AF337" i="18"/>
  <c r="AE123" i="18"/>
  <c r="AF195" i="18"/>
  <c r="AF279" i="18"/>
  <c r="AE360" i="18"/>
  <c r="AF178" i="18"/>
  <c r="AF331" i="18"/>
  <c r="AF156" i="18"/>
  <c r="AE85" i="18"/>
  <c r="AE301" i="18"/>
  <c r="AF262" i="18"/>
  <c r="AF299" i="18"/>
  <c r="AE147" i="18"/>
  <c r="AF339" i="18"/>
  <c r="AE234" i="18"/>
  <c r="AF311" i="18"/>
  <c r="AE339" i="18"/>
  <c r="AF149" i="18"/>
  <c r="AE133" i="18"/>
  <c r="AF232" i="18"/>
  <c r="AE284" i="18"/>
  <c r="AF258" i="18"/>
  <c r="AE302" i="18"/>
  <c r="AF108" i="18"/>
  <c r="AE362" i="18"/>
  <c r="AE243" i="18"/>
  <c r="AE276" i="18"/>
  <c r="AF216" i="18"/>
  <c r="AF203" i="18"/>
  <c r="AE92" i="18"/>
  <c r="AE361" i="18"/>
  <c r="AE193" i="18"/>
  <c r="AE53" i="18"/>
  <c r="AF89" i="18"/>
  <c r="AF11" i="18"/>
  <c r="AE113" i="18"/>
  <c r="AF64" i="18"/>
  <c r="AF155" i="18"/>
  <c r="AE105" i="18"/>
  <c r="AF335" i="18"/>
  <c r="AF107" i="18"/>
  <c r="AF26" i="18"/>
  <c r="AF284" i="18"/>
  <c r="AE322" i="18"/>
  <c r="AF300" i="18"/>
  <c r="AF36" i="18"/>
  <c r="AE231" i="18"/>
  <c r="AE32" i="18"/>
  <c r="AE189" i="18"/>
  <c r="AF49" i="18"/>
  <c r="AE219" i="18"/>
  <c r="AF200" i="18"/>
  <c r="AF248" i="18"/>
  <c r="AE44" i="18"/>
  <c r="AE247" i="18"/>
  <c r="AF186" i="18"/>
  <c r="AE306" i="18"/>
  <c r="AE262" i="18"/>
  <c r="AE221" i="18"/>
  <c r="AE346" i="18"/>
  <c r="AF330" i="18"/>
  <c r="AE257" i="18"/>
  <c r="AE312" i="18"/>
  <c r="AF37" i="18"/>
  <c r="AE209" i="18"/>
  <c r="AE336" i="18"/>
  <c r="AF209" i="18"/>
  <c r="AE50" i="18"/>
  <c r="AE89" i="18"/>
  <c r="AF140" i="18"/>
  <c r="AF263" i="18"/>
  <c r="AE125" i="18"/>
  <c r="AF27" i="18"/>
  <c r="AE26" i="18"/>
  <c r="AE31" i="18"/>
  <c r="AE216" i="18"/>
  <c r="AE203" i="18"/>
  <c r="AE343" i="18"/>
  <c r="AE12" i="18"/>
  <c r="AF226" i="18"/>
  <c r="AE27" i="18"/>
  <c r="AE294" i="18"/>
  <c r="AE215" i="18"/>
  <c r="AF29" i="18"/>
  <c r="AF120" i="18"/>
  <c r="AF218" i="18"/>
  <c r="AF99" i="18"/>
  <c r="AE163" i="18"/>
  <c r="AF184" i="18"/>
  <c r="AF254" i="18"/>
  <c r="AE258" i="18"/>
  <c r="AF228" i="18"/>
  <c r="AE280" i="18"/>
  <c r="AE71" i="18"/>
  <c r="AF193" i="18"/>
  <c r="AF175" i="18"/>
  <c r="AF213" i="18"/>
  <c r="H20" i="126" s="1"/>
  <c r="AE164" i="18"/>
  <c r="AE241" i="18"/>
  <c r="AF124" i="18"/>
  <c r="AF158" i="18"/>
  <c r="AF229" i="18"/>
  <c r="AE309" i="18"/>
  <c r="AF267" i="18"/>
  <c r="AE37" i="18"/>
  <c r="AF261" i="18"/>
  <c r="AF210" i="18"/>
  <c r="AF194" i="18"/>
  <c r="AF297" i="18"/>
  <c r="AE15" i="18"/>
  <c r="AE59" i="18"/>
  <c r="AE206" i="18"/>
  <c r="AF137" i="18"/>
  <c r="AE139" i="18"/>
  <c r="AE40" i="18"/>
  <c r="AF23" i="18"/>
  <c r="AF296" i="18"/>
  <c r="AF310" i="18"/>
  <c r="AF8" i="18"/>
  <c r="AF271" i="18"/>
  <c r="AF319" i="18"/>
  <c r="AE183" i="18"/>
  <c r="AF95" i="18"/>
  <c r="AE106" i="18"/>
  <c r="AF355" i="18"/>
  <c r="AF118" i="18"/>
  <c r="AE28" i="18"/>
  <c r="AE72" i="18"/>
  <c r="AE17" i="18"/>
  <c r="AE242" i="18"/>
  <c r="AF165" i="18"/>
  <c r="AE65" i="18"/>
  <c r="AF265" i="18"/>
  <c r="AE345" i="18"/>
  <c r="AF360" i="18"/>
  <c r="AF39" i="18"/>
  <c r="AE266" i="18"/>
  <c r="AF77" i="18"/>
  <c r="AE185" i="18"/>
  <c r="AF7" i="18"/>
  <c r="AE156" i="18"/>
  <c r="AF88" i="18"/>
  <c r="AE144" i="18"/>
  <c r="AF315" i="18"/>
  <c r="AE313" i="18"/>
  <c r="AF363" i="18"/>
  <c r="AE76" i="18"/>
  <c r="AE52" i="18"/>
  <c r="AE79" i="18"/>
  <c r="AE317" i="18"/>
  <c r="AE101" i="18"/>
  <c r="AE352" i="18"/>
  <c r="AE165" i="18"/>
  <c r="AE177" i="18"/>
  <c r="AF111" i="18"/>
  <c r="AF97" i="18"/>
  <c r="AF114" i="18"/>
  <c r="AF264" i="18"/>
  <c r="AF189" i="18"/>
  <c r="AF346" i="18"/>
  <c r="AE287" i="18"/>
  <c r="AF135" i="18"/>
  <c r="AF28" i="18"/>
  <c r="AF199" i="18"/>
  <c r="AF132" i="18"/>
  <c r="AF83" i="18"/>
  <c r="AE97" i="18"/>
  <c r="AF283" i="18"/>
  <c r="AF269" i="18"/>
  <c r="AF177" i="18"/>
  <c r="AE146" i="18"/>
  <c r="AF60" i="18"/>
  <c r="AF357" i="18"/>
  <c r="AE248" i="18"/>
  <c r="AF215" i="18"/>
  <c r="AE68" i="18"/>
  <c r="AE347" i="18"/>
  <c r="AF85" i="18"/>
  <c r="AF13" i="18"/>
  <c r="AE140" i="18"/>
  <c r="AE14" i="18"/>
  <c r="AE169" i="18"/>
  <c r="AE268" i="18"/>
  <c r="AE186" i="18"/>
  <c r="AE104" i="18"/>
  <c r="AE6" i="18"/>
  <c r="AE86" i="18"/>
  <c r="AE295" i="18"/>
  <c r="AF116" i="18"/>
  <c r="AF302" i="18"/>
  <c r="AE25" i="18"/>
  <c r="AF294" i="18"/>
  <c r="AF187" i="18"/>
  <c r="AF25" i="18"/>
  <c r="AE199" i="18"/>
  <c r="AE325" i="18"/>
  <c r="AE200" i="18"/>
  <c r="AF98" i="18"/>
  <c r="AF318" i="18"/>
  <c r="AE334" i="18"/>
  <c r="AE265" i="18"/>
  <c r="AE310" i="18"/>
  <c r="AE70" i="18"/>
  <c r="AE349" i="18"/>
  <c r="AF145" i="18"/>
  <c r="AE18" i="18"/>
  <c r="AE204" i="18"/>
  <c r="AE167" i="18"/>
  <c r="AE255" i="18"/>
  <c r="AE95" i="18"/>
  <c r="AE142" i="18"/>
  <c r="AE63" i="18"/>
  <c r="AE41" i="18"/>
  <c r="AE10" i="18"/>
  <c r="AE107" i="18"/>
  <c r="AF57" i="18"/>
  <c r="AE259" i="18"/>
  <c r="AE291" i="18"/>
  <c r="AE45" i="18"/>
  <c r="AE127" i="18"/>
  <c r="AE256" i="18"/>
  <c r="AE195" i="18"/>
  <c r="AF329" i="18"/>
  <c r="AF117" i="18"/>
  <c r="AF74" i="18"/>
  <c r="AE237" i="18"/>
  <c r="AE114" i="18"/>
  <c r="AE192" i="18"/>
  <c r="AE78" i="18"/>
  <c r="AF307" i="18"/>
  <c r="AE158" i="18"/>
  <c r="AE281" i="18"/>
  <c r="AE66" i="18"/>
  <c r="AF327" i="18"/>
  <c r="AF166" i="18"/>
  <c r="AF59" i="18"/>
  <c r="AF180" i="18"/>
  <c r="AE80" i="18"/>
  <c r="AE36" i="18"/>
  <c r="AE335" i="18"/>
  <c r="AF238" i="18"/>
  <c r="AF324" i="18"/>
  <c r="AE166" i="18"/>
  <c r="AF82" i="18"/>
  <c r="AE77" i="18"/>
  <c r="AE60" i="18"/>
  <c r="AE83" i="18"/>
  <c r="AE187" i="18"/>
  <c r="AF293" i="18"/>
  <c r="AF358" i="18"/>
  <c r="AE275" i="18"/>
  <c r="AE143" i="18"/>
  <c r="AF73" i="18"/>
  <c r="AE338" i="18"/>
  <c r="AE152" i="18"/>
  <c r="AE278" i="18"/>
  <c r="AF91" i="18"/>
  <c r="AE150" i="18"/>
  <c r="AF277" i="18"/>
  <c r="AF222" i="18"/>
  <c r="AE112" i="18"/>
  <c r="AE67" i="18"/>
  <c r="AE308" i="18"/>
  <c r="AE277" i="18"/>
  <c r="AE69" i="18"/>
  <c r="AE202" i="18"/>
  <c r="AF309" i="18"/>
  <c r="AF133" i="18"/>
  <c r="AF219" i="18"/>
  <c r="AE264" i="18"/>
  <c r="AE168" i="18"/>
  <c r="AF127" i="18"/>
  <c r="AE324" i="18"/>
  <c r="AE213" i="18"/>
  <c r="AE161" i="18"/>
  <c r="AE134" i="18"/>
  <c r="AF6" i="18"/>
  <c r="AE180" i="18"/>
  <c r="AE98" i="18"/>
  <c r="AE320" i="18"/>
  <c r="AE201" i="18"/>
  <c r="AF241" i="18"/>
  <c r="AE300" i="18"/>
  <c r="AE22" i="18"/>
  <c r="AE299" i="18"/>
  <c r="AE196" i="18"/>
  <c r="AE124" i="18"/>
  <c r="AE333" i="18"/>
  <c r="AE141" i="18"/>
  <c r="AE181" i="18"/>
  <c r="AF52" i="18"/>
  <c r="AE174" i="18"/>
  <c r="AE218" i="18"/>
  <c r="AF101" i="18"/>
  <c r="AE94" i="18"/>
  <c r="AE356" i="18"/>
  <c r="AF206" i="18"/>
  <c r="AE238" i="18"/>
  <c r="AE81" i="18"/>
  <c r="AF103" i="18"/>
  <c r="AF22" i="18"/>
  <c r="AF58" i="18"/>
  <c r="AF257" i="18"/>
  <c r="AE75" i="18"/>
  <c r="AF20" i="18"/>
  <c r="AF325" i="18"/>
  <c r="AE194" i="18"/>
  <c r="AE108" i="18"/>
  <c r="AF181" i="18"/>
  <c r="AF50" i="18"/>
  <c r="AF276" i="18"/>
  <c r="AE274" i="18"/>
  <c r="AE39" i="18"/>
  <c r="AF54" i="18"/>
  <c r="AF361" i="18"/>
  <c r="AF182" i="18"/>
  <c r="AE20" i="18"/>
  <c r="AE321" i="18"/>
  <c r="AE271" i="18"/>
  <c r="AF16" i="18"/>
  <c r="AF157" i="18"/>
  <c r="AF66" i="18"/>
  <c r="AE19" i="18"/>
  <c r="AF247" i="18"/>
  <c r="AE239" i="18"/>
  <c r="AE246" i="18"/>
  <c r="AF231" i="18"/>
  <c r="AE205" i="18"/>
  <c r="AE355" i="18"/>
  <c r="AF147" i="18"/>
  <c r="AE13" i="18"/>
  <c r="AF162" i="18"/>
  <c r="AE332" i="18"/>
  <c r="AF223" i="18"/>
  <c r="AE111" i="18"/>
  <c r="AE323" i="18"/>
  <c r="AE296" i="18"/>
  <c r="AF40" i="18"/>
  <c r="AF234" i="18"/>
  <c r="AE179" i="18"/>
  <c r="AE110" i="18"/>
  <c r="AE82" i="18"/>
  <c r="AE251" i="18"/>
  <c r="AF142" i="18"/>
  <c r="AF266" i="18"/>
  <c r="AE122" i="18"/>
  <c r="AF320" i="18"/>
  <c r="AE130" i="18"/>
  <c r="AF280" i="18"/>
  <c r="AE38" i="18"/>
  <c r="AF139" i="18"/>
  <c r="AF316" i="18"/>
  <c r="AF196" i="18"/>
  <c r="AE43" i="18"/>
  <c r="AE342" i="18"/>
  <c r="AF56" i="18"/>
  <c r="AF233" i="18"/>
  <c r="AE117" i="18"/>
  <c r="AF134" i="18"/>
  <c r="AF105" i="18"/>
  <c r="AE250" i="18"/>
  <c r="AE273" i="18"/>
  <c r="AF81" i="18"/>
  <c r="AF169" i="18"/>
  <c r="AE314" i="18"/>
  <c r="AE285" i="18"/>
  <c r="AF9" i="18"/>
  <c r="AF305" i="18"/>
  <c r="AE318" i="18"/>
  <c r="AF47" i="18"/>
  <c r="AF301" i="18"/>
  <c r="AE162" i="18"/>
  <c r="AF10" i="18"/>
  <c r="AE157" i="18"/>
  <c r="AE227" i="18"/>
  <c r="AE311" i="18"/>
  <c r="AE109" i="18"/>
  <c r="AF164" i="18"/>
  <c r="AE128" i="18"/>
  <c r="AF242" i="18"/>
  <c r="AE190" i="18"/>
  <c r="AF34" i="18"/>
  <c r="AE341" i="18"/>
  <c r="AF68" i="18"/>
  <c r="AE269" i="18"/>
  <c r="AF285" i="18"/>
  <c r="AF281" i="18"/>
  <c r="AE153" i="18"/>
  <c r="AF278" i="18"/>
  <c r="AE245" i="18"/>
  <c r="AF317" i="18"/>
  <c r="AE160" i="18"/>
  <c r="AF75" i="18"/>
  <c r="AE55" i="18"/>
  <c r="AE93" i="18"/>
  <c r="AF192" i="18"/>
  <c r="AE178" i="18"/>
  <c r="AE326" i="18"/>
  <c r="AE297" i="18"/>
  <c r="AE170" i="18"/>
  <c r="AF306" i="18"/>
  <c r="AE305" i="18"/>
  <c r="AF239" i="18"/>
  <c r="AF62" i="18"/>
  <c r="AE175" i="18"/>
  <c r="AF80" i="18"/>
  <c r="AE118" i="18"/>
  <c r="AE357" i="18"/>
  <c r="AE224" i="18"/>
  <c r="AF65" i="18"/>
  <c r="AE8" i="18"/>
  <c r="AF356" i="18"/>
  <c r="AE350" i="18"/>
  <c r="AE49" i="18"/>
  <c r="AF154" i="18"/>
  <c r="AF159" i="18"/>
  <c r="AF362" i="18"/>
  <c r="AE120" i="18"/>
  <c r="AF260" i="18"/>
  <c r="AF102" i="18"/>
  <c r="AF224" i="18"/>
  <c r="AE62" i="18"/>
  <c r="AE16" i="18"/>
  <c r="AF322" i="18"/>
  <c r="AF143" i="18"/>
  <c r="AF128" i="18"/>
  <c r="AE288" i="18"/>
  <c r="AF221" i="18"/>
  <c r="AF345" i="18"/>
  <c r="AF32" i="18"/>
  <c r="AF251" i="18"/>
  <c r="AF183" i="18"/>
  <c r="AE29" i="18"/>
  <c r="AF286" i="18"/>
  <c r="AF227" i="18"/>
  <c r="AE171" i="18"/>
  <c r="AF94" i="18"/>
  <c r="AE51" i="18"/>
  <c r="AF104" i="18"/>
  <c r="AF272" i="18"/>
  <c r="AF250" i="18"/>
  <c r="AE5" i="18"/>
  <c r="AF217" i="18"/>
  <c r="AF323" i="18"/>
  <c r="AE47" i="18"/>
  <c r="AE233" i="18"/>
  <c r="AE359" i="18"/>
  <c r="AF208" i="18"/>
  <c r="AF38" i="18"/>
  <c r="AF35" i="18"/>
  <c r="AF268" i="18"/>
  <c r="AE132" i="18"/>
  <c r="AE61" i="18"/>
  <c r="AE307" i="18"/>
  <c r="AE267" i="18"/>
  <c r="AE182" i="18"/>
  <c r="AF122" i="18"/>
  <c r="AE46" i="18"/>
  <c r="AE54" i="18"/>
  <c r="AE7" i="18"/>
  <c r="AE254" i="18"/>
  <c r="AF295" i="18"/>
  <c r="AE121" i="18"/>
  <c r="AF220" i="18"/>
  <c r="AF119" i="18"/>
  <c r="AE145" i="18"/>
  <c r="AE293" i="18"/>
  <c r="AF79" i="18"/>
  <c r="AF188" i="18"/>
  <c r="AE290" i="18"/>
  <c r="AF205" i="18"/>
  <c r="AF336" i="18"/>
  <c r="AF246" i="18"/>
  <c r="AF78" i="18"/>
  <c r="AF136" i="18"/>
  <c r="AE344" i="18"/>
  <c r="AE292" i="18"/>
  <c r="AF48" i="18"/>
  <c r="AF33" i="18"/>
  <c r="AE191" i="18"/>
  <c r="AF41" i="18"/>
  <c r="AF42" i="18"/>
  <c r="AE220" i="18"/>
  <c r="AE223" i="18"/>
  <c r="AF332" i="18"/>
  <c r="AE188" i="18"/>
  <c r="AE282" i="18"/>
  <c r="AF170" i="18"/>
  <c r="AF14" i="18"/>
  <c r="AF308" i="18"/>
  <c r="AE148" i="18"/>
  <c r="AE129" i="18"/>
  <c r="AE73" i="18"/>
  <c r="AF126" i="18"/>
  <c r="AE115" i="18"/>
  <c r="AF197" i="18"/>
  <c r="AE283" i="18"/>
  <c r="AE253" i="18"/>
  <c r="AE261" i="18"/>
  <c r="AF163" i="18"/>
  <c r="AF342" i="18"/>
  <c r="AF106" i="18"/>
  <c r="AE327" i="18"/>
  <c r="AF237" i="18"/>
  <c r="AF131" i="18"/>
  <c r="AE279" i="18"/>
  <c r="AF31" i="18"/>
  <c r="AE225" i="18"/>
  <c r="AF350" i="18"/>
  <c r="AF236" i="18"/>
  <c r="AF314" i="18"/>
  <c r="AE84" i="18"/>
  <c r="AE151" i="18"/>
  <c r="AF303" i="18"/>
  <c r="AE88" i="18"/>
  <c r="AE24" i="18"/>
  <c r="AF191" i="18"/>
  <c r="AE56" i="18"/>
  <c r="AE11" i="18"/>
  <c r="AE35" i="18"/>
  <c r="AE316" i="18"/>
  <c r="AF172" i="18"/>
  <c r="AF141" i="18"/>
  <c r="AF30" i="18"/>
  <c r="AE100" i="18"/>
  <c r="AF45" i="18"/>
  <c r="AE353" i="18"/>
  <c r="AF144" i="18"/>
  <c r="AE286" i="18"/>
  <c r="AF340" i="18"/>
  <c r="AF125" i="18"/>
  <c r="AF18" i="18"/>
  <c r="AE331" i="18"/>
  <c r="AF347" i="18"/>
  <c r="AF288" i="18"/>
  <c r="AF92" i="18"/>
  <c r="AF112" i="18"/>
  <c r="AE330" i="18"/>
  <c r="AF211" i="18"/>
  <c r="AF90" i="18"/>
  <c r="AF129" i="18"/>
  <c r="AF21" i="18"/>
  <c r="AF71" i="18"/>
  <c r="AF274" i="18"/>
  <c r="AF185" i="18"/>
  <c r="AF146" i="18"/>
  <c r="AF207" i="18"/>
  <c r="AF245" i="18"/>
  <c r="AE298" i="18"/>
  <c r="AE197" i="18"/>
  <c r="AF44" i="18"/>
  <c r="AE363" i="18"/>
  <c r="AE212" i="18"/>
  <c r="AF287" i="18"/>
  <c r="AE30" i="18"/>
  <c r="AF93" i="18"/>
  <c r="AF148" i="18"/>
  <c r="AE58" i="18"/>
  <c r="AF174" i="18"/>
  <c r="AE328" i="18"/>
  <c r="AE226" i="18"/>
  <c r="AF256" i="18"/>
  <c r="AF96" i="18"/>
  <c r="AF214" i="18"/>
  <c r="AE99" i="18"/>
  <c r="AE229" i="18"/>
  <c r="AF270" i="18"/>
  <c r="AE173" i="18"/>
  <c r="AE222" i="18"/>
  <c r="AE64" i="18"/>
  <c r="AF230" i="18"/>
  <c r="AF255" i="18"/>
  <c r="AF298" i="18"/>
  <c r="AF150" i="18"/>
  <c r="AE23" i="18"/>
  <c r="AF312" i="18"/>
  <c r="AE34" i="18"/>
  <c r="AF86" i="18"/>
  <c r="AE235" i="18"/>
  <c r="AF123" i="18"/>
  <c r="AE351" i="18"/>
  <c r="AF212" i="18"/>
  <c r="AE208" i="18"/>
  <c r="AF138" i="18"/>
  <c r="AE244" i="18"/>
  <c r="AF61" i="18"/>
  <c r="AF334" i="18"/>
  <c r="AF109" i="18"/>
  <c r="AF115" i="18"/>
  <c r="AF12" i="18"/>
  <c r="AF113" i="18"/>
  <c r="AF354" i="18"/>
  <c r="AF173" i="18"/>
  <c r="AE329" i="18"/>
  <c r="AF17" i="18"/>
  <c r="AF282" i="18"/>
  <c r="AE210" i="18"/>
  <c r="AF275" i="18"/>
  <c r="AF359" i="18"/>
  <c r="AE252" i="18"/>
  <c r="AE9" i="18"/>
  <c r="AF53" i="18"/>
  <c r="AF259" i="18"/>
  <c r="AE42" i="18"/>
  <c r="AF252" i="18"/>
  <c r="AF24" i="18"/>
  <c r="AF160" i="18"/>
  <c r="AF341" i="18"/>
  <c r="AF15" i="18"/>
  <c r="AF72" i="18"/>
  <c r="AF161" i="18"/>
  <c r="AF110" i="18"/>
  <c r="AE214" i="18"/>
  <c r="AF321" i="18"/>
  <c r="Q35" i="117"/>
  <c r="P25" i="117"/>
  <c r="S14" i="117"/>
  <c r="P31" i="117"/>
  <c r="S21" i="117"/>
  <c r="R22" i="117"/>
  <c r="Q39" i="117"/>
  <c r="AA39" i="117" s="1"/>
  <c r="S25" i="117"/>
  <c r="P11" i="117"/>
  <c r="T19" i="117"/>
  <c r="P17" i="117"/>
  <c r="Q25" i="117"/>
  <c r="R33" i="117"/>
  <c r="T17" i="117"/>
  <c r="S32" i="117"/>
  <c r="P35" i="117"/>
  <c r="Q7" i="117"/>
  <c r="Q14" i="117"/>
  <c r="S34" i="117"/>
  <c r="Q23" i="117"/>
  <c r="P10" i="117"/>
  <c r="T38" i="117"/>
  <c r="S13" i="117"/>
  <c r="S19" i="117"/>
  <c r="Q40" i="117"/>
  <c r="AA40" i="117" s="1"/>
  <c r="Q37" i="117"/>
  <c r="R6" i="117"/>
  <c r="R25" i="117"/>
  <c r="P6" i="117"/>
  <c r="R20" i="117"/>
  <c r="S24" i="117"/>
  <c r="R21" i="117"/>
  <c r="P19" i="117"/>
  <c r="R34" i="117"/>
  <c r="P33" i="117"/>
  <c r="T36" i="117"/>
  <c r="Q29" i="117"/>
  <c r="R8" i="117"/>
  <c r="T35" i="117"/>
  <c r="P30" i="117"/>
  <c r="T31" i="117"/>
  <c r="T24" i="117"/>
  <c r="S29" i="117"/>
  <c r="T37" i="117"/>
  <c r="T23" i="117"/>
  <c r="S41" i="117"/>
  <c r="AC41" i="117" s="1"/>
  <c r="R32" i="117"/>
  <c r="T28" i="117"/>
  <c r="S6" i="117"/>
  <c r="T7" i="117"/>
  <c r="S11" i="117"/>
  <c r="S18" i="117"/>
  <c r="R40" i="117"/>
  <c r="AB40" i="117" s="1"/>
  <c r="T40" i="117"/>
  <c r="AD40" i="117" s="1"/>
  <c r="P18" i="117"/>
  <c r="T34" i="117"/>
  <c r="T8" i="117"/>
  <c r="T32" i="117"/>
  <c r="S26" i="117"/>
  <c r="P27" i="117"/>
  <c r="P39" i="117"/>
  <c r="Z39" i="117" s="1"/>
  <c r="S30" i="117"/>
  <c r="Q26" i="117"/>
  <c r="P16" i="117"/>
  <c r="Q15" i="117"/>
  <c r="S8" i="117"/>
  <c r="P36" i="117"/>
  <c r="T30" i="117"/>
  <c r="T29" i="117"/>
  <c r="S31" i="117"/>
  <c r="T6" i="117"/>
  <c r="P24" i="117"/>
  <c r="R30" i="117"/>
  <c r="T12" i="117"/>
  <c r="P14" i="117"/>
  <c r="R38" i="117"/>
  <c r="T41" i="117"/>
  <c r="AD41" i="117" s="1"/>
  <c r="S33" i="117"/>
  <c r="Q41" i="117"/>
  <c r="AA41" i="117" s="1"/>
  <c r="P37" i="117"/>
  <c r="Q11" i="117"/>
  <c r="S15" i="117"/>
  <c r="R7" i="117"/>
  <c r="Q6" i="117"/>
  <c r="P22" i="117"/>
  <c r="S9" i="117"/>
  <c r="T20" i="117"/>
  <c r="S22" i="117"/>
  <c r="T25" i="117"/>
  <c r="Q38" i="117"/>
  <c r="P34" i="117"/>
  <c r="P40" i="117"/>
  <c r="Z40" i="117" s="1"/>
  <c r="S7" i="117"/>
  <c r="R37" i="117"/>
  <c r="R27" i="117"/>
  <c r="Q36" i="117"/>
  <c r="T10" i="117"/>
  <c r="Q28" i="117"/>
  <c r="P9" i="117"/>
  <c r="Q10" i="117"/>
  <c r="S16" i="117"/>
  <c r="T27" i="117"/>
  <c r="Q13" i="117"/>
  <c r="P15" i="117"/>
  <c r="T18" i="117"/>
  <c r="Q16" i="117"/>
  <c r="S17" i="117"/>
  <c r="R41" i="117"/>
  <c r="AB41" i="117" s="1"/>
  <c r="R28" i="117"/>
  <c r="R19" i="117"/>
  <c r="P41" i="117"/>
  <c r="Z41" i="117" s="1"/>
  <c r="R24" i="117"/>
  <c r="R11" i="117"/>
  <c r="T14" i="117"/>
  <c r="P32" i="117"/>
  <c r="P28" i="117"/>
  <c r="P29" i="117"/>
  <c r="Q33" i="117"/>
  <c r="Q31" i="117"/>
  <c r="R31" i="117"/>
  <c r="P21" i="117"/>
  <c r="T16" i="117"/>
  <c r="P8" i="117"/>
  <c r="R36" i="117"/>
  <c r="T9" i="117"/>
  <c r="P38" i="117"/>
  <c r="R12" i="117"/>
  <c r="R35" i="117"/>
  <c r="R9" i="117"/>
  <c r="P12" i="117"/>
  <c r="S39" i="117"/>
  <c r="AC39" i="117" s="1"/>
  <c r="Q22" i="117"/>
  <c r="R39" i="117"/>
  <c r="AB39" i="117" s="1"/>
  <c r="R29" i="117"/>
  <c r="R18" i="117"/>
  <c r="T21" i="117"/>
  <c r="R17" i="117"/>
  <c r="P7" i="117"/>
  <c r="T15" i="117"/>
  <c r="Q21" i="117"/>
  <c r="S10" i="117"/>
  <c r="Q18" i="117"/>
  <c r="S20" i="117"/>
  <c r="S37" i="117"/>
  <c r="Q30" i="117"/>
  <c r="S38" i="117"/>
  <c r="P20" i="117"/>
  <c r="T33" i="117"/>
  <c r="S12" i="117"/>
  <c r="S27" i="117"/>
  <c r="Q19" i="117"/>
  <c r="Q34" i="117"/>
  <c r="Q20" i="117"/>
  <c r="Q8" i="117"/>
  <c r="S40" i="117"/>
  <c r="AC40" i="117" s="1"/>
  <c r="R16" i="117"/>
  <c r="R23" i="117"/>
  <c r="R15" i="117"/>
  <c r="S28" i="117"/>
  <c r="T13" i="117"/>
  <c r="Q27" i="117"/>
  <c r="Q32" i="117"/>
  <c r="S35" i="117"/>
  <c r="Q24" i="117"/>
  <c r="P13" i="117"/>
  <c r="R14" i="117"/>
  <c r="S36" i="117"/>
  <c r="Q17" i="117"/>
  <c r="R10" i="117"/>
  <c r="S23" i="117"/>
  <c r="T26" i="117"/>
  <c r="R13" i="117"/>
  <c r="P26" i="117"/>
  <c r="P23" i="117"/>
  <c r="T22" i="117"/>
  <c r="R26" i="117"/>
  <c r="T11" i="117"/>
  <c r="Q9" i="117"/>
  <c r="T39" i="117"/>
  <c r="AD39" i="117" s="1"/>
  <c r="Q12" i="117"/>
  <c r="BH42" i="117" l="1"/>
  <c r="BI42" i="117"/>
  <c r="BL42" i="117"/>
  <c r="BJ42" i="117"/>
  <c r="BG42" i="117"/>
  <c r="BK42" i="117"/>
  <c r="AA65" i="50"/>
  <c r="AA12" i="50"/>
  <c r="AC77" i="50"/>
  <c r="AB8" i="50"/>
  <c r="AB18" i="50"/>
  <c r="AC16" i="50"/>
  <c r="AD15" i="50"/>
  <c r="AA7" i="50"/>
  <c r="Z68" i="50"/>
  <c r="AA60" i="50"/>
  <c r="AB68" i="50"/>
  <c r="AD35" i="50"/>
  <c r="AA74" i="50"/>
  <c r="AA79" i="50"/>
  <c r="AD9" i="50"/>
  <c r="AE9" i="50" s="1"/>
  <c r="AC8" i="50"/>
  <c r="AE8" i="50" s="1"/>
  <c r="AA10" i="50"/>
  <c r="AD73" i="50"/>
  <c r="AB76" i="50"/>
  <c r="AB66" i="50"/>
  <c r="AC58" i="50"/>
  <c r="Z66" i="50"/>
  <c r="Z38" i="50"/>
  <c r="AB75" i="50"/>
  <c r="Z67" i="50"/>
  <c r="AC76" i="50"/>
  <c r="AC7" i="50"/>
  <c r="AA14" i="50"/>
  <c r="Z11" i="50"/>
  <c r="AE11" i="50" s="1"/>
  <c r="AD8" i="50"/>
  <c r="Z77" i="50"/>
  <c r="Z74" i="50"/>
  <c r="AE74" i="50" s="1"/>
  <c r="Z64" i="50"/>
  <c r="AA66" i="50"/>
  <c r="AD62" i="50"/>
  <c r="AA37" i="50"/>
  <c r="AD38" i="50"/>
  <c r="AA35" i="50"/>
  <c r="AB77" i="50"/>
  <c r="AA8" i="50"/>
  <c r="AB20" i="50"/>
  <c r="AD11" i="50"/>
  <c r="Z10" i="50"/>
  <c r="AD77" i="50"/>
  <c r="AA77" i="50"/>
  <c r="AA63" i="50"/>
  <c r="AB65" i="50"/>
  <c r="Z62" i="50"/>
  <c r="AA38" i="50"/>
  <c r="AD72" i="50"/>
  <c r="AC51" i="50"/>
  <c r="AA78" i="50"/>
  <c r="AC9" i="50"/>
  <c r="AD19" i="50"/>
  <c r="AB12" i="50"/>
  <c r="AD10" i="50"/>
  <c r="AC78" i="50"/>
  <c r="AB80" i="50"/>
  <c r="AB62" i="50"/>
  <c r="AD63" i="50"/>
  <c r="AA61" i="50"/>
  <c r="AE61" i="50" s="1"/>
  <c r="AC10" i="50"/>
  <c r="Z79" i="50"/>
  <c r="AB11" i="50"/>
  <c r="Z19" i="50"/>
  <c r="Z13" i="50"/>
  <c r="AA11" i="50"/>
  <c r="AB79" i="50"/>
  <c r="AD60" i="50"/>
  <c r="Z63" i="50"/>
  <c r="AB60" i="50"/>
  <c r="AC65" i="50"/>
  <c r="AB64" i="50"/>
  <c r="AC80" i="50"/>
  <c r="Z12" i="50"/>
  <c r="AA18" i="50"/>
  <c r="AD13" i="50"/>
  <c r="AA13" i="50"/>
  <c r="AA80" i="50"/>
  <c r="Z60" i="50"/>
  <c r="AE60" i="50" s="1"/>
  <c r="AA62" i="50"/>
  <c r="AC59" i="50"/>
  <c r="AC72" i="50"/>
  <c r="AB13" i="50"/>
  <c r="AC17" i="50"/>
  <c r="AB14" i="50"/>
  <c r="AD20" i="50"/>
  <c r="AA72" i="50"/>
  <c r="AA58" i="50"/>
  <c r="AA59" i="50"/>
  <c r="AB61" i="50"/>
  <c r="AB37" i="50"/>
  <c r="AD64" i="50"/>
  <c r="AB7" i="50"/>
  <c r="AD14" i="50"/>
  <c r="AD16" i="50"/>
  <c r="AA20" i="50"/>
  <c r="Z20" i="50"/>
  <c r="Z72" i="50"/>
  <c r="AB67" i="50"/>
  <c r="Z58" i="50"/>
  <c r="AC60" i="50"/>
  <c r="AB36" i="50"/>
  <c r="AA76" i="50"/>
  <c r="AB29" i="50"/>
  <c r="AB74" i="50"/>
  <c r="AC20" i="50"/>
  <c r="Z16" i="50"/>
  <c r="AC19" i="50"/>
  <c r="AE19" i="50" s="1"/>
  <c r="AB19" i="50"/>
  <c r="AD7" i="50"/>
  <c r="AE7" i="50" s="1"/>
  <c r="Z65" i="50"/>
  <c r="AA68" i="50"/>
  <c r="AD59" i="50"/>
  <c r="AC35" i="50"/>
  <c r="Z7" i="50"/>
  <c r="AA75" i="50"/>
  <c r="AA19" i="50"/>
  <c r="AB15" i="50"/>
  <c r="AD18" i="50"/>
  <c r="AC18" i="50"/>
  <c r="AD74" i="50"/>
  <c r="AB63" i="50"/>
  <c r="AD65" i="50"/>
  <c r="Z59" i="50"/>
  <c r="AE59" i="50" s="1"/>
  <c r="AC36" i="50"/>
  <c r="AD75" i="50"/>
  <c r="AE75" i="50" s="1"/>
  <c r="Z76" i="50"/>
  <c r="AE76" i="50" s="1"/>
  <c r="Z17" i="50"/>
  <c r="AD12" i="50"/>
  <c r="Z18" i="50"/>
  <c r="AA17" i="50"/>
  <c r="Z78" i="50"/>
  <c r="AD61" i="50"/>
  <c r="AA64" i="50"/>
  <c r="AC66" i="50"/>
  <c r="AC38" i="50"/>
  <c r="AC68" i="50"/>
  <c r="Z8" i="50"/>
  <c r="AD76" i="50"/>
  <c r="AC15" i="50"/>
  <c r="AE15" i="50" s="1"/>
  <c r="Z14" i="50"/>
  <c r="AB17" i="50"/>
  <c r="AE17" i="50" s="1"/>
  <c r="AB16" i="50"/>
  <c r="AE16" i="50" s="1"/>
  <c r="AB72" i="50"/>
  <c r="AD58" i="50"/>
  <c r="Z61" i="50"/>
  <c r="AB58" i="50"/>
  <c r="Z35" i="50"/>
  <c r="H23" i="126"/>
  <c r="H21" i="126"/>
  <c r="H14" i="126"/>
  <c r="H26" i="126"/>
  <c r="H5" i="126"/>
  <c r="H9" i="126"/>
  <c r="H17" i="126"/>
  <c r="H8" i="126"/>
  <c r="H11" i="126"/>
  <c r="H18" i="126"/>
  <c r="Z27" i="50"/>
  <c r="AD31" i="50"/>
  <c r="AD34" i="50"/>
  <c r="AD47" i="50"/>
  <c r="AD29" i="50"/>
  <c r="Z48" i="50"/>
  <c r="AD27" i="50"/>
  <c r="AD44" i="50"/>
  <c r="AB51" i="50"/>
  <c r="Z31" i="50"/>
  <c r="Z34" i="50"/>
  <c r="Z47" i="50"/>
  <c r="Z29" i="50"/>
  <c r="AC30" i="50"/>
  <c r="Z44" i="50"/>
  <c r="AE44" i="50" s="1"/>
  <c r="AD50" i="50"/>
  <c r="AA30" i="50"/>
  <c r="AE30" i="50" s="1"/>
  <c r="AA33" i="50"/>
  <c r="AA46" i="50"/>
  <c r="AD28" i="50"/>
  <c r="AB9" i="50"/>
  <c r="AA43" i="50"/>
  <c r="AC43" i="50"/>
  <c r="Z50" i="50"/>
  <c r="AB32" i="50"/>
  <c r="AC45" i="50"/>
  <c r="Z28" i="50"/>
  <c r="AC12" i="50"/>
  <c r="AC61" i="50"/>
  <c r="AB49" i="50"/>
  <c r="Z46" i="50"/>
  <c r="AB34" i="50"/>
  <c r="AB47" i="50"/>
  <c r="AE47" i="50" s="1"/>
  <c r="AC27" i="50"/>
  <c r="AD30" i="50"/>
  <c r="AA44" i="50"/>
  <c r="AA27" i="50"/>
  <c r="AC73" i="50"/>
  <c r="AD66" i="50"/>
  <c r="AD32" i="50"/>
  <c r="AC46" i="50"/>
  <c r="AA51" i="50"/>
  <c r="Z30" i="50"/>
  <c r="AD43" i="50"/>
  <c r="AD78" i="50"/>
  <c r="AB50" i="50"/>
  <c r="AA48" i="50"/>
  <c r="Z32" i="50"/>
  <c r="AE32" i="50" s="1"/>
  <c r="AA45" i="50"/>
  <c r="AA29" i="50"/>
  <c r="Z43" i="50"/>
  <c r="AA50" i="50"/>
  <c r="AB30" i="50"/>
  <c r="AB43" i="50"/>
  <c r="AD45" i="50"/>
  <c r="AB27" i="50"/>
  <c r="Z33" i="50"/>
  <c r="AC47" i="50"/>
  <c r="AC29" i="50"/>
  <c r="AA34" i="50"/>
  <c r="Z45" i="50"/>
  <c r="AE45" i="50" s="1"/>
  <c r="AD51" i="50"/>
  <c r="AE51" i="50" s="1"/>
  <c r="AA32" i="50"/>
  <c r="AB53" i="50"/>
  <c r="AD46" i="50"/>
  <c r="AC28" i="50"/>
  <c r="AB33" i="50"/>
  <c r="AB44" i="50"/>
  <c r="Z51" i="50"/>
  <c r="AB31" i="50"/>
  <c r="AC54" i="50"/>
  <c r="AU13" i="126"/>
  <c r="AU16" i="126"/>
  <c r="AU19" i="126"/>
  <c r="AU22" i="126"/>
  <c r="AU25" i="126"/>
  <c r="AU28" i="126"/>
  <c r="AU15" i="126"/>
  <c r="AU27" i="126"/>
  <c r="AU4" i="126"/>
  <c r="AU12" i="126"/>
  <c r="AU6" i="126"/>
  <c r="AU10" i="126"/>
  <c r="AU7" i="126"/>
  <c r="AU20" i="126"/>
  <c r="AU24" i="126"/>
  <c r="K12" i="117"/>
  <c r="K13" i="117"/>
  <c r="K17" i="117"/>
  <c r="K14" i="117"/>
  <c r="K15" i="117"/>
  <c r="K16" i="117"/>
  <c r="K20" i="117"/>
  <c r="K8" i="117"/>
  <c r="K10" i="117"/>
  <c r="K22" i="117"/>
  <c r="K18" i="117"/>
  <c r="K21" i="117"/>
  <c r="K24" i="117"/>
  <c r="K27" i="117"/>
  <c r="K6" i="117"/>
  <c r="K29" i="117"/>
  <c r="K7" i="117"/>
  <c r="K9" i="117"/>
  <c r="K28" i="117"/>
  <c r="K11" i="117"/>
  <c r="K19" i="117"/>
  <c r="K26" i="117"/>
  <c r="K25" i="117"/>
  <c r="K23" i="117"/>
  <c r="AC64" i="50"/>
  <c r="U8" i="122"/>
  <c r="V11" i="122"/>
  <c r="U14" i="122"/>
  <c r="T17" i="122"/>
  <c r="T20" i="122"/>
  <c r="S6" i="122"/>
  <c r="X6" i="122" s="1"/>
  <c r="U23" i="122"/>
  <c r="W24" i="122"/>
  <c r="AB24" i="122" s="1"/>
  <c r="U25" i="122"/>
  <c r="S26" i="122"/>
  <c r="X26" i="122" s="1"/>
  <c r="W30" i="122"/>
  <c r="AB30" i="122" s="1"/>
  <c r="U31" i="122"/>
  <c r="S32" i="122"/>
  <c r="X32" i="122" s="1"/>
  <c r="W36" i="122"/>
  <c r="AB36" i="122" s="1"/>
  <c r="U37" i="122"/>
  <c r="S38" i="122"/>
  <c r="X38" i="122" s="1"/>
  <c r="W42" i="122"/>
  <c r="AB42" i="122" s="1"/>
  <c r="U43" i="122"/>
  <c r="S44" i="122"/>
  <c r="X44" i="122" s="1"/>
  <c r="W48" i="122"/>
  <c r="AB48" i="122" s="1"/>
  <c r="U49" i="122"/>
  <c r="S50" i="122"/>
  <c r="X50" i="122" s="1"/>
  <c r="W54" i="122"/>
  <c r="AB54" i="122" s="1"/>
  <c r="U55" i="122"/>
  <c r="S56" i="122"/>
  <c r="X56" i="122" s="1"/>
  <c r="T57" i="122"/>
  <c r="U58" i="122"/>
  <c r="V59" i="122"/>
  <c r="W60" i="122"/>
  <c r="AB60" i="122" s="1"/>
  <c r="S68" i="122"/>
  <c r="X68" i="122" s="1"/>
  <c r="T69" i="122"/>
  <c r="U70" i="122"/>
  <c r="V71" i="122"/>
  <c r="W72" i="122"/>
  <c r="AB72" i="122" s="1"/>
  <c r="S80" i="122"/>
  <c r="X80" i="122" s="1"/>
  <c r="T81" i="122"/>
  <c r="U82" i="122"/>
  <c r="V83" i="122"/>
  <c r="W84" i="122"/>
  <c r="AB84" i="122" s="1"/>
  <c r="S92" i="122"/>
  <c r="X92" i="122" s="1"/>
  <c r="T93" i="122"/>
  <c r="U94" i="122"/>
  <c r="V95" i="122"/>
  <c r="W96" i="122"/>
  <c r="AB96" i="122" s="1"/>
  <c r="S103" i="122"/>
  <c r="X103" i="122" s="1"/>
  <c r="T104" i="122"/>
  <c r="U105" i="122"/>
  <c r="V106" i="122"/>
  <c r="W107" i="122"/>
  <c r="AB107" i="122" s="1"/>
  <c r="S115" i="122"/>
  <c r="X115" i="122" s="1"/>
  <c r="V8" i="122"/>
  <c r="U11" i="122"/>
  <c r="T14" i="122"/>
  <c r="V17" i="122"/>
  <c r="V20" i="122"/>
  <c r="T6" i="122"/>
  <c r="V23" i="122"/>
  <c r="V25" i="122"/>
  <c r="T26" i="122"/>
  <c r="V31" i="122"/>
  <c r="T32" i="122"/>
  <c r="V37" i="122"/>
  <c r="T38" i="122"/>
  <c r="V43" i="122"/>
  <c r="T44" i="122"/>
  <c r="V49" i="122"/>
  <c r="T50" i="122"/>
  <c r="V55" i="122"/>
  <c r="T56" i="122"/>
  <c r="U57" i="122"/>
  <c r="V58" i="122"/>
  <c r="W59" i="122"/>
  <c r="AB59" i="122" s="1"/>
  <c r="S67" i="122"/>
  <c r="X67" i="122" s="1"/>
  <c r="T68" i="122"/>
  <c r="U69" i="122"/>
  <c r="V70" i="122"/>
  <c r="W71" i="122"/>
  <c r="AB71" i="122" s="1"/>
  <c r="S79" i="122"/>
  <c r="X79" i="122" s="1"/>
  <c r="T80" i="122"/>
  <c r="U81" i="122"/>
  <c r="V82" i="122"/>
  <c r="W83" i="122"/>
  <c r="AB83" i="122" s="1"/>
  <c r="S91" i="122"/>
  <c r="X91" i="122" s="1"/>
  <c r="T92" i="122"/>
  <c r="U93" i="122"/>
  <c r="V94" i="122"/>
  <c r="W95" i="122"/>
  <c r="AB95" i="122" s="1"/>
  <c r="T103" i="122"/>
  <c r="U104" i="122"/>
  <c r="V105" i="122"/>
  <c r="W106" i="122"/>
  <c r="AB106" i="122" s="1"/>
  <c r="S114" i="122"/>
  <c r="X114" i="122" s="1"/>
  <c r="T115" i="122"/>
  <c r="T8" i="122"/>
  <c r="T11" i="122"/>
  <c r="W14" i="122"/>
  <c r="AB14" i="122" s="1"/>
  <c r="W17" i="122"/>
  <c r="AB17" i="122" s="1"/>
  <c r="W20" i="122"/>
  <c r="AB20" i="122" s="1"/>
  <c r="U6" i="122"/>
  <c r="S7" i="122"/>
  <c r="X7" i="122" s="1"/>
  <c r="W23" i="122"/>
  <c r="AB23" i="122" s="1"/>
  <c r="W25" i="122"/>
  <c r="AB25" i="122" s="1"/>
  <c r="U26" i="122"/>
  <c r="S27" i="122"/>
  <c r="X27" i="122" s="1"/>
  <c r="W31" i="122"/>
  <c r="AB31" i="122" s="1"/>
  <c r="U32" i="122"/>
  <c r="S33" i="122"/>
  <c r="X33" i="122" s="1"/>
  <c r="W37" i="122"/>
  <c r="AB37" i="122" s="1"/>
  <c r="U38" i="122"/>
  <c r="S39" i="122"/>
  <c r="X39" i="122" s="1"/>
  <c r="W43" i="122"/>
  <c r="AB43" i="122" s="1"/>
  <c r="U44" i="122"/>
  <c r="S45" i="122"/>
  <c r="X45" i="122" s="1"/>
  <c r="W49" i="122"/>
  <c r="AB49" i="122" s="1"/>
  <c r="U50" i="122"/>
  <c r="S51" i="122"/>
  <c r="X51" i="122" s="1"/>
  <c r="W55" i="122"/>
  <c r="AB55" i="122" s="1"/>
  <c r="U56" i="122"/>
  <c r="V57" i="122"/>
  <c r="W58" i="122"/>
  <c r="AB58" i="122" s="1"/>
  <c r="S66" i="122"/>
  <c r="X66" i="122" s="1"/>
  <c r="T67" i="122"/>
  <c r="U68" i="122"/>
  <c r="V69" i="122"/>
  <c r="W70" i="122"/>
  <c r="AB70" i="122" s="1"/>
  <c r="S78" i="122"/>
  <c r="X78" i="122" s="1"/>
  <c r="T79" i="122"/>
  <c r="U80" i="122"/>
  <c r="V81" i="122"/>
  <c r="W82" i="122"/>
  <c r="AB82" i="122" s="1"/>
  <c r="S90" i="122"/>
  <c r="X90" i="122" s="1"/>
  <c r="T91" i="122"/>
  <c r="U92" i="122"/>
  <c r="V93" i="122"/>
  <c r="W94" i="122"/>
  <c r="AB94" i="122" s="1"/>
  <c r="S102" i="122"/>
  <c r="X102" i="122" s="1"/>
  <c r="U103" i="122"/>
  <c r="V104" i="122"/>
  <c r="W105" i="122"/>
  <c r="AB105" i="122" s="1"/>
  <c r="S113" i="122"/>
  <c r="X113" i="122" s="1"/>
  <c r="T114" i="122"/>
  <c r="U115" i="122"/>
  <c r="W8" i="122"/>
  <c r="AB8" i="122" s="1"/>
  <c r="W11" i="122"/>
  <c r="AB11" i="122" s="1"/>
  <c r="U15" i="122"/>
  <c r="U18" i="122"/>
  <c r="U21" i="122"/>
  <c r="V6" i="122"/>
  <c r="T7" i="122"/>
  <c r="V26" i="122"/>
  <c r="T27" i="122"/>
  <c r="V32" i="122"/>
  <c r="T33" i="122"/>
  <c r="V38" i="122"/>
  <c r="T39" i="122"/>
  <c r="V44" i="122"/>
  <c r="T45" i="122"/>
  <c r="V50" i="122"/>
  <c r="T51" i="122"/>
  <c r="V56" i="122"/>
  <c r="W57" i="122"/>
  <c r="AB57" i="122" s="1"/>
  <c r="S65" i="122"/>
  <c r="X65" i="122" s="1"/>
  <c r="T66" i="122"/>
  <c r="U67" i="122"/>
  <c r="V68" i="122"/>
  <c r="W69" i="122"/>
  <c r="AB69" i="122" s="1"/>
  <c r="S77" i="122"/>
  <c r="X77" i="122" s="1"/>
  <c r="T78" i="122"/>
  <c r="U79" i="122"/>
  <c r="V80" i="122"/>
  <c r="W81" i="122"/>
  <c r="AB81" i="122" s="1"/>
  <c r="S89" i="122"/>
  <c r="X89" i="122" s="1"/>
  <c r="T90" i="122"/>
  <c r="U91" i="122"/>
  <c r="V92" i="122"/>
  <c r="W93" i="122"/>
  <c r="AB93" i="122" s="1"/>
  <c r="S101" i="122"/>
  <c r="X101" i="122" s="1"/>
  <c r="T102" i="122"/>
  <c r="V103" i="122"/>
  <c r="W104" i="122"/>
  <c r="AB104" i="122" s="1"/>
  <c r="S112" i="122"/>
  <c r="X112" i="122" s="1"/>
  <c r="T113" i="122"/>
  <c r="U114" i="122"/>
  <c r="V115" i="122"/>
  <c r="V9" i="122"/>
  <c r="U12" i="122"/>
  <c r="T15" i="122"/>
  <c r="T18" i="122"/>
  <c r="T21" i="122"/>
  <c r="W6" i="122"/>
  <c r="AB6" i="122" s="1"/>
  <c r="U7" i="122"/>
  <c r="S8" i="122"/>
  <c r="X8" i="122" s="1"/>
  <c r="S10" i="122"/>
  <c r="X10" i="122" s="1"/>
  <c r="S12" i="122"/>
  <c r="X12" i="122" s="1"/>
  <c r="S14" i="122"/>
  <c r="X14" i="122" s="1"/>
  <c r="S16" i="122"/>
  <c r="X16" i="122" s="1"/>
  <c r="S18" i="122"/>
  <c r="X18" i="122" s="1"/>
  <c r="S20" i="122"/>
  <c r="X20" i="122" s="1"/>
  <c r="S22" i="122"/>
  <c r="X22" i="122" s="1"/>
  <c r="W26" i="122"/>
  <c r="AB26" i="122" s="1"/>
  <c r="U27" i="122"/>
  <c r="S28" i="122"/>
  <c r="X28" i="122" s="1"/>
  <c r="W32" i="122"/>
  <c r="AB32" i="122" s="1"/>
  <c r="U33" i="122"/>
  <c r="S34" i="122"/>
  <c r="X34" i="122" s="1"/>
  <c r="W38" i="122"/>
  <c r="AB38" i="122" s="1"/>
  <c r="U39" i="122"/>
  <c r="S40" i="122"/>
  <c r="X40" i="122" s="1"/>
  <c r="W44" i="122"/>
  <c r="AB44" i="122" s="1"/>
  <c r="U45" i="122"/>
  <c r="S46" i="122"/>
  <c r="X46" i="122" s="1"/>
  <c r="W50" i="122"/>
  <c r="AB50" i="122" s="1"/>
  <c r="U51" i="122"/>
  <c r="S52" i="122"/>
  <c r="X52" i="122" s="1"/>
  <c r="W56" i="122"/>
  <c r="AB56" i="122" s="1"/>
  <c r="S64" i="122"/>
  <c r="X64" i="122" s="1"/>
  <c r="T65" i="122"/>
  <c r="U66" i="122"/>
  <c r="V67" i="122"/>
  <c r="W68" i="122"/>
  <c r="AB68" i="122" s="1"/>
  <c r="S76" i="122"/>
  <c r="X76" i="122" s="1"/>
  <c r="T77" i="122"/>
  <c r="U78" i="122"/>
  <c r="V79" i="122"/>
  <c r="W80" i="122"/>
  <c r="AB80" i="122" s="1"/>
  <c r="S88" i="122"/>
  <c r="X88" i="122" s="1"/>
  <c r="T89" i="122"/>
  <c r="U90" i="122"/>
  <c r="V91" i="122"/>
  <c r="W92" i="122"/>
  <c r="AB92" i="122" s="1"/>
  <c r="S100" i="122"/>
  <c r="X100" i="122" s="1"/>
  <c r="T101" i="122"/>
  <c r="U102" i="122"/>
  <c r="W103" i="122"/>
  <c r="AB103" i="122" s="1"/>
  <c r="S111" i="122"/>
  <c r="X111" i="122" s="1"/>
  <c r="T112" i="122"/>
  <c r="U113" i="122"/>
  <c r="V114" i="122"/>
  <c r="W115" i="122"/>
  <c r="AB115" i="122" s="1"/>
  <c r="U9" i="122"/>
  <c r="V12" i="122"/>
  <c r="V15" i="122"/>
  <c r="V18" i="122"/>
  <c r="V21" i="122"/>
  <c r="V7" i="122"/>
  <c r="V27" i="122"/>
  <c r="T28" i="122"/>
  <c r="V33" i="122"/>
  <c r="T34" i="122"/>
  <c r="V39" i="122"/>
  <c r="T40" i="122"/>
  <c r="V45" i="122"/>
  <c r="T46" i="122"/>
  <c r="V51" i="122"/>
  <c r="T52" i="122"/>
  <c r="S63" i="122"/>
  <c r="X63" i="122" s="1"/>
  <c r="T64" i="122"/>
  <c r="U65" i="122"/>
  <c r="V66" i="122"/>
  <c r="W67" i="122"/>
  <c r="AB67" i="122" s="1"/>
  <c r="S75" i="122"/>
  <c r="X75" i="122" s="1"/>
  <c r="T76" i="122"/>
  <c r="U77" i="122"/>
  <c r="V78" i="122"/>
  <c r="W79" i="122"/>
  <c r="AB79" i="122" s="1"/>
  <c r="S87" i="122"/>
  <c r="X87" i="122" s="1"/>
  <c r="T88" i="122"/>
  <c r="U89" i="122"/>
  <c r="V90" i="122"/>
  <c r="W91" i="122"/>
  <c r="AB91" i="122" s="1"/>
  <c r="S99" i="122"/>
  <c r="X99" i="122" s="1"/>
  <c r="T100" i="122"/>
  <c r="U101" i="122"/>
  <c r="V102" i="122"/>
  <c r="S110" i="122"/>
  <c r="X110" i="122" s="1"/>
  <c r="T111" i="122"/>
  <c r="U112" i="122"/>
  <c r="V113" i="122"/>
  <c r="W114" i="122"/>
  <c r="AB114" i="122" s="1"/>
  <c r="T9" i="122"/>
  <c r="T12" i="122"/>
  <c r="W15" i="122"/>
  <c r="AB15" i="122" s="1"/>
  <c r="W18" i="122"/>
  <c r="AB18" i="122" s="1"/>
  <c r="W21" i="122"/>
  <c r="AB21" i="122" s="1"/>
  <c r="W7" i="122"/>
  <c r="AB7" i="122" s="1"/>
  <c r="W27" i="122"/>
  <c r="AB27" i="122" s="1"/>
  <c r="U28" i="122"/>
  <c r="S29" i="122"/>
  <c r="X29" i="122" s="1"/>
  <c r="W33" i="122"/>
  <c r="AB33" i="122" s="1"/>
  <c r="U34" i="122"/>
  <c r="S35" i="122"/>
  <c r="X35" i="122" s="1"/>
  <c r="W39" i="122"/>
  <c r="AB39" i="122" s="1"/>
  <c r="U40" i="122"/>
  <c r="S41" i="122"/>
  <c r="X41" i="122" s="1"/>
  <c r="W45" i="122"/>
  <c r="AB45" i="122" s="1"/>
  <c r="U46" i="122"/>
  <c r="S47" i="122"/>
  <c r="X47" i="122" s="1"/>
  <c r="W51" i="122"/>
  <c r="AB51" i="122" s="1"/>
  <c r="U52" i="122"/>
  <c r="S53" i="122"/>
  <c r="X53" i="122" s="1"/>
  <c r="S62" i="122"/>
  <c r="X62" i="122" s="1"/>
  <c r="T63" i="122"/>
  <c r="U64" i="122"/>
  <c r="V65" i="122"/>
  <c r="W66" i="122"/>
  <c r="AB66" i="122" s="1"/>
  <c r="S74" i="122"/>
  <c r="X74" i="122" s="1"/>
  <c r="T75" i="122"/>
  <c r="U76" i="122"/>
  <c r="V77" i="122"/>
  <c r="W78" i="122"/>
  <c r="AB78" i="122" s="1"/>
  <c r="S86" i="122"/>
  <c r="X86" i="122" s="1"/>
  <c r="T87" i="122"/>
  <c r="U88" i="122"/>
  <c r="V89" i="122"/>
  <c r="W90" i="122"/>
  <c r="AB90" i="122" s="1"/>
  <c r="S98" i="122"/>
  <c r="X98" i="122" s="1"/>
  <c r="T99" i="122"/>
  <c r="U100" i="122"/>
  <c r="V101" i="122"/>
  <c r="S109" i="122"/>
  <c r="X109" i="122" s="1"/>
  <c r="T110" i="122"/>
  <c r="U111" i="122"/>
  <c r="V112" i="122"/>
  <c r="W113" i="122"/>
  <c r="AB113" i="122" s="1"/>
  <c r="W9" i="122"/>
  <c r="AB9" i="122" s="1"/>
  <c r="W12" i="122"/>
  <c r="AB12" i="122" s="1"/>
  <c r="U16" i="122"/>
  <c r="U19" i="122"/>
  <c r="T22" i="122"/>
  <c r="V28" i="122"/>
  <c r="T29" i="122"/>
  <c r="V34" i="122"/>
  <c r="T35" i="122"/>
  <c r="V40" i="122"/>
  <c r="T41" i="122"/>
  <c r="V46" i="122"/>
  <c r="T47" i="122"/>
  <c r="V52" i="122"/>
  <c r="T53" i="122"/>
  <c r="S61" i="122"/>
  <c r="X61" i="122" s="1"/>
  <c r="T62" i="122"/>
  <c r="U63" i="122"/>
  <c r="V64" i="122"/>
  <c r="W65" i="122"/>
  <c r="AB65" i="122" s="1"/>
  <c r="S73" i="122"/>
  <c r="X73" i="122" s="1"/>
  <c r="T74" i="122"/>
  <c r="U75" i="122"/>
  <c r="V76" i="122"/>
  <c r="W77" i="122"/>
  <c r="AB77" i="122" s="1"/>
  <c r="S85" i="122"/>
  <c r="X85" i="122" s="1"/>
  <c r="T86" i="122"/>
  <c r="U87" i="122"/>
  <c r="V88" i="122"/>
  <c r="W89" i="122"/>
  <c r="AB89" i="122" s="1"/>
  <c r="S97" i="122"/>
  <c r="X97" i="122" s="1"/>
  <c r="T98" i="122"/>
  <c r="U99" i="122"/>
  <c r="V100" i="122"/>
  <c r="W101" i="122"/>
  <c r="AB101" i="122" s="1"/>
  <c r="S108" i="122"/>
  <c r="X108" i="122" s="1"/>
  <c r="T109" i="122"/>
  <c r="U110" i="122"/>
  <c r="V111" i="122"/>
  <c r="W112" i="122"/>
  <c r="AB112" i="122" s="1"/>
  <c r="U10" i="122"/>
  <c r="T13" i="122"/>
  <c r="T16" i="122"/>
  <c r="T19" i="122"/>
  <c r="U22" i="122"/>
  <c r="S24" i="122"/>
  <c r="X24" i="122" s="1"/>
  <c r="W28" i="122"/>
  <c r="AB28" i="122" s="1"/>
  <c r="U29" i="122"/>
  <c r="S30" i="122"/>
  <c r="X30" i="122" s="1"/>
  <c r="W34" i="122"/>
  <c r="AB34" i="122" s="1"/>
  <c r="U35" i="122"/>
  <c r="S36" i="122"/>
  <c r="X36" i="122" s="1"/>
  <c r="W40" i="122"/>
  <c r="AB40" i="122" s="1"/>
  <c r="U41" i="122"/>
  <c r="S42" i="122"/>
  <c r="X42" i="122" s="1"/>
  <c r="W46" i="122"/>
  <c r="AB46" i="122" s="1"/>
  <c r="U47" i="122"/>
  <c r="S48" i="122"/>
  <c r="X48" i="122" s="1"/>
  <c r="W52" i="122"/>
  <c r="AB52" i="122" s="1"/>
  <c r="U53" i="122"/>
  <c r="S54" i="122"/>
  <c r="X54" i="122" s="1"/>
  <c r="S60" i="122"/>
  <c r="X60" i="122" s="1"/>
  <c r="T61" i="122"/>
  <c r="U62" i="122"/>
  <c r="V63" i="122"/>
  <c r="W64" i="122"/>
  <c r="AB64" i="122" s="1"/>
  <c r="S72" i="122"/>
  <c r="X72" i="122" s="1"/>
  <c r="T73" i="122"/>
  <c r="U74" i="122"/>
  <c r="V75" i="122"/>
  <c r="W76" i="122"/>
  <c r="AB76" i="122" s="1"/>
  <c r="S84" i="122"/>
  <c r="X84" i="122" s="1"/>
  <c r="T85" i="122"/>
  <c r="U86" i="122"/>
  <c r="V87" i="122"/>
  <c r="W88" i="122"/>
  <c r="AB88" i="122" s="1"/>
  <c r="S96" i="122"/>
  <c r="X96" i="122" s="1"/>
  <c r="T97" i="122"/>
  <c r="U98" i="122"/>
  <c r="V99" i="122"/>
  <c r="W100" i="122"/>
  <c r="AB100" i="122" s="1"/>
  <c r="S107" i="122"/>
  <c r="X107" i="122" s="1"/>
  <c r="T108" i="122"/>
  <c r="U109" i="122"/>
  <c r="V110" i="122"/>
  <c r="W111" i="122"/>
  <c r="AB111" i="122" s="1"/>
  <c r="V10" i="122"/>
  <c r="V13" i="122"/>
  <c r="V16" i="122"/>
  <c r="V19" i="122"/>
  <c r="V22" i="122"/>
  <c r="T24" i="122"/>
  <c r="V29" i="122"/>
  <c r="T30" i="122"/>
  <c r="V35" i="122"/>
  <c r="T36" i="122"/>
  <c r="V41" i="122"/>
  <c r="T42" i="122"/>
  <c r="V47" i="122"/>
  <c r="T48" i="122"/>
  <c r="V53" i="122"/>
  <c r="T54" i="122"/>
  <c r="S59" i="122"/>
  <c r="X59" i="122" s="1"/>
  <c r="T60" i="122"/>
  <c r="U61" i="122"/>
  <c r="V62" i="122"/>
  <c r="W63" i="122"/>
  <c r="AB63" i="122" s="1"/>
  <c r="S71" i="122"/>
  <c r="X71" i="122" s="1"/>
  <c r="T72" i="122"/>
  <c r="U73" i="122"/>
  <c r="V74" i="122"/>
  <c r="W75" i="122"/>
  <c r="AB75" i="122" s="1"/>
  <c r="S83" i="122"/>
  <c r="X83" i="122" s="1"/>
  <c r="T84" i="122"/>
  <c r="U85" i="122"/>
  <c r="V86" i="122"/>
  <c r="W87" i="122"/>
  <c r="AB87" i="122" s="1"/>
  <c r="S95" i="122"/>
  <c r="X95" i="122" s="1"/>
  <c r="T96" i="122"/>
  <c r="U97" i="122"/>
  <c r="V98" i="122"/>
  <c r="W99" i="122"/>
  <c r="AB99" i="122" s="1"/>
  <c r="S106" i="122"/>
  <c r="X106" i="122" s="1"/>
  <c r="T107" i="122"/>
  <c r="U108" i="122"/>
  <c r="V109" i="122"/>
  <c r="W110" i="122"/>
  <c r="AB110" i="122" s="1"/>
  <c r="T10" i="122"/>
  <c r="U13" i="122"/>
  <c r="W16" i="122"/>
  <c r="AB16" i="122" s="1"/>
  <c r="W19" i="122"/>
  <c r="AB19" i="122" s="1"/>
  <c r="W22" i="122"/>
  <c r="AB22" i="122" s="1"/>
  <c r="S9" i="122"/>
  <c r="X9" i="122" s="1"/>
  <c r="S11" i="122"/>
  <c r="X11" i="122" s="1"/>
  <c r="S15" i="122"/>
  <c r="X15" i="122" s="1"/>
  <c r="S17" i="122"/>
  <c r="X17" i="122" s="1"/>
  <c r="S19" i="122"/>
  <c r="X19" i="122" s="1"/>
  <c r="S21" i="122"/>
  <c r="X21" i="122" s="1"/>
  <c r="S23" i="122"/>
  <c r="X23" i="122" s="1"/>
  <c r="U24" i="122"/>
  <c r="S25" i="122"/>
  <c r="X25" i="122" s="1"/>
  <c r="W29" i="122"/>
  <c r="AB29" i="122" s="1"/>
  <c r="U30" i="122"/>
  <c r="S31" i="122"/>
  <c r="X31" i="122" s="1"/>
  <c r="W35" i="122"/>
  <c r="AB35" i="122" s="1"/>
  <c r="U36" i="122"/>
  <c r="S37" i="122"/>
  <c r="X37" i="122" s="1"/>
  <c r="W41" i="122"/>
  <c r="AB41" i="122" s="1"/>
  <c r="U42" i="122"/>
  <c r="S43" i="122"/>
  <c r="X43" i="122" s="1"/>
  <c r="W47" i="122"/>
  <c r="AB47" i="122" s="1"/>
  <c r="U48" i="122"/>
  <c r="S49" i="122"/>
  <c r="X49" i="122" s="1"/>
  <c r="W53" i="122"/>
  <c r="AB53" i="122" s="1"/>
  <c r="U54" i="122"/>
  <c r="S55" i="122"/>
  <c r="X55" i="122" s="1"/>
  <c r="S58" i="122"/>
  <c r="X58" i="122" s="1"/>
  <c r="T59" i="122"/>
  <c r="U60" i="122"/>
  <c r="V61" i="122"/>
  <c r="W62" i="122"/>
  <c r="AB62" i="122" s="1"/>
  <c r="S70" i="122"/>
  <c r="X70" i="122" s="1"/>
  <c r="T71" i="122"/>
  <c r="U72" i="122"/>
  <c r="V73" i="122"/>
  <c r="W74" i="122"/>
  <c r="AB74" i="122" s="1"/>
  <c r="S82" i="122"/>
  <c r="X82" i="122" s="1"/>
  <c r="T83" i="122"/>
  <c r="U84" i="122"/>
  <c r="V85" i="122"/>
  <c r="W86" i="122"/>
  <c r="AB86" i="122" s="1"/>
  <c r="S94" i="122"/>
  <c r="X94" i="122" s="1"/>
  <c r="T95" i="122"/>
  <c r="U96" i="122"/>
  <c r="V97" i="122"/>
  <c r="W98" i="122"/>
  <c r="AB98" i="122" s="1"/>
  <c r="S105" i="122"/>
  <c r="X105" i="122" s="1"/>
  <c r="T106" i="122"/>
  <c r="U107" i="122"/>
  <c r="V108" i="122"/>
  <c r="W109" i="122"/>
  <c r="AB109" i="122" s="1"/>
  <c r="V14" i="122"/>
  <c r="W10" i="122"/>
  <c r="AB10" i="122" s="1"/>
  <c r="W13" i="122"/>
  <c r="AB13" i="122" s="1"/>
  <c r="U17" i="122"/>
  <c r="U20" i="122"/>
  <c r="T23" i="122"/>
  <c r="V24" i="122"/>
  <c r="T25" i="122"/>
  <c r="V30" i="122"/>
  <c r="T31" i="122"/>
  <c r="V36" i="122"/>
  <c r="T37" i="122"/>
  <c r="V42" i="122"/>
  <c r="T43" i="122"/>
  <c r="V48" i="122"/>
  <c r="T49" i="122"/>
  <c r="V54" i="122"/>
  <c r="T55" i="122"/>
  <c r="S57" i="122"/>
  <c r="X57" i="122" s="1"/>
  <c r="T58" i="122"/>
  <c r="U59" i="122"/>
  <c r="V60" i="122"/>
  <c r="W61" i="122"/>
  <c r="AB61" i="122" s="1"/>
  <c r="S69" i="122"/>
  <c r="X69" i="122" s="1"/>
  <c r="T70" i="122"/>
  <c r="U71" i="122"/>
  <c r="V72" i="122"/>
  <c r="W73" i="122"/>
  <c r="AB73" i="122" s="1"/>
  <c r="S81" i="122"/>
  <c r="X81" i="122" s="1"/>
  <c r="T82" i="122"/>
  <c r="U83" i="122"/>
  <c r="V84" i="122"/>
  <c r="W85" i="122"/>
  <c r="AB85" i="122" s="1"/>
  <c r="S93" i="122"/>
  <c r="X93" i="122" s="1"/>
  <c r="T94" i="122"/>
  <c r="U95" i="122"/>
  <c r="V96" i="122"/>
  <c r="W97" i="122"/>
  <c r="AB97" i="122" s="1"/>
  <c r="S104" i="122"/>
  <c r="X104" i="122" s="1"/>
  <c r="T105" i="122"/>
  <c r="U106" i="122"/>
  <c r="V107" i="122"/>
  <c r="W108" i="122"/>
  <c r="AB108" i="122" s="1"/>
  <c r="S13" i="122"/>
  <c r="X13" i="122" s="1"/>
  <c r="AE66" i="50"/>
  <c r="AA39" i="50"/>
  <c r="AB38" i="50"/>
  <c r="AE38" i="50" s="1"/>
  <c r="AD36" i="50"/>
  <c r="AD52" i="50"/>
  <c r="AB39" i="50"/>
  <c r="Z37" i="50"/>
  <c r="AB35" i="50"/>
  <c r="AE35" i="50" s="1"/>
  <c r="AD37" i="50"/>
  <c r="Z39" i="50"/>
  <c r="AC37" i="50"/>
  <c r="AD39" i="50"/>
  <c r="Z73" i="50"/>
  <c r="AE73" i="50" s="1"/>
  <c r="AC39" i="50"/>
  <c r="W45" i="50"/>
  <c r="W62" i="50"/>
  <c r="R11" i="51"/>
  <c r="W32" i="50"/>
  <c r="X32" i="50" s="1"/>
  <c r="W49" i="50"/>
  <c r="R13" i="51"/>
  <c r="W79" i="50"/>
  <c r="W27" i="50"/>
  <c r="X27" i="50" s="1"/>
  <c r="W59" i="50"/>
  <c r="W14" i="50"/>
  <c r="W34" i="50"/>
  <c r="X34" i="50" s="1"/>
  <c r="W51" i="50"/>
  <c r="W20" i="50"/>
  <c r="W28" i="50"/>
  <c r="X28" i="50" s="1"/>
  <c r="W33" i="50"/>
  <c r="X33" i="50" s="1"/>
  <c r="W68" i="50"/>
  <c r="W39" i="50"/>
  <c r="X39" i="50" s="1"/>
  <c r="W7" i="50"/>
  <c r="X7" i="50" s="1"/>
  <c r="W11" i="50"/>
  <c r="R12" i="51"/>
  <c r="W54" i="50"/>
  <c r="W30" i="50"/>
  <c r="X30" i="50" s="1"/>
  <c r="W19" i="50"/>
  <c r="W44" i="50"/>
  <c r="W46" i="50"/>
  <c r="W38" i="50"/>
  <c r="X38" i="50" s="1"/>
  <c r="W48" i="50"/>
  <c r="W78" i="50"/>
  <c r="W60" i="50"/>
  <c r="R9" i="51"/>
  <c r="W12" i="50"/>
  <c r="W50" i="50"/>
  <c r="W52" i="50"/>
  <c r="W80" i="50"/>
  <c r="W31" i="50"/>
  <c r="X31" i="50" s="1"/>
  <c r="W65" i="50"/>
  <c r="W43" i="50"/>
  <c r="X43" i="50" s="1"/>
  <c r="W61" i="50"/>
  <c r="W63" i="50"/>
  <c r="W67" i="50"/>
  <c r="W37" i="50"/>
  <c r="X37" i="50" s="1"/>
  <c r="W13" i="50"/>
  <c r="W53" i="50"/>
  <c r="AE20" i="50"/>
  <c r="AE43" i="50"/>
  <c r="AA54" i="50"/>
  <c r="AD79" i="50"/>
  <c r="AE79" i="50" s="1"/>
  <c r="AE14" i="50"/>
  <c r="AE77" i="50"/>
  <c r="AE65" i="50"/>
  <c r="AD48" i="50"/>
  <c r="W58" i="50"/>
  <c r="X58" i="50" s="1"/>
  <c r="W72" i="50"/>
  <c r="X72" i="50" s="1"/>
  <c r="W73" i="50"/>
  <c r="W74" i="50"/>
  <c r="W75" i="50"/>
  <c r="W47" i="50"/>
  <c r="W76" i="50"/>
  <c r="W66" i="50"/>
  <c r="W36" i="50"/>
  <c r="X36" i="50" s="1"/>
  <c r="AD80" i="50"/>
  <c r="AC34" i="50"/>
  <c r="AC33" i="50"/>
  <c r="AE33" i="50" s="1"/>
  <c r="AE29" i="50"/>
  <c r="AE50" i="50"/>
  <c r="AB10" i="50"/>
  <c r="AE10" i="50" s="1"/>
  <c r="AD68" i="50"/>
  <c r="AE68" i="50" s="1"/>
  <c r="AC52" i="50"/>
  <c r="AA49" i="50"/>
  <c r="AA53" i="50"/>
  <c r="Z49" i="50"/>
  <c r="Z52" i="50"/>
  <c r="Z54" i="50"/>
  <c r="AH7" i="47"/>
  <c r="AE46" i="50"/>
  <c r="AE12" i="50"/>
  <c r="AE72" i="50"/>
  <c r="AE64" i="50"/>
  <c r="AA52" i="50"/>
  <c r="AB48" i="50"/>
  <c r="AC53" i="50"/>
  <c r="AB54" i="50"/>
  <c r="AB52" i="50"/>
  <c r="AE18" i="50"/>
  <c r="AE63" i="50"/>
  <c r="Z53" i="50"/>
  <c r="AE78" i="50"/>
  <c r="AB28" i="50"/>
  <c r="AE28" i="50" s="1"/>
  <c r="AD53" i="50"/>
  <c r="AC31" i="50"/>
  <c r="AE31" i="50" s="1"/>
  <c r="AE58" i="50"/>
  <c r="AC13" i="50"/>
  <c r="AC62" i="50"/>
  <c r="AD67" i="50"/>
  <c r="AE67" i="50" s="1"/>
  <c r="R10" i="51"/>
  <c r="W8" i="50"/>
  <c r="W10" i="50"/>
  <c r="W77" i="50"/>
  <c r="W64" i="50"/>
  <c r="W17" i="50"/>
  <c r="W16" i="50"/>
  <c r="W15" i="50"/>
  <c r="W35" i="50"/>
  <c r="X35" i="50" s="1"/>
  <c r="R8" i="51"/>
  <c r="W29" i="50"/>
  <c r="X29" i="50" s="1"/>
  <c r="W9" i="50"/>
  <c r="R14" i="51"/>
  <c r="W18" i="50"/>
  <c r="AA32" i="117"/>
  <c r="AD6" i="117"/>
  <c r="Z15" i="117"/>
  <c r="AB37" i="117"/>
  <c r="AC14" i="117"/>
  <c r="AB17" i="117"/>
  <c r="O15" i="117"/>
  <c r="AC37" i="117"/>
  <c r="Z7" i="117"/>
  <c r="O6" i="117"/>
  <c r="AD16" i="117"/>
  <c r="AB32" i="117"/>
  <c r="Z12" i="117"/>
  <c r="AC6" i="117"/>
  <c r="AA24" i="117"/>
  <c r="AB8" i="117"/>
  <c r="AD13" i="117"/>
  <c r="AA27" i="117"/>
  <c r="Z27" i="117"/>
  <c r="AA34" i="117"/>
  <c r="AB12" i="117"/>
  <c r="AB24" i="117"/>
  <c r="AA38" i="117"/>
  <c r="AB16" i="117"/>
  <c r="O28" i="117"/>
  <c r="Z19" i="117"/>
  <c r="AA35" i="117"/>
  <c r="O23" i="117"/>
  <c r="AC17" i="117"/>
  <c r="AD31" i="117"/>
  <c r="AA21" i="117"/>
  <c r="Z21" i="117"/>
  <c r="O10" i="117"/>
  <c r="AC33" i="117"/>
  <c r="AD35" i="117"/>
  <c r="AB20" i="117"/>
  <c r="AC32" i="117"/>
  <c r="Z22" i="117"/>
  <c r="Z36" i="117"/>
  <c r="AB26" i="117"/>
  <c r="AB11" i="117"/>
  <c r="AB9" i="117"/>
  <c r="AC9" i="117"/>
  <c r="AC11" i="117"/>
  <c r="AB13" i="117"/>
  <c r="Z11" i="117"/>
  <c r="AC19" i="117"/>
  <c r="AB34" i="117"/>
  <c r="Z8" i="117"/>
  <c r="Z9" i="117"/>
  <c r="AD17" i="117"/>
  <c r="AB38" i="117"/>
  <c r="Z33" i="117"/>
  <c r="AC35" i="117"/>
  <c r="AC8" i="117"/>
  <c r="O8" i="117"/>
  <c r="AB36" i="117"/>
  <c r="AD29" i="117"/>
  <c r="AC7" i="117"/>
  <c r="O9" i="117"/>
  <c r="AC12" i="117"/>
  <c r="AB28" i="117"/>
  <c r="AA25" i="117"/>
  <c r="AD34" i="117"/>
  <c r="Z6" i="117"/>
  <c r="Z30" i="117"/>
  <c r="AA14" i="117"/>
  <c r="AC22" i="117"/>
  <c r="AA29" i="117"/>
  <c r="Z16" i="117"/>
  <c r="O14" i="117"/>
  <c r="AD33" i="117"/>
  <c r="Z34" i="117"/>
  <c r="AD37" i="117"/>
  <c r="AC15" i="117"/>
  <c r="AD19" i="117"/>
  <c r="O17" i="117"/>
  <c r="AC23" i="117"/>
  <c r="AD22" i="117"/>
  <c r="AD36" i="117"/>
  <c r="AA28" i="117"/>
  <c r="AC24" i="117"/>
  <c r="AB15" i="117"/>
  <c r="AC28" i="117"/>
  <c r="AD8" i="117"/>
  <c r="AD7" i="117"/>
  <c r="AD11" i="117"/>
  <c r="O24" i="117"/>
  <c r="Z28" i="117"/>
  <c r="AB19" i="117"/>
  <c r="AC10" i="117"/>
  <c r="O26" i="117"/>
  <c r="Z32" i="117"/>
  <c r="AC27" i="117"/>
  <c r="AC31" i="117"/>
  <c r="AD20" i="117"/>
  <c r="AA19" i="117"/>
  <c r="AA22" i="117"/>
  <c r="O19" i="117"/>
  <c r="Z10" i="117"/>
  <c r="AA30" i="117"/>
  <c r="AB6" i="117"/>
  <c r="AD23" i="117"/>
  <c r="AD25" i="117"/>
  <c r="AA37" i="117"/>
  <c r="O29" i="117"/>
  <c r="AD14" i="117"/>
  <c r="Z31" i="117"/>
  <c r="AB22" i="117"/>
  <c r="AA26" i="117"/>
  <c r="Z17" i="117"/>
  <c r="AB35" i="117"/>
  <c r="AB7" i="117"/>
  <c r="AD12" i="117"/>
  <c r="O18" i="117"/>
  <c r="O16" i="117"/>
  <c r="Z13" i="117"/>
  <c r="AC38" i="117"/>
  <c r="AC34" i="117"/>
  <c r="AA11" i="117"/>
  <c r="AB30" i="117"/>
  <c r="AB33" i="117"/>
  <c r="AC21" i="117"/>
  <c r="AD9" i="117"/>
  <c r="AA10" i="117"/>
  <c r="AD18" i="117"/>
  <c r="O20" i="117"/>
  <c r="O11" i="117"/>
  <c r="AA15" i="117"/>
  <c r="AA7" i="117"/>
  <c r="O27" i="117"/>
  <c r="AD24" i="117"/>
  <c r="O22" i="117"/>
  <c r="AD15" i="117"/>
  <c r="AC16" i="117"/>
  <c r="O25" i="117"/>
  <c r="AA20" i="117"/>
  <c r="O12" i="117"/>
  <c r="AC30" i="117"/>
  <c r="AC36" i="117"/>
  <c r="Z18" i="117"/>
  <c r="AB29" i="117"/>
  <c r="AC25" i="117"/>
  <c r="AB31" i="117"/>
  <c r="Z35" i="117"/>
  <c r="AA16" i="117"/>
  <c r="AC13" i="117"/>
  <c r="Z20" i="117"/>
  <c r="AC18" i="117"/>
  <c r="AA33" i="117"/>
  <c r="AA36" i="117"/>
  <c r="AD27" i="117"/>
  <c r="AC29" i="117"/>
  <c r="AA23" i="117"/>
  <c r="Z38" i="117"/>
  <c r="AC26" i="117"/>
  <c r="AA31" i="117"/>
  <c r="AB23" i="117"/>
  <c r="AD21" i="117"/>
  <c r="O13" i="117"/>
  <c r="Z37" i="117"/>
  <c r="AA6" i="117"/>
  <c r="Z23" i="117"/>
  <c r="Z25" i="117"/>
  <c r="AD32" i="117"/>
  <c r="AD10" i="117"/>
  <c r="AB27" i="117"/>
  <c r="AA17" i="117"/>
  <c r="O21" i="117"/>
  <c r="AD28" i="117"/>
  <c r="AB21" i="117"/>
  <c r="Z14" i="117"/>
  <c r="AB10" i="117"/>
  <c r="AB14" i="117"/>
  <c r="AD26" i="117"/>
  <c r="AD38" i="117"/>
  <c r="AB18" i="117"/>
  <c r="AC20" i="117"/>
  <c r="AD30" i="117"/>
  <c r="Z29" i="117"/>
  <c r="AA8" i="117"/>
  <c r="O7" i="117"/>
  <c r="AA9" i="117"/>
  <c r="AA12" i="117"/>
  <c r="Z26" i="117"/>
  <c r="Z24" i="117"/>
  <c r="AB25" i="117"/>
  <c r="AA13" i="117"/>
  <c r="AA18" i="117"/>
  <c r="AU8" i="126" l="1"/>
  <c r="AU17" i="126"/>
  <c r="AU9" i="126"/>
  <c r="AU5" i="126"/>
  <c r="AU26" i="126"/>
  <c r="AU21" i="126"/>
  <c r="AU23" i="126"/>
  <c r="AE34" i="50"/>
  <c r="AE80" i="50"/>
  <c r="AE36" i="50"/>
  <c r="AE62" i="50"/>
  <c r="AE13" i="50"/>
  <c r="AE37" i="50"/>
  <c r="AE27" i="50"/>
  <c r="AU18" i="126"/>
  <c r="AE48" i="50"/>
  <c r="AE39" i="50"/>
  <c r="AJ16" i="117"/>
  <c r="AJ14" i="117"/>
  <c r="AJ15" i="117"/>
  <c r="AJ12" i="117"/>
  <c r="AJ13" i="117"/>
  <c r="AJ17" i="117"/>
  <c r="AU11" i="126"/>
  <c r="AS6" i="117"/>
  <c r="AU14" i="126"/>
  <c r="AK13" i="117"/>
  <c r="AK16" i="117"/>
  <c r="AK17" i="117"/>
  <c r="AK15" i="117"/>
  <c r="AK12" i="117"/>
  <c r="AK14" i="117"/>
  <c r="AS25" i="117"/>
  <c r="AS23" i="117"/>
  <c r="AS21" i="117"/>
  <c r="AS13" i="117"/>
  <c r="AS10" i="117"/>
  <c r="AS19" i="117"/>
  <c r="AS11" i="117"/>
  <c r="AS8" i="117"/>
  <c r="AS16" i="117"/>
  <c r="AS28" i="117"/>
  <c r="AS20" i="117"/>
  <c r="AS22" i="117"/>
  <c r="AS7" i="117"/>
  <c r="AS17" i="117"/>
  <c r="AS26" i="117"/>
  <c r="AS9" i="117"/>
  <c r="AS29" i="117"/>
  <c r="AS15" i="117"/>
  <c r="AS12" i="117"/>
  <c r="AS27" i="117"/>
  <c r="AS14" i="117"/>
  <c r="AS18" i="117"/>
  <c r="AS24" i="117"/>
  <c r="AJ37" i="117"/>
  <c r="AJ19" i="117"/>
  <c r="AJ29" i="117"/>
  <c r="AJ20" i="117"/>
  <c r="AJ23" i="117"/>
  <c r="AJ32" i="117"/>
  <c r="AJ30" i="117"/>
  <c r="AJ27" i="117"/>
  <c r="AJ40" i="117"/>
  <c r="AJ8" i="117"/>
  <c r="AJ21" i="117"/>
  <c r="AJ33" i="117"/>
  <c r="AJ26" i="117"/>
  <c r="AJ35" i="117"/>
  <c r="AJ38" i="117"/>
  <c r="AJ36" i="117"/>
  <c r="AJ25" i="117"/>
  <c r="AJ22" i="117"/>
  <c r="AJ41" i="117"/>
  <c r="AJ39" i="117"/>
  <c r="AJ10" i="117"/>
  <c r="AJ9" i="117"/>
  <c r="AJ6" i="117"/>
  <c r="AJ11" i="117"/>
  <c r="AJ34" i="117"/>
  <c r="AJ18" i="117"/>
  <c r="AJ7" i="117"/>
  <c r="AJ28" i="117"/>
  <c r="AJ24" i="117"/>
  <c r="AJ31" i="117"/>
  <c r="AK31" i="117"/>
  <c r="AK40" i="117"/>
  <c r="AK38" i="117"/>
  <c r="AK35" i="117"/>
  <c r="AK32" i="117"/>
  <c r="AK36" i="117"/>
  <c r="AK37" i="117"/>
  <c r="AK33" i="117"/>
  <c r="AK39" i="117"/>
  <c r="AK30" i="117"/>
  <c r="AK34" i="117"/>
  <c r="AK41" i="117"/>
  <c r="AK29" i="117"/>
  <c r="AK27" i="117"/>
  <c r="AK19" i="117"/>
  <c r="AK8" i="117"/>
  <c r="AK25" i="117"/>
  <c r="AK20" i="117"/>
  <c r="AK28" i="117"/>
  <c r="AK21" i="117"/>
  <c r="AK11" i="117"/>
  <c r="AK22" i="117"/>
  <c r="AK23" i="117"/>
  <c r="AK7" i="117"/>
  <c r="AK18" i="117"/>
  <c r="AK9" i="117"/>
  <c r="AK24" i="117"/>
  <c r="AK6" i="117"/>
  <c r="AK26" i="117"/>
  <c r="AK10" i="117"/>
  <c r="AE49" i="50"/>
  <c r="X8" i="50"/>
  <c r="X11" i="50"/>
  <c r="X12" i="50"/>
  <c r="X68" i="50"/>
  <c r="X46" i="50"/>
  <c r="X61" i="50"/>
  <c r="X50" i="50"/>
  <c r="X20" i="50"/>
  <c r="X52" i="50"/>
  <c r="X60" i="50"/>
  <c r="X53" i="50"/>
  <c r="X49" i="50"/>
  <c r="X45" i="50"/>
  <c r="X51" i="50"/>
  <c r="X13" i="50"/>
  <c r="X44" i="50"/>
  <c r="X79" i="50"/>
  <c r="X63" i="50"/>
  <c r="X80" i="50"/>
  <c r="X14" i="50"/>
  <c r="X54" i="50"/>
  <c r="X62" i="50"/>
  <c r="X67" i="50"/>
  <c r="X15" i="50"/>
  <c r="X48" i="50"/>
  <c r="AE53" i="50"/>
  <c r="AE54" i="50"/>
  <c r="X76" i="50"/>
  <c r="X75" i="50"/>
  <c r="X77" i="50"/>
  <c r="X47" i="50"/>
  <c r="X73" i="50"/>
  <c r="X59" i="50"/>
  <c r="X66" i="50"/>
  <c r="X74" i="50"/>
  <c r="X78" i="50"/>
  <c r="AE52" i="50"/>
  <c r="X65" i="50"/>
  <c r="X64" i="50"/>
  <c r="X17" i="50"/>
  <c r="X18" i="50"/>
  <c r="X9" i="50"/>
  <c r="X10" i="50"/>
  <c r="X16" i="50"/>
  <c r="X19" i="50"/>
  <c r="AL14" i="117" l="1"/>
  <c r="AN14" i="117" s="1"/>
  <c r="AL17" i="117"/>
  <c r="AN17" i="117" s="1"/>
  <c r="AL12" i="117"/>
  <c r="AN12" i="117" s="1"/>
  <c r="AL15" i="117"/>
  <c r="AN15" i="117" s="1"/>
  <c r="AL16" i="117"/>
  <c r="AN16" i="117" s="1"/>
  <c r="AL13" i="117"/>
  <c r="AN13" i="117" s="1"/>
  <c r="AT17" i="117"/>
  <c r="AV17" i="117" s="1"/>
  <c r="BA17" i="117" s="1"/>
  <c r="AT12" i="117"/>
  <c r="AZ12" i="117" s="1"/>
  <c r="BE12" i="117" s="1"/>
  <c r="AT14" i="117"/>
  <c r="AT13" i="117"/>
  <c r="AT16" i="117"/>
  <c r="AT15" i="117"/>
  <c r="AT6" i="117"/>
  <c r="AY6" i="117" s="1"/>
  <c r="BD6" i="117" s="1"/>
  <c r="AT24" i="117"/>
  <c r="AV24" i="117" s="1"/>
  <c r="BA24" i="117" s="1"/>
  <c r="AT36" i="117"/>
  <c r="AY36" i="117" s="1"/>
  <c r="BD36" i="117" s="1"/>
  <c r="AT27" i="117"/>
  <c r="AW27" i="117" s="1"/>
  <c r="BB27" i="117" s="1"/>
  <c r="AT21" i="117"/>
  <c r="AZ21" i="117" s="1"/>
  <c r="BE21" i="117" s="1"/>
  <c r="AT39" i="117"/>
  <c r="AW39" i="117" s="1"/>
  <c r="BB39" i="117" s="1"/>
  <c r="AT30" i="117"/>
  <c r="AX30" i="117" s="1"/>
  <c r="BC30" i="117" s="1"/>
  <c r="AT9" i="117"/>
  <c r="AY9" i="117" s="1"/>
  <c r="BD9" i="117" s="1"/>
  <c r="AT18" i="117"/>
  <c r="AV18" i="117" s="1"/>
  <c r="BA18" i="117" s="1"/>
  <c r="AT33" i="117"/>
  <c r="AY33" i="117" s="1"/>
  <c r="BD33" i="117" s="1"/>
  <c r="AT10" i="117"/>
  <c r="AY10" i="117" s="1"/>
  <c r="BD10" i="117" s="1"/>
  <c r="AT26" i="117"/>
  <c r="AW26" i="117" s="1"/>
  <c r="BB26" i="117" s="1"/>
  <c r="AT8" i="117"/>
  <c r="AV8" i="117" s="1"/>
  <c r="BA8" i="117" s="1"/>
  <c r="AT7" i="117"/>
  <c r="AZ7" i="117" s="1"/>
  <c r="BE7" i="117" s="1"/>
  <c r="AT40" i="117"/>
  <c r="AX40" i="117" s="1"/>
  <c r="BC40" i="117" s="1"/>
  <c r="AT22" i="117"/>
  <c r="AX22" i="117" s="1"/>
  <c r="BC22" i="117" s="1"/>
  <c r="AT34" i="117"/>
  <c r="AV34" i="117" s="1"/>
  <c r="BA34" i="117" s="1"/>
  <c r="AT19" i="117"/>
  <c r="AZ19" i="117" s="1"/>
  <c r="BE19" i="117" s="1"/>
  <c r="AT25" i="117"/>
  <c r="AY25" i="117" s="1"/>
  <c r="BD25" i="117" s="1"/>
  <c r="AT31" i="117"/>
  <c r="AZ31" i="117" s="1"/>
  <c r="BE31" i="117" s="1"/>
  <c r="AT23" i="117"/>
  <c r="AX23" i="117" s="1"/>
  <c r="BC23" i="117" s="1"/>
  <c r="AT37" i="117"/>
  <c r="AX37" i="117" s="1"/>
  <c r="BC37" i="117" s="1"/>
  <c r="AT32" i="117"/>
  <c r="AX32" i="117" s="1"/>
  <c r="BC32" i="117" s="1"/>
  <c r="AT35" i="117"/>
  <c r="AV35" i="117" s="1"/>
  <c r="BA35" i="117" s="1"/>
  <c r="AT41" i="117"/>
  <c r="AX41" i="117" s="1"/>
  <c r="BC41" i="117" s="1"/>
  <c r="AT29" i="117"/>
  <c r="AY29" i="117" s="1"/>
  <c r="BD29" i="117" s="1"/>
  <c r="AT28" i="117"/>
  <c r="AV28" i="117" s="1"/>
  <c r="BA28" i="117" s="1"/>
  <c r="AT20" i="117"/>
  <c r="AV20" i="117" s="1"/>
  <c r="BA20" i="117" s="1"/>
  <c r="AT38" i="117"/>
  <c r="AV38" i="117" s="1"/>
  <c r="BA38" i="117" s="1"/>
  <c r="AT11" i="117"/>
  <c r="AX11" i="117" s="1"/>
  <c r="BC11" i="117" s="1"/>
  <c r="AL8" i="117"/>
  <c r="AN8" i="117" s="1"/>
  <c r="AL9" i="117"/>
  <c r="AN9" i="117" s="1"/>
  <c r="AL10" i="117"/>
  <c r="AN10" i="117" s="1"/>
  <c r="AL41" i="117"/>
  <c r="AN41" i="117" s="1"/>
  <c r="AL26" i="117"/>
  <c r="AN26" i="117" s="1"/>
  <c r="AL25" i="117"/>
  <c r="AN25" i="117" s="1"/>
  <c r="AL18" i="117"/>
  <c r="AN18" i="117" s="1"/>
  <c r="AL28" i="117"/>
  <c r="AN28" i="117" s="1"/>
  <c r="AL33" i="117"/>
  <c r="AN33" i="117" s="1"/>
  <c r="AL37" i="117"/>
  <c r="AN37" i="117" s="1"/>
  <c r="AL23" i="117"/>
  <c r="AN23" i="117" s="1"/>
  <c r="AL19" i="117"/>
  <c r="AN19" i="117" s="1"/>
  <c r="AL38" i="117"/>
  <c r="AN38" i="117" s="1"/>
  <c r="AL34" i="117"/>
  <c r="AN34" i="117" s="1"/>
  <c r="AL21" i="117"/>
  <c r="AN21" i="117" s="1"/>
  <c r="AL39" i="117"/>
  <c r="AN39" i="117" s="1"/>
  <c r="AL35" i="117"/>
  <c r="AN35" i="117" s="1"/>
  <c r="AL22" i="117"/>
  <c r="AN22" i="117" s="1"/>
  <c r="AL27" i="117"/>
  <c r="AN27" i="117" s="1"/>
  <c r="AL20" i="117"/>
  <c r="AN20" i="117" s="1"/>
  <c r="AL36" i="117"/>
  <c r="AN36" i="117" s="1"/>
  <c r="AL7" i="117"/>
  <c r="AN7" i="117" s="1"/>
  <c r="AL40" i="117"/>
  <c r="AN40" i="117" s="1"/>
  <c r="AL11" i="117"/>
  <c r="AN11" i="117" s="1"/>
  <c r="AL31" i="117"/>
  <c r="AN31" i="117" s="1"/>
  <c r="AL30" i="117"/>
  <c r="AN30" i="117" s="1"/>
  <c r="AL32" i="117"/>
  <c r="AN32" i="117" s="1"/>
  <c r="AL29" i="117"/>
  <c r="AN29" i="117" s="1"/>
  <c r="AL24" i="117"/>
  <c r="AN24" i="117" s="1"/>
  <c r="AL6" i="117"/>
  <c r="AN6" i="117" s="1"/>
  <c r="AF65" i="51"/>
  <c r="AC19" i="51"/>
  <c r="AB20" i="51"/>
  <c r="AH38" i="50"/>
  <c r="AK60" i="47"/>
  <c r="AI71" i="50"/>
  <c r="AJ101" i="50"/>
  <c r="AI16" i="50"/>
  <c r="AL16" i="50"/>
  <c r="AD55" i="51"/>
  <c r="AJ72" i="50"/>
  <c r="AJ30" i="50"/>
  <c r="AJ99" i="50"/>
  <c r="AF71" i="51"/>
  <c r="AI18" i="50"/>
  <c r="AE77" i="51"/>
  <c r="AF15" i="51"/>
  <c r="AK38" i="50"/>
  <c r="AK9" i="50"/>
  <c r="AF82" i="51"/>
  <c r="AL28" i="50"/>
  <c r="AK15" i="50"/>
  <c r="AH20" i="50"/>
  <c r="AH36" i="50"/>
  <c r="AK104" i="50"/>
  <c r="AE101" i="51"/>
  <c r="AJ78" i="50"/>
  <c r="AF90" i="51"/>
  <c r="AC30" i="51"/>
  <c r="AJ67" i="50"/>
  <c r="AB48" i="51"/>
  <c r="AJ37" i="50"/>
  <c r="AC59" i="51"/>
  <c r="AC52" i="51"/>
  <c r="AB39" i="51"/>
  <c r="AI96" i="50"/>
  <c r="AJ47" i="50"/>
  <c r="AJ44" i="50"/>
  <c r="AI103" i="50"/>
  <c r="AJ40" i="50"/>
  <c r="AI50" i="50"/>
  <c r="AD33" i="51"/>
  <c r="AK103" i="47"/>
  <c r="AF87" i="51"/>
  <c r="AH77" i="50"/>
  <c r="AJ104" i="50"/>
  <c r="AL11" i="47"/>
  <c r="AH99" i="50"/>
  <c r="AI30" i="50"/>
  <c r="AC26" i="51"/>
  <c r="AK27" i="50"/>
  <c r="AH47" i="50"/>
  <c r="AF29" i="51"/>
  <c r="AL41" i="50"/>
  <c r="AJ7" i="50"/>
  <c r="AB85" i="51"/>
  <c r="AI35" i="50"/>
  <c r="AL105" i="50"/>
  <c r="AI60" i="50"/>
  <c r="AH45" i="50"/>
  <c r="AF14" i="51"/>
  <c r="AI62" i="50"/>
  <c r="AK99" i="47"/>
  <c r="AK91" i="47"/>
  <c r="AI67" i="50"/>
  <c r="AH82" i="50"/>
  <c r="AE18" i="51"/>
  <c r="AL8" i="50"/>
  <c r="AD29" i="51"/>
  <c r="AK89" i="50"/>
  <c r="AC17" i="51"/>
  <c r="AI53" i="50"/>
  <c r="AD94" i="51"/>
  <c r="AK66" i="50"/>
  <c r="AL17" i="47"/>
  <c r="AF7" i="51"/>
  <c r="AD67" i="51"/>
  <c r="AJ34" i="50"/>
  <c r="AC34" i="51"/>
  <c r="AI29" i="50"/>
  <c r="AH40" i="50"/>
  <c r="AB60" i="51"/>
  <c r="AL11" i="50"/>
  <c r="AC47" i="51"/>
  <c r="AC96" i="51"/>
  <c r="AB8" i="51"/>
  <c r="AI64" i="50"/>
  <c r="AK85" i="47"/>
  <c r="AK22" i="47"/>
  <c r="AL25" i="47"/>
  <c r="AC42" i="51"/>
  <c r="AL61" i="50"/>
  <c r="AE79" i="51"/>
  <c r="AL91" i="50"/>
  <c r="AE91" i="51"/>
  <c r="AF20" i="51"/>
  <c r="AK87" i="50"/>
  <c r="AL8" i="47"/>
  <c r="AE71" i="51"/>
  <c r="AK34" i="50"/>
  <c r="AL10" i="47"/>
  <c r="AB27" i="51"/>
  <c r="AK45" i="47"/>
  <c r="AF78" i="51"/>
  <c r="AL104" i="50"/>
  <c r="AB44" i="51"/>
  <c r="AL42" i="50"/>
  <c r="AL33" i="50"/>
  <c r="AE40" i="51"/>
  <c r="AD93" i="51"/>
  <c r="AH16" i="50"/>
  <c r="AJ82" i="50"/>
  <c r="AH43" i="50"/>
  <c r="AK14" i="50"/>
  <c r="AJ86" i="50"/>
  <c r="AH42" i="50"/>
  <c r="AD12" i="51"/>
  <c r="AH86" i="50"/>
  <c r="AH8" i="50"/>
  <c r="AI76" i="50"/>
  <c r="AL29" i="50"/>
  <c r="AK14" i="47"/>
  <c r="AD81" i="51"/>
  <c r="AL14" i="47"/>
  <c r="AK40" i="47"/>
  <c r="AJ48" i="50"/>
  <c r="AJ9" i="50"/>
  <c r="AE65" i="51"/>
  <c r="AB47" i="51"/>
  <c r="AK47" i="50"/>
  <c r="AL47" i="50"/>
  <c r="AH9" i="50"/>
  <c r="AJ13" i="50"/>
  <c r="AK61" i="50"/>
  <c r="AC41" i="51"/>
  <c r="AE10" i="51"/>
  <c r="AE53" i="51"/>
  <c r="AF22" i="51"/>
  <c r="AD5" i="51"/>
  <c r="AB57" i="51"/>
  <c r="AD96" i="51"/>
  <c r="AF101" i="51"/>
  <c r="AF39" i="51"/>
  <c r="AJ28" i="50"/>
  <c r="AK97" i="47"/>
  <c r="AC69" i="51"/>
  <c r="AE74" i="51"/>
  <c r="AK21" i="50"/>
  <c r="AH31" i="50"/>
  <c r="AJ102" i="50"/>
  <c r="AH54" i="50"/>
  <c r="AD101" i="51"/>
  <c r="AK68" i="50"/>
  <c r="AB92" i="51"/>
  <c r="AH39" i="50"/>
  <c r="AF17" i="51"/>
  <c r="AF79" i="51"/>
  <c r="AC85" i="51"/>
  <c r="AI33" i="50"/>
  <c r="AK96" i="47"/>
  <c r="AH80" i="50"/>
  <c r="AJ17" i="50"/>
  <c r="AL59" i="47"/>
  <c r="AK105" i="50"/>
  <c r="AJ64" i="50"/>
  <c r="AK55" i="50"/>
  <c r="AI44" i="50"/>
  <c r="AB59" i="51"/>
  <c r="AL45" i="50"/>
  <c r="AK11" i="47"/>
  <c r="AJ73" i="50"/>
  <c r="AH46" i="50"/>
  <c r="AJ20" i="50"/>
  <c r="AL42" i="47"/>
  <c r="AK11" i="50"/>
  <c r="AL21" i="50"/>
  <c r="AK92" i="50"/>
  <c r="AF61" i="51"/>
  <c r="AE21" i="51"/>
  <c r="AB100" i="51"/>
  <c r="AF48" i="51"/>
  <c r="AB33" i="51"/>
  <c r="AL55" i="47"/>
  <c r="AC101" i="51"/>
  <c r="AB6" i="51"/>
  <c r="AE14" i="51"/>
  <c r="AE23" i="51"/>
  <c r="AJ63" i="50"/>
  <c r="AK69" i="47"/>
  <c r="AK88" i="47"/>
  <c r="AE97" i="51"/>
  <c r="AJ43" i="50"/>
  <c r="AF68" i="51"/>
  <c r="AK51" i="47"/>
  <c r="AK57" i="50"/>
  <c r="AI79" i="50"/>
  <c r="AL84" i="50"/>
  <c r="AL39" i="47"/>
  <c r="AH57" i="50"/>
  <c r="AL73" i="50"/>
  <c r="AK28" i="50"/>
  <c r="AC67" i="51"/>
  <c r="AD58" i="51"/>
  <c r="AD34" i="51"/>
  <c r="AF98" i="51"/>
  <c r="AK87" i="47"/>
  <c r="AI84" i="50"/>
  <c r="AI100" i="50"/>
  <c r="AL35" i="47"/>
  <c r="AC79" i="51"/>
  <c r="AB32" i="51"/>
  <c r="AB28" i="51"/>
  <c r="AL76" i="50"/>
  <c r="AJ15" i="50"/>
  <c r="AJ77" i="50"/>
  <c r="AE93" i="51"/>
  <c r="AL48" i="47"/>
  <c r="AB45" i="51"/>
  <c r="AL59" i="50"/>
  <c r="AD82" i="51"/>
  <c r="AK41" i="47"/>
  <c r="AD37" i="51"/>
  <c r="AI10" i="50"/>
  <c r="AD22" i="51"/>
  <c r="AK63" i="47"/>
  <c r="AE5" i="51"/>
  <c r="AE30" i="51"/>
  <c r="AI97" i="50"/>
  <c r="AI89" i="50"/>
  <c r="AH91" i="50"/>
  <c r="AK20" i="47"/>
  <c r="AB9" i="51"/>
  <c r="AL60" i="50"/>
  <c r="AK28" i="47"/>
  <c r="AK70" i="47"/>
  <c r="AL57" i="47"/>
  <c r="AK53" i="50"/>
  <c r="AC11" i="51"/>
  <c r="AL57" i="50"/>
  <c r="AK76" i="47"/>
  <c r="AE99" i="51"/>
  <c r="AK66" i="47"/>
  <c r="AL9" i="47"/>
  <c r="AK78" i="50"/>
  <c r="AC48" i="51"/>
  <c r="AK71" i="47"/>
  <c r="AK30" i="50"/>
  <c r="AE62" i="51"/>
  <c r="AL39" i="50"/>
  <c r="AK89" i="47"/>
  <c r="AI43" i="50"/>
  <c r="AB41" i="51"/>
  <c r="AK77" i="47"/>
  <c r="AC12" i="51"/>
  <c r="AL54" i="47"/>
  <c r="AL92" i="50"/>
  <c r="AL64" i="47"/>
  <c r="AD45" i="51"/>
  <c r="AH64" i="50"/>
  <c r="AF66" i="51"/>
  <c r="AI13" i="50"/>
  <c r="AI28" i="50"/>
  <c r="AC86" i="51"/>
  <c r="AK94" i="47"/>
  <c r="AD9" i="51"/>
  <c r="AF92" i="51"/>
  <c r="AE16" i="51"/>
  <c r="AF58" i="51"/>
  <c r="AK57" i="47"/>
  <c r="AI90" i="50"/>
  <c r="AB68" i="51"/>
  <c r="AF31" i="51"/>
  <c r="AD24" i="51"/>
  <c r="AK49" i="50"/>
  <c r="AK82" i="50"/>
  <c r="AF9" i="51"/>
  <c r="AH26" i="50"/>
  <c r="AJ14" i="50"/>
  <c r="AL72" i="50"/>
  <c r="AK38" i="47"/>
  <c r="AF19" i="51"/>
  <c r="AF55" i="51"/>
  <c r="AK9" i="47"/>
  <c r="AI42" i="50"/>
  <c r="AD15" i="51"/>
  <c r="AE78" i="51"/>
  <c r="AD84" i="51"/>
  <c r="AK34" i="47"/>
  <c r="AK67" i="50"/>
  <c r="AK56" i="47"/>
  <c r="AF73" i="51"/>
  <c r="AJ53" i="50"/>
  <c r="AL65" i="47"/>
  <c r="AL12" i="50"/>
  <c r="AF89" i="51"/>
  <c r="AJ93" i="50"/>
  <c r="AJ32" i="50"/>
  <c r="AK36" i="47"/>
  <c r="AE12" i="51"/>
  <c r="AH78" i="50"/>
  <c r="AK21" i="47"/>
  <c r="AJ95" i="50"/>
  <c r="AE84" i="51"/>
  <c r="AE73" i="51"/>
  <c r="AL88" i="50"/>
  <c r="AL48" i="50"/>
  <c r="AC32" i="51"/>
  <c r="AC57" i="51"/>
  <c r="AF6" i="51"/>
  <c r="AD36" i="51"/>
  <c r="AC99" i="51"/>
  <c r="AJ80" i="50"/>
  <c r="AB61" i="51"/>
  <c r="AL101" i="50"/>
  <c r="AJ75" i="50"/>
  <c r="AC74" i="51"/>
  <c r="AD68" i="51"/>
  <c r="AI59" i="50"/>
  <c r="AE38" i="51"/>
  <c r="AF75" i="51"/>
  <c r="AL43" i="50"/>
  <c r="AB11" i="51"/>
  <c r="AD38" i="51"/>
  <c r="AB30" i="51"/>
  <c r="AL19" i="47"/>
  <c r="AK5" i="47"/>
  <c r="AL24" i="47"/>
  <c r="AB29" i="51"/>
  <c r="AD66" i="51"/>
  <c r="AI32" i="50"/>
  <c r="AF70" i="51"/>
  <c r="AC88" i="51"/>
  <c r="AI12" i="50"/>
  <c r="AH37" i="50"/>
  <c r="AE63" i="51"/>
  <c r="AB70" i="51"/>
  <c r="AE81" i="51"/>
  <c r="AK29" i="50"/>
  <c r="AL79" i="50"/>
  <c r="AK29" i="47"/>
  <c r="AK49" i="47"/>
  <c r="AC61" i="51"/>
  <c r="AJ85" i="50"/>
  <c r="AK97" i="50"/>
  <c r="AF49" i="51"/>
  <c r="AF104" i="51"/>
  <c r="AK86" i="50"/>
  <c r="AB89" i="51"/>
  <c r="AK48" i="50"/>
  <c r="AD95" i="51"/>
  <c r="AF97" i="51"/>
  <c r="AK23" i="50"/>
  <c r="AF11" i="51"/>
  <c r="AL58" i="47"/>
  <c r="AI15" i="50"/>
  <c r="AI22" i="50"/>
  <c r="AK65" i="47"/>
  <c r="AJ89" i="50"/>
  <c r="AL14" i="50"/>
  <c r="AL7" i="47"/>
  <c r="AL53" i="50"/>
  <c r="AB73" i="51"/>
  <c r="AD28" i="51"/>
  <c r="AL68" i="50"/>
  <c r="AK54" i="50"/>
  <c r="AB10" i="51"/>
  <c r="AE19" i="51"/>
  <c r="AB67" i="51"/>
  <c r="AC82" i="51"/>
  <c r="AE69" i="51"/>
  <c r="AH62" i="50"/>
  <c r="AC89" i="51"/>
  <c r="AD99" i="51"/>
  <c r="AK48" i="47"/>
  <c r="AC93" i="51"/>
  <c r="AK84" i="50"/>
  <c r="AJ45" i="50"/>
  <c r="AL45" i="47"/>
  <c r="AK71" i="50"/>
  <c r="AC102" i="51"/>
  <c r="AI55" i="50"/>
  <c r="AK53" i="47"/>
  <c r="AJ35" i="50"/>
  <c r="AB12" i="51"/>
  <c r="AH102" i="50"/>
  <c r="AK77" i="50"/>
  <c r="AD65" i="51"/>
  <c r="AK85" i="50"/>
  <c r="AL36" i="47"/>
  <c r="AK60" i="50"/>
  <c r="AF28" i="51"/>
  <c r="AB51" i="51"/>
  <c r="AL30" i="50"/>
  <c r="AI93" i="50"/>
  <c r="AK19" i="47"/>
  <c r="AL69" i="47"/>
  <c r="AD17" i="51"/>
  <c r="AI65" i="50"/>
  <c r="AE68" i="51"/>
  <c r="AD31" i="51"/>
  <c r="AL10" i="50"/>
  <c r="AL64" i="50"/>
  <c r="AK40" i="50"/>
  <c r="AF26" i="51"/>
  <c r="AB86" i="51"/>
  <c r="AK32" i="50"/>
  <c r="AJ25" i="50"/>
  <c r="AC49" i="51"/>
  <c r="AK58" i="47"/>
  <c r="AL16" i="47"/>
  <c r="AI101" i="50"/>
  <c r="AF30" i="51"/>
  <c r="AL46" i="50"/>
  <c r="AE66" i="51"/>
  <c r="AD53" i="51"/>
  <c r="AL31" i="50"/>
  <c r="AJ23" i="50"/>
  <c r="AI7" i="50"/>
  <c r="AI87" i="50"/>
  <c r="AJ33" i="50"/>
  <c r="AJ42" i="50"/>
  <c r="AB21" i="51"/>
  <c r="AD18" i="51"/>
  <c r="AK73" i="50"/>
  <c r="AF77" i="51"/>
  <c r="AD40" i="51"/>
  <c r="AK81" i="47"/>
  <c r="AK68" i="47"/>
  <c r="AE50" i="51"/>
  <c r="AE48" i="51"/>
  <c r="AL40" i="50"/>
  <c r="AE27" i="51"/>
  <c r="AJ90" i="50"/>
  <c r="AE26" i="51"/>
  <c r="AB26" i="51"/>
  <c r="AE22" i="51"/>
  <c r="AH7" i="50"/>
  <c r="AC51" i="51"/>
  <c r="AE80" i="51"/>
  <c r="AK90" i="50"/>
  <c r="AI91" i="50"/>
  <c r="AJ57" i="50"/>
  <c r="AH92" i="50"/>
  <c r="AB76" i="51"/>
  <c r="AC28" i="51"/>
  <c r="AL87" i="50"/>
  <c r="AD98" i="51"/>
  <c r="AL32" i="50"/>
  <c r="AJ59" i="50"/>
  <c r="AI34" i="50"/>
  <c r="AH93" i="50"/>
  <c r="AK36" i="50"/>
  <c r="AL34" i="50"/>
  <c r="AK37" i="50"/>
  <c r="AL12" i="47"/>
  <c r="AI68" i="50"/>
  <c r="AB22" i="51"/>
  <c r="AD92" i="51"/>
  <c r="AJ19" i="50"/>
  <c r="AF56" i="51"/>
  <c r="AF83" i="51"/>
  <c r="AK23" i="47"/>
  <c r="AH71" i="50"/>
  <c r="AB101" i="51"/>
  <c r="AK84" i="47"/>
  <c r="AD11" i="51"/>
  <c r="AB69" i="51"/>
  <c r="AK35" i="50"/>
  <c r="AF80" i="51"/>
  <c r="AD50" i="51"/>
  <c r="AC62" i="51"/>
  <c r="AC83" i="51"/>
  <c r="AF103" i="51"/>
  <c r="AF81" i="51"/>
  <c r="AE42" i="51"/>
  <c r="AB14" i="51"/>
  <c r="AJ97" i="50"/>
  <c r="AH95" i="50"/>
  <c r="AB36" i="51"/>
  <c r="AC7" i="51"/>
  <c r="AH13" i="50"/>
  <c r="AC44" i="51"/>
  <c r="AJ92" i="50"/>
  <c r="AD61" i="51"/>
  <c r="AL18" i="50"/>
  <c r="AL82" i="50"/>
  <c r="AD63" i="51"/>
  <c r="AH81" i="50"/>
  <c r="AL53" i="47"/>
  <c r="AE47" i="51"/>
  <c r="AF5" i="51"/>
  <c r="AF40" i="51"/>
  <c r="AH35" i="50"/>
  <c r="AL94" i="50"/>
  <c r="AK75" i="50"/>
  <c r="AJ50" i="50"/>
  <c r="AE31" i="51"/>
  <c r="AL38" i="47"/>
  <c r="AL44" i="50"/>
  <c r="AL20" i="47"/>
  <c r="AD48" i="51"/>
  <c r="AK80" i="50"/>
  <c r="AJ8" i="50"/>
  <c r="AE104" i="51"/>
  <c r="AL102" i="50"/>
  <c r="AB79" i="51"/>
  <c r="AH79" i="50"/>
  <c r="AH30" i="50"/>
  <c r="AK35" i="47"/>
  <c r="AH11" i="50"/>
  <c r="AL9" i="50"/>
  <c r="AB95" i="51"/>
  <c r="AK102" i="50"/>
  <c r="AB38" i="51"/>
  <c r="AK33" i="50"/>
  <c r="AF72" i="51"/>
  <c r="AK13" i="47"/>
  <c r="AK18" i="47"/>
  <c r="AF96" i="51"/>
  <c r="AE75" i="51"/>
  <c r="AB52" i="51"/>
  <c r="AJ46" i="50"/>
  <c r="AL86" i="50"/>
  <c r="AL81" i="50"/>
  <c r="AL66" i="50"/>
  <c r="AE45" i="51"/>
  <c r="AH96" i="50"/>
  <c r="AL26" i="50"/>
  <c r="AJ38" i="50"/>
  <c r="AB24" i="51"/>
  <c r="AB46" i="51"/>
  <c r="AH19" i="50"/>
  <c r="AI95" i="50"/>
  <c r="AE72" i="51"/>
  <c r="AD30" i="51"/>
  <c r="AB18" i="51"/>
  <c r="AD73" i="51"/>
  <c r="AB65" i="51"/>
  <c r="AH53" i="50"/>
  <c r="AK52" i="47"/>
  <c r="AH12" i="50"/>
  <c r="AK25" i="47"/>
  <c r="AI47" i="50"/>
  <c r="AK96" i="50"/>
  <c r="AC92" i="51"/>
  <c r="AC38" i="51"/>
  <c r="AH58" i="50"/>
  <c r="AE37" i="51"/>
  <c r="AL52" i="47"/>
  <c r="AE92" i="51"/>
  <c r="AH23" i="50"/>
  <c r="AF91" i="51"/>
  <c r="AH94" i="50"/>
  <c r="AK74" i="50"/>
  <c r="AC18" i="51"/>
  <c r="AI104" i="50"/>
  <c r="AE89" i="51"/>
  <c r="AF88" i="51"/>
  <c r="AL99" i="50"/>
  <c r="AC97" i="51"/>
  <c r="AK47" i="47"/>
  <c r="AE83" i="51"/>
  <c r="AE52" i="51"/>
  <c r="AI49" i="50"/>
  <c r="AL47" i="47"/>
  <c r="AJ79" i="50"/>
  <c r="AB98" i="51"/>
  <c r="AK100" i="47"/>
  <c r="AB90" i="51"/>
  <c r="AH21" i="50"/>
  <c r="AK20" i="50"/>
  <c r="AL67" i="50"/>
  <c r="AB50" i="51"/>
  <c r="AE95" i="51"/>
  <c r="AE24" i="51"/>
  <c r="AB31" i="51"/>
  <c r="AK6" i="47"/>
  <c r="AC87" i="51"/>
  <c r="AC68" i="51"/>
  <c r="AH14" i="50"/>
  <c r="AD70" i="51"/>
  <c r="AI38" i="50"/>
  <c r="AH51" i="50"/>
  <c r="AF32" i="51"/>
  <c r="AJ24" i="50"/>
  <c r="AD43" i="51"/>
  <c r="AK16" i="50"/>
  <c r="AD27" i="51"/>
  <c r="AJ58" i="50"/>
  <c r="AL74" i="50"/>
  <c r="AB53" i="51"/>
  <c r="AL50" i="50"/>
  <c r="AJ71" i="50"/>
  <c r="AB35" i="51"/>
  <c r="AH17" i="50"/>
  <c r="AF74" i="51"/>
  <c r="AI39" i="50"/>
  <c r="AB49" i="51"/>
  <c r="AL62" i="50"/>
  <c r="AI56" i="50"/>
  <c r="AI105" i="50"/>
  <c r="AF38" i="51"/>
  <c r="AI19" i="50"/>
  <c r="AK63" i="50"/>
  <c r="AC78" i="51"/>
  <c r="AC64" i="51"/>
  <c r="AE64" i="51"/>
  <c r="AL100" i="50"/>
  <c r="AC100" i="51"/>
  <c r="AH55" i="50"/>
  <c r="AH25" i="50"/>
  <c r="AK62" i="50"/>
  <c r="AF76" i="51"/>
  <c r="AF57" i="51"/>
  <c r="AF41" i="51"/>
  <c r="AF93" i="51"/>
  <c r="AH106" i="50"/>
  <c r="AL83" i="50"/>
  <c r="AK44" i="47"/>
  <c r="AC98" i="51"/>
  <c r="AJ84" i="50"/>
  <c r="AF13" i="51"/>
  <c r="AH101" i="50"/>
  <c r="AD91" i="51"/>
  <c r="AF63" i="51"/>
  <c r="AB84" i="51"/>
  <c r="AH44" i="50"/>
  <c r="AK31" i="47"/>
  <c r="AH69" i="50"/>
  <c r="AK27" i="47"/>
  <c r="AL22" i="47"/>
  <c r="AE7" i="51"/>
  <c r="AI11" i="50"/>
  <c r="AE76" i="51"/>
  <c r="AL31" i="47"/>
  <c r="AK92" i="47"/>
  <c r="AE32" i="51"/>
  <c r="AH83" i="50"/>
  <c r="AL5" i="47"/>
  <c r="AI81" i="50"/>
  <c r="AJ55" i="50"/>
  <c r="AE28" i="51"/>
  <c r="AD59" i="51"/>
  <c r="AJ65" i="50"/>
  <c r="AJ41" i="50"/>
  <c r="AK10" i="50"/>
  <c r="AB81" i="51"/>
  <c r="AJ16" i="50"/>
  <c r="AH32" i="50"/>
  <c r="AC66" i="51"/>
  <c r="AB54" i="51"/>
  <c r="AB87" i="51"/>
  <c r="AC23" i="51"/>
  <c r="AD8" i="51"/>
  <c r="AC71" i="51"/>
  <c r="AE25" i="51"/>
  <c r="AB56" i="51"/>
  <c r="AF53" i="51"/>
  <c r="AK94" i="50"/>
  <c r="AB58" i="51"/>
  <c r="AD60" i="51"/>
  <c r="AH52" i="50"/>
  <c r="AK26" i="47"/>
  <c r="AF44" i="51"/>
  <c r="AL63" i="47"/>
  <c r="AF59" i="51"/>
  <c r="AB64" i="51"/>
  <c r="AH15" i="50"/>
  <c r="AL62" i="47"/>
  <c r="AL63" i="50"/>
  <c r="AK26" i="50"/>
  <c r="AK12" i="47"/>
  <c r="AC21" i="51"/>
  <c r="AF36" i="51"/>
  <c r="AH59" i="50"/>
  <c r="AF27" i="51"/>
  <c r="AC13" i="51"/>
  <c r="AK95" i="50"/>
  <c r="AI20" i="50"/>
  <c r="AI102" i="50"/>
  <c r="AC80" i="51"/>
  <c r="AK55" i="47"/>
  <c r="AB17" i="51"/>
  <c r="AB104" i="51"/>
  <c r="AI94" i="50"/>
  <c r="AH66" i="50"/>
  <c r="AC63" i="51"/>
  <c r="AH65" i="50"/>
  <c r="AC50" i="51"/>
  <c r="AK70" i="50"/>
  <c r="AJ94" i="50"/>
  <c r="AB16" i="51"/>
  <c r="AK32" i="47"/>
  <c r="AL70" i="50"/>
  <c r="AK50" i="47"/>
  <c r="AD86" i="51"/>
  <c r="AB88" i="51"/>
  <c r="AE46" i="51"/>
  <c r="AD74" i="51"/>
  <c r="AD44" i="51"/>
  <c r="AC43" i="51"/>
  <c r="AJ61" i="50"/>
  <c r="AJ18" i="50"/>
  <c r="AK103" i="50"/>
  <c r="AC27" i="51"/>
  <c r="AH24" i="50"/>
  <c r="AB43" i="51"/>
  <c r="AB83" i="51"/>
  <c r="AB55" i="51"/>
  <c r="AC94" i="51"/>
  <c r="AK101" i="50"/>
  <c r="AC16" i="51"/>
  <c r="AH41" i="50"/>
  <c r="AK30" i="47"/>
  <c r="AK64" i="50"/>
  <c r="AF85" i="51"/>
  <c r="AL71" i="50"/>
  <c r="AC14" i="51"/>
  <c r="AD64" i="51"/>
  <c r="AK17" i="47"/>
  <c r="AE70" i="51"/>
  <c r="AK54" i="47"/>
  <c r="AJ62" i="50"/>
  <c r="AD90" i="51"/>
  <c r="AL106" i="50"/>
  <c r="AB75" i="51"/>
  <c r="AD23" i="51"/>
  <c r="AI98" i="50"/>
  <c r="AL7" i="50"/>
  <c r="AD69" i="51"/>
  <c r="AK72" i="47"/>
  <c r="AC22" i="51"/>
  <c r="AL75" i="50"/>
  <c r="AD47" i="51"/>
  <c r="AI77" i="50"/>
  <c r="AF95" i="51"/>
  <c r="AH72" i="50"/>
  <c r="AL40" i="47"/>
  <c r="AK81" i="50"/>
  <c r="AI83" i="50"/>
  <c r="AD7" i="51"/>
  <c r="AK58" i="50"/>
  <c r="AD14" i="51"/>
  <c r="AI48" i="50"/>
  <c r="AD10" i="51"/>
  <c r="AK7" i="50"/>
  <c r="AD77" i="51"/>
  <c r="AC39" i="51"/>
  <c r="AK61" i="47"/>
  <c r="AK59" i="47"/>
  <c r="AK41" i="50"/>
  <c r="AL17" i="50"/>
  <c r="AK4" i="47"/>
  <c r="AC81" i="51"/>
  <c r="AH105" i="50"/>
  <c r="AJ81" i="50"/>
  <c r="AK67" i="47"/>
  <c r="AK101" i="47"/>
  <c r="AL15" i="50"/>
  <c r="AI23" i="50"/>
  <c r="AC25" i="51"/>
  <c r="AK13" i="50"/>
  <c r="AK90" i="47"/>
  <c r="AF99" i="51"/>
  <c r="AL27" i="50"/>
  <c r="AF34" i="51"/>
  <c r="AK100" i="50"/>
  <c r="AL89" i="50"/>
  <c r="AI21" i="50"/>
  <c r="AD102" i="51"/>
  <c r="AI57" i="50"/>
  <c r="AK79" i="50"/>
  <c r="AB40" i="51"/>
  <c r="AH75" i="50"/>
  <c r="AK24" i="47"/>
  <c r="AH27" i="50"/>
  <c r="AD16" i="51"/>
  <c r="AK37" i="47"/>
  <c r="AL15" i="47"/>
  <c r="AC6" i="51"/>
  <c r="AE54" i="51"/>
  <c r="AF64" i="51"/>
  <c r="AK83" i="50"/>
  <c r="AF62" i="51"/>
  <c r="AE61" i="51"/>
  <c r="AI88" i="50"/>
  <c r="AF51" i="51"/>
  <c r="AK33" i="47"/>
  <c r="AJ83" i="50"/>
  <c r="AK39" i="47"/>
  <c r="AI80" i="50"/>
  <c r="AC95" i="51"/>
  <c r="AL25" i="50"/>
  <c r="AL30" i="47"/>
  <c r="AL50" i="47"/>
  <c r="AC10" i="51"/>
  <c r="AD19" i="51"/>
  <c r="AK73" i="47"/>
  <c r="AH103" i="50"/>
  <c r="AJ56" i="50"/>
  <c r="AL98" i="50"/>
  <c r="AI73" i="50"/>
  <c r="AI40" i="50"/>
  <c r="AB94" i="51"/>
  <c r="AI9" i="50"/>
  <c r="AL13" i="47"/>
  <c r="AK25" i="50"/>
  <c r="AC103" i="51"/>
  <c r="AK8" i="47"/>
  <c r="AH76" i="50"/>
  <c r="AL23" i="47"/>
  <c r="AD89" i="51"/>
  <c r="AH63" i="50"/>
  <c r="AD46" i="51"/>
  <c r="AH90" i="50"/>
  <c r="AI26" i="50"/>
  <c r="AC29" i="51"/>
  <c r="AK102" i="47"/>
  <c r="AL103" i="50"/>
  <c r="AI36" i="50"/>
  <c r="AL52" i="50"/>
  <c r="AH18" i="50"/>
  <c r="AK22" i="50"/>
  <c r="AC36" i="51"/>
  <c r="AK80" i="47"/>
  <c r="AC56" i="51"/>
  <c r="AF12" i="51"/>
  <c r="AC45" i="51"/>
  <c r="AI52" i="50"/>
  <c r="AD54" i="51"/>
  <c r="AH29" i="50"/>
  <c r="AF46" i="51"/>
  <c r="AE33" i="51"/>
  <c r="AH50" i="50"/>
  <c r="AI17" i="50"/>
  <c r="AF94" i="51"/>
  <c r="AF67" i="51"/>
  <c r="AI41" i="50"/>
  <c r="AJ12" i="50"/>
  <c r="AL41" i="47"/>
  <c r="AE9" i="51"/>
  <c r="AK51" i="50"/>
  <c r="AL46" i="47"/>
  <c r="AK88" i="50"/>
  <c r="AI45" i="50"/>
  <c r="AJ74" i="50"/>
  <c r="AJ98" i="50"/>
  <c r="AI82" i="50"/>
  <c r="AJ54" i="50"/>
  <c r="AC70" i="51"/>
  <c r="AD100" i="51"/>
  <c r="AD88" i="51"/>
  <c r="AI63" i="50"/>
  <c r="AC55" i="51"/>
  <c r="AB37" i="51"/>
  <c r="AB80" i="51"/>
  <c r="AL18" i="47"/>
  <c r="AD39" i="51"/>
  <c r="AD97" i="51"/>
  <c r="AB91" i="51"/>
  <c r="AF23" i="51"/>
  <c r="AC9" i="51"/>
  <c r="AK74" i="47"/>
  <c r="AL95" i="50"/>
  <c r="AK62" i="47"/>
  <c r="AC65" i="51"/>
  <c r="AC5" i="51"/>
  <c r="AJ70" i="50"/>
  <c r="AB72" i="51"/>
  <c r="AK52" i="50"/>
  <c r="AC35" i="51"/>
  <c r="AE6" i="51"/>
  <c r="AD103" i="51"/>
  <c r="AH48" i="50"/>
  <c r="AJ11" i="50"/>
  <c r="AE34" i="51"/>
  <c r="AL6" i="47"/>
  <c r="AC76" i="51"/>
  <c r="AC77" i="51"/>
  <c r="AJ68" i="50"/>
  <c r="AB23" i="51"/>
  <c r="AE36" i="51"/>
  <c r="AL77" i="50"/>
  <c r="AD52" i="51"/>
  <c r="AJ87" i="50"/>
  <c r="AK31" i="50"/>
  <c r="AE51" i="51"/>
  <c r="AE87" i="51"/>
  <c r="AK18" i="50"/>
  <c r="AJ91" i="50"/>
  <c r="AF54" i="51"/>
  <c r="AJ69" i="50"/>
  <c r="AK65" i="50"/>
  <c r="AD62" i="51"/>
  <c r="AB103" i="51"/>
  <c r="AE67" i="51"/>
  <c r="AB74" i="51"/>
  <c r="AE90" i="51"/>
  <c r="AD85" i="51"/>
  <c r="AJ66" i="50"/>
  <c r="AB42" i="51"/>
  <c r="AJ26" i="50"/>
  <c r="AL19" i="50"/>
  <c r="AK8" i="50"/>
  <c r="AD104" i="51"/>
  <c r="AI27" i="50"/>
  <c r="AC37" i="51"/>
  <c r="AE44" i="51"/>
  <c r="AF69" i="51"/>
  <c r="AC15" i="51"/>
  <c r="AJ105" i="50"/>
  <c r="AB77" i="51"/>
  <c r="AK95" i="47"/>
  <c r="AL37" i="47"/>
  <c r="AL26" i="47"/>
  <c r="AL21" i="47"/>
  <c r="AH88" i="50"/>
  <c r="AD26" i="51"/>
  <c r="AH60" i="50"/>
  <c r="AC72" i="51"/>
  <c r="AL49" i="47"/>
  <c r="AK12" i="50"/>
  <c r="AL22" i="50"/>
  <c r="AD32" i="51"/>
  <c r="AD49" i="51"/>
  <c r="AL13" i="50"/>
  <c r="AL29" i="47"/>
  <c r="AI46" i="50"/>
  <c r="AL80" i="50"/>
  <c r="AD79" i="51"/>
  <c r="AI58" i="50"/>
  <c r="AI72" i="50"/>
  <c r="AJ29" i="50"/>
  <c r="AE85" i="51"/>
  <c r="AK50" i="50"/>
  <c r="AL49" i="50"/>
  <c r="AI86" i="50"/>
  <c r="AE82" i="51"/>
  <c r="AJ76" i="50"/>
  <c r="AK46" i="50"/>
  <c r="AB7" i="51"/>
  <c r="AJ31" i="50"/>
  <c r="AH73" i="50"/>
  <c r="AF84" i="51"/>
  <c r="AK93" i="50"/>
  <c r="AF33" i="51"/>
  <c r="AE8" i="51"/>
  <c r="AH22" i="50"/>
  <c r="AH33" i="50"/>
  <c r="AH100" i="50"/>
  <c r="AC31" i="51"/>
  <c r="AF86" i="51"/>
  <c r="AI54" i="50"/>
  <c r="AL43" i="47"/>
  <c r="AK82" i="47"/>
  <c r="AI24" i="50"/>
  <c r="AE49" i="51"/>
  <c r="AE15" i="51"/>
  <c r="AH56" i="50"/>
  <c r="AL90" i="50"/>
  <c r="AL32" i="47"/>
  <c r="AL93" i="50"/>
  <c r="AI37" i="50"/>
  <c r="AC73" i="51"/>
  <c r="AE98" i="51"/>
  <c r="AL34" i="47"/>
  <c r="AB93" i="51"/>
  <c r="AD25" i="51"/>
  <c r="AE56" i="51"/>
  <c r="AJ52" i="50"/>
  <c r="AE39" i="51"/>
  <c r="AI51" i="50"/>
  <c r="AJ27" i="50"/>
  <c r="AL60" i="47"/>
  <c r="AK7" i="47"/>
  <c r="AF100" i="51"/>
  <c r="AL28" i="47"/>
  <c r="AJ60" i="50"/>
  <c r="AE86" i="51"/>
  <c r="AI14" i="50"/>
  <c r="AC46" i="51"/>
  <c r="AF24" i="51"/>
  <c r="AK86" i="47"/>
  <c r="AF35" i="51"/>
  <c r="AE20" i="51"/>
  <c r="AE60" i="51"/>
  <c r="AC84" i="51"/>
  <c r="AB96" i="51"/>
  <c r="AI70" i="50"/>
  <c r="AC90" i="51"/>
  <c r="AI92" i="50"/>
  <c r="AK78" i="47"/>
  <c r="AL69" i="50"/>
  <c r="AK16" i="47"/>
  <c r="AE103" i="51"/>
  <c r="AI85" i="50"/>
  <c r="AF42" i="51"/>
  <c r="AH84" i="50"/>
  <c r="AK10" i="47"/>
  <c r="AD57" i="51"/>
  <c r="AK44" i="50"/>
  <c r="AK43" i="47"/>
  <c r="AF45" i="51"/>
  <c r="AI61" i="50"/>
  <c r="AE13" i="51"/>
  <c r="AE102" i="51"/>
  <c r="AE57" i="51"/>
  <c r="AD87" i="51"/>
  <c r="AK91" i="50"/>
  <c r="AI74" i="50"/>
  <c r="AF8" i="51"/>
  <c r="AB102" i="51"/>
  <c r="AK98" i="50"/>
  <c r="AD78" i="51"/>
  <c r="AI78" i="50"/>
  <c r="AF52" i="51"/>
  <c r="AB78" i="51"/>
  <c r="AK99" i="50"/>
  <c r="AK83" i="47"/>
  <c r="AJ49" i="50"/>
  <c r="AJ88" i="50"/>
  <c r="AF102" i="51"/>
  <c r="AL68" i="47"/>
  <c r="AF21" i="51"/>
  <c r="AK17" i="50"/>
  <c r="AJ39" i="50"/>
  <c r="AL78" i="50"/>
  <c r="AK46" i="47"/>
  <c r="AL96" i="50"/>
  <c r="AC53" i="51"/>
  <c r="AH28" i="50"/>
  <c r="AC20" i="51"/>
  <c r="AH49" i="50"/>
  <c r="AH10" i="50"/>
  <c r="AF10" i="51"/>
  <c r="AB15" i="51"/>
  <c r="AF50" i="51"/>
  <c r="AB71" i="51"/>
  <c r="AI25" i="50"/>
  <c r="AL97" i="50"/>
  <c r="AK98" i="47"/>
  <c r="AC33" i="51"/>
  <c r="AI99" i="50"/>
  <c r="AJ103" i="50"/>
  <c r="AB34" i="51"/>
  <c r="AL55" i="50"/>
  <c r="AL58" i="50"/>
  <c r="AJ51" i="50"/>
  <c r="AK45" i="50"/>
  <c r="AD13" i="51"/>
  <c r="AF18" i="51"/>
  <c r="AJ36" i="50"/>
  <c r="AL66" i="47"/>
  <c r="AL56" i="50"/>
  <c r="AD41" i="51"/>
  <c r="AJ10" i="50"/>
  <c r="AE55" i="51"/>
  <c r="AB13" i="51"/>
  <c r="AC8" i="51"/>
  <c r="AC24" i="51"/>
  <c r="AB25" i="51"/>
  <c r="AE58" i="51"/>
  <c r="AK39" i="50"/>
  <c r="AE17" i="51"/>
  <c r="AC54" i="51"/>
  <c r="AJ22" i="50"/>
  <c r="AH97" i="50"/>
  <c r="AC40" i="51"/>
  <c r="AL20" i="50"/>
  <c r="AF43" i="51"/>
  <c r="AC91" i="51"/>
  <c r="AL61" i="47"/>
  <c r="AL54" i="50"/>
  <c r="AB19" i="51"/>
  <c r="AC75" i="51"/>
  <c r="AB63" i="51"/>
  <c r="AE100" i="51"/>
  <c r="AL36" i="50"/>
  <c r="AB5" i="51"/>
  <c r="AI106" i="50"/>
  <c r="AF37" i="51"/>
  <c r="AD51" i="51"/>
  <c r="AL44" i="47"/>
  <c r="AC60" i="51"/>
  <c r="AI31" i="50"/>
  <c r="AC104" i="51"/>
  <c r="AF25" i="51"/>
  <c r="AH67" i="50"/>
  <c r="AK24" i="50"/>
  <c r="AL24" i="50"/>
  <c r="AD6" i="51"/>
  <c r="AL4" i="47"/>
  <c r="AL65" i="50"/>
  <c r="AL51" i="50"/>
  <c r="AE43" i="51"/>
  <c r="AK43" i="50"/>
  <c r="AD35" i="51"/>
  <c r="AD80" i="51"/>
  <c r="AL51" i="47"/>
  <c r="AK79" i="47"/>
  <c r="AF47" i="51"/>
  <c r="AK15" i="47"/>
  <c r="AE59" i="51"/>
  <c r="AE29" i="51"/>
  <c r="AK72" i="50"/>
  <c r="AE96" i="51"/>
  <c r="AC58" i="51"/>
  <c r="AL67" i="47"/>
  <c r="AD21" i="51"/>
  <c r="AK59" i="50"/>
  <c r="AD20" i="51"/>
  <c r="AI66" i="50"/>
  <c r="AH89" i="50"/>
  <c r="AH34" i="50"/>
  <c r="AE94" i="51"/>
  <c r="AL35" i="50"/>
  <c r="AD71" i="51"/>
  <c r="AJ96" i="50"/>
  <c r="AB97" i="51"/>
  <c r="AB99" i="51"/>
  <c r="AL38" i="50"/>
  <c r="AH85" i="50"/>
  <c r="AE88" i="51"/>
  <c r="AL37" i="50"/>
  <c r="AD72" i="51"/>
  <c r="AH70" i="50"/>
  <c r="AJ21" i="50"/>
  <c r="AI69" i="50"/>
  <c r="AK93" i="47"/>
  <c r="AH61" i="50"/>
  <c r="AE11" i="51"/>
  <c r="AD42" i="51"/>
  <c r="AD56" i="51"/>
  <c r="AK106" i="50"/>
  <c r="AL23" i="50"/>
  <c r="AJ100" i="50"/>
  <c r="AH104" i="50"/>
  <c r="AH98" i="50"/>
  <c r="AH87" i="50"/>
  <c r="AK76" i="50"/>
  <c r="AK42" i="50"/>
  <c r="AB82" i="51"/>
  <c r="AK19" i="50"/>
  <c r="AB66" i="51"/>
  <c r="AD83" i="51"/>
  <c r="AL33" i="47"/>
  <c r="AL27" i="47"/>
  <c r="AE41" i="51"/>
  <c r="AL56" i="47"/>
  <c r="AI8" i="50"/>
  <c r="AF60" i="51"/>
  <c r="AF16" i="51"/>
  <c r="AL85" i="50"/>
  <c r="AH74" i="50"/>
  <c r="AI75" i="50"/>
  <c r="AK75" i="47"/>
  <c r="AK69" i="50"/>
  <c r="AD76" i="51"/>
  <c r="AB62" i="51"/>
  <c r="AJ106" i="50"/>
  <c r="AH68" i="50"/>
  <c r="AK64" i="47"/>
  <c r="AK42" i="47"/>
  <c r="AK56" i="50"/>
  <c r="AE35" i="51"/>
  <c r="AD75" i="51"/>
  <c r="AW17" i="117" l="1"/>
  <c r="BB17" i="117" s="1"/>
  <c r="AZ17" i="117"/>
  <c r="BE17" i="117" s="1"/>
  <c r="AX17" i="117"/>
  <c r="BC17" i="117" s="1"/>
  <c r="AY17" i="117"/>
  <c r="BD17" i="117" s="1"/>
  <c r="AW12" i="117"/>
  <c r="BB12" i="117" s="1"/>
  <c r="AX12" i="117"/>
  <c r="BC12" i="117" s="1"/>
  <c r="AV12" i="117"/>
  <c r="BA12" i="117" s="1"/>
  <c r="AY12" i="117"/>
  <c r="BD12" i="117" s="1"/>
  <c r="AW21" i="117"/>
  <c r="BB21" i="117" s="1"/>
  <c r="AZ13" i="117"/>
  <c r="BE13" i="117" s="1"/>
  <c r="AY13" i="117"/>
  <c r="BD13" i="117" s="1"/>
  <c r="AV13" i="117"/>
  <c r="BA13" i="117" s="1"/>
  <c r="AX13" i="117"/>
  <c r="BC13" i="117" s="1"/>
  <c r="AW13" i="117"/>
  <c r="BB13" i="117" s="1"/>
  <c r="AZ15" i="117"/>
  <c r="BE15" i="117" s="1"/>
  <c r="AX15" i="117"/>
  <c r="BC15" i="117" s="1"/>
  <c r="AV15" i="117"/>
  <c r="BA15" i="117" s="1"/>
  <c r="AW15" i="117"/>
  <c r="BB15" i="117" s="1"/>
  <c r="AY15" i="117"/>
  <c r="BD15" i="117" s="1"/>
  <c r="AZ14" i="117"/>
  <c r="BE14" i="117" s="1"/>
  <c r="AY14" i="117"/>
  <c r="BD14" i="117" s="1"/>
  <c r="AV14" i="117"/>
  <c r="BA14" i="117" s="1"/>
  <c r="AX14" i="117"/>
  <c r="BC14" i="117" s="1"/>
  <c r="AW14" i="117"/>
  <c r="BB14" i="117" s="1"/>
  <c r="AX16" i="117"/>
  <c r="BC16" i="117" s="1"/>
  <c r="AW16" i="117"/>
  <c r="BB16" i="117" s="1"/>
  <c r="AZ16" i="117"/>
  <c r="BE16" i="117" s="1"/>
  <c r="AY16" i="117"/>
  <c r="BD16" i="117" s="1"/>
  <c r="AV16" i="117"/>
  <c r="BA16" i="117" s="1"/>
  <c r="AX35" i="117"/>
  <c r="BC35" i="117" s="1"/>
  <c r="AY23" i="117"/>
  <c r="BD23" i="117" s="1"/>
  <c r="AW8" i="117"/>
  <c r="BB8" i="117" s="1"/>
  <c r="AY26" i="117"/>
  <c r="BD26" i="117" s="1"/>
  <c r="AY11" i="117"/>
  <c r="BD11" i="117" s="1"/>
  <c r="AX38" i="117"/>
  <c r="BC38" i="117" s="1"/>
  <c r="AX28" i="117"/>
  <c r="BC28" i="117" s="1"/>
  <c r="AZ25" i="117"/>
  <c r="BE25" i="117" s="1"/>
  <c r="AV33" i="117"/>
  <c r="BA33" i="117" s="1"/>
  <c r="BF33" i="117" s="1"/>
  <c r="BL33" i="117" s="1"/>
  <c r="AX25" i="117"/>
  <c r="BC25" i="117" s="1"/>
  <c r="AW31" i="117"/>
  <c r="BB31" i="117" s="1"/>
  <c r="AY38" i="117"/>
  <c r="BD38" i="117" s="1"/>
  <c r="AW33" i="117"/>
  <c r="BB33" i="117" s="1"/>
  <c r="AY31" i="117"/>
  <c r="BD31" i="117" s="1"/>
  <c r="AW38" i="117"/>
  <c r="BB38" i="117" s="1"/>
  <c r="AV31" i="117"/>
  <c r="BA31" i="117" s="1"/>
  <c r="AX33" i="117"/>
  <c r="BC33" i="117" s="1"/>
  <c r="AX31" i="117"/>
  <c r="BC31" i="117" s="1"/>
  <c r="AZ38" i="117"/>
  <c r="BE38" i="117" s="1"/>
  <c r="AX8" i="117"/>
  <c r="BC8" i="117" s="1"/>
  <c r="AZ28" i="117"/>
  <c r="BE28" i="117" s="1"/>
  <c r="AY8" i="117"/>
  <c r="BD8" i="117" s="1"/>
  <c r="AZ35" i="117"/>
  <c r="BE35" i="117" s="1"/>
  <c r="AW35" i="117"/>
  <c r="BB35" i="117" s="1"/>
  <c r="AZ33" i="117"/>
  <c r="BE33" i="117" s="1"/>
  <c r="AX6" i="117"/>
  <c r="BC6" i="117" s="1"/>
  <c r="AW30" i="117"/>
  <c r="BB30" i="117" s="1"/>
  <c r="AZ8" i="117"/>
  <c r="BE8" i="117" s="1"/>
  <c r="AY21" i="117"/>
  <c r="BD21" i="117" s="1"/>
  <c r="AW9" i="117"/>
  <c r="BB9" i="117" s="1"/>
  <c r="AY24" i="117"/>
  <c r="BD24" i="117" s="1"/>
  <c r="AZ27" i="117"/>
  <c r="BE27" i="117" s="1"/>
  <c r="AX29" i="117"/>
  <c r="BC29" i="117" s="1"/>
  <c r="AZ29" i="117"/>
  <c r="BE29" i="117" s="1"/>
  <c r="AV22" i="117"/>
  <c r="BA22" i="117" s="1"/>
  <c r="AZ34" i="117"/>
  <c r="BE34" i="117" s="1"/>
  <c r="AW34" i="117"/>
  <c r="BB34" i="117" s="1"/>
  <c r="AV37" i="117"/>
  <c r="BA37" i="117" s="1"/>
  <c r="AW7" i="117"/>
  <c r="BB7" i="117" s="1"/>
  <c r="AY37" i="117"/>
  <c r="BD37" i="117" s="1"/>
  <c r="AW37" i="117"/>
  <c r="BB37" i="117" s="1"/>
  <c r="AZ37" i="117"/>
  <c r="BE37" i="117" s="1"/>
  <c r="AX34" i="117"/>
  <c r="BC34" i="117" s="1"/>
  <c r="AX26" i="117"/>
  <c r="BC26" i="117" s="1"/>
  <c r="AY34" i="117"/>
  <c r="BD34" i="117" s="1"/>
  <c r="AV6" i="117"/>
  <c r="BA6" i="117" s="1"/>
  <c r="AY2" i="117" s="1"/>
  <c r="AZ6" i="117"/>
  <c r="BE6" i="117" s="1"/>
  <c r="AX27" i="117"/>
  <c r="BC27" i="117" s="1"/>
  <c r="AX18" i="117"/>
  <c r="BC18" i="117" s="1"/>
  <c r="AW6" i="117"/>
  <c r="BB6" i="117" s="1"/>
  <c r="AZ24" i="117"/>
  <c r="BE24" i="117" s="1"/>
  <c r="AY30" i="117"/>
  <c r="BD30" i="117" s="1"/>
  <c r="AZ30" i="117"/>
  <c r="BE30" i="117" s="1"/>
  <c r="AV27" i="117"/>
  <c r="BA27" i="117" s="1"/>
  <c r="AY22" i="117"/>
  <c r="BD22" i="117" s="1"/>
  <c r="AY41" i="117"/>
  <c r="BD41" i="117" s="1"/>
  <c r="AV9" i="117"/>
  <c r="BA9" i="117" s="1"/>
  <c r="AV41" i="117"/>
  <c r="BA41" i="117" s="1"/>
  <c r="AY27" i="117"/>
  <c r="BD27" i="117" s="1"/>
  <c r="AW23" i="117"/>
  <c r="BB23" i="117" s="1"/>
  <c r="AZ32" i="117"/>
  <c r="BE32" i="117" s="1"/>
  <c r="AX9" i="117"/>
  <c r="BC9" i="117" s="1"/>
  <c r="AW41" i="117"/>
  <c r="BB41" i="117" s="1"/>
  <c r="AW29" i="117"/>
  <c r="BB29" i="117" s="1"/>
  <c r="AZ11" i="117"/>
  <c r="BE11" i="117" s="1"/>
  <c r="AV23" i="117"/>
  <c r="BA23" i="117" s="1"/>
  <c r="AV11" i="117"/>
  <c r="BA11" i="117" s="1"/>
  <c r="AZ9" i="117"/>
  <c r="BE9" i="117" s="1"/>
  <c r="AV29" i="117"/>
  <c r="BA29" i="117" s="1"/>
  <c r="AW22" i="117"/>
  <c r="BB22" i="117" s="1"/>
  <c r="AY7" i="117"/>
  <c r="BD7" i="117" s="1"/>
  <c r="AV30" i="117"/>
  <c r="BA30" i="117" s="1"/>
  <c r="AZ22" i="117"/>
  <c r="BE22" i="117" s="1"/>
  <c r="AZ23" i="117"/>
  <c r="BE23" i="117" s="1"/>
  <c r="AW11" i="117"/>
  <c r="BB11" i="117" s="1"/>
  <c r="AW18" i="117"/>
  <c r="BB18" i="117" s="1"/>
  <c r="AY18" i="117"/>
  <c r="BD18" i="117" s="1"/>
  <c r="AZ18" i="117"/>
  <c r="BE18" i="117" s="1"/>
  <c r="AY19" i="117"/>
  <c r="BD19" i="117" s="1"/>
  <c r="AX20" i="117"/>
  <c r="BC20" i="117" s="1"/>
  <c r="AV25" i="117"/>
  <c r="BA25" i="117" s="1"/>
  <c r="AV32" i="117"/>
  <c r="BA32" i="117" s="1"/>
  <c r="AV7" i="117"/>
  <c r="BA7" i="117" s="1"/>
  <c r="AW28" i="117"/>
  <c r="BB28" i="117" s="1"/>
  <c r="AV26" i="117"/>
  <c r="BA26" i="117" s="1"/>
  <c r="AW32" i="117"/>
  <c r="BB32" i="117" s="1"/>
  <c r="AX7" i="117"/>
  <c r="BC7" i="117" s="1"/>
  <c r="AW20" i="117"/>
  <c r="BB20" i="117" s="1"/>
  <c r="AW19" i="117"/>
  <c r="BB19" i="117" s="1"/>
  <c r="AZ26" i="117"/>
  <c r="BE26" i="117" s="1"/>
  <c r="AZ20" i="117"/>
  <c r="BE20" i="117" s="1"/>
  <c r="AX19" i="117"/>
  <c r="BC19" i="117" s="1"/>
  <c r="AW25" i="117"/>
  <c r="BB25" i="117" s="1"/>
  <c r="AY35" i="117"/>
  <c r="BD35" i="117" s="1"/>
  <c r="AZ41" i="117"/>
  <c r="BE41" i="117" s="1"/>
  <c r="AY28" i="117"/>
  <c r="BD28" i="117" s="1"/>
  <c r="AV19" i="117"/>
  <c r="BA19" i="117" s="1"/>
  <c r="AY20" i="117"/>
  <c r="BD20" i="117" s="1"/>
  <c r="AY32" i="117"/>
  <c r="BD32" i="117" s="1"/>
  <c r="AV21" i="117"/>
  <c r="BA21" i="117" s="1"/>
  <c r="AW36" i="117"/>
  <c r="BB36" i="117" s="1"/>
  <c r="AX39" i="117"/>
  <c r="BC39" i="117" s="1"/>
  <c r="AV39" i="117"/>
  <c r="BA39" i="117" s="1"/>
  <c r="AZ36" i="117"/>
  <c r="BE36" i="117" s="1"/>
  <c r="AY39" i="117"/>
  <c r="BD39" i="117" s="1"/>
  <c r="AX21" i="117"/>
  <c r="BC21" i="117" s="1"/>
  <c r="AX24" i="117"/>
  <c r="BC24" i="117" s="1"/>
  <c r="AX36" i="117"/>
  <c r="BC36" i="117" s="1"/>
  <c r="AW24" i="117"/>
  <c r="BB24" i="117" s="1"/>
  <c r="AV36" i="117"/>
  <c r="BA36" i="117" s="1"/>
  <c r="AZ39" i="117"/>
  <c r="BE39" i="117" s="1"/>
  <c r="AZ10" i="117"/>
  <c r="BE10" i="117" s="1"/>
  <c r="AV10" i="117"/>
  <c r="BA10" i="117" s="1"/>
  <c r="AX10" i="117"/>
  <c r="BC10" i="117" s="1"/>
  <c r="AW10" i="117"/>
  <c r="BB10" i="117" s="1"/>
  <c r="AV40" i="117"/>
  <c r="BA40" i="117" s="1"/>
  <c r="AW40" i="117"/>
  <c r="BB40" i="117" s="1"/>
  <c r="AZ40" i="117"/>
  <c r="BE40" i="117" s="1"/>
  <c r="AY40" i="117"/>
  <c r="BD40" i="117" s="1"/>
  <c r="AM10" i="47"/>
  <c r="AM80" i="47"/>
  <c r="AM82" i="47"/>
  <c r="AM64" i="47"/>
  <c r="AM75" i="47"/>
  <c r="AM30" i="47"/>
  <c r="AM45" i="47"/>
  <c r="AM35" i="47"/>
  <c r="AM67" i="47"/>
  <c r="AM62" i="47"/>
  <c r="AM73" i="47"/>
  <c r="AM103" i="47"/>
  <c r="AM56" i="47"/>
  <c r="AM6" i="47"/>
  <c r="AM34" i="47"/>
  <c r="AM36" i="47"/>
  <c r="AM94" i="47"/>
  <c r="AM24" i="47"/>
  <c r="AM52" i="47"/>
  <c r="AM37" i="47"/>
  <c r="AM74" i="47"/>
  <c r="AM101" i="47"/>
  <c r="AM96" i="47"/>
  <c r="AM63" i="47"/>
  <c r="AM93" i="47"/>
  <c r="AM95" i="47"/>
  <c r="AM102" i="47"/>
  <c r="AM66" i="47"/>
  <c r="AM27" i="47"/>
  <c r="AM78" i="47"/>
  <c r="AM86" i="47"/>
  <c r="AM20" i="47"/>
  <c r="AM7" i="47"/>
  <c r="AM42" i="47"/>
  <c r="AM100" i="47"/>
  <c r="AM19" i="47"/>
  <c r="AM87" i="47"/>
  <c r="AM76" i="47"/>
  <c r="AM81" i="47"/>
  <c r="AM69" i="47"/>
  <c r="AM13" i="47"/>
  <c r="AM99" i="47"/>
  <c r="AM28" i="47"/>
  <c r="AM21" i="47"/>
  <c r="AM83" i="47"/>
  <c r="AM47" i="47"/>
  <c r="AM65" i="47"/>
  <c r="AM31" i="47"/>
  <c r="AM29" i="47"/>
  <c r="AM17" i="47"/>
  <c r="AM90" i="47"/>
  <c r="AM4" i="47"/>
  <c r="AM8" i="47"/>
  <c r="AM49" i="47"/>
  <c r="AM59" i="47"/>
  <c r="AM25" i="47"/>
  <c r="AM5" i="47"/>
  <c r="AM89" i="47"/>
  <c r="AM91" i="47"/>
  <c r="AM40" i="47"/>
  <c r="AM98" i="47"/>
  <c r="AM18" i="47"/>
  <c r="AM70" i="47"/>
  <c r="AM48" i="47"/>
  <c r="AM44" i="47"/>
  <c r="AM60" i="47"/>
  <c r="AM14" i="47"/>
  <c r="AM51" i="47"/>
  <c r="AM22" i="47"/>
  <c r="AM55" i="47"/>
  <c r="AM61" i="47"/>
  <c r="AM72" i="47"/>
  <c r="AM54" i="47"/>
  <c r="AM88" i="47"/>
  <c r="AM43" i="47"/>
  <c r="AM53" i="47"/>
  <c r="AM77" i="47"/>
  <c r="AM71" i="47"/>
  <c r="AM39" i="47"/>
  <c r="AM92" i="47"/>
  <c r="AM41" i="47"/>
  <c r="AM9" i="47"/>
  <c r="AM11" i="47"/>
  <c r="AM50" i="47"/>
  <c r="AM12" i="47"/>
  <c r="AM57" i="47"/>
  <c r="AM58" i="47"/>
  <c r="AM79" i="47"/>
  <c r="AM16" i="47"/>
  <c r="AM46" i="47"/>
  <c r="AM32" i="47"/>
  <c r="AM38" i="47"/>
  <c r="AM85" i="47"/>
  <c r="AM97" i="47"/>
  <c r="AM84" i="47"/>
  <c r="AM26" i="47"/>
  <c r="AM15" i="47"/>
  <c r="AM23" i="47"/>
  <c r="AM68" i="47"/>
  <c r="AM33" i="47"/>
  <c r="BF12" i="117" l="1"/>
  <c r="BI12" i="117" s="1"/>
  <c r="BF15" i="117"/>
  <c r="AY4" i="117"/>
  <c r="AY3" i="117"/>
  <c r="BF6" i="117"/>
  <c r="BL6" i="117" s="1"/>
  <c r="BF9" i="117"/>
  <c r="BL9" i="117" s="1"/>
  <c r="BF18" i="117"/>
  <c r="BL18" i="117" s="1"/>
  <c r="BF24" i="117"/>
  <c r="BL24" i="117" s="1"/>
  <c r="BF39" i="117"/>
  <c r="BL39" i="117" s="1"/>
  <c r="BF30" i="117"/>
  <c r="BL30" i="117" s="1"/>
  <c r="BF36" i="117"/>
  <c r="BG36" i="117" s="1"/>
  <c r="BF21" i="117"/>
  <c r="BL21" i="117" s="1"/>
  <c r="BF27" i="117"/>
  <c r="BL27" i="117" s="1"/>
  <c r="BK33" i="117"/>
  <c r="BJ33" i="117"/>
  <c r="BH33" i="117"/>
  <c r="BI33" i="117"/>
  <c r="BG33" i="117"/>
  <c r="BJ12" i="117" l="1"/>
  <c r="BK12" i="117"/>
  <c r="BL12" i="117"/>
  <c r="BH12" i="117"/>
  <c r="BG12" i="117"/>
  <c r="BI15" i="117"/>
  <c r="BH15" i="117"/>
  <c r="BL15" i="117"/>
  <c r="BJ15" i="117"/>
  <c r="BG15" i="117"/>
  <c r="BK15" i="117"/>
  <c r="BK9" i="117"/>
  <c r="BK6" i="117"/>
  <c r="BH6" i="117"/>
  <c r="BH9" i="117"/>
  <c r="BG6" i="117"/>
  <c r="BI6" i="117"/>
  <c r="BI9" i="117"/>
  <c r="BJ9" i="117"/>
  <c r="BG9" i="117"/>
  <c r="BJ6" i="117"/>
  <c r="BJ18" i="117"/>
  <c r="BK18" i="117"/>
  <c r="BH18" i="117"/>
  <c r="BI18" i="117"/>
  <c r="BG18" i="117"/>
  <c r="BJ30" i="117"/>
  <c r="BH24" i="117"/>
  <c r="BH30" i="117"/>
  <c r="BK30" i="117"/>
  <c r="BK39" i="117"/>
  <c r="BJ36" i="117"/>
  <c r="BG39" i="117"/>
  <c r="BJ24" i="117"/>
  <c r="BI39" i="117"/>
  <c r="BG24" i="117"/>
  <c r="BI24" i="117"/>
  <c r="BH39" i="117"/>
  <c r="BK24" i="117"/>
  <c r="BJ39" i="117"/>
  <c r="BI36" i="117"/>
  <c r="BG21" i="117"/>
  <c r="BH36" i="117"/>
  <c r="BH21" i="117"/>
  <c r="BG30" i="117"/>
  <c r="BI21" i="117"/>
  <c r="BI30" i="117"/>
  <c r="BI27" i="117"/>
  <c r="BH27" i="117"/>
  <c r="BJ27" i="117"/>
  <c r="BJ21" i="117"/>
  <c r="BL36" i="117"/>
  <c r="BG27" i="117"/>
  <c r="BK27" i="117"/>
  <c r="BK36" i="117"/>
  <c r="BK21" i="117"/>
  <c r="N9" i="122" l="1"/>
  <c r="G10" i="122"/>
  <c r="G12" i="122"/>
  <c r="G13" i="122"/>
  <c r="N13" i="122" s="1"/>
  <c r="G11" i="122"/>
  <c r="Y116" i="122" l="1"/>
  <c r="Y148" i="122"/>
  <c r="Y142" i="122"/>
  <c r="Y154" i="122"/>
  <c r="Y152" i="122"/>
  <c r="Y118" i="122"/>
  <c r="Y123" i="122"/>
  <c r="Y151" i="122"/>
  <c r="Y120" i="122"/>
  <c r="Y128" i="122"/>
  <c r="Y136" i="122"/>
  <c r="Y139" i="122"/>
  <c r="Y138" i="122"/>
  <c r="Y133" i="122"/>
  <c r="Y149" i="122"/>
  <c r="Y130" i="122"/>
  <c r="Y125" i="122"/>
  <c r="Y129" i="122"/>
  <c r="Y117" i="122"/>
  <c r="Y135" i="122"/>
  <c r="Y124" i="122"/>
  <c r="Y119" i="122"/>
  <c r="Y134" i="122"/>
  <c r="Y153" i="122"/>
  <c r="Y144" i="122"/>
  <c r="Y137" i="122"/>
  <c r="Y145" i="122"/>
  <c r="Y140" i="122"/>
  <c r="Y150" i="122"/>
  <c r="Y122" i="122"/>
  <c r="Y126" i="122"/>
  <c r="Y132" i="122"/>
  <c r="Y121" i="122"/>
  <c r="Y155" i="122"/>
  <c r="Y141" i="122"/>
  <c r="Y147" i="122"/>
  <c r="Y146" i="122"/>
  <c r="Y143" i="122"/>
  <c r="Y131" i="122"/>
  <c r="Y127" i="122"/>
  <c r="Y45" i="122"/>
  <c r="Y21" i="122"/>
  <c r="Y80" i="122"/>
  <c r="Y105" i="122"/>
  <c r="Y22" i="122"/>
  <c r="Y9" i="122"/>
  <c r="Y67" i="122"/>
  <c r="Y44" i="122"/>
  <c r="Y70" i="122"/>
  <c r="Y87" i="122"/>
  <c r="Y31" i="122"/>
  <c r="Y30" i="122"/>
  <c r="Y73" i="122"/>
  <c r="Y82" i="122"/>
  <c r="Y75" i="122"/>
  <c r="Y50" i="122"/>
  <c r="Y13" i="122"/>
  <c r="Y49" i="122"/>
  <c r="Y99" i="122"/>
  <c r="Y63" i="122"/>
  <c r="Y94" i="122"/>
  <c r="Y111" i="122"/>
  <c r="Y81" i="122"/>
  <c r="Y40" i="122"/>
  <c r="Y85" i="122"/>
  <c r="Y33" i="122"/>
  <c r="Y19" i="122"/>
  <c r="Y55" i="122"/>
  <c r="Y14" i="122"/>
  <c r="Y17" i="122"/>
  <c r="Y68" i="122"/>
  <c r="Y92" i="122"/>
  <c r="Y29" i="122"/>
  <c r="Y89" i="122"/>
  <c r="Y109" i="122"/>
  <c r="Y114" i="122"/>
  <c r="Y98" i="122"/>
  <c r="Y23" i="122"/>
  <c r="Y28" i="122"/>
  <c r="Y95" i="122"/>
  <c r="Y12" i="122"/>
  <c r="Y93" i="122"/>
  <c r="Y101" i="122"/>
  <c r="Y61" i="122"/>
  <c r="Y74" i="122"/>
  <c r="Y8" i="122"/>
  <c r="Y35" i="122"/>
  <c r="Y69" i="122"/>
  <c r="Y20" i="122"/>
  <c r="Y51" i="122"/>
  <c r="Y62" i="122"/>
  <c r="Y83" i="122"/>
  <c r="Y96" i="122"/>
  <c r="Y110" i="122"/>
  <c r="Y115" i="122"/>
  <c r="Y6" i="122"/>
  <c r="Y71" i="122"/>
  <c r="Y15" i="122"/>
  <c r="Y64" i="122"/>
  <c r="Y107" i="122"/>
  <c r="Y59" i="122"/>
  <c r="Y57" i="122"/>
  <c r="Y106" i="122"/>
  <c r="Y97" i="122"/>
  <c r="Y39" i="122"/>
  <c r="Y32" i="122"/>
  <c r="Y37" i="122"/>
  <c r="Y58" i="122"/>
  <c r="Y48" i="122"/>
  <c r="Y86" i="122"/>
  <c r="Y52" i="122"/>
  <c r="Y36" i="122"/>
  <c r="Y108" i="122"/>
  <c r="Y104" i="122"/>
  <c r="Y25" i="122"/>
  <c r="Y56" i="122"/>
  <c r="Y72" i="122"/>
  <c r="Y100" i="122"/>
  <c r="Y66" i="122"/>
  <c r="Y77" i="122"/>
  <c r="Y53" i="122"/>
  <c r="Y113" i="122"/>
  <c r="Y78" i="122"/>
  <c r="Y11" i="122"/>
  <c r="Y76" i="122"/>
  <c r="Y34" i="122"/>
  <c r="Y10" i="122"/>
  <c r="Y27" i="122"/>
  <c r="Y84" i="122"/>
  <c r="Y42" i="122"/>
  <c r="Y18" i="122"/>
  <c r="Y41" i="122"/>
  <c r="Y47" i="122"/>
  <c r="Y46" i="122"/>
  <c r="Y112" i="122"/>
  <c r="Y16" i="122"/>
  <c r="Y79" i="122"/>
  <c r="Y54" i="122"/>
  <c r="Y90" i="122"/>
  <c r="Y103" i="122"/>
  <c r="Y43" i="122"/>
  <c r="Y38" i="122"/>
  <c r="Y102" i="122"/>
  <c r="Y91" i="122"/>
  <c r="Y26" i="122"/>
  <c r="Y60" i="122"/>
  <c r="Y7" i="122"/>
  <c r="Y88" i="122"/>
  <c r="Y65" i="122"/>
  <c r="Y24" i="122"/>
  <c r="Z139" i="122"/>
  <c r="Z149" i="122"/>
  <c r="Z121" i="122"/>
  <c r="Z154" i="122"/>
  <c r="Z117" i="122"/>
  <c r="Z153" i="122"/>
  <c r="Z141" i="122"/>
  <c r="Z140" i="122"/>
  <c r="Z155" i="122"/>
  <c r="Z152" i="122"/>
  <c r="Z146" i="122"/>
  <c r="Z126" i="122"/>
  <c r="Z142" i="122"/>
  <c r="Z125" i="122"/>
  <c r="Z143" i="122"/>
  <c r="Z136" i="122"/>
  <c r="Z128" i="122"/>
  <c r="Z135" i="122"/>
  <c r="Z129" i="122"/>
  <c r="Z151" i="122"/>
  <c r="Z116" i="122"/>
  <c r="Z123" i="122"/>
  <c r="Z133" i="122"/>
  <c r="Z150" i="122"/>
  <c r="Z122" i="122"/>
  <c r="Z131" i="122"/>
  <c r="Z144" i="122"/>
  <c r="Z118" i="122"/>
  <c r="Z134" i="122"/>
  <c r="Z138" i="122"/>
  <c r="Z148" i="122"/>
  <c r="Z130" i="122"/>
  <c r="Z119" i="122"/>
  <c r="Z132" i="122"/>
  <c r="Z120" i="122"/>
  <c r="Z147" i="122"/>
  <c r="Z137" i="122"/>
  <c r="Z127" i="122"/>
  <c r="Z145" i="122"/>
  <c r="Z124" i="122"/>
  <c r="Z28" i="122"/>
  <c r="Z74" i="122"/>
  <c r="Z15" i="122"/>
  <c r="Z67" i="122"/>
  <c r="Z41" i="122"/>
  <c r="Z104" i="122"/>
  <c r="Z11" i="122"/>
  <c r="Z37" i="122"/>
  <c r="Z89" i="122"/>
  <c r="Z77" i="122"/>
  <c r="Z95" i="122"/>
  <c r="Z115" i="122"/>
  <c r="Z92" i="122"/>
  <c r="Z47" i="122"/>
  <c r="Z38" i="122"/>
  <c r="Z14" i="122"/>
  <c r="Z107" i="122"/>
  <c r="Z56" i="122"/>
  <c r="Z93" i="122"/>
  <c r="Z22" i="122"/>
  <c r="Z80" i="122"/>
  <c r="Z63" i="122"/>
  <c r="Z17" i="122"/>
  <c r="Z40" i="122"/>
  <c r="Z39" i="122"/>
  <c r="Z34" i="122"/>
  <c r="Z55" i="122"/>
  <c r="Z54" i="122"/>
  <c r="Z32" i="122"/>
  <c r="Z82" i="122"/>
  <c r="Z99" i="122"/>
  <c r="Z83" i="122"/>
  <c r="Z81" i="122"/>
  <c r="Z106" i="122"/>
  <c r="Z114" i="122"/>
  <c r="Z73" i="122"/>
  <c r="Z79" i="122"/>
  <c r="Z31" i="122"/>
  <c r="Z30" i="122"/>
  <c r="Z7" i="122"/>
  <c r="Z112" i="122"/>
  <c r="Z8" i="122"/>
  <c r="Z78" i="122"/>
  <c r="Z100" i="122"/>
  <c r="Z94" i="122"/>
  <c r="Z42" i="122"/>
  <c r="Z35" i="122"/>
  <c r="Z27" i="122"/>
  <c r="Z9" i="122"/>
  <c r="Z57" i="122"/>
  <c r="Z72" i="122"/>
  <c r="Z76" i="122"/>
  <c r="Z23" i="122"/>
  <c r="Z20" i="122"/>
  <c r="Z65" i="122"/>
  <c r="Z43" i="122"/>
  <c r="Z108" i="122"/>
  <c r="Z21" i="122"/>
  <c r="Z97" i="122"/>
  <c r="Z90" i="122"/>
  <c r="Z111" i="122"/>
  <c r="Z84" i="122"/>
  <c r="Z48" i="122"/>
  <c r="Z46" i="122"/>
  <c r="Z70" i="122"/>
  <c r="Z85" i="122"/>
  <c r="Z96" i="122"/>
  <c r="Z68" i="122"/>
  <c r="Z36" i="122"/>
  <c r="Z66" i="122"/>
  <c r="Z6" i="122"/>
  <c r="Z25" i="122"/>
  <c r="Z26" i="122"/>
  <c r="Z33" i="122"/>
  <c r="Z101" i="122"/>
  <c r="Z24" i="122"/>
  <c r="Z102" i="122"/>
  <c r="Z109" i="122"/>
  <c r="Z75" i="122"/>
  <c r="Z98" i="122"/>
  <c r="Z45" i="122"/>
  <c r="Z62" i="122"/>
  <c r="Z44" i="122"/>
  <c r="Z71" i="122"/>
  <c r="Z16" i="122"/>
  <c r="Z69" i="122"/>
  <c r="Z52" i="122"/>
  <c r="Z53" i="122"/>
  <c r="Z59" i="122"/>
  <c r="Z13" i="122"/>
  <c r="Z113" i="122"/>
  <c r="Z12" i="122"/>
  <c r="Z10" i="122"/>
  <c r="Z87" i="122"/>
  <c r="Z64" i="122"/>
  <c r="Z86" i="122"/>
  <c r="Z58" i="122"/>
  <c r="Z29" i="122"/>
  <c r="Z88" i="122"/>
  <c r="Z61" i="122"/>
  <c r="Z51" i="122"/>
  <c r="Z49" i="122"/>
  <c r="Z50" i="122"/>
  <c r="Z91" i="122"/>
  <c r="Z19" i="122"/>
  <c r="Z60" i="122"/>
  <c r="Z110" i="122"/>
  <c r="Z18" i="122"/>
  <c r="Z105" i="122"/>
  <c r="Z103" i="122"/>
  <c r="N11" i="122"/>
  <c r="N10" i="122"/>
  <c r="N12" i="122"/>
  <c r="G8" i="122" l="1"/>
  <c r="AA141" i="122" l="1"/>
  <c r="AA143" i="122"/>
  <c r="AA119" i="122"/>
  <c r="AA146" i="122"/>
  <c r="AA117" i="122"/>
  <c r="AA134" i="122"/>
  <c r="AA137" i="122"/>
  <c r="AA154" i="122"/>
  <c r="AA129" i="122"/>
  <c r="AA136" i="122"/>
  <c r="AA116" i="122"/>
  <c r="AA147" i="122"/>
  <c r="AA155" i="122"/>
  <c r="AA144" i="122"/>
  <c r="AA127" i="122"/>
  <c r="AA132" i="122"/>
  <c r="AA126" i="122"/>
  <c r="AA142" i="122"/>
  <c r="AA152" i="122"/>
  <c r="AA151" i="122"/>
  <c r="AA118" i="122"/>
  <c r="AA128" i="122"/>
  <c r="AA124" i="122"/>
  <c r="AA123" i="122"/>
  <c r="AA139" i="122"/>
  <c r="AA131" i="122"/>
  <c r="AA125" i="122"/>
  <c r="AA149" i="122"/>
  <c r="AA138" i="122"/>
  <c r="AA150" i="122"/>
  <c r="AA148" i="122"/>
  <c r="AA133" i="122"/>
  <c r="AA153" i="122"/>
  <c r="AA122" i="122"/>
  <c r="AA121" i="122"/>
  <c r="AA130" i="122"/>
  <c r="AA120" i="122"/>
  <c r="AA140" i="122"/>
  <c r="AA135" i="122"/>
  <c r="AA145" i="122"/>
  <c r="AA46" i="122"/>
  <c r="AA31" i="122"/>
  <c r="AA60" i="122"/>
  <c r="AA62" i="122"/>
  <c r="AA38" i="122"/>
  <c r="AA99" i="122"/>
  <c r="AA107" i="122"/>
  <c r="AA101" i="122"/>
  <c r="AA104" i="122"/>
  <c r="AA47" i="122"/>
  <c r="AA18" i="122"/>
  <c r="AA96" i="122"/>
  <c r="AA89" i="122"/>
  <c r="AA67" i="122"/>
  <c r="AA94" i="122"/>
  <c r="AA106" i="122"/>
  <c r="AA68" i="122"/>
  <c r="AA32" i="122"/>
  <c r="AA105" i="122"/>
  <c r="AA59" i="122"/>
  <c r="AA10" i="122"/>
  <c r="AA75" i="122"/>
  <c r="AA66" i="122"/>
  <c r="AA20" i="122"/>
  <c r="AA49" i="122"/>
  <c r="AA72" i="122"/>
  <c r="AA21" i="122"/>
  <c r="AA87" i="122"/>
  <c r="AA42" i="122"/>
  <c r="AA74" i="122"/>
  <c r="AA36" i="122"/>
  <c r="AA78" i="122"/>
  <c r="AA100" i="122"/>
  <c r="AA95" i="122"/>
  <c r="AA28" i="122"/>
  <c r="AA17" i="122"/>
  <c r="AA48" i="122"/>
  <c r="AA14" i="122"/>
  <c r="AA113" i="122"/>
  <c r="AA37" i="122"/>
  <c r="AA108" i="122"/>
  <c r="AA45" i="122"/>
  <c r="AA81" i="122"/>
  <c r="AA24" i="122"/>
  <c r="AA34" i="122"/>
  <c r="AA55" i="122"/>
  <c r="AA97" i="122"/>
  <c r="AA54" i="122"/>
  <c r="AA90" i="122"/>
  <c r="AA61" i="122"/>
  <c r="AA115" i="122"/>
  <c r="AA85" i="122"/>
  <c r="AA51" i="122"/>
  <c r="AA83" i="122"/>
  <c r="AA103" i="122"/>
  <c r="AA12" i="122"/>
  <c r="AA40" i="122"/>
  <c r="AA84" i="122"/>
  <c r="AA56" i="122"/>
  <c r="AA111" i="122"/>
  <c r="AA15" i="122"/>
  <c r="AA35" i="122"/>
  <c r="AA25" i="122"/>
  <c r="AA77" i="122"/>
  <c r="AA82" i="122"/>
  <c r="AA92" i="122"/>
  <c r="AA27" i="122"/>
  <c r="AA53" i="122"/>
  <c r="AA7" i="122"/>
  <c r="AA6" i="122"/>
  <c r="AA11" i="122"/>
  <c r="AA57" i="122"/>
  <c r="AA102" i="122"/>
  <c r="AA98" i="122"/>
  <c r="AA22" i="122"/>
  <c r="AA109" i="122"/>
  <c r="AA16" i="122"/>
  <c r="AA13" i="122"/>
  <c r="AA69" i="122"/>
  <c r="AA29" i="122"/>
  <c r="AA26" i="122"/>
  <c r="AA65" i="122"/>
  <c r="AA52" i="122"/>
  <c r="AA41" i="122"/>
  <c r="AA73" i="122"/>
  <c r="AA23" i="122"/>
  <c r="AA110" i="122"/>
  <c r="AA33" i="122"/>
  <c r="AA63" i="122"/>
  <c r="AA9" i="122"/>
  <c r="AA80" i="122"/>
  <c r="AA43" i="122"/>
  <c r="AA44" i="122"/>
  <c r="AA58" i="122"/>
  <c r="AA39" i="122"/>
  <c r="AA71" i="122"/>
  <c r="AA86" i="122"/>
  <c r="AA50" i="122"/>
  <c r="AA112" i="122"/>
  <c r="AA30" i="122"/>
  <c r="AA114" i="122"/>
  <c r="AA91" i="122"/>
  <c r="AA79" i="122"/>
  <c r="AA64" i="122"/>
  <c r="AA19" i="122"/>
  <c r="AA88" i="122"/>
  <c r="AA70" i="122"/>
  <c r="AA8" i="122"/>
  <c r="AA76" i="122"/>
  <c r="AA93" i="122"/>
  <c r="N8" i="122"/>
  <c r="E135" i="91" l="1"/>
  <c r="E133" i="91"/>
  <c r="E139" i="91"/>
  <c r="E134" i="91"/>
  <c r="E136" i="91"/>
  <c r="E137" i="91"/>
  <c r="E132" i="91"/>
  <c r="E138" i="91"/>
  <c r="E140" i="91"/>
  <c r="E129" i="91"/>
  <c r="E128" i="91"/>
  <c r="E127" i="91"/>
  <c r="E130" i="91"/>
  <c r="E125" i="91"/>
  <c r="E126" i="91"/>
  <c r="E123" i="91"/>
  <c r="E124" i="91"/>
  <c r="E131" i="91"/>
  <c r="E146" i="91"/>
  <c r="E143" i="91"/>
  <c r="E144" i="91"/>
  <c r="E145" i="91"/>
  <c r="E150" i="91"/>
  <c r="E149" i="91"/>
  <c r="E141" i="91"/>
  <c r="E147" i="91"/>
  <c r="E142" i="91"/>
  <c r="E148" i="91"/>
  <c r="E179" i="91" l="1"/>
  <c r="E182" i="91"/>
  <c r="E180" i="91"/>
  <c r="E177" i="91"/>
  <c r="E178" i="91"/>
  <c r="E175" i="91"/>
  <c r="E184" i="91"/>
  <c r="E181" i="91"/>
  <c r="E173" i="91"/>
  <c r="E174" i="91"/>
  <c r="E176" i="91"/>
  <c r="E183" i="91"/>
  <c r="E165" i="91"/>
  <c r="E171" i="91"/>
  <c r="E163" i="91"/>
  <c r="E168" i="91"/>
  <c r="E166" i="91"/>
  <c r="E164" i="91"/>
  <c r="E170" i="91"/>
  <c r="E172" i="91"/>
  <c r="E169" i="91"/>
  <c r="E167" i="91"/>
  <c r="E161" i="91"/>
  <c r="E154" i="91"/>
  <c r="E157" i="91"/>
  <c r="E151" i="91"/>
  <c r="E158" i="91"/>
  <c r="E156" i="91"/>
  <c r="E153" i="91"/>
  <c r="E155" i="91"/>
  <c r="E159" i="91"/>
  <c r="E152" i="91"/>
  <c r="E162" i="91"/>
  <c r="E160" i="91"/>
  <c r="F126" i="91"/>
  <c r="F125" i="91"/>
  <c r="F123" i="91"/>
  <c r="F124" i="91"/>
  <c r="F127" i="91"/>
  <c r="G279" i="91"/>
  <c r="G252" i="91"/>
  <c r="G256" i="91"/>
  <c r="G286" i="91"/>
  <c r="G277" i="91"/>
  <c r="G289" i="91"/>
  <c r="G287" i="91"/>
  <c r="G296" i="91"/>
  <c r="G295" i="91"/>
  <c r="G265" i="91"/>
  <c r="G285" i="91"/>
  <c r="G284" i="91"/>
  <c r="G283" i="91"/>
  <c r="G324" i="91"/>
  <c r="G281" i="91"/>
  <c r="G330" i="91"/>
  <c r="G329" i="91"/>
  <c r="G253" i="91"/>
  <c r="G269" i="91"/>
  <c r="G272" i="91"/>
  <c r="G276" i="91"/>
  <c r="G266" i="91"/>
  <c r="G251" i="91"/>
  <c r="G290" i="91"/>
  <c r="G273" i="91"/>
  <c r="G260" i="91"/>
  <c r="G271" i="91"/>
  <c r="G294" i="91"/>
  <c r="G254" i="91"/>
  <c r="G262" i="91"/>
  <c r="G291" i="91"/>
  <c r="G257" i="91"/>
  <c r="G250" i="91"/>
  <c r="G268" i="91"/>
  <c r="G303" i="91"/>
  <c r="G258" i="91"/>
  <c r="G275" i="91"/>
  <c r="G261" i="91"/>
  <c r="G249" i="91"/>
  <c r="G314" i="91"/>
  <c r="G288" i="91"/>
  <c r="G274" i="91"/>
  <c r="G267" i="91"/>
  <c r="G319" i="91"/>
  <c r="G270" i="91"/>
  <c r="G255" i="91"/>
  <c r="G263" i="91"/>
  <c r="G259" i="91"/>
  <c r="G282" i="91"/>
  <c r="G297" i="91"/>
  <c r="G280" i="91"/>
  <c r="G293" i="91"/>
  <c r="G292" i="91"/>
  <c r="G278" i="91"/>
  <c r="G264" i="91"/>
  <c r="G236" i="91"/>
  <c r="G212" i="91"/>
  <c r="G193" i="91"/>
  <c r="G203" i="91"/>
  <c r="G198" i="91"/>
  <c r="G207" i="91"/>
  <c r="G218" i="91"/>
  <c r="G226" i="91"/>
  <c r="G201" i="91"/>
  <c r="G238" i="91"/>
  <c r="G183" i="91"/>
  <c r="G190" i="91"/>
  <c r="G230" i="91"/>
  <c r="G247" i="91"/>
  <c r="G209" i="91"/>
  <c r="G168" i="91"/>
  <c r="G232" i="91"/>
  <c r="G214" i="91"/>
  <c r="G221" i="91"/>
  <c r="G244" i="91"/>
  <c r="G208" i="91"/>
  <c r="G243" i="91"/>
  <c r="G172" i="91"/>
  <c r="G225" i="91"/>
  <c r="G171" i="91"/>
  <c r="G205" i="91"/>
  <c r="G179" i="91"/>
  <c r="G188" i="91"/>
  <c r="G173" i="91"/>
  <c r="G167" i="91"/>
  <c r="G175" i="91"/>
  <c r="G184" i="91"/>
  <c r="G210" i="91"/>
  <c r="G237" i="91"/>
  <c r="G231" i="91"/>
  <c r="G215" i="91"/>
  <c r="G189" i="91"/>
  <c r="G178" i="91"/>
  <c r="G186" i="91"/>
  <c r="G199" i="91"/>
  <c r="G206" i="91"/>
  <c r="G228" i="91"/>
  <c r="G181" i="91"/>
  <c r="G176" i="91"/>
  <c r="G195" i="91"/>
  <c r="G219" i="91"/>
  <c r="G222" i="91"/>
  <c r="G227" i="91"/>
  <c r="G177" i="91"/>
  <c r="G223" i="91"/>
  <c r="G211" i="91"/>
  <c r="G241" i="91"/>
  <c r="G170" i="91"/>
  <c r="G194" i="91"/>
  <c r="G202" i="91"/>
  <c r="G229" i="91"/>
  <c r="G185" i="91"/>
  <c r="G246" i="91"/>
  <c r="G200" i="91"/>
  <c r="G196" i="91"/>
  <c r="G216" i="91"/>
  <c r="G174" i="91"/>
  <c r="G213" i="91"/>
  <c r="G169" i="91"/>
  <c r="G245" i="91"/>
  <c r="G204" i="91"/>
  <c r="G217" i="91"/>
  <c r="G248" i="91"/>
  <c r="G242" i="91"/>
  <c r="G191" i="91"/>
  <c r="G235" i="91"/>
  <c r="G166" i="91"/>
  <c r="G182" i="91"/>
  <c r="G187" i="91"/>
  <c r="G197" i="91"/>
  <c r="G220" i="91"/>
  <c r="G240" i="91"/>
  <c r="G224" i="91"/>
  <c r="G180" i="91"/>
  <c r="G233" i="91"/>
  <c r="G239" i="91"/>
  <c r="G234" i="91"/>
  <c r="G192" i="91"/>
  <c r="G347" i="91"/>
  <c r="G163" i="91"/>
  <c r="G161" i="91"/>
  <c r="G139" i="91"/>
  <c r="G125" i="91"/>
  <c r="G123" i="91"/>
  <c r="G164" i="91"/>
  <c r="G156" i="91"/>
  <c r="G150" i="91"/>
  <c r="G127" i="91"/>
  <c r="G135" i="91"/>
  <c r="G142" i="91"/>
  <c r="G137" i="91"/>
  <c r="G144" i="91"/>
  <c r="G130" i="91"/>
  <c r="G132" i="91"/>
  <c r="G140" i="91"/>
  <c r="G133" i="91"/>
  <c r="G152" i="91"/>
  <c r="G158" i="91"/>
  <c r="G157" i="91"/>
  <c r="G143" i="91"/>
  <c r="G129" i="91"/>
  <c r="G146" i="91"/>
  <c r="G151" i="91"/>
  <c r="G136" i="91"/>
  <c r="G138" i="91"/>
  <c r="G128" i="91"/>
  <c r="G148" i="91"/>
  <c r="G147" i="91"/>
  <c r="G162" i="91"/>
  <c r="G153" i="91"/>
  <c r="G155" i="91"/>
  <c r="G145" i="91"/>
  <c r="G124" i="91"/>
  <c r="G149" i="91"/>
  <c r="G126" i="91"/>
  <c r="G141" i="91"/>
  <c r="G159" i="91"/>
  <c r="G134" i="91"/>
  <c r="G165" i="91"/>
  <c r="G160" i="91"/>
  <c r="G131" i="91"/>
  <c r="G154" i="91"/>
  <c r="G346" i="91" l="1"/>
  <c r="G342" i="91"/>
  <c r="G352" i="91"/>
  <c r="G307" i="91"/>
  <c r="G301" i="91"/>
  <c r="G350" i="91"/>
  <c r="G356" i="91"/>
  <c r="G306" i="91"/>
  <c r="G353" i="91"/>
  <c r="G304" i="91"/>
  <c r="G334" i="91"/>
  <c r="G362" i="91"/>
  <c r="G337" i="91"/>
  <c r="G340" i="91"/>
  <c r="E199" i="91"/>
  <c r="E201" i="91"/>
  <c r="E208" i="91"/>
  <c r="E205" i="91"/>
  <c r="E200" i="91"/>
  <c r="E207" i="91"/>
  <c r="E202" i="91"/>
  <c r="E198" i="91"/>
  <c r="E204" i="91"/>
  <c r="E210" i="91"/>
  <c r="E206" i="91"/>
  <c r="E203" i="91"/>
  <c r="E209" i="91"/>
  <c r="E195" i="91"/>
  <c r="E196" i="91"/>
  <c r="E186" i="91"/>
  <c r="E190" i="91"/>
  <c r="E187" i="91"/>
  <c r="E191" i="91"/>
  <c r="E188" i="91"/>
  <c r="E185" i="91"/>
  <c r="E194" i="91"/>
  <c r="E189" i="91"/>
  <c r="E192" i="91"/>
  <c r="G338" i="91"/>
  <c r="E193" i="91"/>
  <c r="E197" i="91"/>
  <c r="G344" i="91"/>
  <c r="G354" i="91"/>
  <c r="G333" i="91"/>
  <c r="G315" i="91"/>
  <c r="G361" i="91"/>
  <c r="G358" i="91"/>
  <c r="G317" i="91"/>
  <c r="G310" i="91"/>
  <c r="G326" i="91"/>
  <c r="G335" i="91"/>
  <c r="G305" i="91"/>
  <c r="G312" i="91"/>
  <c r="G308" i="91"/>
  <c r="G336" i="91"/>
  <c r="G321" i="91"/>
  <c r="G318" i="91"/>
  <c r="G351" i="91"/>
  <c r="G348" i="91"/>
  <c r="G320" i="91"/>
  <c r="G363" i="91"/>
  <c r="G357" i="91"/>
  <c r="G327" i="91"/>
  <c r="G298" i="91"/>
  <c r="G355" i="91"/>
  <c r="G331" i="91"/>
  <c r="G313" i="91"/>
  <c r="G332" i="91"/>
  <c r="G309" i="91"/>
  <c r="G322" i="91"/>
  <c r="G360" i="91"/>
  <c r="G339" i="91"/>
  <c r="G328" i="91"/>
  <c r="G299" i="91"/>
  <c r="G341" i="91"/>
  <c r="G311" i="91"/>
  <c r="G325" i="91"/>
  <c r="G316" i="91"/>
  <c r="G343" i="91"/>
  <c r="G349" i="91"/>
  <c r="G359" i="91"/>
  <c r="G345" i="91"/>
  <c r="G323" i="91"/>
  <c r="G302" i="91"/>
  <c r="G300" i="91"/>
  <c r="F138" i="91"/>
  <c r="F140" i="91"/>
  <c r="F139" i="91"/>
  <c r="F137" i="91"/>
  <c r="F143" i="91"/>
  <c r="F136" i="91"/>
  <c r="F141" i="91"/>
  <c r="F144" i="91"/>
  <c r="F142" i="91"/>
  <c r="F128" i="91"/>
  <c r="F134" i="91"/>
  <c r="F129" i="91"/>
  <c r="F133" i="91"/>
  <c r="F132" i="91"/>
  <c r="F130" i="91"/>
  <c r="F131" i="91"/>
  <c r="F135" i="91"/>
  <c r="G364" i="91" l="1"/>
  <c r="E289" i="91"/>
  <c r="E312" i="91"/>
  <c r="E292" i="91"/>
  <c r="E249" i="91"/>
  <c r="E250" i="91"/>
  <c r="E242" i="91"/>
  <c r="E251" i="91"/>
  <c r="E244" i="91"/>
  <c r="E314" i="91"/>
  <c r="E308" i="91"/>
  <c r="E316" i="91"/>
  <c r="E320" i="91"/>
  <c r="E319" i="91"/>
  <c r="E303" i="91"/>
  <c r="E317" i="91"/>
  <c r="E304" i="91"/>
  <c r="E311" i="91"/>
  <c r="E228" i="91"/>
  <c r="E239" i="91"/>
  <c r="E238" i="91"/>
  <c r="E226" i="91"/>
  <c r="E231" i="91"/>
  <c r="E219" i="91"/>
  <c r="E213" i="91"/>
  <c r="E212" i="91"/>
  <c r="E223" i="91"/>
  <c r="E215" i="91"/>
  <c r="E220" i="91"/>
  <c r="E225" i="91"/>
  <c r="E222" i="91"/>
  <c r="E217" i="91"/>
  <c r="E218" i="91"/>
  <c r="E214" i="91"/>
  <c r="E216" i="91"/>
  <c r="E325" i="91"/>
  <c r="E340" i="91"/>
  <c r="E347" i="91"/>
  <c r="E321" i="91"/>
  <c r="E322" i="91"/>
  <c r="E331" i="91"/>
  <c r="E332" i="91"/>
  <c r="E327" i="91"/>
  <c r="E337" i="91"/>
  <c r="E344" i="91"/>
  <c r="E329" i="91"/>
  <c r="E336" i="91"/>
  <c r="E343" i="91"/>
  <c r="E342" i="91"/>
  <c r="E323" i="91"/>
  <c r="E339" i="91"/>
  <c r="E345" i="91"/>
  <c r="E326" i="91"/>
  <c r="E348" i="91"/>
  <c r="E330" i="91"/>
  <c r="E338" i="91"/>
  <c r="E324" i="91"/>
  <c r="E334" i="91"/>
  <c r="E296" i="91"/>
  <c r="E293" i="91"/>
  <c r="E290" i="91"/>
  <c r="E288" i="91"/>
  <c r="E279" i="91"/>
  <c r="E287" i="91"/>
  <c r="E276" i="91"/>
  <c r="E291" i="91"/>
  <c r="E294" i="91"/>
  <c r="E295" i="91"/>
  <c r="E265" i="91"/>
  <c r="E275" i="91"/>
  <c r="E267" i="91"/>
  <c r="E260" i="91"/>
  <c r="E272" i="91"/>
  <c r="E261" i="91"/>
  <c r="E268" i="91"/>
  <c r="E266" i="91"/>
  <c r="E271" i="91"/>
  <c r="E273" i="91"/>
  <c r="E259" i="91"/>
  <c r="E270" i="91"/>
  <c r="E264" i="91"/>
  <c r="E263" i="91"/>
  <c r="E269" i="91"/>
  <c r="E262" i="91"/>
  <c r="E352" i="91"/>
  <c r="E359" i="91"/>
  <c r="E355" i="91"/>
  <c r="E356" i="91"/>
  <c r="E349" i="91"/>
  <c r="E350" i="91"/>
  <c r="E363" i="91"/>
  <c r="E361" i="91"/>
  <c r="E357" i="91"/>
  <c r="E351" i="91"/>
  <c r="E354" i="91"/>
  <c r="E353" i="91"/>
  <c r="E360" i="91"/>
  <c r="E362" i="91"/>
  <c r="E285" i="91"/>
  <c r="E315" i="91"/>
  <c r="E346" i="91"/>
  <c r="E277" i="91"/>
  <c r="E236" i="91"/>
  <c r="E341" i="91"/>
  <c r="E258" i="91"/>
  <c r="E224" i="91"/>
  <c r="E274" i="91"/>
  <c r="E240" i="91"/>
  <c r="E358" i="91"/>
  <c r="E305" i="91"/>
  <c r="E335" i="91"/>
  <c r="E333" i="91"/>
  <c r="E283" i="91"/>
  <c r="E280" i="91"/>
  <c r="E221" i="91"/>
  <c r="E211" i="91"/>
  <c r="E299" i="91"/>
  <c r="E328" i="91"/>
  <c r="F186" i="91"/>
  <c r="F184" i="91"/>
  <c r="F178" i="91"/>
  <c r="F181" i="91"/>
  <c r="F180" i="91"/>
  <c r="F189" i="91"/>
  <c r="F182" i="91"/>
  <c r="F188" i="91"/>
  <c r="F179" i="91"/>
  <c r="F187" i="91"/>
  <c r="F183" i="91"/>
  <c r="F185" i="91"/>
  <c r="F177" i="91"/>
  <c r="F168" i="91"/>
  <c r="F169" i="91"/>
  <c r="F167" i="91"/>
  <c r="F171" i="91"/>
  <c r="F174" i="91"/>
  <c r="F172" i="91"/>
  <c r="F176" i="91"/>
  <c r="F170" i="91"/>
  <c r="F175" i="91"/>
  <c r="F166" i="91"/>
  <c r="F173" i="91"/>
  <c r="F198" i="91"/>
  <c r="F190" i="91"/>
  <c r="F201" i="91"/>
  <c r="F202" i="91"/>
  <c r="F193" i="91"/>
  <c r="F199" i="91"/>
  <c r="F196" i="91"/>
  <c r="F194" i="91"/>
  <c r="F200" i="91"/>
  <c r="F195" i="91"/>
  <c r="F197" i="91"/>
  <c r="F192" i="91"/>
  <c r="F191" i="91"/>
  <c r="F218" i="91"/>
  <c r="F206" i="91"/>
  <c r="F209" i="91"/>
  <c r="F217" i="91"/>
  <c r="F208" i="91"/>
  <c r="F204" i="91"/>
  <c r="F219" i="91"/>
  <c r="F214" i="91"/>
  <c r="F220" i="91"/>
  <c r="F205" i="91"/>
  <c r="F213" i="91"/>
  <c r="F210" i="91"/>
  <c r="F203" i="91"/>
  <c r="F215" i="91"/>
  <c r="F212" i="91"/>
  <c r="F207" i="91"/>
  <c r="F211" i="91"/>
  <c r="F216" i="91"/>
  <c r="F278" i="91"/>
  <c r="F284" i="91"/>
  <c r="F331" i="91"/>
  <c r="F321" i="91"/>
  <c r="F254" i="91"/>
  <c r="F293" i="91"/>
  <c r="F301" i="91"/>
  <c r="F326" i="91"/>
  <c r="F266" i="91"/>
  <c r="F276" i="91"/>
  <c r="F272" i="91"/>
  <c r="F327" i="91"/>
  <c r="F303" i="91"/>
  <c r="F261" i="91"/>
  <c r="F315" i="91"/>
  <c r="F312" i="91"/>
  <c r="F265" i="91"/>
  <c r="F324" i="91"/>
  <c r="F281" i="91"/>
  <c r="F298" i="91"/>
  <c r="F290" i="91"/>
  <c r="F297" i="91"/>
  <c r="F289" i="91"/>
  <c r="F258" i="91"/>
  <c r="F309" i="91"/>
  <c r="F320" i="91"/>
  <c r="F318" i="91"/>
  <c r="F270" i="91"/>
  <c r="F323" i="91"/>
  <c r="F317" i="91"/>
  <c r="F273" i="91"/>
  <c r="F250" i="91"/>
  <c r="F319" i="91"/>
  <c r="F288" i="91"/>
  <c r="F313" i="91"/>
  <c r="F304" i="91"/>
  <c r="F306" i="91"/>
  <c r="F255" i="91"/>
  <c r="F296" i="91"/>
  <c r="F305" i="91"/>
  <c r="F287" i="91"/>
  <c r="F299" i="91"/>
  <c r="F314" i="91"/>
  <c r="F262" i="91"/>
  <c r="F283" i="91"/>
  <c r="F302" i="91"/>
  <c r="F279" i="91"/>
  <c r="F307" i="91"/>
  <c r="F310" i="91"/>
  <c r="F280" i="91"/>
  <c r="F286" i="91"/>
  <c r="F257" i="91"/>
  <c r="F275" i="91"/>
  <c r="F322" i="91"/>
  <c r="F277" i="91"/>
  <c r="F291" i="91"/>
  <c r="F329" i="91"/>
  <c r="F249" i="91"/>
  <c r="F330" i="91"/>
  <c r="F295" i="91"/>
  <c r="F259" i="91"/>
  <c r="F268" i="91"/>
  <c r="F271" i="91"/>
  <c r="F251" i="91"/>
  <c r="F256" i="91"/>
  <c r="F260" i="91"/>
  <c r="F263" i="91"/>
  <c r="F300" i="91"/>
  <c r="F252" i="91"/>
  <c r="F311" i="91"/>
  <c r="F328" i="91"/>
  <c r="F274" i="91"/>
  <c r="F282" i="91"/>
  <c r="F285" i="91"/>
  <c r="F253" i="91"/>
  <c r="F294" i="91"/>
  <c r="F269" i="91"/>
  <c r="F308" i="91"/>
  <c r="F325" i="91"/>
  <c r="F332" i="91"/>
  <c r="F292" i="91"/>
  <c r="F267" i="91"/>
  <c r="F316" i="91"/>
  <c r="F264" i="91"/>
  <c r="F339" i="91"/>
  <c r="F356" i="91"/>
  <c r="F352" i="91"/>
  <c r="F357" i="91"/>
  <c r="F335" i="91"/>
  <c r="F349" i="91"/>
  <c r="F334" i="91"/>
  <c r="F340" i="91"/>
  <c r="F336" i="91"/>
  <c r="F361" i="91"/>
  <c r="F345" i="91"/>
  <c r="F363" i="91"/>
  <c r="F348" i="91"/>
  <c r="F354" i="91"/>
  <c r="F333" i="91"/>
  <c r="F358" i="91"/>
  <c r="F341" i="91"/>
  <c r="F351" i="91"/>
  <c r="F342" i="91"/>
  <c r="F355" i="91"/>
  <c r="F337" i="91"/>
  <c r="F353" i="91"/>
  <c r="F360" i="91"/>
  <c r="F343" i="91"/>
  <c r="F362" i="91"/>
  <c r="F338" i="91"/>
  <c r="F344" i="91"/>
  <c r="F359" i="91"/>
  <c r="F346" i="91"/>
  <c r="F350" i="91"/>
  <c r="F347" i="91"/>
  <c r="F246" i="91"/>
  <c r="F244" i="91"/>
  <c r="F241" i="91"/>
  <c r="F248" i="91"/>
  <c r="F234" i="91"/>
  <c r="F231" i="91"/>
  <c r="F225" i="91"/>
  <c r="F222" i="91"/>
  <c r="F247" i="91"/>
  <c r="F226" i="91"/>
  <c r="F228" i="91"/>
  <c r="F223" i="91"/>
  <c r="F237" i="91"/>
  <c r="F227" i="91"/>
  <c r="F238" i="91"/>
  <c r="F245" i="91"/>
  <c r="F239" i="91"/>
  <c r="F230" i="91"/>
  <c r="F236" i="91"/>
  <c r="F235" i="91"/>
  <c r="F233" i="91"/>
  <c r="F242" i="91"/>
  <c r="F243" i="91"/>
  <c r="F240" i="91"/>
  <c r="F221" i="91"/>
  <c r="F224" i="91"/>
  <c r="F229" i="91"/>
  <c r="F232" i="91"/>
  <c r="F156" i="91"/>
  <c r="F163" i="91"/>
  <c r="F161" i="91"/>
  <c r="F158" i="91"/>
  <c r="F157" i="91"/>
  <c r="F155" i="91"/>
  <c r="F164" i="91"/>
  <c r="F162" i="91"/>
  <c r="F165" i="91"/>
  <c r="F159" i="91"/>
  <c r="F160" i="91"/>
  <c r="F146" i="91"/>
  <c r="F150" i="91"/>
  <c r="F147" i="91"/>
  <c r="F152" i="91"/>
  <c r="F149" i="91"/>
  <c r="F154" i="91"/>
  <c r="F145" i="91"/>
  <c r="F153" i="91"/>
  <c r="F148" i="91"/>
  <c r="F151" i="91"/>
  <c r="F364" i="91" l="1"/>
  <c r="E364" i="91"/>
  <c r="G365" i="91"/>
  <c r="E298" i="91"/>
  <c r="E230" i="91"/>
  <c r="E252" i="91"/>
  <c r="E235" i="91"/>
  <c r="E310" i="91"/>
  <c r="E246" i="91"/>
  <c r="E309" i="91"/>
  <c r="E243" i="91"/>
  <c r="E248" i="91"/>
  <c r="E281" i="91"/>
  <c r="E229" i="91"/>
  <c r="E227" i="91"/>
  <c r="E313" i="91"/>
  <c r="E278" i="91"/>
  <c r="E284" i="91"/>
  <c r="E255" i="91"/>
  <c r="E233" i="91"/>
  <c r="E286" i="91"/>
  <c r="E302" i="91"/>
  <c r="E257" i="91"/>
  <c r="E306" i="91"/>
  <c r="E247" i="91"/>
  <c r="E241" i="91"/>
  <c r="E300" i="91"/>
  <c r="E237" i="91"/>
  <c r="E297" i="91"/>
  <c r="E254" i="91"/>
  <c r="E234" i="91"/>
  <c r="E301" i="91"/>
  <c r="E256" i="91"/>
  <c r="E245" i="91"/>
  <c r="E318" i="91"/>
  <c r="E232" i="91"/>
  <c r="E307" i="91"/>
  <c r="E282" i="91"/>
  <c r="E253" i="91"/>
  <c r="G366" i="91" l="1"/>
  <c r="E365" i="91"/>
  <c r="F365" i="91"/>
  <c r="D124" i="91"/>
  <c r="D125" i="91"/>
  <c r="D126" i="91"/>
  <c r="D127" i="91"/>
  <c r="D128" i="91"/>
  <c r="D129" i="91"/>
  <c r="D130" i="91"/>
  <c r="D131" i="91"/>
  <c r="D132" i="91"/>
  <c r="D133" i="91"/>
  <c r="D134" i="91"/>
  <c r="D135" i="91"/>
  <c r="D136" i="91"/>
  <c r="D137" i="91"/>
  <c r="D138" i="91"/>
  <c r="D139" i="91"/>
  <c r="D140" i="91"/>
  <c r="D141" i="91"/>
  <c r="D142" i="91"/>
  <c r="D143" i="91"/>
  <c r="D144" i="91"/>
  <c r="D145" i="91"/>
  <c r="D146" i="91"/>
  <c r="D147" i="91"/>
  <c r="D148" i="91"/>
  <c r="D149" i="91"/>
  <c r="D150" i="91"/>
  <c r="D151" i="91"/>
  <c r="D152" i="91"/>
  <c r="D153" i="91"/>
  <c r="D154" i="91"/>
  <c r="D155" i="91"/>
  <c r="D156" i="91"/>
  <c r="D157" i="91"/>
  <c r="D158" i="91"/>
  <c r="D159" i="91"/>
  <c r="D160" i="91"/>
  <c r="D161" i="91"/>
  <c r="D162" i="91"/>
  <c r="D163" i="91"/>
  <c r="D164" i="91"/>
  <c r="D165" i="91"/>
  <c r="D166" i="91"/>
  <c r="D167" i="91"/>
  <c r="D168" i="91"/>
  <c r="D169" i="91"/>
  <c r="D170" i="91"/>
  <c r="D171" i="91"/>
  <c r="D172" i="91"/>
  <c r="D173" i="91"/>
  <c r="D174" i="91"/>
  <c r="D175" i="91"/>
  <c r="D176" i="91"/>
  <c r="D177" i="91"/>
  <c r="D178" i="91"/>
  <c r="D179" i="91"/>
  <c r="D180" i="91"/>
  <c r="D181" i="91"/>
  <c r="D182" i="91"/>
  <c r="D183" i="91"/>
  <c r="D184" i="91"/>
  <c r="D185" i="91"/>
  <c r="D186" i="91"/>
  <c r="D187" i="91"/>
  <c r="D188" i="91"/>
  <c r="D189" i="91"/>
  <c r="D190" i="91"/>
  <c r="D191" i="91"/>
  <c r="D192" i="91"/>
  <c r="D193" i="91"/>
  <c r="D194" i="91"/>
  <c r="D195" i="91"/>
  <c r="D196" i="91"/>
  <c r="D197" i="91"/>
  <c r="D198" i="91"/>
  <c r="D199" i="91"/>
  <c r="D200" i="91"/>
  <c r="D201" i="91"/>
  <c r="D202" i="91"/>
  <c r="D203" i="91"/>
  <c r="D204" i="91"/>
  <c r="D205" i="91"/>
  <c r="D206" i="91"/>
  <c r="D207" i="91"/>
  <c r="D208" i="91"/>
  <c r="D209" i="91"/>
  <c r="D210" i="91"/>
  <c r="D211" i="91"/>
  <c r="D212" i="91"/>
  <c r="D213" i="91"/>
  <c r="D214" i="91"/>
  <c r="D215" i="91"/>
  <c r="D216" i="91"/>
  <c r="D217" i="91"/>
  <c r="D218" i="91"/>
  <c r="D219" i="91"/>
  <c r="D220" i="91"/>
  <c r="D221" i="91"/>
  <c r="D222" i="91"/>
  <c r="D223" i="91"/>
  <c r="D224" i="91"/>
  <c r="D225" i="91"/>
  <c r="D226" i="91"/>
  <c r="D227" i="91"/>
  <c r="D228" i="91"/>
  <c r="D229" i="91"/>
  <c r="D230" i="91"/>
  <c r="D231" i="91"/>
  <c r="D232" i="91"/>
  <c r="D233" i="91"/>
  <c r="D234" i="91"/>
  <c r="D235" i="91"/>
  <c r="D236" i="91"/>
  <c r="D237" i="91"/>
  <c r="D238" i="91"/>
  <c r="D239" i="91"/>
  <c r="D240" i="91"/>
  <c r="D241" i="91"/>
  <c r="D242" i="91"/>
  <c r="D243" i="91"/>
  <c r="D244" i="91"/>
  <c r="D245" i="91"/>
  <c r="D246" i="91"/>
  <c r="D247" i="91"/>
  <c r="D248" i="91"/>
  <c r="D249" i="91"/>
  <c r="D250" i="91"/>
  <c r="D251" i="91"/>
  <c r="D252" i="91"/>
  <c r="D253" i="91"/>
  <c r="D254" i="91"/>
  <c r="D255" i="91"/>
  <c r="D256" i="91"/>
  <c r="D257" i="91"/>
  <c r="D258" i="91"/>
  <c r="D259" i="91"/>
  <c r="D260" i="91"/>
  <c r="D261" i="91"/>
  <c r="D262" i="91"/>
  <c r="D263" i="91"/>
  <c r="D264" i="91"/>
  <c r="D265" i="91"/>
  <c r="D266" i="91"/>
  <c r="D267" i="91"/>
  <c r="D268" i="91"/>
  <c r="D269" i="91"/>
  <c r="D270" i="91"/>
  <c r="D271" i="91"/>
  <c r="D272" i="91"/>
  <c r="D273" i="91"/>
  <c r="D274" i="91"/>
  <c r="D275" i="91"/>
  <c r="D276" i="91"/>
  <c r="D277" i="91"/>
  <c r="D278" i="91"/>
  <c r="D279" i="91"/>
  <c r="D280" i="91"/>
  <c r="D281" i="91"/>
  <c r="D282" i="91"/>
  <c r="D283" i="91"/>
  <c r="D284" i="91"/>
  <c r="D285" i="91"/>
  <c r="D286" i="91"/>
  <c r="D287" i="91"/>
  <c r="D288" i="91"/>
  <c r="D289" i="91"/>
  <c r="D290" i="91"/>
  <c r="D291" i="91"/>
  <c r="D292" i="91"/>
  <c r="D293" i="91"/>
  <c r="D294" i="91"/>
  <c r="D295" i="91"/>
  <c r="D296" i="91"/>
  <c r="D297" i="91"/>
  <c r="D298" i="91"/>
  <c r="D299" i="91"/>
  <c r="D300" i="91"/>
  <c r="D301" i="91"/>
  <c r="D302" i="91"/>
  <c r="D303" i="91"/>
  <c r="D304" i="91"/>
  <c r="D305" i="91"/>
  <c r="D306" i="91"/>
  <c r="D307" i="91"/>
  <c r="D308" i="91"/>
  <c r="D309" i="91"/>
  <c r="D310" i="91"/>
  <c r="D311" i="91"/>
  <c r="D312" i="91"/>
  <c r="D313" i="91"/>
  <c r="D314" i="91"/>
  <c r="D315" i="91"/>
  <c r="D316" i="91"/>
  <c r="D317" i="91"/>
  <c r="D318" i="91"/>
  <c r="D319" i="91"/>
  <c r="D320" i="91"/>
  <c r="D321" i="91"/>
  <c r="D322" i="91"/>
  <c r="D323" i="91"/>
  <c r="D324" i="91"/>
  <c r="D325" i="91"/>
  <c r="D326" i="91"/>
  <c r="D327" i="91"/>
  <c r="D328" i="91"/>
  <c r="D329" i="91"/>
  <c r="D330" i="91"/>
  <c r="D331" i="91"/>
  <c r="D332" i="91"/>
  <c r="D333" i="91"/>
  <c r="D334" i="91"/>
  <c r="D335" i="91"/>
  <c r="D336" i="91"/>
  <c r="D337" i="91"/>
  <c r="D338" i="91"/>
  <c r="D339" i="91"/>
  <c r="D340" i="91"/>
  <c r="D341" i="91"/>
  <c r="D342" i="91"/>
  <c r="D343" i="91"/>
  <c r="D344" i="91"/>
  <c r="D345" i="91"/>
  <c r="D346" i="91"/>
  <c r="D347" i="91"/>
  <c r="D348" i="91"/>
  <c r="D349" i="91"/>
  <c r="D350" i="91"/>
  <c r="D351" i="91"/>
  <c r="D352" i="91"/>
  <c r="D353" i="91"/>
  <c r="D354" i="91"/>
  <c r="D355" i="91"/>
  <c r="D356" i="91"/>
  <c r="D357" i="91"/>
  <c r="D358" i="91"/>
  <c r="D359" i="91"/>
  <c r="D360" i="91"/>
  <c r="D361" i="91"/>
  <c r="D362" i="91"/>
  <c r="D363" i="91"/>
  <c r="D123" i="91"/>
  <c r="D364" i="91" l="1"/>
  <c r="F366" i="91"/>
  <c r="E366" i="91"/>
  <c r="G367" i="91"/>
  <c r="F367" i="91" l="1"/>
  <c r="G368" i="91"/>
  <c r="E367" i="91"/>
  <c r="D365" i="91"/>
  <c r="D366" i="91" l="1"/>
  <c r="E368" i="91"/>
  <c r="G369" i="91"/>
  <c r="F368" i="91"/>
  <c r="D367" i="91" l="1"/>
  <c r="E369" i="91"/>
  <c r="F369" i="91"/>
  <c r="G370" i="91"/>
  <c r="G371" i="91" l="1"/>
  <c r="D368" i="91"/>
  <c r="F370" i="91"/>
  <c r="E370" i="91"/>
  <c r="E371" i="91" l="1"/>
  <c r="F371" i="91"/>
  <c r="D369" i="91"/>
  <c r="G372" i="91"/>
  <c r="H369" i="91"/>
  <c r="H367" i="91"/>
  <c r="H365" i="91"/>
  <c r="H370" i="91"/>
  <c r="H368" i="91"/>
  <c r="H366" i="91"/>
  <c r="H182" i="91"/>
  <c r="H230" i="91"/>
  <c r="H242" i="91"/>
  <c r="H254" i="91"/>
  <c r="H266" i="91"/>
  <c r="H278" i="91"/>
  <c r="H302" i="91"/>
  <c r="H314" i="91"/>
  <c r="H326" i="91"/>
  <c r="H350" i="91"/>
  <c r="H362" i="91"/>
  <c r="H127" i="91"/>
  <c r="H139" i="91"/>
  <c r="H151" i="91"/>
  <c r="H163" i="91"/>
  <c r="H175" i="91"/>
  <c r="H187" i="91"/>
  <c r="H199" i="91"/>
  <c r="H211" i="91"/>
  <c r="H223" i="91"/>
  <c r="H235" i="91"/>
  <c r="H247" i="91"/>
  <c r="H259" i="91"/>
  <c r="H283" i="91"/>
  <c r="H295" i="91"/>
  <c r="H307" i="91"/>
  <c r="H331" i="91"/>
  <c r="H144" i="91"/>
  <c r="H156" i="91"/>
  <c r="H180" i="91"/>
  <c r="H192" i="91"/>
  <c r="H204" i="91"/>
  <c r="H216" i="91"/>
  <c r="H228" i="91"/>
  <c r="H240" i="91"/>
  <c r="H252" i="91"/>
  <c r="H264" i="91"/>
  <c r="H276" i="91"/>
  <c r="H288" i="91"/>
  <c r="H300" i="91"/>
  <c r="H312" i="91"/>
  <c r="H348" i="91"/>
  <c r="H125" i="91"/>
  <c r="H137" i="91"/>
  <c r="H161" i="91"/>
  <c r="H173" i="91"/>
  <c r="H185" i="91"/>
  <c r="H233" i="91"/>
  <c r="H245" i="91"/>
  <c r="H257" i="91"/>
  <c r="H269" i="91"/>
  <c r="H281" i="91"/>
  <c r="H305" i="91"/>
  <c r="H317" i="91"/>
  <c r="H329" i="91"/>
  <c r="H341" i="91"/>
  <c r="H166" i="91"/>
  <c r="H178" i="91"/>
  <c r="H190" i="91"/>
  <c r="H202" i="91"/>
  <c r="H214" i="91"/>
  <c r="H226" i="91"/>
  <c r="H238" i="91"/>
  <c r="H250" i="91"/>
  <c r="H262" i="91"/>
  <c r="H274" i="91"/>
  <c r="H298" i="91"/>
  <c r="H310" i="91"/>
  <c r="H123" i="91"/>
  <c r="H135" i="91"/>
  <c r="H147" i="91"/>
  <c r="H159" i="91"/>
  <c r="H171" i="91"/>
  <c r="H183" i="91"/>
  <c r="H243" i="91"/>
  <c r="H255" i="91"/>
  <c r="H291" i="91"/>
  <c r="H303" i="91"/>
  <c r="H315" i="91"/>
  <c r="H327" i="91"/>
  <c r="H339" i="91"/>
  <c r="H351" i="91"/>
  <c r="H363" i="91"/>
  <c r="H128" i="91"/>
  <c r="H140" i="91"/>
  <c r="H152" i="91"/>
  <c r="H176" i="91"/>
  <c r="H188" i="91"/>
  <c r="H200" i="91"/>
  <c r="H212" i="91"/>
  <c r="H224" i="91"/>
  <c r="H248" i="91"/>
  <c r="H260" i="91"/>
  <c r="H272" i="91"/>
  <c r="H284" i="91"/>
  <c r="H296" i="91"/>
  <c r="H320" i="91"/>
  <c r="H332" i="91"/>
  <c r="H344" i="91"/>
  <c r="H169" i="91"/>
  <c r="H181" i="91"/>
  <c r="H205" i="91"/>
  <c r="H229" i="91"/>
  <c r="H241" i="91"/>
  <c r="H253" i="91"/>
  <c r="H265" i="91"/>
  <c r="H289" i="91"/>
  <c r="H301" i="91"/>
  <c r="H313" i="91"/>
  <c r="H325" i="91"/>
  <c r="H337" i="91"/>
  <c r="H126" i="91"/>
  <c r="H138" i="91"/>
  <c r="H150" i="91"/>
  <c r="H174" i="91"/>
  <c r="H186" i="91"/>
  <c r="H198" i="91"/>
  <c r="H210" i="91"/>
  <c r="H222" i="91"/>
  <c r="H246" i="91"/>
  <c r="H270" i="91"/>
  <c r="H282" i="91"/>
  <c r="H294" i="91"/>
  <c r="H318" i="91"/>
  <c r="H330" i="91"/>
  <c r="H342" i="91"/>
  <c r="H167" i="91"/>
  <c r="H179" i="91"/>
  <c r="H203" i="91"/>
  <c r="H215" i="91"/>
  <c r="H239" i="91"/>
  <c r="H263" i="91"/>
  <c r="H299" i="91"/>
  <c r="H311" i="91"/>
  <c r="H323" i="91"/>
  <c r="H124" i="91"/>
  <c r="H136" i="91"/>
  <c r="H148" i="91"/>
  <c r="H160" i="91"/>
  <c r="H172" i="91"/>
  <c r="H184" i="91"/>
  <c r="H196" i="91"/>
  <c r="H208" i="91"/>
  <c r="H232" i="91"/>
  <c r="H244" i="91"/>
  <c r="H268" i="91"/>
  <c r="H280" i="91"/>
  <c r="H304" i="91"/>
  <c r="H316" i="91"/>
  <c r="H340" i="91"/>
  <c r="H352" i="91"/>
  <c r="H364" i="91"/>
  <c r="H129" i="91"/>
  <c r="H165" i="91"/>
  <c r="H189" i="91"/>
  <c r="H201" i="91"/>
  <c r="H213" i="91"/>
  <c r="H237" i="91"/>
  <c r="H261" i="91"/>
  <c r="H285" i="91"/>
  <c r="H297" i="91"/>
  <c r="H309" i="91"/>
  <c r="H333" i="91"/>
  <c r="H134" i="91"/>
  <c r="H146" i="91"/>
  <c r="H158" i="91"/>
  <c r="H170" i="91"/>
  <c r="H194" i="91"/>
  <c r="H206" i="91"/>
  <c r="H218" i="91"/>
  <c r="H290" i="91"/>
  <c r="H338" i="91"/>
  <c r="H271" i="91"/>
  <c r="H319" i="91"/>
  <c r="H343" i="91"/>
  <c r="H355" i="91"/>
  <c r="H132" i="91"/>
  <c r="H168" i="91"/>
  <c r="H324" i="91"/>
  <c r="H336" i="91"/>
  <c r="H360" i="91"/>
  <c r="H149" i="91"/>
  <c r="H197" i="91"/>
  <c r="H209" i="91"/>
  <c r="H221" i="91"/>
  <c r="H293" i="91"/>
  <c r="H353" i="91"/>
  <c r="H130" i="91"/>
  <c r="H142" i="91"/>
  <c r="H154" i="91"/>
  <c r="H286" i="91"/>
  <c r="H322" i="91"/>
  <c r="H334" i="91"/>
  <c r="H346" i="91"/>
  <c r="H358" i="91"/>
  <c r="H195" i="91"/>
  <c r="H207" i="91"/>
  <c r="H219" i="91"/>
  <c r="H231" i="91"/>
  <c r="H267" i="91"/>
  <c r="H279" i="91"/>
  <c r="H164" i="91"/>
  <c r="H236" i="91"/>
  <c r="H308" i="91"/>
  <c r="H356" i="91"/>
  <c r="H133" i="91"/>
  <c r="H145" i="91"/>
  <c r="H157" i="91"/>
  <c r="H193" i="91"/>
  <c r="H217" i="91"/>
  <c r="H277" i="91"/>
  <c r="H349" i="91"/>
  <c r="H361" i="91"/>
  <c r="H162" i="91"/>
  <c r="H234" i="91"/>
  <c r="H258" i="91"/>
  <c r="H306" i="91"/>
  <c r="H354" i="91"/>
  <c r="H131" i="91"/>
  <c r="H143" i="91"/>
  <c r="H155" i="91"/>
  <c r="H191" i="91"/>
  <c r="H227" i="91"/>
  <c r="H251" i="91"/>
  <c r="H275" i="91"/>
  <c r="H287" i="91"/>
  <c r="H335" i="91"/>
  <c r="H347" i="91"/>
  <c r="H359" i="91"/>
  <c r="H220" i="91"/>
  <c r="H256" i="91"/>
  <c r="H328" i="91"/>
  <c r="H141" i="91"/>
  <c r="H153" i="91"/>
  <c r="H177" i="91"/>
  <c r="H225" i="91"/>
  <c r="H249" i="91"/>
  <c r="H273" i="91"/>
  <c r="H321" i="91"/>
  <c r="H345" i="91"/>
  <c r="H357" i="91"/>
  <c r="H22" i="91"/>
  <c r="H15" i="91"/>
  <c r="H10" i="91"/>
  <c r="H32" i="91"/>
  <c r="H65" i="91"/>
  <c r="H112" i="91"/>
  <c r="H99" i="91"/>
  <c r="H60" i="91"/>
  <c r="H96" i="91"/>
  <c r="H103" i="91"/>
  <c r="H109" i="91"/>
  <c r="H81" i="91"/>
  <c r="H52" i="91"/>
  <c r="H92" i="91"/>
  <c r="H74" i="91"/>
  <c r="H82" i="91"/>
  <c r="H19" i="91"/>
  <c r="H121" i="91"/>
  <c r="H23" i="91"/>
  <c r="H27" i="91"/>
  <c r="H114" i="91"/>
  <c r="H64" i="91"/>
  <c r="H118" i="91"/>
  <c r="H39" i="91"/>
  <c r="H71" i="91"/>
  <c r="H20" i="91"/>
  <c r="H28" i="91"/>
  <c r="H44" i="91"/>
  <c r="H51" i="91"/>
  <c r="H50" i="91"/>
  <c r="H91" i="91"/>
  <c r="H111" i="91"/>
  <c r="H110" i="91"/>
  <c r="H66" i="91"/>
  <c r="H43" i="91"/>
  <c r="H16" i="91"/>
  <c r="H40" i="91"/>
  <c r="H31" i="91"/>
  <c r="H84" i="91"/>
  <c r="H42" i="91"/>
  <c r="H37" i="91"/>
  <c r="H36" i="91"/>
  <c r="H48" i="91"/>
  <c r="H53" i="91"/>
  <c r="H59" i="91"/>
  <c r="H62" i="91"/>
  <c r="H67" i="91"/>
  <c r="H79" i="91"/>
  <c r="H83" i="91"/>
  <c r="H87" i="91"/>
  <c r="H89" i="91"/>
  <c r="H97" i="91"/>
  <c r="H98" i="91"/>
  <c r="H102" i="91"/>
  <c r="H104" i="91"/>
  <c r="H108" i="91"/>
  <c r="H113" i="91"/>
  <c r="H116" i="91"/>
  <c r="H117" i="91"/>
  <c r="H119" i="91"/>
  <c r="H122" i="91"/>
  <c r="H57" i="91"/>
  <c r="H120" i="91"/>
  <c r="H106" i="91"/>
  <c r="H100" i="91"/>
  <c r="H55" i="91"/>
  <c r="H75" i="91"/>
  <c r="H76" i="91"/>
  <c r="H34" i="91"/>
  <c r="H85" i="91"/>
  <c r="H94" i="91"/>
  <c r="H49" i="91"/>
  <c r="H63" i="91"/>
  <c r="H68" i="91"/>
  <c r="H72" i="91"/>
  <c r="H13" i="91"/>
  <c r="H33" i="91"/>
  <c r="H38" i="91"/>
  <c r="H78" i="91"/>
  <c r="H26" i="91"/>
  <c r="H58" i="91"/>
  <c r="H93" i="91"/>
  <c r="H11" i="91"/>
  <c r="H6" i="91"/>
  <c r="H7" i="91"/>
  <c r="H9" i="91"/>
  <c r="H86" i="91"/>
  <c r="H77" i="91"/>
  <c r="H25" i="91"/>
  <c r="H29" i="91"/>
  <c r="H69" i="91"/>
  <c r="H21" i="91"/>
  <c r="H61" i="91"/>
  <c r="H17" i="91"/>
  <c r="H12" i="91"/>
  <c r="H115" i="91"/>
  <c r="H54" i="91"/>
  <c r="H14" i="91"/>
  <c r="H105" i="91"/>
  <c r="H47" i="91"/>
  <c r="H45" i="91"/>
  <c r="H95" i="91"/>
  <c r="H41" i="91"/>
  <c r="H8" i="91"/>
  <c r="H35" i="91"/>
  <c r="H70" i="91"/>
  <c r="H18" i="91"/>
  <c r="H30" i="91"/>
  <c r="H5" i="91" l="1"/>
  <c r="G373" i="91"/>
  <c r="D370" i="91"/>
  <c r="F372" i="91"/>
  <c r="E372" i="91"/>
  <c r="H292" i="91"/>
  <c r="H24" i="91"/>
  <c r="H73" i="91"/>
  <c r="H80" i="91"/>
  <c r="H107" i="91"/>
  <c r="H46" i="91"/>
  <c r="H101" i="91"/>
  <c r="H90" i="91"/>
  <c r="H56" i="91"/>
  <c r="H88" i="91"/>
  <c r="F373" i="91" l="1"/>
  <c r="E373" i="91"/>
  <c r="D371" i="91"/>
  <c r="H371" i="91"/>
  <c r="G374" i="91"/>
  <c r="D372" i="91" l="1"/>
  <c r="H372" i="91"/>
  <c r="G375" i="91"/>
  <c r="E374" i="91"/>
  <c r="F374" i="91"/>
  <c r="F375" i="91" l="1"/>
  <c r="E375" i="91"/>
  <c r="G376" i="91"/>
  <c r="D373" i="91"/>
  <c r="H373" i="91"/>
  <c r="D374" i="91" l="1"/>
  <c r="H374" i="91"/>
  <c r="G377" i="91"/>
  <c r="E376" i="91"/>
  <c r="F376" i="91"/>
  <c r="G378" i="91" l="1"/>
  <c r="E377" i="91"/>
  <c r="F377" i="91"/>
  <c r="D375" i="91"/>
  <c r="H375" i="91"/>
  <c r="F378" i="91" l="1"/>
  <c r="E378" i="91"/>
  <c r="D376" i="91"/>
  <c r="H376" i="91"/>
  <c r="G379" i="91"/>
  <c r="D377" i="91" l="1"/>
  <c r="H377" i="91"/>
  <c r="E379" i="91"/>
  <c r="G380" i="91"/>
  <c r="F379" i="91"/>
  <c r="G381" i="91" l="1"/>
  <c r="E380" i="91"/>
  <c r="F380" i="91"/>
  <c r="D378" i="91"/>
  <c r="H378" i="91"/>
  <c r="F381" i="91" l="1"/>
  <c r="E381" i="91"/>
  <c r="D379" i="91"/>
  <c r="H379" i="91"/>
  <c r="G382" i="91"/>
  <c r="D380" i="91" l="1"/>
  <c r="E382" i="91"/>
  <c r="G383" i="91"/>
  <c r="F382" i="91"/>
  <c r="H380" i="91" l="1"/>
  <c r="E383" i="91"/>
  <c r="G384" i="91"/>
  <c r="D381" i="91"/>
  <c r="H381" i="91"/>
  <c r="F383" i="91"/>
  <c r="E384" i="91" l="1"/>
  <c r="D382" i="91"/>
  <c r="G385" i="91"/>
  <c r="F384" i="91"/>
  <c r="H382" i="91" l="1"/>
  <c r="D383" i="91"/>
  <c r="H383" i="91"/>
  <c r="G386" i="91"/>
  <c r="F385" i="91"/>
  <c r="E385" i="91"/>
  <c r="F386" i="91" l="1"/>
  <c r="E386" i="91"/>
  <c r="G387" i="91"/>
  <c r="D384" i="91"/>
  <c r="D385" i="91" l="1"/>
  <c r="H385" i="91"/>
  <c r="H384" i="91"/>
  <c r="G388" i="91"/>
  <c r="E387" i="91"/>
  <c r="F387" i="91"/>
  <c r="F388" i="91" l="1"/>
  <c r="E388" i="91"/>
  <c r="G389" i="91"/>
  <c r="D386" i="91"/>
  <c r="H386" i="91" l="1"/>
  <c r="G390" i="91"/>
  <c r="D387" i="91"/>
  <c r="H387" i="91"/>
  <c r="E389" i="91"/>
  <c r="F389" i="91"/>
  <c r="G391" i="91" l="1"/>
  <c r="F390" i="91"/>
  <c r="E390" i="91"/>
  <c r="D388" i="91"/>
  <c r="D389" i="91" l="1"/>
  <c r="H389" i="91"/>
  <c r="E391" i="91"/>
  <c r="F391" i="91"/>
  <c r="H388" i="91"/>
  <c r="G392" i="91"/>
  <c r="F392" i="91" l="1"/>
  <c r="E392" i="91"/>
  <c r="G393" i="91"/>
  <c r="D390" i="91"/>
  <c r="H390" i="91"/>
  <c r="F393" i="91" l="1"/>
  <c r="G394" i="91"/>
  <c r="D391" i="91"/>
  <c r="E393" i="91"/>
  <c r="H391" i="91" l="1"/>
  <c r="D392" i="91"/>
  <c r="H392" i="91"/>
  <c r="G395" i="91"/>
  <c r="E394" i="91"/>
  <c r="F394" i="91"/>
  <c r="BB38" i="91"/>
  <c r="AZ81" i="91"/>
  <c r="AZ83" i="91"/>
  <c r="AZ57" i="91"/>
  <c r="BB11" i="91"/>
  <c r="BC60" i="91"/>
  <c r="BA61" i="91"/>
  <c r="AY89" i="91"/>
  <c r="BA16" i="91"/>
  <c r="AZ10" i="91"/>
  <c r="AZ32" i="91"/>
  <c r="BA74" i="91"/>
  <c r="AY62" i="91"/>
  <c r="BB65" i="91"/>
  <c r="AZ89" i="91"/>
  <c r="BA12" i="91"/>
  <c r="BA62" i="91"/>
  <c r="BA20" i="91"/>
  <c r="AY33" i="91"/>
  <c r="BC63" i="91"/>
  <c r="AY81" i="91"/>
  <c r="BC9" i="91"/>
  <c r="BA98" i="91"/>
  <c r="BB42" i="91"/>
  <c r="BA76" i="91"/>
  <c r="BC90" i="91"/>
  <c r="BA82" i="91"/>
  <c r="BB66" i="91"/>
  <c r="BA94" i="91"/>
  <c r="BA101" i="91"/>
  <c r="BC62" i="91"/>
  <c r="AZ51" i="91"/>
  <c r="BA69" i="91"/>
  <c r="BA22" i="91"/>
  <c r="BB8" i="91"/>
  <c r="BA56" i="91"/>
  <c r="BB92" i="91"/>
  <c r="BC99" i="91"/>
  <c r="AZ84" i="91"/>
  <c r="AZ58" i="91"/>
  <c r="BA68" i="91"/>
  <c r="BB73" i="91"/>
  <c r="BC24" i="91"/>
  <c r="BC28" i="91"/>
  <c r="BA25" i="91"/>
  <c r="BB64" i="91"/>
  <c r="AZ61" i="91"/>
  <c r="BB34" i="91"/>
  <c r="BC14" i="91"/>
  <c r="AZ33" i="91"/>
  <c r="AZ39" i="91"/>
  <c r="BB26" i="91"/>
  <c r="BB14" i="91"/>
  <c r="AZ29" i="91"/>
  <c r="BC97" i="91"/>
  <c r="BC32" i="91"/>
  <c r="AY61" i="91"/>
  <c r="AZ95" i="91"/>
  <c r="BB93" i="91"/>
  <c r="BA88" i="91"/>
  <c r="BA71" i="91"/>
  <c r="BC76" i="91"/>
  <c r="AY98" i="91"/>
  <c r="BA28" i="91"/>
  <c r="BC84" i="91"/>
  <c r="AY88" i="91"/>
  <c r="AZ30" i="91"/>
  <c r="BB4" i="91"/>
  <c r="BB21" i="91"/>
  <c r="BA79" i="91"/>
  <c r="AY36" i="91"/>
  <c r="BC44" i="91"/>
  <c r="BA51" i="91"/>
  <c r="BB20" i="91"/>
  <c r="BC71" i="91"/>
  <c r="AY34" i="91"/>
  <c r="BA91" i="91"/>
  <c r="BC8" i="91"/>
  <c r="BC40" i="91"/>
  <c r="BC103" i="91"/>
  <c r="BB100" i="91"/>
  <c r="AZ43" i="91"/>
  <c r="AZ92" i="91"/>
  <c r="AY14" i="91"/>
  <c r="BC31" i="91"/>
  <c r="BA95" i="91"/>
  <c r="BB98" i="91"/>
  <c r="AY86" i="91"/>
  <c r="BA59" i="91"/>
  <c r="AZ73" i="91"/>
  <c r="AZ60" i="91"/>
  <c r="AZ94" i="91"/>
  <c r="BA35" i="91"/>
  <c r="BA49" i="91"/>
  <c r="AZ100" i="91"/>
  <c r="AY47" i="91"/>
  <c r="BA70" i="91"/>
  <c r="AY80" i="91"/>
  <c r="BC87" i="91"/>
  <c r="BA41" i="91"/>
  <c r="BB33" i="91"/>
  <c r="BB47" i="91"/>
  <c r="BA34" i="91"/>
  <c r="AZ88" i="91"/>
  <c r="BC11" i="91"/>
  <c r="AZ41" i="91"/>
  <c r="BC42" i="91"/>
  <c r="BA48" i="91"/>
  <c r="AY29" i="91"/>
  <c r="BB12" i="91"/>
  <c r="BA80" i="91"/>
  <c r="BA50" i="91"/>
  <c r="BA96" i="91"/>
  <c r="AZ50" i="91"/>
  <c r="BC64" i="91"/>
  <c r="BC68" i="91"/>
  <c r="AZ72" i="91"/>
  <c r="AZ37" i="91"/>
  <c r="BB16" i="91"/>
  <c r="BC48" i="91"/>
  <c r="BA32" i="91"/>
  <c r="AY96" i="91"/>
  <c r="AY91" i="91"/>
  <c r="AY26" i="91"/>
  <c r="BC56" i="91"/>
  <c r="BB29" i="91"/>
  <c r="AZ8" i="91"/>
  <c r="BA53" i="91"/>
  <c r="AZ45" i="91"/>
  <c r="BC16" i="91"/>
  <c r="BA33" i="91"/>
  <c r="BB60" i="91"/>
  <c r="AY95" i="91"/>
  <c r="BB77" i="91"/>
  <c r="BC70" i="91"/>
  <c r="BC49" i="91"/>
  <c r="AY54" i="91"/>
  <c r="BC94" i="91"/>
  <c r="BC96" i="91"/>
  <c r="AZ96" i="91"/>
  <c r="BC79" i="91"/>
  <c r="AY56" i="91"/>
  <c r="BC85" i="91"/>
  <c r="AY101" i="91"/>
  <c r="BB31" i="91"/>
  <c r="BB90" i="91"/>
  <c r="AZ13" i="91"/>
  <c r="BA17" i="91"/>
  <c r="AY23" i="91"/>
  <c r="BB103" i="91"/>
  <c r="AY20" i="91"/>
  <c r="BC4" i="91"/>
  <c r="BC19" i="91"/>
  <c r="BB87" i="91"/>
  <c r="BC59" i="91"/>
  <c r="BC91" i="91"/>
  <c r="BC55" i="91"/>
  <c r="BB54" i="91"/>
  <c r="BC86" i="91"/>
  <c r="AZ46" i="91"/>
  <c r="AY92" i="91"/>
  <c r="AY68" i="91"/>
  <c r="AY51" i="91"/>
  <c r="AY67" i="91"/>
  <c r="BC67" i="91"/>
  <c r="BB10" i="91"/>
  <c r="AZ9" i="91"/>
  <c r="BA90" i="91"/>
  <c r="AZ103" i="91"/>
  <c r="BB70" i="91"/>
  <c r="BC65" i="91"/>
  <c r="BA100" i="91"/>
  <c r="AZ18" i="91"/>
  <c r="BA30" i="91"/>
  <c r="BA81" i="91"/>
  <c r="BA42" i="91"/>
  <c r="BB61" i="91"/>
  <c r="BA26" i="91"/>
  <c r="BA97" i="91"/>
  <c r="BC89" i="91"/>
  <c r="BA63" i="91"/>
  <c r="AZ98" i="91"/>
  <c r="AZ49" i="91"/>
  <c r="BB52" i="91"/>
  <c r="AZ99" i="91"/>
  <c r="AY58" i="91"/>
  <c r="AY5" i="91"/>
  <c r="BC51" i="91"/>
  <c r="BA44" i="91"/>
  <c r="BB86" i="91"/>
  <c r="AZ52" i="91"/>
  <c r="AY4" i="91"/>
  <c r="BC83" i="91"/>
  <c r="BA73" i="91"/>
  <c r="BA103" i="91"/>
  <c r="AZ71" i="91"/>
  <c r="BB25" i="91"/>
  <c r="BC5" i="91"/>
  <c r="BB75" i="91"/>
  <c r="AZ93" i="91"/>
  <c r="BC74" i="91"/>
  <c r="AZ20" i="91"/>
  <c r="BC53" i="91"/>
  <c r="BA99" i="91"/>
  <c r="AY100" i="91"/>
  <c r="AZ38" i="91"/>
  <c r="AY44" i="91"/>
  <c r="AZ82" i="91"/>
  <c r="BB83" i="91"/>
  <c r="AY43" i="91"/>
  <c r="AY77" i="91"/>
  <c r="AZ40" i="91"/>
  <c r="AY78" i="91"/>
  <c r="AY46" i="91"/>
  <c r="BA13" i="91"/>
  <c r="AZ27" i="91"/>
  <c r="BA10" i="91"/>
  <c r="AZ79" i="91"/>
  <c r="BB96" i="91"/>
  <c r="BA23" i="91"/>
  <c r="BC82" i="91"/>
  <c r="BA21" i="91"/>
  <c r="AZ7" i="91"/>
  <c r="AZ74" i="91"/>
  <c r="BA92" i="91"/>
  <c r="BB24" i="91"/>
  <c r="BB101" i="91"/>
  <c r="AZ36" i="91"/>
  <c r="BB102" i="91"/>
  <c r="AY17" i="91"/>
  <c r="BA75" i="91"/>
  <c r="AZ75" i="91"/>
  <c r="BA11" i="91"/>
  <c r="AY93" i="91"/>
  <c r="BC25" i="91"/>
  <c r="AZ62" i="91"/>
  <c r="AZ90" i="91"/>
  <c r="BA43" i="91"/>
  <c r="BB74" i="91"/>
  <c r="BB59" i="91"/>
  <c r="AY8" i="91"/>
  <c r="BB81" i="91"/>
  <c r="AY60" i="91"/>
  <c r="BB45" i="91"/>
  <c r="BB22" i="91"/>
  <c r="BA65" i="91"/>
  <c r="BA37" i="91"/>
  <c r="AZ85" i="91"/>
  <c r="BA36" i="91"/>
  <c r="BA45" i="91"/>
  <c r="BB72" i="91"/>
  <c r="AY50" i="91"/>
  <c r="BC69" i="91"/>
  <c r="BA47" i="91"/>
  <c r="AY22" i="91"/>
  <c r="BC45" i="91"/>
  <c r="BC33" i="91"/>
  <c r="AY73" i="91"/>
  <c r="BC52" i="91"/>
  <c r="BC39" i="91"/>
  <c r="AZ44" i="91"/>
  <c r="BA72" i="91"/>
  <c r="AY15" i="91"/>
  <c r="AY31" i="91"/>
  <c r="AZ97" i="91"/>
  <c r="BA39" i="91"/>
  <c r="BB18" i="91"/>
  <c r="AZ47" i="91"/>
  <c r="BC7" i="91"/>
  <c r="AY90" i="91"/>
  <c r="AY42" i="91"/>
  <c r="BC22" i="91"/>
  <c r="BC47" i="91"/>
  <c r="AZ54" i="91"/>
  <c r="AY97" i="91"/>
  <c r="AY87" i="91"/>
  <c r="AY25" i="91"/>
  <c r="AY75" i="91"/>
  <c r="AZ67" i="91"/>
  <c r="BA27" i="91"/>
  <c r="BC12" i="91"/>
  <c r="AY72" i="91"/>
  <c r="AZ42" i="91"/>
  <c r="BB9" i="91"/>
  <c r="BC92" i="91"/>
  <c r="AZ56" i="91"/>
  <c r="BB41" i="91"/>
  <c r="BC100" i="91"/>
  <c r="AZ26" i="91"/>
  <c r="BC38" i="91"/>
  <c r="BA24" i="91"/>
  <c r="AZ28" i="91"/>
  <c r="AZ25" i="91"/>
  <c r="AY64" i="91"/>
  <c r="AZ102" i="91"/>
  <c r="BB56" i="91"/>
  <c r="BB27" i="91"/>
  <c r="BA58" i="91"/>
  <c r="BA15" i="91"/>
  <c r="BA55" i="91"/>
  <c r="BC73" i="91"/>
  <c r="AY37" i="91"/>
  <c r="BB63" i="91"/>
  <c r="BA46" i="91"/>
  <c r="BB7" i="91"/>
  <c r="AY79" i="91"/>
  <c r="AY19" i="91"/>
  <c r="AY48" i="91"/>
  <c r="AY69" i="91"/>
  <c r="BC10" i="91"/>
  <c r="AY16" i="91"/>
  <c r="AY63" i="91"/>
  <c r="BA57" i="91"/>
  <c r="BB58" i="91"/>
  <c r="AY65" i="91"/>
  <c r="BB40" i="91"/>
  <c r="AZ59" i="91"/>
  <c r="BA83" i="91"/>
  <c r="AY32" i="91"/>
  <c r="BB89" i="91"/>
  <c r="BB71" i="91"/>
  <c r="BA54" i="91"/>
  <c r="BB17" i="91"/>
  <c r="BC37" i="91"/>
  <c r="BA93" i="91"/>
  <c r="BB57" i="91"/>
  <c r="BA89" i="91"/>
  <c r="BC98" i="91"/>
  <c r="BA9" i="91"/>
  <c r="AZ48" i="91"/>
  <c r="BB50" i="91"/>
  <c r="BB13" i="91"/>
  <c r="AZ17" i="91"/>
  <c r="BB82" i="91"/>
  <c r="BC20" i="91"/>
  <c r="BB68" i="91"/>
  <c r="AY39" i="91"/>
  <c r="BA6" i="91"/>
  <c r="BA77" i="91"/>
  <c r="BC43" i="91"/>
  <c r="BC72" i="91"/>
  <c r="BB80" i="91"/>
  <c r="BC61" i="91"/>
  <c r="BB46" i="91"/>
  <c r="AY102" i="91"/>
  <c r="AY35" i="91"/>
  <c r="BB35" i="91"/>
  <c r="AZ80" i="91"/>
  <c r="AZ11" i="91"/>
  <c r="BC66" i="91"/>
  <c r="AY24" i="91"/>
  <c r="AZ19" i="91"/>
  <c r="AY82" i="91"/>
  <c r="AY30" i="91"/>
  <c r="AZ21" i="91"/>
  <c r="AZ63" i="91"/>
  <c r="BB43" i="91"/>
  <c r="BA78" i="91"/>
  <c r="BA7" i="91"/>
  <c r="BC36" i="91"/>
  <c r="BA31" i="91"/>
  <c r="BC78" i="91"/>
  <c r="BB23" i="91"/>
  <c r="BC35" i="91"/>
  <c r="AZ87" i="91"/>
  <c r="BA38" i="91"/>
  <c r="AZ64" i="91"/>
  <c r="BB19" i="91"/>
  <c r="BC30" i="91"/>
  <c r="AY27" i="91"/>
  <c r="BB95" i="91"/>
  <c r="AZ5" i="91"/>
  <c r="BC29" i="91"/>
  <c r="AZ86" i="91"/>
  <c r="BC6" i="91"/>
  <c r="AY70" i="91"/>
  <c r="BA8" i="91"/>
  <c r="AY83" i="91"/>
  <c r="AY57" i="91"/>
  <c r="BB94" i="91"/>
  <c r="BC15" i="91"/>
  <c r="BB37" i="91"/>
  <c r="AY7" i="91"/>
  <c r="AZ4" i="91"/>
  <c r="AZ78" i="91"/>
  <c r="AZ65" i="91"/>
  <c r="AY6" i="91"/>
  <c r="BC57" i="91"/>
  <c r="BB32" i="91"/>
  <c r="BA64" i="91"/>
  <c r="BA66" i="91"/>
  <c r="BC58" i="91"/>
  <c r="BC80" i="91"/>
  <c r="BC75" i="91"/>
  <c r="BB51" i="91"/>
  <c r="BC102" i="91"/>
  <c r="AY21" i="91"/>
  <c r="AZ24" i="91"/>
  <c r="AY45" i="91"/>
  <c r="BA19" i="91"/>
  <c r="BB55" i="91"/>
  <c r="BB48" i="91"/>
  <c r="AY40" i="91"/>
  <c r="BA4" i="91"/>
  <c r="BB49" i="91"/>
  <c r="BB84" i="91"/>
  <c r="BC77" i="91"/>
  <c r="AZ66" i="91"/>
  <c r="AY28" i="91"/>
  <c r="AY99" i="91"/>
  <c r="AY49" i="91"/>
  <c r="AZ68" i="91"/>
  <c r="AZ77" i="91"/>
  <c r="BB30" i="91"/>
  <c r="BA18" i="91"/>
  <c r="AY84" i="91"/>
  <c r="AZ76" i="91"/>
  <c r="BB91" i="91"/>
  <c r="BB44" i="91"/>
  <c r="BC34" i="91"/>
  <c r="BB88" i="91"/>
  <c r="AZ35" i="91"/>
  <c r="AY85" i="91"/>
  <c r="BB39" i="91"/>
  <c r="AZ70" i="91"/>
  <c r="BA86" i="91"/>
  <c r="BC81" i="91"/>
  <c r="AZ16" i="91"/>
  <c r="BC93" i="91"/>
  <c r="BB62" i="91"/>
  <c r="AY11" i="91"/>
  <c r="AY94" i="91"/>
  <c r="BB15" i="91"/>
  <c r="BA67" i="91"/>
  <c r="BC18" i="91"/>
  <c r="BA87" i="91"/>
  <c r="AZ69" i="91"/>
  <c r="BB79" i="91"/>
  <c r="BC54" i="91"/>
  <c r="AY71" i="91"/>
  <c r="BB69" i="91"/>
  <c r="BC50" i="91"/>
  <c r="AY103" i="91"/>
  <c r="AY12" i="91"/>
  <c r="AY59" i="91"/>
  <c r="BC13" i="91"/>
  <c r="BC26" i="91"/>
  <c r="AZ22" i="91"/>
  <c r="AY74" i="91"/>
  <c r="BA85" i="91"/>
  <c r="AZ12" i="91"/>
  <c r="BA84" i="91"/>
  <c r="BC27" i="91"/>
  <c r="AY13" i="91"/>
  <c r="AY18" i="91"/>
  <c r="BC17" i="91"/>
  <c r="AY52" i="91"/>
  <c r="AZ34" i="91"/>
  <c r="BC95" i="91"/>
  <c r="AY10" i="91"/>
  <c r="BC88" i="91"/>
  <c r="AY55" i="91"/>
  <c r="BA52" i="91"/>
  <c r="AZ91" i="91"/>
  <c r="BC46" i="91"/>
  <c r="BB67" i="91"/>
  <c r="AZ31" i="91"/>
  <c r="AZ55" i="91"/>
  <c r="BB76" i="91"/>
  <c r="AZ14" i="91"/>
  <c r="BB78" i="91"/>
  <c r="AZ15" i="91"/>
  <c r="BB53" i="91"/>
  <c r="BA60" i="91"/>
  <c r="BB85" i="91"/>
  <c r="BC23" i="91"/>
  <c r="BC21" i="91"/>
  <c r="BB6" i="91"/>
  <c r="BA14" i="91"/>
  <c r="AY66" i="91"/>
  <c r="BA102" i="91"/>
  <c r="BB97" i="91"/>
  <c r="AZ101" i="91"/>
  <c r="BC101" i="91"/>
  <c r="BB99" i="91"/>
  <c r="BA5" i="91"/>
  <c r="BA29" i="91"/>
  <c r="BB5" i="91"/>
  <c r="AY76" i="91"/>
  <c r="AZ53" i="91"/>
  <c r="AY53" i="91"/>
  <c r="AY41" i="91"/>
  <c r="BB28" i="91"/>
  <c r="AY9" i="91"/>
  <c r="BA40" i="91"/>
  <c r="AZ6" i="91"/>
  <c r="AY38" i="91"/>
  <c r="BC41" i="91"/>
  <c r="AZ23" i="91"/>
  <c r="BB36" i="91"/>
  <c r="BB104" i="91"/>
  <c r="AY104" i="91"/>
  <c r="BA104" i="91"/>
  <c r="BC104" i="91"/>
  <c r="BB105" i="91"/>
  <c r="AY105" i="91"/>
  <c r="BA105" i="91"/>
  <c r="BI17" i="126"/>
  <c r="BI16" i="126"/>
  <c r="BI15" i="126"/>
  <c r="BI14" i="126"/>
  <c r="BI5" i="126"/>
  <c r="BI11" i="126"/>
  <c r="BI4" i="126"/>
  <c r="BI6" i="126"/>
  <c r="BI10" i="126"/>
  <c r="BI12" i="126"/>
  <c r="BI13" i="126"/>
  <c r="BI8" i="126"/>
  <c r="BI9" i="126"/>
  <c r="BI7" i="126"/>
  <c r="BA18" i="126" l="1"/>
  <c r="BB18" i="126" s="1"/>
  <c r="BA17" i="126"/>
  <c r="BB17" i="126" s="1"/>
  <c r="AT296" i="91"/>
  <c r="AS294" i="91"/>
  <c r="AS297" i="91"/>
  <c r="AS325" i="91"/>
  <c r="AT323" i="91"/>
  <c r="AT288" i="91"/>
  <c r="AR290" i="91"/>
  <c r="AQ308" i="91"/>
  <c r="AR283" i="91"/>
  <c r="AQ284" i="91"/>
  <c r="AT307" i="91"/>
  <c r="AS329" i="91"/>
  <c r="AQ334" i="91"/>
  <c r="AT287" i="91"/>
  <c r="AR309" i="91"/>
  <c r="AR302" i="91"/>
  <c r="AQ290" i="91"/>
  <c r="AR328" i="91"/>
  <c r="AS299" i="91"/>
  <c r="AS312" i="91"/>
  <c r="AQ294" i="91"/>
  <c r="AT306" i="91"/>
  <c r="AU288" i="91"/>
  <c r="AR321" i="91"/>
  <c r="AS285" i="91"/>
  <c r="AR294" i="91"/>
  <c r="AR310" i="91"/>
  <c r="AR299" i="91"/>
  <c r="AQ309" i="91"/>
  <c r="AQ297" i="91"/>
  <c r="AQ291" i="91"/>
  <c r="AR316" i="91"/>
  <c r="AS315" i="91"/>
  <c r="AS300" i="91"/>
  <c r="AS321" i="91"/>
  <c r="AT292" i="91"/>
  <c r="AQ299" i="91"/>
  <c r="AQ330" i="91"/>
  <c r="AR313" i="91"/>
  <c r="AT283" i="91"/>
  <c r="AT298" i="91"/>
  <c r="AS335" i="91"/>
  <c r="AT331" i="91"/>
  <c r="AU285" i="91"/>
  <c r="AQ335" i="91"/>
  <c r="AQ324" i="91"/>
  <c r="AQ331" i="91"/>
  <c r="AT286" i="91"/>
  <c r="AS290" i="91"/>
  <c r="AR293" i="91"/>
  <c r="AR307" i="91"/>
  <c r="AR312" i="91"/>
  <c r="AQ312" i="91"/>
  <c r="AQ317" i="91"/>
  <c r="AQ296" i="91"/>
  <c r="AR335" i="91"/>
  <c r="AR330" i="91"/>
  <c r="AS307" i="91"/>
  <c r="AS310" i="91"/>
  <c r="AT303" i="91"/>
  <c r="AT333" i="91"/>
  <c r="AS287" i="91"/>
  <c r="AR287" i="91"/>
  <c r="AT309" i="91"/>
  <c r="AT313" i="91"/>
  <c r="AS316" i="91"/>
  <c r="AT318" i="91"/>
  <c r="AQ323" i="91"/>
  <c r="AQ333" i="91"/>
  <c r="AT312" i="91"/>
  <c r="AS319" i="91"/>
  <c r="AT327" i="91"/>
  <c r="AT315" i="91"/>
  <c r="AT289" i="91"/>
  <c r="AS292" i="91"/>
  <c r="AU292" i="91"/>
  <c r="AR288" i="91"/>
  <c r="AR300" i="91"/>
  <c r="AQ307" i="91"/>
  <c r="AQ304" i="91"/>
  <c r="AQ293" i="91"/>
  <c r="AU293" i="91"/>
  <c r="AR331" i="91"/>
  <c r="AR326" i="91"/>
  <c r="AS305" i="91"/>
  <c r="AS306" i="91"/>
  <c r="AT305" i="91"/>
  <c r="AQ285" i="91"/>
  <c r="AU284" i="91"/>
  <c r="AS286" i="91"/>
  <c r="AR292" i="91"/>
  <c r="AR298" i="91"/>
  <c r="AQ303" i="91"/>
  <c r="AQ310" i="91"/>
  <c r="AQ295" i="91"/>
  <c r="AR329" i="91"/>
  <c r="AR322" i="91"/>
  <c r="AS296" i="91"/>
  <c r="AS301" i="91"/>
  <c r="AQ332" i="91"/>
  <c r="AR319" i="91"/>
  <c r="AR305" i="91"/>
  <c r="AT310" i="91"/>
  <c r="AS322" i="91"/>
  <c r="AT332" i="91"/>
  <c r="AQ322" i="91"/>
  <c r="AT294" i="91"/>
  <c r="AS333" i="91"/>
  <c r="AT326" i="91"/>
  <c r="AQ328" i="91"/>
  <c r="AS284" i="91"/>
  <c r="AR289" i="91"/>
  <c r="AR308" i="91"/>
  <c r="AQ305" i="91"/>
  <c r="AQ298" i="91"/>
  <c r="AQ292" i="91"/>
  <c r="AU290" i="91"/>
  <c r="AR327" i="91"/>
  <c r="AR320" i="91"/>
  <c r="AS304" i="91"/>
  <c r="AS298" i="91"/>
  <c r="AS291" i="91"/>
  <c r="AT300" i="91"/>
  <c r="AT328" i="91"/>
  <c r="AU294" i="91"/>
  <c r="AU291" i="91"/>
  <c r="AS331" i="91"/>
  <c r="AT316" i="91"/>
  <c r="AT308" i="91"/>
  <c r="AS324" i="91"/>
  <c r="AT322" i="91"/>
  <c r="AQ321" i="91"/>
  <c r="AQ319" i="91"/>
  <c r="AT284" i="91"/>
  <c r="AT301" i="91"/>
  <c r="AT297" i="91"/>
  <c r="AS328" i="91"/>
  <c r="AS318" i="91"/>
  <c r="AT321" i="91"/>
  <c r="AT335" i="91"/>
  <c r="AQ318" i="91"/>
  <c r="AT291" i="91"/>
  <c r="AS288" i="91"/>
  <c r="AR291" i="91"/>
  <c r="AR303" i="91"/>
  <c r="AU287" i="91"/>
  <c r="AQ306" i="91"/>
  <c r="AQ311" i="91"/>
  <c r="AQ286" i="91"/>
  <c r="AR334" i="91"/>
  <c r="AR332" i="91"/>
  <c r="AS313" i="91"/>
  <c r="AT325" i="91"/>
  <c r="AR306" i="91"/>
  <c r="AR324" i="91"/>
  <c r="AU296" i="91"/>
  <c r="AQ302" i="91"/>
  <c r="AS303" i="91"/>
  <c r="AT304" i="91"/>
  <c r="AT330" i="91"/>
  <c r="AQ325" i="91"/>
  <c r="AU283" i="91"/>
  <c r="AT293" i="91"/>
  <c r="AS293" i="91"/>
  <c r="AR286" i="91"/>
  <c r="AR295" i="91"/>
  <c r="AR297" i="91"/>
  <c r="AQ301" i="91"/>
  <c r="AQ315" i="91"/>
  <c r="AQ313" i="91"/>
  <c r="AQ283" i="91"/>
  <c r="AU289" i="91"/>
  <c r="AR317" i="91"/>
  <c r="AR315" i="91"/>
  <c r="AS309" i="91"/>
  <c r="AS326" i="91"/>
  <c r="AQ329" i="91"/>
  <c r="AS334" i="91"/>
  <c r="AS289" i="91"/>
  <c r="AS314" i="91"/>
  <c r="AT299" i="91"/>
  <c r="AS330" i="91"/>
  <c r="AS317" i="91"/>
  <c r="AT324" i="91"/>
  <c r="AQ327" i="91"/>
  <c r="AT314" i="91"/>
  <c r="AT302" i="91"/>
  <c r="AS327" i="91"/>
  <c r="AS320" i="91"/>
  <c r="AT334" i="91"/>
  <c r="AT317" i="91"/>
  <c r="AQ320" i="91"/>
  <c r="AT290" i="91"/>
  <c r="AS295" i="91"/>
  <c r="AR284" i="91"/>
  <c r="AR311" i="91"/>
  <c r="AR296" i="91"/>
  <c r="AU295" i="91"/>
  <c r="AQ316" i="91"/>
  <c r="AQ300" i="91"/>
  <c r="AQ289" i="91"/>
  <c r="AR333" i="91"/>
  <c r="AR323" i="91"/>
  <c r="AS308" i="91"/>
  <c r="AT319" i="91"/>
  <c r="AR304" i="91"/>
  <c r="AU286" i="91"/>
  <c r="AT295" i="91"/>
  <c r="AT311" i="91"/>
  <c r="AS323" i="91"/>
  <c r="AS332" i="91"/>
  <c r="AT329" i="91"/>
  <c r="AT320" i="91"/>
  <c r="AQ326" i="91"/>
  <c r="AT285" i="91"/>
  <c r="AS283" i="91"/>
  <c r="AR285" i="91"/>
  <c r="AR314" i="91"/>
  <c r="AR301" i="91"/>
  <c r="AQ314" i="91"/>
  <c r="AQ288" i="91"/>
  <c r="AQ287" i="91"/>
  <c r="AR325" i="91"/>
  <c r="AR318" i="91"/>
  <c r="AS311" i="91"/>
  <c r="AS302" i="91"/>
  <c r="F395" i="91"/>
  <c r="E395" i="91"/>
  <c r="G396" i="91"/>
  <c r="D393" i="91"/>
  <c r="H393" i="91"/>
  <c r="AZ104" i="91"/>
  <c r="AV291" i="91"/>
  <c r="AV286" i="91"/>
  <c r="AV290" i="91"/>
  <c r="AV287" i="91"/>
  <c r="AV285" i="91"/>
  <c r="AV283" i="91"/>
  <c r="AV294" i="91"/>
  <c r="AV284" i="91"/>
  <c r="AV288" i="91"/>
  <c r="AV292" i="91"/>
  <c r="AV296" i="91"/>
  <c r="AV295" i="91"/>
  <c r="AV293" i="91"/>
  <c r="AV289" i="91"/>
  <c r="BC105" i="91"/>
  <c r="AY106" i="91"/>
  <c r="BB106" i="91"/>
  <c r="BA106" i="91"/>
  <c r="AU309" i="91" l="1"/>
  <c r="AU316" i="91"/>
  <c r="AU305" i="91"/>
  <c r="AU300" i="91"/>
  <c r="AU297" i="91"/>
  <c r="AU302" i="91"/>
  <c r="AU310" i="91"/>
  <c r="AU298" i="91"/>
  <c r="AU313" i="91"/>
  <c r="AU304" i="91"/>
  <c r="AU301" i="91"/>
  <c r="AU299" i="91"/>
  <c r="AU308" i="91"/>
  <c r="AU311" i="91"/>
  <c r="AU307" i="91"/>
  <c r="AU306" i="91"/>
  <c r="AU312" i="91"/>
  <c r="AU314" i="91"/>
  <c r="AU315" i="91"/>
  <c r="AU303" i="91"/>
  <c r="D394" i="91"/>
  <c r="E396" i="91"/>
  <c r="G397" i="91"/>
  <c r="F396" i="91"/>
  <c r="AZ105" i="91"/>
  <c r="AV306" i="91"/>
  <c r="AV308" i="91"/>
  <c r="AV303" i="91"/>
  <c r="BA11" i="126" s="1"/>
  <c r="AV305" i="91"/>
  <c r="AV310" i="91"/>
  <c r="AV307" i="91"/>
  <c r="AV299" i="91"/>
  <c r="AV297" i="91"/>
  <c r="AV311" i="91"/>
  <c r="AV304" i="91"/>
  <c r="AV302" i="91"/>
  <c r="AV312" i="91"/>
  <c r="AV314" i="91"/>
  <c r="AV309" i="91"/>
  <c r="AV301" i="91"/>
  <c r="AV298" i="91"/>
  <c r="AV315" i="91"/>
  <c r="AV313" i="91"/>
  <c r="AV316" i="91"/>
  <c r="AV300" i="91"/>
  <c r="BC106" i="91"/>
  <c r="BB107" i="91"/>
  <c r="BA107" i="91"/>
  <c r="AY107" i="91"/>
  <c r="BB11" i="126" l="1"/>
  <c r="AU329" i="91"/>
  <c r="AU325" i="91"/>
  <c r="AU323" i="91"/>
  <c r="AU326" i="91"/>
  <c r="AU321" i="91"/>
  <c r="AU319" i="91"/>
  <c r="AU330" i="91"/>
  <c r="AU334" i="91"/>
  <c r="AU332" i="91"/>
  <c r="AU324" i="91"/>
  <c r="AU317" i="91"/>
  <c r="AU328" i="91"/>
  <c r="AU327" i="91"/>
  <c r="AU322" i="91"/>
  <c r="AU335" i="91"/>
  <c r="AU318" i="91"/>
  <c r="AU331" i="91"/>
  <c r="AU333" i="91"/>
  <c r="AU320" i="91"/>
  <c r="H394" i="91"/>
  <c r="D395" i="91"/>
  <c r="H395" i="91"/>
  <c r="E397" i="91"/>
  <c r="F397" i="91"/>
  <c r="G398" i="91"/>
  <c r="AZ106" i="91"/>
  <c r="AV327" i="91"/>
  <c r="AV331" i="91"/>
  <c r="AV325" i="91"/>
  <c r="AV322" i="91"/>
  <c r="AV318" i="91"/>
  <c r="AV332" i="91"/>
  <c r="AV326" i="91"/>
  <c r="AV333" i="91"/>
  <c r="AV330" i="91"/>
  <c r="AV324" i="91"/>
  <c r="AV329" i="91"/>
  <c r="AV317" i="91"/>
  <c r="AV319" i="91"/>
  <c r="AV334" i="91"/>
  <c r="AV335" i="91"/>
  <c r="AV328" i="91"/>
  <c r="AV323" i="91"/>
  <c r="AV320" i="91"/>
  <c r="AV321" i="91"/>
  <c r="BC107" i="91"/>
  <c r="BA108" i="91"/>
  <c r="BB108" i="91"/>
  <c r="AY108" i="91"/>
  <c r="E398" i="91" l="1"/>
  <c r="F398" i="91"/>
  <c r="D396" i="91"/>
  <c r="H396" i="91"/>
  <c r="G399" i="91"/>
  <c r="AZ107" i="91"/>
  <c r="BC108" i="91"/>
  <c r="AY109" i="91"/>
  <c r="BB109" i="91"/>
  <c r="BA109" i="91"/>
  <c r="G400" i="91" l="1"/>
  <c r="D397" i="91"/>
  <c r="F399" i="91"/>
  <c r="E399" i="91"/>
  <c r="AZ108" i="91"/>
  <c r="BC109" i="91"/>
  <c r="BB110" i="91"/>
  <c r="BA110" i="91"/>
  <c r="AY110" i="91"/>
  <c r="F400" i="91" l="1"/>
  <c r="D398" i="91"/>
  <c r="H398" i="91"/>
  <c r="H397" i="91"/>
  <c r="E400" i="91"/>
  <c r="G401" i="91"/>
  <c r="AZ109" i="91"/>
  <c r="BC110" i="91"/>
  <c r="BB111" i="91"/>
  <c r="AY111" i="91"/>
  <c r="BA111" i="91"/>
  <c r="G402" i="91" l="1"/>
  <c r="E401" i="91"/>
  <c r="D399" i="91"/>
  <c r="H399" i="91"/>
  <c r="F401" i="91"/>
  <c r="AZ110" i="91"/>
  <c r="BC111" i="91"/>
  <c r="BA112" i="91"/>
  <c r="AY112" i="91"/>
  <c r="BB112" i="91"/>
  <c r="BB113" i="91"/>
  <c r="F402" i="91" l="1"/>
  <c r="E402" i="91"/>
  <c r="D400" i="91"/>
  <c r="H400" i="91"/>
  <c r="G403" i="91"/>
  <c r="AZ111" i="91"/>
  <c r="BC112" i="91"/>
  <c r="BB114" i="91"/>
  <c r="BC113" i="91"/>
  <c r="D401" i="91" l="1"/>
  <c r="E403" i="91"/>
  <c r="G404" i="91"/>
  <c r="F403" i="91"/>
  <c r="AZ112" i="91"/>
  <c r="BA113" i="91"/>
  <c r="AZ113" i="91"/>
  <c r="AY113" i="91"/>
  <c r="BC114" i="91"/>
  <c r="BB115" i="91"/>
  <c r="G405" i="91" l="1"/>
  <c r="E404" i="91"/>
  <c r="H401" i="91"/>
  <c r="F404" i="91"/>
  <c r="D402" i="91"/>
  <c r="H402" i="91"/>
  <c r="BA114" i="91"/>
  <c r="AY114" i="91"/>
  <c r="AZ114" i="91"/>
  <c r="BC115" i="91"/>
  <c r="BB116" i="91"/>
  <c r="D403" i="91" l="1"/>
  <c r="H403" i="91"/>
  <c r="F405" i="91"/>
  <c r="E405" i="91"/>
  <c r="G406" i="91"/>
  <c r="AY115" i="91"/>
  <c r="AZ115" i="91"/>
  <c r="BA115" i="91"/>
  <c r="BC116" i="91"/>
  <c r="BB117" i="91"/>
  <c r="D404" i="91" l="1"/>
  <c r="H404" i="91"/>
  <c r="G407" i="91"/>
  <c r="E406" i="91"/>
  <c r="F406" i="91"/>
  <c r="BA116" i="91"/>
  <c r="AZ116" i="91"/>
  <c r="AY116" i="91"/>
  <c r="BC117" i="91"/>
  <c r="BB118" i="91"/>
  <c r="AS244" i="91" l="1"/>
  <c r="AR246" i="91"/>
  <c r="AR358" i="91"/>
  <c r="AS85" i="91"/>
  <c r="AT202" i="91"/>
  <c r="AQ132" i="91"/>
  <c r="AR188" i="91"/>
  <c r="AR109" i="91"/>
  <c r="AU360" i="91"/>
  <c r="AT112" i="91"/>
  <c r="AT152" i="91"/>
  <c r="AQ240" i="91"/>
  <c r="AU107" i="91"/>
  <c r="AU43" i="91"/>
  <c r="AR97" i="91"/>
  <c r="AR9" i="91"/>
  <c r="AQ171" i="91"/>
  <c r="AU248" i="91"/>
  <c r="AT17" i="91"/>
  <c r="AS70" i="91"/>
  <c r="AR154" i="91"/>
  <c r="AU134" i="91"/>
  <c r="AQ195" i="91"/>
  <c r="AR265" i="91"/>
  <c r="AR260" i="91"/>
  <c r="AU47" i="91"/>
  <c r="AS114" i="91"/>
  <c r="AQ36" i="91"/>
  <c r="AR223" i="91"/>
  <c r="AT126" i="91"/>
  <c r="AS53" i="91"/>
  <c r="AS261" i="91"/>
  <c r="AU206" i="91"/>
  <c r="AS185" i="91"/>
  <c r="AT92" i="91"/>
  <c r="AQ227" i="91"/>
  <c r="AR351" i="91"/>
  <c r="AU78" i="91"/>
  <c r="AU57" i="91"/>
  <c r="AU200" i="91"/>
  <c r="AR71" i="91"/>
  <c r="AT46" i="91"/>
  <c r="AS147" i="91"/>
  <c r="AR200" i="91"/>
  <c r="AQ361" i="91"/>
  <c r="AQ178" i="91"/>
  <c r="AQ248" i="91"/>
  <c r="AU157" i="91"/>
  <c r="AU108" i="91"/>
  <c r="AU82" i="91"/>
  <c r="AR148" i="91"/>
  <c r="AT251" i="91"/>
  <c r="AT349" i="91"/>
  <c r="AT343" i="91"/>
  <c r="AR68" i="91"/>
  <c r="AQ64" i="91"/>
  <c r="AR355" i="91"/>
  <c r="AU354" i="91"/>
  <c r="AU12" i="91"/>
  <c r="AU15" i="91"/>
  <c r="AS166" i="91"/>
  <c r="AS159" i="91"/>
  <c r="AR129" i="91"/>
  <c r="AR345" i="91"/>
  <c r="AT145" i="91"/>
  <c r="AQ8" i="91"/>
  <c r="AT101" i="91"/>
  <c r="AT99" i="91"/>
  <c r="AQ153" i="91"/>
  <c r="AQ21" i="91"/>
  <c r="AU127" i="91"/>
  <c r="AS358" i="91"/>
  <c r="AQ270" i="91"/>
  <c r="AU240" i="91"/>
  <c r="AR168" i="91"/>
  <c r="AU83" i="91"/>
  <c r="AQ213" i="91"/>
  <c r="AU112" i="91"/>
  <c r="AR178" i="91"/>
  <c r="AT91" i="91"/>
  <c r="AS246" i="91"/>
  <c r="AQ225" i="91"/>
  <c r="AS264" i="91"/>
  <c r="AU340" i="91"/>
  <c r="AT154" i="91"/>
  <c r="AQ63" i="91"/>
  <c r="AT257" i="91"/>
  <c r="AU64" i="91"/>
  <c r="AU362" i="91"/>
  <c r="AS40" i="91"/>
  <c r="AT10" i="91"/>
  <c r="AU44" i="91"/>
  <c r="AU105" i="91"/>
  <c r="AT67" i="91"/>
  <c r="AU204" i="91"/>
  <c r="AU38" i="91"/>
  <c r="AQ35" i="91"/>
  <c r="AS168" i="91"/>
  <c r="AQ112" i="91"/>
  <c r="AT227" i="91"/>
  <c r="AT216" i="91"/>
  <c r="AQ215" i="91"/>
  <c r="AT179" i="91"/>
  <c r="AS242" i="91"/>
  <c r="AT118" i="91"/>
  <c r="AR151" i="91"/>
  <c r="AT90" i="91"/>
  <c r="AS353" i="91"/>
  <c r="AU13" i="91"/>
  <c r="AR270" i="91"/>
  <c r="AQ15" i="91"/>
  <c r="AT144" i="91"/>
  <c r="AR150" i="91"/>
  <c r="AS224" i="91"/>
  <c r="AS354" i="91"/>
  <c r="AS192" i="91"/>
  <c r="AQ25" i="91"/>
  <c r="AR233" i="91"/>
  <c r="AR196" i="91"/>
  <c r="AT183" i="91"/>
  <c r="AQ23" i="91"/>
  <c r="AR86" i="91"/>
  <c r="AU218" i="91"/>
  <c r="AT155" i="91"/>
  <c r="AR209" i="91"/>
  <c r="AR93" i="91"/>
  <c r="AR337" i="91"/>
  <c r="AS79" i="91"/>
  <c r="AQ33" i="91"/>
  <c r="AR362" i="91"/>
  <c r="AQ252" i="91"/>
  <c r="AS254" i="91"/>
  <c r="AQ51" i="91"/>
  <c r="AS247" i="91"/>
  <c r="AU106" i="91"/>
  <c r="AS279" i="91"/>
  <c r="AR348" i="91"/>
  <c r="AR353" i="91"/>
  <c r="AS258" i="91"/>
  <c r="AU282" i="91"/>
  <c r="AU231" i="91"/>
  <c r="AR344" i="91"/>
  <c r="AQ40" i="91"/>
  <c r="AQ222" i="91"/>
  <c r="AR89" i="91"/>
  <c r="AR127" i="91"/>
  <c r="AQ236" i="91"/>
  <c r="AQ68" i="91"/>
  <c r="AS30" i="91"/>
  <c r="AU238" i="91"/>
  <c r="AU190" i="91"/>
  <c r="AT68" i="91"/>
  <c r="AS359" i="91"/>
  <c r="AR224" i="91"/>
  <c r="AQ89" i="91"/>
  <c r="AR98" i="91"/>
  <c r="AS342" i="91"/>
  <c r="AT281" i="91"/>
  <c r="AS21" i="91"/>
  <c r="AT158" i="91"/>
  <c r="AR236" i="91"/>
  <c r="AS31" i="91"/>
  <c r="AR17" i="91"/>
  <c r="AQ118" i="91"/>
  <c r="AQ78" i="91"/>
  <c r="AR167" i="91"/>
  <c r="AT278" i="91"/>
  <c r="AU51" i="91"/>
  <c r="AU271" i="91"/>
  <c r="AS60" i="91"/>
  <c r="AQ122" i="91"/>
  <c r="AQ4" i="91"/>
  <c r="AT79" i="91"/>
  <c r="AQ244" i="91"/>
  <c r="AS156" i="91"/>
  <c r="AR73" i="91"/>
  <c r="AQ117" i="91"/>
  <c r="AT200" i="91"/>
  <c r="AT50" i="91"/>
  <c r="AS187" i="91"/>
  <c r="AU133" i="91"/>
  <c r="AR250" i="91"/>
  <c r="AS78" i="91"/>
  <c r="AU158" i="91"/>
  <c r="AU353" i="91"/>
  <c r="AQ38" i="91"/>
  <c r="AU351" i="91"/>
  <c r="AU125" i="91"/>
  <c r="AT239" i="91"/>
  <c r="AT48" i="91"/>
  <c r="AQ200" i="91"/>
  <c r="AR244" i="91"/>
  <c r="AR360" i="91"/>
  <c r="AR57" i="91"/>
  <c r="AS212" i="91"/>
  <c r="AU8" i="91"/>
  <c r="AQ189" i="91"/>
  <c r="AQ260" i="91"/>
  <c r="AS107" i="91"/>
  <c r="AQ24" i="91"/>
  <c r="AU93" i="91"/>
  <c r="AT30" i="91"/>
  <c r="AU104" i="91"/>
  <c r="AU48" i="91"/>
  <c r="AS105" i="91"/>
  <c r="AT130" i="91"/>
  <c r="AT24" i="91"/>
  <c r="AS139" i="91"/>
  <c r="AU34" i="91"/>
  <c r="AQ108" i="91"/>
  <c r="AQ345" i="91"/>
  <c r="AR124" i="91"/>
  <c r="AU29" i="91"/>
  <c r="AS9" i="91"/>
  <c r="AS190" i="91"/>
  <c r="AU45" i="91"/>
  <c r="AQ218" i="91"/>
  <c r="AU103" i="91"/>
  <c r="AR20" i="91"/>
  <c r="AQ46" i="91"/>
  <c r="AR206" i="91"/>
  <c r="AQ142" i="91"/>
  <c r="AT344" i="91"/>
  <c r="AR22" i="91"/>
  <c r="AU124" i="91"/>
  <c r="AS56" i="91"/>
  <c r="AU7" i="91"/>
  <c r="AR7" i="91"/>
  <c r="AS46" i="91"/>
  <c r="AS210" i="91"/>
  <c r="AQ251" i="91"/>
  <c r="AU156" i="91"/>
  <c r="AS183" i="91"/>
  <c r="AU255" i="91"/>
  <c r="AQ356" i="91"/>
  <c r="AT176" i="91"/>
  <c r="AS195" i="91"/>
  <c r="AT4" i="91"/>
  <c r="AU94" i="91"/>
  <c r="AS241" i="91"/>
  <c r="AS145" i="91"/>
  <c r="AR341" i="91"/>
  <c r="AQ148" i="91"/>
  <c r="AR113" i="91"/>
  <c r="AQ43" i="91"/>
  <c r="AU246" i="91"/>
  <c r="AR111" i="91"/>
  <c r="AT196" i="91"/>
  <c r="AS34" i="91"/>
  <c r="AT143" i="91"/>
  <c r="AT111" i="91"/>
  <c r="AR142" i="91"/>
  <c r="AT109" i="91"/>
  <c r="AT197" i="91"/>
  <c r="AQ47" i="91"/>
  <c r="AT347" i="91"/>
  <c r="AQ341" i="91"/>
  <c r="AU234" i="91"/>
  <c r="AU216" i="91"/>
  <c r="AU265" i="91"/>
  <c r="AT151" i="91"/>
  <c r="AT275" i="91"/>
  <c r="AT256" i="91"/>
  <c r="AS131" i="91"/>
  <c r="AS230" i="91"/>
  <c r="AT122" i="91"/>
  <c r="AU203" i="91"/>
  <c r="AS215" i="91"/>
  <c r="AT358" i="91"/>
  <c r="AR29" i="91"/>
  <c r="AT124" i="91"/>
  <c r="AS200" i="91"/>
  <c r="AT114" i="91"/>
  <c r="AT250" i="91"/>
  <c r="AS198" i="91"/>
  <c r="AR249" i="91"/>
  <c r="AS207" i="91"/>
  <c r="AU118" i="91"/>
  <c r="AS99" i="91"/>
  <c r="AT249" i="91"/>
  <c r="AU341" i="91"/>
  <c r="AQ37" i="91"/>
  <c r="AT62" i="91"/>
  <c r="AQ174" i="91"/>
  <c r="AT34" i="91"/>
  <c r="AT106" i="91"/>
  <c r="AS93" i="91"/>
  <c r="AU223" i="91"/>
  <c r="AT133" i="91"/>
  <c r="AR60" i="91"/>
  <c r="AT116" i="91"/>
  <c r="AS204" i="91"/>
  <c r="AQ199" i="91"/>
  <c r="AR132" i="91"/>
  <c r="AS356" i="91"/>
  <c r="AS20" i="91"/>
  <c r="AT52" i="91"/>
  <c r="AQ266" i="91"/>
  <c r="AT346" i="91"/>
  <c r="AT186" i="91"/>
  <c r="AT6" i="91"/>
  <c r="AS62" i="91"/>
  <c r="AU243" i="91"/>
  <c r="AT56" i="91"/>
  <c r="AR58" i="91"/>
  <c r="AU237" i="91"/>
  <c r="AR6" i="91"/>
  <c r="AS257" i="91"/>
  <c r="AU345" i="91"/>
  <c r="AU119" i="91"/>
  <c r="AT236" i="91"/>
  <c r="AQ159" i="91"/>
  <c r="AS54" i="91"/>
  <c r="AS24" i="91"/>
  <c r="AR191" i="91"/>
  <c r="AQ256" i="91"/>
  <c r="AU135" i="91"/>
  <c r="AS170" i="91"/>
  <c r="AU115" i="91"/>
  <c r="AR257" i="91"/>
  <c r="AR141" i="91"/>
  <c r="AR104" i="91"/>
  <c r="AU49" i="91"/>
  <c r="AT254" i="91"/>
  <c r="AT337" i="91"/>
  <c r="AS336" i="91"/>
  <c r="AS133" i="91"/>
  <c r="AR230" i="91"/>
  <c r="AR258" i="91"/>
  <c r="AT348" i="91"/>
  <c r="AT153" i="91"/>
  <c r="AU149" i="91"/>
  <c r="AS154" i="91"/>
  <c r="AR202" i="91"/>
  <c r="AT276" i="91"/>
  <c r="AR225" i="91"/>
  <c r="AU235" i="91"/>
  <c r="AQ175" i="91"/>
  <c r="AS141" i="91"/>
  <c r="AR363" i="91"/>
  <c r="AQ85" i="91"/>
  <c r="AQ18" i="91"/>
  <c r="AS277" i="91"/>
  <c r="AR61" i="91"/>
  <c r="AU5" i="91"/>
  <c r="AQ183" i="91"/>
  <c r="AS225" i="91"/>
  <c r="AQ237" i="91"/>
  <c r="AU155" i="91"/>
  <c r="AU229" i="91"/>
  <c r="AU348" i="91"/>
  <c r="AT33" i="91"/>
  <c r="AT237" i="91"/>
  <c r="AT217" i="91"/>
  <c r="AR205" i="91"/>
  <c r="AQ336" i="91"/>
  <c r="AR26" i="91"/>
  <c r="AR54" i="91"/>
  <c r="AT58" i="91"/>
  <c r="AT360" i="91"/>
  <c r="AQ221" i="91"/>
  <c r="AQ277" i="91"/>
  <c r="AS65" i="91"/>
  <c r="AQ243" i="91"/>
  <c r="AR16" i="91"/>
  <c r="AT230" i="91"/>
  <c r="AU84" i="91"/>
  <c r="AQ93" i="91"/>
  <c r="AR229" i="91"/>
  <c r="AR357" i="91"/>
  <c r="AS199" i="91"/>
  <c r="AR227" i="91"/>
  <c r="AQ91" i="91"/>
  <c r="AT266" i="91"/>
  <c r="AU225" i="91"/>
  <c r="AU221" i="91"/>
  <c r="AT119" i="91"/>
  <c r="AQ52" i="91"/>
  <c r="AT240" i="91"/>
  <c r="AQ182" i="91"/>
  <c r="AU102" i="91"/>
  <c r="AU81" i="91"/>
  <c r="AR62" i="91"/>
  <c r="AT103" i="91"/>
  <c r="AS94" i="91"/>
  <c r="AR340" i="91"/>
  <c r="AT246" i="91"/>
  <c r="AS339" i="91"/>
  <c r="AT7" i="91"/>
  <c r="AU31" i="91"/>
  <c r="AQ74" i="91"/>
  <c r="AT115" i="91"/>
  <c r="AU146" i="91"/>
  <c r="AT44" i="91"/>
  <c r="AR282" i="91"/>
  <c r="AR146" i="91"/>
  <c r="AS237" i="91"/>
  <c r="AU137" i="91"/>
  <c r="AS140" i="91"/>
  <c r="AT89" i="91"/>
  <c r="AR157" i="91"/>
  <c r="AS37" i="91"/>
  <c r="AT267" i="91"/>
  <c r="AT36" i="91"/>
  <c r="AU68" i="91"/>
  <c r="AU40" i="91"/>
  <c r="AS208" i="91"/>
  <c r="AS128" i="91"/>
  <c r="AT357" i="91"/>
  <c r="AR143" i="91"/>
  <c r="AT339" i="91"/>
  <c r="AR45" i="91"/>
  <c r="AS176" i="91"/>
  <c r="AQ145" i="91"/>
  <c r="AR160" i="91"/>
  <c r="AU165" i="91"/>
  <c r="AU253" i="91"/>
  <c r="AR275" i="91"/>
  <c r="AR65" i="91"/>
  <c r="AU228" i="91"/>
  <c r="AT178" i="91"/>
  <c r="AR140" i="91"/>
  <c r="AS352" i="91"/>
  <c r="AQ340" i="91"/>
  <c r="AS29" i="91"/>
  <c r="AS201" i="91"/>
  <c r="AU355" i="91"/>
  <c r="AS218" i="91"/>
  <c r="AT81" i="91"/>
  <c r="AT353" i="91"/>
  <c r="AR118" i="91"/>
  <c r="AT190" i="91"/>
  <c r="AS10" i="91"/>
  <c r="AR128" i="91"/>
  <c r="AR145" i="91"/>
  <c r="AR94" i="91"/>
  <c r="AQ172" i="91"/>
  <c r="AR274" i="91"/>
  <c r="AR170" i="91"/>
  <c r="AS8" i="91"/>
  <c r="AR147" i="91"/>
  <c r="AT263" i="91"/>
  <c r="AS135" i="91"/>
  <c r="AS59" i="91"/>
  <c r="AT181" i="91"/>
  <c r="AQ176" i="91"/>
  <c r="AT59" i="91"/>
  <c r="AT104" i="91"/>
  <c r="AR122" i="91"/>
  <c r="AT97" i="91"/>
  <c r="AU177" i="91"/>
  <c r="AU70" i="91"/>
  <c r="AR28" i="91"/>
  <c r="AU202" i="91"/>
  <c r="AS202" i="91"/>
  <c r="AT260" i="91"/>
  <c r="AS126" i="91"/>
  <c r="AS148" i="91"/>
  <c r="AS45" i="91"/>
  <c r="AT80" i="91"/>
  <c r="AR273" i="91"/>
  <c r="AT243" i="91"/>
  <c r="AT69" i="91"/>
  <c r="AQ342" i="91"/>
  <c r="AU46" i="91"/>
  <c r="AR179" i="91"/>
  <c r="AR95" i="91"/>
  <c r="AQ73" i="91"/>
  <c r="AT211" i="91"/>
  <c r="AS171" i="91"/>
  <c r="AQ358" i="91"/>
  <c r="AQ115" i="91"/>
  <c r="AQ254" i="91"/>
  <c r="AS272" i="91"/>
  <c r="AQ53" i="91"/>
  <c r="AR44" i="91"/>
  <c r="AT201" i="91"/>
  <c r="AT32" i="91"/>
  <c r="AQ13" i="91"/>
  <c r="AQ32" i="91"/>
  <c r="AU361" i="91"/>
  <c r="AS340" i="91"/>
  <c r="AT354" i="91"/>
  <c r="AS266" i="91"/>
  <c r="AT11" i="91"/>
  <c r="AT167" i="91"/>
  <c r="AQ263" i="91"/>
  <c r="AU167" i="91"/>
  <c r="AU171" i="91"/>
  <c r="AU252" i="91"/>
  <c r="AT163" i="91"/>
  <c r="AR214" i="91"/>
  <c r="AQ95" i="91"/>
  <c r="AR163" i="91"/>
  <c r="AS155" i="91"/>
  <c r="AU80" i="91"/>
  <c r="AT28" i="91"/>
  <c r="AQ280" i="91"/>
  <c r="AR279" i="91"/>
  <c r="AS259" i="91"/>
  <c r="AT235" i="91"/>
  <c r="AS213" i="91"/>
  <c r="AQ184" i="91"/>
  <c r="AS67" i="91"/>
  <c r="AT120" i="91"/>
  <c r="AT199" i="91"/>
  <c r="AQ83" i="91"/>
  <c r="AQ201" i="91"/>
  <c r="AT150" i="91"/>
  <c r="AQ59" i="91"/>
  <c r="AR69" i="91"/>
  <c r="AT255" i="91"/>
  <c r="AU77" i="91"/>
  <c r="AU11" i="91"/>
  <c r="AT19" i="91"/>
  <c r="AT351" i="91"/>
  <c r="AQ138" i="91"/>
  <c r="AT13" i="91"/>
  <c r="AT184" i="91"/>
  <c r="AS162" i="91"/>
  <c r="AT105" i="91"/>
  <c r="AU174" i="91"/>
  <c r="AQ84" i="91"/>
  <c r="AS6" i="91"/>
  <c r="AR125" i="91"/>
  <c r="AU121" i="91"/>
  <c r="AT194" i="91"/>
  <c r="AS263" i="91"/>
  <c r="AU261" i="91"/>
  <c r="AR268" i="91"/>
  <c r="AR37" i="91"/>
  <c r="AT83" i="91"/>
  <c r="AT64" i="91"/>
  <c r="AR237" i="91"/>
  <c r="AQ121" i="91"/>
  <c r="AR80" i="91"/>
  <c r="AQ346" i="91"/>
  <c r="AR91" i="91"/>
  <c r="AS337" i="91"/>
  <c r="AS243" i="91"/>
  <c r="AT170" i="91"/>
  <c r="AR107" i="91"/>
  <c r="AT273" i="91"/>
  <c r="AQ96" i="91"/>
  <c r="AT129" i="91"/>
  <c r="AR87" i="91"/>
  <c r="AU239" i="91"/>
  <c r="AU281" i="91"/>
  <c r="AS348" i="91"/>
  <c r="AS181" i="91"/>
  <c r="AR48" i="91"/>
  <c r="AT223" i="91"/>
  <c r="AQ104" i="91"/>
  <c r="AT142" i="91"/>
  <c r="AQ82" i="91"/>
  <c r="AR114" i="91"/>
  <c r="AU55" i="91"/>
  <c r="AR343" i="91"/>
  <c r="AS111" i="91"/>
  <c r="AS149" i="91"/>
  <c r="AR123" i="91"/>
  <c r="AS226" i="91"/>
  <c r="AS227" i="91"/>
  <c r="AR213" i="91"/>
  <c r="AU184" i="91"/>
  <c r="AT269" i="91"/>
  <c r="AR192" i="91"/>
  <c r="AR31" i="91"/>
  <c r="AU128" i="91"/>
  <c r="AS361" i="91"/>
  <c r="AS271" i="91"/>
  <c r="AR63" i="91"/>
  <c r="AU126" i="91"/>
  <c r="AS80" i="91"/>
  <c r="AQ351" i="91"/>
  <c r="AQ136" i="91"/>
  <c r="AT228" i="91"/>
  <c r="AU122" i="91"/>
  <c r="AU147" i="91"/>
  <c r="AS63" i="91"/>
  <c r="AT350" i="91"/>
  <c r="AU183" i="91"/>
  <c r="AQ70" i="91"/>
  <c r="AQ245" i="91"/>
  <c r="AR75" i="91"/>
  <c r="AS42" i="91"/>
  <c r="AS157" i="91"/>
  <c r="AS153" i="91"/>
  <c r="AR56" i="91"/>
  <c r="AU109" i="91"/>
  <c r="AR352" i="91"/>
  <c r="AT274" i="91"/>
  <c r="AR50" i="91"/>
  <c r="AS41" i="91"/>
  <c r="AS43" i="91"/>
  <c r="AT39" i="91"/>
  <c r="AU90" i="91"/>
  <c r="AU61" i="91"/>
  <c r="AU53" i="91"/>
  <c r="AR136" i="91"/>
  <c r="AQ204" i="91"/>
  <c r="AQ205" i="91"/>
  <c r="AR193" i="91"/>
  <c r="AR99" i="91"/>
  <c r="AS251" i="91"/>
  <c r="AR155" i="91"/>
  <c r="AQ267" i="91"/>
  <c r="AT282" i="91"/>
  <c r="AS205" i="91"/>
  <c r="AQ137" i="91"/>
  <c r="AU172" i="91"/>
  <c r="AU120" i="91"/>
  <c r="AQ99" i="91"/>
  <c r="AS269" i="91"/>
  <c r="AS110" i="91"/>
  <c r="AQ273" i="91"/>
  <c r="AR240" i="91"/>
  <c r="AS239" i="91"/>
  <c r="AU250" i="91"/>
  <c r="AQ133" i="91"/>
  <c r="AS194" i="91"/>
  <c r="AT262" i="91"/>
  <c r="AR33" i="91"/>
  <c r="AQ31" i="91"/>
  <c r="AU257" i="91"/>
  <c r="AU132" i="91"/>
  <c r="AS13" i="91"/>
  <c r="AU9" i="91"/>
  <c r="AQ105" i="91"/>
  <c r="AQ255" i="91"/>
  <c r="AS362" i="91"/>
  <c r="AR52" i="91"/>
  <c r="AR220" i="91"/>
  <c r="AQ102" i="91"/>
  <c r="AT244" i="91"/>
  <c r="AS87" i="91"/>
  <c r="AR88" i="91"/>
  <c r="AU227" i="91"/>
  <c r="AU254" i="91"/>
  <c r="AU129" i="91"/>
  <c r="AS268" i="91"/>
  <c r="AQ203" i="91"/>
  <c r="AS206" i="91"/>
  <c r="AS95" i="91"/>
  <c r="AS23" i="91"/>
  <c r="AU336" i="91"/>
  <c r="AT148" i="91"/>
  <c r="AQ6" i="91"/>
  <c r="AU280" i="91"/>
  <c r="AT110" i="91"/>
  <c r="AQ151" i="91"/>
  <c r="AT252" i="91"/>
  <c r="AT141" i="91"/>
  <c r="AT162" i="91"/>
  <c r="AU145" i="91"/>
  <c r="AQ44" i="91"/>
  <c r="AT125" i="91"/>
  <c r="AT147" i="91"/>
  <c r="AQ17" i="91"/>
  <c r="AR169" i="91"/>
  <c r="AT51" i="91"/>
  <c r="AT86" i="91"/>
  <c r="AQ253" i="91"/>
  <c r="AQ109" i="91"/>
  <c r="AQ41" i="91"/>
  <c r="AQ276" i="91"/>
  <c r="AT233" i="91"/>
  <c r="AU131" i="91"/>
  <c r="AQ357" i="91"/>
  <c r="AR266" i="91"/>
  <c r="AR131" i="91"/>
  <c r="AU276" i="91"/>
  <c r="AT117" i="91"/>
  <c r="AS130" i="91"/>
  <c r="AS19" i="91"/>
  <c r="AU275" i="91"/>
  <c r="AU87" i="91"/>
  <c r="AU260" i="91"/>
  <c r="AU100" i="91"/>
  <c r="AS28" i="91"/>
  <c r="AT87" i="91"/>
  <c r="AU220" i="91"/>
  <c r="AS249" i="91"/>
  <c r="AR138" i="91"/>
  <c r="AQ39" i="91"/>
  <c r="AQ65" i="91"/>
  <c r="AQ164" i="91"/>
  <c r="AQ58" i="91"/>
  <c r="AT355" i="91"/>
  <c r="AQ193" i="91"/>
  <c r="AS175" i="91"/>
  <c r="AT140" i="91"/>
  <c r="AR77" i="91"/>
  <c r="AU169" i="91"/>
  <c r="AR253" i="91"/>
  <c r="AS152" i="91"/>
  <c r="AR219" i="91"/>
  <c r="AT107" i="91"/>
  <c r="AS163" i="91"/>
  <c r="AS27" i="91"/>
  <c r="AT29" i="91"/>
  <c r="AS112" i="91"/>
  <c r="AS360" i="91"/>
  <c r="AS363" i="91"/>
  <c r="AU191" i="91"/>
  <c r="AR243" i="91"/>
  <c r="AR176" i="91"/>
  <c r="AQ107" i="91"/>
  <c r="AQ258" i="91"/>
  <c r="AS178" i="91"/>
  <c r="AT234" i="91"/>
  <c r="AS109" i="91"/>
  <c r="AU272" i="91"/>
  <c r="AU25" i="91"/>
  <c r="AU205" i="91"/>
  <c r="AQ281" i="91"/>
  <c r="AU56" i="91"/>
  <c r="AR242" i="91"/>
  <c r="AQ60" i="91"/>
  <c r="AS144" i="91"/>
  <c r="AQ30" i="91"/>
  <c r="AU175" i="91"/>
  <c r="AS132" i="91"/>
  <c r="AQ352" i="91"/>
  <c r="AT70" i="91"/>
  <c r="AU207" i="91"/>
  <c r="AT57" i="91"/>
  <c r="AR212" i="91"/>
  <c r="AR83" i="91"/>
  <c r="AT215" i="91"/>
  <c r="AQ246" i="91"/>
  <c r="AS274" i="91"/>
  <c r="AU144" i="91"/>
  <c r="AR277" i="91"/>
  <c r="AU73" i="91"/>
  <c r="AS179" i="91"/>
  <c r="AR137" i="91"/>
  <c r="AQ344" i="91"/>
  <c r="AQ11" i="91"/>
  <c r="AQ54" i="91"/>
  <c r="AQ130" i="91"/>
  <c r="AQ211" i="91"/>
  <c r="AR256" i="91"/>
  <c r="AT277" i="91"/>
  <c r="AQ190" i="91"/>
  <c r="AT138" i="91"/>
  <c r="AQ155" i="91"/>
  <c r="AS219" i="91"/>
  <c r="AU247" i="91"/>
  <c r="AT38" i="91"/>
  <c r="AS345" i="91"/>
  <c r="AR207" i="91"/>
  <c r="AT224" i="91"/>
  <c r="AS216" i="91"/>
  <c r="AR41" i="91"/>
  <c r="AT146" i="91"/>
  <c r="AU18" i="91"/>
  <c r="AU88" i="91"/>
  <c r="AS18" i="91"/>
  <c r="AT161" i="91"/>
  <c r="AQ92" i="91"/>
  <c r="AS347" i="91"/>
  <c r="AT108" i="91"/>
  <c r="AQ144" i="91"/>
  <c r="AQ238" i="91"/>
  <c r="AS32" i="91"/>
  <c r="AU199" i="91"/>
  <c r="AR183" i="91"/>
  <c r="AT210" i="91"/>
  <c r="AU75" i="91"/>
  <c r="AR42" i="91"/>
  <c r="AU52" i="91"/>
  <c r="AQ337" i="91"/>
  <c r="AU182" i="91"/>
  <c r="AQ271" i="91"/>
  <c r="AS350" i="91"/>
  <c r="AQ261" i="91"/>
  <c r="AR346" i="91"/>
  <c r="AS26" i="91"/>
  <c r="AQ197" i="91"/>
  <c r="AQ173" i="91"/>
  <c r="AT128" i="91"/>
  <c r="AQ219" i="91"/>
  <c r="AR51" i="91"/>
  <c r="AQ71" i="91"/>
  <c r="AU67" i="91"/>
  <c r="AT157" i="91"/>
  <c r="AS16" i="91"/>
  <c r="AR21" i="91"/>
  <c r="AS255" i="91"/>
  <c r="AU339" i="91"/>
  <c r="AT259" i="91"/>
  <c r="AS48" i="91"/>
  <c r="AU233" i="91"/>
  <c r="AR74" i="91"/>
  <c r="AT45" i="91"/>
  <c r="AT219" i="91"/>
  <c r="AS22" i="91"/>
  <c r="AQ61" i="91"/>
  <c r="AR174" i="91"/>
  <c r="AQ223" i="91"/>
  <c r="AS113" i="91"/>
  <c r="AU151" i="91"/>
  <c r="AR217" i="91"/>
  <c r="AU23" i="91"/>
  <c r="AT137" i="91"/>
  <c r="AQ42" i="91"/>
  <c r="AQ165" i="91"/>
  <c r="AS186" i="91"/>
  <c r="AT175" i="91"/>
  <c r="AQ206" i="91"/>
  <c r="AU92" i="91"/>
  <c r="AR10" i="91"/>
  <c r="AR241" i="91"/>
  <c r="AQ353" i="91"/>
  <c r="AT113" i="91"/>
  <c r="AT71" i="91"/>
  <c r="AR32" i="91"/>
  <c r="AU123" i="91"/>
  <c r="AR172" i="91"/>
  <c r="AR139" i="91"/>
  <c r="AU160" i="91"/>
  <c r="AQ67" i="91"/>
  <c r="AT213" i="91"/>
  <c r="AU110" i="91"/>
  <c r="AQ166" i="91"/>
  <c r="AU215" i="91"/>
  <c r="AS137" i="91"/>
  <c r="AS136" i="91"/>
  <c r="AR347" i="91"/>
  <c r="AT47" i="91"/>
  <c r="AQ134" i="91"/>
  <c r="AR342" i="91"/>
  <c r="AS217" i="91"/>
  <c r="AQ170" i="91"/>
  <c r="AR53" i="91"/>
  <c r="AT177" i="91"/>
  <c r="AR232" i="91"/>
  <c r="AQ349" i="91"/>
  <c r="AU197" i="91"/>
  <c r="AR162" i="91"/>
  <c r="AR102" i="91"/>
  <c r="AR14" i="91"/>
  <c r="AQ22" i="91"/>
  <c r="AT100" i="91"/>
  <c r="AR190" i="91"/>
  <c r="AS229" i="91"/>
  <c r="AU148" i="91"/>
  <c r="AU159" i="91"/>
  <c r="AT222" i="91"/>
  <c r="AR228" i="91"/>
  <c r="AU273" i="91"/>
  <c r="AS173" i="91"/>
  <c r="AT342" i="91"/>
  <c r="AR262" i="91"/>
  <c r="AS252" i="91"/>
  <c r="AS91" i="91"/>
  <c r="AQ208" i="91"/>
  <c r="AR259" i="91"/>
  <c r="AT258" i="91"/>
  <c r="AR215" i="91"/>
  <c r="AS165" i="91"/>
  <c r="AU4" i="91"/>
  <c r="AT73" i="91"/>
  <c r="AT212" i="91"/>
  <c r="AR67" i="91"/>
  <c r="AQ113" i="91"/>
  <c r="AR34" i="91"/>
  <c r="AT220" i="91"/>
  <c r="AQ98" i="91"/>
  <c r="AU180" i="91"/>
  <c r="AS248" i="91"/>
  <c r="AQ241" i="91"/>
  <c r="AQ350" i="91"/>
  <c r="AS228" i="91"/>
  <c r="AR120" i="91"/>
  <c r="AT21" i="91"/>
  <c r="AT203" i="91"/>
  <c r="AR186" i="91"/>
  <c r="AR72" i="91"/>
  <c r="AS275" i="91"/>
  <c r="AT253" i="91"/>
  <c r="AS44" i="91"/>
  <c r="AS74" i="91"/>
  <c r="AQ207" i="91"/>
  <c r="AU42" i="91"/>
  <c r="AU352" i="91"/>
  <c r="AR221" i="91"/>
  <c r="AR103" i="91"/>
  <c r="AS127" i="91"/>
  <c r="AS35" i="91"/>
  <c r="AU140" i="91"/>
  <c r="AS169" i="91"/>
  <c r="AQ360" i="91"/>
  <c r="AS189" i="91"/>
  <c r="AQ16" i="91"/>
  <c r="AQ9" i="91"/>
  <c r="AS214" i="91"/>
  <c r="AR76" i="91"/>
  <c r="AU269" i="91"/>
  <c r="AQ262" i="91"/>
  <c r="AU268" i="91"/>
  <c r="AS343" i="91"/>
  <c r="AQ234" i="91"/>
  <c r="AU357" i="91"/>
  <c r="AR339" i="91"/>
  <c r="AQ34" i="91"/>
  <c r="AT361" i="91"/>
  <c r="AQ186" i="91"/>
  <c r="AR175" i="91"/>
  <c r="AQ20" i="91"/>
  <c r="AR55" i="91"/>
  <c r="AS280" i="91"/>
  <c r="AS346" i="91"/>
  <c r="AT23" i="91"/>
  <c r="AR201" i="91"/>
  <c r="AQ147" i="91"/>
  <c r="AU196" i="91"/>
  <c r="AR82" i="91"/>
  <c r="AQ146" i="91"/>
  <c r="AS97" i="91"/>
  <c r="AQ7" i="91"/>
  <c r="AT352" i="91"/>
  <c r="AR173" i="91"/>
  <c r="AU26" i="91"/>
  <c r="AU14" i="91"/>
  <c r="AR198" i="91"/>
  <c r="AT42" i="91"/>
  <c r="AQ257" i="91"/>
  <c r="AQ149" i="91"/>
  <c r="AS75" i="91"/>
  <c r="AR166" i="91"/>
  <c r="AR254" i="91"/>
  <c r="AT26" i="91"/>
  <c r="AR116" i="91"/>
  <c r="AQ202" i="91"/>
  <c r="AQ50" i="91"/>
  <c r="AS57" i="91"/>
  <c r="AT96" i="91"/>
  <c r="AS355" i="91"/>
  <c r="AR39" i="91"/>
  <c r="AT55" i="91"/>
  <c r="AT171" i="91"/>
  <c r="AQ57" i="91"/>
  <c r="AQ100" i="91"/>
  <c r="AT192" i="91"/>
  <c r="AQ212" i="91"/>
  <c r="AS232" i="91"/>
  <c r="AU241" i="91"/>
  <c r="AQ29" i="91"/>
  <c r="AR78" i="91"/>
  <c r="AQ45" i="91"/>
  <c r="AR263" i="91"/>
  <c r="AQ231" i="91"/>
  <c r="AU211" i="91"/>
  <c r="AQ101" i="91"/>
  <c r="AR105" i="91"/>
  <c r="AU209" i="91"/>
  <c r="AR46" i="91"/>
  <c r="AU262" i="91"/>
  <c r="AQ210" i="91"/>
  <c r="AU278" i="91"/>
  <c r="AT15" i="91"/>
  <c r="AU213" i="91"/>
  <c r="AU222" i="91"/>
  <c r="AS123" i="91"/>
  <c r="AS174" i="91"/>
  <c r="AT66" i="91"/>
  <c r="AQ230" i="91"/>
  <c r="AT206" i="91"/>
  <c r="AS84" i="91"/>
  <c r="AS341" i="91"/>
  <c r="AS122" i="91"/>
  <c r="AR117" i="91"/>
  <c r="AU154" i="91"/>
  <c r="AQ116" i="91"/>
  <c r="AU187" i="91"/>
  <c r="AQ268" i="91"/>
  <c r="AU152" i="91"/>
  <c r="AS36" i="91"/>
  <c r="AT61" i="91"/>
  <c r="AU245" i="91"/>
  <c r="AS172" i="91"/>
  <c r="AQ179" i="91"/>
  <c r="AS282" i="91"/>
  <c r="AT22" i="91"/>
  <c r="AQ5" i="91"/>
  <c r="AR231" i="91"/>
  <c r="AQ87" i="91"/>
  <c r="AU150" i="91"/>
  <c r="AR110" i="91"/>
  <c r="AT221" i="91"/>
  <c r="AR336" i="91"/>
  <c r="AT37" i="91"/>
  <c r="AQ265" i="91"/>
  <c r="AT272" i="91"/>
  <c r="AS357" i="91"/>
  <c r="AS235" i="91"/>
  <c r="AQ235" i="91"/>
  <c r="AU21" i="91"/>
  <c r="AQ161" i="91"/>
  <c r="AU30" i="91"/>
  <c r="AU130" i="91"/>
  <c r="AU201" i="91"/>
  <c r="AT182" i="91"/>
  <c r="AR149" i="91"/>
  <c r="AT12" i="91"/>
  <c r="AR30" i="91"/>
  <c r="AQ75" i="91"/>
  <c r="AQ348" i="91"/>
  <c r="AQ359" i="91"/>
  <c r="AU32" i="91"/>
  <c r="AT174" i="91"/>
  <c r="AU85" i="91"/>
  <c r="AT25" i="91"/>
  <c r="AT72" i="91"/>
  <c r="AR255" i="91"/>
  <c r="AT226" i="91"/>
  <c r="AR8" i="91"/>
  <c r="AR43" i="91"/>
  <c r="AS351" i="91"/>
  <c r="AQ119" i="91"/>
  <c r="AU212" i="91"/>
  <c r="AS15" i="91"/>
  <c r="AS256" i="91"/>
  <c r="AS101" i="91"/>
  <c r="AQ139" i="91"/>
  <c r="AT139" i="91"/>
  <c r="AQ355" i="91"/>
  <c r="AR152" i="91"/>
  <c r="AU139" i="91"/>
  <c r="AQ141" i="91"/>
  <c r="AS71" i="91"/>
  <c r="AR197" i="91"/>
  <c r="AU96" i="91"/>
  <c r="AS90" i="91"/>
  <c r="AU274" i="91"/>
  <c r="AS158" i="91"/>
  <c r="AQ343" i="91"/>
  <c r="AQ124" i="91"/>
  <c r="AT63" i="91"/>
  <c r="AR121" i="91"/>
  <c r="AR108" i="91"/>
  <c r="AS14" i="91"/>
  <c r="AT20" i="91"/>
  <c r="AR350" i="91"/>
  <c r="AU142" i="91"/>
  <c r="AQ214" i="91"/>
  <c r="AU71" i="91"/>
  <c r="AU153" i="91"/>
  <c r="AS151" i="91"/>
  <c r="AU138" i="91"/>
  <c r="AQ233" i="91"/>
  <c r="AQ158" i="91"/>
  <c r="AR187" i="91"/>
  <c r="AS220" i="91"/>
  <c r="AR171" i="91"/>
  <c r="AU249" i="91"/>
  <c r="AU359" i="91"/>
  <c r="AS143" i="91"/>
  <c r="AU244" i="91"/>
  <c r="AT248" i="91"/>
  <c r="AS238" i="91"/>
  <c r="AQ259" i="91"/>
  <c r="AQ226" i="91"/>
  <c r="AU266" i="91"/>
  <c r="AR222" i="91"/>
  <c r="AU37" i="91"/>
  <c r="AS72" i="91"/>
  <c r="AU117" i="91"/>
  <c r="AS203" i="91"/>
  <c r="AR271" i="91"/>
  <c r="AS233" i="91"/>
  <c r="AR96" i="91"/>
  <c r="AU164" i="91"/>
  <c r="AR180" i="91"/>
  <c r="AS211" i="91"/>
  <c r="AU163" i="91"/>
  <c r="AS209" i="91"/>
  <c r="AR208" i="91"/>
  <c r="AT49" i="91"/>
  <c r="AT214" i="91"/>
  <c r="AR134" i="91"/>
  <c r="AS82" i="91"/>
  <c r="AR84" i="91"/>
  <c r="AR182" i="91"/>
  <c r="AT127" i="91"/>
  <c r="AQ217" i="91"/>
  <c r="AU259" i="91"/>
  <c r="AR264" i="91"/>
  <c r="AS150" i="91"/>
  <c r="AU72" i="91"/>
  <c r="AS89" i="91"/>
  <c r="AT53" i="91"/>
  <c r="AQ27" i="91"/>
  <c r="AQ19" i="91"/>
  <c r="AQ76" i="91"/>
  <c r="AQ275" i="91"/>
  <c r="AR181" i="91"/>
  <c r="AU79" i="91"/>
  <c r="AT345" i="91"/>
  <c r="AR90" i="91"/>
  <c r="AT54" i="91"/>
  <c r="AT245" i="91"/>
  <c r="AU89" i="91"/>
  <c r="AT363" i="91"/>
  <c r="AT279" i="91"/>
  <c r="AQ181" i="91"/>
  <c r="AS25" i="91"/>
  <c r="AT356" i="91"/>
  <c r="AS129" i="91"/>
  <c r="AS106" i="91"/>
  <c r="AU208" i="91"/>
  <c r="AT264" i="91"/>
  <c r="AS260" i="91"/>
  <c r="AT156" i="91"/>
  <c r="AT164" i="91"/>
  <c r="AQ77" i="91"/>
  <c r="AR203" i="91"/>
  <c r="AR144" i="91"/>
  <c r="AS12" i="91"/>
  <c r="AR165" i="91"/>
  <c r="AU98" i="91"/>
  <c r="AR267" i="91"/>
  <c r="AQ125" i="91"/>
  <c r="AR92" i="91"/>
  <c r="AT76" i="91"/>
  <c r="AT193" i="91"/>
  <c r="AS92" i="91"/>
  <c r="AQ128" i="91"/>
  <c r="AU19" i="91"/>
  <c r="AS115" i="91"/>
  <c r="AQ282" i="91"/>
  <c r="AT84" i="91"/>
  <c r="AQ81" i="91"/>
  <c r="AU264" i="91"/>
  <c r="AR281" i="91"/>
  <c r="AR135" i="91"/>
  <c r="AS349" i="91"/>
  <c r="AU58" i="91"/>
  <c r="AS267" i="91"/>
  <c r="AR12" i="91"/>
  <c r="AT232" i="91"/>
  <c r="AU86" i="91"/>
  <c r="AU224" i="91"/>
  <c r="AS51" i="91"/>
  <c r="AR70" i="91"/>
  <c r="AQ216" i="91"/>
  <c r="AR156" i="91"/>
  <c r="AQ97" i="91"/>
  <c r="AQ62" i="91"/>
  <c r="AR194" i="91"/>
  <c r="AR216" i="91"/>
  <c r="AQ169" i="91"/>
  <c r="AR59" i="91"/>
  <c r="AU97" i="91"/>
  <c r="AQ187" i="91"/>
  <c r="AU346" i="91"/>
  <c r="AR218" i="91"/>
  <c r="AT78" i="91"/>
  <c r="AR49" i="91"/>
  <c r="AU62" i="91"/>
  <c r="AT172" i="91"/>
  <c r="AQ209" i="91"/>
  <c r="AR211" i="91"/>
  <c r="AU242" i="91"/>
  <c r="AU141" i="91"/>
  <c r="AS278" i="91"/>
  <c r="AU168" i="91"/>
  <c r="AS193" i="91"/>
  <c r="AQ120" i="91"/>
  <c r="AQ66" i="91"/>
  <c r="AU258" i="91"/>
  <c r="AQ114" i="91"/>
  <c r="AR349" i="91"/>
  <c r="AS245" i="91"/>
  <c r="AR161" i="91"/>
  <c r="AR251" i="91"/>
  <c r="AS276" i="91"/>
  <c r="AR13" i="91"/>
  <c r="AT189" i="91"/>
  <c r="AR189" i="91"/>
  <c r="AS17" i="91"/>
  <c r="AS103" i="91"/>
  <c r="AU16" i="91"/>
  <c r="AR195" i="91"/>
  <c r="AT208" i="91"/>
  <c r="AR11" i="91"/>
  <c r="AS116" i="91"/>
  <c r="AT261" i="91"/>
  <c r="AU267" i="91"/>
  <c r="AT195" i="91"/>
  <c r="AT340" i="91"/>
  <c r="AT31" i="91"/>
  <c r="AQ86" i="91"/>
  <c r="AT93" i="91"/>
  <c r="AQ79" i="91"/>
  <c r="AU210" i="91"/>
  <c r="AQ354" i="91"/>
  <c r="AS265" i="91"/>
  <c r="AU189" i="91"/>
  <c r="AT159" i="91"/>
  <c r="AQ80" i="91"/>
  <c r="AS134" i="91"/>
  <c r="AU60" i="91"/>
  <c r="AS167" i="91"/>
  <c r="AU263" i="91"/>
  <c r="AR234" i="91"/>
  <c r="AQ249" i="91"/>
  <c r="AQ347" i="91"/>
  <c r="AS7" i="91"/>
  <c r="AT207" i="91"/>
  <c r="AU198" i="91"/>
  <c r="AU76" i="91"/>
  <c r="AQ196" i="91"/>
  <c r="AS52" i="91"/>
  <c r="AT173" i="91"/>
  <c r="AS11" i="91"/>
  <c r="AR204" i="91"/>
  <c r="AS76" i="91"/>
  <c r="AR35" i="91"/>
  <c r="AT338" i="91"/>
  <c r="AQ269" i="91"/>
  <c r="AS262" i="91"/>
  <c r="AT198" i="91"/>
  <c r="AS196" i="91"/>
  <c r="AQ90" i="91"/>
  <c r="AU111" i="91"/>
  <c r="AT5" i="91"/>
  <c r="AU179" i="91"/>
  <c r="AT65" i="91"/>
  <c r="AT134" i="91"/>
  <c r="AU176" i="91"/>
  <c r="AQ94" i="91"/>
  <c r="AS138" i="91"/>
  <c r="AQ220" i="91"/>
  <c r="AU185" i="91"/>
  <c r="AR130" i="91"/>
  <c r="AT82" i="91"/>
  <c r="AQ69" i="91"/>
  <c r="AU27" i="91"/>
  <c r="AU99" i="91"/>
  <c r="AU170" i="91"/>
  <c r="AS61" i="91"/>
  <c r="AS120" i="91"/>
  <c r="AT362" i="91"/>
  <c r="AT166" i="91"/>
  <c r="AQ14" i="91"/>
  <c r="AT94" i="91"/>
  <c r="AS188" i="91"/>
  <c r="AS73" i="91"/>
  <c r="AR36" i="91"/>
  <c r="AT74" i="91"/>
  <c r="AR185" i="91"/>
  <c r="AR235" i="91"/>
  <c r="AS338" i="91"/>
  <c r="AS69" i="91"/>
  <c r="AT265" i="91"/>
  <c r="AT241" i="91"/>
  <c r="AR126" i="91"/>
  <c r="AS240" i="91"/>
  <c r="AU143" i="91"/>
  <c r="AU279" i="91"/>
  <c r="AU136" i="91"/>
  <c r="AS250" i="91"/>
  <c r="AU116" i="91"/>
  <c r="AR115" i="91"/>
  <c r="AQ106" i="91"/>
  <c r="AU188" i="91"/>
  <c r="AS98" i="91"/>
  <c r="AS88" i="91"/>
  <c r="AU39" i="91"/>
  <c r="AU214" i="91"/>
  <c r="AU337" i="91"/>
  <c r="AQ224" i="91"/>
  <c r="AR361" i="91"/>
  <c r="AT135" i="91"/>
  <c r="AU173" i="91"/>
  <c r="AR66" i="91"/>
  <c r="AU230" i="91"/>
  <c r="AR278" i="91"/>
  <c r="AQ198" i="91"/>
  <c r="AQ278" i="91"/>
  <c r="AT231" i="91"/>
  <c r="AU28" i="91"/>
  <c r="AU217" i="91"/>
  <c r="AT238" i="91"/>
  <c r="AR24" i="91"/>
  <c r="AR226" i="91"/>
  <c r="AQ56" i="91"/>
  <c r="AQ279" i="91"/>
  <c r="AT102" i="91"/>
  <c r="AS253" i="91"/>
  <c r="AQ363" i="91"/>
  <c r="AU270" i="91"/>
  <c r="AU226" i="91"/>
  <c r="AQ28" i="91"/>
  <c r="AS234" i="91"/>
  <c r="AS164" i="91"/>
  <c r="AU349" i="91"/>
  <c r="AS182" i="91"/>
  <c r="AU195" i="91"/>
  <c r="AU114" i="91"/>
  <c r="AR177" i="91"/>
  <c r="AQ126" i="91"/>
  <c r="AQ192" i="91"/>
  <c r="AQ129" i="91"/>
  <c r="AT132" i="91"/>
  <c r="AQ127" i="91"/>
  <c r="AT16" i="91"/>
  <c r="AU343" i="91"/>
  <c r="AT271" i="91"/>
  <c r="AS100" i="91"/>
  <c r="AQ250" i="91"/>
  <c r="AS81" i="91"/>
  <c r="AQ160" i="91"/>
  <c r="AS270" i="91"/>
  <c r="AS33" i="91"/>
  <c r="AR239" i="91"/>
  <c r="AQ229" i="91"/>
  <c r="AS77" i="91"/>
  <c r="AQ150" i="91"/>
  <c r="AR354" i="91"/>
  <c r="AR5" i="91"/>
  <c r="AR247" i="91"/>
  <c r="AS177" i="91"/>
  <c r="AQ188" i="91"/>
  <c r="AQ156" i="91"/>
  <c r="AS223" i="91"/>
  <c r="AT8" i="91"/>
  <c r="AS39" i="91"/>
  <c r="AS4" i="91"/>
  <c r="AU24" i="91"/>
  <c r="AU33" i="91"/>
  <c r="AQ232" i="91"/>
  <c r="AU358" i="91"/>
  <c r="AU277" i="91"/>
  <c r="AQ162" i="91"/>
  <c r="AT191" i="91"/>
  <c r="AR79" i="91"/>
  <c r="AR210" i="91"/>
  <c r="AT229" i="91"/>
  <c r="AR359" i="91"/>
  <c r="AS83" i="91"/>
  <c r="AT95" i="91"/>
  <c r="AU36" i="91"/>
  <c r="AQ228" i="91"/>
  <c r="AS64" i="91"/>
  <c r="AS160" i="91"/>
  <c r="AS273" i="91"/>
  <c r="AR338" i="91"/>
  <c r="AU101" i="91"/>
  <c r="AU347" i="91"/>
  <c r="AQ339" i="91"/>
  <c r="AS66" i="91"/>
  <c r="AU41" i="91"/>
  <c r="AQ163" i="91"/>
  <c r="AQ167" i="91"/>
  <c r="AR238" i="91"/>
  <c r="AQ143" i="91"/>
  <c r="AU219" i="91"/>
  <c r="AR23" i="91"/>
  <c r="AT18" i="91"/>
  <c r="AS161" i="91"/>
  <c r="AR25" i="91"/>
  <c r="AS124" i="91"/>
  <c r="AT98" i="91"/>
  <c r="AU59" i="91"/>
  <c r="AU162" i="91"/>
  <c r="AR280" i="91"/>
  <c r="AT247" i="91"/>
  <c r="AT242" i="91"/>
  <c r="AU161" i="91"/>
  <c r="AS58" i="91"/>
  <c r="AS231" i="91"/>
  <c r="AQ362" i="91"/>
  <c r="AQ177" i="91"/>
  <c r="AR112" i="91"/>
  <c r="AT131" i="91"/>
  <c r="AS221" i="91"/>
  <c r="AR248" i="91"/>
  <c r="AU193" i="91"/>
  <c r="AU22" i="91"/>
  <c r="AQ194" i="91"/>
  <c r="AT121" i="91"/>
  <c r="AU344" i="91"/>
  <c r="AR47" i="91"/>
  <c r="AT168" i="91"/>
  <c r="AT188" i="91"/>
  <c r="AU20" i="91"/>
  <c r="AU356" i="91"/>
  <c r="AQ247" i="91"/>
  <c r="AU350" i="91"/>
  <c r="AU186" i="91"/>
  <c r="AQ12" i="91"/>
  <c r="AQ191" i="91"/>
  <c r="AT40" i="91"/>
  <c r="AS146" i="91"/>
  <c r="AQ49" i="91"/>
  <c r="AR27" i="91"/>
  <c r="AT185" i="91"/>
  <c r="AU181" i="91"/>
  <c r="AU63" i="91"/>
  <c r="AU178" i="91"/>
  <c r="AT341" i="91"/>
  <c r="AR81" i="91"/>
  <c r="AS344" i="91"/>
  <c r="AT77" i="91"/>
  <c r="AT218" i="91"/>
  <c r="AQ168" i="91"/>
  <c r="AU74" i="91"/>
  <c r="AS104" i="91"/>
  <c r="AS119" i="91"/>
  <c r="AS184" i="91"/>
  <c r="AS47" i="91"/>
  <c r="AQ239" i="91"/>
  <c r="AT187" i="91"/>
  <c r="AQ264" i="91"/>
  <c r="AT209" i="91"/>
  <c r="AQ88" i="91"/>
  <c r="AQ185" i="91"/>
  <c r="AS86" i="91"/>
  <c r="AQ338" i="91"/>
  <c r="AR100" i="91"/>
  <c r="AT75" i="91"/>
  <c r="AR269" i="91"/>
  <c r="AT169" i="91"/>
  <c r="AR40" i="91"/>
  <c r="AR158" i="91"/>
  <c r="AT160" i="91"/>
  <c r="AU113" i="91"/>
  <c r="AS125" i="91"/>
  <c r="AT149" i="91"/>
  <c r="AT270" i="91"/>
  <c r="AR164" i="91"/>
  <c r="AS222" i="91"/>
  <c r="AR18" i="91"/>
  <c r="AS49" i="91"/>
  <c r="AR64" i="91"/>
  <c r="AQ152" i="91"/>
  <c r="AU95" i="91"/>
  <c r="AT9" i="91"/>
  <c r="AR276" i="91"/>
  <c r="AT165" i="91"/>
  <c r="AT88" i="91"/>
  <c r="AQ110" i="91"/>
  <c r="AR272" i="91"/>
  <c r="AQ154" i="91"/>
  <c r="AS118" i="91"/>
  <c r="AU363" i="91"/>
  <c r="AS117" i="91"/>
  <c r="AR159" i="91"/>
  <c r="AS121" i="91"/>
  <c r="AU50" i="91"/>
  <c r="AU342" i="91"/>
  <c r="AR106" i="91"/>
  <c r="AU194" i="91"/>
  <c r="AU10" i="91"/>
  <c r="AU338" i="91"/>
  <c r="AT280" i="91"/>
  <c r="AS281" i="91"/>
  <c r="AU17" i="91"/>
  <c r="AT123" i="91"/>
  <c r="AT205" i="91"/>
  <c r="AS236" i="91"/>
  <c r="AT41" i="91"/>
  <c r="AQ157" i="91"/>
  <c r="AR245" i="91"/>
  <c r="AT136" i="91"/>
  <c r="AU65" i="91"/>
  <c r="AR38" i="91"/>
  <c r="AQ123" i="91"/>
  <c r="AQ10" i="91"/>
  <c r="AU91" i="91"/>
  <c r="AS197" i="91"/>
  <c r="AT35" i="91"/>
  <c r="AR119" i="91"/>
  <c r="AQ140" i="91"/>
  <c r="AS38" i="91"/>
  <c r="AT180" i="91"/>
  <c r="AU251" i="91"/>
  <c r="AQ272" i="91"/>
  <c r="AS102" i="91"/>
  <c r="AU236" i="91"/>
  <c r="AU54" i="91"/>
  <c r="AT85" i="91"/>
  <c r="AT14" i="91"/>
  <c r="AT268" i="91"/>
  <c r="AQ26" i="91"/>
  <c r="AU256" i="91"/>
  <c r="AR184" i="91"/>
  <c r="AQ103" i="91"/>
  <c r="AQ274" i="91"/>
  <c r="AR19" i="91"/>
  <c r="AS5" i="91"/>
  <c r="AU166" i="91"/>
  <c r="AQ55" i="91"/>
  <c r="AS55" i="91"/>
  <c r="AR15" i="91"/>
  <c r="AS180" i="91"/>
  <c r="AS50" i="91"/>
  <c r="AU69" i="91"/>
  <c r="AU66" i="91"/>
  <c r="AS96" i="91"/>
  <c r="AU232" i="91"/>
  <c r="AQ111" i="91"/>
  <c r="AT359" i="91"/>
  <c r="AR4" i="91"/>
  <c r="AR101" i="91"/>
  <c r="AQ48" i="91"/>
  <c r="AT336" i="91"/>
  <c r="AU35" i="91"/>
  <c r="AS142" i="91"/>
  <c r="AT225" i="91"/>
  <c r="AQ131" i="91"/>
  <c r="AU6" i="91"/>
  <c r="AQ72" i="91"/>
  <c r="AR133" i="91"/>
  <c r="AR153" i="91"/>
  <c r="AR199" i="91"/>
  <c r="AS68" i="91"/>
  <c r="AT43" i="91"/>
  <c r="AQ242" i="91"/>
  <c r="AR85" i="91"/>
  <c r="AR356" i="91"/>
  <c r="AU192" i="91"/>
  <c r="AR261" i="91"/>
  <c r="AS108" i="91"/>
  <c r="AT27" i="91"/>
  <c r="AS191" i="91"/>
  <c r="AT204" i="91"/>
  <c r="AQ135" i="91"/>
  <c r="AR252" i="91"/>
  <c r="AQ180" i="91"/>
  <c r="AT60" i="91"/>
  <c r="F407" i="91"/>
  <c r="E407" i="91"/>
  <c r="G408" i="91"/>
  <c r="D405" i="91"/>
  <c r="AV199" i="91"/>
  <c r="AV251" i="91"/>
  <c r="AV266" i="91"/>
  <c r="AV35" i="91"/>
  <c r="AV83" i="91"/>
  <c r="AV336" i="91"/>
  <c r="AV201" i="91"/>
  <c r="AV112" i="91"/>
  <c r="AV361" i="91"/>
  <c r="AV38" i="91"/>
  <c r="AV227" i="91"/>
  <c r="AV178" i="91"/>
  <c r="AV248" i="91"/>
  <c r="AV40" i="91"/>
  <c r="AV222" i="91"/>
  <c r="AV236" i="91"/>
  <c r="AV215" i="91"/>
  <c r="AV68" i="91"/>
  <c r="AV356" i="91"/>
  <c r="AV132" i="91"/>
  <c r="AV138" i="91"/>
  <c r="AV195" i="91"/>
  <c r="AV342" i="91"/>
  <c r="AV221" i="91"/>
  <c r="AV277" i="91"/>
  <c r="AV145" i="91"/>
  <c r="AV200" i="91"/>
  <c r="AV64" i="91"/>
  <c r="AV89" i="91"/>
  <c r="AV243" i="91"/>
  <c r="BA10" i="126" s="1"/>
  <c r="AV73" i="91"/>
  <c r="AV280" i="91"/>
  <c r="AV240" i="91"/>
  <c r="AV358" i="91"/>
  <c r="AV115" i="91"/>
  <c r="AV93" i="91"/>
  <c r="BA7" i="126" s="1"/>
  <c r="AV254" i="91"/>
  <c r="AV189" i="91"/>
  <c r="AV260" i="91"/>
  <c r="AV256" i="91"/>
  <c r="AV53" i="91"/>
  <c r="AV148" i="91"/>
  <c r="AV340" i="91"/>
  <c r="AV8" i="91"/>
  <c r="AV43" i="91"/>
  <c r="AV15" i="91"/>
  <c r="AV121" i="91"/>
  <c r="AV91" i="91"/>
  <c r="AV346" i="91"/>
  <c r="AV153" i="91"/>
  <c r="AV21" i="91"/>
  <c r="AV36" i="91"/>
  <c r="AV32" i="91"/>
  <c r="AV270" i="91"/>
  <c r="AV118" i="91"/>
  <c r="AV78" i="91"/>
  <c r="AV47" i="91"/>
  <c r="AV52" i="91"/>
  <c r="AV341" i="91"/>
  <c r="AV213" i="91"/>
  <c r="AV171" i="91"/>
  <c r="AV96" i="91"/>
  <c r="AV182" i="91"/>
  <c r="AV108" i="91"/>
  <c r="AV237" i="91"/>
  <c r="AV23" i="91"/>
  <c r="AV225" i="91"/>
  <c r="AV122" i="91"/>
  <c r="AV172" i="91"/>
  <c r="AV104" i="91"/>
  <c r="AV176" i="91"/>
  <c r="AV82" i="91"/>
  <c r="AV37" i="91"/>
  <c r="AV184" i="91"/>
  <c r="AV244" i="91"/>
  <c r="AV218" i="91"/>
  <c r="AV175" i="91"/>
  <c r="AV208" i="91"/>
  <c r="AV263" i="91"/>
  <c r="AV63" i="91"/>
  <c r="BA6" i="126" s="1"/>
  <c r="AV85" i="91"/>
  <c r="AV87" i="91"/>
  <c r="AV17" i="91"/>
  <c r="AV57" i="91"/>
  <c r="AV100" i="91"/>
  <c r="AV46" i="91"/>
  <c r="AV212" i="91"/>
  <c r="AV214" i="91"/>
  <c r="AV18" i="91"/>
  <c r="AV107" i="91"/>
  <c r="AV136" i="91"/>
  <c r="AV258" i="91"/>
  <c r="AV92" i="91"/>
  <c r="AV42" i="91"/>
  <c r="AV142" i="91"/>
  <c r="AV29" i="91"/>
  <c r="AV253" i="91"/>
  <c r="AV233" i="91"/>
  <c r="AV158" i="91"/>
  <c r="AV144" i="91"/>
  <c r="AV262" i="91"/>
  <c r="AV45" i="91"/>
  <c r="AV252" i="91"/>
  <c r="AV238" i="91"/>
  <c r="AV235" i="91"/>
  <c r="AV70" i="91"/>
  <c r="AV161" i="91"/>
  <c r="AV206" i="91"/>
  <c r="AV101" i="91"/>
  <c r="AV245" i="91"/>
  <c r="AV353" i="91"/>
  <c r="AV41" i="91"/>
  <c r="AV276" i="91"/>
  <c r="AV357" i="91"/>
  <c r="AV281" i="91"/>
  <c r="AV51" i="91"/>
  <c r="AV210" i="91"/>
  <c r="AV60" i="91"/>
  <c r="AV113" i="91"/>
  <c r="AV133" i="91"/>
  <c r="AV75" i="91"/>
  <c r="AV186" i="91"/>
  <c r="AV98" i="91"/>
  <c r="AV348" i="91"/>
  <c r="AV117" i="91"/>
  <c r="AV30" i="91"/>
  <c r="AV259" i="91"/>
  <c r="AV31" i="91"/>
  <c r="AV226" i="91"/>
  <c r="AV241" i="91"/>
  <c r="AV67" i="91"/>
  <c r="AV352" i="91"/>
  <c r="AV183" i="91"/>
  <c r="BA9" i="126" s="1"/>
  <c r="AV350" i="91"/>
  <c r="AV337" i="91"/>
  <c r="AV105" i="91"/>
  <c r="AV271" i="91"/>
  <c r="AV147" i="91"/>
  <c r="AV166" i="91"/>
  <c r="AV255" i="91"/>
  <c r="AV261" i="91"/>
  <c r="AV74" i="91"/>
  <c r="AV146" i="91"/>
  <c r="AV246" i="91"/>
  <c r="AV197" i="91"/>
  <c r="AV204" i="91"/>
  <c r="AV119" i="91"/>
  <c r="AV205" i="91"/>
  <c r="AV102" i="91"/>
  <c r="AV173" i="91"/>
  <c r="AV230" i="91"/>
  <c r="AV7" i="91"/>
  <c r="AV219" i="91"/>
  <c r="AV134" i="91"/>
  <c r="AV39" i="91"/>
  <c r="AV344" i="91"/>
  <c r="AV207" i="91"/>
  <c r="AV65" i="91"/>
  <c r="AV71" i="91"/>
  <c r="AV11" i="91"/>
  <c r="AV170" i="91"/>
  <c r="AV54" i="91"/>
  <c r="AV139" i="91"/>
  <c r="AV130" i="91"/>
  <c r="AV211" i="91"/>
  <c r="AV267" i="91"/>
  <c r="AV164" i="91"/>
  <c r="AV116" i="91"/>
  <c r="AV203" i="91"/>
  <c r="AV349" i="91"/>
  <c r="AV58" i="91"/>
  <c r="AV355" i="91"/>
  <c r="AV141" i="91"/>
  <c r="AV257" i="91"/>
  <c r="AV137" i="91"/>
  <c r="AV193" i="91"/>
  <c r="AV268" i="91"/>
  <c r="AV149" i="91"/>
  <c r="AV22" i="91"/>
  <c r="AV209" i="91"/>
  <c r="AV217" i="91"/>
  <c r="AV125" i="91"/>
  <c r="AV99" i="91"/>
  <c r="AV224" i="91"/>
  <c r="AV128" i="91"/>
  <c r="AV155" i="91"/>
  <c r="AV162" i="91"/>
  <c r="AV354" i="91"/>
  <c r="AV343" i="91"/>
  <c r="AV282" i="91"/>
  <c r="AV151" i="91"/>
  <c r="AV66" i="91"/>
  <c r="AV362" i="91"/>
  <c r="AV177" i="91"/>
  <c r="AV80" i="91"/>
  <c r="AV114" i="91"/>
  <c r="AV198" i="91"/>
  <c r="AV61" i="91"/>
  <c r="AV360" i="91"/>
  <c r="AV124" i="91"/>
  <c r="AV228" i="91"/>
  <c r="AV278" i="91"/>
  <c r="AV179" i="91"/>
  <c r="AV194" i="91"/>
  <c r="AV273" i="91"/>
  <c r="AV14" i="91"/>
  <c r="AV27" i="91"/>
  <c r="AV347" i="91"/>
  <c r="AV220" i="91"/>
  <c r="AV181" i="91"/>
  <c r="AV150" i="91"/>
  <c r="AV126" i="91"/>
  <c r="AV192" i="91"/>
  <c r="AV129" i="91"/>
  <c r="AV196" i="91"/>
  <c r="AV247" i="91"/>
  <c r="AV127" i="91"/>
  <c r="AV202" i="91"/>
  <c r="AV97" i="91"/>
  <c r="AV62" i="91"/>
  <c r="AV169" i="91"/>
  <c r="AV56" i="91"/>
  <c r="AV69" i="91"/>
  <c r="AV188" i="91"/>
  <c r="AV279" i="91"/>
  <c r="AV163" i="91"/>
  <c r="AV50" i="91"/>
  <c r="AV187" i="91"/>
  <c r="AV5" i="91"/>
  <c r="AV167" i="91"/>
  <c r="AV191" i="91"/>
  <c r="AV363" i="91"/>
  <c r="BA12" i="126" s="1"/>
  <c r="AV143" i="91"/>
  <c r="AV269" i="91"/>
  <c r="AV223" i="91"/>
  <c r="AV49" i="91"/>
  <c r="AV44" i="91"/>
  <c r="AV77" i="91"/>
  <c r="AV28" i="91"/>
  <c r="AV111" i="91"/>
  <c r="AV239" i="91"/>
  <c r="AV48" i="91"/>
  <c r="AV272" i="91"/>
  <c r="AV55" i="91"/>
  <c r="AV264" i="91"/>
  <c r="AV185" i="91"/>
  <c r="AV250" i="91"/>
  <c r="AV106" i="91"/>
  <c r="AV131" i="91"/>
  <c r="AV338" i="91"/>
  <c r="AV232" i="91"/>
  <c r="AV72" i="91"/>
  <c r="AV152" i="91"/>
  <c r="AV157" i="91"/>
  <c r="AV160" i="91"/>
  <c r="AV76" i="91"/>
  <c r="AV86" i="91"/>
  <c r="AV90" i="91"/>
  <c r="AV275" i="91"/>
  <c r="AV135" i="91"/>
  <c r="AV110" i="91"/>
  <c r="AV123" i="91"/>
  <c r="BA8" i="126" s="1"/>
  <c r="AV10" i="91"/>
  <c r="AV180" i="91"/>
  <c r="AV103" i="91"/>
  <c r="AV242" i="91"/>
  <c r="AV168" i="91"/>
  <c r="AV274" i="91"/>
  <c r="AV140" i="91"/>
  <c r="AY117" i="91"/>
  <c r="BA117" i="91"/>
  <c r="AZ117" i="91"/>
  <c r="BC118" i="91"/>
  <c r="BB119" i="91"/>
  <c r="I11" i="126" l="1"/>
  <c r="I23" i="126"/>
  <c r="I26" i="126"/>
  <c r="I20" i="126"/>
  <c r="I14" i="126"/>
  <c r="I17" i="126"/>
  <c r="BB9" i="126"/>
  <c r="BB10" i="126"/>
  <c r="BB12" i="126"/>
  <c r="BB6" i="126"/>
  <c r="BB8" i="126"/>
  <c r="BB7" i="126"/>
  <c r="AV345" i="91"/>
  <c r="G409" i="91"/>
  <c r="AV81" i="91"/>
  <c r="AV265" i="91"/>
  <c r="AV9" i="91"/>
  <c r="AV159" i="91"/>
  <c r="AV26" i="91"/>
  <c r="AV16" i="91"/>
  <c r="AV120" i="91"/>
  <c r="AV231" i="91"/>
  <c r="AV95" i="91"/>
  <c r="AV59" i="91"/>
  <c r="E408" i="91"/>
  <c r="AV79" i="91"/>
  <c r="AV6" i="91"/>
  <c r="H405" i="91"/>
  <c r="AV20" i="91"/>
  <c r="AV109" i="91"/>
  <c r="AV174" i="91"/>
  <c r="D406" i="91"/>
  <c r="H406" i="91"/>
  <c r="F408" i="91"/>
  <c r="AV249" i="91"/>
  <c r="AV359" i="91"/>
  <c r="AV234" i="91"/>
  <c r="AV25" i="91"/>
  <c r="AV84" i="91"/>
  <c r="AV88" i="91"/>
  <c r="AV156" i="91"/>
  <c r="AV339" i="91"/>
  <c r="AV165" i="91"/>
  <c r="AV4" i="91"/>
  <c r="AV12" i="91"/>
  <c r="AV216" i="91"/>
  <c r="AV229" i="91"/>
  <c r="AV190" i="91"/>
  <c r="AV351" i="91"/>
  <c r="AV94" i="91"/>
  <c r="AV154" i="91"/>
  <c r="AV19" i="91"/>
  <c r="AV34" i="91"/>
  <c r="AV33" i="91"/>
  <c r="BA5" i="126" s="1"/>
  <c r="AV13" i="91"/>
  <c r="AV24" i="91"/>
  <c r="AY118" i="91"/>
  <c r="AZ118" i="91"/>
  <c r="BA118" i="91"/>
  <c r="BC119" i="91"/>
  <c r="BB120" i="91"/>
  <c r="I18" i="126" l="1"/>
  <c r="I15" i="126"/>
  <c r="I21" i="126"/>
  <c r="I27" i="126"/>
  <c r="I24" i="126"/>
  <c r="I12" i="126"/>
  <c r="I8" i="126"/>
  <c r="I5" i="126"/>
  <c r="BB5" i="126"/>
  <c r="F409" i="91"/>
  <c r="D407" i="91"/>
  <c r="H407" i="91"/>
  <c r="G410" i="91"/>
  <c r="E409" i="91"/>
  <c r="AY119" i="91"/>
  <c r="AZ119" i="91"/>
  <c r="BA119" i="91"/>
  <c r="BC120" i="91"/>
  <c r="BB121" i="91"/>
  <c r="I9" i="126" l="1"/>
  <c r="I6" i="126"/>
  <c r="D408" i="91"/>
  <c r="H408" i="91"/>
  <c r="F410" i="91"/>
  <c r="E410" i="91"/>
  <c r="G411" i="91"/>
  <c r="BA120" i="91"/>
  <c r="AY120" i="91"/>
  <c r="AZ120" i="91"/>
  <c r="BC121" i="91"/>
  <c r="BB122" i="91"/>
  <c r="G412" i="91" l="1"/>
  <c r="D409" i="91"/>
  <c r="H409" i="91"/>
  <c r="E411" i="91"/>
  <c r="F411" i="91"/>
  <c r="AZ121" i="91"/>
  <c r="BA121" i="91"/>
  <c r="AY121" i="91"/>
  <c r="BC122" i="91"/>
  <c r="BB123" i="91"/>
  <c r="G413" i="91" l="1"/>
  <c r="E412" i="91"/>
  <c r="F412" i="91"/>
  <c r="D410" i="91"/>
  <c r="AY122" i="91"/>
  <c r="BA122" i="91"/>
  <c r="AZ122" i="91"/>
  <c r="BC123" i="91"/>
  <c r="BB124" i="91"/>
  <c r="H410" i="91" l="1"/>
  <c r="E413" i="91"/>
  <c r="G414" i="91"/>
  <c r="F413" i="91"/>
  <c r="D411" i="91"/>
  <c r="H411" i="91"/>
  <c r="AZ123" i="91"/>
  <c r="AY123" i="91"/>
  <c r="BA123" i="91"/>
  <c r="BC124" i="91"/>
  <c r="BB125" i="91"/>
  <c r="E414" i="91" l="1"/>
  <c r="D412" i="91"/>
  <c r="H412" i="91"/>
  <c r="G415" i="91"/>
  <c r="F414" i="91"/>
  <c r="BA124" i="91"/>
  <c r="AY124" i="91"/>
  <c r="AZ124" i="91"/>
  <c r="BC125" i="91"/>
  <c r="BB126" i="91"/>
  <c r="G416" i="91" l="1"/>
  <c r="D413" i="91"/>
  <c r="H413" i="91"/>
  <c r="F415" i="91"/>
  <c r="E415" i="91"/>
  <c r="AY125" i="91"/>
  <c r="AZ125" i="91"/>
  <c r="BA125" i="91"/>
  <c r="BC126" i="91"/>
  <c r="BB127" i="91"/>
  <c r="F416" i="91" l="1"/>
  <c r="D414" i="91"/>
  <c r="H414" i="91"/>
  <c r="E416" i="91"/>
  <c r="G417" i="91"/>
  <c r="BA126" i="91"/>
  <c r="AZ126" i="91"/>
  <c r="AY126" i="91"/>
  <c r="BC127" i="91"/>
  <c r="BB128" i="91"/>
  <c r="E417" i="91" l="1"/>
  <c r="D415" i="91"/>
  <c r="G418" i="91"/>
  <c r="F417" i="91"/>
  <c r="AY127" i="91"/>
  <c r="AZ127" i="91"/>
  <c r="BA127" i="91"/>
  <c r="BC128" i="91"/>
  <c r="BB129" i="91"/>
  <c r="G419" i="91" l="1"/>
  <c r="H415" i="91"/>
  <c r="D416" i="91"/>
  <c r="H416" i="91"/>
  <c r="F418" i="91"/>
  <c r="E418" i="91"/>
  <c r="AY128" i="91"/>
  <c r="BA128" i="91"/>
  <c r="AZ128" i="91"/>
  <c r="BC129" i="91"/>
  <c r="BB130" i="91"/>
  <c r="E419" i="91" l="1"/>
  <c r="F419" i="91"/>
  <c r="D417" i="91"/>
  <c r="H417" i="91"/>
  <c r="G420" i="91"/>
  <c r="BA129" i="91"/>
  <c r="AZ129" i="91"/>
  <c r="AY129" i="91"/>
  <c r="BC130" i="91"/>
  <c r="BB131" i="91"/>
  <c r="D418" i="91" l="1"/>
  <c r="H418" i="91"/>
  <c r="G421" i="91"/>
  <c r="F420" i="91"/>
  <c r="E420" i="91"/>
  <c r="AZ130" i="91"/>
  <c r="AY130" i="91"/>
  <c r="BA130" i="91"/>
  <c r="BC131" i="91"/>
  <c r="F421" i="91" l="1"/>
  <c r="G422" i="91"/>
  <c r="D419" i="91"/>
  <c r="H419" i="91"/>
  <c r="E421" i="91"/>
  <c r="BA131" i="91"/>
  <c r="AY131" i="91"/>
  <c r="AZ131" i="91"/>
  <c r="BC132" i="91"/>
  <c r="BB132" i="91"/>
  <c r="D420" i="91" l="1"/>
  <c r="H420" i="91"/>
  <c r="G423" i="91"/>
  <c r="E422" i="91"/>
  <c r="F422" i="91"/>
  <c r="AZ132" i="91"/>
  <c r="AY132" i="91"/>
  <c r="BA132" i="91"/>
  <c r="BC133" i="91"/>
  <c r="BB133" i="91"/>
  <c r="E423" i="91" l="1"/>
  <c r="G424" i="91"/>
  <c r="D421" i="91"/>
  <c r="F423" i="91"/>
  <c r="AY133" i="91"/>
  <c r="BA133" i="91"/>
  <c r="AZ133" i="91"/>
  <c r="BC134" i="91"/>
  <c r="BB134" i="91"/>
  <c r="H421" i="91" l="1"/>
  <c r="D422" i="91"/>
  <c r="H422" i="91"/>
  <c r="G425" i="91"/>
  <c r="F424" i="91"/>
  <c r="E424" i="91"/>
  <c r="AY134" i="91"/>
  <c r="BA134" i="91"/>
  <c r="AZ134" i="91"/>
  <c r="BC135" i="91"/>
  <c r="BB135" i="91"/>
  <c r="E425" i="91" l="1"/>
  <c r="F425" i="91"/>
  <c r="G426" i="91"/>
  <c r="D423" i="91"/>
  <c r="H423" i="91"/>
  <c r="BA135" i="91"/>
  <c r="AY135" i="91"/>
  <c r="AZ135" i="91"/>
  <c r="BC136" i="91"/>
  <c r="BB136" i="91"/>
  <c r="G427" i="91" l="1"/>
  <c r="F426" i="91"/>
  <c r="D424" i="91"/>
  <c r="H424" i="91"/>
  <c r="E426" i="91"/>
  <c r="AZ136" i="91"/>
  <c r="AY136" i="91"/>
  <c r="BA136" i="91"/>
  <c r="BC137" i="91"/>
  <c r="BB137" i="91"/>
  <c r="F427" i="91" l="1"/>
  <c r="E427" i="91"/>
  <c r="G428" i="91"/>
  <c r="D425" i="91"/>
  <c r="H425" i="91"/>
  <c r="AY137" i="91"/>
  <c r="BA137" i="91"/>
  <c r="AZ137" i="91"/>
  <c r="BC138" i="91"/>
  <c r="BB138" i="91"/>
  <c r="G429" i="91" l="1"/>
  <c r="E428" i="91"/>
  <c r="D426" i="91"/>
  <c r="H426" i="91"/>
  <c r="F428" i="91"/>
  <c r="AY138" i="91"/>
  <c r="AZ138" i="91"/>
  <c r="BA138" i="91"/>
  <c r="BC139" i="91"/>
  <c r="BB139" i="91"/>
  <c r="D427" i="91" l="1"/>
  <c r="E429" i="91"/>
  <c r="F429" i="91"/>
  <c r="G430" i="91"/>
  <c r="BA139" i="91"/>
  <c r="AY139" i="91"/>
  <c r="AZ139" i="91"/>
  <c r="BC140" i="91"/>
  <c r="BB140" i="91"/>
  <c r="F430" i="91" l="1"/>
  <c r="E430" i="91"/>
  <c r="H427" i="91"/>
  <c r="D428" i="91"/>
  <c r="H428" i="91"/>
  <c r="G431" i="91"/>
  <c r="BA140" i="91"/>
  <c r="AZ140" i="91"/>
  <c r="AY140" i="91"/>
  <c r="BC141" i="91"/>
  <c r="BB141" i="91"/>
  <c r="G432" i="91" l="1"/>
  <c r="D429" i="91"/>
  <c r="H429" i="91"/>
  <c r="E431" i="91"/>
  <c r="F431" i="91"/>
  <c r="AY141" i="91"/>
  <c r="AZ141" i="91"/>
  <c r="BA141" i="91"/>
  <c r="BC142" i="91"/>
  <c r="BB142" i="91"/>
  <c r="E432" i="91" l="1"/>
  <c r="D430" i="91"/>
  <c r="H430" i="91"/>
  <c r="F432" i="91"/>
  <c r="G433" i="91"/>
  <c r="AY142" i="91"/>
  <c r="BA142" i="91"/>
  <c r="AZ142" i="91"/>
  <c r="BC143" i="91"/>
  <c r="BB143" i="91"/>
  <c r="F433" i="91" l="1"/>
  <c r="D431" i="91"/>
  <c r="H431" i="91"/>
  <c r="G434" i="91"/>
  <c r="E433" i="91"/>
  <c r="AZ143" i="91"/>
  <c r="AY143" i="91"/>
  <c r="BA143" i="91"/>
  <c r="BC144" i="91"/>
  <c r="BB144" i="91"/>
  <c r="G435" i="91" l="1"/>
  <c r="D432" i="91"/>
  <c r="H432" i="91"/>
  <c r="E434" i="91"/>
  <c r="F434" i="91"/>
  <c r="BA144" i="91"/>
  <c r="AY144" i="91"/>
  <c r="AZ144" i="91"/>
  <c r="BC145" i="91"/>
  <c r="BB145" i="91"/>
  <c r="E435" i="91" l="1"/>
  <c r="G436" i="91"/>
  <c r="D433" i="91"/>
  <c r="H433" i="91"/>
  <c r="F435" i="91"/>
  <c r="AZ145" i="91"/>
  <c r="AY145" i="91"/>
  <c r="BA145" i="91"/>
  <c r="BC146" i="91"/>
  <c r="BB146" i="91"/>
  <c r="D434" i="91" l="1"/>
  <c r="H434" i="91"/>
  <c r="G437" i="91"/>
  <c r="F436" i="91"/>
  <c r="E436" i="91"/>
  <c r="AY146" i="91"/>
  <c r="BA146" i="91"/>
  <c r="AZ146" i="91"/>
  <c r="BC147" i="91"/>
  <c r="BB147" i="91"/>
  <c r="F437" i="91" l="1"/>
  <c r="G438" i="91"/>
  <c r="D435" i="91"/>
  <c r="E437" i="91"/>
  <c r="AY147" i="91"/>
  <c r="BA147" i="91"/>
  <c r="AZ147" i="91"/>
  <c r="BC148" i="91"/>
  <c r="BB148" i="91"/>
  <c r="D436" i="91" l="1"/>
  <c r="H436" i="91"/>
  <c r="G439" i="91"/>
  <c r="H435" i="91"/>
  <c r="E438" i="91"/>
  <c r="F438" i="91"/>
  <c r="AZ148" i="91"/>
  <c r="BA148" i="91"/>
  <c r="AY148" i="91"/>
  <c r="BC149" i="91"/>
  <c r="BB149" i="91"/>
  <c r="F439" i="91" l="1"/>
  <c r="E439" i="91"/>
  <c r="G440" i="91"/>
  <c r="D437" i="91"/>
  <c r="H437" i="91"/>
  <c r="AZ149" i="91"/>
  <c r="AY149" i="91"/>
  <c r="BA149" i="91"/>
  <c r="BC150" i="91"/>
  <c r="BB150" i="91"/>
  <c r="G441" i="91" l="1"/>
  <c r="E440" i="91"/>
  <c r="F440" i="91"/>
  <c r="D438" i="91"/>
  <c r="H438" i="91"/>
  <c r="BA150" i="91"/>
  <c r="AY150" i="91"/>
  <c r="AZ150" i="91"/>
  <c r="BC151" i="91"/>
  <c r="BB151" i="91"/>
  <c r="F441" i="91" l="1"/>
  <c r="E441" i="91"/>
  <c r="D439" i="91"/>
  <c r="H439" i="91"/>
  <c r="G442" i="91"/>
  <c r="AY151" i="91"/>
  <c r="AZ151" i="91"/>
  <c r="BA151" i="91"/>
  <c r="BC152" i="91"/>
  <c r="BB152" i="91"/>
  <c r="D440" i="91" l="1"/>
  <c r="H440" i="91"/>
  <c r="E442" i="91"/>
  <c r="G443" i="91"/>
  <c r="F442" i="91"/>
  <c r="AY152" i="91"/>
  <c r="BA152" i="91"/>
  <c r="AZ152" i="91"/>
  <c r="BC153" i="91"/>
  <c r="BB153" i="91"/>
  <c r="AR392" i="91" l="1"/>
  <c r="AQ391" i="91"/>
  <c r="AR395" i="91"/>
  <c r="AU388" i="91"/>
  <c r="AS395" i="91"/>
  <c r="AT371" i="91"/>
  <c r="AU369" i="91"/>
  <c r="AT391" i="91"/>
  <c r="AT393" i="91"/>
  <c r="AQ380" i="91"/>
  <c r="AU390" i="91"/>
  <c r="AS377" i="91"/>
  <c r="AU396" i="91"/>
  <c r="AS371" i="91"/>
  <c r="AT389" i="91"/>
  <c r="AT373" i="91"/>
  <c r="AU368" i="91"/>
  <c r="AR399" i="91"/>
  <c r="AU380" i="91"/>
  <c r="AU373" i="91"/>
  <c r="AQ384" i="91"/>
  <c r="AR388" i="91"/>
  <c r="AU372" i="91"/>
  <c r="AQ390" i="91"/>
  <c r="AT372" i="91"/>
  <c r="AT382" i="91"/>
  <c r="AS386" i="91"/>
  <c r="AQ368" i="91"/>
  <c r="AQ395" i="91"/>
  <c r="AT387" i="91"/>
  <c r="AS376" i="91"/>
  <c r="AS379" i="91"/>
  <c r="AS370" i="91"/>
  <c r="AR398" i="91"/>
  <c r="AU367" i="91"/>
  <c r="AQ371" i="91"/>
  <c r="AU387" i="91"/>
  <c r="AT403" i="91"/>
  <c r="AQ385" i="91"/>
  <c r="AS372" i="91"/>
  <c r="AR389" i="91"/>
  <c r="AQ366" i="91"/>
  <c r="AR377" i="91"/>
  <c r="AU377" i="91"/>
  <c r="AR383" i="91"/>
  <c r="AQ394" i="91"/>
  <c r="AT378" i="91"/>
  <c r="AU366" i="91"/>
  <c r="AS396" i="91"/>
  <c r="AS402" i="91"/>
  <c r="AT392" i="91"/>
  <c r="AS385" i="91"/>
  <c r="AT390" i="91"/>
  <c r="AT366" i="91"/>
  <c r="AQ397" i="91"/>
  <c r="AS387" i="91"/>
  <c r="AS383" i="91"/>
  <c r="AR368" i="91"/>
  <c r="AT396" i="91"/>
  <c r="AQ364" i="91"/>
  <c r="AT388" i="91"/>
  <c r="AT395" i="91"/>
  <c r="AR375" i="91"/>
  <c r="AR378" i="91"/>
  <c r="AS394" i="91"/>
  <c r="AS403" i="91"/>
  <c r="AT397" i="91"/>
  <c r="AS390" i="91"/>
  <c r="AT386" i="91"/>
  <c r="AU376" i="91"/>
  <c r="AQ381" i="91"/>
  <c r="AQ403" i="91"/>
  <c r="AR372" i="91"/>
  <c r="AT368" i="91"/>
  <c r="AS384" i="91"/>
  <c r="AR370" i="91"/>
  <c r="AR366" i="91"/>
  <c r="AU384" i="91"/>
  <c r="AU395" i="91"/>
  <c r="AQ393" i="91"/>
  <c r="AS369" i="91"/>
  <c r="AU392" i="91"/>
  <c r="AT367" i="91"/>
  <c r="AU399" i="91"/>
  <c r="AQ387" i="91"/>
  <c r="AQ365" i="91"/>
  <c r="AQ367" i="91"/>
  <c r="AR369" i="91"/>
  <c r="AR397" i="91"/>
  <c r="AT394" i="91"/>
  <c r="AT402" i="91"/>
  <c r="AQ383" i="91"/>
  <c r="AU386" i="91"/>
  <c r="AQ396" i="91"/>
  <c r="AT381" i="91"/>
  <c r="AU391" i="91"/>
  <c r="AT365" i="91"/>
  <c r="AS392" i="91"/>
  <c r="AU364" i="91"/>
  <c r="AQ400" i="91"/>
  <c r="AR394" i="91"/>
  <c r="AR379" i="91"/>
  <c r="AQ399" i="91"/>
  <c r="AT383" i="91"/>
  <c r="AS373" i="91"/>
  <c r="AU382" i="91"/>
  <c r="AT380" i="91"/>
  <c r="AS401" i="91"/>
  <c r="AR403" i="91"/>
  <c r="AS364" i="91"/>
  <c r="AU394" i="91"/>
  <c r="AT370" i="91"/>
  <c r="AR365" i="91"/>
  <c r="AQ377" i="91"/>
  <c r="AS388" i="91"/>
  <c r="AR390" i="91"/>
  <c r="AS367" i="91"/>
  <c r="AR384" i="91"/>
  <c r="AS393" i="91"/>
  <c r="AT401" i="91"/>
  <c r="AR393" i="91"/>
  <c r="AR401" i="91"/>
  <c r="AQ373" i="91"/>
  <c r="AQ389" i="91"/>
  <c r="AQ388" i="91"/>
  <c r="AQ402" i="91"/>
  <c r="AU374" i="91"/>
  <c r="AU385" i="91"/>
  <c r="AU371" i="91"/>
  <c r="AS389" i="91"/>
  <c r="AU383" i="91"/>
  <c r="AT377" i="91"/>
  <c r="AR373" i="91"/>
  <c r="AT374" i="91"/>
  <c r="AQ398" i="91"/>
  <c r="AR387" i="91"/>
  <c r="AR380" i="91"/>
  <c r="AU365" i="91"/>
  <c r="AU393" i="91"/>
  <c r="AS378" i="91"/>
  <c r="AT385" i="91"/>
  <c r="AR385" i="91"/>
  <c r="AR386" i="91"/>
  <c r="AQ386" i="91"/>
  <c r="AT369" i="91"/>
  <c r="AS382" i="91"/>
  <c r="AQ369" i="91"/>
  <c r="AU375" i="91"/>
  <c r="AU378" i="91"/>
  <c r="AR364" i="91"/>
  <c r="AR396" i="91"/>
  <c r="AT398" i="91"/>
  <c r="AS366" i="91"/>
  <c r="AR371" i="91"/>
  <c r="AQ378" i="91"/>
  <c r="AQ372" i="91"/>
  <c r="AS398" i="91"/>
  <c r="AR374" i="91"/>
  <c r="AR402" i="91"/>
  <c r="AU403" i="91"/>
  <c r="AT379" i="91"/>
  <c r="AQ370" i="91"/>
  <c r="AQ379" i="91"/>
  <c r="AR367" i="91"/>
  <c r="AT376" i="91"/>
  <c r="AT384" i="91"/>
  <c r="AQ392" i="91"/>
  <c r="AS399" i="91"/>
  <c r="AU397" i="91"/>
  <c r="AR376" i="91"/>
  <c r="AR400" i="91"/>
  <c r="AS397" i="91"/>
  <c r="AS381" i="91"/>
  <c r="AU402" i="91"/>
  <c r="AQ382" i="91"/>
  <c r="AT364" i="91"/>
  <c r="AT400" i="91"/>
  <c r="AQ375" i="91"/>
  <c r="AS380" i="91"/>
  <c r="AQ401" i="91"/>
  <c r="AQ374" i="91"/>
  <c r="AT399" i="91"/>
  <c r="AU398" i="91"/>
  <c r="AS374" i="91"/>
  <c r="AU379" i="91"/>
  <c r="AU389" i="91"/>
  <c r="AS391" i="91"/>
  <c r="AS400" i="91"/>
  <c r="AS365" i="91"/>
  <c r="AR382" i="91"/>
  <c r="AR381" i="91"/>
  <c r="AU400" i="91"/>
  <c r="AS375" i="91"/>
  <c r="AR391" i="91"/>
  <c r="AQ376" i="91"/>
  <c r="AS368" i="91"/>
  <c r="AU401" i="91"/>
  <c r="AU370" i="91"/>
  <c r="AT375" i="91"/>
  <c r="AU381" i="91"/>
  <c r="G444" i="91"/>
  <c r="E443" i="91"/>
  <c r="D441" i="91"/>
  <c r="H441" i="91"/>
  <c r="F443" i="91"/>
  <c r="AZ153" i="91"/>
  <c r="BA153" i="91"/>
  <c r="AY153" i="91"/>
  <c r="BC154" i="91"/>
  <c r="BB154" i="91"/>
  <c r="AV387" i="91"/>
  <c r="AV399" i="91"/>
  <c r="AV388" i="91"/>
  <c r="AV400" i="91"/>
  <c r="AV389" i="91"/>
  <c r="AV401" i="91"/>
  <c r="AV390" i="91"/>
  <c r="AV402" i="91"/>
  <c r="AV391" i="91"/>
  <c r="AV403" i="91"/>
  <c r="AV392" i="91"/>
  <c r="AV393" i="91"/>
  <c r="AV398" i="91"/>
  <c r="AV394" i="91"/>
  <c r="AV397" i="91"/>
  <c r="AV395" i="91"/>
  <c r="AV396" i="91"/>
  <c r="AV364" i="91"/>
  <c r="AV376" i="91"/>
  <c r="AV365" i="91"/>
  <c r="AV377" i="91"/>
  <c r="AV366" i="91"/>
  <c r="AV378" i="91"/>
  <c r="AV367" i="91"/>
  <c r="AV379" i="91"/>
  <c r="AV374" i="91"/>
  <c r="AV368" i="91"/>
  <c r="AV380" i="91"/>
  <c r="AV381" i="91"/>
  <c r="AV370" i="91"/>
  <c r="AV382" i="91"/>
  <c r="AV371" i="91"/>
  <c r="AV383" i="91"/>
  <c r="AV372" i="91"/>
  <c r="AV384" i="91"/>
  <c r="AV386" i="91"/>
  <c r="AV373" i="91"/>
  <c r="AV385" i="91"/>
  <c r="AV375" i="91"/>
  <c r="E444" i="91" l="1"/>
  <c r="F444" i="91"/>
  <c r="G445" i="91"/>
  <c r="D442" i="91"/>
  <c r="H442" i="91"/>
  <c r="AV369" i="91"/>
  <c r="AY154" i="91"/>
  <c r="BA154" i="91"/>
  <c r="AZ154" i="91"/>
  <c r="BC155" i="91"/>
  <c r="BB155" i="91"/>
  <c r="D443" i="91" l="1"/>
  <c r="H443" i="91"/>
  <c r="G446" i="91"/>
  <c r="F445" i="91"/>
  <c r="E445" i="91"/>
  <c r="BA155" i="91"/>
  <c r="AZ155" i="91"/>
  <c r="AY155" i="91"/>
  <c r="BC156" i="91"/>
  <c r="BB156" i="91"/>
  <c r="F446" i="91" l="1"/>
  <c r="G447" i="91"/>
  <c r="D444" i="91"/>
  <c r="H444" i="91"/>
  <c r="E446" i="91"/>
  <c r="BA156" i="91"/>
  <c r="AY156" i="91"/>
  <c r="AZ156" i="91"/>
  <c r="BC157" i="91"/>
  <c r="BB157" i="91"/>
  <c r="D445" i="91" l="1"/>
  <c r="G448" i="91"/>
  <c r="E447" i="91"/>
  <c r="F447" i="91"/>
  <c r="BA157" i="91"/>
  <c r="AZ157" i="91"/>
  <c r="AY157" i="91"/>
  <c r="BC158" i="91"/>
  <c r="BB158" i="91"/>
  <c r="AU415" i="91" l="1"/>
  <c r="AU454" i="91"/>
  <c r="AT451" i="91"/>
  <c r="AU436" i="91"/>
  <c r="AR660" i="91"/>
  <c r="AT567" i="91"/>
  <c r="AU457" i="91"/>
  <c r="AT726" i="91"/>
  <c r="AR431" i="91"/>
  <c r="AT457" i="91"/>
  <c r="AR613" i="91"/>
  <c r="AU659" i="91"/>
  <c r="AT529" i="91"/>
  <c r="AU741" i="91"/>
  <c r="AU722" i="91"/>
  <c r="AT739" i="91"/>
  <c r="AT684" i="91"/>
  <c r="AU483" i="91"/>
  <c r="AT492" i="91"/>
  <c r="AT661" i="91"/>
  <c r="AU406" i="91"/>
  <c r="AT568" i="91"/>
  <c r="AT714" i="91"/>
  <c r="AT732" i="91"/>
  <c r="AT557" i="91"/>
  <c r="AR588" i="91"/>
  <c r="AR482" i="91"/>
  <c r="AU705" i="91"/>
  <c r="AR648" i="91"/>
  <c r="AT499" i="91"/>
  <c r="AT543" i="91"/>
  <c r="AT637" i="91"/>
  <c r="AT539" i="91"/>
  <c r="AU713" i="91"/>
  <c r="AR514" i="91"/>
  <c r="AU716" i="91"/>
  <c r="AT570" i="91"/>
  <c r="AR642" i="91"/>
  <c r="AR527" i="91"/>
  <c r="AR664" i="91"/>
  <c r="AR404" i="91"/>
  <c r="AU442" i="91"/>
  <c r="AT607" i="91"/>
  <c r="AR703" i="91"/>
  <c r="AU473" i="91"/>
  <c r="AU556" i="91"/>
  <c r="AT508" i="91"/>
  <c r="AR478" i="91"/>
  <c r="AU552" i="91"/>
  <c r="AU464" i="91"/>
  <c r="AR414" i="91"/>
  <c r="AU486" i="91"/>
  <c r="AR592" i="91"/>
  <c r="AT644" i="91"/>
  <c r="AT681" i="91"/>
  <c r="AR738" i="91"/>
  <c r="AR555" i="91"/>
  <c r="AT475" i="91"/>
  <c r="AR601" i="91"/>
  <c r="AR640" i="91"/>
  <c r="AT696" i="91"/>
  <c r="AU679" i="91"/>
  <c r="AU729" i="91"/>
  <c r="AU472" i="91"/>
  <c r="AU451" i="91"/>
  <c r="AR690" i="91"/>
  <c r="AR476" i="91"/>
  <c r="AR676" i="91"/>
  <c r="AR556" i="91"/>
  <c r="AU631" i="91"/>
  <c r="AU449" i="91"/>
  <c r="AT670" i="91"/>
  <c r="AT608" i="91"/>
  <c r="AT572" i="91"/>
  <c r="AU416" i="91"/>
  <c r="AT505" i="91"/>
  <c r="AT719" i="91"/>
  <c r="AU437" i="91"/>
  <c r="AR575" i="91"/>
  <c r="AU565" i="91"/>
  <c r="AU511" i="91"/>
  <c r="AR526" i="91"/>
  <c r="AT484" i="91"/>
  <c r="AR596" i="91"/>
  <c r="AR685" i="91"/>
  <c r="AU697" i="91"/>
  <c r="AR572" i="91"/>
  <c r="AT459" i="91"/>
  <c r="AU499" i="91"/>
  <c r="AR689" i="91"/>
  <c r="AT668" i="91"/>
  <c r="AR631" i="91"/>
  <c r="AT626" i="91"/>
  <c r="AT513" i="91"/>
  <c r="AT528" i="91"/>
  <c r="AR440" i="91"/>
  <c r="AU576" i="91"/>
  <c r="AU429" i="91"/>
  <c r="AT436" i="91"/>
  <c r="AR697" i="91"/>
  <c r="AU495" i="91"/>
  <c r="AT438" i="91"/>
  <c r="AT579" i="91"/>
  <c r="AR594" i="91"/>
  <c r="AT512" i="91"/>
  <c r="AT671" i="91"/>
  <c r="AU732" i="91"/>
  <c r="AT446" i="91"/>
  <c r="AT482" i="91"/>
  <c r="AT632" i="91"/>
  <c r="AT502" i="91"/>
  <c r="AR460" i="91"/>
  <c r="AR454" i="91"/>
  <c r="AT649" i="91"/>
  <c r="AT648" i="91"/>
  <c r="AT511" i="91"/>
  <c r="AU492" i="91"/>
  <c r="AR716" i="91"/>
  <c r="AT556" i="91"/>
  <c r="AT455" i="91"/>
  <c r="AT593" i="91"/>
  <c r="AR582" i="91"/>
  <c r="AU611" i="91"/>
  <c r="AU583" i="91"/>
  <c r="AR650" i="91"/>
  <c r="AU502" i="91"/>
  <c r="AU733" i="91"/>
  <c r="AR644" i="91"/>
  <c r="AU496" i="91"/>
  <c r="AR512" i="91"/>
  <c r="AT611" i="91"/>
  <c r="AR435" i="91"/>
  <c r="AU506" i="91"/>
  <c r="AR696" i="91"/>
  <c r="AU574" i="91"/>
  <c r="AU513" i="91"/>
  <c r="AT582" i="91"/>
  <c r="AU548" i="91"/>
  <c r="AT489" i="91"/>
  <c r="AR415" i="91"/>
  <c r="AR700" i="91"/>
  <c r="AT425" i="91"/>
  <c r="AR706" i="91"/>
  <c r="AT698" i="91"/>
  <c r="AU466" i="91"/>
  <c r="AR471" i="91"/>
  <c r="AU644" i="91"/>
  <c r="AR418" i="91"/>
  <c r="AT520" i="91"/>
  <c r="AR562" i="91"/>
  <c r="AT588" i="91"/>
  <c r="AT624" i="91"/>
  <c r="AT414" i="91"/>
  <c r="AU658" i="91"/>
  <c r="AT603" i="91"/>
  <c r="AT485" i="91"/>
  <c r="AT550" i="91"/>
  <c r="AU459" i="91"/>
  <c r="AT429" i="91"/>
  <c r="AT589" i="91"/>
  <c r="AU707" i="91"/>
  <c r="AT729" i="91"/>
  <c r="AT405" i="91"/>
  <c r="AR420" i="91"/>
  <c r="AR722" i="91"/>
  <c r="AU523" i="91"/>
  <c r="AU446" i="91"/>
  <c r="AR710" i="91"/>
  <c r="AT673" i="91"/>
  <c r="AU656" i="91"/>
  <c r="AR484" i="91"/>
  <c r="AT563" i="91"/>
  <c r="AT734" i="91"/>
  <c r="AR634" i="91"/>
  <c r="AR568" i="91"/>
  <c r="AR667" i="91"/>
  <c r="AT715" i="91"/>
  <c r="AU546" i="91"/>
  <c r="AU727" i="91"/>
  <c r="AR732" i="91"/>
  <c r="AU696" i="91"/>
  <c r="AR702" i="91"/>
  <c r="AT618" i="91"/>
  <c r="AT707" i="91"/>
  <c r="AR672" i="91"/>
  <c r="AR723" i="91"/>
  <c r="AT407" i="91"/>
  <c r="AU475" i="91"/>
  <c r="AU405" i="91"/>
  <c r="AT613" i="91"/>
  <c r="AU448" i="91"/>
  <c r="AT584" i="91"/>
  <c r="AT699" i="91"/>
  <c r="AU590" i="91"/>
  <c r="AT658" i="91"/>
  <c r="AU599" i="91"/>
  <c r="AU607" i="91"/>
  <c r="AR688" i="91"/>
  <c r="AU536" i="91"/>
  <c r="AU703" i="91"/>
  <c r="AR730" i="91"/>
  <c r="AT421" i="91"/>
  <c r="AR578" i="91"/>
  <c r="AR538" i="91"/>
  <c r="AR656" i="91"/>
  <c r="AT432" i="91"/>
  <c r="AR549" i="91"/>
  <c r="AU671" i="91"/>
  <c r="AR537" i="91"/>
  <c r="AT733" i="91"/>
  <c r="AT417" i="91"/>
  <c r="AU570" i="91"/>
  <c r="AT569" i="91"/>
  <c r="AR651" i="91"/>
  <c r="AT494" i="91"/>
  <c r="AU652" i="91"/>
  <c r="AR652" i="91"/>
  <c r="AU660" i="91"/>
  <c r="AR695" i="91"/>
  <c r="AT631" i="91"/>
  <c r="AT523" i="91"/>
  <c r="AU597" i="91"/>
  <c r="AT562" i="91"/>
  <c r="AR671" i="91"/>
  <c r="AT601" i="91"/>
  <c r="AU579" i="91"/>
  <c r="AU520" i="91"/>
  <c r="AU419" i="91"/>
  <c r="AT472" i="91"/>
  <c r="AR421" i="91"/>
  <c r="AU418" i="91"/>
  <c r="AT435" i="91"/>
  <c r="AT434" i="91"/>
  <c r="AR495" i="91"/>
  <c r="AU665" i="91"/>
  <c r="AT640" i="91"/>
  <c r="AU554" i="91"/>
  <c r="AT463" i="91"/>
  <c r="AU614" i="91"/>
  <c r="AU423" i="91"/>
  <c r="AR474" i="91"/>
  <c r="AT474" i="91"/>
  <c r="AU462" i="91"/>
  <c r="AR416" i="91"/>
  <c r="AR577" i="91"/>
  <c r="AU407" i="91"/>
  <c r="AR712" i="91"/>
  <c r="AT646" i="91"/>
  <c r="AU735" i="91"/>
  <c r="AU616" i="91"/>
  <c r="AT416" i="91"/>
  <c r="AT454" i="91"/>
  <c r="AR742" i="91"/>
  <c r="AR620" i="91"/>
  <c r="AR565" i="91"/>
  <c r="AT419" i="91"/>
  <c r="AT592" i="91"/>
  <c r="AR441" i="91"/>
  <c r="AR487" i="91"/>
  <c r="AR629" i="91"/>
  <c r="AU542" i="91"/>
  <c r="AT702" i="91"/>
  <c r="AT700" i="91"/>
  <c r="AR459" i="91"/>
  <c r="AU604" i="91"/>
  <c r="AT527" i="91"/>
  <c r="AU488" i="91"/>
  <c r="AR719" i="91"/>
  <c r="AT591" i="91"/>
  <c r="AR448" i="91"/>
  <c r="AU453" i="91"/>
  <c r="AT690" i="91"/>
  <c r="AU664" i="91"/>
  <c r="AT535" i="91"/>
  <c r="AT667" i="91"/>
  <c r="AR550" i="91"/>
  <c r="AU507" i="91"/>
  <c r="AR600" i="91"/>
  <c r="AU647" i="91"/>
  <c r="AU489" i="91"/>
  <c r="AT650" i="91"/>
  <c r="AT464" i="91"/>
  <c r="AU641" i="91"/>
  <c r="AT633" i="91"/>
  <c r="AU521" i="91"/>
  <c r="AR619" i="91"/>
  <c r="AU562" i="91"/>
  <c r="AR627" i="91"/>
  <c r="AR525" i="91"/>
  <c r="AU691" i="91"/>
  <c r="AU467" i="91"/>
  <c r="AT692" i="91"/>
  <c r="AT541" i="91"/>
  <c r="AT467" i="91"/>
  <c r="AR518" i="91"/>
  <c r="AU426" i="91"/>
  <c r="AR530" i="91"/>
  <c r="AR726" i="91"/>
  <c r="AU443" i="91"/>
  <c r="AR541" i="91"/>
  <c r="AT413" i="91"/>
  <c r="AU535" i="91"/>
  <c r="AU728" i="91"/>
  <c r="AR633" i="91"/>
  <c r="AU593" i="91"/>
  <c r="AU743" i="91"/>
  <c r="AR520" i="91"/>
  <c r="AT519" i="91"/>
  <c r="AR725" i="91"/>
  <c r="AR646" i="91"/>
  <c r="AR610" i="91"/>
  <c r="AU421" i="91"/>
  <c r="AU654" i="91"/>
  <c r="AT688" i="91"/>
  <c r="AT645" i="91"/>
  <c r="AR535" i="91"/>
  <c r="AR508" i="91"/>
  <c r="AR699" i="91"/>
  <c r="AR624" i="91"/>
  <c r="AU600" i="91"/>
  <c r="AU561" i="91"/>
  <c r="AU573" i="91"/>
  <c r="AT532" i="91"/>
  <c r="AR540" i="91"/>
  <c r="AT612" i="91"/>
  <c r="AU414" i="91"/>
  <c r="AU676" i="91"/>
  <c r="AT410" i="91"/>
  <c r="AT620" i="91"/>
  <c r="AR622" i="91"/>
  <c r="AR486" i="91"/>
  <c r="AR713" i="91"/>
  <c r="AR715" i="91"/>
  <c r="AR736" i="91"/>
  <c r="AR446" i="91"/>
  <c r="AT497" i="91"/>
  <c r="AR464" i="91"/>
  <c r="AR485" i="91"/>
  <c r="AU601" i="91"/>
  <c r="AR729" i="91"/>
  <c r="AR658" i="91"/>
  <c r="AR489" i="91"/>
  <c r="AT740" i="91"/>
  <c r="AR465" i="91"/>
  <c r="AR522" i="91"/>
  <c r="AR488" i="91"/>
  <c r="AT517" i="91"/>
  <c r="AR673" i="91"/>
  <c r="AR437" i="91"/>
  <c r="AT546" i="91"/>
  <c r="AR560" i="91"/>
  <c r="AU646" i="91"/>
  <c r="AU413" i="91"/>
  <c r="AR456" i="91"/>
  <c r="AT741" i="91"/>
  <c r="AR534" i="91"/>
  <c r="AU651" i="91"/>
  <c r="AT738" i="91"/>
  <c r="AR615" i="91"/>
  <c r="AR687" i="91"/>
  <c r="AR543" i="91"/>
  <c r="AT504" i="91"/>
  <c r="AU642" i="91"/>
  <c r="AT616" i="91"/>
  <c r="AR686" i="91"/>
  <c r="AR635" i="91"/>
  <c r="AU596" i="91"/>
  <c r="AU718" i="91"/>
  <c r="AT723" i="91"/>
  <c r="AT478" i="91"/>
  <c r="AT695" i="91"/>
  <c r="AT439" i="91"/>
  <c r="AT560" i="91"/>
  <c r="AU470" i="91"/>
  <c r="AT440" i="91"/>
  <c r="AU621" i="91"/>
  <c r="AT643" i="91"/>
  <c r="AR599" i="91"/>
  <c r="AR662" i="91"/>
  <c r="AU710" i="91"/>
  <c r="AT428" i="91"/>
  <c r="AT545" i="91"/>
  <c r="AR611" i="91"/>
  <c r="AU430" i="91"/>
  <c r="AR554" i="91"/>
  <c r="AU598" i="91"/>
  <c r="AU481" i="91"/>
  <c r="AT687" i="91"/>
  <c r="AT447" i="91"/>
  <c r="AR498" i="91"/>
  <c r="AR466" i="91"/>
  <c r="AU724" i="91"/>
  <c r="AT456" i="91"/>
  <c r="AT654" i="91"/>
  <c r="AU471" i="91"/>
  <c r="AR428" i="91"/>
  <c r="AU564" i="91"/>
  <c r="AR506" i="91"/>
  <c r="AR711" i="91"/>
  <c r="AT706" i="91"/>
  <c r="AU456" i="91"/>
  <c r="AU606" i="91"/>
  <c r="AT599" i="91"/>
  <c r="AR641" i="91"/>
  <c r="AT609" i="91"/>
  <c r="AR496" i="91"/>
  <c r="AR589" i="91"/>
  <c r="AT638" i="91"/>
  <c r="AT488" i="91"/>
  <c r="AR425" i="91"/>
  <c r="AU487" i="91"/>
  <c r="AT710" i="91"/>
  <c r="AU626" i="91"/>
  <c r="AR604" i="91"/>
  <c r="AT422" i="91"/>
  <c r="AR739" i="91"/>
  <c r="AT452" i="91"/>
  <c r="AU519" i="91"/>
  <c r="AT682" i="91"/>
  <c r="AT533" i="91"/>
  <c r="AU571" i="91"/>
  <c r="AU699" i="91"/>
  <c r="AU739" i="91"/>
  <c r="AU482" i="91"/>
  <c r="AU461" i="91"/>
  <c r="AT575" i="91"/>
  <c r="AU715" i="91"/>
  <c r="AT561" i="91"/>
  <c r="AR472" i="91"/>
  <c r="AT490" i="91"/>
  <c r="AT525" i="91"/>
  <c r="AU617" i="91"/>
  <c r="AT460" i="91"/>
  <c r="AU534" i="91"/>
  <c r="AR587" i="91"/>
  <c r="AU509" i="91"/>
  <c r="AU605" i="91"/>
  <c r="AR439" i="91"/>
  <c r="AT703" i="91"/>
  <c r="AR558" i="91"/>
  <c r="AT577" i="91"/>
  <c r="AR595" i="91"/>
  <c r="AU439" i="91"/>
  <c r="AT730" i="91"/>
  <c r="AU712" i="91"/>
  <c r="AT515" i="91"/>
  <c r="AU623" i="91"/>
  <c r="AT666" i="91"/>
  <c r="AT466" i="91"/>
  <c r="AU674" i="91"/>
  <c r="AR511" i="91"/>
  <c r="AT594" i="91"/>
  <c r="AT559" i="91"/>
  <c r="AT548" i="91"/>
  <c r="AR551" i="91"/>
  <c r="AR591" i="91"/>
  <c r="AT701" i="91"/>
  <c r="AR468" i="91"/>
  <c r="AR513" i="91"/>
  <c r="AU493" i="91"/>
  <c r="AU619" i="91"/>
  <c r="AT526" i="91"/>
  <c r="AU479" i="91"/>
  <c r="AU567" i="91"/>
  <c r="AR616" i="91"/>
  <c r="AT652" i="91"/>
  <c r="AR637" i="91"/>
  <c r="AR564" i="91"/>
  <c r="AT725" i="91"/>
  <c r="AT448" i="91"/>
  <c r="AT728" i="91"/>
  <c r="AU731" i="91"/>
  <c r="AT534" i="91"/>
  <c r="AU690" i="91"/>
  <c r="AU563" i="91"/>
  <c r="AU491" i="91"/>
  <c r="AU484" i="91"/>
  <c r="AU701" i="91"/>
  <c r="AU736" i="91"/>
  <c r="AU455" i="91"/>
  <c r="AU518" i="91"/>
  <c r="AU688" i="91"/>
  <c r="AT606" i="91"/>
  <c r="AU702" i="91"/>
  <c r="AU628" i="91"/>
  <c r="AR413" i="91"/>
  <c r="AU432" i="91"/>
  <c r="AU508" i="91"/>
  <c r="AT473" i="91"/>
  <c r="AT507" i="91"/>
  <c r="AT718" i="91"/>
  <c r="AU515" i="91"/>
  <c r="AR442" i="91"/>
  <c r="AT468" i="91"/>
  <c r="AT449" i="91"/>
  <c r="AR607" i="91"/>
  <c r="AT509" i="91"/>
  <c r="AR605" i="91"/>
  <c r="AR585" i="91"/>
  <c r="AT674" i="91"/>
  <c r="AU422" i="91"/>
  <c r="AR509" i="91"/>
  <c r="AR450" i="91"/>
  <c r="AU580" i="91"/>
  <c r="AR480" i="91"/>
  <c r="AU653" i="91"/>
  <c r="AU655" i="91"/>
  <c r="AT411" i="91"/>
  <c r="AT558" i="91"/>
  <c r="AT621" i="91"/>
  <c r="AT664" i="91"/>
  <c r="AR665" i="91"/>
  <c r="AT686" i="91"/>
  <c r="AR574" i="91"/>
  <c r="AT716" i="91"/>
  <c r="AT641" i="91"/>
  <c r="AR675" i="91"/>
  <c r="AR409" i="91"/>
  <c r="AU577" i="91"/>
  <c r="AU725" i="91"/>
  <c r="AU698" i="91"/>
  <c r="AR430" i="91"/>
  <c r="AR547" i="91"/>
  <c r="AU512" i="91"/>
  <c r="AU490" i="91"/>
  <c r="AT538" i="91"/>
  <c r="AU588" i="91"/>
  <c r="AR668" i="91"/>
  <c r="AR570" i="91"/>
  <c r="AT495" i="91"/>
  <c r="AU638" i="91"/>
  <c r="AU516" i="91"/>
  <c r="AU667" i="91"/>
  <c r="AR683" i="91"/>
  <c r="AU465" i="91"/>
  <c r="AR436" i="91"/>
  <c r="AR682" i="91"/>
  <c r="AU463" i="91"/>
  <c r="AT537" i="91"/>
  <c r="AU592" i="91"/>
  <c r="AR632" i="91"/>
  <c r="AU544" i="91"/>
  <c r="AU723" i="91"/>
  <c r="AR740" i="91"/>
  <c r="AT479" i="91"/>
  <c r="AU551" i="91"/>
  <c r="AR684" i="91"/>
  <c r="AU704" i="91"/>
  <c r="AR708" i="91"/>
  <c r="AU670" i="91"/>
  <c r="AT458" i="91"/>
  <c r="AU584" i="91"/>
  <c r="AR580" i="91"/>
  <c r="AT711" i="91"/>
  <c r="AU445" i="91"/>
  <c r="AU505" i="91"/>
  <c r="AR666" i="91"/>
  <c r="AT573" i="91"/>
  <c r="AR539" i="91"/>
  <c r="AT694" i="91"/>
  <c r="AU560" i="91"/>
  <c r="AT704" i="91"/>
  <c r="AR571" i="91"/>
  <c r="AT662" i="91"/>
  <c r="AU530" i="91"/>
  <c r="AT724" i="91"/>
  <c r="AT516" i="91"/>
  <c r="AR691" i="91"/>
  <c r="AU737" i="91"/>
  <c r="AT587" i="91"/>
  <c r="AU497" i="91"/>
  <c r="AU708" i="91"/>
  <c r="AT614" i="91"/>
  <c r="AU603" i="91"/>
  <c r="AR692" i="91"/>
  <c r="AR717" i="91"/>
  <c r="AT461" i="91"/>
  <c r="AT600" i="91"/>
  <c r="AU594" i="91"/>
  <c r="AR477" i="91"/>
  <c r="AU693" i="91"/>
  <c r="AT656" i="91"/>
  <c r="AR704" i="91"/>
  <c r="AT657" i="91"/>
  <c r="AR563" i="91"/>
  <c r="AR519" i="91"/>
  <c r="AU524" i="91"/>
  <c r="AR734" i="91"/>
  <c r="AT581" i="91"/>
  <c r="AT660" i="91"/>
  <c r="AU683" i="91"/>
  <c r="AT735" i="91"/>
  <c r="AT442" i="91"/>
  <c r="AT542" i="91"/>
  <c r="AU404" i="91"/>
  <c r="AR674" i="91"/>
  <c r="AT720" i="91"/>
  <c r="AU687" i="91"/>
  <c r="AT462" i="91"/>
  <c r="AU500" i="91"/>
  <c r="AT630" i="91"/>
  <c r="AR463" i="91"/>
  <c r="AT423" i="91"/>
  <c r="AU531" i="91"/>
  <c r="AR524" i="91"/>
  <c r="AT628" i="91"/>
  <c r="AU685" i="91"/>
  <c r="AT647" i="91"/>
  <c r="AU639" i="91"/>
  <c r="AR451" i="91"/>
  <c r="AU630" i="91"/>
  <c r="AT465" i="91"/>
  <c r="AU643" i="91"/>
  <c r="AU586" i="91"/>
  <c r="AU409" i="91"/>
  <c r="AU714" i="91"/>
  <c r="AR523" i="91"/>
  <c r="AR636" i="91"/>
  <c r="AR490" i="91"/>
  <c r="AT727" i="91"/>
  <c r="AR639" i="91"/>
  <c r="AT605" i="91"/>
  <c r="AR426" i="91"/>
  <c r="AR411" i="91"/>
  <c r="AU452" i="91"/>
  <c r="AT522" i="91"/>
  <c r="AR655" i="91"/>
  <c r="AU549" i="91"/>
  <c r="AU589" i="91"/>
  <c r="AT498" i="91"/>
  <c r="AU726" i="91"/>
  <c r="AR497" i="91"/>
  <c r="AU537" i="91"/>
  <c r="AT496" i="91"/>
  <c r="AU669" i="91"/>
  <c r="AR481" i="91"/>
  <c r="AU734" i="91"/>
  <c r="AT566" i="91"/>
  <c r="AU682" i="91"/>
  <c r="AT554" i="91"/>
  <c r="AT675" i="91"/>
  <c r="AR544" i="91"/>
  <c r="AT634" i="91"/>
  <c r="AT689" i="91"/>
  <c r="AT540" i="91"/>
  <c r="AR670" i="91"/>
  <c r="AU532" i="91"/>
  <c r="AU692" i="91"/>
  <c r="AR718" i="91"/>
  <c r="AU503" i="91"/>
  <c r="AU501" i="91"/>
  <c r="AT544" i="91"/>
  <c r="AT669" i="91"/>
  <c r="AR645" i="91"/>
  <c r="AT597" i="91"/>
  <c r="AU525" i="91"/>
  <c r="AU469" i="91"/>
  <c r="AU435" i="91"/>
  <c r="AT636" i="91"/>
  <c r="AU474" i="91"/>
  <c r="AU478" i="91"/>
  <c r="AR422" i="91"/>
  <c r="AU408" i="91"/>
  <c r="AR417" i="91"/>
  <c r="AT471" i="91"/>
  <c r="AT580" i="91"/>
  <c r="AR618" i="91"/>
  <c r="AT590" i="91"/>
  <c r="AU645" i="91"/>
  <c r="AR628" i="91"/>
  <c r="AU587" i="91"/>
  <c r="AT480" i="91"/>
  <c r="AT685" i="91"/>
  <c r="AU480" i="91"/>
  <c r="AR457" i="91"/>
  <c r="AT619" i="91"/>
  <c r="AU555" i="91"/>
  <c r="AT530" i="91"/>
  <c r="AR653" i="91"/>
  <c r="AU504" i="91"/>
  <c r="AT595" i="91"/>
  <c r="AR559" i="91"/>
  <c r="AT655" i="91"/>
  <c r="AT503" i="91"/>
  <c r="AT510" i="91"/>
  <c r="AR581" i="91"/>
  <c r="AR566" i="91"/>
  <c r="AU650" i="91"/>
  <c r="AU681" i="91"/>
  <c r="AU706" i="91"/>
  <c r="AR449" i="91"/>
  <c r="AR510" i="91"/>
  <c r="AT615" i="91"/>
  <c r="AT549" i="91"/>
  <c r="AU510" i="91"/>
  <c r="AR516" i="91"/>
  <c r="AU613" i="91"/>
  <c r="AU434" i="91"/>
  <c r="AU540" i="91"/>
  <c r="AT501" i="91"/>
  <c r="AR669" i="91"/>
  <c r="AR533" i="91"/>
  <c r="AT717" i="91"/>
  <c r="AU634" i="91"/>
  <c r="AU485" i="91"/>
  <c r="AR728" i="91"/>
  <c r="AR427" i="91"/>
  <c r="AT742" i="91"/>
  <c r="AU517" i="91"/>
  <c r="AR679" i="91"/>
  <c r="AR462" i="91"/>
  <c r="AR737" i="91"/>
  <c r="AR741" i="91"/>
  <c r="AT639" i="91"/>
  <c r="AT598" i="91"/>
  <c r="AR469" i="91"/>
  <c r="AT672" i="91"/>
  <c r="AT433" i="91"/>
  <c r="AU569" i="91"/>
  <c r="AU618" i="91"/>
  <c r="AU742" i="91"/>
  <c r="AU411" i="91"/>
  <c r="AU672" i="91"/>
  <c r="AT583" i="91"/>
  <c r="AR680" i="91"/>
  <c r="AR735" i="91"/>
  <c r="AU666" i="91"/>
  <c r="AU450" i="91"/>
  <c r="AU624" i="91"/>
  <c r="AT551" i="91"/>
  <c r="AT708" i="91"/>
  <c r="AR630" i="91"/>
  <c r="AU557" i="91"/>
  <c r="AU550" i="91"/>
  <c r="AT409" i="91"/>
  <c r="AU559" i="91"/>
  <c r="AT431" i="91"/>
  <c r="AR405" i="91"/>
  <c r="AT437" i="91"/>
  <c r="AR493" i="91"/>
  <c r="AU527" i="91"/>
  <c r="AT659" i="91"/>
  <c r="AU609" i="91"/>
  <c r="AR444" i="91"/>
  <c r="AU447" i="91"/>
  <c r="AR447" i="91"/>
  <c r="AR623" i="91"/>
  <c r="AU717" i="91"/>
  <c r="AR608" i="91"/>
  <c r="AT521" i="91"/>
  <c r="AU711" i="91"/>
  <c r="AR731" i="91"/>
  <c r="AT565" i="91"/>
  <c r="AR479" i="91"/>
  <c r="AR612" i="91"/>
  <c r="AR461" i="91"/>
  <c r="AU575" i="91"/>
  <c r="AT406" i="91"/>
  <c r="AT547" i="91"/>
  <c r="AR542" i="91"/>
  <c r="AU428" i="91"/>
  <c r="AR649" i="91"/>
  <c r="AU633" i="91"/>
  <c r="AT596" i="91"/>
  <c r="AR583" i="91"/>
  <c r="AR491" i="91"/>
  <c r="AU424" i="91"/>
  <c r="AU425" i="91"/>
  <c r="AU625" i="91"/>
  <c r="AR433" i="91"/>
  <c r="AT552" i="91"/>
  <c r="AT453" i="91"/>
  <c r="AT477" i="91"/>
  <c r="AR501" i="91"/>
  <c r="AT430" i="91"/>
  <c r="AU608" i="91"/>
  <c r="AT443" i="91"/>
  <c r="AT642" i="91"/>
  <c r="AR412" i="91"/>
  <c r="AR567" i="91"/>
  <c r="AT680" i="91"/>
  <c r="AU720" i="91"/>
  <c r="AR609" i="91"/>
  <c r="AU637" i="91"/>
  <c r="AR553" i="91"/>
  <c r="AU526" i="91"/>
  <c r="AT678" i="91"/>
  <c r="AR661" i="91"/>
  <c r="AU441" i="91"/>
  <c r="AR724" i="91"/>
  <c r="AU602" i="91"/>
  <c r="AR505" i="91"/>
  <c r="AR546" i="91"/>
  <c r="AT555" i="91"/>
  <c r="AT585" i="91"/>
  <c r="AT617" i="91"/>
  <c r="AR473" i="91"/>
  <c r="AT574" i="91"/>
  <c r="AU440" i="91"/>
  <c r="AR678" i="91"/>
  <c r="AT441" i="91"/>
  <c r="AT635" i="91"/>
  <c r="AU538" i="91"/>
  <c r="AR714" i="91"/>
  <c r="AR709" i="91"/>
  <c r="AR453" i="91"/>
  <c r="AR492" i="91"/>
  <c r="AT622" i="91"/>
  <c r="AU694" i="91"/>
  <c r="AR643" i="91"/>
  <c r="AR677" i="91"/>
  <c r="AU640" i="91"/>
  <c r="AT481" i="91"/>
  <c r="AU709" i="91"/>
  <c r="AU661" i="91"/>
  <c r="AU627" i="91"/>
  <c r="AR707" i="91"/>
  <c r="AU585" i="91"/>
  <c r="AU632" i="91"/>
  <c r="AR606" i="91"/>
  <c r="AR733" i="91"/>
  <c r="AT483" i="91"/>
  <c r="AU636" i="91"/>
  <c r="AU438" i="91"/>
  <c r="AT450" i="91"/>
  <c r="AU543" i="91"/>
  <c r="AT731" i="91"/>
  <c r="AR602" i="91"/>
  <c r="AU547" i="91"/>
  <c r="AU514" i="91"/>
  <c r="AU591" i="91"/>
  <c r="AU494" i="91"/>
  <c r="AT705" i="91"/>
  <c r="AR573" i="91"/>
  <c r="AR502" i="91"/>
  <c r="AT737" i="91"/>
  <c r="AU648" i="91"/>
  <c r="AT424" i="91"/>
  <c r="AT518" i="91"/>
  <c r="AT693" i="91"/>
  <c r="AU433" i="91"/>
  <c r="AR584" i="91"/>
  <c r="AT420" i="91"/>
  <c r="AR500" i="91"/>
  <c r="AT623" i="91"/>
  <c r="AR576" i="91"/>
  <c r="AR536" i="91"/>
  <c r="AU553" i="91"/>
  <c r="AU578" i="91"/>
  <c r="AR432" i="91"/>
  <c r="AR419" i="91"/>
  <c r="AR626" i="91"/>
  <c r="AU522" i="91"/>
  <c r="AT665" i="91"/>
  <c r="AR579" i="91"/>
  <c r="AU460" i="91"/>
  <c r="AU444" i="91"/>
  <c r="AT576" i="91"/>
  <c r="AR597" i="91"/>
  <c r="AR410" i="91"/>
  <c r="AR694" i="91"/>
  <c r="AT470" i="91"/>
  <c r="AU615" i="91"/>
  <c r="AU595" i="91"/>
  <c r="AR654" i="91"/>
  <c r="AT445" i="91"/>
  <c r="AT651" i="91"/>
  <c r="AR517" i="91"/>
  <c r="AR638" i="91"/>
  <c r="AR475" i="91"/>
  <c r="AR557" i="91"/>
  <c r="AU740" i="91"/>
  <c r="AU675" i="91"/>
  <c r="AT679" i="91"/>
  <c r="AU417" i="91"/>
  <c r="AT418" i="91"/>
  <c r="AU730" i="91"/>
  <c r="AR521" i="91"/>
  <c r="AT487" i="91"/>
  <c r="AU689" i="91"/>
  <c r="AU620" i="91"/>
  <c r="AU668" i="91"/>
  <c r="AU721" i="91"/>
  <c r="AR507" i="91"/>
  <c r="AU427" i="91"/>
  <c r="AT564" i="91"/>
  <c r="AR467" i="91"/>
  <c r="AT404" i="91"/>
  <c r="AT627" i="91"/>
  <c r="AT653" i="91"/>
  <c r="AR625" i="91"/>
  <c r="AR614" i="91"/>
  <c r="AR531" i="91"/>
  <c r="AR455" i="91"/>
  <c r="AT524" i="91"/>
  <c r="AR659" i="91"/>
  <c r="AT683" i="91"/>
  <c r="AU719" i="91"/>
  <c r="AR590" i="91"/>
  <c r="AU673" i="91"/>
  <c r="AR698" i="91"/>
  <c r="AR647" i="91"/>
  <c r="AU612" i="91"/>
  <c r="AT444" i="91"/>
  <c r="AU431" i="91"/>
  <c r="AU558" i="91"/>
  <c r="AR504" i="91"/>
  <c r="AR681" i="91"/>
  <c r="AR721" i="91"/>
  <c r="AT500" i="91"/>
  <c r="AU678" i="91"/>
  <c r="AR434" i="91"/>
  <c r="AR445" i="91"/>
  <c r="AR424" i="91"/>
  <c r="AU738" i="91"/>
  <c r="AR494" i="91"/>
  <c r="AR705" i="91"/>
  <c r="AR406" i="91"/>
  <c r="AU468" i="91"/>
  <c r="AR720" i="91"/>
  <c r="AT571" i="91"/>
  <c r="AR423" i="91"/>
  <c r="AR569" i="91"/>
  <c r="AU545" i="91"/>
  <c r="AR621" i="91"/>
  <c r="AU533" i="91"/>
  <c r="AR593" i="91"/>
  <c r="AT514" i="91"/>
  <c r="AU541" i="91"/>
  <c r="AT427" i="91"/>
  <c r="AU410" i="91"/>
  <c r="AU498" i="91"/>
  <c r="AR528" i="91"/>
  <c r="AT722" i="91"/>
  <c r="AT586" i="91"/>
  <c r="AU412" i="91"/>
  <c r="AU700" i="91"/>
  <c r="AT625" i="91"/>
  <c r="AR657" i="91"/>
  <c r="AT663" i="91"/>
  <c r="AT408" i="91"/>
  <c r="AU657" i="91"/>
  <c r="AT604" i="91"/>
  <c r="AR727" i="91"/>
  <c r="AU529" i="91"/>
  <c r="AU477" i="91"/>
  <c r="AT493" i="91"/>
  <c r="AU539" i="91"/>
  <c r="AR693" i="91"/>
  <c r="AR545" i="91"/>
  <c r="AT469" i="91"/>
  <c r="AU610" i="91"/>
  <c r="AU686" i="91"/>
  <c r="AR503" i="91"/>
  <c r="AT506" i="91"/>
  <c r="AU662" i="91"/>
  <c r="AR598" i="91"/>
  <c r="AU566" i="91"/>
  <c r="AT536" i="91"/>
  <c r="AR470" i="91"/>
  <c r="AR407" i="91"/>
  <c r="AR532" i="91"/>
  <c r="AR458" i="91"/>
  <c r="AR515" i="91"/>
  <c r="AT491" i="91"/>
  <c r="AT709" i="91"/>
  <c r="AR443" i="91"/>
  <c r="AU458" i="91"/>
  <c r="AR663" i="91"/>
  <c r="AT426" i="91"/>
  <c r="AT476" i="91"/>
  <c r="AT691" i="91"/>
  <c r="AU420" i="91"/>
  <c r="AR552" i="91"/>
  <c r="AU677" i="91"/>
  <c r="AT736" i="91"/>
  <c r="AR429" i="91"/>
  <c r="AR438" i="91"/>
  <c r="AR548" i="91"/>
  <c r="AR452" i="91"/>
  <c r="AU695" i="91"/>
  <c r="AT629" i="91"/>
  <c r="AT415" i="91"/>
  <c r="AT610" i="91"/>
  <c r="AT721" i="91"/>
  <c r="AU649" i="91"/>
  <c r="AT697" i="91"/>
  <c r="AU635" i="91"/>
  <c r="AU528" i="91"/>
  <c r="AR617" i="91"/>
  <c r="AT553" i="91"/>
  <c r="AR603" i="91"/>
  <c r="AR701" i="91"/>
  <c r="AT486" i="91"/>
  <c r="AT713" i="91"/>
  <c r="AT531" i="91"/>
  <c r="AU582" i="91"/>
  <c r="AU684" i="91"/>
  <c r="AU629" i="91"/>
  <c r="AU581" i="91"/>
  <c r="AR499" i="91"/>
  <c r="AR408" i="91"/>
  <c r="AR483" i="91"/>
  <c r="AU663" i="91"/>
  <c r="AT676" i="91"/>
  <c r="AR586" i="91"/>
  <c r="AT412" i="91"/>
  <c r="AR529" i="91"/>
  <c r="AT602" i="91"/>
  <c r="AU568" i="91"/>
  <c r="AU680" i="91"/>
  <c r="AT578" i="91"/>
  <c r="AU476" i="91"/>
  <c r="AR561" i="91"/>
  <c r="AT677" i="91"/>
  <c r="AU622" i="91"/>
  <c r="AU572" i="91"/>
  <c r="AT712" i="91"/>
  <c r="E448" i="91"/>
  <c r="G449" i="91"/>
  <c r="H445" i="91"/>
  <c r="D446" i="91"/>
  <c r="H446" i="91"/>
  <c r="F448" i="91"/>
  <c r="AZ158" i="91"/>
  <c r="BA158" i="91"/>
  <c r="AY158" i="91"/>
  <c r="BC159" i="91"/>
  <c r="BB159" i="91"/>
  <c r="AR743" i="91" l="1"/>
  <c r="AT743" i="91"/>
  <c r="E449" i="91"/>
  <c r="F449" i="91"/>
  <c r="D447" i="91"/>
  <c r="H447" i="91"/>
  <c r="G450" i="91"/>
  <c r="BA159" i="91"/>
  <c r="AZ159" i="91"/>
  <c r="AY159" i="91"/>
  <c r="BC160" i="91"/>
  <c r="BB160" i="91"/>
  <c r="AQ574" i="91" l="1"/>
  <c r="AS468" i="91"/>
  <c r="AQ668" i="91"/>
  <c r="AQ616" i="91"/>
  <c r="AS442" i="91"/>
  <c r="AS486" i="91"/>
  <c r="AS717" i="91"/>
  <c r="AQ513" i="91"/>
  <c r="AS409" i="91"/>
  <c r="AQ741" i="91"/>
  <c r="AQ469" i="91"/>
  <c r="AQ598" i="91"/>
  <c r="AQ717" i="91"/>
  <c r="AS639" i="91"/>
  <c r="AS654" i="91"/>
  <c r="AS697" i="91"/>
  <c r="AQ684" i="91"/>
  <c r="AQ424" i="91"/>
  <c r="AQ692" i="91"/>
  <c r="AQ527" i="91"/>
  <c r="AQ697" i="91"/>
  <c r="AS484" i="91"/>
  <c r="AQ535" i="91"/>
  <c r="AQ578" i="91"/>
  <c r="AQ719" i="91"/>
  <c r="AQ565" i="91"/>
  <c r="AQ529" i="91"/>
  <c r="AQ618" i="91"/>
  <c r="AQ576" i="91"/>
  <c r="AS710" i="91"/>
  <c r="AQ491" i="91"/>
  <c r="AS609" i="91"/>
  <c r="AQ418" i="91"/>
  <c r="AQ724" i="91"/>
  <c r="AQ581" i="91"/>
  <c r="AQ673" i="91"/>
  <c r="AS683" i="91"/>
  <c r="AQ625" i="91"/>
  <c r="AQ607" i="91"/>
  <c r="AQ456" i="91"/>
  <c r="AQ742" i="91"/>
  <c r="AQ601" i="91"/>
  <c r="AS613" i="91"/>
  <c r="AS553" i="91"/>
  <c r="AS490" i="91"/>
  <c r="AS524" i="91"/>
  <c r="AQ459" i="91"/>
  <c r="AQ608" i="91"/>
  <c r="AQ647" i="91"/>
  <c r="AS667" i="91"/>
  <c r="AS595" i="91"/>
  <c r="AQ448" i="91"/>
  <c r="AS633" i="91"/>
  <c r="AS417" i="91"/>
  <c r="AS591" i="91"/>
  <c r="AQ481" i="91"/>
  <c r="AQ460" i="91"/>
  <c r="AS522" i="91"/>
  <c r="AQ521" i="91"/>
  <c r="AS512" i="91"/>
  <c r="AQ546" i="91"/>
  <c r="AQ676" i="91"/>
  <c r="AS725" i="91"/>
  <c r="AQ528" i="91"/>
  <c r="AS661" i="91"/>
  <c r="AS511" i="91"/>
  <c r="AS631" i="91"/>
  <c r="AS505" i="91"/>
  <c r="AS596" i="91"/>
  <c r="AQ467" i="91"/>
  <c r="AQ438" i="91"/>
  <c r="AQ674" i="91"/>
  <c r="AQ543" i="91"/>
  <c r="AS498" i="91"/>
  <c r="AQ573" i="91"/>
  <c r="AQ735" i="91"/>
  <c r="AS411" i="91"/>
  <c r="AS624" i="91"/>
  <c r="AQ551" i="91"/>
  <c r="AS679" i="91"/>
  <c r="AS655" i="91"/>
  <c r="AS739" i="91"/>
  <c r="AS647" i="91"/>
  <c r="AQ548" i="91"/>
  <c r="AS699" i="91"/>
  <c r="AS479" i="91"/>
  <c r="AS681" i="91"/>
  <c r="AR744" i="91"/>
  <c r="AQ431" i="91"/>
  <c r="AS590" i="91"/>
  <c r="AS556" i="91"/>
  <c r="AQ414" i="91"/>
  <c r="AQ555" i="91"/>
  <c r="AS693" i="91"/>
  <c r="AQ637" i="91"/>
  <c r="AQ590" i="91"/>
  <c r="AS622" i="91"/>
  <c r="AQ686" i="91"/>
  <c r="AS675" i="91"/>
  <c r="AQ473" i="91"/>
  <c r="AS538" i="91"/>
  <c r="AQ583" i="91"/>
  <c r="AQ634" i="91"/>
  <c r="AS629" i="91"/>
  <c r="AQ627" i="91"/>
  <c r="AS674" i="91"/>
  <c r="AS554" i="91"/>
  <c r="AS645" i="91"/>
  <c r="AQ499" i="91"/>
  <c r="AQ714" i="91"/>
  <c r="AQ520" i="91"/>
  <c r="AQ567" i="91"/>
  <c r="AQ570" i="91"/>
  <c r="AS509" i="91"/>
  <c r="AQ471" i="91"/>
  <c r="AS561" i="91"/>
  <c r="AS503" i="91"/>
  <c r="AQ447" i="91"/>
  <c r="AS464" i="91"/>
  <c r="AS445" i="91"/>
  <c r="AS737" i="91"/>
  <c r="AQ504" i="91"/>
  <c r="AQ485" i="91"/>
  <c r="AQ642" i="91"/>
  <c r="AS669" i="91"/>
  <c r="AS515" i="91"/>
  <c r="AQ444" i="91"/>
  <c r="AQ720" i="91"/>
  <c r="AQ516" i="91"/>
  <c r="AS708" i="91"/>
  <c r="AS485" i="91"/>
  <c r="AS615" i="91"/>
  <c r="AQ733" i="91"/>
  <c r="AQ633" i="91"/>
  <c r="AQ550" i="91"/>
  <c r="AQ596" i="91"/>
  <c r="AQ612" i="91"/>
  <c r="AQ464" i="91"/>
  <c r="AQ651" i="91"/>
  <c r="AS658" i="91"/>
  <c r="AQ617" i="91"/>
  <c r="AS569" i="91"/>
  <c r="AQ680" i="91"/>
  <c r="AS576" i="91"/>
  <c r="AS483" i="91"/>
  <c r="AS452" i="91"/>
  <c r="AQ533" i="91"/>
  <c r="AS516" i="91"/>
  <c r="AQ599" i="91"/>
  <c r="AS636" i="91"/>
  <c r="AQ672" i="91"/>
  <c r="AQ706" i="91"/>
  <c r="AQ417" i="91"/>
  <c r="AS513" i="91"/>
  <c r="AQ696" i="91"/>
  <c r="AS642" i="91"/>
  <c r="AQ702" i="91"/>
  <c r="AQ474" i="91"/>
  <c r="AS582" i="91"/>
  <c r="AS577" i="91"/>
  <c r="AS680" i="91"/>
  <c r="AQ626" i="91"/>
  <c r="AS489" i="91"/>
  <c r="AQ426" i="91"/>
  <c r="AS418" i="91"/>
  <c r="AQ506" i="91"/>
  <c r="AQ484" i="91"/>
  <c r="AS407" i="91"/>
  <c r="AS610" i="91"/>
  <c r="AQ411" i="91"/>
  <c r="AS733" i="91"/>
  <c r="AQ600" i="91"/>
  <c r="AQ580" i="91"/>
  <c r="AQ524" i="91"/>
  <c r="AS473" i="91"/>
  <c r="AS707" i="91"/>
  <c r="AS416" i="91"/>
  <c r="AQ591" i="91"/>
  <c r="AQ659" i="91"/>
  <c r="AS719" i="91"/>
  <c r="AS588" i="91"/>
  <c r="AS496" i="91"/>
  <c r="AQ652" i="91"/>
  <c r="AQ443" i="91"/>
  <c r="AQ440" i="91"/>
  <c r="AS734" i="91"/>
  <c r="AS742" i="91"/>
  <c r="AS627" i="91"/>
  <c r="AQ699" i="91"/>
  <c r="AS724" i="91"/>
  <c r="AQ681" i="91"/>
  <c r="AS670" i="91"/>
  <c r="AS558" i="91"/>
  <c r="AQ638" i="91"/>
  <c r="AQ452" i="91"/>
  <c r="AS422" i="91"/>
  <c r="AQ514" i="91"/>
  <c r="AQ458" i="91"/>
  <c r="AQ427" i="91"/>
  <c r="AS579" i="91"/>
  <c r="AQ729" i="91"/>
  <c r="AS419" i="91"/>
  <c r="AS570" i="91"/>
  <c r="AQ655" i="91"/>
  <c r="AS618" i="91"/>
  <c r="AS700" i="91"/>
  <c r="AS472" i="91"/>
  <c r="AS663" i="91"/>
  <c r="AS682" i="91"/>
  <c r="AQ507" i="91"/>
  <c r="AS528" i="91"/>
  <c r="AS583" i="91"/>
  <c r="AQ526" i="91"/>
  <c r="AS635" i="91"/>
  <c r="AS698" i="91"/>
  <c r="AQ408" i="91"/>
  <c r="AS650" i="91"/>
  <c r="AS714" i="91"/>
  <c r="AS476" i="91"/>
  <c r="AS745" i="91"/>
  <c r="AS630" i="91"/>
  <c r="AS493" i="91"/>
  <c r="AS603" i="91"/>
  <c r="AS428" i="91"/>
  <c r="AQ442" i="91"/>
  <c r="AS692" i="91"/>
  <c r="AS540" i="91"/>
  <c r="AS597" i="91"/>
  <c r="AQ475" i="91"/>
  <c r="AS477" i="91"/>
  <c r="AQ614" i="91"/>
  <c r="AQ635" i="91"/>
  <c r="AS423" i="91"/>
  <c r="AS659" i="91"/>
  <c r="AQ470" i="91"/>
  <c r="AS435" i="91"/>
  <c r="AS532" i="91"/>
  <c r="AQ495" i="91"/>
  <c r="AS450" i="91"/>
  <c r="AQ538" i="91"/>
  <c r="AQ623" i="91"/>
  <c r="AQ415" i="91"/>
  <c r="AQ559" i="91"/>
  <c r="AS465" i="91"/>
  <c r="AQ646" i="91"/>
  <c r="AQ549" i="91"/>
  <c r="AS685" i="91"/>
  <c r="AQ492" i="91"/>
  <c r="AS557" i="91"/>
  <c r="AS562" i="91"/>
  <c r="AQ689" i="91"/>
  <c r="AS510" i="91"/>
  <c r="AQ597" i="91"/>
  <c r="AS427" i="91"/>
  <c r="AS722" i="91"/>
  <c r="AS640" i="91"/>
  <c r="AS478" i="91"/>
  <c r="AQ662" i="91"/>
  <c r="AS447" i="91"/>
  <c r="AQ445" i="91"/>
  <c r="AQ518" i="91"/>
  <c r="AQ544" i="91"/>
  <c r="AQ453" i="91"/>
  <c r="AQ715" i="91"/>
  <c r="AQ703" i="91"/>
  <c r="AQ658" i="91"/>
  <c r="AS701" i="91"/>
  <c r="AS646" i="91"/>
  <c r="AS504" i="91"/>
  <c r="AQ501" i="91"/>
  <c r="AQ628" i="91"/>
  <c r="AS641" i="91"/>
  <c r="AQ592" i="91"/>
  <c r="AQ675" i="91"/>
  <c r="AQ648" i="91"/>
  <c r="AQ572" i="91"/>
  <c r="AS702" i="91"/>
  <c r="AQ500" i="91"/>
  <c r="AQ630" i="91"/>
  <c r="AQ449" i="91"/>
  <c r="AS506" i="91"/>
  <c r="AS458" i="91"/>
  <c r="AS621" i="91"/>
  <c r="AS715" i="91"/>
  <c r="AQ496" i="91"/>
  <c r="AS614" i="91"/>
  <c r="AQ439" i="91"/>
  <c r="AS487" i="91"/>
  <c r="AQ701" i="91"/>
  <c r="AQ502" i="91"/>
  <c r="AQ656" i="91"/>
  <c r="AS424" i="91"/>
  <c r="AQ433" i="91"/>
  <c r="AS594" i="91"/>
  <c r="AS443" i="91"/>
  <c r="AS488" i="91"/>
  <c r="AQ476" i="91"/>
  <c r="AS410" i="91"/>
  <c r="AS568" i="91"/>
  <c r="AQ721" i="91"/>
  <c r="AS567" i="91"/>
  <c r="AS469" i="91"/>
  <c r="AS665" i="91"/>
  <c r="AQ690" i="91"/>
  <c r="AS432" i="91"/>
  <c r="AS611" i="91"/>
  <c r="AQ508" i="91"/>
  <c r="AQ405" i="91"/>
  <c r="AQ519" i="91"/>
  <c r="AS617" i="91"/>
  <c r="AS607" i="91"/>
  <c r="AQ537" i="91"/>
  <c r="AS662" i="91"/>
  <c r="AQ610" i="91"/>
  <c r="AQ678" i="91"/>
  <c r="AQ531" i="91"/>
  <c r="AS735" i="91"/>
  <c r="AS565" i="91"/>
  <c r="AS731" i="91"/>
  <c r="AS467" i="91"/>
  <c r="AQ712" i="91"/>
  <c r="AQ446" i="91"/>
  <c r="AS433" i="91"/>
  <c r="AQ613" i="91"/>
  <c r="AQ517" i="91"/>
  <c r="AS744" i="91"/>
  <c r="AQ557" i="91"/>
  <c r="AQ743" i="91"/>
  <c r="AQ734" i="91"/>
  <c r="AQ437" i="91"/>
  <c r="AQ478" i="91"/>
  <c r="AS404" i="91"/>
  <c r="AQ713" i="91"/>
  <c r="AS696" i="91"/>
  <c r="AS521" i="91"/>
  <c r="AQ536" i="91"/>
  <c r="AS463" i="91"/>
  <c r="AS684" i="91"/>
  <c r="AQ723" i="91"/>
  <c r="AS539" i="91"/>
  <c r="AS586" i="91"/>
  <c r="AS686" i="91"/>
  <c r="AQ463" i="91"/>
  <c r="AQ457" i="91"/>
  <c r="AS729" i="91"/>
  <c r="AS571" i="91"/>
  <c r="AS429" i="91"/>
  <c r="AQ497" i="91"/>
  <c r="AS671" i="91"/>
  <c r="AQ503" i="91"/>
  <c r="AQ745" i="91"/>
  <c r="AS405" i="91"/>
  <c r="AQ695" i="91"/>
  <c r="AQ545" i="91"/>
  <c r="AS430" i="91"/>
  <c r="AS534" i="91"/>
  <c r="AQ515" i="91"/>
  <c r="AQ420" i="91"/>
  <c r="AQ450" i="91"/>
  <c r="AS657" i="91"/>
  <c r="AS691" i="91"/>
  <c r="AQ595" i="91"/>
  <c r="AS690" i="91"/>
  <c r="AQ669" i="91"/>
  <c r="AS551" i="91"/>
  <c r="AQ644" i="91"/>
  <c r="AQ434" i="91"/>
  <c r="AQ707" i="91"/>
  <c r="AS492" i="91"/>
  <c r="AS414" i="91"/>
  <c r="AS721" i="91"/>
  <c r="AQ693" i="91"/>
  <c r="AQ657" i="91"/>
  <c r="AS677" i="91"/>
  <c r="AQ534" i="91"/>
  <c r="AS461" i="91"/>
  <c r="AQ428" i="91"/>
  <c r="AQ490" i="91"/>
  <c r="AQ575" i="91"/>
  <c r="AS502" i="91"/>
  <c r="AQ564" i="91"/>
  <c r="AQ687" i="91"/>
  <c r="AS530" i="91"/>
  <c r="AQ605" i="91"/>
  <c r="AQ561" i="91"/>
  <c r="AQ571" i="91"/>
  <c r="AS541" i="91"/>
  <c r="AQ487" i="91"/>
  <c r="AQ587" i="91"/>
  <c r="AQ404" i="91"/>
  <c r="AS606" i="91"/>
  <c r="AS437" i="91"/>
  <c r="AQ466" i="91"/>
  <c r="AQ563" i="91"/>
  <c r="AQ636" i="91"/>
  <c r="AS730" i="91"/>
  <c r="AS501" i="91"/>
  <c r="AQ579" i="91"/>
  <c r="AQ710" i="91"/>
  <c r="AS566" i="91"/>
  <c r="AS638" i="91"/>
  <c r="AQ606" i="91"/>
  <c r="AS415" i="91"/>
  <c r="AQ615" i="91"/>
  <c r="AQ650" i="91"/>
  <c r="AS520" i="91"/>
  <c r="AS616" i="91"/>
  <c r="AQ558" i="91"/>
  <c r="AQ553" i="91"/>
  <c r="AS720" i="91"/>
  <c r="AS695" i="91"/>
  <c r="AS408" i="91"/>
  <c r="AQ727" i="91"/>
  <c r="AS413" i="91"/>
  <c r="AQ410" i="91"/>
  <c r="AS519" i="91"/>
  <c r="AS475" i="91"/>
  <c r="AS705" i="91"/>
  <c r="AS495" i="91"/>
  <c r="AS525" i="91"/>
  <c r="AS434" i="91"/>
  <c r="AS436" i="91"/>
  <c r="AS421" i="91"/>
  <c r="AQ694" i="91"/>
  <c r="AS431" i="91"/>
  <c r="AQ691" i="91"/>
  <c r="AQ407" i="91"/>
  <c r="AQ588" i="91"/>
  <c r="AQ539" i="91"/>
  <c r="AS637" i="91"/>
  <c r="AS687" i="91"/>
  <c r="AQ412" i="91"/>
  <c r="AS673" i="91"/>
  <c r="AS533" i="91"/>
  <c r="AS494" i="91"/>
  <c r="AQ639" i="91"/>
  <c r="AS454" i="91"/>
  <c r="AQ577" i="91"/>
  <c r="AQ653" i="91"/>
  <c r="AQ629" i="91"/>
  <c r="AQ488" i="91"/>
  <c r="AS743" i="91"/>
  <c r="AQ494" i="91"/>
  <c r="AT744" i="91"/>
  <c r="AQ483" i="91"/>
  <c r="AQ512" i="91"/>
  <c r="AS535" i="91"/>
  <c r="AQ740" i="91"/>
  <c r="AQ541" i="91"/>
  <c r="AS689" i="91"/>
  <c r="AQ688" i="91"/>
  <c r="AS560" i="91"/>
  <c r="AS723" i="91"/>
  <c r="AQ718" i="91"/>
  <c r="AS555" i="91"/>
  <c r="AQ472" i="91"/>
  <c r="AS593" i="91"/>
  <c r="AQ726" i="91"/>
  <c r="AQ716" i="91"/>
  <c r="AS455" i="91"/>
  <c r="AQ645" i="91"/>
  <c r="AS634" i="91"/>
  <c r="AQ621" i="91"/>
  <c r="AS740" i="91"/>
  <c r="AS451" i="91"/>
  <c r="AS441" i="91"/>
  <c r="AS694" i="91"/>
  <c r="AQ582" i="91"/>
  <c r="AQ667" i="91"/>
  <c r="AS444" i="91"/>
  <c r="AS426" i="91"/>
  <c r="AS453" i="91"/>
  <c r="AQ593" i="91"/>
  <c r="AS623" i="91"/>
  <c r="AQ728" i="91"/>
  <c r="AQ744" i="91"/>
  <c r="AQ554" i="91"/>
  <c r="AS608" i="91"/>
  <c r="AQ722" i="91"/>
  <c r="AS600" i="91"/>
  <c r="AS709" i="91"/>
  <c r="AS625" i="91"/>
  <c r="AS517" i="91"/>
  <c r="AQ649" i="91"/>
  <c r="AQ425" i="91"/>
  <c r="AS544" i="91"/>
  <c r="AS575" i="91"/>
  <c r="AS529" i="91"/>
  <c r="AQ432" i="91"/>
  <c r="AS573" i="91"/>
  <c r="AS628" i="91"/>
  <c r="AQ711" i="91"/>
  <c r="AQ737" i="91"/>
  <c r="AS578" i="91"/>
  <c r="AQ540" i="91"/>
  <c r="AS507" i="91"/>
  <c r="AQ622" i="91"/>
  <c r="AS643" i="91"/>
  <c r="AS526" i="91"/>
  <c r="AS676" i="91"/>
  <c r="AQ413" i="91"/>
  <c r="AS462" i="91"/>
  <c r="AS460" i="91"/>
  <c r="AS420" i="91"/>
  <c r="AS482" i="91"/>
  <c r="AS587" i="91"/>
  <c r="AQ498" i="91"/>
  <c r="AQ568" i="91"/>
  <c r="AQ542" i="91"/>
  <c r="AS604" i="91"/>
  <c r="AS666" i="91"/>
  <c r="AQ406" i="91"/>
  <c r="AQ416" i="91"/>
  <c r="AQ666" i="91"/>
  <c r="AQ454" i="91"/>
  <c r="AQ664" i="91"/>
  <c r="AS688" i="91"/>
  <c r="AS480" i="91"/>
  <c r="AQ530" i="91"/>
  <c r="AS648" i="91"/>
  <c r="AQ698" i="91"/>
  <c r="AS711" i="91"/>
  <c r="AQ493" i="91"/>
  <c r="AQ700" i="91"/>
  <c r="AS412" i="91"/>
  <c r="AQ586" i="91"/>
  <c r="AQ725" i="91"/>
  <c r="AS727" i="91"/>
  <c r="AS439" i="91"/>
  <c r="AQ682" i="91"/>
  <c r="AQ731" i="91"/>
  <c r="AQ441" i="91"/>
  <c r="AS457" i="91"/>
  <c r="AS736" i="91"/>
  <c r="AS514" i="91"/>
  <c r="AS704" i="91"/>
  <c r="AQ477" i="91"/>
  <c r="AQ631" i="91"/>
  <c r="AS563" i="91"/>
  <c r="AQ560" i="91"/>
  <c r="AS508" i="91"/>
  <c r="AS716" i="91"/>
  <c r="AS644" i="91"/>
  <c r="AQ730" i="91"/>
  <c r="AS619" i="91"/>
  <c r="AQ511" i="91"/>
  <c r="AQ461" i="91"/>
  <c r="AS446" i="91"/>
  <c r="AS718" i="91"/>
  <c r="AS602" i="91"/>
  <c r="AQ589" i="91"/>
  <c r="AQ562" i="91"/>
  <c r="AS547" i="91"/>
  <c r="AS491" i="91"/>
  <c r="AS459" i="91"/>
  <c r="AQ423" i="91"/>
  <c r="AQ704" i="91"/>
  <c r="AQ525" i="91"/>
  <c r="AQ660" i="91"/>
  <c r="AU744" i="91"/>
  <c r="AS471" i="91"/>
  <c r="AQ556" i="91"/>
  <c r="AQ679" i="91"/>
  <c r="AQ643" i="91"/>
  <c r="AS672" i="91"/>
  <c r="AS726" i="91"/>
  <c r="AS741" i="91"/>
  <c r="AS626" i="91"/>
  <c r="AQ641" i="91"/>
  <c r="AQ479" i="91"/>
  <c r="AQ509" i="91"/>
  <c r="AS406" i="91"/>
  <c r="AQ522" i="91"/>
  <c r="AS470" i="91"/>
  <c r="AQ665" i="91"/>
  <c r="AQ594" i="91"/>
  <c r="AQ620" i="91"/>
  <c r="AQ708" i="91"/>
  <c r="AS542" i="91"/>
  <c r="AS549" i="91"/>
  <c r="AS713" i="91"/>
  <c r="AS481" i="91"/>
  <c r="AS585" i="91"/>
  <c r="AS466" i="91"/>
  <c r="AS580" i="91"/>
  <c r="AS653" i="91"/>
  <c r="AQ663" i="91"/>
  <c r="AS527" i="91"/>
  <c r="AS738" i="91"/>
  <c r="AQ654" i="91"/>
  <c r="AQ705" i="91"/>
  <c r="AQ436" i="91"/>
  <c r="AS456" i="91"/>
  <c r="AS548" i="91"/>
  <c r="AS678" i="91"/>
  <c r="AS605" i="91"/>
  <c r="AS552" i="91"/>
  <c r="AS550" i="91"/>
  <c r="AQ455" i="91"/>
  <c r="AQ584" i="91"/>
  <c r="AQ709" i="91"/>
  <c r="AS584" i="91"/>
  <c r="AQ736" i="91"/>
  <c r="AQ569" i="91"/>
  <c r="AS664" i="91"/>
  <c r="AQ602" i="91"/>
  <c r="AS572" i="91"/>
  <c r="AQ739" i="91"/>
  <c r="AS620" i="91"/>
  <c r="AQ422" i="91"/>
  <c r="AQ683" i="91"/>
  <c r="AQ624" i="91"/>
  <c r="AS449" i="91"/>
  <c r="AQ611" i="91"/>
  <c r="AQ619" i="91"/>
  <c r="AS500" i="91"/>
  <c r="AQ585" i="91"/>
  <c r="AS652" i="91"/>
  <c r="AS518" i="91"/>
  <c r="AS668" i="91"/>
  <c r="AQ661" i="91"/>
  <c r="AQ552" i="91"/>
  <c r="AS523" i="91"/>
  <c r="AQ489" i="91"/>
  <c r="AQ482" i="91"/>
  <c r="AS536" i="91"/>
  <c r="AS559" i="91"/>
  <c r="AS612" i="91"/>
  <c r="AS651" i="91"/>
  <c r="AQ486" i="91"/>
  <c r="AQ603" i="91"/>
  <c r="AS546" i="91"/>
  <c r="AS531" i="91"/>
  <c r="AQ640" i="91"/>
  <c r="AS703" i="91"/>
  <c r="AS438" i="91"/>
  <c r="AS499" i="91"/>
  <c r="AS656" i="91"/>
  <c r="AQ468" i="91"/>
  <c r="AQ435" i="91"/>
  <c r="AQ421" i="91"/>
  <c r="AS425" i="91"/>
  <c r="AS706" i="91"/>
  <c r="AS545" i="91"/>
  <c r="AS581" i="91"/>
  <c r="AS598" i="91"/>
  <c r="AQ532" i="91"/>
  <c r="AS660" i="91"/>
  <c r="AQ566" i="91"/>
  <c r="AS728" i="91"/>
  <c r="AQ462" i="91"/>
  <c r="AQ523" i="91"/>
  <c r="AQ677" i="91"/>
  <c r="AQ732" i="91"/>
  <c r="AQ510" i="91"/>
  <c r="AQ547" i="91"/>
  <c r="AS564" i="91"/>
  <c r="AS497" i="91"/>
  <c r="AQ632" i="91"/>
  <c r="AQ480" i="91"/>
  <c r="AS732" i="91"/>
  <c r="AQ419" i="91"/>
  <c r="AQ604" i="91"/>
  <c r="AQ409" i="91"/>
  <c r="AQ429" i="91"/>
  <c r="AQ505" i="91"/>
  <c r="AS712" i="91"/>
  <c r="AS543" i="91"/>
  <c r="AS589" i="91"/>
  <c r="AS599" i="91"/>
  <c r="AS448" i="91"/>
  <c r="AS649" i="91"/>
  <c r="AS601" i="91"/>
  <c r="AQ671" i="91"/>
  <c r="AS474" i="91"/>
  <c r="AQ465" i="91"/>
  <c r="AQ451" i="91"/>
  <c r="AQ609" i="91"/>
  <c r="AS592" i="91"/>
  <c r="AQ685" i="91"/>
  <c r="AQ738" i="91"/>
  <c r="AS440" i="91"/>
  <c r="AQ670" i="91"/>
  <c r="AS574" i="91"/>
  <c r="AS632" i="91"/>
  <c r="AQ430" i="91"/>
  <c r="AS537" i="91"/>
  <c r="G451" i="91"/>
  <c r="F450" i="91"/>
  <c r="E450" i="91"/>
  <c r="D448" i="91"/>
  <c r="H448" i="91"/>
  <c r="AV641" i="91"/>
  <c r="AV532" i="91"/>
  <c r="AV563" i="91"/>
  <c r="AV487" i="91"/>
  <c r="AV519" i="91"/>
  <c r="AV516" i="91"/>
  <c r="AV586" i="91"/>
  <c r="AV607" i="91"/>
  <c r="AV677" i="91"/>
  <c r="AV732" i="91"/>
  <c r="AV460" i="91"/>
  <c r="AV727" i="91"/>
  <c r="AV505" i="91"/>
  <c r="AV621" i="91"/>
  <c r="AV643" i="91"/>
  <c r="AV448" i="91"/>
  <c r="AV741" i="91"/>
  <c r="AV451" i="91"/>
  <c r="AV546" i="91"/>
  <c r="AV497" i="91"/>
  <c r="AV700" i="91"/>
  <c r="AV432" i="91"/>
  <c r="AV660" i="91"/>
  <c r="AV624" i="91"/>
  <c r="AV673" i="91"/>
  <c r="AV537" i="91"/>
  <c r="AV679" i="91"/>
  <c r="AV581" i="91"/>
  <c r="AV503" i="91"/>
  <c r="AV521" i="91"/>
  <c r="AV575" i="91"/>
  <c r="AV567" i="91"/>
  <c r="AV467" i="91"/>
  <c r="AV628" i="91"/>
  <c r="AV742" i="91"/>
  <c r="AV730" i="91"/>
  <c r="AV665" i="91"/>
  <c r="AV461" i="91"/>
  <c r="AV511" i="91"/>
  <c r="AV501" i="91"/>
  <c r="AV720" i="91"/>
  <c r="AV513" i="91"/>
  <c r="AV568" i="91"/>
  <c r="AV740" i="91"/>
  <c r="AV622" i="91"/>
  <c r="AV496" i="91"/>
  <c r="AV585" i="91"/>
  <c r="AV442" i="91"/>
  <c r="AV594" i="91"/>
  <c r="AV404" i="91"/>
  <c r="AV421" i="91"/>
  <c r="AV706" i="91"/>
  <c r="AV428" i="91"/>
  <c r="AV459" i="91"/>
  <c r="AV654" i="91"/>
  <c r="AV616" i="91"/>
  <c r="AV561" i="91"/>
  <c r="AV724" i="91"/>
  <c r="AV592" i="91"/>
  <c r="AV498" i="91"/>
  <c r="AV650" i="91"/>
  <c r="AV531" i="91"/>
  <c r="AV605" i="91"/>
  <c r="AV674" i="91"/>
  <c r="AV691" i="91"/>
  <c r="AV507" i="91"/>
  <c r="AV736" i="91"/>
  <c r="AV435" i="91"/>
  <c r="AV663" i="91"/>
  <c r="AV500" i="91"/>
  <c r="AV481" i="91"/>
  <c r="AV578" i="91"/>
  <c r="AV711" i="91"/>
  <c r="AV466" i="91"/>
  <c r="AV583" i="91"/>
  <c r="AV733" i="91"/>
  <c r="AV446" i="91"/>
  <c r="AV615" i="91"/>
  <c r="AV588" i="91"/>
  <c r="AV419" i="91"/>
  <c r="AV704" i="91"/>
  <c r="AV731" i="91"/>
  <c r="AV472" i="91"/>
  <c r="AV405" i="91"/>
  <c r="AV478" i="91"/>
  <c r="AV550" i="91"/>
  <c r="AV534" i="91"/>
  <c r="AV593" i="91"/>
  <c r="AV658" i="91"/>
  <c r="AV606" i="91"/>
  <c r="AV564" i="91"/>
  <c r="AV535" i="91"/>
  <c r="AV725" i="91"/>
  <c r="AV609" i="91"/>
  <c r="AV439" i="91"/>
  <c r="AV582" i="91"/>
  <c r="AV440" i="91"/>
  <c r="AV627" i="91"/>
  <c r="AV483" i="91"/>
  <c r="BA14" i="126" s="1"/>
  <c r="AV652" i="91"/>
  <c r="AV514" i="91"/>
  <c r="AV559" i="91"/>
  <c r="AV420" i="91"/>
  <c r="AV738" i="91"/>
  <c r="AV529" i="91"/>
  <c r="AV646" i="91"/>
  <c r="AV612" i="91"/>
  <c r="AV687" i="91"/>
  <c r="AV488" i="91"/>
  <c r="AV636" i="91"/>
  <c r="AV412" i="91"/>
  <c r="AV666" i="91"/>
  <c r="AV690" i="91"/>
  <c r="AV678" i="91"/>
  <c r="AV502" i="91"/>
  <c r="AV647" i="91"/>
  <c r="AV574" i="91"/>
  <c r="AV680" i="91"/>
  <c r="AV684" i="91"/>
  <c r="AV450" i="91"/>
  <c r="AV510" i="91"/>
  <c r="AV657" i="91"/>
  <c r="AV542" i="91"/>
  <c r="AV645" i="91"/>
  <c r="AV599" i="91"/>
  <c r="AV590" i="91"/>
  <c r="AV566" i="91"/>
  <c r="AV572" i="91"/>
  <c r="AV669" i="91"/>
  <c r="AV453" i="91"/>
  <c r="AV610" i="91"/>
  <c r="AV635" i="91"/>
  <c r="AV667" i="91"/>
  <c r="AV719" i="91"/>
  <c r="AV406" i="91"/>
  <c r="AV425" i="91"/>
  <c r="AV584" i="91"/>
  <c r="AV713" i="91"/>
  <c r="AV620" i="91"/>
  <c r="AV670" i="91"/>
  <c r="AV444" i="91"/>
  <c r="AV554" i="91"/>
  <c r="AV552" i="91"/>
  <c r="AV625" i="91"/>
  <c r="AV744" i="91"/>
  <c r="AV515" i="91"/>
  <c r="AV523" i="91"/>
  <c r="AV416" i="91"/>
  <c r="AV413" i="91"/>
  <c r="AV449" i="91"/>
  <c r="AV547" i="91"/>
  <c r="AV530" i="91"/>
  <c r="AV604" i="91"/>
  <c r="AV527" i="91"/>
  <c r="AV474" i="91"/>
  <c r="AV434" i="91"/>
  <c r="AV632" i="91"/>
  <c r="AV712" i="91"/>
  <c r="AV489" i="91"/>
  <c r="AV548" i="91"/>
  <c r="AV493" i="91"/>
  <c r="AV538" i="91"/>
  <c r="AV470" i="91"/>
  <c r="AV437" i="91"/>
  <c r="AV591" i="91"/>
  <c r="AV661" i="91"/>
  <c r="AV555" i="91"/>
  <c r="AV456" i="91"/>
  <c r="AV543" i="91"/>
  <c r="BA15" i="126" s="1"/>
  <c r="AV596" i="91"/>
  <c r="AV465" i="91"/>
  <c r="AV494" i="91"/>
  <c r="AV602" i="91"/>
  <c r="AV452" i="91"/>
  <c r="AV619" i="91"/>
  <c r="AV445" i="91"/>
  <c r="AV539" i="91"/>
  <c r="AV735" i="91"/>
  <c r="AV685" i="91"/>
  <c r="AV556" i="91"/>
  <c r="AV517" i="91"/>
  <c r="AV426" i="91"/>
  <c r="AV603" i="91"/>
  <c r="AV692" i="91"/>
  <c r="AV629" i="91"/>
  <c r="AV689" i="91"/>
  <c r="AV696" i="91"/>
  <c r="AV662" i="91"/>
  <c r="AV729" i="91"/>
  <c r="AV708" i="91"/>
  <c r="AV587" i="91"/>
  <c r="AV671" i="91"/>
  <c r="AV611" i="91"/>
  <c r="AV695" i="91"/>
  <c r="AV417" i="91"/>
  <c r="AV541" i="91"/>
  <c r="AV743" i="91"/>
  <c r="AV447" i="91"/>
  <c r="AV579" i="91"/>
  <c r="AV476" i="91"/>
  <c r="AV485" i="91"/>
  <c r="AV570" i="91"/>
  <c r="AV504" i="91"/>
  <c r="AV422" i="91"/>
  <c r="AV722" i="91"/>
  <c r="AV518" i="91"/>
  <c r="AV436" i="91"/>
  <c r="AV468" i="91"/>
  <c r="AV491" i="91"/>
  <c r="AV462" i="91"/>
  <c r="AV576" i="91"/>
  <c r="AV630" i="91"/>
  <c r="AV480" i="91"/>
  <c r="AV464" i="91"/>
  <c r="AV427" i="91"/>
  <c r="AV710" i="91"/>
  <c r="AV415" i="91"/>
  <c r="AV688" i="91"/>
  <c r="AV672" i="91"/>
  <c r="AV430" i="91"/>
  <c r="AV648" i="91"/>
  <c r="AV668" i="91"/>
  <c r="AV686" i="91"/>
  <c r="AV410" i="91"/>
  <c r="AV640" i="91"/>
  <c r="AV526" i="91"/>
  <c r="AV536" i="91"/>
  <c r="AV617" i="91"/>
  <c r="AV455" i="91"/>
  <c r="AV528" i="91"/>
  <c r="AV571" i="91"/>
  <c r="AV509" i="91"/>
  <c r="AV601" i="91"/>
  <c r="AV608" i="91"/>
  <c r="AV429" i="91"/>
  <c r="AV441" i="91"/>
  <c r="AV598" i="91"/>
  <c r="AV651" i="91"/>
  <c r="AV699" i="91"/>
  <c r="AV723" i="91"/>
  <c r="AV577" i="91"/>
  <c r="AV631" i="91"/>
  <c r="AV457" i="91"/>
  <c r="AV655" i="91"/>
  <c r="AV705" i="91"/>
  <c r="AV681" i="91"/>
  <c r="AV726" i="91"/>
  <c r="AV557" i="91"/>
  <c r="AV637" i="91"/>
  <c r="AV597" i="91"/>
  <c r="AV512" i="91"/>
  <c r="AV553" i="91"/>
  <c r="AV495" i="91"/>
  <c r="AV418" i="91"/>
  <c r="AV644" i="91"/>
  <c r="AV642" i="91"/>
  <c r="AV683" i="91"/>
  <c r="AV675" i="91"/>
  <c r="AV573" i="91"/>
  <c r="AV653" i="91"/>
  <c r="AV549" i="91"/>
  <c r="AV626" i="91"/>
  <c r="AV409" i="91"/>
  <c r="AV431" i="91"/>
  <c r="AV471" i="91"/>
  <c r="AV614" i="91"/>
  <c r="AV423" i="91"/>
  <c r="BA13" i="126" s="1"/>
  <c r="AV486" i="91"/>
  <c r="AV482" i="91"/>
  <c r="AV506" i="91"/>
  <c r="AV477" i="91"/>
  <c r="AV707" i="91"/>
  <c r="AV490" i="91"/>
  <c r="AV600" i="91"/>
  <c r="AV580" i="91"/>
  <c r="AV411" i="91"/>
  <c r="AV682" i="91"/>
  <c r="AV718" i="91"/>
  <c r="AV639" i="91"/>
  <c r="AV739" i="91"/>
  <c r="AV551" i="91"/>
  <c r="AV414" i="91"/>
  <c r="AV499" i="91"/>
  <c r="AV716" i="91"/>
  <c r="AV737" i="91"/>
  <c r="AV479" i="91"/>
  <c r="AV694" i="91"/>
  <c r="AV408" i="91"/>
  <c r="AV676" i="91"/>
  <c r="AV525" i="91"/>
  <c r="AV524" i="91"/>
  <c r="AV595" i="91"/>
  <c r="AV560" i="91"/>
  <c r="AV407" i="91"/>
  <c r="AV520" i="91"/>
  <c r="AV484" i="91"/>
  <c r="AV475" i="91"/>
  <c r="AV638" i="91"/>
  <c r="AV569" i="91"/>
  <c r="AV558" i="91"/>
  <c r="AV623" i="91"/>
  <c r="AV458" i="91"/>
  <c r="AV540" i="91"/>
  <c r="AV618" i="91"/>
  <c r="AV701" i="91"/>
  <c r="AV649" i="91"/>
  <c r="AV634" i="91"/>
  <c r="AV433" i="91"/>
  <c r="AV698" i="91"/>
  <c r="AV463" i="91"/>
  <c r="AV717" i="91"/>
  <c r="AV715" i="91"/>
  <c r="AV656" i="91"/>
  <c r="AV693" i="91"/>
  <c r="BA16" i="126" s="1"/>
  <c r="BB16" i="126" s="1"/>
  <c r="AV728" i="91"/>
  <c r="AV443" i="91"/>
  <c r="AV589" i="91"/>
  <c r="AV544" i="91"/>
  <c r="AV709" i="91"/>
  <c r="AV664" i="91"/>
  <c r="AV533" i="91"/>
  <c r="AV659" i="91"/>
  <c r="AV438" i="91"/>
  <c r="AV469" i="91"/>
  <c r="AV703" i="91"/>
  <c r="AV508" i="91"/>
  <c r="AV492" i="91"/>
  <c r="AV424" i="91"/>
  <c r="AV633" i="91"/>
  <c r="AV562" i="91"/>
  <c r="AV697" i="91"/>
  <c r="AV734" i="91"/>
  <c r="AV613" i="91"/>
  <c r="AV721" i="91"/>
  <c r="AV702" i="91"/>
  <c r="AV454" i="91"/>
  <c r="AV565" i="91"/>
  <c r="AV473" i="91"/>
  <c r="AV714" i="91"/>
  <c r="AV545" i="91"/>
  <c r="AV522" i="91"/>
  <c r="AZ160" i="91"/>
  <c r="BA160" i="91"/>
  <c r="AY160" i="91"/>
  <c r="BC161" i="91"/>
  <c r="BB161" i="91"/>
  <c r="I38" i="126" l="1"/>
  <c r="I39" i="126" s="1"/>
  <c r="I47" i="126"/>
  <c r="I44" i="126"/>
  <c r="I41" i="126"/>
  <c r="I32" i="126"/>
  <c r="I29" i="126"/>
  <c r="I35" i="126"/>
  <c r="BB13" i="126"/>
  <c r="BB15" i="126"/>
  <c r="BB14" i="126"/>
  <c r="AR745" i="91"/>
  <c r="AU745" i="91"/>
  <c r="AT745" i="91"/>
  <c r="D449" i="91"/>
  <c r="H449" i="91"/>
  <c r="E451" i="91"/>
  <c r="F451" i="91"/>
  <c r="G452" i="91"/>
  <c r="AV745" i="91"/>
  <c r="AZ161" i="91"/>
  <c r="BA161" i="91"/>
  <c r="AY161" i="91"/>
  <c r="BC162" i="91"/>
  <c r="BB162" i="91"/>
  <c r="I42" i="126" l="1"/>
  <c r="I45" i="126"/>
  <c r="I48" i="126"/>
  <c r="I36" i="126"/>
  <c r="I30" i="126"/>
  <c r="I33" i="126"/>
  <c r="AR746" i="91"/>
  <c r="AU746" i="91"/>
  <c r="AT746" i="91"/>
  <c r="AS746" i="91"/>
  <c r="AQ746" i="91"/>
  <c r="E452" i="91"/>
  <c r="D450" i="91"/>
  <c r="H450" i="91"/>
  <c r="G453" i="91"/>
  <c r="F452" i="91"/>
  <c r="AV746" i="91"/>
  <c r="AZ162" i="91"/>
  <c r="AY162" i="91"/>
  <c r="BA162" i="91"/>
  <c r="BC163" i="91"/>
  <c r="BB163" i="91"/>
  <c r="AR747" i="91" l="1"/>
  <c r="AU747" i="91"/>
  <c r="AT747" i="91"/>
  <c r="AQ747" i="91"/>
  <c r="AS747" i="91"/>
  <c r="F453" i="91"/>
  <c r="E453" i="91"/>
  <c r="G454" i="91"/>
  <c r="D451" i="91"/>
  <c r="H451" i="91"/>
  <c r="AV747" i="91"/>
  <c r="AZ163" i="91"/>
  <c r="BA163" i="91"/>
  <c r="AQ748" i="91" l="1"/>
  <c r="AS748" i="91"/>
  <c r="AU748" i="91"/>
  <c r="AT748" i="91"/>
  <c r="AR748" i="91"/>
  <c r="G455" i="91"/>
  <c r="E454" i="91"/>
  <c r="F454" i="91"/>
  <c r="AY163" i="91"/>
  <c r="D452" i="91"/>
  <c r="H452" i="91"/>
  <c r="AV748" i="91"/>
  <c r="AQ749" i="91" l="1"/>
  <c r="AR749" i="91"/>
  <c r="AS749" i="91"/>
  <c r="AU749" i="91"/>
  <c r="AT749" i="91"/>
  <c r="F455" i="91"/>
  <c r="D453" i="91"/>
  <c r="H453" i="91"/>
  <c r="E455" i="91"/>
  <c r="G456" i="91"/>
  <c r="AV749" i="91"/>
  <c r="AR750" i="91" l="1"/>
  <c r="AS750" i="91"/>
  <c r="AT750" i="91"/>
  <c r="AU750" i="91"/>
  <c r="AQ750" i="91"/>
  <c r="G457" i="91"/>
  <c r="D454" i="91"/>
  <c r="H454" i="91"/>
  <c r="E456" i="91"/>
  <c r="F456" i="91"/>
  <c r="AV750" i="91"/>
  <c r="AQ751" i="91" l="1"/>
  <c r="AT751" i="91"/>
  <c r="AR751" i="91"/>
  <c r="AS751" i="91"/>
  <c r="AU751" i="91"/>
  <c r="F457" i="91"/>
  <c r="G458" i="91"/>
  <c r="D455" i="91"/>
  <c r="H455" i="91"/>
  <c r="E457" i="91"/>
  <c r="AV751" i="91"/>
  <c r="AS752" i="91" l="1"/>
  <c r="AQ752" i="91"/>
  <c r="AR752" i="91"/>
  <c r="AU752" i="91"/>
  <c r="AT752" i="91"/>
  <c r="E458" i="91"/>
  <c r="F458" i="91"/>
  <c r="D456" i="91"/>
  <c r="H456" i="91"/>
  <c r="G459" i="91"/>
  <c r="AV752" i="91"/>
  <c r="D457" i="91" l="1"/>
  <c r="H457" i="91"/>
  <c r="G460" i="91"/>
  <c r="E459" i="91"/>
  <c r="F459" i="91"/>
  <c r="F460" i="91" l="1"/>
  <c r="E460" i="91"/>
  <c r="G461" i="91"/>
  <c r="D458" i="91"/>
  <c r="H458" i="91"/>
  <c r="E461" i="91" l="1"/>
  <c r="G462" i="91"/>
  <c r="D459" i="91"/>
  <c r="H459" i="91"/>
  <c r="F461" i="91"/>
  <c r="D460" i="91" l="1"/>
  <c r="H460" i="91"/>
  <c r="G463" i="91"/>
  <c r="F462" i="91"/>
  <c r="E462" i="91"/>
  <c r="F463" i="91" l="1"/>
  <c r="D461" i="91"/>
  <c r="H461" i="91"/>
  <c r="G464" i="91"/>
  <c r="E463" i="91"/>
  <c r="G465" i="91" l="1"/>
  <c r="D462" i="91"/>
  <c r="H462" i="91"/>
  <c r="E464" i="91"/>
  <c r="F464" i="91"/>
  <c r="E465" i="91" l="1"/>
  <c r="D463" i="91"/>
  <c r="H463" i="91"/>
  <c r="F465" i="91"/>
  <c r="G466" i="91"/>
  <c r="D464" i="91" l="1"/>
  <c r="H464" i="91"/>
  <c r="F466" i="91"/>
  <c r="G467" i="91"/>
  <c r="E466" i="91"/>
  <c r="G468" i="91" l="1"/>
  <c r="F467" i="91"/>
  <c r="D465" i="91"/>
  <c r="H465" i="91"/>
  <c r="E467" i="91"/>
  <c r="D466" i="91" l="1"/>
  <c r="H466" i="91"/>
  <c r="F468" i="91"/>
  <c r="E468" i="91"/>
  <c r="G469" i="91"/>
  <c r="F469" i="91" l="1"/>
  <c r="D467" i="91"/>
  <c r="H467" i="91"/>
  <c r="E469" i="91"/>
  <c r="G470" i="91"/>
  <c r="E470" i="91" l="1"/>
  <c r="D468" i="91"/>
  <c r="H468" i="91"/>
  <c r="G471" i="91"/>
  <c r="F470" i="91"/>
  <c r="D469" i="91" l="1"/>
  <c r="H469" i="91"/>
  <c r="G472" i="91"/>
  <c r="F471" i="91"/>
  <c r="E471" i="91"/>
  <c r="F472" i="91" l="1"/>
  <c r="G473" i="91"/>
  <c r="D470" i="91"/>
  <c r="H470" i="91"/>
  <c r="E472" i="91"/>
  <c r="D471" i="91" l="1"/>
  <c r="H471" i="91"/>
  <c r="G474" i="91"/>
  <c r="E473" i="91"/>
  <c r="F473" i="91"/>
  <c r="E474" i="91" l="1"/>
  <c r="G475" i="91"/>
  <c r="D472" i="91"/>
  <c r="H472" i="91"/>
  <c r="F474" i="91"/>
  <c r="D473" i="91" l="1"/>
  <c r="H473" i="91"/>
  <c r="G476" i="91"/>
  <c r="F475" i="91"/>
  <c r="E475" i="91"/>
  <c r="F476" i="91" l="1"/>
  <c r="D474" i="91"/>
  <c r="H474" i="91"/>
  <c r="G477" i="91"/>
  <c r="E476" i="91"/>
  <c r="G478" i="91" l="1"/>
  <c r="D475" i="91"/>
  <c r="H475" i="91"/>
  <c r="E477" i="91"/>
  <c r="F477" i="91"/>
  <c r="E478" i="91" l="1"/>
  <c r="D476" i="91"/>
  <c r="H476" i="91"/>
  <c r="F478" i="91"/>
  <c r="G479" i="91"/>
  <c r="D477" i="91" l="1"/>
  <c r="H477" i="91"/>
  <c r="F479" i="91"/>
  <c r="G480" i="91"/>
  <c r="E479" i="91"/>
  <c r="F480" i="91" l="1"/>
  <c r="D478" i="91"/>
  <c r="H478" i="91"/>
  <c r="G481" i="91"/>
  <c r="E480" i="91"/>
  <c r="G482" i="91" l="1"/>
  <c r="D479" i="91"/>
  <c r="H479" i="91"/>
  <c r="E481" i="91"/>
  <c r="F481" i="91"/>
  <c r="E482" i="91" l="1"/>
  <c r="G483" i="91"/>
  <c r="F482" i="91"/>
  <c r="D480" i="91"/>
  <c r="H480" i="91"/>
  <c r="F483" i="91" l="1"/>
  <c r="G484" i="91"/>
  <c r="D481" i="91"/>
  <c r="H481" i="91"/>
  <c r="E483" i="91"/>
  <c r="D482" i="91" l="1"/>
  <c r="H482" i="91"/>
  <c r="G485" i="91"/>
  <c r="E484" i="91"/>
  <c r="F484" i="91"/>
  <c r="E485" i="91" l="1"/>
  <c r="G486" i="91"/>
  <c r="D483" i="91"/>
  <c r="H483" i="91"/>
  <c r="F485" i="91"/>
  <c r="G487" i="91" l="1"/>
  <c r="D484" i="91"/>
  <c r="H484" i="91"/>
  <c r="F486" i="91"/>
  <c r="E486" i="91"/>
  <c r="G488" i="91" l="1"/>
  <c r="D485" i="91"/>
  <c r="H485" i="91"/>
  <c r="F487" i="91"/>
  <c r="E487" i="91"/>
  <c r="D486" i="91" l="1"/>
  <c r="H486" i="91"/>
  <c r="G489" i="91"/>
  <c r="F488" i="91"/>
  <c r="E488" i="91"/>
  <c r="G490" i="91" l="1"/>
  <c r="D487" i="91"/>
  <c r="H487" i="91"/>
  <c r="F489" i="91"/>
  <c r="E489" i="91"/>
  <c r="G491" i="91" l="1"/>
  <c r="D488" i="91"/>
  <c r="H488" i="91"/>
  <c r="F490" i="91"/>
  <c r="E490" i="91"/>
  <c r="D489" i="91" l="1"/>
  <c r="H489" i="91"/>
  <c r="F491" i="91"/>
  <c r="E491" i="91"/>
  <c r="G492" i="91"/>
  <c r="E492" i="91" l="1"/>
  <c r="D490" i="91"/>
  <c r="H490" i="91"/>
  <c r="F492" i="91"/>
  <c r="G493" i="91"/>
  <c r="F493" i="91" l="1"/>
  <c r="D491" i="91"/>
  <c r="H491" i="91"/>
  <c r="G494" i="91"/>
  <c r="E493" i="91"/>
  <c r="G495" i="91" l="1"/>
  <c r="D492" i="91"/>
  <c r="H492" i="91"/>
  <c r="E494" i="91"/>
  <c r="F494" i="91"/>
  <c r="E495" i="91" l="1"/>
  <c r="D493" i="91"/>
  <c r="H493" i="91"/>
  <c r="F495" i="91"/>
  <c r="G496" i="91"/>
  <c r="F496" i="91" l="1"/>
  <c r="E496" i="91"/>
  <c r="D494" i="91"/>
  <c r="H494" i="91"/>
  <c r="G497" i="91"/>
  <c r="E497" i="91" l="1"/>
  <c r="D495" i="91"/>
  <c r="H495" i="91"/>
  <c r="G498" i="91"/>
  <c r="F497" i="91"/>
  <c r="D496" i="91" l="1"/>
  <c r="H496" i="91"/>
  <c r="F498" i="91"/>
  <c r="G499" i="91"/>
  <c r="E498" i="91"/>
  <c r="G500" i="91" l="1"/>
  <c r="F499" i="91"/>
  <c r="D497" i="91"/>
  <c r="H497" i="91"/>
  <c r="E499" i="91"/>
  <c r="D498" i="91" l="1"/>
  <c r="H498" i="91"/>
  <c r="F500" i="91"/>
  <c r="E500" i="91"/>
  <c r="G501" i="91"/>
  <c r="F501" i="91" l="1"/>
  <c r="E501" i="91"/>
  <c r="D499" i="91"/>
  <c r="H499" i="91"/>
  <c r="G502" i="91"/>
  <c r="D500" i="91" l="1"/>
  <c r="H500" i="91"/>
  <c r="E502" i="91"/>
  <c r="G503" i="91"/>
  <c r="F502" i="91"/>
  <c r="E503" i="91" l="1"/>
  <c r="G504" i="91"/>
  <c r="D501" i="91"/>
  <c r="H501" i="91"/>
  <c r="F503" i="91"/>
  <c r="D502" i="91" l="1"/>
  <c r="H502" i="91"/>
  <c r="G505" i="91"/>
  <c r="F504" i="91"/>
  <c r="E504" i="91"/>
  <c r="F505" i="91" l="1"/>
  <c r="G506" i="91"/>
  <c r="D503" i="91"/>
  <c r="H503" i="91"/>
  <c r="E505" i="91"/>
  <c r="D504" i="91" l="1"/>
  <c r="H504" i="91"/>
  <c r="G507" i="91"/>
  <c r="E506" i="91"/>
  <c r="F506" i="91"/>
  <c r="G508" i="91" l="1"/>
  <c r="D505" i="91"/>
  <c r="H505" i="91"/>
  <c r="E507" i="91"/>
  <c r="F507" i="91"/>
  <c r="E508" i="91" l="1"/>
  <c r="D506" i="91"/>
  <c r="H506" i="91"/>
  <c r="F508" i="91"/>
  <c r="G509" i="91"/>
  <c r="D507" i="91" l="1"/>
  <c r="H507" i="91"/>
  <c r="F509" i="91"/>
  <c r="G510" i="91"/>
  <c r="E509" i="91"/>
  <c r="G511" i="91" l="1"/>
  <c r="F510" i="91"/>
  <c r="D508" i="91"/>
  <c r="H508" i="91"/>
  <c r="E510" i="91"/>
  <c r="D509" i="91" l="1"/>
  <c r="H509" i="91"/>
  <c r="F511" i="91"/>
  <c r="E511" i="91"/>
  <c r="G512" i="91"/>
  <c r="E512" i="91" l="1"/>
  <c r="F512" i="91"/>
  <c r="D510" i="91"/>
  <c r="H510" i="91"/>
  <c r="G513" i="91"/>
  <c r="F513" i="91" l="1"/>
  <c r="D511" i="91"/>
  <c r="H511" i="91"/>
  <c r="G514" i="91"/>
  <c r="E513" i="91"/>
  <c r="F514" i="91" l="1"/>
  <c r="G515" i="91"/>
  <c r="D512" i="91"/>
  <c r="H512" i="91"/>
  <c r="E514" i="91"/>
  <c r="G516" i="91" l="1"/>
  <c r="D513" i="91"/>
  <c r="H513" i="91"/>
  <c r="E515" i="91"/>
  <c r="F515" i="91"/>
  <c r="G517" i="91" l="1"/>
  <c r="E516" i="91"/>
  <c r="D514" i="91"/>
  <c r="H514" i="91"/>
  <c r="F516" i="91"/>
  <c r="E517" i="91" l="1"/>
  <c r="D515" i="91"/>
  <c r="H515" i="91"/>
  <c r="F517" i="91"/>
  <c r="G518" i="91"/>
  <c r="D516" i="91" l="1"/>
  <c r="H516" i="91"/>
  <c r="E518" i="91"/>
  <c r="F518" i="91"/>
  <c r="G519" i="91"/>
  <c r="F519" i="91" l="1"/>
  <c r="E519" i="91"/>
  <c r="D517" i="91"/>
  <c r="H517" i="91"/>
  <c r="G520" i="91"/>
  <c r="D518" i="91" l="1"/>
  <c r="H518" i="91"/>
  <c r="E520" i="91"/>
  <c r="G521" i="91"/>
  <c r="F520" i="91"/>
  <c r="G522" i="91" l="1"/>
  <c r="E521" i="91"/>
  <c r="D519" i="91"/>
  <c r="H519" i="91"/>
  <c r="F521" i="91"/>
  <c r="D520" i="91" l="1"/>
  <c r="H520" i="91"/>
  <c r="E522" i="91"/>
  <c r="F522" i="91"/>
  <c r="G523" i="91"/>
  <c r="E523" i="91" l="1"/>
  <c r="F523" i="91"/>
  <c r="D521" i="91"/>
  <c r="H521" i="91"/>
  <c r="G524" i="91"/>
  <c r="F524" i="91" l="1"/>
  <c r="D522" i="91"/>
  <c r="H522" i="91"/>
  <c r="G525" i="91"/>
  <c r="E524" i="91"/>
  <c r="F525" i="91" l="1"/>
  <c r="G526" i="91"/>
  <c r="D523" i="91"/>
  <c r="H523" i="91"/>
  <c r="E525" i="91"/>
  <c r="D524" i="91" l="1"/>
  <c r="H524" i="91"/>
  <c r="G527" i="91"/>
  <c r="E526" i="91"/>
  <c r="F526" i="91"/>
  <c r="G528" i="91" l="1"/>
  <c r="D525" i="91"/>
  <c r="H525" i="91"/>
  <c r="E527" i="91"/>
  <c r="F527" i="91"/>
  <c r="D526" i="91" l="1"/>
  <c r="H526" i="91"/>
  <c r="G529" i="91"/>
  <c r="E528" i="91"/>
  <c r="F528" i="91"/>
  <c r="G530" i="91" l="1"/>
  <c r="E529" i="91"/>
  <c r="D527" i="91"/>
  <c r="H527" i="91"/>
  <c r="F529" i="91"/>
  <c r="E530" i="91" l="1"/>
  <c r="D528" i="91"/>
  <c r="H528" i="91"/>
  <c r="F530" i="91"/>
  <c r="G531" i="91"/>
  <c r="D529" i="91" l="1"/>
  <c r="H529" i="91"/>
  <c r="F531" i="91"/>
  <c r="E531" i="91"/>
  <c r="G532" i="91"/>
  <c r="E532" i="91" l="1"/>
  <c r="D530" i="91"/>
  <c r="H530" i="91"/>
  <c r="F532" i="91"/>
  <c r="G533" i="91"/>
  <c r="F533" i="91" l="1"/>
  <c r="D531" i="91"/>
  <c r="H531" i="91"/>
  <c r="G534" i="91"/>
  <c r="E533" i="91"/>
  <c r="G535" i="91" l="1"/>
  <c r="D532" i="91"/>
  <c r="H532" i="91"/>
  <c r="E534" i="91"/>
  <c r="F534" i="91"/>
  <c r="E535" i="91" l="1"/>
  <c r="D533" i="91"/>
  <c r="H533" i="91"/>
  <c r="F535" i="91"/>
  <c r="G536" i="91"/>
  <c r="F536" i="91" l="1"/>
  <c r="E536" i="91"/>
  <c r="D534" i="91"/>
  <c r="H534" i="91"/>
  <c r="G537" i="91"/>
  <c r="E537" i="91" l="1"/>
  <c r="D535" i="91"/>
  <c r="H535" i="91"/>
  <c r="G538" i="91"/>
  <c r="F537" i="91"/>
  <c r="E538" i="91" l="1"/>
  <c r="G539" i="91"/>
  <c r="D536" i="91"/>
  <c r="H536" i="91"/>
  <c r="F538" i="91"/>
  <c r="F539" i="91" l="1"/>
  <c r="E539" i="91"/>
  <c r="D537" i="91"/>
  <c r="H537" i="91"/>
  <c r="G540" i="91"/>
  <c r="D538" i="91" l="1"/>
  <c r="H538" i="91"/>
  <c r="E540" i="91"/>
  <c r="G541" i="91"/>
  <c r="F540" i="91"/>
  <c r="G542" i="91" l="1"/>
  <c r="D539" i="91"/>
  <c r="H539" i="91"/>
  <c r="E541" i="91"/>
  <c r="F541" i="91"/>
  <c r="E542" i="91" l="1"/>
  <c r="D540" i="91"/>
  <c r="H540" i="91"/>
  <c r="F542" i="91"/>
  <c r="G543" i="91"/>
  <c r="D541" i="91" l="1"/>
  <c r="H541" i="91"/>
  <c r="F543" i="91"/>
  <c r="G544" i="91"/>
  <c r="E543" i="91"/>
  <c r="F544" i="91" l="1"/>
  <c r="G545" i="91"/>
  <c r="D542" i="91"/>
  <c r="H542" i="91"/>
  <c r="E544" i="91"/>
  <c r="D543" i="91" l="1"/>
  <c r="H543" i="91"/>
  <c r="G546" i="91"/>
  <c r="E545" i="91"/>
  <c r="F545" i="91"/>
  <c r="E546" i="91" l="1"/>
  <c r="G547" i="91"/>
  <c r="D544" i="91"/>
  <c r="H544" i="91"/>
  <c r="F546" i="91"/>
  <c r="D545" i="91" l="1"/>
  <c r="H545" i="91"/>
  <c r="G548" i="91"/>
  <c r="F547" i="91"/>
  <c r="E547" i="91"/>
  <c r="F548" i="91" l="1"/>
  <c r="G549" i="91"/>
  <c r="D546" i="91"/>
  <c r="H546" i="91"/>
  <c r="E548" i="91"/>
  <c r="D547" i="91" l="1"/>
  <c r="H547" i="91"/>
  <c r="G550" i="91"/>
  <c r="E549" i="91"/>
  <c r="F549" i="91"/>
  <c r="G551" i="91" l="1"/>
  <c r="E550" i="91"/>
  <c r="D548" i="91"/>
  <c r="H548" i="91"/>
  <c r="F550" i="91"/>
  <c r="E551" i="91" l="1"/>
  <c r="D549" i="91"/>
  <c r="H549" i="91"/>
  <c r="F551" i="91"/>
  <c r="G552" i="91"/>
  <c r="F552" i="91" l="1"/>
  <c r="D550" i="91"/>
  <c r="H550" i="91"/>
  <c r="G553" i="91"/>
  <c r="E552" i="91"/>
  <c r="G554" i="91" l="1"/>
  <c r="D551" i="91"/>
  <c r="H551" i="91"/>
  <c r="E553" i="91"/>
  <c r="F553" i="91"/>
  <c r="E554" i="91" l="1"/>
  <c r="D552" i="91"/>
  <c r="H552" i="91"/>
  <c r="F554" i="91"/>
  <c r="G555" i="91"/>
  <c r="F555" i="91" l="1"/>
  <c r="D553" i="91"/>
  <c r="H553" i="91"/>
  <c r="G556" i="91"/>
  <c r="E555" i="91"/>
  <c r="D554" i="91" l="1"/>
  <c r="H554" i="91"/>
  <c r="G557" i="91"/>
  <c r="E556" i="91"/>
  <c r="F556" i="91"/>
  <c r="E557" i="91" l="1"/>
  <c r="G558" i="91"/>
  <c r="D555" i="91"/>
  <c r="H555" i="91"/>
  <c r="F557" i="91"/>
  <c r="G559" i="91" l="1"/>
  <c r="D556" i="91"/>
  <c r="H556" i="91"/>
  <c r="F558" i="91"/>
  <c r="E558" i="91"/>
  <c r="D557" i="91" l="1"/>
  <c r="H557" i="91"/>
  <c r="G560" i="91"/>
  <c r="F559" i="91"/>
  <c r="E559" i="91"/>
  <c r="F560" i="91" l="1"/>
  <c r="G561" i="91"/>
  <c r="D558" i="91"/>
  <c r="H558" i="91"/>
  <c r="E560" i="91"/>
  <c r="G562" i="91" l="1"/>
  <c r="D559" i="91"/>
  <c r="H559" i="91"/>
  <c r="E561" i="91"/>
  <c r="F561" i="91"/>
  <c r="G563" i="91" l="1"/>
  <c r="E562" i="91"/>
  <c r="D560" i="91"/>
  <c r="H560" i="91"/>
  <c r="F562" i="91"/>
  <c r="E563" i="91" l="1"/>
  <c r="G564" i="91"/>
  <c r="D561" i="91"/>
  <c r="H561" i="91"/>
  <c r="F563" i="91"/>
  <c r="G565" i="91" l="1"/>
  <c r="D562" i="91"/>
  <c r="H562" i="91"/>
  <c r="E564" i="91"/>
  <c r="F564" i="91"/>
  <c r="E565" i="91" l="1"/>
  <c r="D563" i="91"/>
  <c r="H563" i="91"/>
  <c r="F565" i="91"/>
  <c r="G566" i="91"/>
  <c r="F566" i="91" l="1"/>
  <c r="D564" i="91"/>
  <c r="H564" i="91"/>
  <c r="G567" i="91"/>
  <c r="E566" i="91"/>
  <c r="G568" i="91" l="1"/>
  <c r="D565" i="91"/>
  <c r="H565" i="91"/>
  <c r="E567" i="91"/>
  <c r="F567" i="91"/>
  <c r="D566" i="91" l="1"/>
  <c r="H566" i="91"/>
  <c r="E568" i="91"/>
  <c r="F568" i="91"/>
  <c r="G569" i="91"/>
  <c r="F569" i="91" l="1"/>
  <c r="E569" i="91"/>
  <c r="D567" i="91"/>
  <c r="H567" i="91"/>
  <c r="G570" i="91"/>
  <c r="D568" i="91" l="1"/>
  <c r="H568" i="91"/>
  <c r="E570" i="91"/>
  <c r="G571" i="91"/>
  <c r="F570" i="91"/>
  <c r="G572" i="91" l="1"/>
  <c r="E571" i="91"/>
  <c r="D569" i="91"/>
  <c r="H569" i="91"/>
  <c r="F571" i="91"/>
  <c r="E572" i="91" l="1"/>
  <c r="D570" i="91"/>
  <c r="H570" i="91"/>
  <c r="F572" i="91"/>
  <c r="G573" i="91"/>
  <c r="E573" i="91" l="1"/>
  <c r="F573" i="91"/>
  <c r="D571" i="91"/>
  <c r="H571" i="91"/>
  <c r="G574" i="91"/>
  <c r="F574" i="91" l="1"/>
  <c r="D572" i="91"/>
  <c r="H572" i="91"/>
  <c r="E574" i="91"/>
  <c r="G575" i="91"/>
  <c r="E575" i="91" l="1"/>
  <c r="D573" i="91"/>
  <c r="H573" i="91"/>
  <c r="G576" i="91"/>
  <c r="F575" i="91"/>
  <c r="D574" i="91" l="1"/>
  <c r="H574" i="91"/>
  <c r="E576" i="91"/>
  <c r="G577" i="91"/>
  <c r="F576" i="91"/>
  <c r="D575" i="91" l="1"/>
  <c r="H575" i="91"/>
  <c r="G578" i="91"/>
  <c r="E577" i="91"/>
  <c r="F577" i="91"/>
  <c r="G579" i="91" l="1"/>
  <c r="D576" i="91"/>
  <c r="H576" i="91"/>
  <c r="E578" i="91"/>
  <c r="F578" i="91"/>
  <c r="E579" i="91" l="1"/>
  <c r="D577" i="91"/>
  <c r="H577" i="91"/>
  <c r="F579" i="91"/>
  <c r="G580" i="91"/>
  <c r="D578" i="91" l="1"/>
  <c r="H578" i="91"/>
  <c r="F580" i="91"/>
  <c r="E580" i="91"/>
  <c r="G581" i="91"/>
  <c r="E581" i="91" l="1"/>
  <c r="D579" i="91"/>
  <c r="H579" i="91"/>
  <c r="F581" i="91"/>
  <c r="G582" i="91"/>
  <c r="D580" i="91" l="1"/>
  <c r="H580" i="91"/>
  <c r="F582" i="91"/>
  <c r="G583" i="91"/>
  <c r="E582" i="91"/>
  <c r="G584" i="91" l="1"/>
  <c r="F583" i="91"/>
  <c r="D581" i="91"/>
  <c r="H581" i="91"/>
  <c r="E583" i="91"/>
  <c r="D582" i="91" l="1"/>
  <c r="H582" i="91"/>
  <c r="F584" i="91"/>
  <c r="E584" i="91"/>
  <c r="G585" i="91"/>
  <c r="F585" i="91" l="1"/>
  <c r="D583" i="91"/>
  <c r="H583" i="91"/>
  <c r="E585" i="91"/>
  <c r="G586" i="91"/>
  <c r="D584" i="91" l="1"/>
  <c r="H584" i="91"/>
  <c r="E586" i="91"/>
  <c r="G587" i="91"/>
  <c r="F586" i="91"/>
  <c r="E587" i="91" l="1"/>
  <c r="G588" i="91"/>
  <c r="D585" i="91"/>
  <c r="H585" i="91"/>
  <c r="F587" i="91"/>
  <c r="D586" i="91" l="1"/>
  <c r="H586" i="91"/>
  <c r="G589" i="91"/>
  <c r="F588" i="91"/>
  <c r="E588" i="91"/>
  <c r="F589" i="91" l="1"/>
  <c r="G590" i="91"/>
  <c r="D587" i="91"/>
  <c r="H587" i="91"/>
  <c r="E589" i="91"/>
  <c r="D588" i="91" l="1"/>
  <c r="H588" i="91"/>
  <c r="G591" i="91"/>
  <c r="E590" i="91"/>
  <c r="F590" i="91"/>
  <c r="G592" i="91" l="1"/>
  <c r="D589" i="91"/>
  <c r="H589" i="91"/>
  <c r="E591" i="91"/>
  <c r="F591" i="91"/>
  <c r="D590" i="91" l="1"/>
  <c r="H590" i="91"/>
  <c r="E592" i="91"/>
  <c r="F592" i="91"/>
  <c r="G593" i="91"/>
  <c r="E593" i="91" l="1"/>
  <c r="F593" i="91"/>
  <c r="D591" i="91"/>
  <c r="H591" i="91"/>
  <c r="G594" i="91"/>
  <c r="D592" i="91" l="1"/>
  <c r="H592" i="91"/>
  <c r="F594" i="91"/>
  <c r="G595" i="91"/>
  <c r="E594" i="91"/>
  <c r="F595" i="91" l="1"/>
  <c r="G596" i="91"/>
  <c r="D593" i="91"/>
  <c r="H593" i="91"/>
  <c r="E595" i="91"/>
  <c r="D594" i="91" l="1"/>
  <c r="H594" i="91"/>
  <c r="G597" i="91"/>
  <c r="E596" i="91"/>
  <c r="F596" i="91"/>
  <c r="G598" i="91" l="1"/>
  <c r="D595" i="91"/>
  <c r="H595" i="91"/>
  <c r="E597" i="91"/>
  <c r="F597" i="91"/>
  <c r="G599" i="91" l="1"/>
  <c r="E598" i="91"/>
  <c r="D596" i="91"/>
  <c r="H596" i="91"/>
  <c r="F598" i="91"/>
  <c r="E599" i="91" l="1"/>
  <c r="G600" i="91"/>
  <c r="D597" i="91"/>
  <c r="H597" i="91"/>
  <c r="F599" i="91"/>
  <c r="D598" i="91" l="1"/>
  <c r="H598" i="91"/>
  <c r="G601" i="91"/>
  <c r="E600" i="91"/>
  <c r="F600" i="91"/>
  <c r="E601" i="91" l="1"/>
  <c r="G602" i="91"/>
  <c r="D599" i="91"/>
  <c r="H599" i="91"/>
  <c r="F601" i="91"/>
  <c r="D600" i="91" l="1"/>
  <c r="H600" i="91"/>
  <c r="G603" i="91"/>
  <c r="F602" i="91"/>
  <c r="E602" i="91"/>
  <c r="G604" i="91" l="1"/>
  <c r="D601" i="91"/>
  <c r="H601" i="91"/>
  <c r="F603" i="91"/>
  <c r="E603" i="91"/>
  <c r="G605" i="91" l="1"/>
  <c r="F604" i="91"/>
  <c r="D602" i="91"/>
  <c r="H602" i="91"/>
  <c r="E604" i="91"/>
  <c r="F605" i="91" l="1"/>
  <c r="G606" i="91"/>
  <c r="D603" i="91"/>
  <c r="H603" i="91"/>
  <c r="E605" i="91"/>
  <c r="D604" i="91" l="1"/>
  <c r="H604" i="91"/>
  <c r="G607" i="91"/>
  <c r="F606" i="91"/>
  <c r="E606" i="91"/>
  <c r="F607" i="91" l="1"/>
  <c r="G608" i="91"/>
  <c r="D605" i="91"/>
  <c r="H605" i="91"/>
  <c r="E607" i="91"/>
  <c r="F608" i="91" l="1"/>
  <c r="D606" i="91"/>
  <c r="H606" i="91"/>
  <c r="E608" i="91"/>
  <c r="G609" i="91"/>
  <c r="G610" i="91" l="1"/>
  <c r="E609" i="91"/>
  <c r="D607" i="91"/>
  <c r="H607" i="91"/>
  <c r="F609" i="91"/>
  <c r="D608" i="91" l="1"/>
  <c r="H608" i="91"/>
  <c r="E610" i="91"/>
  <c r="F610" i="91"/>
  <c r="G611" i="91"/>
  <c r="E611" i="91" l="1"/>
  <c r="F611" i="91"/>
  <c r="D609" i="91"/>
  <c r="H609" i="91"/>
  <c r="G612" i="91"/>
  <c r="D610" i="91" l="1"/>
  <c r="H610" i="91"/>
  <c r="F612" i="91"/>
  <c r="G613" i="91"/>
  <c r="E612" i="91"/>
  <c r="D611" i="91" l="1"/>
  <c r="H611" i="91"/>
  <c r="F613" i="91"/>
  <c r="G614" i="91"/>
  <c r="E613" i="91"/>
  <c r="F614" i="91" l="1"/>
  <c r="G615" i="91"/>
  <c r="D612" i="91"/>
  <c r="H612" i="91"/>
  <c r="E614" i="91"/>
  <c r="D613" i="91" l="1"/>
  <c r="H613" i="91"/>
  <c r="G616" i="91"/>
  <c r="E615" i="91"/>
  <c r="F615" i="91"/>
  <c r="E616" i="91" l="1"/>
  <c r="G617" i="91"/>
  <c r="D614" i="91"/>
  <c r="H614" i="91"/>
  <c r="F616" i="91"/>
  <c r="E617" i="91" l="1"/>
  <c r="G618" i="91"/>
  <c r="D615" i="91"/>
  <c r="H615" i="91"/>
  <c r="F617" i="91"/>
  <c r="E618" i="91" l="1"/>
  <c r="F618" i="91"/>
  <c r="D616" i="91"/>
  <c r="H616" i="91"/>
  <c r="G619" i="91"/>
  <c r="G620" i="91" l="1"/>
  <c r="D617" i="91"/>
  <c r="H617" i="91"/>
  <c r="F619" i="91"/>
  <c r="E619" i="91"/>
  <c r="F620" i="91" l="1"/>
  <c r="D618" i="91"/>
  <c r="H618" i="91"/>
  <c r="E620" i="91"/>
  <c r="G621" i="91"/>
  <c r="E621" i="91" l="1"/>
  <c r="D619" i="91"/>
  <c r="H619" i="91"/>
  <c r="F621" i="91"/>
  <c r="G622" i="91"/>
  <c r="D620" i="91" l="1"/>
  <c r="H620" i="91"/>
  <c r="F622" i="91"/>
  <c r="G623" i="91"/>
  <c r="E622" i="91"/>
  <c r="F623" i="91" l="1"/>
  <c r="D621" i="91"/>
  <c r="H621" i="91"/>
  <c r="G624" i="91"/>
  <c r="E623" i="91"/>
  <c r="D622" i="91" l="1"/>
  <c r="H622" i="91"/>
  <c r="G625" i="91"/>
  <c r="E624" i="91"/>
  <c r="F624" i="91"/>
  <c r="G626" i="91" l="1"/>
  <c r="E625" i="91"/>
  <c r="D623" i="91"/>
  <c r="H623" i="91"/>
  <c r="F625" i="91"/>
  <c r="D624" i="91" l="1"/>
  <c r="H624" i="91"/>
  <c r="E626" i="91"/>
  <c r="F626" i="91"/>
  <c r="G627" i="91"/>
  <c r="D625" i="91" l="1"/>
  <c r="H625" i="91"/>
  <c r="F627" i="91"/>
  <c r="E627" i="91"/>
  <c r="G628" i="91"/>
  <c r="G629" i="91" l="1"/>
  <c r="F628" i="91"/>
  <c r="D626" i="91"/>
  <c r="H626" i="91"/>
  <c r="E628" i="91"/>
  <c r="D627" i="91" l="1"/>
  <c r="H627" i="91"/>
  <c r="F629" i="91"/>
  <c r="E629" i="91"/>
  <c r="G630" i="91"/>
  <c r="E630" i="91" l="1"/>
  <c r="F630" i="91"/>
  <c r="D628" i="91"/>
  <c r="H628" i="91"/>
  <c r="G631" i="91"/>
  <c r="D629" i="91" l="1"/>
  <c r="H629" i="91"/>
  <c r="F631" i="91"/>
  <c r="G632" i="91"/>
  <c r="E631" i="91"/>
  <c r="G633" i="91" l="1"/>
  <c r="D630" i="91"/>
  <c r="H630" i="91"/>
  <c r="F632" i="91"/>
  <c r="E632" i="91"/>
  <c r="D631" i="91" l="1"/>
  <c r="H631" i="91"/>
  <c r="F633" i="91"/>
  <c r="E633" i="91"/>
  <c r="G634" i="91"/>
  <c r="E634" i="91" l="1"/>
  <c r="D632" i="91"/>
  <c r="H632" i="91"/>
  <c r="F634" i="91"/>
  <c r="G635" i="91"/>
  <c r="F635" i="91" l="1"/>
  <c r="D633" i="91"/>
  <c r="H633" i="91"/>
  <c r="G636" i="91"/>
  <c r="E635" i="91"/>
  <c r="D634" i="91" l="1"/>
  <c r="H634" i="91"/>
  <c r="G637" i="91"/>
  <c r="E636" i="91"/>
  <c r="F636" i="91"/>
  <c r="G638" i="91" l="1"/>
  <c r="D635" i="91"/>
  <c r="H635" i="91"/>
  <c r="E637" i="91"/>
  <c r="F637" i="91"/>
  <c r="D636" i="91" l="1"/>
  <c r="H636" i="91"/>
  <c r="G639" i="91"/>
  <c r="E638" i="91"/>
  <c r="F638" i="91"/>
  <c r="E639" i="91" l="1"/>
  <c r="G640" i="91"/>
  <c r="D637" i="91"/>
  <c r="H637" i="91"/>
  <c r="F639" i="91"/>
  <c r="D638" i="91" l="1"/>
  <c r="H638" i="91"/>
  <c r="G641" i="91"/>
  <c r="F640" i="91"/>
  <c r="E640" i="91"/>
  <c r="G642" i="91" l="1"/>
  <c r="D639" i="91"/>
  <c r="H639" i="91"/>
  <c r="F641" i="91"/>
  <c r="E641" i="91"/>
  <c r="F642" i="91" l="1"/>
  <c r="D640" i="91"/>
  <c r="H640" i="91"/>
  <c r="E642" i="91"/>
  <c r="G643" i="91"/>
  <c r="D641" i="91" l="1"/>
  <c r="H641" i="91"/>
  <c r="E643" i="91"/>
  <c r="G644" i="91"/>
  <c r="F643" i="91"/>
  <c r="E644" i="91" l="1"/>
  <c r="G645" i="91"/>
  <c r="D642" i="91"/>
  <c r="H642" i="91"/>
  <c r="F644" i="91"/>
  <c r="G646" i="91" l="1"/>
  <c r="D643" i="91"/>
  <c r="H643" i="91"/>
  <c r="F645" i="91"/>
  <c r="E645" i="91"/>
  <c r="D644" i="91" l="1"/>
  <c r="H644" i="91"/>
  <c r="G647" i="91"/>
  <c r="F646" i="91"/>
  <c r="E646" i="91"/>
  <c r="F647" i="91" l="1"/>
  <c r="D645" i="91"/>
  <c r="H645" i="91"/>
  <c r="G648" i="91"/>
  <c r="E647" i="91"/>
  <c r="G649" i="91" l="1"/>
  <c r="F648" i="91"/>
  <c r="D646" i="91"/>
  <c r="H646" i="91"/>
  <c r="E648" i="91"/>
  <c r="D647" i="91" l="1"/>
  <c r="H647" i="91"/>
  <c r="F649" i="91"/>
  <c r="E649" i="91"/>
  <c r="G650" i="91"/>
  <c r="E650" i="91" l="1"/>
  <c r="D648" i="91"/>
  <c r="H648" i="91"/>
  <c r="F650" i="91"/>
  <c r="G651" i="91"/>
  <c r="D649" i="91" l="1"/>
  <c r="H649" i="91"/>
  <c r="F651" i="91"/>
  <c r="G652" i="91"/>
  <c r="E651" i="91"/>
  <c r="D650" i="91" l="1"/>
  <c r="H650" i="91"/>
  <c r="F652" i="91"/>
  <c r="G653" i="91"/>
  <c r="E652" i="91"/>
  <c r="G654" i="91" l="1"/>
  <c r="F653" i="91"/>
  <c r="D651" i="91"/>
  <c r="H651" i="91"/>
  <c r="E653" i="91"/>
  <c r="D652" i="91" l="1"/>
  <c r="H652" i="91"/>
  <c r="F654" i="91"/>
  <c r="E654" i="91"/>
  <c r="G655" i="91"/>
  <c r="F655" i="91" l="1"/>
  <c r="E655" i="91"/>
  <c r="D653" i="91"/>
  <c r="H653" i="91"/>
  <c r="G656" i="91"/>
  <c r="D654" i="91" l="1"/>
  <c r="H654" i="91"/>
  <c r="E656" i="91"/>
  <c r="G657" i="91"/>
  <c r="F656" i="91"/>
  <c r="E657" i="91" l="1"/>
  <c r="D655" i="91"/>
  <c r="H655" i="91"/>
  <c r="G658" i="91"/>
  <c r="F657" i="91"/>
  <c r="D656" i="91" l="1"/>
  <c r="H656" i="91"/>
  <c r="G659" i="91"/>
  <c r="F658" i="91"/>
  <c r="E658" i="91"/>
  <c r="F659" i="91" l="1"/>
  <c r="D657" i="91"/>
  <c r="H657" i="91"/>
  <c r="G660" i="91"/>
  <c r="E659" i="91"/>
  <c r="G661" i="91" l="1"/>
  <c r="D658" i="91"/>
  <c r="H658" i="91"/>
  <c r="E660" i="91"/>
  <c r="F660" i="91"/>
  <c r="D659" i="91" l="1"/>
  <c r="H659" i="91"/>
  <c r="E661" i="91"/>
  <c r="F661" i="91"/>
  <c r="G662" i="91"/>
  <c r="F662" i="91" l="1"/>
  <c r="D660" i="91"/>
  <c r="H660" i="91"/>
  <c r="E662" i="91"/>
  <c r="G663" i="91"/>
  <c r="E663" i="91" l="1"/>
  <c r="D661" i="91"/>
  <c r="H661" i="91"/>
  <c r="G664" i="91"/>
  <c r="F663" i="91"/>
  <c r="G665" i="91" l="1"/>
  <c r="D662" i="91"/>
  <c r="H662" i="91"/>
  <c r="F664" i="91"/>
  <c r="E664" i="91"/>
  <c r="F665" i="91" l="1"/>
  <c r="G666" i="91"/>
  <c r="D663" i="91"/>
  <c r="H663" i="91"/>
  <c r="E665" i="91"/>
  <c r="G667" i="91" l="1"/>
  <c r="D664" i="91"/>
  <c r="H664" i="91"/>
  <c r="E666" i="91"/>
  <c r="F666" i="91"/>
  <c r="F667" i="91" l="1"/>
  <c r="E667" i="91"/>
  <c r="D665" i="91"/>
  <c r="H665" i="91"/>
  <c r="G668" i="91"/>
  <c r="D666" i="91" l="1"/>
  <c r="H666" i="91"/>
  <c r="E668" i="91"/>
  <c r="G669" i="91"/>
  <c r="F668" i="91"/>
  <c r="G670" i="91" l="1"/>
  <c r="E669" i="91"/>
  <c r="D667" i="91"/>
  <c r="H667" i="91"/>
  <c r="F669" i="91"/>
  <c r="E670" i="91" l="1"/>
  <c r="D668" i="91"/>
  <c r="H668" i="91"/>
  <c r="F670" i="91"/>
  <c r="G671" i="91"/>
  <c r="D669" i="91" l="1"/>
  <c r="H669" i="91"/>
  <c r="E671" i="91"/>
  <c r="F671" i="91"/>
  <c r="G672" i="91"/>
  <c r="F672" i="91" l="1"/>
  <c r="D670" i="91"/>
  <c r="H670" i="91"/>
  <c r="E672" i="91"/>
  <c r="G673" i="91"/>
  <c r="D671" i="91" l="1"/>
  <c r="H671" i="91"/>
  <c r="E673" i="91"/>
  <c r="G674" i="91"/>
  <c r="F673" i="91"/>
  <c r="E674" i="91" l="1"/>
  <c r="D672" i="91"/>
  <c r="H672" i="91"/>
  <c r="G675" i="91"/>
  <c r="F674" i="91"/>
  <c r="D673" i="91" l="1"/>
  <c r="H673" i="91"/>
  <c r="G676" i="91"/>
  <c r="E675" i="91"/>
  <c r="F675" i="91"/>
  <c r="G677" i="91" l="1"/>
  <c r="E676" i="91"/>
  <c r="D674" i="91"/>
  <c r="H674" i="91"/>
  <c r="F676" i="91"/>
  <c r="E677" i="91" l="1"/>
  <c r="D675" i="91"/>
  <c r="H675" i="91"/>
  <c r="F677" i="91"/>
  <c r="G678" i="91"/>
  <c r="F678" i="91" l="1"/>
  <c r="D676" i="91"/>
  <c r="H676" i="91"/>
  <c r="G679" i="91"/>
  <c r="E678" i="91"/>
  <c r="D677" i="91" l="1"/>
  <c r="H677" i="91"/>
  <c r="G680" i="91"/>
  <c r="E679" i="91"/>
  <c r="F679" i="91"/>
  <c r="D678" i="91" l="1"/>
  <c r="H678" i="91"/>
  <c r="E680" i="91"/>
  <c r="G681" i="91"/>
  <c r="F680" i="91"/>
  <c r="D679" i="91" l="1"/>
  <c r="H679" i="91"/>
  <c r="G682" i="91"/>
  <c r="E681" i="91"/>
  <c r="F681" i="91"/>
  <c r="E682" i="91" l="1"/>
  <c r="G683" i="91"/>
  <c r="D680" i="91"/>
  <c r="H680" i="91"/>
  <c r="F682" i="91"/>
  <c r="D681" i="91" l="1"/>
  <c r="H681" i="91"/>
  <c r="G684" i="91"/>
  <c r="F683" i="91"/>
  <c r="E683" i="91"/>
  <c r="F684" i="91" l="1"/>
  <c r="G685" i="91"/>
  <c r="D682" i="91"/>
  <c r="H682" i="91"/>
  <c r="E684" i="91"/>
  <c r="G686" i="91" l="1"/>
  <c r="D683" i="91"/>
  <c r="H683" i="91"/>
  <c r="E685" i="91"/>
  <c r="F685" i="91"/>
  <c r="E686" i="91" l="1"/>
  <c r="D684" i="91"/>
  <c r="H684" i="91"/>
  <c r="F686" i="91"/>
  <c r="G687" i="91"/>
  <c r="F687" i="91" l="1"/>
  <c r="D685" i="91"/>
  <c r="H685" i="91"/>
  <c r="G688" i="91"/>
  <c r="E687" i="91"/>
  <c r="G689" i="91" l="1"/>
  <c r="D686" i="91"/>
  <c r="H686" i="91"/>
  <c r="E688" i="91"/>
  <c r="F688" i="91"/>
  <c r="D687" i="91" l="1"/>
  <c r="H687" i="91"/>
  <c r="G690" i="91"/>
  <c r="E689" i="91"/>
  <c r="F689" i="91"/>
  <c r="E690" i="91" l="1"/>
  <c r="G691" i="91"/>
  <c r="D688" i="91"/>
  <c r="H688" i="91"/>
  <c r="F690" i="91"/>
  <c r="D689" i="91" l="1"/>
  <c r="H689" i="91"/>
  <c r="G692" i="91"/>
  <c r="F691" i="91"/>
  <c r="E691" i="91"/>
  <c r="G693" i="91" l="1"/>
  <c r="D690" i="91"/>
  <c r="H690" i="91"/>
  <c r="F692" i="91"/>
  <c r="E692" i="91"/>
  <c r="F693" i="91" l="1"/>
  <c r="D691" i="91"/>
  <c r="H691" i="91"/>
  <c r="E693" i="91"/>
  <c r="G694" i="91"/>
  <c r="E694" i="91" l="1"/>
  <c r="D692" i="91"/>
  <c r="H692" i="91"/>
  <c r="G695" i="91"/>
  <c r="F694" i="91"/>
  <c r="D693" i="91" l="1"/>
  <c r="H693" i="91"/>
  <c r="G696" i="91"/>
  <c r="F695" i="91"/>
  <c r="E695" i="91"/>
  <c r="F696" i="91" l="1"/>
  <c r="D694" i="91"/>
  <c r="H694" i="91"/>
  <c r="G697" i="91"/>
  <c r="E696" i="91"/>
  <c r="G698" i="91" l="1"/>
  <c r="D695" i="91"/>
  <c r="H695" i="91"/>
  <c r="E697" i="91"/>
  <c r="F697" i="91"/>
  <c r="D696" i="91" l="1"/>
  <c r="H696" i="91"/>
  <c r="E698" i="91"/>
  <c r="F698" i="91"/>
  <c r="G699" i="91"/>
  <c r="D697" i="91" l="1"/>
  <c r="H697" i="91"/>
  <c r="E699" i="91"/>
  <c r="F699" i="91"/>
  <c r="G700" i="91"/>
  <c r="F700" i="91" l="1"/>
  <c r="E700" i="91"/>
  <c r="D698" i="91"/>
  <c r="H698" i="91"/>
  <c r="G701" i="91"/>
  <c r="D699" i="91" l="1"/>
  <c r="H699" i="91"/>
  <c r="E701" i="91"/>
  <c r="G702" i="91"/>
  <c r="F701" i="91"/>
  <c r="G703" i="91" l="1"/>
  <c r="E702" i="91"/>
  <c r="D700" i="91"/>
  <c r="H700" i="91"/>
  <c r="F702" i="91"/>
  <c r="D701" i="91" l="1"/>
  <c r="H701" i="91"/>
  <c r="E703" i="91"/>
  <c r="F703" i="91"/>
  <c r="G704" i="91"/>
  <c r="E704" i="91" l="1"/>
  <c r="D702" i="91"/>
  <c r="H702" i="91"/>
  <c r="F704" i="91"/>
  <c r="G705" i="91"/>
  <c r="F705" i="91" l="1"/>
  <c r="D703" i="91"/>
  <c r="H703" i="91"/>
  <c r="G706" i="91"/>
  <c r="E705" i="91"/>
  <c r="G707" i="91" l="1"/>
  <c r="F706" i="91"/>
  <c r="D704" i="91"/>
  <c r="H704" i="91"/>
  <c r="E706" i="91"/>
  <c r="F707" i="91" l="1"/>
  <c r="D705" i="91"/>
  <c r="H705" i="91"/>
  <c r="E707" i="91"/>
  <c r="G708" i="91"/>
  <c r="F708" i="91" l="1"/>
  <c r="D706" i="91"/>
  <c r="H706" i="91"/>
  <c r="E708" i="91"/>
  <c r="G709" i="91"/>
  <c r="D707" i="91" l="1"/>
  <c r="H707" i="91"/>
  <c r="G710" i="91"/>
  <c r="E709" i="91"/>
  <c r="F709" i="91"/>
  <c r="F710" i="91" l="1"/>
  <c r="G711" i="91"/>
  <c r="D708" i="91"/>
  <c r="H708" i="91"/>
  <c r="E710" i="91"/>
  <c r="E711" i="91" l="1"/>
  <c r="D709" i="91"/>
  <c r="H709" i="91"/>
  <c r="G712" i="91"/>
  <c r="F711" i="91"/>
  <c r="G713" i="91" l="1"/>
  <c r="D710" i="91"/>
  <c r="H710" i="91"/>
  <c r="F712" i="91"/>
  <c r="E712" i="91"/>
  <c r="E713" i="91" l="1"/>
  <c r="F713" i="91"/>
  <c r="D711" i="91"/>
  <c r="H711" i="91"/>
  <c r="G714" i="91"/>
  <c r="G715" i="91" l="1"/>
  <c r="D712" i="91"/>
  <c r="H712" i="91"/>
  <c r="F714" i="91"/>
  <c r="E714" i="91"/>
  <c r="F715" i="91" l="1"/>
  <c r="E715" i="91"/>
  <c r="D713" i="91"/>
  <c r="H713" i="91"/>
  <c r="G716" i="91"/>
  <c r="G717" i="91" l="1"/>
  <c r="E716" i="91"/>
  <c r="D714" i="91"/>
  <c r="H714" i="91"/>
  <c r="F716" i="91"/>
  <c r="F717" i="91" l="1"/>
  <c r="D715" i="91"/>
  <c r="H715" i="91"/>
  <c r="E717" i="91"/>
  <c r="G718" i="91"/>
  <c r="D716" i="91" l="1"/>
  <c r="H716" i="91"/>
  <c r="G719" i="91"/>
  <c r="E718" i="91"/>
  <c r="F718" i="91"/>
  <c r="G720" i="91" l="1"/>
  <c r="D717" i="91"/>
  <c r="H717" i="91"/>
  <c r="F719" i="91"/>
  <c r="E719" i="91"/>
  <c r="D718" i="91" l="1"/>
  <c r="H718" i="91"/>
  <c r="F720" i="91"/>
  <c r="E720" i="91"/>
  <c r="G721" i="91"/>
  <c r="E721" i="91" l="1"/>
  <c r="G722" i="91"/>
  <c r="F721" i="91"/>
  <c r="D719" i="91"/>
  <c r="H719" i="91"/>
  <c r="D720" i="91" l="1"/>
  <c r="H720" i="91"/>
  <c r="G723" i="91"/>
  <c r="F722" i="91"/>
  <c r="E722" i="91"/>
  <c r="G724" i="91" l="1"/>
  <c r="D721" i="91"/>
  <c r="H721" i="91"/>
  <c r="E723" i="91"/>
  <c r="F723" i="91"/>
  <c r="F724" i="91" l="1"/>
  <c r="E724" i="91"/>
  <c r="D722" i="91"/>
  <c r="H722" i="91"/>
  <c r="G725" i="91"/>
  <c r="D723" i="91" l="1"/>
  <c r="H723" i="91"/>
  <c r="G726" i="91"/>
  <c r="E725" i="91"/>
  <c r="F725" i="91"/>
  <c r="F726" i="91" l="1"/>
  <c r="E726" i="91"/>
  <c r="G727" i="91"/>
  <c r="D724" i="91"/>
  <c r="H724" i="91"/>
  <c r="G728" i="91" l="1"/>
  <c r="E727" i="91"/>
  <c r="D725" i="91"/>
  <c r="H725" i="91"/>
  <c r="F727" i="91"/>
  <c r="F728" i="91" l="1"/>
  <c r="E728" i="91"/>
  <c r="D726" i="91"/>
  <c r="H726" i="91"/>
  <c r="G729" i="91"/>
  <c r="G730" i="91" l="1"/>
  <c r="D727" i="91"/>
  <c r="H727" i="91"/>
  <c r="E729" i="91"/>
  <c r="F729" i="91"/>
  <c r="F730" i="91" l="1"/>
  <c r="E730" i="91"/>
  <c r="D728" i="91"/>
  <c r="H728" i="91"/>
  <c r="D729" i="91" l="1"/>
  <c r="H729" i="91"/>
  <c r="D730" i="91" l="1"/>
  <c r="H730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M5" authorId="0" shapeId="0" xr:uid="{ED589A81-5380-4787-824C-86CE0362E52A}">
      <text>
        <r>
          <rPr>
            <b/>
            <sz val="9"/>
            <color indexed="81"/>
            <rFont val="宋体"/>
            <family val="3"/>
            <charset val="134"/>
          </rPr>
          <t xml:space="preserve">每次进攻返回再次进攻时间预估为30s
</t>
        </r>
      </text>
    </comment>
    <comment ref="BF5" authorId="0" shapeId="0" xr:uid="{F05CA8EC-7452-447E-804A-9F6C628644F6}">
      <text>
        <r>
          <rPr>
            <sz val="9"/>
            <color indexed="81"/>
            <rFont val="宋体"/>
            <family val="3"/>
            <charset val="134"/>
          </rPr>
          <t xml:space="preserve">积分达成奖励以非r为标准，让活跃玩家基本都能拿到奖励
</t>
        </r>
      </text>
    </comment>
  </commentList>
</comments>
</file>

<file path=xl/sharedStrings.xml><?xml version="1.0" encoding="utf-8"?>
<sst xmlns="http://schemas.openxmlformats.org/spreadsheetml/2006/main" count="765" uniqueCount="285">
  <si>
    <t>橙</t>
    <phoneticPr fontId="1" type="noConversion"/>
  </si>
  <si>
    <t>升阶次数</t>
    <phoneticPr fontId="1" type="noConversion"/>
  </si>
  <si>
    <t>消耗数量</t>
    <phoneticPr fontId="1" type="noConversion"/>
  </si>
  <si>
    <t>总消耗数量</t>
    <phoneticPr fontId="1" type="noConversion"/>
  </si>
  <si>
    <t>升星次数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</si>
  <si>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</si>
  <si>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</si>
  <si>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</si>
  <si>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</si>
  <si>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</si>
  <si>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时间差</t>
    <phoneticPr fontId="1" type="noConversion"/>
  </si>
  <si>
    <t>觉醒次数</t>
    <phoneticPr fontId="1" type="noConversion"/>
  </si>
  <si>
    <t>觉醒消耗</t>
    <phoneticPr fontId="1" type="noConversion"/>
  </si>
  <si>
    <t>觉醒总消耗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</si>
  <si>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</si>
  <si>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</si>
  <si>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</si>
  <si>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</si>
  <si>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</si>
  <si>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</si>
  <si>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</si>
  <si>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</si>
  <si>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</si>
  <si>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</si>
  <si>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</si>
  <si>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</si>
  <si>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</si>
  <si>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</si>
  <si>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</si>
  <si>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</si>
  <si>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</si>
  <si>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</si>
  <si>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</si>
  <si>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初始属性</t>
    <phoneticPr fontId="1" type="noConversion"/>
  </si>
  <si>
    <t>成长属性</t>
    <phoneticPr fontId="1" type="noConversion"/>
  </si>
  <si>
    <t>升阶次数</t>
    <phoneticPr fontId="1" type="noConversion"/>
  </si>
  <si>
    <t>升阶附加值</t>
    <phoneticPr fontId="1" type="noConversion"/>
  </si>
  <si>
    <t>升星次数</t>
    <phoneticPr fontId="1" type="noConversion"/>
  </si>
  <si>
    <t>单次升星附加值</t>
    <phoneticPr fontId="1" type="noConversion"/>
  </si>
  <si>
    <t>属性值=基础值+成长值*等级+升星附加值*升星次数+觉醒附加值*觉醒次数</t>
    <phoneticPr fontId="1" type="noConversion"/>
  </si>
  <si>
    <t>橙</t>
    <phoneticPr fontId="1" type="noConversion"/>
  </si>
  <si>
    <t>升星次数</t>
    <phoneticPr fontId="1" type="noConversion"/>
  </si>
  <si>
    <t>阶段</t>
    <phoneticPr fontId="1" type="noConversion"/>
  </si>
  <si>
    <t>等级</t>
    <phoneticPr fontId="1" type="noConversion"/>
  </si>
  <si>
    <t>状态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</si>
  <si>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</si>
  <si>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</si>
  <si>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</si>
  <si>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</si>
  <si>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</si>
  <si>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</si>
  <si>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</si>
  <si>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属性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</si>
  <si>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</si>
  <si>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</si>
  <si>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</si>
  <si>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</si>
  <si>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</si>
  <si>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</si>
  <si>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</si>
  <si>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基础属性属性</t>
    <phoneticPr fontId="1" type="noConversion"/>
  </si>
  <si>
    <t>1紫1星</t>
    <phoneticPr fontId="1" type="noConversion"/>
  </si>
  <si>
    <t>1橙1星</t>
    <phoneticPr fontId="1" type="noConversion"/>
  </si>
  <si>
    <t>6橙1星</t>
    <phoneticPr fontId="1" type="noConversion"/>
  </si>
  <si>
    <t>6橙3星</t>
    <phoneticPr fontId="1" type="noConversion"/>
  </si>
  <si>
    <t>6橙7星</t>
    <phoneticPr fontId="1" type="noConversion"/>
  </si>
  <si>
    <t>1星橙</t>
    <phoneticPr fontId="1" type="noConversion"/>
  </si>
  <si>
    <t>3星橙</t>
    <phoneticPr fontId="1" type="noConversion"/>
  </si>
  <si>
    <t>7星橙</t>
    <phoneticPr fontId="1" type="noConversion"/>
  </si>
  <si>
    <t>升星阶段</t>
    <phoneticPr fontId="1" type="noConversion"/>
  </si>
  <si>
    <t>升星属性</t>
    <phoneticPr fontId="1" type="noConversion"/>
  </si>
  <si>
    <t>总属性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</si>
  <si>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</si>
  <si>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</si>
  <si>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</si>
  <si>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</si>
  <si>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</si>
  <si>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蓝</t>
  </si>
  <si>
    <t>紫</t>
  </si>
  <si>
    <t>橙</t>
  </si>
  <si>
    <t>绿</t>
  </si>
  <si>
    <t>红</t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</si>
  <si>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</si>
  <si>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</si>
  <si>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</si>
  <si>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</si>
  <si>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主力上阵武将数量</t>
    <phoneticPr fontId="1" type="noConversion"/>
  </si>
  <si>
    <t>主力上阵武将星级</t>
    <phoneticPr fontId="1" type="noConversion"/>
  </si>
  <si>
    <t>累积天数</t>
    <phoneticPr fontId="1" type="noConversion"/>
  </si>
  <si>
    <t>品质</t>
  </si>
  <si>
    <t>指定价值</t>
  </si>
  <si>
    <t>价值</t>
    <phoneticPr fontId="1" type="noConversion"/>
  </si>
  <si>
    <t>时间差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</si>
  <si>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</si>
  <si>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</si>
  <si>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</si>
  <si>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</si>
  <si>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等级</t>
    <phoneticPr fontId="1" type="noConversion"/>
  </si>
  <si>
    <t>玩家武将数量累积消耗</t>
    <phoneticPr fontId="1" type="noConversion"/>
  </si>
  <si>
    <t>玩家等级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</si>
  <si>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</si>
  <si>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</si>
  <si>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</si>
  <si>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</si>
  <si>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</si>
  <si>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</si>
  <si>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觉醒需要消耗同资质的三张卡牌</t>
    <phoneticPr fontId="1" type="noConversion"/>
  </si>
  <si>
    <t>普通玩家</t>
    <phoneticPr fontId="1" type="noConversion"/>
  </si>
  <si>
    <t>橙</t>
    <phoneticPr fontId="1" type="noConversion"/>
  </si>
  <si>
    <t>红</t>
    <phoneticPr fontId="1" type="noConversion"/>
  </si>
  <si>
    <t>3天</t>
    <phoneticPr fontId="1" type="noConversion"/>
  </si>
  <si>
    <t>可觉醒的卡牌</t>
    <phoneticPr fontId="1" type="noConversion"/>
  </si>
  <si>
    <t>橙色</t>
    <phoneticPr fontId="1" type="noConversion"/>
  </si>
  <si>
    <t>紫</t>
    <phoneticPr fontId="1" type="noConversion"/>
  </si>
  <si>
    <t>紫1</t>
    <phoneticPr fontId="1" type="noConversion"/>
  </si>
  <si>
    <t>红色</t>
    <phoneticPr fontId="1" type="noConversion"/>
  </si>
  <si>
    <t>橙1</t>
    <phoneticPr fontId="1" type="noConversion"/>
  </si>
  <si>
    <t>等级</t>
    <phoneticPr fontId="1" type="noConversion"/>
  </si>
  <si>
    <t>上阵武将数</t>
    <phoneticPr fontId="1" type="noConversion"/>
  </si>
  <si>
    <t>时间</t>
    <phoneticPr fontId="1" type="noConversion"/>
  </si>
  <si>
    <t>完成等级</t>
    <phoneticPr fontId="1" type="noConversion"/>
  </si>
  <si>
    <t>3橙1觉</t>
    <phoneticPr fontId="1" type="noConversion"/>
  </si>
  <si>
    <t>1橙1觉</t>
    <phoneticPr fontId="1" type="noConversion"/>
  </si>
  <si>
    <t>4橙1觉，1橙2觉</t>
    <phoneticPr fontId="1" type="noConversion"/>
  </si>
  <si>
    <t>3橙1觉，3橙2觉</t>
    <phoneticPr fontId="1" type="noConversion"/>
  </si>
  <si>
    <t>1觉</t>
    <phoneticPr fontId="1" type="noConversion"/>
  </si>
  <si>
    <t>2觉</t>
    <phoneticPr fontId="1" type="noConversion"/>
  </si>
  <si>
    <t>品质</t>
    <phoneticPr fontId="1" type="noConversion"/>
  </si>
  <si>
    <t>描述</t>
    <phoneticPr fontId="1" type="noConversion"/>
  </si>
  <si>
    <t>状态</t>
    <phoneticPr fontId="1" type="noConversion"/>
  </si>
  <si>
    <t xml:space="preserve">品质 </t>
    <phoneticPr fontId="1" type="noConversion"/>
  </si>
  <si>
    <t>5橙2觉</t>
    <phoneticPr fontId="1" type="noConversion"/>
  </si>
  <si>
    <t>橙卡</t>
    <phoneticPr fontId="1" type="noConversion"/>
  </si>
  <si>
    <t>红卡</t>
    <phoneticPr fontId="1" type="noConversion"/>
  </si>
  <si>
    <t>消耗</t>
    <phoneticPr fontId="1" type="noConversion"/>
  </si>
  <si>
    <t>6橙2觉1觉红</t>
    <phoneticPr fontId="1" type="noConversion"/>
  </si>
  <si>
    <t>11橙2觉2觉红</t>
    <phoneticPr fontId="1" type="noConversion"/>
  </si>
  <si>
    <t>消耗低一资质武将卡</t>
    <phoneticPr fontId="1" type="noConversion"/>
  </si>
  <si>
    <t>消耗同一资质武将卡</t>
    <phoneticPr fontId="1" type="noConversion"/>
  </si>
  <si>
    <t>消耗同名武将卡</t>
    <phoneticPr fontId="1" type="noConversion"/>
  </si>
  <si>
    <t>消耗材料数量</t>
    <phoneticPr fontId="1" type="noConversion"/>
  </si>
  <si>
    <t>品质</t>
    <phoneticPr fontId="1" type="noConversion"/>
  </si>
  <si>
    <t>材料品质</t>
    <phoneticPr fontId="1" type="noConversion"/>
  </si>
  <si>
    <t>觉醒次数</t>
    <phoneticPr fontId="1" type="noConversion"/>
  </si>
  <si>
    <t>觉醒次数</t>
    <phoneticPr fontId="1" type="noConversion"/>
  </si>
  <si>
    <t>累积材料消耗</t>
    <phoneticPr fontId="1" type="noConversion"/>
  </si>
  <si>
    <t>累积卡牌消耗</t>
    <phoneticPr fontId="1" type="noConversion"/>
  </si>
  <si>
    <t>非r</t>
    <phoneticPr fontId="1" type="noConversion"/>
  </si>
  <si>
    <t>大殿等级</t>
  </si>
  <si>
    <t>大殿等级累积停留时间(天）</t>
  </si>
  <si>
    <t>大殿等级阶段停留时间（天）</t>
  </si>
  <si>
    <t>调整值</t>
    <phoneticPr fontId="1" type="noConversion"/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</si>
  <si>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</si>
  <si>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</si>
  <si>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</si>
  <si>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</si>
  <si>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天数</t>
    <phoneticPr fontId="1" type="noConversion"/>
  </si>
  <si>
    <t>每个等级玩家所需价值花费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</si>
  <si>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</si>
  <si>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</si>
  <si>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</si>
  <si>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</si>
  <si>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</si>
  <si>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</si>
  <si>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</si>
  <si>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</si>
  <si>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</si>
  <si>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</si>
  <si>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</si>
  <si>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对应玩家层级</t>
    <phoneticPr fontId="1" type="noConversion"/>
  </si>
  <si>
    <t>怪物攻城分为进攻怪物和防守怪物</t>
    <phoneticPr fontId="1" type="noConversion"/>
  </si>
  <si>
    <t>积分奖励相当于是普照奖励，不卡玩家</t>
    <phoneticPr fontId="1" type="noConversion"/>
  </si>
  <si>
    <t>排名区间</t>
    <phoneticPr fontId="1" type="noConversion"/>
  </si>
  <si>
    <t>预估黄金奖励</t>
    <phoneticPr fontId="1" type="noConversion"/>
  </si>
  <si>
    <t>定义等级累积停留天数（天）</t>
    <phoneticPr fontId="1" type="noConversion"/>
  </si>
  <si>
    <t>活动每周开启</t>
    <phoneticPr fontId="1" type="noConversion"/>
  </si>
  <si>
    <t>次</t>
    <phoneticPr fontId="1" type="noConversion"/>
  </si>
  <si>
    <t>累积获取奖励</t>
    <phoneticPr fontId="1" type="noConversion"/>
  </si>
  <si>
    <t>难度等级</t>
    <phoneticPr fontId="1" type="noConversion"/>
  </si>
  <si>
    <t>服务器天数（起始）</t>
    <phoneticPr fontId="1" type="noConversion"/>
  </si>
  <si>
    <t>难度天数</t>
    <phoneticPr fontId="1" type="noConversion"/>
  </si>
  <si>
    <t>对应怪物等级</t>
    <phoneticPr fontId="1" type="noConversion"/>
  </si>
  <si>
    <t>预估造成的城防伤害/单个玩家*一次城战</t>
    <phoneticPr fontId="1" type="noConversion"/>
  </si>
  <si>
    <t>获取钻石价值</t>
    <phoneticPr fontId="1" type="noConversion"/>
  </si>
  <si>
    <t>预估玩家挑战定义等级</t>
  </si>
  <si>
    <t>预估玩家能量/每个玩家</t>
    <phoneticPr fontId="1" type="noConversion"/>
  </si>
  <si>
    <t>预估人数分布/单服</t>
    <phoneticPr fontId="1" type="noConversion"/>
  </si>
  <si>
    <t>分布比例</t>
    <phoneticPr fontId="1" type="noConversion"/>
  </si>
  <si>
    <t>LTV</t>
    <phoneticPr fontId="1" type="noConversion"/>
  </si>
  <si>
    <t>预估国家数</t>
    <phoneticPr fontId="1" type="noConversion"/>
  </si>
  <si>
    <t>预估各国军团数</t>
    <phoneticPr fontId="1" type="noConversion"/>
  </si>
  <si>
    <t>各R总能量</t>
    <phoneticPr fontId="1" type="noConversion"/>
  </si>
  <si>
    <t>预估各r挑战次数/1次活动</t>
    <phoneticPr fontId="1" type="noConversion"/>
  </si>
  <si>
    <t>玩家总能量</t>
    <phoneticPr fontId="1" type="noConversion"/>
  </si>
  <si>
    <t>单个怪物能量</t>
    <phoneticPr fontId="1" type="noConversion"/>
  </si>
  <si>
    <t>难度系数</t>
    <phoneticPr fontId="1" type="noConversion"/>
  </si>
  <si>
    <t>怪物总能量</t>
    <phoneticPr fontId="1" type="noConversion"/>
  </si>
  <si>
    <t>考虑到引导玩家进攻大于防守，适当提高进攻收益</t>
    <phoneticPr fontId="1" type="noConversion"/>
  </si>
  <si>
    <t>进攻</t>
    <phoneticPr fontId="1" type="noConversion"/>
  </si>
  <si>
    <t>防守</t>
    <phoneticPr fontId="1" type="noConversion"/>
  </si>
  <si>
    <t>怪物等级调整</t>
    <phoneticPr fontId="1" type="noConversion"/>
  </si>
  <si>
    <t>防守怪物设计</t>
    <phoneticPr fontId="1" type="noConversion"/>
  </si>
  <si>
    <t>防守获取积分</t>
    <phoneticPr fontId="1" type="noConversion"/>
  </si>
  <si>
    <t>怪物阶段</t>
    <phoneticPr fontId="1" type="noConversion"/>
  </si>
  <si>
    <t>带兵数</t>
    <phoneticPr fontId="1" type="noConversion"/>
  </si>
  <si>
    <t>队伍总带兵数</t>
    <phoneticPr fontId="1" type="noConversion"/>
  </si>
  <si>
    <t>死兵率</t>
    <phoneticPr fontId="1" type="noConversion"/>
  </si>
  <si>
    <t>非r战中预估击杀</t>
  </si>
  <si>
    <t>小r战中预估击杀</t>
  </si>
  <si>
    <t>中r战中预估击杀</t>
  </si>
  <si>
    <t>大r战中预估击杀</t>
  </si>
  <si>
    <t>超r战中预估击杀</t>
  </si>
  <si>
    <t>非r预估积分</t>
    <phoneticPr fontId="1" type="noConversion"/>
  </si>
  <si>
    <t>小r预估积分</t>
    <phoneticPr fontId="1" type="noConversion"/>
  </si>
  <si>
    <t>中r预估积分</t>
    <phoneticPr fontId="1" type="noConversion"/>
  </si>
  <si>
    <t>大r预估积分</t>
    <phoneticPr fontId="1" type="noConversion"/>
  </si>
  <si>
    <t>超r预估积分</t>
    <phoneticPr fontId="1" type="noConversion"/>
  </si>
  <si>
    <t>非r合计积分</t>
    <phoneticPr fontId="1" type="noConversion"/>
  </si>
  <si>
    <t>档位1</t>
    <phoneticPr fontId="1" type="noConversion"/>
  </si>
  <si>
    <t>档位2</t>
  </si>
  <si>
    <t>档位3</t>
  </si>
  <si>
    <t>档位4</t>
  </si>
  <si>
    <t>档位5</t>
  </si>
  <si>
    <t>玩家进攻获取积分效率大于防守获取积分效率，两者不能同时进行，在考虑积分奖励时，</t>
    <phoneticPr fontId="1" type="noConversion"/>
  </si>
  <si>
    <t>只需要以进攻积分作为参考依据</t>
    <phoneticPr fontId="1" type="noConversion"/>
  </si>
  <si>
    <t>玩家累积停留天数</t>
    <phoneticPr fontId="1" type="noConversion"/>
  </si>
  <si>
    <t>难度预期</t>
    <phoneticPr fontId="1" type="noConversion"/>
  </si>
  <si>
    <t>怪物队伍数量</t>
    <phoneticPr fontId="1" type="noConversion"/>
  </si>
  <si>
    <t>积分档位对应积分设定参照防守积分</t>
    <phoneticPr fontId="1" type="noConversion"/>
  </si>
  <si>
    <t>带兵数量</t>
    <phoneticPr fontId="1" type="noConversion"/>
  </si>
  <si>
    <t>预估玩家进攻人数和防守人数占比（玩家进攻对应的是防守怪物）</t>
    <phoneticPr fontId="1" type="noConversion"/>
  </si>
  <si>
    <t>国家币</t>
    <phoneticPr fontId="1" type="noConversion"/>
  </si>
  <si>
    <t>黄金</t>
    <phoneticPr fontId="1" type="noConversion"/>
  </si>
  <si>
    <t>一贯刀币</t>
  </si>
  <si>
    <t>一袋刀币</t>
  </si>
  <si>
    <t>实际奖励累积价值</t>
    <phoneticPr fontId="1" type="noConversion"/>
  </si>
  <si>
    <t>黄金点将令</t>
  </si>
  <si>
    <t>军团玩家数量分布</t>
    <phoneticPr fontId="1" type="noConversion"/>
  </si>
  <si>
    <t>军团人数</t>
    <phoneticPr fontId="1" type="noConversion"/>
  </si>
  <si>
    <t>总花费时间</t>
    <phoneticPr fontId="1" type="noConversion"/>
  </si>
  <si>
    <t>怪物攻城值</t>
    <phoneticPr fontId="1" type="noConversion"/>
  </si>
  <si>
    <t>积分倍数</t>
    <phoneticPr fontId="1" type="noConversion"/>
  </si>
  <si>
    <t>占城积分</t>
    <phoneticPr fontId="1" type="noConversion"/>
  </si>
  <si>
    <t>一般来说，要让活跃玩家都能拿到奖励，那么最高档的积分需求会比极限情况低一点，留出容错空间</t>
    <phoneticPr fontId="1" type="noConversion"/>
  </si>
  <si>
    <t>左侧写了非小大，难度等级批注里写了非中大，实际等级调用了非小中</t>
    <phoneticPr fontId="1" type="noConversion"/>
  </si>
  <si>
    <t>时间计算方式有误</t>
    <phoneticPr fontId="1" type="noConversion"/>
  </si>
  <si>
    <t>等级修正没有必要，直接调用天数、层级对应玩家数据即可，体验难度通过队伍数修正</t>
    <phoneticPr fontId="1" type="noConversion"/>
  </si>
  <si>
    <t>这里应该是100个玩家参与活动，而不是一个军团玩家</t>
    <phoneticPr fontId="1" type="noConversion"/>
  </si>
  <si>
    <t>队伍数</t>
    <phoneticPr fontId="1" type="noConversion"/>
  </si>
  <si>
    <t>定位</t>
    <phoneticPr fontId="1" type="noConversion"/>
  </si>
  <si>
    <t>强度</t>
    <phoneticPr fontId="1" type="noConversion"/>
  </si>
  <si>
    <t>极高强度，极高攻城值</t>
    <phoneticPr fontId="1" type="noConversion"/>
  </si>
  <si>
    <t>匹配阶段最大天数，极高攻城值</t>
    <phoneticPr fontId="1" type="noConversion"/>
  </si>
  <si>
    <t>匹配阶段最小天数，极高攻城值</t>
    <phoneticPr fontId="1" type="noConversion"/>
  </si>
  <si>
    <t>打城防（斥候）</t>
    <phoneticPr fontId="1" type="noConversion"/>
  </si>
  <si>
    <t>打守军（中军）</t>
    <phoneticPr fontId="1" type="noConversion"/>
  </si>
  <si>
    <t>一穿五（大将）</t>
    <phoneticPr fontId="1" type="noConversion"/>
  </si>
  <si>
    <t>怪物攻城的移速需要做特殊处理，大幅度提升行军速度，可以考虑稳定在单程行军10s，同时控制城池数，保证10min内能够完成1000次出兵</t>
    <phoneticPr fontId="1" type="noConversion"/>
  </si>
  <si>
    <t>城池打爆后重生不出兵</t>
    <phoneticPr fontId="1" type="noConversion"/>
  </si>
  <si>
    <t>实际对应难度天数</t>
    <phoneticPr fontId="1" type="noConversion"/>
  </si>
  <si>
    <t>任务内容</t>
    <phoneticPr fontId="1" type="noConversion"/>
  </si>
  <si>
    <t>任务条件</t>
    <phoneticPr fontId="1" type="noConversion"/>
  </si>
  <si>
    <t>获取积分</t>
    <phoneticPr fontId="1" type="noConversion"/>
  </si>
  <si>
    <t>杀敌</t>
    <phoneticPr fontId="1" type="noConversion"/>
  </si>
  <si>
    <t>摧毁</t>
    <phoneticPr fontId="1" type="noConversion"/>
  </si>
  <si>
    <t>波次</t>
    <phoneticPr fontId="1" type="noConversion"/>
  </si>
  <si>
    <t>城池数</t>
    <phoneticPr fontId="1" type="noConversion"/>
  </si>
  <si>
    <t>预估造成的城防伤害/军团*一次城战</t>
    <phoneticPr fontId="1" type="noConversion"/>
  </si>
  <si>
    <t>总计</t>
    <phoneticPr fontId="1" type="noConversion"/>
  </si>
  <si>
    <t>完成天数</t>
    <phoneticPr fontId="1" type="noConversion"/>
  </si>
  <si>
    <t>对应参考城防值</t>
    <phoneticPr fontId="1" type="noConversion"/>
  </si>
  <si>
    <t>城防值修正</t>
    <phoneticPr fontId="1" type="noConversion"/>
  </si>
  <si>
    <t>难度修正</t>
    <phoneticPr fontId="1" type="noConversion"/>
  </si>
  <si>
    <t>位置修正</t>
    <phoneticPr fontId="1" type="noConversion"/>
  </si>
  <si>
    <t>组织度修正</t>
    <phoneticPr fontId="1" type="noConversion"/>
  </si>
  <si>
    <t>城防回复匹配攻城玩家数</t>
    <phoneticPr fontId="1" type="noConversion"/>
  </si>
  <si>
    <t>一次攻城总回复城防值</t>
    <phoneticPr fontId="1" type="noConversion"/>
  </si>
  <si>
    <t>高级资源自选宝箱</t>
    <phoneticPr fontId="1" type="noConversion"/>
  </si>
  <si>
    <t>招募1小时加速令</t>
    <phoneticPr fontId="1" type="noConversion"/>
  </si>
  <si>
    <t>治疗1小时加速令</t>
    <phoneticPr fontId="1" type="noConversion"/>
  </si>
  <si>
    <t>指定or任选红色兵法碎片</t>
  </si>
  <si>
    <t>随机橙色藏品</t>
    <phoneticPr fontId="1" type="noConversion"/>
  </si>
  <si>
    <t>随机紫色藏品</t>
    <phoneticPr fontId="1" type="noConversion"/>
  </si>
  <si>
    <t>国家奖励</t>
    <phoneticPr fontId="1" type="noConversion"/>
  </si>
  <si>
    <t>防守成功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</si>
</sst>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_);[Red]\(0\)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rgb="FFFF000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9"/>
      <color theme="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59">
    <xf numFmtId="0" fontId="0" fillId="0" borderId="0" xfId="0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4" fillId="0" borderId="0" xfId="0" applyNumberFormat="1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5" fillId="2" borderId="0" xfId="0" applyFont="1" applyFill="1" applyAlignment="1">
      <alignment horizontal="center"/>
    </xf>
    <xf numFmtId="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9" fontId="11" fillId="0" borderId="0" xfId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15;&#224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1;&#21345;&#35774;&#35745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  <row r="364"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</row>
        <row r="365"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</row>
        <row r="366"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</row>
        <row r="367"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</row>
        <row r="368"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</row>
        <row r="369"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</row>
        <row r="370"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</row>
        <row r="371"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</row>
        <row r="372"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</row>
        <row r="373"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</row>
        <row r="374"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</row>
        <row r="375"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</row>
        <row r="376"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</row>
        <row r="377"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</row>
        <row r="378"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</row>
        <row r="379"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</row>
        <row r="380"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</row>
        <row r="381"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</row>
        <row r="382"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</row>
        <row r="383"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</row>
        <row r="384"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</row>
        <row r="385"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</row>
        <row r="386"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</row>
        <row r="387"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</row>
        <row r="388"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</row>
        <row r="389"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</row>
        <row r="390"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</row>
        <row r="391"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</row>
        <row r="392"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</row>
        <row r="393"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</row>
        <row r="394"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</row>
        <row r="395"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</row>
        <row r="396"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</row>
        <row r="397"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</row>
        <row r="398"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</row>
        <row r="399"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</row>
        <row r="400"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</row>
        <row r="401"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</row>
        <row r="402"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</row>
        <row r="403"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</row>
        <row r="404"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</row>
        <row r="405"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</row>
        <row r="406"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</row>
        <row r="407"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</row>
        <row r="408"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</row>
        <row r="409"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</row>
        <row r="410"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</row>
        <row r="411"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</row>
        <row r="412"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</row>
        <row r="413"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</row>
        <row r="414"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</row>
        <row r="415"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</row>
        <row r="416"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</row>
        <row r="417"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</row>
        <row r="418"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</row>
        <row r="419"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</row>
        <row r="420"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</row>
        <row r="421"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</row>
        <row r="422"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</row>
        <row r="423"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</row>
        <row r="424"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</row>
        <row r="425"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</row>
        <row r="426"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</row>
        <row r="427"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</row>
        <row r="428"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</row>
        <row r="429"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</row>
        <row r="430"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</row>
        <row r="431"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</row>
        <row r="432"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</row>
        <row r="433"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</row>
        <row r="434"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</row>
        <row r="435"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</row>
        <row r="436"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</row>
        <row r="437"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</row>
        <row r="438"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</row>
        <row r="439"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</row>
        <row r="440"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</row>
        <row r="441"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</row>
        <row r="442"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</row>
        <row r="443"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</row>
        <row r="444"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</row>
        <row r="445"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</row>
        <row r="446"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</row>
        <row r="447"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</row>
        <row r="448"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</row>
        <row r="449"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</row>
        <row r="450"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</row>
        <row r="451"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</row>
        <row r="452"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</row>
        <row r="453"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</row>
        <row r="454"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</row>
        <row r="455"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</row>
        <row r="456"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</row>
        <row r="457"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</row>
        <row r="458"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</row>
        <row r="459"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</row>
        <row r="460"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</row>
        <row r="461"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</row>
        <row r="462"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</row>
        <row r="463"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</row>
        <row r="464"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</row>
        <row r="465"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</row>
        <row r="466"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</row>
        <row r="467"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</row>
        <row r="468"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</row>
        <row r="469"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</row>
        <row r="470"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</row>
        <row r="471"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</row>
        <row r="472"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</row>
        <row r="473"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</row>
        <row r="474"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</row>
        <row r="475"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</row>
        <row r="476"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</row>
        <row r="477"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</row>
        <row r="478"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</row>
        <row r="479"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</row>
        <row r="480"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</row>
        <row r="481"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</row>
        <row r="482"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</row>
        <row r="483"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</row>
        <row r="484"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</row>
        <row r="485"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</row>
        <row r="486"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</row>
        <row r="487"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</row>
        <row r="488"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</row>
        <row r="489"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</row>
        <row r="490"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</row>
        <row r="491"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</row>
        <row r="492"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</row>
        <row r="493"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</row>
        <row r="494"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</row>
        <row r="495"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</row>
        <row r="496"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</row>
        <row r="497"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</row>
        <row r="498"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</row>
        <row r="499"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</row>
        <row r="500"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</row>
        <row r="501"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</row>
        <row r="502"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</row>
        <row r="503"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</row>
        <row r="504"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</row>
        <row r="505"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</row>
        <row r="506"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</row>
        <row r="507"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</row>
        <row r="508"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</row>
        <row r="509"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</row>
        <row r="510"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</row>
        <row r="511"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</row>
        <row r="512"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</row>
        <row r="513"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</row>
        <row r="514"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</row>
        <row r="515"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</row>
        <row r="516"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</row>
        <row r="517"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</row>
        <row r="518"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</row>
        <row r="519"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</row>
        <row r="520"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</row>
        <row r="521"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</row>
        <row r="522"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</row>
        <row r="523"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</row>
        <row r="524"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</row>
        <row r="525"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</row>
        <row r="526"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</row>
        <row r="527"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</row>
        <row r="528"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</row>
        <row r="529"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</row>
        <row r="530"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</row>
        <row r="531"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</row>
        <row r="532"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</row>
        <row r="533"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</row>
        <row r="534"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</row>
        <row r="535"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</row>
        <row r="536"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</row>
        <row r="537"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</row>
        <row r="538"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</row>
        <row r="539"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</row>
        <row r="540"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</row>
        <row r="541"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</row>
        <row r="542"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</row>
        <row r="543"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</row>
        <row r="544"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</row>
        <row r="545"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</row>
        <row r="546"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</row>
        <row r="547"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</row>
        <row r="548"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</row>
        <row r="549"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</row>
        <row r="550"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</row>
        <row r="551"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</row>
        <row r="552"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</row>
        <row r="553"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</row>
        <row r="554"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</row>
        <row r="555"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</row>
        <row r="556"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</row>
        <row r="557"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</row>
        <row r="558"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</row>
        <row r="559"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</row>
        <row r="560"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</row>
        <row r="561"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</row>
        <row r="562"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</row>
        <row r="563"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</row>
        <row r="564"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</row>
        <row r="565"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</row>
        <row r="566"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</row>
        <row r="567"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</row>
        <row r="568"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</row>
        <row r="569"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</row>
        <row r="570"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</row>
        <row r="571"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</row>
        <row r="572"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</row>
        <row r="573"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</row>
        <row r="574"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</row>
        <row r="575"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</row>
        <row r="576"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</row>
        <row r="577"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</row>
        <row r="578"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</row>
        <row r="579"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</row>
        <row r="580"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</row>
        <row r="581"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</row>
        <row r="582"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</row>
        <row r="583"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</row>
        <row r="584"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</row>
        <row r="585"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</row>
        <row r="586"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</row>
        <row r="587"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</row>
        <row r="588"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</row>
        <row r="589"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</row>
        <row r="590"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</row>
        <row r="591"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</row>
        <row r="592"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</row>
        <row r="593"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</row>
        <row r="594"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</row>
        <row r="595"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</row>
        <row r="596"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</row>
        <row r="597"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</row>
        <row r="598"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</row>
        <row r="599"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</row>
        <row r="600"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</row>
        <row r="601"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</row>
        <row r="602"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</row>
        <row r="603"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</row>
        <row r="604"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</row>
        <row r="605"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</row>
        <row r="606"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</row>
        <row r="607"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</row>
        <row r="608"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</row>
        <row r="609"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</row>
        <row r="610"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</row>
        <row r="611"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</row>
        <row r="612"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</row>
        <row r="613"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</row>
        <row r="614"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</row>
        <row r="615"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</row>
        <row r="616"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</row>
        <row r="617"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</row>
        <row r="618"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</row>
        <row r="619"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</row>
        <row r="620"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</row>
        <row r="621"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</row>
        <row r="622"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</row>
        <row r="623"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</row>
        <row r="624"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</row>
        <row r="625"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</row>
        <row r="626"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</row>
        <row r="627"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</row>
        <row r="628"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</row>
        <row r="629"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</row>
        <row r="630"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</row>
        <row r="631"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</row>
        <row r="632"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</row>
        <row r="633"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</row>
        <row r="634"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</row>
        <row r="635"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</row>
        <row r="636"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</row>
        <row r="637"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</row>
        <row r="638"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</row>
        <row r="639"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</row>
        <row r="640"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</row>
        <row r="641"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</row>
        <row r="642"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</row>
        <row r="643"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</row>
        <row r="644"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</row>
        <row r="645"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</row>
        <row r="646"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</row>
        <row r="647"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</row>
        <row r="648"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</row>
        <row r="649"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</row>
        <row r="650"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</row>
        <row r="651"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</row>
        <row r="652"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</row>
        <row r="653"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</row>
        <row r="654"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</row>
        <row r="655"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</row>
        <row r="656"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</row>
        <row r="657"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</row>
        <row r="658"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</row>
        <row r="659"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</row>
        <row r="660"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</row>
        <row r="661"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</row>
        <row r="662"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</row>
        <row r="663"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</row>
        <row r="664"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</row>
        <row r="665"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</row>
        <row r="666"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</row>
        <row r="667"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</row>
        <row r="668"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</row>
        <row r="669"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</row>
        <row r="670"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</row>
        <row r="671"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</row>
        <row r="672"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</row>
        <row r="673"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</row>
        <row r="674"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</row>
        <row r="675"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</row>
        <row r="676"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</row>
        <row r="677"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</row>
        <row r="678"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</row>
        <row r="679"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</row>
        <row r="680"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</row>
        <row r="681"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</row>
        <row r="682"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</row>
        <row r="683"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</row>
        <row r="684"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</row>
        <row r="685"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</row>
        <row r="686"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</row>
        <row r="687"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</row>
        <row r="688"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</row>
        <row r="689"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</row>
        <row r="690"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</row>
        <row r="691"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</row>
        <row r="692"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</row>
        <row r="693"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</row>
        <row r="694"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</row>
        <row r="695"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</row>
        <row r="696"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</row>
        <row r="697"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</row>
        <row r="698"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</row>
        <row r="699"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</row>
        <row r="700"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</row>
        <row r="701"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</row>
        <row r="702"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</row>
        <row r="703"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</row>
        <row r="704"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</row>
        <row r="705"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</row>
        <row r="706"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</row>
        <row r="707"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</row>
        <row r="708"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</row>
        <row r="709"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</row>
        <row r="710"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</row>
        <row r="711"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</row>
        <row r="712"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</row>
        <row r="713"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</row>
        <row r="714"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</row>
        <row r="715"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</row>
        <row r="716"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</row>
        <row r="717"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</row>
        <row r="718"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</row>
        <row r="719"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</row>
        <row r="720"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</row>
        <row r="721"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</row>
        <row r="722"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</row>
        <row r="723"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</row>
        <row r="724"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</row>
        <row r="725"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</row>
        <row r="726"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</row>
        <row r="727"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</row>
        <row r="728"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</row>
        <row r="729"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</row>
        <row r="730"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</row>
        <row r="731"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</row>
        <row r="732"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</row>
        <row r="733"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</row>
        <row r="734"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</row>
        <row r="735"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</row>
        <row r="736"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</row>
        <row r="737"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</row>
        <row r="738"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</row>
        <row r="739"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</row>
        <row r="740"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</row>
        <row r="741"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</row>
        <row r="742"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</row>
        <row r="743"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</row>
        <row r="744"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</row>
        <row r="745"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</row>
        <row r="746"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</row>
        <row r="747"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</row>
        <row r="748"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</row>
        <row r="749"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</row>
        <row r="750"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</row>
        <row r="751"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</row>
        <row r="752"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</row>
        <row r="753"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</row>
        <row r="754"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</row>
        <row r="755"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</row>
        <row r="756"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</row>
        <row r="757"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</row>
        <row r="758"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</row>
        <row r="759"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</row>
        <row r="760"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</row>
        <row r="761"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</row>
        <row r="762"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</row>
        <row r="763"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</row>
        <row r="764"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</row>
        <row r="765"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</row>
        <row r="766"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</row>
        <row r="767"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</row>
        <row r="768"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</row>
        <row r="769"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</row>
        <row r="770"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</row>
        <row r="771"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</row>
        <row r="772"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</row>
        <row r="773"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</row>
        <row r="774"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</row>
        <row r="775"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</row>
        <row r="776"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</row>
        <row r="777"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</row>
        <row r="778"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</row>
        <row r="779"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</row>
        <row r="780"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</row>
        <row r="781"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</row>
        <row r="782"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</row>
        <row r="783"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</row>
        <row r="784"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</row>
        <row r="785"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</row>
        <row r="786"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</row>
        <row r="787"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</row>
        <row r="788"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</row>
        <row r="789"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</row>
        <row r="790"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</row>
        <row r="791"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</row>
        <row r="792"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</row>
        <row r="793"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</row>
        <row r="794"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</row>
        <row r="795"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</row>
        <row r="796"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</row>
        <row r="797"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</row>
        <row r="798"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</row>
        <row r="799"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</row>
        <row r="800"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</row>
        <row r="801"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</row>
        <row r="802"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</row>
        <row r="803"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</row>
        <row r="804"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</row>
        <row r="805"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</row>
        <row r="806"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</row>
        <row r="807"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</row>
        <row r="808"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</row>
        <row r="809"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</row>
        <row r="810"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</row>
        <row r="811"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</row>
        <row r="812"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</row>
        <row r="813"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</row>
        <row r="814"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</row>
        <row r="815"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</row>
        <row r="816"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</row>
        <row r="817"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</row>
        <row r="818"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</row>
        <row r="819"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</row>
        <row r="820"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</row>
        <row r="821"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</row>
        <row r="822"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</row>
        <row r="823"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</row>
        <row r="824"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</row>
        <row r="825"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</row>
        <row r="826"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</row>
        <row r="827"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</row>
        <row r="828"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</row>
        <row r="829"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</row>
        <row r="830"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</row>
        <row r="831"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</row>
        <row r="832"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</row>
        <row r="833"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</row>
        <row r="834"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</row>
        <row r="835"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</row>
        <row r="836"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</row>
        <row r="837"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</row>
        <row r="838"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</row>
        <row r="839"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</row>
        <row r="840"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</row>
        <row r="841"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</row>
        <row r="842"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</row>
        <row r="843"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</row>
        <row r="844"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</row>
        <row r="845"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</row>
        <row r="846"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</row>
        <row r="847"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</row>
        <row r="848"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</row>
        <row r="849"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</row>
        <row r="850"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</row>
        <row r="851"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</row>
        <row r="852"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</row>
        <row r="853"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</row>
        <row r="854"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</row>
        <row r="855"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</row>
        <row r="856"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</row>
        <row r="857"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</row>
        <row r="858"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</row>
        <row r="859"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</row>
        <row r="860"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</row>
        <row r="861"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</row>
        <row r="862"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</row>
        <row r="863"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</row>
        <row r="864"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</row>
        <row r="865"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</row>
        <row r="866"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</row>
        <row r="867"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</row>
        <row r="868"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</row>
        <row r="869"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</row>
        <row r="870"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</row>
        <row r="871"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</row>
        <row r="872"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</row>
        <row r="873"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</row>
        <row r="874"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</row>
        <row r="875"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</row>
        <row r="876"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</row>
        <row r="877"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</row>
        <row r="878"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</row>
        <row r="879"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</row>
        <row r="880"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</row>
        <row r="881"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</row>
        <row r="882"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</row>
        <row r="883"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</row>
        <row r="884"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</row>
        <row r="885"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</row>
        <row r="886"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</row>
        <row r="887"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</row>
        <row r="888"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</row>
        <row r="889"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</row>
        <row r="890"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</row>
        <row r="891"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</row>
        <row r="892"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</row>
        <row r="893"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</row>
        <row r="894"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</row>
        <row r="895"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</row>
        <row r="896"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</row>
        <row r="897"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</row>
        <row r="898"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</row>
        <row r="899"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</row>
        <row r="900"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</row>
        <row r="901"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</row>
        <row r="902"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</row>
        <row r="903"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</row>
        <row r="904"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</row>
        <row r="905"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</row>
        <row r="906"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</row>
        <row r="907"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</row>
        <row r="908"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</row>
        <row r="909"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</row>
        <row r="910"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</row>
        <row r="911"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</row>
        <row r="912"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</row>
        <row r="913"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</row>
        <row r="914"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</row>
        <row r="915"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</row>
        <row r="916"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</row>
        <row r="917"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</row>
        <row r="918"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</row>
        <row r="919"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</row>
        <row r="920"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</row>
        <row r="921"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</row>
        <row r="922"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</row>
        <row r="923"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</row>
        <row r="924"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</row>
        <row r="925"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</row>
        <row r="926"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</row>
        <row r="927"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</row>
        <row r="928"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</row>
        <row r="929"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</row>
        <row r="930"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</row>
        <row r="931"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</row>
        <row r="932"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</row>
        <row r="933"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</row>
        <row r="934"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</row>
        <row r="935"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</row>
        <row r="936"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</row>
        <row r="937"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</row>
        <row r="938"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</row>
        <row r="939"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</row>
        <row r="940"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</row>
        <row r="941"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</row>
        <row r="942"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</row>
        <row r="943"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</row>
        <row r="944"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</row>
        <row r="945"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</row>
        <row r="946"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</row>
        <row r="947"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</row>
        <row r="948"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</row>
        <row r="949"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</row>
        <row r="950"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</row>
        <row r="951"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</row>
        <row r="952"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</row>
        <row r="953"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</row>
        <row r="954"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</row>
        <row r="955"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</row>
        <row r="956"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</row>
        <row r="957"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</row>
        <row r="958"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</row>
        <row r="959"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</row>
        <row r="960"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</row>
        <row r="961"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</row>
        <row r="962"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</row>
        <row r="963"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</row>
        <row r="964"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</row>
        <row r="965"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</row>
        <row r="966"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</row>
        <row r="967"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</row>
        <row r="968"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</row>
        <row r="969"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</row>
        <row r="970"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</row>
        <row r="971"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</row>
        <row r="972"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</row>
        <row r="973"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</row>
        <row r="974"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</row>
        <row r="975"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</row>
        <row r="976"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</row>
        <row r="977"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</row>
        <row r="978"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</row>
        <row r="979"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</row>
        <row r="980"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</row>
        <row r="981"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</row>
        <row r="982"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</row>
        <row r="983"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</row>
        <row r="984"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</row>
        <row r="985"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</row>
        <row r="986"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</row>
        <row r="987"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</row>
        <row r="988"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</row>
        <row r="989"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</row>
        <row r="990"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</row>
        <row r="991"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</row>
        <row r="992"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</row>
        <row r="993"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</row>
        <row r="994"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</row>
        <row r="995"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</row>
        <row r="996"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</row>
        <row r="997"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</row>
        <row r="998"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</row>
        <row r="999"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</row>
        <row r="1000"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</row>
        <row r="1001"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</row>
        <row r="1002"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</row>
        <row r="1003"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</row>
        <row r="1004"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</row>
        <row r="1005"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</row>
        <row r="1006"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</row>
        <row r="1007"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</row>
        <row r="1008"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</row>
        <row r="1009"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</row>
        <row r="1010"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</row>
        <row r="1011"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</row>
        <row r="1012"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</row>
        <row r="1013"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</row>
        <row r="1014"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</row>
        <row r="1015"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</row>
        <row r="1016"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</row>
        <row r="1017"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</row>
        <row r="1018"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</row>
        <row r="1019"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</row>
        <row r="1020"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</row>
        <row r="1021"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</row>
        <row r="1022"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</row>
        <row r="1023"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</row>
        <row r="1024"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</row>
        <row r="1025"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</row>
        <row r="1026"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</row>
        <row r="1027"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</row>
        <row r="1028"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</row>
        <row r="1029"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</row>
        <row r="1030"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</row>
        <row r="1031"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</row>
        <row r="1032"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</row>
        <row r="1033"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</row>
        <row r="1034"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</row>
        <row r="1035"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</row>
        <row r="1036"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</row>
        <row r="1037"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</row>
        <row r="1038"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</row>
        <row r="1039"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</row>
        <row r="1040"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</row>
        <row r="1041"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</row>
        <row r="1042"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</row>
        <row r="1043"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</row>
        <row r="1044"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</row>
        <row r="1045"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</row>
        <row r="1046"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</row>
        <row r="1047"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</row>
        <row r="1048"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</row>
        <row r="1049"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</row>
        <row r="1050"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</row>
        <row r="1051"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</row>
        <row r="1052"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</row>
        <row r="1053"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</row>
        <row r="1054"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</row>
        <row r="1055"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</row>
        <row r="1056"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</row>
        <row r="1057"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</row>
        <row r="1058"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</row>
        <row r="1059"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</row>
        <row r="1060"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</row>
        <row r="1061"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</row>
        <row r="1062"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</row>
        <row r="1063"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</row>
        <row r="1064"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</row>
        <row r="1065"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</row>
        <row r="1066"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</row>
        <row r="1067"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</row>
        <row r="1068"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</row>
        <row r="1069"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</row>
        <row r="1070"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</row>
        <row r="1071"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</row>
        <row r="1072"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</row>
        <row r="1073"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</row>
        <row r="1074"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</row>
        <row r="1075"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</row>
        <row r="1076"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</row>
        <row r="1077"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</row>
        <row r="1078"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</row>
        <row r="1079"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</row>
        <row r="1080"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</row>
        <row r="1081"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</row>
        <row r="1082"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</row>
        <row r="1083"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</row>
        <row r="1084"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</row>
        <row r="1085"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</row>
        <row r="1086"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</row>
        <row r="1087"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</row>
        <row r="1088"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</row>
        <row r="1089"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</row>
        <row r="1090"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</row>
        <row r="1091"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</row>
        <row r="1092"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</row>
        <row r="1093"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</row>
        <row r="1094"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</row>
        <row r="1095"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</row>
        <row r="1096"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</row>
        <row r="1097"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</row>
        <row r="1098"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</row>
        <row r="1099"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</row>
        <row r="1100"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</row>
        <row r="1101"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</row>
        <row r="1102"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</row>
        <row r="1103"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</row>
        <row r="1104"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</row>
        <row r="1105"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</row>
        <row r="1106"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</row>
        <row r="1107"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</row>
        <row r="1108"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</row>
        <row r="1109"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</row>
        <row r="1110"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</row>
        <row r="1111"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</row>
        <row r="1112"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</row>
        <row r="1113"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</row>
        <row r="1114"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</row>
        <row r="1115"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</row>
        <row r="1116"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</row>
        <row r="1117"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</row>
        <row r="1118"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</row>
        <row r="1119"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</row>
        <row r="1120"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</row>
        <row r="1121"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</row>
        <row r="1122"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</row>
        <row r="1123"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</row>
        <row r="1124"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</row>
        <row r="1125"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</row>
        <row r="1126"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</row>
        <row r="1127"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</row>
        <row r="1128"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</row>
        <row r="1129"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</row>
        <row r="1130"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</row>
        <row r="1131"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</row>
        <row r="1132"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</row>
        <row r="1133"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</row>
        <row r="1134"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</row>
        <row r="1135"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</row>
        <row r="1136"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</row>
        <row r="1137"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</row>
        <row r="1138"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</row>
        <row r="1139"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</row>
        <row r="1140"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</row>
        <row r="1141"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</row>
        <row r="1142"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</row>
        <row r="1143"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</row>
        <row r="1144"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</row>
        <row r="1145"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</row>
        <row r="1146"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</row>
        <row r="1147"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</row>
        <row r="1148"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</row>
        <row r="1149"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</row>
        <row r="1150"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</row>
        <row r="1151"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</row>
        <row r="1152"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</row>
        <row r="1153"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</row>
        <row r="1154"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</row>
        <row r="1155"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</row>
        <row r="1156"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</row>
        <row r="1157"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</row>
        <row r="1158"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</row>
        <row r="1159"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</row>
        <row r="1160"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</row>
        <row r="1161"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</row>
        <row r="1162"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</row>
        <row r="1163"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</row>
        <row r="1164"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</row>
        <row r="1165"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</row>
        <row r="1166"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</row>
        <row r="1167"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</row>
        <row r="1168"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</row>
        <row r="1169"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</row>
        <row r="1170"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</row>
        <row r="1171"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</row>
        <row r="1172"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</row>
        <row r="1173"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</row>
        <row r="1174"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</row>
        <row r="1175"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</row>
        <row r="1176"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</row>
        <row r="1177"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</row>
        <row r="1178"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</row>
        <row r="1179"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</row>
        <row r="1180"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</row>
        <row r="1181"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</row>
        <row r="1182"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</row>
        <row r="1183"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</row>
        <row r="1184"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</row>
        <row r="1185"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</row>
        <row r="1186"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</row>
        <row r="1187"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</row>
        <row r="1188"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</row>
        <row r="1189"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</row>
        <row r="1190"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</row>
        <row r="1191"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</row>
        <row r="1192"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</row>
        <row r="1193"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</row>
        <row r="1194"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</row>
        <row r="1195"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</row>
        <row r="1196"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</row>
        <row r="1197"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</row>
        <row r="1198"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</row>
        <row r="1199"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</row>
        <row r="1200"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</row>
        <row r="1201"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</row>
        <row r="1202"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</row>
        <row r="1203"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</row>
        <row r="1204"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</row>
        <row r="1205"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</row>
        <row r="1206"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</row>
        <row r="1207"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</row>
        <row r="1208"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</row>
        <row r="1209"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</row>
        <row r="1210"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</row>
        <row r="1211"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</row>
        <row r="1212"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</row>
        <row r="1213"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</row>
        <row r="1214"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</row>
        <row r="1215"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</row>
        <row r="1216"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</row>
        <row r="1217"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</row>
        <row r="1218"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</row>
        <row r="1219"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</row>
        <row r="1220"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</row>
        <row r="1221"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</row>
        <row r="1222"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</row>
        <row r="1223"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</row>
        <row r="1224"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</row>
        <row r="1225"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</row>
        <row r="1226"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</row>
        <row r="1227"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</row>
        <row r="1228"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</row>
        <row r="1229"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</row>
        <row r="1230"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</row>
        <row r="1231"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</row>
        <row r="1232"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</row>
        <row r="1233"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</row>
        <row r="1234"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</row>
        <row r="1235"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</row>
        <row r="1236"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</row>
        <row r="1237"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</row>
        <row r="1238"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</row>
        <row r="1239"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</row>
        <row r="1240"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</row>
        <row r="1241"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</row>
        <row r="1242"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</row>
        <row r="1243"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</row>
        <row r="1244"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</row>
        <row r="1245"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</row>
        <row r="1246"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</row>
        <row r="1247"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</row>
        <row r="1248"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</row>
        <row r="1249"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</row>
        <row r="1250"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</row>
        <row r="1251"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</row>
        <row r="1252"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</row>
        <row r="1253"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</row>
        <row r="1254"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</row>
        <row r="1255"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</row>
        <row r="1256"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</row>
        <row r="1257"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</row>
        <row r="1258"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</row>
        <row r="1259"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</row>
        <row r="1260"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</row>
        <row r="1261"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</row>
        <row r="1262"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</row>
        <row r="1263"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</row>
        <row r="1264"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</row>
        <row r="1265"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</row>
        <row r="1266"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</row>
        <row r="1267"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</row>
        <row r="1268"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</row>
        <row r="1269"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</row>
        <row r="1270"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</row>
        <row r="1271"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</row>
        <row r="1272"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</row>
        <row r="1273"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</row>
        <row r="1274"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</row>
        <row r="1275"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</row>
        <row r="1276"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</row>
        <row r="1277"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</row>
        <row r="1278"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</row>
        <row r="1279"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</row>
        <row r="1280"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</row>
        <row r="1281"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</row>
        <row r="1282"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</row>
        <row r="1283"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</row>
        <row r="1284"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</row>
        <row r="1285"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</row>
        <row r="1286"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</row>
        <row r="1287"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</row>
        <row r="1288"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</row>
        <row r="1289"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</row>
        <row r="1290"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</row>
        <row r="1291"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</row>
        <row r="1292"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</row>
        <row r="1293"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</row>
        <row r="1294"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</row>
        <row r="1295"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</row>
        <row r="1296"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</row>
        <row r="1297"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</row>
        <row r="1298"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</row>
        <row r="1299"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</row>
        <row r="1300"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</row>
        <row r="1301"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</row>
        <row r="1302"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</row>
        <row r="1303"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</row>
        <row r="1304"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</row>
        <row r="1305"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</row>
        <row r="1306"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</row>
        <row r="1307"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</row>
        <row r="1308"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</row>
        <row r="1309"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</row>
        <row r="1310"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</row>
        <row r="1311"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</row>
        <row r="1312"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</row>
        <row r="1313"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</row>
        <row r="1314"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</row>
        <row r="1315"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</row>
        <row r="1316"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</row>
        <row r="1317"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</row>
        <row r="1318"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</row>
        <row r="1319"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</row>
        <row r="1320"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</row>
        <row r="1321"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</row>
        <row r="1322"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</row>
        <row r="1323"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</row>
        <row r="1324"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</row>
        <row r="1325"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</row>
        <row r="1326"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</row>
        <row r="1327"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</row>
        <row r="1328"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</row>
        <row r="1329"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</row>
        <row r="1330"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</row>
        <row r="1331"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</row>
        <row r="1332"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</row>
        <row r="1333"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</row>
        <row r="1334"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</row>
        <row r="1335"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</row>
        <row r="1336"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</row>
        <row r="1337"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</row>
        <row r="1338"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</row>
        <row r="1339"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</row>
        <row r="1340"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</row>
        <row r="1341"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</row>
        <row r="1342"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</row>
        <row r="1343"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</row>
        <row r="1344"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</row>
        <row r="1345"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</row>
        <row r="1346"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</row>
        <row r="1347"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</row>
        <row r="1348"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</row>
        <row r="1349"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</row>
        <row r="1350"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</row>
        <row r="1351"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</row>
        <row r="1352"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</row>
        <row r="1353"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</row>
        <row r="1354"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</row>
        <row r="1355"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</row>
        <row r="1356"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</row>
        <row r="1357"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</row>
        <row r="1358"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</row>
        <row r="1359"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</row>
        <row r="1360"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</row>
        <row r="1361"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</row>
        <row r="1362"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</row>
        <row r="1363"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</row>
        <row r="1364"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</row>
        <row r="1365"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</row>
        <row r="1366"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</row>
        <row r="1367"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</row>
        <row r="1368"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</row>
        <row r="1369"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</row>
        <row r="1370"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</row>
        <row r="1371"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</row>
        <row r="1372"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</row>
        <row r="1373"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</row>
        <row r="1374"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</row>
        <row r="1375"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</row>
        <row r="1376"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</row>
        <row r="1377"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</row>
        <row r="1378"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</row>
        <row r="1379"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</row>
        <row r="1380"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</row>
        <row r="1381"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</row>
        <row r="1382"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</row>
        <row r="1383"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</row>
        <row r="1384"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</row>
        <row r="1385"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</row>
        <row r="1386"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</row>
        <row r="1387"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</row>
        <row r="1388"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</row>
        <row r="1389"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</row>
        <row r="1390"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</row>
        <row r="1391"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</row>
        <row r="1392"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</row>
        <row r="1393"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</row>
        <row r="1394"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</row>
        <row r="1395"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</row>
        <row r="1396"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</row>
        <row r="1397"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</row>
        <row r="1398"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</row>
        <row r="1399"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</row>
        <row r="1400"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</row>
        <row r="1401"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</row>
        <row r="1402"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</row>
        <row r="1403"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</row>
        <row r="1404"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</row>
        <row r="1405"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</row>
        <row r="1406"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</row>
        <row r="1407"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</row>
        <row r="1408"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</row>
        <row r="1409"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</row>
        <row r="1410"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</row>
        <row r="1411"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</row>
        <row r="1412"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</row>
        <row r="1413"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</row>
        <row r="1414"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</row>
        <row r="1415"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</row>
        <row r="1416"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</row>
        <row r="1417"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</row>
        <row r="1418"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</row>
        <row r="1419"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</row>
        <row r="1420"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</row>
        <row r="1421"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</row>
        <row r="1422"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</row>
        <row r="1423"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</row>
        <row r="1424"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</row>
        <row r="1425"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</row>
        <row r="1426"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</row>
        <row r="1427"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</row>
        <row r="1428"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</row>
        <row r="1429"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</row>
        <row r="1430"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</row>
        <row r="1431"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</row>
        <row r="1432"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</row>
        <row r="1433"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</row>
        <row r="1434"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</row>
        <row r="1435"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</row>
        <row r="1436"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</row>
        <row r="1437"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</row>
        <row r="1438"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</row>
        <row r="1439"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</row>
        <row r="1440"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</row>
        <row r="1441"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</row>
        <row r="1442"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</row>
        <row r="1443"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</row>
        <row r="1444"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</row>
        <row r="1445"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</row>
        <row r="1446"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</row>
        <row r="1447"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</row>
        <row r="1448"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</row>
        <row r="1449"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</row>
        <row r="1450"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</row>
        <row r="1451"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</row>
        <row r="1452"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</row>
        <row r="1453"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</row>
        <row r="1454"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</row>
        <row r="1455"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</row>
        <row r="1456"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</row>
        <row r="1457"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</row>
        <row r="1458"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</row>
        <row r="1459"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</row>
        <row r="1460"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</row>
        <row r="1461"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</row>
        <row r="1462"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</row>
        <row r="1463"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</row>
        <row r="1464"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</row>
        <row r="1465"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</row>
        <row r="1466"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</row>
        <row r="1467"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</row>
        <row r="1468"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</row>
        <row r="1469"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</row>
        <row r="1470"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</row>
        <row r="1471"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</row>
        <row r="1472"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</row>
        <row r="1473"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</row>
        <row r="1474"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</row>
        <row r="1475"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</row>
        <row r="1476"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</row>
        <row r="1477"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</row>
        <row r="1478"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</row>
        <row r="1479"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</row>
        <row r="1480"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</row>
        <row r="1481"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</row>
        <row r="1482"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</row>
        <row r="1483"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</row>
        <row r="1484"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</row>
        <row r="1485"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</row>
        <row r="1486"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</row>
        <row r="1487"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</row>
        <row r="1488"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</row>
        <row r="1489"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</row>
        <row r="1490"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</row>
        <row r="1491"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</row>
        <row r="1492"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</row>
        <row r="1493"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</row>
        <row r="1494"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</row>
        <row r="1495"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</row>
        <row r="1496"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</row>
        <row r="1497"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</row>
        <row r="1498"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</row>
        <row r="1499"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</row>
        <row r="1500"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</row>
        <row r="1501"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</row>
        <row r="1502"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</row>
        <row r="1503"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</row>
        <row r="1504"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</row>
        <row r="1505"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</row>
        <row r="1506"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</row>
        <row r="1507"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</row>
        <row r="1508"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</row>
        <row r="1509"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</row>
        <row r="1510"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</row>
        <row r="1511"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</row>
        <row r="1512"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</row>
        <row r="1513"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</row>
        <row r="1514"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</row>
        <row r="1515"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</row>
        <row r="1516"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</row>
        <row r="1517"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</row>
        <row r="1518"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</row>
        <row r="1519"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</row>
        <row r="1520"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</row>
        <row r="1521"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</row>
        <row r="1522"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</row>
        <row r="1523"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</row>
        <row r="1524"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</row>
        <row r="1525"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</row>
        <row r="1526"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</row>
        <row r="1527"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</row>
        <row r="1528"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</row>
        <row r="1529"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</row>
        <row r="1530"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</row>
        <row r="1531"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</row>
        <row r="1532"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</row>
        <row r="1533"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</row>
        <row r="1534"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</row>
        <row r="1535"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">
          <cell r="P3">
            <v>5</v>
          </cell>
          <cell r="Q3">
            <v>9.3157894736842088</v>
          </cell>
        </row>
        <row r="4">
          <cell r="P4">
            <v>5</v>
          </cell>
          <cell r="Q4">
            <v>4.1271676300578033</v>
          </cell>
        </row>
        <row r="5">
          <cell r="P5">
            <v>5</v>
          </cell>
          <cell r="Q5">
            <v>3.6388185654008445</v>
          </cell>
        </row>
        <row r="6">
          <cell r="P6">
            <v>5</v>
          </cell>
          <cell r="Q6">
            <v>2.9840963855421685</v>
          </cell>
        </row>
        <row r="7">
          <cell r="P7">
            <v>5</v>
          </cell>
          <cell r="Q7">
            <v>2.9331624605678233</v>
          </cell>
        </row>
        <row r="8">
          <cell r="P8">
            <v>5</v>
          </cell>
          <cell r="Q8">
            <v>2.83416149068323</v>
          </cell>
        </row>
        <row r="9">
          <cell r="P9">
            <v>5</v>
          </cell>
          <cell r="Q9">
            <v>2.6869360902255632</v>
          </cell>
        </row>
        <row r="10">
          <cell r="P10">
            <v>5</v>
          </cell>
          <cell r="Q10">
            <v>2.4913366336633662</v>
          </cell>
        </row>
        <row r="11">
          <cell r="P11">
            <v>5</v>
          </cell>
          <cell r="Q11">
            <v>2.5690165462596135</v>
          </cell>
        </row>
        <row r="12">
          <cell r="P12">
            <v>5</v>
          </cell>
          <cell r="Q12">
            <v>2.6378683891804604</v>
          </cell>
        </row>
        <row r="13">
          <cell r="P13">
            <v>5</v>
          </cell>
          <cell r="Q13">
            <v>2.6951695786228158</v>
          </cell>
        </row>
        <row r="14">
          <cell r="P14">
            <v>5</v>
          </cell>
          <cell r="Q14">
            <v>2.7270676691729321</v>
          </cell>
        </row>
        <row r="15">
          <cell r="P15">
            <v>5</v>
          </cell>
          <cell r="Q15">
            <v>2.7437277663358919</v>
          </cell>
        </row>
        <row r="16">
          <cell r="P16">
            <v>5</v>
          </cell>
          <cell r="Q16">
            <v>2.7501519756838904</v>
          </cell>
        </row>
        <row r="17">
          <cell r="P17">
            <v>5</v>
          </cell>
          <cell r="Q17">
            <v>2.7628555798687087</v>
          </cell>
        </row>
        <row r="18">
          <cell r="P18">
            <v>4.8</v>
          </cell>
          <cell r="Q18">
            <v>2.9350394480666484</v>
          </cell>
        </row>
        <row r="19">
          <cell r="P19">
            <v>4.5999999999999996</v>
          </cell>
          <cell r="Q19">
            <v>3.0693470048569891</v>
          </cell>
        </row>
        <row r="20">
          <cell r="P20">
            <v>4.4000000000000004</v>
          </cell>
          <cell r="Q20">
            <v>3.1180709534368067</v>
          </cell>
        </row>
        <row r="21">
          <cell r="P21">
            <v>4.2</v>
          </cell>
          <cell r="Q21">
            <v>3.1755196304849882</v>
          </cell>
        </row>
        <row r="22">
          <cell r="P22">
            <v>4</v>
          </cell>
          <cell r="Q22">
            <v>3.2398105625717566</v>
          </cell>
          <cell r="W22">
            <v>9000</v>
          </cell>
          <cell r="X22">
            <v>725.99999999999966</v>
          </cell>
          <cell r="Y22">
            <v>256</v>
          </cell>
          <cell r="Z22">
            <v>16</v>
          </cell>
          <cell r="AA22">
            <v>2</v>
          </cell>
          <cell r="AB22">
            <v>8.1623999999999999</v>
          </cell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P23">
            <v>3.95</v>
          </cell>
          <cell r="Q23">
            <v>3.1862320097104209</v>
          </cell>
          <cell r="W23">
            <v>3454.304347826087</v>
          </cell>
          <cell r="X23">
            <v>426.60231884057947</v>
          </cell>
          <cell r="Y23">
            <v>109.22666666666666</v>
          </cell>
          <cell r="Z23">
            <v>8.5333333333333332</v>
          </cell>
          <cell r="AA23">
            <v>1.3333333333333335</v>
          </cell>
          <cell r="AB23">
            <v>10.934563710144928</v>
          </cell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P24">
            <v>3.9000000000000004</v>
          </cell>
          <cell r="Q24">
            <v>3.1323670653977125</v>
          </cell>
          <cell r="W24">
            <v>2646.8869565217392</v>
          </cell>
          <cell r="X24">
            <v>450.24371014492726</v>
          </cell>
          <cell r="Y24">
            <v>92.842666666666659</v>
          </cell>
          <cell r="Z24">
            <v>8.533333333333335</v>
          </cell>
          <cell r="AA24">
            <v>1.4933333333333334</v>
          </cell>
          <cell r="AB24">
            <v>13.628713646376811</v>
          </cell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P25">
            <v>3.8500000000000005</v>
          </cell>
          <cell r="Q25">
            <v>3.0799240285406291</v>
          </cell>
          <cell r="W25">
            <v>1897.7478260869568</v>
          </cell>
          <cell r="X25">
            <v>419.40417391304322</v>
          </cell>
          <cell r="Y25">
            <v>73.727999999999994</v>
          </cell>
          <cell r="Z25">
            <v>7.6800000000000015</v>
          </cell>
          <cell r="AA25">
            <v>1.4400000000000002</v>
          </cell>
          <cell r="AB25">
            <v>16.006640324637679</v>
          </cell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P26">
            <v>3.8000000000000007</v>
          </cell>
          <cell r="Q26">
            <v>3.0274802049371208</v>
          </cell>
          <cell r="W26">
            <v>1640.6119565217396</v>
          </cell>
          <cell r="X26">
            <v>454.14504347826056</v>
          </cell>
          <cell r="Y26">
            <v>70.528000000000006</v>
          </cell>
          <cell r="Z26">
            <v>8.120000000000001</v>
          </cell>
          <cell r="AA26">
            <v>1.595</v>
          </cell>
          <cell r="AB26">
            <v>18.485452394202891</v>
          </cell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P27">
            <v>3.7500000000000009</v>
          </cell>
          <cell r="Q27">
            <v>2.974559686888453</v>
          </cell>
          <cell r="W27">
            <v>1399.8668478260872</v>
          </cell>
          <cell r="X27">
            <v>473.56315217391273</v>
          </cell>
          <cell r="Y27">
            <v>66.56</v>
          </cell>
          <cell r="Z27">
            <v>8.3200000000000021</v>
          </cell>
          <cell r="AA27">
            <v>1.6900000000000002</v>
          </cell>
          <cell r="AB27">
            <v>20.998153437681154</v>
          </cell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</row>
        <row r="28">
          <cell r="P28">
            <v>3.7000000000000011</v>
          </cell>
          <cell r="Q28">
            <v>2.9211295034079838</v>
          </cell>
          <cell r="W28">
            <v>1175.5125000000003</v>
          </cell>
          <cell r="X28">
            <v>477.65849999999961</v>
          </cell>
          <cell r="Y28">
            <v>61.823999999999984</v>
          </cell>
          <cell r="Z28">
            <v>8.2799999999999994</v>
          </cell>
          <cell r="AA28">
            <v>1.7249999999999999</v>
          </cell>
          <cell r="AB28">
            <v>23.477747037681151</v>
          </cell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</row>
        <row r="29">
          <cell r="P29">
            <v>3.6500000000000012</v>
          </cell>
          <cell r="Q29">
            <v>2.8671551449506203</v>
          </cell>
          <cell r="W29">
            <v>1005.1159713000645</v>
          </cell>
          <cell r="X29">
            <v>432.12471441422116</v>
          </cell>
          <cell r="Y29">
            <v>53.913600000000002</v>
          </cell>
          <cell r="Z29">
            <v>7.3028571428571434</v>
          </cell>
          <cell r="AA29">
            <v>1.5428571428571429</v>
          </cell>
          <cell r="AB29">
            <v>25.839810629738185</v>
          </cell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</row>
        <row r="30">
          <cell r="P30">
            <v>3.6000000000000014</v>
          </cell>
          <cell r="Q30">
            <v>2.8141967951264726</v>
          </cell>
          <cell r="W30">
            <v>959.81724113453504</v>
          </cell>
          <cell r="X30">
            <v>436.06866253893429</v>
          </cell>
          <cell r="Y30">
            <v>52.52242285714285</v>
          </cell>
          <cell r="Z30">
            <v>7.1941224489795923</v>
          </cell>
          <cell r="AA30">
            <v>1.5404081632653062</v>
          </cell>
          <cell r="AB30">
            <v>28.184787532283064</v>
          </cell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</row>
        <row r="31">
          <cell r="P31">
            <v>3.5500000000000016</v>
          </cell>
          <cell r="Q31">
            <v>2.7605442761690506</v>
          </cell>
          <cell r="W31">
            <v>915.49387161521304</v>
          </cell>
          <cell r="X31">
            <v>439.05435369090935</v>
          </cell>
          <cell r="Y31">
            <v>51.122468571428563</v>
          </cell>
          <cell r="Z31">
            <v>7.0795102040816325</v>
          </cell>
          <cell r="AA31">
            <v>1.5355102040816326</v>
          </cell>
          <cell r="AB31">
            <v>30.509712989922292</v>
          </cell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</row>
        <row r="32">
          <cell r="P32">
            <v>3.5000000000000018</v>
          </cell>
          <cell r="Q32">
            <v>2.7061575938834075</v>
          </cell>
          <cell r="W32">
            <v>872.14586274209864</v>
          </cell>
          <cell r="X32">
            <v>441.08178787014623</v>
          </cell>
          <cell r="Y32">
            <v>49.713737142857141</v>
          </cell>
          <cell r="Z32">
            <v>6.9590204081632665</v>
          </cell>
          <cell r="AA32">
            <v>1.5281632653061221</v>
          </cell>
          <cell r="AB32">
            <v>32.811622247262363</v>
          </cell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</row>
        <row r="33">
          <cell r="P33">
            <v>3.450000000000002</v>
          </cell>
          <cell r="Q33">
            <v>2.6509946102940445</v>
          </cell>
          <cell r="W33">
            <v>829.77321451519163</v>
          </cell>
          <cell r="X33">
            <v>442.15096507664504</v>
          </cell>
          <cell r="Y33">
            <v>48.296228571428571</v>
          </cell>
          <cell r="Z33">
            <v>6.83265306122449</v>
          </cell>
          <cell r="AA33">
            <v>1.5183673469387753</v>
          </cell>
          <cell r="AB33">
            <v>35.087550548909789</v>
          </cell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</row>
        <row r="34">
          <cell r="P34">
            <v>3.4000000000000021</v>
          </cell>
          <cell r="Q34">
            <v>2.6440822782983173</v>
          </cell>
          <cell r="W34">
            <v>788.3759269344921</v>
          </cell>
          <cell r="X34">
            <v>442.26188531040566</v>
          </cell>
          <cell r="Y34">
            <v>46.869942857142846</v>
          </cell>
          <cell r="Z34">
            <v>6.7004081632653056</v>
          </cell>
          <cell r="AA34">
            <v>1.5061224489795915</v>
          </cell>
          <cell r="AB34">
            <v>37.33453313947107</v>
          </cell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P35">
            <v>3.3500000000000023</v>
          </cell>
          <cell r="Q35">
            <v>2.6380360890172749</v>
          </cell>
          <cell r="W35">
            <v>747.95400000000018</v>
          </cell>
          <cell r="X35">
            <v>441.41454857142821</v>
          </cell>
          <cell r="Y35">
            <v>45.434879999999993</v>
          </cell>
          <cell r="Z35">
            <v>6.5622857142857143</v>
          </cell>
          <cell r="AA35">
            <v>1.4914285714285711</v>
          </cell>
          <cell r="AB35">
            <v>39.549605263552699</v>
          </cell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P36">
            <v>3.3000000000000025</v>
          </cell>
          <cell r="Q36">
            <v>2.632701049885898</v>
          </cell>
          <cell r="W36">
            <v>717.28800940438896</v>
          </cell>
          <cell r="X36">
            <v>430.95539539561105</v>
          </cell>
          <cell r="Y36">
            <v>43.922995199999995</v>
          </cell>
          <cell r="Z36">
            <v>6.3756000000000013</v>
          </cell>
          <cell r="AA36">
            <v>1.458</v>
          </cell>
          <cell r="AB36">
            <v>41.436277686646115</v>
          </cell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P37">
            <v>3.2500000000000027</v>
          </cell>
          <cell r="Q37">
            <v>2.6275403069054488</v>
          </cell>
          <cell r="W37">
            <v>697.57158738244539</v>
          </cell>
          <cell r="X37">
            <v>426.63998701755457</v>
          </cell>
          <cell r="Y37">
            <v>43.061625600000006</v>
          </cell>
          <cell r="Z37">
            <v>6.2815500000000011</v>
          </cell>
          <cell r="AA37">
            <v>1.4452499999999999</v>
          </cell>
          <cell r="AB37">
            <v>43.298643688422452</v>
          </cell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P38">
            <v>3.2000000000000028</v>
          </cell>
          <cell r="Q38">
            <v>2.6225582506357119</v>
          </cell>
          <cell r="W38">
            <v>678.05826841692817</v>
          </cell>
          <cell r="X38">
            <v>422.12616038307186</v>
          </cell>
          <cell r="Y38">
            <v>42.197971199999998</v>
          </cell>
          <cell r="Z38">
            <v>6.1858500000000012</v>
          </cell>
          <cell r="AA38">
            <v>1.4317499999999999</v>
          </cell>
          <cell r="AB38">
            <v>45.13606500274706</v>
          </cell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P39">
            <v>3.150000000000003</v>
          </cell>
          <cell r="Q39">
            <v>2.6177596064869757</v>
          </cell>
          <cell r="W39">
            <v>658.74805250783731</v>
          </cell>
          <cell r="X39">
            <v>417.4139154921628</v>
          </cell>
          <cell r="Y39">
            <v>41.332031999999998</v>
          </cell>
          <cell r="Z39">
            <v>6.0885000000000016</v>
          </cell>
          <cell r="AA39">
            <v>1.4174999999999998</v>
          </cell>
          <cell r="AB39">
            <v>46.94790336348531</v>
          </cell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P40">
            <v>3.1000000000000032</v>
          </cell>
          <cell r="Q40">
            <v>2.6131494606873278</v>
          </cell>
          <cell r="W40">
            <v>639.64093965517259</v>
          </cell>
          <cell r="X40">
            <v>412.50325234482733</v>
          </cell>
          <cell r="Y40">
            <v>40.463808000000007</v>
          </cell>
          <cell r="Z40">
            <v>5.9895000000000014</v>
          </cell>
          <cell r="AA40">
            <v>1.4024999999999999</v>
          </cell>
          <cell r="AB40">
            <v>48.73352050450255</v>
          </cell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P41">
            <v>3.0500000000000034</v>
          </cell>
          <cell r="Q41">
            <v>2.6091713900190361</v>
          </cell>
          <cell r="W41">
            <v>620.73692985893445</v>
          </cell>
          <cell r="X41">
            <v>407.39417094106557</v>
          </cell>
          <cell r="Y41">
            <v>39.593299200000004</v>
          </cell>
          <cell r="Z41">
            <v>5.8888500000000015</v>
          </cell>
          <cell r="AA41">
            <v>1.3867499999999999</v>
          </cell>
          <cell r="AB41">
            <v>50.492278159664153</v>
          </cell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P42">
            <v>3.0000000000000036</v>
          </cell>
          <cell r="Q42">
            <v>2.6059438266896788</v>
          </cell>
          <cell r="W42">
            <v>602.03602311912243</v>
          </cell>
          <cell r="X42">
            <v>402.08667128087751</v>
          </cell>
          <cell r="Y42">
            <v>38.720505599999996</v>
          </cell>
          <cell r="Z42">
            <v>5.786550000000001</v>
          </cell>
          <cell r="AA42">
            <v>1.37025</v>
          </cell>
          <cell r="AB42">
            <v>52.223538062835466</v>
          </cell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P43">
            <v>2.9500000000000037</v>
          </cell>
          <cell r="Q43">
            <v>2.6029131045092706</v>
          </cell>
          <cell r="W43">
            <v>583.53821943573701</v>
          </cell>
          <cell r="X43">
            <v>396.58075336426316</v>
          </cell>
          <cell r="Y43">
            <v>37.845427199999996</v>
          </cell>
          <cell r="Z43">
            <v>5.6826000000000016</v>
          </cell>
          <cell r="AA43">
            <v>1.353</v>
          </cell>
          <cell r="AB43">
            <v>53.926661947881861</v>
          </cell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P44">
            <v>2.9000000000000039</v>
          </cell>
          <cell r="Q44">
            <v>2.600086402118881</v>
          </cell>
          <cell r="W44">
            <v>565.24351880877771</v>
          </cell>
          <cell r="X44">
            <v>390.87641719122234</v>
          </cell>
          <cell r="Y44">
            <v>36.968064000000005</v>
          </cell>
          <cell r="Z44">
            <v>5.5770000000000008</v>
          </cell>
          <cell r="AA44">
            <v>1.3349999999999997</v>
          </cell>
          <cell r="AB44">
            <v>55.601011548668708</v>
          </cell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P45">
            <v>2.8500000000000041</v>
          </cell>
          <cell r="Q45">
            <v>2.5974714410665505</v>
          </cell>
          <cell r="W45">
            <v>547.15192123824465</v>
          </cell>
          <cell r="X45">
            <v>384.97366276175529</v>
          </cell>
          <cell r="Y45">
            <v>36.088416000000002</v>
          </cell>
          <cell r="Z45">
            <v>5.4697500000000012</v>
          </cell>
          <cell r="AA45">
            <v>1.3162499999999999</v>
          </cell>
          <cell r="AB45">
            <v>57.245948599061336</v>
          </cell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P46">
            <v>2.8000000000000043</v>
          </cell>
          <cell r="Q46">
            <v>2.5950765336451713</v>
          </cell>
          <cell r="W46">
            <v>529.26342672413818</v>
          </cell>
          <cell r="X46">
            <v>378.87249007586189</v>
          </cell>
          <cell r="Y46">
            <v>35.206483200000001</v>
          </cell>
          <cell r="Z46">
            <v>5.360850000000001</v>
          </cell>
          <cell r="AA46">
            <v>1.2967499999999998</v>
          </cell>
          <cell r="AB46">
            <v>58.860834832925129</v>
          </cell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P47">
            <v>2.7500000000000044</v>
          </cell>
          <cell r="Q47">
            <v>2.5929106359614078</v>
          </cell>
          <cell r="W47">
            <v>511.57803526645785</v>
          </cell>
          <cell r="X47">
            <v>372.57289913354214</v>
          </cell>
          <cell r="Y47">
            <v>34.322265600000001</v>
          </cell>
          <cell r="Z47">
            <v>5.2503000000000011</v>
          </cell>
          <cell r="AA47">
            <v>1.2765</v>
          </cell>
          <cell r="AB47">
            <v>60.445031984125436</v>
          </cell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P48">
            <v>2.7000000000000046</v>
          </cell>
          <cell r="Q48">
            <v>2.5914766457116594</v>
          </cell>
          <cell r="W48">
            <v>494.09574686520398</v>
          </cell>
          <cell r="X48">
            <v>366.07488993479603</v>
          </cell>
          <cell r="Y48">
            <v>33.435763199999997</v>
          </cell>
          <cell r="Z48">
            <v>5.1381000000000014</v>
          </cell>
          <cell r="AA48">
            <v>1.2555000000000001</v>
          </cell>
          <cell r="AB48">
            <v>61.997901786527635</v>
          </cell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P49">
            <v>2.6500000000000048</v>
          </cell>
          <cell r="Q49">
            <v>2.5906159826778445</v>
          </cell>
          <cell r="W49">
            <v>476.81656152037635</v>
          </cell>
          <cell r="X49">
            <v>359.37846247962364</v>
          </cell>
          <cell r="Y49">
            <v>32.546976000000001</v>
          </cell>
          <cell r="Z49">
            <v>5.0242500000000012</v>
          </cell>
          <cell r="AA49">
            <v>1.2337499999999999</v>
          </cell>
          <cell r="AB49">
            <v>63.518805973997061</v>
          </cell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P50">
            <v>2.600000000000005</v>
          </cell>
          <cell r="Q50">
            <v>2.590010197364947</v>
          </cell>
          <cell r="W50">
            <v>459.74047923197509</v>
          </cell>
          <cell r="X50">
            <v>352.48361676802483</v>
          </cell>
          <cell r="Y50">
            <v>31.655904</v>
          </cell>
          <cell r="Z50">
            <v>4.9087500000000004</v>
          </cell>
          <cell r="AA50">
            <v>1.2112499999999997</v>
          </cell>
          <cell r="AB50">
            <v>65.0071062803991</v>
          </cell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P51">
            <v>2.5500000000000052</v>
          </cell>
          <cell r="Q51">
            <v>2.5896717885810894</v>
          </cell>
          <cell r="W51">
            <v>442.86750000000018</v>
          </cell>
          <cell r="X51">
            <v>345.39035279999985</v>
          </cell>
          <cell r="Y51">
            <v>30.7625472</v>
          </cell>
          <cell r="Z51">
            <v>4.7916000000000016</v>
          </cell>
          <cell r="AA51">
            <v>1.1879999999999999</v>
          </cell>
          <cell r="AB51">
            <v>66.462164439599107</v>
          </cell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P52">
            <v>2.5000000000000053</v>
          </cell>
          <cell r="Q52">
            <v>2.5896142837672014</v>
          </cell>
          <cell r="W52">
            <v>428.59553563636376</v>
          </cell>
          <cell r="X52">
            <v>335.7326606644362</v>
          </cell>
          <cell r="Y52">
            <v>29.850235699199999</v>
          </cell>
          <cell r="Z52">
            <v>4.6618880000000011</v>
          </cell>
          <cell r="AA52">
            <v>1.1596799999999998</v>
          </cell>
          <cell r="AB52">
            <v>67.972075213654207</v>
          </cell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P53">
            <v>2.4500000000000055</v>
          </cell>
          <cell r="Q53">
            <v>2.589852343546919</v>
          </cell>
          <cell r="W53">
            <v>422.21262873667729</v>
          </cell>
          <cell r="X53">
            <v>332.18951514679861</v>
          </cell>
          <cell r="Y53">
            <v>29.483871013075863</v>
          </cell>
          <cell r="Z53">
            <v>4.6168926896551739</v>
          </cell>
          <cell r="AA53">
            <v>1.1522648275862069</v>
          </cell>
          <cell r="AB53">
            <v>69.467279084571572</v>
          </cell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P54">
            <v>2.4000000000000057</v>
          </cell>
          <cell r="Q54">
            <v>2.5904018793522887</v>
          </cell>
          <cell r="W54">
            <v>415.8517495203763</v>
          </cell>
          <cell r="X54">
            <v>328.62545543454775</v>
          </cell>
          <cell r="Y54">
            <v>29.116992010593101</v>
          </cell>
          <cell r="Z54">
            <v>4.5714968275862082</v>
          </cell>
          <cell r="AA54">
            <v>1.1446510344827585</v>
          </cell>
          <cell r="AB54">
            <v>70.947649821648653</v>
          </cell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P55">
            <v>2.3500000000000059</v>
          </cell>
          <cell r="Q55">
            <v>2.5912801860726429</v>
          </cell>
          <cell r="W55">
            <v>409.51289798746103</v>
          </cell>
          <cell r="X55">
            <v>325.04048152768388</v>
          </cell>
          <cell r="Y55">
            <v>28.749598691751729</v>
          </cell>
          <cell r="Z55">
            <v>4.5257004137931052</v>
          </cell>
          <cell r="AA55">
            <v>1.1368386206896552</v>
          </cell>
          <cell r="AB55">
            <v>72.413061194182887</v>
          </cell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P56">
            <v>2.300000000000006</v>
          </cell>
          <cell r="Q56">
            <v>2.5931955699765004</v>
          </cell>
          <cell r="W56">
            <v>403.19607413793119</v>
          </cell>
          <cell r="X56">
            <v>321.43459342620673</v>
          </cell>
          <cell r="Y56">
            <v>28.381691056551727</v>
          </cell>
          <cell r="Z56">
            <v>4.4795034482758638</v>
          </cell>
          <cell r="AA56">
            <v>1.1288275862068964</v>
          </cell>
          <cell r="AB56">
            <v>73.863386971471712</v>
          </cell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P57">
            <v>2.2500000000000062</v>
          </cell>
          <cell r="Q57">
            <v>2.595476455320719</v>
          </cell>
          <cell r="W57">
            <v>396.90127797178707</v>
          </cell>
          <cell r="X57">
            <v>317.80779113011653</v>
          </cell>
          <cell r="Y57">
            <v>28.013269104993107</v>
          </cell>
          <cell r="Z57">
            <v>4.432905931034484</v>
          </cell>
          <cell r="AA57">
            <v>1.1206179310344826</v>
          </cell>
          <cell r="AB57">
            <v>75.298500922812607</v>
          </cell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P58">
            <v>2.2000000000000064</v>
          </cell>
          <cell r="Q58">
            <v>2.5981456001739907</v>
          </cell>
          <cell r="W58">
            <v>390.62850948902832</v>
          </cell>
          <cell r="X58">
            <v>314.16007463941304</v>
          </cell>
          <cell r="Y58">
            <v>27.644332837075861</v>
          </cell>
          <cell r="Z58">
            <v>4.3859078620689669</v>
          </cell>
          <cell r="AA58">
            <v>1.1122096551724137</v>
          </cell>
          <cell r="AB58">
            <v>76.718276817502982</v>
          </cell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P59">
            <v>2.1500000000000066</v>
          </cell>
          <cell r="Q59">
            <v>2.6012279018289757</v>
          </cell>
          <cell r="W59">
            <v>384.37776868965534</v>
          </cell>
          <cell r="X59">
            <v>310.49144395409644</v>
          </cell>
          <cell r="Y59">
            <v>27.274882252800001</v>
          </cell>
          <cell r="Z59">
            <v>4.3385092413793123</v>
          </cell>
          <cell r="AA59">
            <v>1.1036027586206896</v>
          </cell>
          <cell r="AB59">
            <v>78.122588424840274</v>
          </cell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P60">
            <v>2.1000000000000068</v>
          </cell>
          <cell r="Q60">
            <v>2.6047506511876546</v>
          </cell>
          <cell r="W60">
            <v>378.14905557366779</v>
          </cell>
          <cell r="X60">
            <v>306.80189907416661</v>
          </cell>
          <cell r="Y60">
            <v>26.904917352165516</v>
          </cell>
          <cell r="Z60">
            <v>4.2907100689655175</v>
          </cell>
          <cell r="AA60">
            <v>1.0947972413793101</v>
          </cell>
          <cell r="AB60">
            <v>79.51130951412199</v>
          </cell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P61">
            <v>2.0500000000000069</v>
          </cell>
          <cell r="Q61">
            <v>2.608743824378148</v>
          </cell>
          <cell r="W61">
            <v>371.94237014106602</v>
          </cell>
          <cell r="X61">
            <v>303.09143999962367</v>
          </cell>
          <cell r="Y61">
            <v>26.534438135172415</v>
          </cell>
          <cell r="Z61">
            <v>4.2425103448275872</v>
          </cell>
          <cell r="AA61">
            <v>1.0857931034482757</v>
          </cell>
          <cell r="AB61">
            <v>80.884313854645526</v>
          </cell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P62">
            <v>2.0000000000000071</v>
          </cell>
          <cell r="Q62">
            <v>2.6132404181184574</v>
          </cell>
          <cell r="W62">
            <v>365.75771239184962</v>
          </cell>
          <cell r="X62">
            <v>299.36006673046751</v>
          </cell>
          <cell r="Y62">
            <v>26.163444601820686</v>
          </cell>
          <cell r="Z62">
            <v>4.1939100689655175</v>
          </cell>
          <cell r="AA62">
            <v>1.076590344827586</v>
          </cell>
          <cell r="AB62">
            <v>82.241475215708363</v>
          </cell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P63">
            <v>1.9500000000000071</v>
          </cell>
          <cell r="Q63">
            <v>2.6646805693478886</v>
          </cell>
          <cell r="W63">
            <v>359.595082326019</v>
          </cell>
          <cell r="X63">
            <v>295.60777926669829</v>
          </cell>
          <cell r="Y63">
            <v>25.791936752110349</v>
          </cell>
          <cell r="Z63">
            <v>4.1449092413793123</v>
          </cell>
          <cell r="AA63">
            <v>1.0671889655172413</v>
          </cell>
          <cell r="AB63">
            <v>83.582667366607907</v>
          </cell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P64">
            <v>1.900000000000007</v>
          </cell>
          <cell r="Q64">
            <v>2.7192745441013946</v>
          </cell>
          <cell r="W64">
            <v>353.45447994357386</v>
          </cell>
          <cell r="X64">
            <v>291.8345776083159</v>
          </cell>
          <cell r="Y64">
            <v>25.419914586041383</v>
          </cell>
          <cell r="Z64">
            <v>4.0955078620689669</v>
          </cell>
          <cell r="AA64">
            <v>1.0575889655172415</v>
          </cell>
          <cell r="AB64">
            <v>84.907764076641627</v>
          </cell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P65">
            <v>1.850000000000007</v>
          </cell>
          <cell r="Q65">
            <v>2.7771436065828485</v>
          </cell>
          <cell r="W65">
            <v>347.33590524451427</v>
          </cell>
          <cell r="X65">
            <v>288.04046175532022</v>
          </cell>
          <cell r="Y65">
            <v>25.047378103613795</v>
          </cell>
          <cell r="Z65">
            <v>4.0457059310344841</v>
          </cell>
          <cell r="AA65">
            <v>1.047790344827586</v>
          </cell>
          <cell r="AB65">
            <v>86.216639115106972</v>
          </cell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P66">
            <v>1.8000000000000069</v>
          </cell>
          <cell r="Q66">
            <v>2.8382996104685225</v>
          </cell>
          <cell r="W66">
            <v>341.23935822884027</v>
          </cell>
          <cell r="X66">
            <v>284.22543170771149</v>
          </cell>
          <cell r="Y66">
            <v>24.674327304827589</v>
          </cell>
          <cell r="Z66">
            <v>3.9955034482758638</v>
          </cell>
          <cell r="AA66">
            <v>1.0377931034482759</v>
          </cell>
          <cell r="AB66">
            <v>87.509166251301366</v>
          </cell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P67">
            <v>1.7500000000000069</v>
          </cell>
          <cell r="Q67">
            <v>2.9030237967435921</v>
          </cell>
          <cell r="W67">
            <v>335.16483889655183</v>
          </cell>
          <cell r="X67">
            <v>280.38948746548954</v>
          </cell>
          <cell r="Y67">
            <v>24.300762189682757</v>
          </cell>
          <cell r="Z67">
            <v>3.9449004137931043</v>
          </cell>
          <cell r="AA67">
            <v>1.0275972413793102</v>
          </cell>
          <cell r="AB67">
            <v>88.785219254522289</v>
          </cell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P68">
            <v>1.7000000000000068</v>
          </cell>
          <cell r="Q68">
            <v>2.9716304981333663</v>
          </cell>
          <cell r="W68">
            <v>329.11234724764904</v>
          </cell>
          <cell r="X68">
            <v>276.53262902865441</v>
          </cell>
          <cell r="Y68">
            <v>23.926682758179311</v>
          </cell>
          <cell r="Z68">
            <v>3.8938968275862083</v>
          </cell>
          <cell r="AA68">
            <v>1.0172027586206895</v>
          </cell>
          <cell r="AB68">
            <v>90.044671894067164</v>
          </cell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P69">
            <v>1.6500000000000068</v>
          </cell>
          <cell r="Q69">
            <v>3.0444721529509429</v>
          </cell>
          <cell r="W69">
            <v>323.08188328213174</v>
          </cell>
          <cell r="X69">
            <v>272.65485639720612</v>
          </cell>
          <cell r="Y69">
            <v>23.552089010317239</v>
          </cell>
          <cell r="Z69">
            <v>3.842492689655173</v>
          </cell>
          <cell r="AA69">
            <v>1.0066096551724135</v>
          </cell>
          <cell r="AB69">
            <v>91.287397939233443</v>
          </cell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P70">
            <v>1.6000000000000068</v>
          </cell>
          <cell r="Q70">
            <v>3.12194525904202</v>
          </cell>
          <cell r="W70">
            <v>317.07344700000016</v>
          </cell>
          <cell r="X70">
            <v>268.75616957114471</v>
          </cell>
          <cell r="Y70">
            <v>23.176980946096556</v>
          </cell>
          <cell r="Z70">
            <v>3.7906880000000016</v>
          </cell>
          <cell r="AA70">
            <v>0.99581793103448268</v>
          </cell>
          <cell r="AB70">
            <v>92.513271159318592</v>
          </cell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P71">
            <v>1.5500000000000067</v>
          </cell>
          <cell r="Q71">
            <v>3.2044974801068458</v>
          </cell>
          <cell r="W71">
            <v>311.08703840125401</v>
          </cell>
          <cell r="X71">
            <v>264.83656855047008</v>
          </cell>
          <cell r="Y71">
            <v>22.801358565517244</v>
          </cell>
          <cell r="Z71">
            <v>3.7384827586206906</v>
          </cell>
          <cell r="AA71">
            <v>0.98482758620689637</v>
          </cell>
          <cell r="AB71">
            <v>93.722165323620018</v>
          </cell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P72">
            <v>1.5000000000000067</v>
          </cell>
          <cell r="Q72">
            <v>3.2926361732873133</v>
          </cell>
          <cell r="W72">
            <v>305.12265748589357</v>
          </cell>
          <cell r="X72">
            <v>260.89605333518233</v>
          </cell>
          <cell r="Y72">
            <v>22.425221868579314</v>
          </cell>
          <cell r="Z72">
            <v>3.6858769655172425</v>
          </cell>
          <cell r="AA72">
            <v>0.97363862068965512</v>
          </cell>
          <cell r="AB72">
            <v>94.913954201435217</v>
          </cell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P73">
            <v>1.4500000000000066</v>
          </cell>
          <cell r="Q73">
            <v>3.3871726880393282</v>
          </cell>
          <cell r="W73">
            <v>299.18030425391862</v>
          </cell>
          <cell r="X73">
            <v>256.93462392528141</v>
          </cell>
          <cell r="Y73">
            <v>22.048570855282762</v>
          </cell>
          <cell r="Z73">
            <v>3.6328706206896562</v>
          </cell>
          <cell r="AA73">
            <v>0.96225103448275862</v>
          </cell>
          <cell r="AB73">
            <v>96.088511562061612</v>
          </cell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P74">
            <v>1.4000000000000066</v>
          </cell>
          <cell r="Q74">
            <v>3.488973418987078</v>
          </cell>
          <cell r="W74">
            <v>293.25997870532927</v>
          </cell>
          <cell r="X74">
            <v>252.95228032076727</v>
          </cell>
          <cell r="Y74">
            <v>21.671405525627588</v>
          </cell>
          <cell r="Z74">
            <v>3.5794637241379319</v>
          </cell>
          <cell r="AA74">
            <v>0.95066482758620674</v>
          </cell>
          <cell r="AB74">
            <v>97.245711174796625</v>
          </cell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P75">
            <v>1.3500000000000065</v>
          </cell>
          <cell r="Q75">
            <v>3.5983947445625715</v>
          </cell>
          <cell r="W75">
            <v>287.36168084012553</v>
          </cell>
          <cell r="X75">
            <v>248.94902252164002</v>
          </cell>
          <cell r="Y75">
            <v>21.293725879613795</v>
          </cell>
          <cell r="Z75">
            <v>3.5256562758620702</v>
          </cell>
          <cell r="AA75">
            <v>0.93887999999999994</v>
          </cell>
          <cell r="AB75">
            <v>98.385426808937737</v>
          </cell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P76">
            <v>1.3000000000000065</v>
          </cell>
          <cell r="Q76">
            <v>3.7163154661752342</v>
          </cell>
          <cell r="W76">
            <v>281.48541065830733</v>
          </cell>
          <cell r="X76">
            <v>244.92485052789957</v>
          </cell>
          <cell r="Y76">
            <v>20.915531917241378</v>
          </cell>
          <cell r="Z76">
            <v>3.4714482758620693</v>
          </cell>
          <cell r="AA76">
            <v>0.92689655172413765</v>
          </cell>
          <cell r="AB76">
            <v>99.507532233782385</v>
          </cell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P77">
            <v>1.2500000000000064</v>
          </cell>
          <cell r="Q77">
            <v>3.843754997601132</v>
          </cell>
          <cell r="W77">
            <v>275.63116815987473</v>
          </cell>
          <cell r="X77">
            <v>240.87976433954603</v>
          </cell>
          <cell r="Y77">
            <v>20.536823638510349</v>
          </cell>
          <cell r="Z77">
            <v>3.4168397241379327</v>
          </cell>
          <cell r="AA77">
            <v>0.91471448275862066</v>
          </cell>
          <cell r="AB77">
            <v>100.61190121862799</v>
          </cell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P78">
            <v>1.2000000000000064</v>
          </cell>
          <cell r="Q78">
            <v>3.9819026591829827</v>
          </cell>
          <cell r="W78">
            <v>269.79895334482774</v>
          </cell>
          <cell r="X78">
            <v>236.81376395657921</v>
          </cell>
          <cell r="Y78">
            <v>20.157601043420691</v>
          </cell>
          <cell r="Z78">
            <v>3.361830620689656</v>
          </cell>
          <cell r="AA78">
            <v>0.90233379310344808</v>
          </cell>
          <cell r="AB78">
            <v>101.69840753277204</v>
          </cell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P79">
            <v>1.1500000000000064</v>
          </cell>
          <cell r="Q79">
            <v>4.132154613995942</v>
          </cell>
          <cell r="W79">
            <v>263.98876621316629</v>
          </cell>
          <cell r="X79">
            <v>232.7268493789993</v>
          </cell>
          <cell r="Y79">
            <v>19.777864131972418</v>
          </cell>
          <cell r="Z79">
            <v>3.3064209655172427</v>
          </cell>
          <cell r="AA79">
            <v>0.88975448275862057</v>
          </cell>
          <cell r="AB79">
            <v>102.76692494551195</v>
          </cell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P80">
            <v>1.1000000000000063</v>
          </cell>
          <cell r="Q80">
            <v>4.296160877513687</v>
          </cell>
          <cell r="W80">
            <v>258.20060676489038</v>
          </cell>
          <cell r="X80">
            <v>228.61902060680615</v>
          </cell>
          <cell r="Y80">
            <v>19.397612904165516</v>
          </cell>
          <cell r="Z80">
            <v>3.2506107586206903</v>
          </cell>
          <cell r="AA80">
            <v>0.87697655172413769</v>
          </cell>
          <cell r="AB80">
            <v>103.81732722614518</v>
          </cell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P81">
            <v>1.0500000000000063</v>
          </cell>
          <cell r="Q81">
            <v>4.4758857586082446</v>
          </cell>
          <cell r="W81">
            <v>252.43447500000011</v>
          </cell>
          <cell r="X81">
            <v>224.4902776399999</v>
          </cell>
          <cell r="Y81">
            <v>19.016847360000003</v>
          </cell>
          <cell r="Z81">
            <v>3.1944000000000008</v>
          </cell>
          <cell r="AA81">
            <v>0.86399999999999988</v>
          </cell>
          <cell r="AB81">
            <v>104.84948814396918</v>
          </cell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P82">
            <v>1.0000000000000062</v>
          </cell>
          <cell r="Q82">
            <v>4.6736864328503653</v>
          </cell>
          <cell r="W82">
            <v>251.17370503875009</v>
          </cell>
          <cell r="X82">
            <v>224.13955671684883</v>
          </cell>
          <cell r="Y82">
            <v>18.962934597734399</v>
          </cell>
          <cell r="Z82">
            <v>3.191711380000001</v>
          </cell>
          <cell r="AA82">
            <v>0.86542559999999991</v>
          </cell>
          <cell r="AB82">
            <v>105.8807882572935</v>
          </cell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P83">
            <v>1</v>
          </cell>
          <cell r="Q83">
            <v>4.6500000000000004</v>
          </cell>
          <cell r="W83">
            <v>249.91573990500015</v>
          </cell>
          <cell r="X83">
            <v>223.78617639568901</v>
          </cell>
          <cell r="Y83">
            <v>18.908958445977603</v>
          </cell>
          <cell r="Z83">
            <v>3.1889695200000014</v>
          </cell>
          <cell r="AA83">
            <v>0.86682239999999999</v>
          </cell>
          <cell r="AB83">
            <v>106.91121031038639</v>
          </cell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P84">
            <v>1</v>
          </cell>
          <cell r="Q84">
            <v>4.6333333333333329</v>
          </cell>
          <cell r="W84">
            <v>248.66057959875008</v>
          </cell>
          <cell r="X84">
            <v>223.43013667652031</v>
          </cell>
          <cell r="Y84">
            <v>18.854918904729601</v>
          </cell>
          <cell r="Z84">
            <v>3.1861744200000008</v>
          </cell>
          <cell r="AA84">
            <v>0.86819039999999992</v>
          </cell>
          <cell r="AB84">
            <v>107.94073704751611</v>
          </cell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P85">
            <v>1</v>
          </cell>
          <cell r="Q85">
            <v>4.6166666666666671</v>
          </cell>
          <cell r="W85">
            <v>247.40822412000006</v>
          </cell>
          <cell r="X85">
            <v>223.07143755934285</v>
          </cell>
          <cell r="Y85">
            <v>18.800815973990403</v>
          </cell>
          <cell r="Z85">
            <v>3.1833260800000005</v>
          </cell>
          <cell r="AA85">
            <v>0.8695295999999999</v>
          </cell>
          <cell r="AB85">
            <v>108.96935121295095</v>
          </cell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P86">
            <v>1</v>
          </cell>
          <cell r="Q86">
            <v>4.5999999999999996</v>
          </cell>
          <cell r="W86">
            <v>246.1586734687501</v>
          </cell>
          <cell r="X86">
            <v>222.7100790441566</v>
          </cell>
          <cell r="Y86">
            <v>18.746649653760002</v>
          </cell>
          <cell r="Z86">
            <v>3.1804245000000009</v>
          </cell>
          <cell r="AA86">
            <v>0.87083999999999984</v>
          </cell>
          <cell r="AB86">
            <v>109.99703555095923</v>
          </cell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P87">
            <v>1</v>
          </cell>
          <cell r="Q87">
            <v>4.583333333333333</v>
          </cell>
          <cell r="W87">
            <v>244.91192764500008</v>
          </cell>
          <cell r="X87">
            <v>222.34606113096154</v>
          </cell>
          <cell r="Y87">
            <v>18.692419944038399</v>
          </cell>
          <cell r="Z87">
            <v>3.1774696800000006</v>
          </cell>
          <cell r="AA87">
            <v>0.87212159999999983</v>
          </cell>
          <cell r="AB87">
            <v>111.02377280580913</v>
          </cell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P88">
            <v>1</v>
          </cell>
          <cell r="Q88">
            <v>4.5666666666666664</v>
          </cell>
          <cell r="W88">
            <v>243.66798664875006</v>
          </cell>
          <cell r="X88">
            <v>221.97938381975766</v>
          </cell>
          <cell r="Y88">
            <v>18.638126844825603</v>
          </cell>
          <cell r="Z88">
            <v>3.1744616200000007</v>
          </cell>
          <cell r="AA88">
            <v>0.87337439999999977</v>
          </cell>
          <cell r="AB88">
            <v>112.04954572176901</v>
          </cell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P89">
            <v>1</v>
          </cell>
          <cell r="Q89">
            <v>4.55</v>
          </cell>
          <cell r="W89">
            <v>242.42685048000007</v>
          </cell>
          <cell r="X89">
            <v>221.610047110545</v>
          </cell>
          <cell r="Y89">
            <v>18.583770356121605</v>
          </cell>
          <cell r="Z89">
            <v>3.1714003200000014</v>
          </cell>
          <cell r="AA89">
            <v>0.87459839999999989</v>
          </cell>
          <cell r="AB89">
            <v>113.07433704310712</v>
          </cell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P90">
            <v>1</v>
          </cell>
          <cell r="Q90">
            <v>4.5333333333333332</v>
          </cell>
          <cell r="W90">
            <v>241.18851913875008</v>
          </cell>
          <cell r="X90">
            <v>221.23805100332353</v>
          </cell>
          <cell r="Y90">
            <v>18.5293504779264</v>
          </cell>
          <cell r="Z90">
            <v>3.1682857800000011</v>
          </cell>
          <cell r="AA90">
            <v>0.87579359999999995</v>
          </cell>
          <cell r="AB90">
            <v>114.0981295140917</v>
          </cell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P91">
            <v>1</v>
          </cell>
          <cell r="Q91">
            <v>4.5166666666666666</v>
          </cell>
          <cell r="W91">
            <v>239.95299262500004</v>
          </cell>
          <cell r="X91">
            <v>220.86339549809324</v>
          </cell>
          <cell r="Y91">
            <v>18.474867210239999</v>
          </cell>
          <cell r="Z91">
            <v>3.165118000000001</v>
          </cell>
          <cell r="AA91">
            <v>0.87695999999999985</v>
          </cell>
          <cell r="AB91">
            <v>115.12090587899102</v>
          </cell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P92">
            <v>1</v>
          </cell>
          <cell r="Q92">
            <v>4.5</v>
          </cell>
          <cell r="W92">
            <v>238.72027093875008</v>
          </cell>
          <cell r="X92">
            <v>220.4860805948542</v>
          </cell>
          <cell r="Y92">
            <v>18.420320553062403</v>
          </cell>
          <cell r="Z92">
            <v>3.1618969800000007</v>
          </cell>
          <cell r="AA92">
            <v>0.87809759999999992</v>
          </cell>
          <cell r="AB92">
            <v>116.14264888207342</v>
          </cell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P93">
            <v>1</v>
          </cell>
          <cell r="Q93">
            <v>4.4666666666666668</v>
          </cell>
          <cell r="W93">
            <v>237.49035408000006</v>
          </cell>
          <cell r="X93">
            <v>220.10610629360633</v>
          </cell>
          <cell r="Y93">
            <v>18.365710506393601</v>
          </cell>
          <cell r="Z93">
            <v>3.1586227200000008</v>
          </cell>
          <cell r="AA93">
            <v>0.87920639999999994</v>
          </cell>
          <cell r="AB93">
            <v>117.16334126760712</v>
          </cell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P94">
            <v>1</v>
          </cell>
          <cell r="Q94">
            <v>4.4333333333333336</v>
          </cell>
          <cell r="W94">
            <v>236.26324204875004</v>
          </cell>
          <cell r="X94">
            <v>219.72347259434966</v>
          </cell>
          <cell r="Y94">
            <v>18.311037070233599</v>
          </cell>
          <cell r="Z94">
            <v>3.1552952200000006</v>
          </cell>
          <cell r="AA94">
            <v>0.8802863999999998</v>
          </cell>
          <cell r="AB94">
            <v>118.18296577986045</v>
          </cell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P95">
            <v>1</v>
          </cell>
          <cell r="Q95">
            <v>4.4000000000000004</v>
          </cell>
          <cell r="W95">
            <v>235.03893484500006</v>
          </cell>
          <cell r="X95">
            <v>219.33817949708421</v>
          </cell>
          <cell r="Y95">
            <v>18.256300244582402</v>
          </cell>
          <cell r="Z95">
            <v>3.1519144800000012</v>
          </cell>
          <cell r="AA95">
            <v>0.88133759999999994</v>
          </cell>
          <cell r="AB95">
            <v>119.2015051631016</v>
          </cell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P96">
            <v>1</v>
          </cell>
          <cell r="Q96">
            <v>4.3666666666666671</v>
          </cell>
          <cell r="W96">
            <v>233.81743246875004</v>
          </cell>
          <cell r="X96">
            <v>218.95022700180996</v>
          </cell>
          <cell r="Y96">
            <v>18.201500029439998</v>
          </cell>
          <cell r="Z96">
            <v>3.1484805000000007</v>
          </cell>
          <cell r="AA96">
            <v>0.88235999999999981</v>
          </cell>
          <cell r="AB96">
            <v>120.21894216159892</v>
          </cell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P97">
            <v>1</v>
          </cell>
          <cell r="Q97">
            <v>4.3333333333333339</v>
          </cell>
          <cell r="W97">
            <v>232.59873492000003</v>
          </cell>
          <cell r="X97">
            <v>218.55961510852688</v>
          </cell>
          <cell r="Y97">
            <v>18.146636424806402</v>
          </cell>
          <cell r="Z97">
            <v>3.1449932800000009</v>
          </cell>
          <cell r="AA97">
            <v>0.88335359999999985</v>
          </cell>
          <cell r="AB97">
            <v>121.23525951962066</v>
          </cell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P98">
            <v>1</v>
          </cell>
          <cell r="Q98">
            <v>4.3</v>
          </cell>
          <cell r="W98">
            <v>231.38284219875004</v>
          </cell>
          <cell r="X98">
            <v>218.16634381723503</v>
          </cell>
          <cell r="Y98">
            <v>18.0917094306816</v>
          </cell>
          <cell r="Z98">
            <v>3.1414528200000014</v>
          </cell>
          <cell r="AA98">
            <v>0.88431839999999995</v>
          </cell>
          <cell r="AB98">
            <v>122.25043998143505</v>
          </cell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P99">
            <v>1</v>
          </cell>
          <cell r="Q99">
            <v>4.2666666666666666</v>
          </cell>
          <cell r="W99">
            <v>230.16975430500003</v>
          </cell>
          <cell r="X99">
            <v>217.77041312793438</v>
          </cell>
          <cell r="Y99">
            <v>18.036719047065599</v>
          </cell>
          <cell r="Z99">
            <v>3.1378591200000008</v>
          </cell>
          <cell r="AA99">
            <v>0.88525439999999977</v>
          </cell>
          <cell r="AB99">
            <v>123.2644662913104</v>
          </cell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P100">
            <v>1</v>
          </cell>
          <cell r="Q100">
            <v>4.2333333333333334</v>
          </cell>
          <cell r="W100">
            <v>228.95947123875001</v>
          </cell>
          <cell r="X100">
            <v>217.37182304062489</v>
          </cell>
          <cell r="Y100">
            <v>17.981665273958399</v>
          </cell>
          <cell r="Z100">
            <v>3.1342121800000009</v>
          </cell>
          <cell r="AA100">
            <v>0.88616159999999988</v>
          </cell>
          <cell r="AB100">
            <v>124.27732119351498</v>
          </cell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P101">
            <v>1</v>
          </cell>
          <cell r="Q101">
            <v>4.2</v>
          </cell>
          <cell r="W101">
            <v>227.75199300000003</v>
          </cell>
          <cell r="X101">
            <v>216.97057355530666</v>
          </cell>
          <cell r="Y101">
            <v>17.926548111360002</v>
          </cell>
          <cell r="Z101">
            <v>3.1305120000000008</v>
          </cell>
          <cell r="AA101">
            <v>0.88703999999999994</v>
          </cell>
          <cell r="AB101">
            <v>125.28898743231706</v>
          </cell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P102">
            <v>1</v>
          </cell>
          <cell r="Q102">
            <v>4.1666666666666661</v>
          </cell>
          <cell r="W102">
            <v>226.54731958875001</v>
          </cell>
          <cell r="X102">
            <v>216.56666467197957</v>
          </cell>
          <cell r="Y102">
            <v>17.8713675592704</v>
          </cell>
          <cell r="Z102">
            <v>3.1267585800000011</v>
          </cell>
          <cell r="AA102">
            <v>0.88788959999999983</v>
          </cell>
          <cell r="AB102">
            <v>126.29944775198493</v>
          </cell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P103">
            <v>1</v>
          </cell>
          <cell r="Q103">
            <v>4.1333333333333329</v>
          </cell>
          <cell r="W103">
            <v>225.345451005</v>
          </cell>
          <cell r="X103">
            <v>216.1600963906437</v>
          </cell>
          <cell r="Y103">
            <v>17.816123617689598</v>
          </cell>
          <cell r="Z103">
            <v>3.1229519200000007</v>
          </cell>
          <cell r="AA103">
            <v>0.88871039999999979</v>
          </cell>
          <cell r="AB103">
            <v>127.30868489678684</v>
          </cell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P104">
            <v>1</v>
          </cell>
          <cell r="Q104">
            <v>4.0999999999999996</v>
          </cell>
          <cell r="W104">
            <v>224.14638724875002</v>
          </cell>
          <cell r="X104">
            <v>215.75086871129903</v>
          </cell>
          <cell r="Y104">
            <v>17.760816286617601</v>
          </cell>
          <cell r="Z104">
            <v>3.119092020000001</v>
          </cell>
          <cell r="AA104">
            <v>0.88950239999999992</v>
          </cell>
          <cell r="AB104">
            <v>128.31668161099111</v>
          </cell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P105">
            <v>1</v>
          </cell>
          <cell r="Q105">
            <v>4.0666666666666664</v>
          </cell>
          <cell r="W105">
            <v>222.95012832</v>
          </cell>
          <cell r="X105">
            <v>215.33898163394556</v>
          </cell>
          <cell r="Y105">
            <v>17.705445566054401</v>
          </cell>
          <cell r="Z105">
            <v>3.1151788800000011</v>
          </cell>
          <cell r="AA105">
            <v>0.89026559999999988</v>
          </cell>
          <cell r="AB105">
            <v>129.32342063886594</v>
          </cell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P106">
            <v>1</v>
          </cell>
          <cell r="Q106">
            <v>4.0333333333333332</v>
          </cell>
          <cell r="W106">
            <v>221.75667421874999</v>
          </cell>
          <cell r="X106">
            <v>214.92443515858329</v>
          </cell>
          <cell r="Y106">
            <v>17.650011456000001</v>
          </cell>
          <cell r="Z106">
            <v>3.1112125000000006</v>
          </cell>
          <cell r="AA106">
            <v>0.8909999999999999</v>
          </cell>
          <cell r="AB106">
            <v>130.32888472467968</v>
          </cell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P107">
            <v>1</v>
          </cell>
          <cell r="Q107">
            <v>4</v>
          </cell>
          <cell r="W107">
            <v>220.56602494500001</v>
          </cell>
          <cell r="X107">
            <v>214.50722928521225</v>
          </cell>
          <cell r="Y107">
            <v>17.594513956454403</v>
          </cell>
          <cell r="Z107">
            <v>3.1071928800000013</v>
          </cell>
          <cell r="AA107">
            <v>0.89170559999999999</v>
          </cell>
          <cell r="AB107">
            <v>131.33305661270057</v>
          </cell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P108">
            <v>1</v>
          </cell>
          <cell r="Q108">
            <v>3.9666666666666668</v>
          </cell>
          <cell r="W108">
            <v>219.37818049875</v>
          </cell>
          <cell r="X108">
            <v>214.08736401383237</v>
          </cell>
          <cell r="Y108">
            <v>17.538953067417602</v>
          </cell>
          <cell r="Z108">
            <v>3.1031200200000009</v>
          </cell>
          <cell r="AA108">
            <v>0.89238239999999991</v>
          </cell>
          <cell r="AB108">
            <v>132.33591904719688</v>
          </cell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P109">
            <v>1</v>
          </cell>
          <cell r="Q109">
            <v>3.9333333333333331</v>
          </cell>
          <cell r="W109">
            <v>218.19314087999999</v>
          </cell>
          <cell r="X109">
            <v>213.66483934444372</v>
          </cell>
          <cell r="Y109">
            <v>17.483328788889601</v>
          </cell>
          <cell r="Z109">
            <v>3.0989939200000007</v>
          </cell>
          <cell r="AA109">
            <v>0.89303039999999978</v>
          </cell>
          <cell r="AB109">
            <v>133.3374547724369</v>
          </cell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P110">
            <v>1</v>
          </cell>
          <cell r="Q110">
            <v>3.9</v>
          </cell>
          <cell r="W110">
            <v>217.01090608874998</v>
          </cell>
          <cell r="X110">
            <v>213.23965527704627</v>
          </cell>
          <cell r="Y110">
            <v>17.427641120870401</v>
          </cell>
          <cell r="Z110">
            <v>3.0948145800000009</v>
          </cell>
          <cell r="AA110">
            <v>0.89364959999999993</v>
          </cell>
          <cell r="AB110">
            <v>134.33764653268886</v>
          </cell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P111">
            <v>1</v>
          </cell>
          <cell r="Q111">
            <v>3.8666666666666667</v>
          </cell>
          <cell r="W111">
            <v>215.83147612499999</v>
          </cell>
          <cell r="X111">
            <v>212.81181181163998</v>
          </cell>
          <cell r="Y111">
            <v>17.371890063360002</v>
          </cell>
          <cell r="Z111">
            <v>3.0905820000000008</v>
          </cell>
          <cell r="AA111">
            <v>0.89423999999999992</v>
          </cell>
          <cell r="AB111">
            <v>135.3364770722211</v>
          </cell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P112">
            <v>1</v>
          </cell>
          <cell r="Q112">
            <v>3.8333333333333339</v>
          </cell>
          <cell r="W112">
            <v>214.23272445000001</v>
          </cell>
          <cell r="X112">
            <v>211.23542802044267</v>
          </cell>
          <cell r="Y112">
            <v>17.243209396224003</v>
          </cell>
          <cell r="Z112">
            <v>3.0676888000000009</v>
          </cell>
          <cell r="AA112">
            <v>0.88761599999999996</v>
          </cell>
          <cell r="AB112">
            <v>136.32790886701605</v>
          </cell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P113">
            <v>1</v>
          </cell>
          <cell r="Q113">
            <v>3.8</v>
          </cell>
          <cell r="W113">
            <v>212.63397277499999</v>
          </cell>
          <cell r="X113">
            <v>209.65904422924532</v>
          </cell>
          <cell r="Y113">
            <v>17.114528729088001</v>
          </cell>
          <cell r="Z113">
            <v>3.0447956000000009</v>
          </cell>
          <cell r="AA113">
            <v>0.88099199999999989</v>
          </cell>
          <cell r="AB113">
            <v>137.31194191707374</v>
          </cell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P114">
            <v>1</v>
          </cell>
          <cell r="Q114">
            <v>3.7666666666666671</v>
          </cell>
          <cell r="W114">
            <v>211.03522109999997</v>
          </cell>
          <cell r="X114">
            <v>208.08266043804798</v>
          </cell>
          <cell r="Y114">
            <v>16.985848061952002</v>
          </cell>
          <cell r="Z114">
            <v>3.021902400000001</v>
          </cell>
          <cell r="AA114">
            <v>0.87436799999999992</v>
          </cell>
          <cell r="AB114">
            <v>138.28857622239414</v>
          </cell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P115">
            <v>1</v>
          </cell>
          <cell r="Q115">
            <v>3.7333333333333338</v>
          </cell>
          <cell r="W115">
            <v>209.43646942499998</v>
          </cell>
          <cell r="X115">
            <v>206.50627664685067</v>
          </cell>
          <cell r="Y115">
            <v>16.857167394816003</v>
          </cell>
          <cell r="Z115">
            <v>2.999009200000001</v>
          </cell>
          <cell r="AA115">
            <v>0.86774399999999996</v>
          </cell>
          <cell r="AB115">
            <v>139.25781178297723</v>
          </cell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P116">
            <v>1</v>
          </cell>
          <cell r="Q116">
            <v>3.7000000000000006</v>
          </cell>
          <cell r="W116">
            <v>207.83771775</v>
          </cell>
          <cell r="X116">
            <v>204.92989285565335</v>
          </cell>
          <cell r="Y116">
            <v>16.728486727680004</v>
          </cell>
          <cell r="Z116">
            <v>2.9761160000000011</v>
          </cell>
          <cell r="AA116">
            <v>0.86112</v>
          </cell>
          <cell r="AB116">
            <v>140.21964859882311</v>
          </cell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P117">
            <v>1</v>
          </cell>
          <cell r="Q117">
            <v>3.666666666666667</v>
          </cell>
          <cell r="W117">
            <v>206.23896607499995</v>
          </cell>
          <cell r="X117">
            <v>203.35350906445598</v>
          </cell>
          <cell r="Y117">
            <v>16.599806060543997</v>
          </cell>
          <cell r="Z117">
            <v>2.9532228000000003</v>
          </cell>
          <cell r="AA117">
            <v>0.85449599999999981</v>
          </cell>
          <cell r="AB117">
            <v>141.17408666993168</v>
          </cell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P118">
            <v>1</v>
          </cell>
          <cell r="Q118">
            <v>3.6333333333333337</v>
          </cell>
          <cell r="W118">
            <v>204.64021439999996</v>
          </cell>
          <cell r="X118">
            <v>201.77712527325863</v>
          </cell>
          <cell r="Y118">
            <v>16.471125393407998</v>
          </cell>
          <cell r="Z118">
            <v>2.9303296000000008</v>
          </cell>
          <cell r="AA118">
            <v>0.84787199999999985</v>
          </cell>
          <cell r="AB118">
            <v>142.12112599630296</v>
          </cell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P119">
            <v>1</v>
          </cell>
          <cell r="Q119">
            <v>3.6000000000000005</v>
          </cell>
          <cell r="W119">
            <v>203.04146272499997</v>
          </cell>
          <cell r="X119">
            <v>200.20074148206132</v>
          </cell>
          <cell r="Y119">
            <v>16.342444726271999</v>
          </cell>
          <cell r="Z119">
            <v>2.9074364000000008</v>
          </cell>
          <cell r="AA119">
            <v>0.84124799999999988</v>
          </cell>
          <cell r="AB119">
            <v>143.06076657793699</v>
          </cell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P120">
            <v>1</v>
          </cell>
          <cell r="Q120">
            <v>3.5666666666666669</v>
          </cell>
          <cell r="W120">
            <v>201.44271104999999</v>
          </cell>
          <cell r="X120">
            <v>198.624357690864</v>
          </cell>
          <cell r="Y120">
            <v>16.213764059136</v>
          </cell>
          <cell r="Z120">
            <v>2.8845432000000009</v>
          </cell>
          <cell r="AA120">
            <v>0.83462399999999992</v>
          </cell>
          <cell r="AB120">
            <v>143.99300841483372</v>
          </cell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P121">
            <v>1</v>
          </cell>
          <cell r="Q121">
            <v>3.5333333333333337</v>
          </cell>
          <cell r="W121">
            <v>199.84395937499997</v>
          </cell>
          <cell r="X121">
            <v>197.04797389966663</v>
          </cell>
          <cell r="Y121">
            <v>16.085083391999998</v>
          </cell>
          <cell r="Z121">
            <v>2.8616500000000005</v>
          </cell>
          <cell r="AA121">
            <v>0.82799999999999985</v>
          </cell>
          <cell r="AB121">
            <v>144.91785150699317</v>
          </cell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P122">
            <v>1</v>
          </cell>
          <cell r="Q122">
            <v>3.5000000000000004</v>
          </cell>
          <cell r="W122">
            <v>198.24520769999998</v>
          </cell>
          <cell r="X122">
            <v>195.47159010846931</v>
          </cell>
          <cell r="Y122">
            <v>15.956402724864001</v>
          </cell>
          <cell r="Z122">
            <v>2.8387568000000005</v>
          </cell>
          <cell r="AA122">
            <v>0.82137599999999988</v>
          </cell>
          <cell r="AB122">
            <v>145.83529585441536</v>
          </cell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P123">
            <v>1</v>
          </cell>
          <cell r="Q123">
            <v>3.4833333333333329</v>
          </cell>
          <cell r="W123">
            <v>196.64645602499999</v>
          </cell>
          <cell r="X123">
            <v>193.895206317272</v>
          </cell>
          <cell r="Y123">
            <v>15.827722057728002</v>
          </cell>
          <cell r="Z123">
            <v>2.8158636000000006</v>
          </cell>
          <cell r="AA123">
            <v>0.81475199999999992</v>
          </cell>
          <cell r="AB123">
            <v>146.7453414571003</v>
          </cell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P124">
            <v>1</v>
          </cell>
          <cell r="Q124">
            <v>3.4666666666666672</v>
          </cell>
          <cell r="W124">
            <v>195.04770435</v>
          </cell>
          <cell r="X124">
            <v>192.31882252607468</v>
          </cell>
          <cell r="Y124">
            <v>15.699041390592001</v>
          </cell>
          <cell r="Z124">
            <v>2.7929704000000011</v>
          </cell>
          <cell r="AA124">
            <v>0.80812799999999996</v>
          </cell>
          <cell r="AB124">
            <v>147.64798831504794</v>
          </cell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P125">
            <v>1</v>
          </cell>
          <cell r="Q125">
            <v>3.4500000000000006</v>
          </cell>
          <cell r="W125">
            <v>193.44895267499999</v>
          </cell>
          <cell r="X125">
            <v>190.74243873487731</v>
          </cell>
          <cell r="Y125">
            <v>15.570360723456</v>
          </cell>
          <cell r="Z125">
            <v>2.7700772000000007</v>
          </cell>
          <cell r="AA125">
            <v>0.80150399999999988</v>
          </cell>
          <cell r="AB125">
            <v>148.54323642825833</v>
          </cell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P126">
            <v>1</v>
          </cell>
          <cell r="Q126">
            <v>3.4333333333333331</v>
          </cell>
          <cell r="W126">
            <v>191.850201</v>
          </cell>
          <cell r="X126">
            <v>189.16605494368</v>
          </cell>
          <cell r="Y126">
            <v>15.441680056320001</v>
          </cell>
          <cell r="Z126">
            <v>2.7471840000000007</v>
          </cell>
          <cell r="AA126">
            <v>0.79487999999999992</v>
          </cell>
          <cell r="AB126">
            <v>149.4310857967314</v>
          </cell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P127">
            <v>1</v>
          </cell>
          <cell r="Q127">
            <v>3.4166666666666674</v>
          </cell>
          <cell r="W127">
            <v>190.25144932500001</v>
          </cell>
          <cell r="X127">
            <v>187.58967115248268</v>
          </cell>
          <cell r="Y127">
            <v>15.312999389184002</v>
          </cell>
          <cell r="Z127">
            <v>2.7242908000000008</v>
          </cell>
          <cell r="AA127">
            <v>0.78825599999999996</v>
          </cell>
          <cell r="AB127">
            <v>150.31153642046721</v>
          </cell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P128">
            <v>1</v>
          </cell>
          <cell r="Q128">
            <v>3.4</v>
          </cell>
          <cell r="W128">
            <v>188.65269764999996</v>
          </cell>
          <cell r="X128">
            <v>186.01328736128531</v>
          </cell>
          <cell r="Y128">
            <v>15.184318722047999</v>
          </cell>
          <cell r="Z128">
            <v>2.7013976000000008</v>
          </cell>
          <cell r="AA128">
            <v>0.78163199999999988</v>
          </cell>
          <cell r="AB128">
            <v>151.18458829946576</v>
          </cell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P129">
            <v>1</v>
          </cell>
          <cell r="Q129">
            <v>3.3833333333333333</v>
          </cell>
          <cell r="W129">
            <v>187.05394597499998</v>
          </cell>
          <cell r="X129">
            <v>184.43690357008799</v>
          </cell>
          <cell r="Y129">
            <v>15.055638054912</v>
          </cell>
          <cell r="Z129">
            <v>2.6785044000000009</v>
          </cell>
          <cell r="AA129">
            <v>0.77500799999999992</v>
          </cell>
          <cell r="AB129">
            <v>152.05024143372702</v>
          </cell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P130">
            <v>1</v>
          </cell>
          <cell r="Q130">
            <v>3.3666666666666667</v>
          </cell>
          <cell r="W130">
            <v>185.45519429999999</v>
          </cell>
          <cell r="X130">
            <v>182.86051977889068</v>
          </cell>
          <cell r="Y130">
            <v>14.926957387776001</v>
          </cell>
          <cell r="Z130">
            <v>2.6556112000000009</v>
          </cell>
          <cell r="AA130">
            <v>0.76838399999999996</v>
          </cell>
          <cell r="AB130">
            <v>152.908495823251</v>
          </cell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P131">
            <v>1</v>
          </cell>
          <cell r="Q131">
            <v>3.35</v>
          </cell>
          <cell r="W131">
            <v>183.856442625</v>
          </cell>
          <cell r="X131">
            <v>181.28413598769336</v>
          </cell>
          <cell r="Y131">
            <v>14.798276720640002</v>
          </cell>
          <cell r="Z131">
            <v>2.632718000000001</v>
          </cell>
          <cell r="AA131">
            <v>0.76175999999999999</v>
          </cell>
          <cell r="AB131">
            <v>153.75935146803769</v>
          </cell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P132">
            <v>1</v>
          </cell>
          <cell r="Q132">
            <v>3.333333333333333</v>
          </cell>
          <cell r="W132">
            <v>182.25769094999998</v>
          </cell>
          <cell r="X132">
            <v>179.70775219649599</v>
          </cell>
          <cell r="Y132">
            <v>14.669596053504002</v>
          </cell>
          <cell r="Z132">
            <v>2.6098248000000006</v>
          </cell>
          <cell r="AA132">
            <v>0.75513599999999992</v>
          </cell>
          <cell r="AB132">
            <v>154.60280836808715</v>
          </cell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P133">
            <v>1</v>
          </cell>
          <cell r="Q133">
            <v>3.3166666666666669</v>
          </cell>
          <cell r="W133">
            <v>180.65893927499999</v>
          </cell>
          <cell r="X133">
            <v>178.13136840529867</v>
          </cell>
          <cell r="Y133">
            <v>14.540915386368001</v>
          </cell>
          <cell r="Z133">
            <v>2.5869316000000007</v>
          </cell>
          <cell r="AA133">
            <v>0.74851199999999996</v>
          </cell>
          <cell r="AB133">
            <v>155.4388665233993</v>
          </cell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P134">
            <v>1</v>
          </cell>
          <cell r="Q134">
            <v>3.3</v>
          </cell>
          <cell r="W134">
            <v>179.06018760000001</v>
          </cell>
          <cell r="X134">
            <v>176.55498461410136</v>
          </cell>
          <cell r="Y134">
            <v>14.412234719232002</v>
          </cell>
          <cell r="Z134">
            <v>2.5640384000000012</v>
          </cell>
          <cell r="AA134">
            <v>0.74188799999999999</v>
          </cell>
          <cell r="AB134">
            <v>156.26752593397421</v>
          </cell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P135">
            <v>1</v>
          </cell>
          <cell r="Q135">
            <v>3.2833333333333332</v>
          </cell>
          <cell r="W135">
            <v>177.46143592500002</v>
          </cell>
          <cell r="X135">
            <v>174.97860082290401</v>
          </cell>
          <cell r="Y135">
            <v>14.283554052096003</v>
          </cell>
          <cell r="Z135">
            <v>2.5411452000000012</v>
          </cell>
          <cell r="AA135">
            <v>0.73526400000000003</v>
          </cell>
          <cell r="AB135">
            <v>157.08878659981178</v>
          </cell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P136">
            <v>1</v>
          </cell>
          <cell r="Q136">
            <v>3.2666666666666671</v>
          </cell>
          <cell r="W136">
            <v>175.86268425</v>
          </cell>
          <cell r="X136">
            <v>173.40221703170667</v>
          </cell>
          <cell r="Y136">
            <v>14.154873384960002</v>
          </cell>
          <cell r="Z136">
            <v>2.5182520000000008</v>
          </cell>
          <cell r="AA136">
            <v>0.72863999999999995</v>
          </cell>
          <cell r="AB136">
            <v>157.90264852091212</v>
          </cell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P137">
            <v>1</v>
          </cell>
          <cell r="Q137">
            <v>3.25</v>
          </cell>
          <cell r="W137">
            <v>174.26393257500001</v>
          </cell>
          <cell r="X137">
            <v>171.82583324050935</v>
          </cell>
          <cell r="Y137">
            <v>14.026192717824003</v>
          </cell>
          <cell r="Z137">
            <v>2.4953588000000009</v>
          </cell>
          <cell r="AA137">
            <v>0.72201599999999999</v>
          </cell>
          <cell r="AB137">
            <v>158.70911169727518</v>
          </cell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P138">
            <v>1</v>
          </cell>
          <cell r="Q138">
            <v>3.2333333333333329</v>
          </cell>
          <cell r="W138">
            <v>172.66518090000002</v>
          </cell>
          <cell r="X138">
            <v>170.24944944931201</v>
          </cell>
          <cell r="Y138">
            <v>13.897512050688002</v>
          </cell>
          <cell r="Z138">
            <v>2.4724656000000009</v>
          </cell>
          <cell r="AA138">
            <v>0.71539200000000003</v>
          </cell>
          <cell r="AB138">
            <v>159.50817612890097</v>
          </cell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P139">
            <v>1</v>
          </cell>
          <cell r="Q139">
            <v>3.2166666666666668</v>
          </cell>
          <cell r="W139">
            <v>171.06642922500001</v>
          </cell>
          <cell r="X139">
            <v>168.67306565811467</v>
          </cell>
          <cell r="Y139">
            <v>13.768831383552001</v>
          </cell>
          <cell r="Z139">
            <v>2.449572400000001</v>
          </cell>
          <cell r="AA139">
            <v>0.70876799999999995</v>
          </cell>
          <cell r="AB139">
            <v>160.29984181578945</v>
          </cell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P140">
            <v>1</v>
          </cell>
          <cell r="Q140">
            <v>3.2</v>
          </cell>
          <cell r="W140">
            <v>169.46767755000002</v>
          </cell>
          <cell r="X140">
            <v>167.09668186691735</v>
          </cell>
          <cell r="Y140">
            <v>13.640150716416002</v>
          </cell>
          <cell r="Z140">
            <v>2.426679200000001</v>
          </cell>
          <cell r="AA140">
            <v>0.70214399999999999</v>
          </cell>
          <cell r="AB140">
            <v>161.08410875794067</v>
          </cell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P141">
            <v>1</v>
          </cell>
          <cell r="Q141">
            <v>3.1833333333333331</v>
          </cell>
          <cell r="W141">
            <v>167.868925875</v>
          </cell>
          <cell r="X141">
            <v>165.52029807572004</v>
          </cell>
          <cell r="Y141">
            <v>13.511470049280003</v>
          </cell>
          <cell r="Z141">
            <v>2.4037860000000011</v>
          </cell>
          <cell r="AA141">
            <v>0.69552000000000003</v>
          </cell>
          <cell r="AB141">
            <v>161.86097695535463</v>
          </cell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P142">
            <v>1</v>
          </cell>
          <cell r="Q142">
            <v>3.166666666666667</v>
          </cell>
          <cell r="W142">
            <v>167.06955003749997</v>
          </cell>
          <cell r="X142">
            <v>164.73210618012132</v>
          </cell>
          <cell r="Y142">
            <v>13.447129715712</v>
          </cell>
          <cell r="Z142">
            <v>2.3923394000000004</v>
          </cell>
          <cell r="AA142">
            <v>0.69220799999999982</v>
          </cell>
          <cell r="AB142">
            <v>162.63414578039996</v>
          </cell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P143">
            <v>1</v>
          </cell>
          <cell r="Q143">
            <v>3.15</v>
          </cell>
          <cell r="W143">
            <v>166.27017420000001</v>
          </cell>
          <cell r="X143">
            <v>163.94391428452269</v>
          </cell>
          <cell r="Y143">
            <v>13.382789382144004</v>
          </cell>
          <cell r="Z143">
            <v>2.3808928000000011</v>
          </cell>
          <cell r="AA143">
            <v>0.68889600000000006</v>
          </cell>
          <cell r="AB143">
            <v>163.40361523307661</v>
          </cell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P144">
            <v>1</v>
          </cell>
          <cell r="Q144">
            <v>3.1333333333333333</v>
          </cell>
          <cell r="W144">
            <v>165.47079836250001</v>
          </cell>
          <cell r="X144">
            <v>163.15572238892403</v>
          </cell>
          <cell r="Y144">
            <v>13.318449048576003</v>
          </cell>
          <cell r="Z144">
            <v>2.3694462000000009</v>
          </cell>
          <cell r="AA144">
            <v>0.68558399999999997</v>
          </cell>
          <cell r="AB144">
            <v>164.16938531338468</v>
          </cell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P145">
            <v>1</v>
          </cell>
          <cell r="Q145">
            <v>3.1166666666666663</v>
          </cell>
          <cell r="W145">
            <v>164.67142252499997</v>
          </cell>
          <cell r="X145">
            <v>162.36753049332532</v>
          </cell>
          <cell r="Y145">
            <v>13.254108715008</v>
          </cell>
          <cell r="Z145">
            <v>2.3579996000000008</v>
          </cell>
          <cell r="AA145">
            <v>0.68227199999999988</v>
          </cell>
          <cell r="AB145">
            <v>164.9314560213241</v>
          </cell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P146">
            <v>1</v>
          </cell>
          <cell r="Q146">
            <v>3.1</v>
          </cell>
          <cell r="W146">
            <v>163.87204668750002</v>
          </cell>
          <cell r="X146">
            <v>161.57933859772669</v>
          </cell>
          <cell r="Y146">
            <v>13.189768381440004</v>
          </cell>
          <cell r="Z146">
            <v>2.346553000000001</v>
          </cell>
          <cell r="AA146">
            <v>0.67896000000000001</v>
          </cell>
          <cell r="AB146">
            <v>165.68982735689485</v>
          </cell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P147">
            <v>1</v>
          </cell>
          <cell r="Q147">
            <v>3.083333333333333</v>
          </cell>
          <cell r="W147">
            <v>163.07267084999998</v>
          </cell>
          <cell r="X147">
            <v>160.791146702128</v>
          </cell>
          <cell r="Y147">
            <v>13.125428047872001</v>
          </cell>
          <cell r="Z147">
            <v>2.3351064000000008</v>
          </cell>
          <cell r="AA147">
            <v>0.67564799999999992</v>
          </cell>
          <cell r="AB147">
            <v>166.44449932009695</v>
          </cell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P148">
            <v>1</v>
          </cell>
          <cell r="Q148">
            <v>3.0666666666666664</v>
          </cell>
          <cell r="W148">
            <v>162.27329501249997</v>
          </cell>
          <cell r="X148">
            <v>160.00295480652932</v>
          </cell>
          <cell r="Y148">
            <v>13.061087714304</v>
          </cell>
          <cell r="Z148">
            <v>2.3236598000000006</v>
          </cell>
          <cell r="AA148">
            <v>0.67233599999999982</v>
          </cell>
          <cell r="AB148">
            <v>167.19547191093045</v>
          </cell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P149">
            <v>1</v>
          </cell>
          <cell r="Q149">
            <v>3.05</v>
          </cell>
          <cell r="W149">
            <v>161.47391917499999</v>
          </cell>
          <cell r="X149">
            <v>159.21476291093066</v>
          </cell>
          <cell r="Y149">
            <v>12.996747380736002</v>
          </cell>
          <cell r="Z149">
            <v>2.3122132000000009</v>
          </cell>
          <cell r="AA149">
            <v>0.66902399999999995</v>
          </cell>
          <cell r="AB149">
            <v>167.94274512939526</v>
          </cell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P150">
            <v>1</v>
          </cell>
          <cell r="Q150">
            <v>3.0333333333333332</v>
          </cell>
          <cell r="W150">
            <v>160.67454333749998</v>
          </cell>
          <cell r="X150">
            <v>158.426571015332</v>
          </cell>
          <cell r="Y150">
            <v>12.932407047168001</v>
          </cell>
          <cell r="Z150">
            <v>2.3007666000000007</v>
          </cell>
          <cell r="AA150">
            <v>0.66571199999999986</v>
          </cell>
          <cell r="AB150">
            <v>168.68631897549147</v>
          </cell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P151">
            <v>1</v>
          </cell>
          <cell r="Q151">
            <v>3.0166666666666662</v>
          </cell>
          <cell r="W151">
            <v>159.87516749999998</v>
          </cell>
          <cell r="X151">
            <v>157.63837911973332</v>
          </cell>
          <cell r="Y151">
            <v>12.868066713599999</v>
          </cell>
          <cell r="Z151">
            <v>2.2893200000000005</v>
          </cell>
          <cell r="AA151">
            <v>0.66239999999999988</v>
          </cell>
          <cell r="AB151">
            <v>169.42619344921903</v>
          </cell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P152">
            <v>1</v>
          </cell>
          <cell r="Q152">
            <v>3</v>
          </cell>
          <cell r="W152">
            <v>159.0757916625</v>
          </cell>
          <cell r="X152">
            <v>156.85018722413469</v>
          </cell>
          <cell r="Y152">
            <v>12.803726380032002</v>
          </cell>
          <cell r="Z152">
            <v>2.2778734000000007</v>
          </cell>
          <cell r="AA152">
            <v>0.6590879999999999</v>
          </cell>
          <cell r="AB152">
            <v>170.16236855057798</v>
          </cell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P153">
            <v>1</v>
          </cell>
          <cell r="Q153">
            <v>2.9824999999999999</v>
          </cell>
          <cell r="W153">
            <v>158.27641582499999</v>
          </cell>
          <cell r="X153">
            <v>156.061995328536</v>
          </cell>
          <cell r="Y153">
            <v>12.739386046464</v>
          </cell>
          <cell r="Z153">
            <v>2.2664268000000005</v>
          </cell>
          <cell r="AA153">
            <v>0.65577599999999991</v>
          </cell>
          <cell r="AB153">
            <v>170.89484427956828</v>
          </cell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P154">
            <v>1</v>
          </cell>
          <cell r="Q154">
            <v>2.9649999999999999</v>
          </cell>
          <cell r="W154">
            <v>157.47703998749998</v>
          </cell>
          <cell r="X154">
            <v>155.27380343293731</v>
          </cell>
          <cell r="Y154">
            <v>12.675045712895999</v>
          </cell>
          <cell r="Z154">
            <v>2.2549802000000003</v>
          </cell>
          <cell r="AA154">
            <v>0.65246399999999982</v>
          </cell>
          <cell r="AB154">
            <v>171.62362063618991</v>
          </cell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P155">
            <v>1</v>
          </cell>
          <cell r="Q155">
            <v>2.9474999999999998</v>
          </cell>
          <cell r="W155">
            <v>156.67766415</v>
          </cell>
          <cell r="X155">
            <v>154.48561153733868</v>
          </cell>
          <cell r="Y155">
            <v>12.610705379328001</v>
          </cell>
          <cell r="Z155">
            <v>2.2435336000000006</v>
          </cell>
          <cell r="AA155">
            <v>0.64915199999999995</v>
          </cell>
          <cell r="AB155">
            <v>172.34869762044295</v>
          </cell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P156">
            <v>1</v>
          </cell>
          <cell r="Q156">
            <v>2.93</v>
          </cell>
          <cell r="W156">
            <v>155.87828831249999</v>
          </cell>
          <cell r="X156">
            <v>153.69741964174</v>
          </cell>
          <cell r="Y156">
            <v>12.54636504576</v>
          </cell>
          <cell r="Z156">
            <v>2.2320870000000008</v>
          </cell>
          <cell r="AA156">
            <v>0.64583999999999986</v>
          </cell>
          <cell r="AB156">
            <v>173.07007523232735</v>
          </cell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P157">
            <v>1</v>
          </cell>
          <cell r="Q157">
            <v>2.9125000000000001</v>
          </cell>
          <cell r="W157">
            <v>155.07891247499998</v>
          </cell>
          <cell r="X157">
            <v>152.90922774614131</v>
          </cell>
          <cell r="Y157">
            <v>12.482024712192</v>
          </cell>
          <cell r="Z157">
            <v>2.2206404000000006</v>
          </cell>
          <cell r="AA157">
            <v>0.64252799999999988</v>
          </cell>
          <cell r="AB157">
            <v>173.7877534718431</v>
          </cell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P158">
            <v>1</v>
          </cell>
          <cell r="Q158">
            <v>2.895</v>
          </cell>
          <cell r="W158">
            <v>154.2795366375</v>
          </cell>
          <cell r="X158">
            <v>152.12103585054268</v>
          </cell>
          <cell r="Y158">
            <v>12.417684378624001</v>
          </cell>
          <cell r="Z158">
            <v>2.2091938000000009</v>
          </cell>
          <cell r="AA158">
            <v>0.63921600000000001</v>
          </cell>
          <cell r="AB158">
            <v>174.50173233899022</v>
          </cell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P159">
            <v>1</v>
          </cell>
          <cell r="Q159">
            <v>2.8774999999999999</v>
          </cell>
          <cell r="W159">
            <v>153.48016079999999</v>
          </cell>
          <cell r="X159">
            <v>151.332843954944</v>
          </cell>
          <cell r="Y159">
            <v>12.353344045056001</v>
          </cell>
          <cell r="Z159">
            <v>2.1977472000000007</v>
          </cell>
          <cell r="AA159">
            <v>0.63590399999999991</v>
          </cell>
          <cell r="AB159">
            <v>175.21201183376868</v>
          </cell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P160">
            <v>1</v>
          </cell>
          <cell r="Q160">
            <v>2.8599999999999994</v>
          </cell>
          <cell r="W160">
            <v>152.68078496249998</v>
          </cell>
          <cell r="X160">
            <v>150.54465205934531</v>
          </cell>
          <cell r="Y160">
            <v>12.289003711488</v>
          </cell>
          <cell r="Z160">
            <v>2.1863006000000005</v>
          </cell>
          <cell r="AA160">
            <v>0.63259199999999982</v>
          </cell>
          <cell r="AB160">
            <v>175.91859195617852</v>
          </cell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P161">
            <v>1</v>
          </cell>
          <cell r="Q161">
            <v>2.8424999999999998</v>
          </cell>
          <cell r="W161">
            <v>151.881409125</v>
          </cell>
          <cell r="X161">
            <v>149.75646016374668</v>
          </cell>
          <cell r="Y161">
            <v>12.224663377920001</v>
          </cell>
          <cell r="Z161">
            <v>2.1748540000000007</v>
          </cell>
          <cell r="AA161">
            <v>0.62927999999999995</v>
          </cell>
          <cell r="AB161">
            <v>176.62147270621972</v>
          </cell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P162">
            <v>1</v>
          </cell>
          <cell r="Q162">
            <v>2.8250000000000002</v>
          </cell>
          <cell r="W162">
            <v>151.0820332875</v>
          </cell>
          <cell r="X162">
            <v>148.96826826814799</v>
          </cell>
          <cell r="Y162">
            <v>12.160323044352001</v>
          </cell>
          <cell r="Z162">
            <v>2.1634074000000005</v>
          </cell>
          <cell r="AA162">
            <v>0.62596799999999997</v>
          </cell>
          <cell r="AB162">
            <v>177.32065408389229</v>
          </cell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P163">
            <v>1</v>
          </cell>
          <cell r="Q163">
            <v>2.8075000000000001</v>
          </cell>
          <cell r="W163">
            <v>150.28265744999999</v>
          </cell>
          <cell r="X163">
            <v>148.18007637254931</v>
          </cell>
          <cell r="Y163">
            <v>12.095982710784</v>
          </cell>
          <cell r="Z163">
            <v>2.1519608000000003</v>
          </cell>
          <cell r="AA163">
            <v>0.62265599999999988</v>
          </cell>
          <cell r="AB163">
            <v>178.01613608919621</v>
          </cell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P164">
            <v>1</v>
          </cell>
          <cell r="Q164">
            <v>2.79</v>
          </cell>
          <cell r="W164">
            <v>149.48328161249998</v>
          </cell>
          <cell r="X164">
            <v>147.39188447695065</v>
          </cell>
          <cell r="Y164">
            <v>12.031642377215999</v>
          </cell>
          <cell r="Z164">
            <v>2.1405142000000001</v>
          </cell>
          <cell r="AA164">
            <v>0.61934399999999989</v>
          </cell>
          <cell r="AB164">
            <v>178.7079187221315</v>
          </cell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P165">
            <v>1</v>
          </cell>
          <cell r="Q165">
            <v>2.7725</v>
          </cell>
          <cell r="W165">
            <v>148.683905775</v>
          </cell>
          <cell r="X165">
            <v>146.60369258135199</v>
          </cell>
          <cell r="Y165">
            <v>11.967302043648001</v>
          </cell>
          <cell r="Z165">
            <v>2.1290676000000004</v>
          </cell>
          <cell r="AA165">
            <v>0.61603199999999991</v>
          </cell>
          <cell r="AB165">
            <v>179.39600198269812</v>
          </cell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P166">
            <v>1</v>
          </cell>
          <cell r="Q166">
            <v>2.7549999999999999</v>
          </cell>
          <cell r="W166">
            <v>147.88452993749999</v>
          </cell>
          <cell r="X166">
            <v>145.81550068575331</v>
          </cell>
          <cell r="Y166">
            <v>11.90296171008</v>
          </cell>
          <cell r="Z166">
            <v>2.1176210000000006</v>
          </cell>
          <cell r="AA166">
            <v>0.61271999999999993</v>
          </cell>
          <cell r="AB166">
            <v>180.08038587089612</v>
          </cell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P167">
            <v>1</v>
          </cell>
          <cell r="Q167">
            <v>2.7374999999999994</v>
          </cell>
          <cell r="W167">
            <v>147.08515409999998</v>
          </cell>
          <cell r="X167">
            <v>145.02730879015465</v>
          </cell>
          <cell r="Y167">
            <v>11.838621376511998</v>
          </cell>
          <cell r="Z167">
            <v>2.1061744000000004</v>
          </cell>
          <cell r="AA167">
            <v>0.60940799999999984</v>
          </cell>
          <cell r="AB167">
            <v>180.76107038672549</v>
          </cell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P168">
            <v>1</v>
          </cell>
          <cell r="Q168">
            <v>2.72</v>
          </cell>
          <cell r="W168">
            <v>146.2857782625</v>
          </cell>
          <cell r="X168">
            <v>144.23911689455599</v>
          </cell>
          <cell r="Y168">
            <v>11.774281042944001</v>
          </cell>
          <cell r="Z168">
            <v>2.0947278000000007</v>
          </cell>
          <cell r="AA168">
            <v>0.60609599999999997</v>
          </cell>
          <cell r="AB168">
            <v>181.43805553018623</v>
          </cell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P169">
            <v>1</v>
          </cell>
          <cell r="Q169">
            <v>2.7024999999999992</v>
          </cell>
          <cell r="W169">
            <v>145.48640242499999</v>
          </cell>
          <cell r="X169">
            <v>143.45092499895733</v>
          </cell>
          <cell r="Y169">
            <v>11.709940709375999</v>
          </cell>
          <cell r="Z169">
            <v>2.0832812000000005</v>
          </cell>
          <cell r="AA169">
            <v>0.60278399999999988</v>
          </cell>
          <cell r="AB169">
            <v>182.11134130127832</v>
          </cell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P170">
            <v>1</v>
          </cell>
          <cell r="Q170">
            <v>2.6850000000000001</v>
          </cell>
          <cell r="W170">
            <v>144.68702658749999</v>
          </cell>
          <cell r="X170">
            <v>142.66273310335865</v>
          </cell>
          <cell r="Y170">
            <v>11.645600375808</v>
          </cell>
          <cell r="Z170">
            <v>2.0718346000000003</v>
          </cell>
          <cell r="AA170">
            <v>0.59947199999999989</v>
          </cell>
          <cell r="AB170">
            <v>182.78092770000177</v>
          </cell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P171">
            <v>1</v>
          </cell>
          <cell r="Q171">
            <v>2.6675</v>
          </cell>
          <cell r="W171">
            <v>143.88765074999998</v>
          </cell>
          <cell r="X171">
            <v>141.87454120775999</v>
          </cell>
          <cell r="Y171">
            <v>11.58126004224</v>
          </cell>
          <cell r="Z171">
            <v>2.0603880000000006</v>
          </cell>
          <cell r="AA171">
            <v>0.59615999999999991</v>
          </cell>
          <cell r="AB171">
            <v>183.44681472635659</v>
          </cell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P172">
            <v>1</v>
          </cell>
          <cell r="Q172">
            <v>2.65</v>
          </cell>
          <cell r="W172">
            <v>143.048306120625</v>
          </cell>
          <cell r="X172">
            <v>141.04693971738141</v>
          </cell>
          <cell r="Y172">
            <v>11.513702691993601</v>
          </cell>
          <cell r="Z172">
            <v>2.0483690700000006</v>
          </cell>
          <cell r="AA172">
            <v>0.59268239999999994</v>
          </cell>
          <cell r="AB172">
            <v>184.10881741172435</v>
          </cell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P173">
            <v>1</v>
          </cell>
          <cell r="Q173">
            <v>2.6324999999999998</v>
          </cell>
          <cell r="W173">
            <v>142.20896149124999</v>
          </cell>
          <cell r="X173">
            <v>140.21933822700279</v>
          </cell>
          <cell r="Y173">
            <v>11.446145341747201</v>
          </cell>
          <cell r="Z173">
            <v>2.0363501400000006</v>
          </cell>
          <cell r="AA173">
            <v>0.58920479999999997</v>
          </cell>
          <cell r="AB173">
            <v>184.76693575610506</v>
          </cell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P174">
            <v>1</v>
          </cell>
          <cell r="Q174">
            <v>2.6150000000000002</v>
          </cell>
          <cell r="W174">
            <v>141.36961686187499</v>
          </cell>
          <cell r="X174">
            <v>139.39173673662421</v>
          </cell>
          <cell r="Y174">
            <v>11.378587991500801</v>
          </cell>
          <cell r="Z174">
            <v>2.0243312100000006</v>
          </cell>
          <cell r="AA174">
            <v>0.58572719999999989</v>
          </cell>
          <cell r="AB174">
            <v>185.42116975949864</v>
          </cell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P175">
            <v>1</v>
          </cell>
          <cell r="Q175">
            <v>2.5975000000000001</v>
          </cell>
          <cell r="W175">
            <v>140.53027223249998</v>
          </cell>
          <cell r="X175">
            <v>138.5641352462456</v>
          </cell>
          <cell r="Y175">
            <v>11.311030641254401</v>
          </cell>
          <cell r="Z175">
            <v>2.0123122800000006</v>
          </cell>
          <cell r="AA175">
            <v>0.58224959999999992</v>
          </cell>
          <cell r="AB175">
            <v>186.07151942190515</v>
          </cell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P176">
            <v>1</v>
          </cell>
          <cell r="Q176">
            <v>2.5799999999999996</v>
          </cell>
          <cell r="W176">
            <v>139.690927603125</v>
          </cell>
          <cell r="X176">
            <v>137.73653375586699</v>
          </cell>
          <cell r="Y176">
            <v>11.243473291008</v>
          </cell>
          <cell r="Z176">
            <v>2.0002933500000006</v>
          </cell>
          <cell r="AA176">
            <v>0.57877199999999995</v>
          </cell>
          <cell r="AB176">
            <v>186.71798474332462</v>
          </cell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P177">
            <v>1</v>
          </cell>
          <cell r="Q177">
            <v>2.5625</v>
          </cell>
          <cell r="W177">
            <v>138.85158297375</v>
          </cell>
          <cell r="X177">
            <v>136.9089322654884</v>
          </cell>
          <cell r="Y177">
            <v>11.1759159407616</v>
          </cell>
          <cell r="Z177">
            <v>1.9882744200000007</v>
          </cell>
          <cell r="AA177">
            <v>0.57529439999999987</v>
          </cell>
          <cell r="AB177">
            <v>187.36056572375702</v>
          </cell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P178">
            <v>1</v>
          </cell>
          <cell r="Q178">
            <v>2.5449999999999999</v>
          </cell>
          <cell r="W178">
            <v>138.01223834437499</v>
          </cell>
          <cell r="X178">
            <v>136.08133077510979</v>
          </cell>
          <cell r="Y178">
            <v>11.1083585905152</v>
          </cell>
          <cell r="Z178">
            <v>1.9762554900000007</v>
          </cell>
          <cell r="AA178">
            <v>0.5718167999999999</v>
          </cell>
          <cell r="AB178">
            <v>187.99926236320235</v>
          </cell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P179">
            <v>1</v>
          </cell>
          <cell r="Q179">
            <v>2.5274999999999999</v>
          </cell>
          <cell r="W179">
            <v>137.17289371499996</v>
          </cell>
          <cell r="X179">
            <v>135.25372928473118</v>
          </cell>
          <cell r="Y179">
            <v>11.040801240268799</v>
          </cell>
          <cell r="Z179">
            <v>1.9642365600000002</v>
          </cell>
          <cell r="AA179">
            <v>0.56833919999999982</v>
          </cell>
          <cell r="AB179">
            <v>188.63407466166058</v>
          </cell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P180">
            <v>1</v>
          </cell>
          <cell r="Q180">
            <v>2.5099999999999998</v>
          </cell>
          <cell r="W180">
            <v>136.33354908562498</v>
          </cell>
          <cell r="X180">
            <v>134.4261277943526</v>
          </cell>
          <cell r="Y180">
            <v>10.973243890022401</v>
          </cell>
          <cell r="Z180">
            <v>1.9522176300000005</v>
          </cell>
          <cell r="AA180">
            <v>0.56486159999999996</v>
          </cell>
          <cell r="AB180">
            <v>189.26500261913176</v>
          </cell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P181">
            <v>1</v>
          </cell>
          <cell r="Q181">
            <v>2.4924999999999997</v>
          </cell>
          <cell r="W181">
            <v>135.49420445625</v>
          </cell>
          <cell r="X181">
            <v>133.59852630397398</v>
          </cell>
          <cell r="Y181">
            <v>10.905686539776001</v>
          </cell>
          <cell r="Z181">
            <v>1.9401987000000005</v>
          </cell>
          <cell r="AA181">
            <v>0.56138399999999988</v>
          </cell>
          <cell r="AB181">
            <v>189.89204623561591</v>
          </cell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P182">
            <v>1</v>
          </cell>
          <cell r="Q182">
            <v>2.4749999999999996</v>
          </cell>
          <cell r="W182">
            <v>134.654859826875</v>
          </cell>
          <cell r="X182">
            <v>132.7709248135954</v>
          </cell>
          <cell r="Y182">
            <v>10.838129189529601</v>
          </cell>
          <cell r="Z182">
            <v>1.9281797700000005</v>
          </cell>
          <cell r="AA182">
            <v>0.55790639999999991</v>
          </cell>
          <cell r="AB182">
            <v>190.51520551111292</v>
          </cell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P183">
            <v>1</v>
          </cell>
          <cell r="Q183">
            <v>2.4605625</v>
          </cell>
          <cell r="W183">
            <v>133.81551519749999</v>
          </cell>
          <cell r="X183">
            <v>131.94332332321679</v>
          </cell>
          <cell r="Y183">
            <v>10.7705718392832</v>
          </cell>
          <cell r="Z183">
            <v>1.9161608400000005</v>
          </cell>
          <cell r="AA183">
            <v>0.55442879999999994</v>
          </cell>
          <cell r="AB183">
            <v>191.1344804456229</v>
          </cell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P184">
            <v>1</v>
          </cell>
          <cell r="Q184">
            <v>2.4461249999999999</v>
          </cell>
          <cell r="W184">
            <v>132.97617056812499</v>
          </cell>
          <cell r="X184">
            <v>131.1157218328382</v>
          </cell>
          <cell r="Y184">
            <v>10.7030144890368</v>
          </cell>
          <cell r="Z184">
            <v>1.9041419100000005</v>
          </cell>
          <cell r="AA184">
            <v>0.55095119999999997</v>
          </cell>
          <cell r="AB184">
            <v>191.74987103914583</v>
          </cell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P185">
            <v>1</v>
          </cell>
          <cell r="Q185">
            <v>2.4316874999999998</v>
          </cell>
          <cell r="W185">
            <v>132.13682593874998</v>
          </cell>
          <cell r="X185">
            <v>130.28812034245959</v>
          </cell>
          <cell r="Y185">
            <v>10.6354571387904</v>
          </cell>
          <cell r="Z185">
            <v>1.8921229800000006</v>
          </cell>
          <cell r="AA185">
            <v>0.54747359999999989</v>
          </cell>
          <cell r="AB185">
            <v>192.36137729168166</v>
          </cell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P186">
            <v>1</v>
          </cell>
          <cell r="Q186">
            <v>2.4172499999999997</v>
          </cell>
          <cell r="W186">
            <v>131.29748130937497</v>
          </cell>
          <cell r="X186">
            <v>129.46051885208098</v>
          </cell>
          <cell r="Y186">
            <v>10.567899788543999</v>
          </cell>
          <cell r="Z186">
            <v>1.8801040500000001</v>
          </cell>
          <cell r="AA186">
            <v>0.54399599999999981</v>
          </cell>
          <cell r="AB186">
            <v>192.96899920323042</v>
          </cell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P187">
            <v>1</v>
          </cell>
          <cell r="Q187">
            <v>2.4028124999999996</v>
          </cell>
          <cell r="W187">
            <v>130.45813668</v>
          </cell>
          <cell r="X187">
            <v>128.6329173617024</v>
          </cell>
          <cell r="Y187">
            <v>10.500342438297601</v>
          </cell>
          <cell r="Z187">
            <v>1.8680851200000006</v>
          </cell>
          <cell r="AA187">
            <v>0.54051839999999995</v>
          </cell>
          <cell r="AB187">
            <v>193.57273677379212</v>
          </cell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P188">
            <v>1</v>
          </cell>
          <cell r="Q188">
            <v>2.3883749999999999</v>
          </cell>
          <cell r="W188">
            <v>129.61879205062496</v>
          </cell>
          <cell r="X188">
            <v>127.80531587132377</v>
          </cell>
          <cell r="Y188">
            <v>10.432785088051197</v>
          </cell>
          <cell r="Z188">
            <v>1.8560661900000002</v>
          </cell>
          <cell r="AA188">
            <v>0.53704079999999976</v>
          </cell>
          <cell r="AB188">
            <v>194.17259000336676</v>
          </cell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P189">
            <v>1</v>
          </cell>
          <cell r="Q189">
            <v>2.3739374999999994</v>
          </cell>
          <cell r="W189">
            <v>128.77944742124998</v>
          </cell>
          <cell r="X189">
            <v>126.9777143809452</v>
          </cell>
          <cell r="Y189">
            <v>10.365227737804801</v>
          </cell>
          <cell r="Z189">
            <v>1.8440472600000006</v>
          </cell>
          <cell r="AA189">
            <v>0.5335631999999999</v>
          </cell>
          <cell r="AB189">
            <v>194.76855889195431</v>
          </cell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P190">
            <v>1</v>
          </cell>
          <cell r="Q190">
            <v>2.3594999999999997</v>
          </cell>
          <cell r="W190">
            <v>127.94010279187499</v>
          </cell>
          <cell r="X190">
            <v>126.1501128905666</v>
          </cell>
          <cell r="Y190">
            <v>10.2976703875584</v>
          </cell>
          <cell r="Z190">
            <v>1.8320283300000004</v>
          </cell>
          <cell r="AA190">
            <v>0.53008559999999993</v>
          </cell>
          <cell r="AB190">
            <v>195.36064343955482</v>
          </cell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P191">
            <v>1</v>
          </cell>
          <cell r="Q191">
            <v>2.3450624999999996</v>
          </cell>
          <cell r="W191">
            <v>127.10075816249999</v>
          </cell>
          <cell r="X191">
            <v>125.32251140018799</v>
          </cell>
          <cell r="Y191">
            <v>10.230113037312</v>
          </cell>
          <cell r="Z191">
            <v>1.8200094000000004</v>
          </cell>
          <cell r="AA191">
            <v>0.52660799999999997</v>
          </cell>
          <cell r="AB191">
            <v>195.94884364616826</v>
          </cell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P192">
            <v>1</v>
          </cell>
          <cell r="Q192">
            <v>2.3306249999999995</v>
          </cell>
          <cell r="W192">
            <v>126.26141353312499</v>
          </cell>
          <cell r="X192">
            <v>124.49490990980939</v>
          </cell>
          <cell r="Y192">
            <v>10.1625556870656</v>
          </cell>
          <cell r="Z192">
            <v>1.8079904700000005</v>
          </cell>
          <cell r="AA192">
            <v>0.52313039999999988</v>
          </cell>
          <cell r="AB192">
            <v>196.53315951179462</v>
          </cell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P193">
            <v>1</v>
          </cell>
          <cell r="Q193">
            <v>2.3161874999999998</v>
          </cell>
          <cell r="W193">
            <v>125.42206890374999</v>
          </cell>
          <cell r="X193">
            <v>123.6673084194308</v>
          </cell>
          <cell r="Y193">
            <v>10.0949983368192</v>
          </cell>
          <cell r="Z193">
            <v>1.7959715400000005</v>
          </cell>
          <cell r="AA193">
            <v>0.51965279999999991</v>
          </cell>
          <cell r="AB193">
            <v>197.11359103643389</v>
          </cell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P194">
            <v>1</v>
          </cell>
          <cell r="Q194">
            <v>2.3017499999999997</v>
          </cell>
          <cell r="W194">
            <v>124.582724274375</v>
          </cell>
          <cell r="X194">
            <v>122.8397069290522</v>
          </cell>
          <cell r="Y194">
            <v>10.027440986572801</v>
          </cell>
          <cell r="Z194">
            <v>1.7839526100000005</v>
          </cell>
          <cell r="AA194">
            <v>0.51617519999999995</v>
          </cell>
          <cell r="AB194">
            <v>197.69013822008611</v>
          </cell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P195">
            <v>1</v>
          </cell>
          <cell r="Q195">
            <v>2.2873125000000001</v>
          </cell>
          <cell r="W195">
            <v>123.74337964499996</v>
          </cell>
          <cell r="X195">
            <v>122.01210543867357</v>
          </cell>
          <cell r="Y195">
            <v>9.9598836363263974</v>
          </cell>
          <cell r="Z195">
            <v>1.7719336800000001</v>
          </cell>
          <cell r="AA195">
            <v>0.51269759999999986</v>
          </cell>
          <cell r="AB195">
            <v>198.26280106275127</v>
          </cell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P196">
            <v>1</v>
          </cell>
          <cell r="Q196">
            <v>2.2728749999999995</v>
          </cell>
          <cell r="W196">
            <v>122.904035015625</v>
          </cell>
          <cell r="X196">
            <v>121.184503948295</v>
          </cell>
          <cell r="Y196">
            <v>9.8923262860800012</v>
          </cell>
          <cell r="Z196">
            <v>1.7599147500000005</v>
          </cell>
          <cell r="AA196">
            <v>0.50921999999999989</v>
          </cell>
          <cell r="AB196">
            <v>198.83157956442932</v>
          </cell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P197">
            <v>1</v>
          </cell>
          <cell r="Q197">
            <v>2.2584374999999999</v>
          </cell>
          <cell r="W197">
            <v>122.06469038624998</v>
          </cell>
          <cell r="X197">
            <v>120.35690245791638</v>
          </cell>
          <cell r="Y197">
            <v>9.8247689358335997</v>
          </cell>
          <cell r="Z197">
            <v>1.7478958200000003</v>
          </cell>
          <cell r="AA197">
            <v>0.50574239999999993</v>
          </cell>
          <cell r="AB197">
            <v>199.39647372512036</v>
          </cell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P198">
            <v>1</v>
          </cell>
          <cell r="Q198">
            <v>2.2439999999999998</v>
          </cell>
          <cell r="W198">
            <v>121.22534575687499</v>
          </cell>
          <cell r="X198">
            <v>119.52930096753779</v>
          </cell>
          <cell r="Y198">
            <v>9.7572115855871999</v>
          </cell>
          <cell r="Z198">
            <v>1.7358768900000006</v>
          </cell>
          <cell r="AA198">
            <v>0.50226479999999996</v>
          </cell>
          <cell r="AB198">
            <v>199.9574835448243</v>
          </cell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P199">
            <v>1</v>
          </cell>
          <cell r="Q199">
            <v>2.2295624999999997</v>
          </cell>
          <cell r="W199">
            <v>120.38600112749998</v>
          </cell>
          <cell r="X199">
            <v>118.70169947715918</v>
          </cell>
          <cell r="Y199">
            <v>9.6896542353408002</v>
          </cell>
          <cell r="Z199">
            <v>1.7238579600000004</v>
          </cell>
          <cell r="AA199">
            <v>0.49878719999999988</v>
          </cell>
          <cell r="AB199">
            <v>200.51460902354114</v>
          </cell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P200">
            <v>1</v>
          </cell>
          <cell r="Q200">
            <v>2.2151249999999996</v>
          </cell>
          <cell r="W200">
            <v>119.54665649812497</v>
          </cell>
          <cell r="X200">
            <v>117.87409798678058</v>
          </cell>
          <cell r="Y200">
            <v>9.6220968850943986</v>
          </cell>
          <cell r="Z200">
            <v>1.7118390300000004</v>
          </cell>
          <cell r="AA200">
            <v>0.49530959999999985</v>
          </cell>
          <cell r="AB200">
            <v>201.06785016127094</v>
          </cell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P201">
            <v>1</v>
          </cell>
          <cell r="Q201">
            <v>2.2006874999999995</v>
          </cell>
          <cell r="W201">
            <v>118.70731186874998</v>
          </cell>
          <cell r="X201">
            <v>117.04649649640199</v>
          </cell>
          <cell r="Y201">
            <v>9.5545395348479989</v>
          </cell>
          <cell r="Z201">
            <v>1.6998201000000004</v>
          </cell>
          <cell r="AA201">
            <v>0.49183199999999988</v>
          </cell>
          <cell r="AB201">
            <v>201.61720695801367</v>
          </cell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P202">
            <v>1</v>
          </cell>
          <cell r="Q202">
            <v>2.1862499999999998</v>
          </cell>
          <cell r="W202">
            <v>118.01485254951561</v>
          </cell>
          <cell r="X202">
            <v>116.36372526683964</v>
          </cell>
          <cell r="Y202">
            <v>9.4988047208947197</v>
          </cell>
          <cell r="Z202">
            <v>1.6899044827500003</v>
          </cell>
          <cell r="AA202">
            <v>0.48896297999999988</v>
          </cell>
          <cell r="AB202">
            <v>202.16335917344205</v>
          </cell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P203">
            <v>1</v>
          </cell>
          <cell r="Q203">
            <v>2.1718124999999997</v>
          </cell>
          <cell r="W203">
            <v>117.32239323028124</v>
          </cell>
          <cell r="X203">
            <v>115.6809540372773</v>
          </cell>
          <cell r="Y203">
            <v>9.4430699069414405</v>
          </cell>
          <cell r="Z203">
            <v>1.6799888655000004</v>
          </cell>
          <cell r="AA203">
            <v>0.48609395999999988</v>
          </cell>
          <cell r="AB203">
            <v>202.70630680755613</v>
          </cell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P204">
            <v>1</v>
          </cell>
          <cell r="Q204">
            <v>2.1573749999999996</v>
          </cell>
          <cell r="W204">
            <v>116.62993391104686</v>
          </cell>
          <cell r="X204">
            <v>114.99818280771495</v>
          </cell>
          <cell r="Y204">
            <v>9.3873350929881596</v>
          </cell>
          <cell r="Z204">
            <v>1.6700732482500005</v>
          </cell>
          <cell r="AA204">
            <v>0.48322493999999994</v>
          </cell>
          <cell r="AB204">
            <v>203.24604986035587</v>
          </cell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P205">
            <v>1</v>
          </cell>
          <cell r="Q205">
            <v>2.1429374999999995</v>
          </cell>
          <cell r="W205">
            <v>115.93747459181247</v>
          </cell>
          <cell r="X205">
            <v>114.31541157815261</v>
          </cell>
          <cell r="Y205">
            <v>9.3316002790348787</v>
          </cell>
          <cell r="Z205">
            <v>1.6601576310000001</v>
          </cell>
          <cell r="AA205">
            <v>0.48035591999999988</v>
          </cell>
          <cell r="AB205">
            <v>203.78258833184125</v>
          </cell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P206">
            <v>1</v>
          </cell>
          <cell r="Q206">
            <v>2.1284999999999998</v>
          </cell>
          <cell r="W206">
            <v>115.2450152725781</v>
          </cell>
          <cell r="X206">
            <v>113.63264034859026</v>
          </cell>
          <cell r="Y206">
            <v>9.2758654650815995</v>
          </cell>
          <cell r="Z206">
            <v>1.6502420137500002</v>
          </cell>
          <cell r="AA206">
            <v>0.47748689999999988</v>
          </cell>
          <cell r="AB206">
            <v>204.31592222201232</v>
          </cell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P207">
            <v>1</v>
          </cell>
          <cell r="Q207">
            <v>2.1140624999999997</v>
          </cell>
          <cell r="W207">
            <v>114.55255595334373</v>
          </cell>
          <cell r="X207">
            <v>112.94986911902792</v>
          </cell>
          <cell r="Y207">
            <v>9.2201306511283203</v>
          </cell>
          <cell r="Z207">
            <v>1.6403263965000003</v>
          </cell>
          <cell r="AA207">
            <v>0.47461787999999988</v>
          </cell>
          <cell r="AB207">
            <v>204.84605153086903</v>
          </cell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P208">
            <v>1</v>
          </cell>
          <cell r="Q208">
            <v>2.0996249999999996</v>
          </cell>
          <cell r="W208">
            <v>113.86009663410934</v>
          </cell>
          <cell r="X208">
            <v>112.26709788946556</v>
          </cell>
          <cell r="Y208">
            <v>9.1643958371750394</v>
          </cell>
          <cell r="Z208">
            <v>1.6304107792500002</v>
          </cell>
          <cell r="AA208">
            <v>0.47174885999999983</v>
          </cell>
          <cell r="AB208">
            <v>205.37297625841143</v>
          </cell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P209">
            <v>1</v>
          </cell>
          <cell r="Q209">
            <v>2.0851874999999995</v>
          </cell>
          <cell r="W209">
            <v>113.16763731487498</v>
          </cell>
          <cell r="X209">
            <v>111.58432665990323</v>
          </cell>
          <cell r="Y209">
            <v>9.1086610232217602</v>
          </cell>
          <cell r="Z209">
            <v>1.6204951620000003</v>
          </cell>
          <cell r="AA209">
            <v>0.46887983999999994</v>
          </cell>
          <cell r="AB209">
            <v>205.89669640463947</v>
          </cell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P210">
            <v>1</v>
          </cell>
          <cell r="Q210">
            <v>2.0707499999999994</v>
          </cell>
          <cell r="W210">
            <v>112.47517799564061</v>
          </cell>
          <cell r="X210">
            <v>110.90155543034088</v>
          </cell>
          <cell r="Y210">
            <v>9.0529262092684792</v>
          </cell>
          <cell r="Z210">
            <v>1.6105795447500002</v>
          </cell>
          <cell r="AA210">
            <v>0.46601081999999988</v>
          </cell>
          <cell r="AB210">
            <v>206.41721196955319</v>
          </cell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P211">
            <v>1</v>
          </cell>
          <cell r="Q211">
            <v>2.0563124999999993</v>
          </cell>
          <cell r="W211">
            <v>111.78271867640623</v>
          </cell>
          <cell r="X211">
            <v>110.21878420077853</v>
          </cell>
          <cell r="Y211">
            <v>8.9971913953152001</v>
          </cell>
          <cell r="Z211">
            <v>1.6006639275000003</v>
          </cell>
          <cell r="AA211">
            <v>0.46314179999999988</v>
          </cell>
          <cell r="AB211">
            <v>206.93452295315262</v>
          </cell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P212">
            <v>1</v>
          </cell>
          <cell r="Q212">
            <v>2.0418749999999997</v>
          </cell>
          <cell r="W212">
            <v>111.09025935717186</v>
          </cell>
          <cell r="X212">
            <v>109.53601297121619</v>
          </cell>
          <cell r="Y212">
            <v>8.9414565813619191</v>
          </cell>
          <cell r="Z212">
            <v>1.5907483102500002</v>
          </cell>
          <cell r="AA212">
            <v>0.46027277999999988</v>
          </cell>
          <cell r="AB212">
            <v>207.44862935543767</v>
          </cell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P213">
            <v>1</v>
          </cell>
          <cell r="Q213">
            <v>2.0299640624999999</v>
          </cell>
          <cell r="W213">
            <v>110.39780003793747</v>
          </cell>
          <cell r="X213">
            <v>108.85324174165383</v>
          </cell>
          <cell r="Y213">
            <v>8.8857217674086382</v>
          </cell>
          <cell r="Z213">
            <v>1.5808326930000001</v>
          </cell>
          <cell r="AA213">
            <v>0.45740375999999983</v>
          </cell>
          <cell r="AB213">
            <v>207.95953117640843</v>
          </cell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P214">
            <v>1</v>
          </cell>
          <cell r="Q214">
            <v>2.0180531249999998</v>
          </cell>
          <cell r="W214">
            <v>109.70534071870311</v>
          </cell>
          <cell r="X214">
            <v>108.17047051209151</v>
          </cell>
          <cell r="Y214">
            <v>8.8299869534553608</v>
          </cell>
          <cell r="Z214">
            <v>1.5709170757500004</v>
          </cell>
          <cell r="AA214">
            <v>0.45453473999999994</v>
          </cell>
          <cell r="AB214">
            <v>208.46722841606484</v>
          </cell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P215">
            <v>1</v>
          </cell>
          <cell r="Q215">
            <v>2.0061421874999996</v>
          </cell>
          <cell r="W215">
            <v>109.01288139946872</v>
          </cell>
          <cell r="X215">
            <v>107.48769928252915</v>
          </cell>
          <cell r="Y215">
            <v>8.7742521395020798</v>
          </cell>
          <cell r="Z215">
            <v>1.5610014585000003</v>
          </cell>
          <cell r="AA215">
            <v>0.45166571999999988</v>
          </cell>
          <cell r="AB215">
            <v>208.97172107440693</v>
          </cell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P216">
            <v>1</v>
          </cell>
          <cell r="Q216">
            <v>1.9942312499999997</v>
          </cell>
          <cell r="W216">
            <v>108.32042208023435</v>
          </cell>
          <cell r="X216">
            <v>106.80492805296682</v>
          </cell>
          <cell r="Y216">
            <v>8.7185173255487989</v>
          </cell>
          <cell r="Z216">
            <v>1.5510858412500002</v>
          </cell>
          <cell r="AA216">
            <v>0.44879669999999988</v>
          </cell>
          <cell r="AB216">
            <v>209.47300915143464</v>
          </cell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P217">
            <v>1</v>
          </cell>
          <cell r="Q217">
            <v>1.9823203124999995</v>
          </cell>
          <cell r="W217">
            <v>107.62796276099998</v>
          </cell>
          <cell r="X217">
            <v>106.12215682340447</v>
          </cell>
          <cell r="Y217">
            <v>8.6627825115955197</v>
          </cell>
          <cell r="Z217">
            <v>1.5411702240000003</v>
          </cell>
          <cell r="AA217">
            <v>0.44592767999999988</v>
          </cell>
          <cell r="AB217">
            <v>209.97109264714805</v>
          </cell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P218">
            <v>1</v>
          </cell>
          <cell r="Q218">
            <v>1.9704093749999996</v>
          </cell>
          <cell r="W218">
            <v>106.93550344176559</v>
          </cell>
          <cell r="X218">
            <v>105.4393855938421</v>
          </cell>
          <cell r="Y218">
            <v>8.6070476976422388</v>
          </cell>
          <cell r="Z218">
            <v>1.5312546067500001</v>
          </cell>
          <cell r="AA218">
            <v>0.44305865999999983</v>
          </cell>
          <cell r="AB218">
            <v>210.46597156154709</v>
          </cell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P219">
            <v>1</v>
          </cell>
          <cell r="Q219">
            <v>1.9584984374999996</v>
          </cell>
          <cell r="W219">
            <v>106.24304412253122</v>
          </cell>
          <cell r="X219">
            <v>104.75661436427977</v>
          </cell>
          <cell r="Y219">
            <v>8.5513128836889596</v>
          </cell>
          <cell r="Z219">
            <v>1.5213389895000002</v>
          </cell>
          <cell r="AA219">
            <v>0.44018963999999988</v>
          </cell>
          <cell r="AB219">
            <v>210.95764589463178</v>
          </cell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P220">
            <v>1</v>
          </cell>
          <cell r="Q220">
            <v>1.9465874999999997</v>
          </cell>
          <cell r="W220">
            <v>105.55058480329686</v>
          </cell>
          <cell r="X220">
            <v>104.07384313471742</v>
          </cell>
          <cell r="Y220">
            <v>8.4955780697356786</v>
          </cell>
          <cell r="Z220">
            <v>1.5114233722500001</v>
          </cell>
          <cell r="AA220">
            <v>0.43732061999999988</v>
          </cell>
          <cell r="AB220">
            <v>211.44611564640218</v>
          </cell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P221">
            <v>1</v>
          </cell>
          <cell r="Q221">
            <v>1.9346765624999995</v>
          </cell>
          <cell r="W221">
            <v>104.85812548406248</v>
          </cell>
          <cell r="X221">
            <v>103.39107190515509</v>
          </cell>
          <cell r="Y221">
            <v>8.4398432557823995</v>
          </cell>
          <cell r="Z221">
            <v>1.5015077550000002</v>
          </cell>
          <cell r="AA221">
            <v>0.43445159999999988</v>
          </cell>
          <cell r="AB221">
            <v>211.93138081685822</v>
          </cell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P222">
            <v>1</v>
          </cell>
          <cell r="Q222">
            <v>1.9227656249999996</v>
          </cell>
          <cell r="W222">
            <v>104.16566616482811</v>
          </cell>
          <cell r="X222">
            <v>102.70830067559274</v>
          </cell>
          <cell r="Y222">
            <v>8.3841084418291203</v>
          </cell>
          <cell r="Z222">
            <v>1.4915921377500003</v>
          </cell>
          <cell r="AA222">
            <v>0.43158257999999988</v>
          </cell>
          <cell r="AB222">
            <v>212.41344140599995</v>
          </cell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P223">
            <v>1</v>
          </cell>
          <cell r="Q223">
            <v>1.9108546874999996</v>
          </cell>
          <cell r="W223">
            <v>103.47320684559372</v>
          </cell>
          <cell r="X223">
            <v>102.02552944603039</v>
          </cell>
          <cell r="Y223">
            <v>8.3283736278758393</v>
          </cell>
          <cell r="Z223">
            <v>1.4816765205000002</v>
          </cell>
          <cell r="AA223">
            <v>0.42871355999999983</v>
          </cell>
          <cell r="AB223">
            <v>212.89229741382738</v>
          </cell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P224">
            <v>1</v>
          </cell>
          <cell r="Q224">
            <v>1.8989437499999995</v>
          </cell>
          <cell r="W224">
            <v>102.78074752635935</v>
          </cell>
          <cell r="X224">
            <v>101.34275821646804</v>
          </cell>
          <cell r="Y224">
            <v>8.2726388139225584</v>
          </cell>
          <cell r="Z224">
            <v>1.4717609032500001</v>
          </cell>
          <cell r="AA224">
            <v>0.42584453999999988</v>
          </cell>
          <cell r="AB224">
            <v>213.36794884034046</v>
          </cell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P225">
            <v>1</v>
          </cell>
          <cell r="Q225">
            <v>1.8870328124999995</v>
          </cell>
          <cell r="W225">
            <v>102.08828820712499</v>
          </cell>
          <cell r="X225">
            <v>100.65998698690572</v>
          </cell>
          <cell r="Y225">
            <v>8.216903999969281</v>
          </cell>
          <cell r="Z225">
            <v>1.4618452860000004</v>
          </cell>
          <cell r="AA225">
            <v>0.42297551999999994</v>
          </cell>
          <cell r="AB225">
            <v>213.84039568553922</v>
          </cell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P226">
            <v>1</v>
          </cell>
          <cell r="Q226">
            <v>1.8751218749999996</v>
          </cell>
          <cell r="W226">
            <v>101.3958288878906</v>
          </cell>
          <cell r="X226">
            <v>99.977215757343359</v>
          </cell>
          <cell r="Y226">
            <v>8.1611691860160001</v>
          </cell>
          <cell r="Z226">
            <v>1.4519296687500003</v>
          </cell>
          <cell r="AA226">
            <v>0.42010649999999988</v>
          </cell>
          <cell r="AB226">
            <v>214.30963794942363</v>
          </cell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P227">
            <v>1</v>
          </cell>
          <cell r="Q227">
            <v>1.8632109374999997</v>
          </cell>
          <cell r="W227">
            <v>100.70336956865623</v>
          </cell>
          <cell r="X227">
            <v>99.29444452778101</v>
          </cell>
          <cell r="Y227">
            <v>8.1054343720627191</v>
          </cell>
          <cell r="Z227">
            <v>1.4420140515000002</v>
          </cell>
          <cell r="AA227">
            <v>0.41723747999999988</v>
          </cell>
          <cell r="AB227">
            <v>214.77567563199369</v>
          </cell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P228">
            <v>1</v>
          </cell>
          <cell r="Q228">
            <v>1.8512999999999993</v>
          </cell>
          <cell r="W228">
            <v>100.01091024942184</v>
          </cell>
          <cell r="X228">
            <v>98.611673298218662</v>
          </cell>
          <cell r="Y228">
            <v>8.0496995581094382</v>
          </cell>
          <cell r="Z228">
            <v>1.4320984342500001</v>
          </cell>
          <cell r="AA228">
            <v>0.41436845999999983</v>
          </cell>
          <cell r="AB228">
            <v>215.2385087332494</v>
          </cell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P229">
            <v>1</v>
          </cell>
          <cell r="Q229">
            <v>1.8393890624999996</v>
          </cell>
          <cell r="W229">
            <v>99.318450930187481</v>
          </cell>
          <cell r="X229">
            <v>97.928902068656313</v>
          </cell>
          <cell r="Y229">
            <v>7.993964744156159</v>
          </cell>
          <cell r="Z229">
            <v>1.4221828170000002</v>
          </cell>
          <cell r="AA229">
            <v>0.41149943999999988</v>
          </cell>
          <cell r="AB229">
            <v>215.69813725319082</v>
          </cell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P230">
            <v>1</v>
          </cell>
          <cell r="Q230">
            <v>1.8274781249999998</v>
          </cell>
          <cell r="W230">
            <v>98.625991610953093</v>
          </cell>
          <cell r="X230">
            <v>97.246130839093965</v>
          </cell>
          <cell r="Y230">
            <v>7.938229930202878</v>
          </cell>
          <cell r="Z230">
            <v>1.41226719975</v>
          </cell>
          <cell r="AA230">
            <v>0.40863041999999983</v>
          </cell>
          <cell r="AB230">
            <v>216.15456119181789</v>
          </cell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P231">
            <v>1</v>
          </cell>
          <cell r="Q231">
            <v>1.8155671874999992</v>
          </cell>
          <cell r="W231">
            <v>97.933532291718734</v>
          </cell>
          <cell r="X231">
            <v>96.563359609531631</v>
          </cell>
          <cell r="Y231">
            <v>7.8824951162495989</v>
          </cell>
          <cell r="Z231">
            <v>1.4023515825000001</v>
          </cell>
          <cell r="AA231">
            <v>0.40576139999999988</v>
          </cell>
          <cell r="AB231">
            <v>216.60778054913069</v>
          </cell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P232">
            <v>1</v>
          </cell>
          <cell r="Q232">
            <v>1.8036562499999997</v>
          </cell>
          <cell r="W232">
            <v>97.362253353350368</v>
          </cell>
          <cell r="X232">
            <v>96.00007334514271</v>
          </cell>
          <cell r="Y232">
            <v>7.8365138947381432</v>
          </cell>
          <cell r="Z232">
            <v>1.3941711982687504</v>
          </cell>
          <cell r="AA232">
            <v>0.40339445849999989</v>
          </cell>
          <cell r="AB232">
            <v>217.05835612685908</v>
          </cell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P233">
            <v>1</v>
          </cell>
          <cell r="Q233">
            <v>1.7917453124999998</v>
          </cell>
          <cell r="W233">
            <v>96.790974414982003</v>
          </cell>
          <cell r="X233">
            <v>95.43678708075376</v>
          </cell>
          <cell r="Y233">
            <v>7.7905326732266866</v>
          </cell>
          <cell r="Z233">
            <v>1.3859908140375001</v>
          </cell>
          <cell r="AA233">
            <v>0.40102751699999983</v>
          </cell>
          <cell r="AB233">
            <v>217.50628792500319</v>
          </cell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P234">
            <v>1</v>
          </cell>
          <cell r="Q234">
            <v>1.7798343749999994</v>
          </cell>
          <cell r="W234">
            <v>96.219695476613651</v>
          </cell>
          <cell r="X234">
            <v>94.873500816364825</v>
          </cell>
          <cell r="Y234">
            <v>7.744551451715231</v>
          </cell>
          <cell r="Z234">
            <v>1.3778104298062501</v>
          </cell>
          <cell r="AA234">
            <v>0.39866057549999989</v>
          </cell>
          <cell r="AB234">
            <v>217.951575943563</v>
          </cell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P235">
            <v>1</v>
          </cell>
          <cell r="Q235">
            <v>1.7679234374999995</v>
          </cell>
          <cell r="W235">
            <v>95.648416538245286</v>
          </cell>
          <cell r="X235">
            <v>94.310214551975889</v>
          </cell>
          <cell r="Y235">
            <v>7.6985702302037753</v>
          </cell>
          <cell r="Z235">
            <v>1.3696300455750001</v>
          </cell>
          <cell r="AA235">
            <v>0.39629363399999989</v>
          </cell>
          <cell r="AB235">
            <v>218.39422018253842</v>
          </cell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P236">
            <v>1</v>
          </cell>
          <cell r="Q236">
            <v>1.7560124999999998</v>
          </cell>
          <cell r="W236">
            <v>95.07713759987692</v>
          </cell>
          <cell r="X236">
            <v>93.746928287586954</v>
          </cell>
          <cell r="Y236">
            <v>7.6525890086923187</v>
          </cell>
          <cell r="Z236">
            <v>1.3614496613437501</v>
          </cell>
          <cell r="AA236">
            <v>0.39392669249999984</v>
          </cell>
          <cell r="AB236">
            <v>218.83422064192951</v>
          </cell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P237">
            <v>1</v>
          </cell>
          <cell r="Q237">
            <v>1.7441015624999994</v>
          </cell>
          <cell r="W237">
            <v>94.505858661508569</v>
          </cell>
          <cell r="X237">
            <v>93.183642023198018</v>
          </cell>
          <cell r="Y237">
            <v>7.6066077871808631</v>
          </cell>
          <cell r="Z237">
            <v>1.3532692771125001</v>
          </cell>
          <cell r="AA237">
            <v>0.39155975099999984</v>
          </cell>
          <cell r="AB237">
            <v>219.27157732173629</v>
          </cell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P238">
            <v>1</v>
          </cell>
          <cell r="Q238">
            <v>1.7321906249999994</v>
          </cell>
          <cell r="W238">
            <v>93.934579723140203</v>
          </cell>
          <cell r="X238">
            <v>92.620355758809083</v>
          </cell>
          <cell r="Y238">
            <v>7.5606265656694065</v>
          </cell>
          <cell r="Z238">
            <v>1.3450888928812501</v>
          </cell>
          <cell r="AA238">
            <v>0.38919280949999985</v>
          </cell>
          <cell r="AB238">
            <v>219.70629022195874</v>
          </cell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P239">
            <v>1</v>
          </cell>
          <cell r="Q239">
            <v>1.7202796874999995</v>
          </cell>
          <cell r="W239">
            <v>93.363300784771852</v>
          </cell>
          <cell r="X239">
            <v>92.057069494420162</v>
          </cell>
          <cell r="Y239">
            <v>7.5146453441579508</v>
          </cell>
          <cell r="Z239">
            <v>1.3369085086500001</v>
          </cell>
          <cell r="AA239">
            <v>0.38682586799999991</v>
          </cell>
          <cell r="AB239">
            <v>220.13835934259691</v>
          </cell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P240">
            <v>1</v>
          </cell>
          <cell r="Q240">
            <v>1.7083687499999995</v>
          </cell>
          <cell r="W240">
            <v>92.792021846403486</v>
          </cell>
          <cell r="X240">
            <v>91.493783230031212</v>
          </cell>
          <cell r="Y240">
            <v>7.4686641226464943</v>
          </cell>
          <cell r="Z240">
            <v>1.3287281244187501</v>
          </cell>
          <cell r="AA240">
            <v>0.38445892649999985</v>
          </cell>
          <cell r="AB240">
            <v>220.56778468365073</v>
          </cell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P241">
            <v>1</v>
          </cell>
          <cell r="Q241">
            <v>1.6964578124999994</v>
          </cell>
          <cell r="W241">
            <v>92.220742908035135</v>
          </cell>
          <cell r="X241">
            <v>90.930496965642277</v>
          </cell>
          <cell r="Y241">
            <v>7.4226829011350386</v>
          </cell>
          <cell r="Z241">
            <v>1.3205477401875001</v>
          </cell>
          <cell r="AA241">
            <v>0.38209198499999986</v>
          </cell>
          <cell r="AB241">
            <v>220.99456624512024</v>
          </cell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P242">
            <v>1</v>
          </cell>
          <cell r="Q242">
            <v>1.6845468749999994</v>
          </cell>
          <cell r="W242">
            <v>91.649463969666769</v>
          </cell>
          <cell r="X242">
            <v>90.367210701253342</v>
          </cell>
          <cell r="Y242">
            <v>7.3767016796235829</v>
          </cell>
          <cell r="Z242">
            <v>1.3123673559562501</v>
          </cell>
          <cell r="AA242">
            <v>0.37972504349999986</v>
          </cell>
          <cell r="AB242">
            <v>221.41870402700548</v>
          </cell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P243">
            <v>1</v>
          </cell>
          <cell r="Q243">
            <v>1.6747203515624998</v>
          </cell>
          <cell r="W243">
            <v>91.078185031298403</v>
          </cell>
          <cell r="X243">
            <v>89.803924436864406</v>
          </cell>
          <cell r="Y243">
            <v>7.3307204581121264</v>
          </cell>
          <cell r="Z243">
            <v>1.3041869717249999</v>
          </cell>
          <cell r="AA243">
            <v>0.37735810199999981</v>
          </cell>
          <cell r="AB243">
            <v>221.84019802930629</v>
          </cell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P244">
            <v>1</v>
          </cell>
          <cell r="Q244">
            <v>1.6648938281249994</v>
          </cell>
          <cell r="W244">
            <v>90.506906092930052</v>
          </cell>
          <cell r="X244">
            <v>89.240638172475471</v>
          </cell>
          <cell r="Y244">
            <v>7.2847392366006707</v>
          </cell>
          <cell r="Z244">
            <v>1.2960065874937501</v>
          </cell>
          <cell r="AA244">
            <v>0.37499116049999986</v>
          </cell>
          <cell r="AB244">
            <v>222.25904825202284</v>
          </cell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P245">
            <v>1</v>
          </cell>
          <cell r="Q245">
            <v>1.6550673046874997</v>
          </cell>
          <cell r="W245">
            <v>89.935627154561686</v>
          </cell>
          <cell r="X245">
            <v>88.677351908086536</v>
          </cell>
          <cell r="Y245">
            <v>7.2387580150892141</v>
          </cell>
          <cell r="Z245">
            <v>1.2878262032625001</v>
          </cell>
          <cell r="AA245">
            <v>0.37262421899999987</v>
          </cell>
          <cell r="AB245">
            <v>222.67525469515502</v>
          </cell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P246">
            <v>1</v>
          </cell>
          <cell r="Q246">
            <v>1.6452407812499996</v>
          </cell>
          <cell r="W246">
            <v>89.364348216193335</v>
          </cell>
          <cell r="X246">
            <v>88.114065643697614</v>
          </cell>
          <cell r="Y246">
            <v>7.1927767935777585</v>
          </cell>
          <cell r="Z246">
            <v>1.2796458190312501</v>
          </cell>
          <cell r="AA246">
            <v>0.37025727749999987</v>
          </cell>
          <cell r="AB246">
            <v>223.0888173587029</v>
          </cell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P247">
            <v>1</v>
          </cell>
          <cell r="Q247">
            <v>1.6354142578124995</v>
          </cell>
          <cell r="W247">
            <v>88.793069277824969</v>
          </cell>
          <cell r="X247">
            <v>87.550779379308665</v>
          </cell>
          <cell r="Y247">
            <v>7.1467955720663019</v>
          </cell>
          <cell r="Z247">
            <v>1.2714654347999998</v>
          </cell>
          <cell r="AA247">
            <v>0.36789033599999982</v>
          </cell>
          <cell r="AB247">
            <v>223.49973624266647</v>
          </cell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P248">
            <v>1</v>
          </cell>
          <cell r="Q248">
            <v>1.6255877343749996</v>
          </cell>
          <cell r="W248">
            <v>88.221790339456604</v>
          </cell>
          <cell r="X248">
            <v>86.987493114919729</v>
          </cell>
          <cell r="Y248">
            <v>7.1008143505548462</v>
          </cell>
          <cell r="Z248">
            <v>1.2632850505687501</v>
          </cell>
          <cell r="AA248">
            <v>0.36552339449999982</v>
          </cell>
          <cell r="AB248">
            <v>223.90801134704571</v>
          </cell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P249">
            <v>1</v>
          </cell>
          <cell r="Q249">
            <v>1.6157612109374995</v>
          </cell>
          <cell r="W249">
            <v>87.650511401088266</v>
          </cell>
          <cell r="X249">
            <v>86.424206850530823</v>
          </cell>
          <cell r="Y249">
            <v>7.0548331290433914</v>
          </cell>
          <cell r="Z249">
            <v>1.2551046663375003</v>
          </cell>
          <cell r="AA249">
            <v>0.36315645299999993</v>
          </cell>
          <cell r="AB249">
            <v>224.31364267184063</v>
          </cell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P250">
            <v>1</v>
          </cell>
          <cell r="Q250">
            <v>1.6059346874999993</v>
          </cell>
          <cell r="W250">
            <v>87.079232462719887</v>
          </cell>
          <cell r="X250">
            <v>85.860920586141859</v>
          </cell>
          <cell r="Y250">
            <v>7.008851907531934</v>
          </cell>
          <cell r="Z250">
            <v>1.2469242821062498</v>
          </cell>
          <cell r="AA250">
            <v>0.36078951149999983</v>
          </cell>
          <cell r="AB250">
            <v>224.71663021705118</v>
          </cell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P251">
            <v>1</v>
          </cell>
          <cell r="Q251">
            <v>1.5961081640624997</v>
          </cell>
          <cell r="W251">
            <v>86.507953524351535</v>
          </cell>
          <cell r="X251">
            <v>85.297634321752938</v>
          </cell>
          <cell r="Y251">
            <v>6.9628706860204792</v>
          </cell>
          <cell r="Z251">
            <v>1.2387438978750001</v>
          </cell>
          <cell r="AA251">
            <v>0.35842256999999988</v>
          </cell>
          <cell r="AB251">
            <v>225.11697398267742</v>
          </cell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P252">
            <v>1</v>
          </cell>
          <cell r="Q252">
            <v>1.5862816406249993</v>
          </cell>
          <cell r="W252">
            <v>85.936674585983184</v>
          </cell>
          <cell r="X252">
            <v>84.734348057364002</v>
          </cell>
          <cell r="Y252">
            <v>6.9168894645090235</v>
          </cell>
          <cell r="Z252">
            <v>1.2305635136437501</v>
          </cell>
          <cell r="AA252">
            <v>0.35605562849999989</v>
          </cell>
          <cell r="AB252">
            <v>225.51467396871936</v>
          </cell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P253">
            <v>1</v>
          </cell>
          <cell r="Q253">
            <v>1.5764551171874996</v>
          </cell>
          <cell r="W253">
            <v>85.365395647614818</v>
          </cell>
          <cell r="X253">
            <v>84.171061792975067</v>
          </cell>
          <cell r="Y253">
            <v>6.8709082429975661</v>
          </cell>
          <cell r="Z253">
            <v>1.2223831294125</v>
          </cell>
          <cell r="AA253">
            <v>0.35368868699999984</v>
          </cell>
          <cell r="AB253">
            <v>225.90973017517697</v>
          </cell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P254">
            <v>1</v>
          </cell>
          <cell r="Q254">
            <v>1.5666285937499995</v>
          </cell>
          <cell r="W254">
            <v>84.794116709246453</v>
          </cell>
          <cell r="X254">
            <v>83.607775528586131</v>
          </cell>
          <cell r="Y254">
            <v>6.8249270214861104</v>
          </cell>
          <cell r="Z254">
            <v>1.21420274518125</v>
          </cell>
          <cell r="AA254">
            <v>0.35132174549999989</v>
          </cell>
          <cell r="AB254">
            <v>226.30214260205022</v>
          </cell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P255">
            <v>1</v>
          </cell>
          <cell r="Q255">
            <v>1.5568020703124994</v>
          </cell>
          <cell r="W255">
            <v>84.222837770878101</v>
          </cell>
          <cell r="X255">
            <v>83.044489264197196</v>
          </cell>
          <cell r="Y255">
            <v>6.7789457999746547</v>
          </cell>
          <cell r="Z255">
            <v>1.20602236095</v>
          </cell>
          <cell r="AA255">
            <v>0.3489548039999999</v>
          </cell>
          <cell r="AB255">
            <v>226.69191124933917</v>
          </cell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P256">
            <v>1</v>
          </cell>
          <cell r="Q256">
            <v>1.5469755468749995</v>
          </cell>
          <cell r="W256">
            <v>83.651558832509735</v>
          </cell>
          <cell r="X256">
            <v>82.481202999808261</v>
          </cell>
          <cell r="Y256">
            <v>6.7329645784631982</v>
          </cell>
          <cell r="Z256">
            <v>1.19784197671875</v>
          </cell>
          <cell r="AA256">
            <v>0.34658786249999984</v>
          </cell>
          <cell r="AB256">
            <v>227.07903611704376</v>
          </cell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P257">
            <v>1</v>
          </cell>
          <cell r="Q257">
            <v>1.5371490234374994</v>
          </cell>
          <cell r="W257">
            <v>83.08027989414137</v>
          </cell>
          <cell r="X257">
            <v>81.917916735419325</v>
          </cell>
          <cell r="Y257">
            <v>6.6869833569517425</v>
          </cell>
          <cell r="Z257">
            <v>1.1896615924875</v>
          </cell>
          <cell r="AA257">
            <v>0.34422092099999985</v>
          </cell>
          <cell r="AB257">
            <v>227.46351720516407</v>
          </cell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P258">
            <v>1</v>
          </cell>
          <cell r="Q258">
            <v>1.5273224999999995</v>
          </cell>
          <cell r="W258">
            <v>82.509000955773018</v>
          </cell>
          <cell r="X258">
            <v>81.35463047103039</v>
          </cell>
          <cell r="Y258">
            <v>6.6410021354402868</v>
          </cell>
          <cell r="Z258">
            <v>1.18148120825625</v>
          </cell>
          <cell r="AA258">
            <v>0.34185397949999985</v>
          </cell>
          <cell r="AB258">
            <v>227.84535451370007</v>
          </cell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P259">
            <v>1</v>
          </cell>
          <cell r="Q259">
            <v>1.5174959765624996</v>
          </cell>
          <cell r="W259">
            <v>81.937722017404667</v>
          </cell>
          <cell r="X259">
            <v>80.791344206641455</v>
          </cell>
          <cell r="Y259">
            <v>6.5950209139288312</v>
          </cell>
          <cell r="Z259">
            <v>1.173300824025</v>
          </cell>
          <cell r="AA259">
            <v>0.33948703799999991</v>
          </cell>
          <cell r="AB259">
            <v>228.22454804265172</v>
          </cell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P260">
            <v>1</v>
          </cell>
          <cell r="Q260">
            <v>1.5076694531249997</v>
          </cell>
          <cell r="W260">
            <v>81.366443079036301</v>
          </cell>
          <cell r="X260">
            <v>80.228057942252519</v>
          </cell>
          <cell r="Y260">
            <v>6.5490396924173737</v>
          </cell>
          <cell r="Z260">
            <v>1.16512043979375</v>
          </cell>
          <cell r="AA260">
            <v>0.33712009649999986</v>
          </cell>
          <cell r="AB260">
            <v>228.60109779201909</v>
          </cell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P261">
            <v>1</v>
          </cell>
          <cell r="Q261">
            <v>1.4978429296874995</v>
          </cell>
          <cell r="W261">
            <v>80.795164140667936</v>
          </cell>
          <cell r="X261">
            <v>79.664771677863584</v>
          </cell>
          <cell r="Y261">
            <v>6.503058470905918</v>
          </cell>
          <cell r="Z261">
            <v>1.1569400555625</v>
          </cell>
          <cell r="AA261">
            <v>0.33475315499999986</v>
          </cell>
          <cell r="AB261">
            <v>228.97500376180216</v>
          </cell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P262">
            <v>1</v>
          </cell>
          <cell r="Q262">
            <v>1.4880164062499994</v>
          </cell>
          <cell r="W262">
            <v>80.323859016514049</v>
          </cell>
          <cell r="X262">
            <v>79.200060509742727</v>
          </cell>
          <cell r="Y262">
            <v>6.4651239631589679</v>
          </cell>
          <cell r="Z262">
            <v>1.1501912385717188</v>
          </cell>
          <cell r="AA262">
            <v>0.33280042826249989</v>
          </cell>
          <cell r="AB262">
            <v>229.34672861342813</v>
          </cell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P263">
            <v>1</v>
          </cell>
          <cell r="Q263">
            <v>1.4781898828124995</v>
          </cell>
          <cell r="W263">
            <v>79.852553892360135</v>
          </cell>
          <cell r="X263">
            <v>78.735349341621841</v>
          </cell>
          <cell r="Y263">
            <v>6.4271894554120159</v>
          </cell>
          <cell r="Z263">
            <v>1.1434424215809373</v>
          </cell>
          <cell r="AA263">
            <v>0.33084770152499982</v>
          </cell>
          <cell r="AB263">
            <v>229.716272346897</v>
          </cell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P264">
            <v>1</v>
          </cell>
          <cell r="Q264">
            <v>1.4683633593749994</v>
          </cell>
          <cell r="W264">
            <v>79.381248768206262</v>
          </cell>
          <cell r="X264">
            <v>78.270638173500984</v>
          </cell>
          <cell r="Y264">
            <v>6.3892549476650657</v>
          </cell>
          <cell r="Z264">
            <v>1.1366936045901563</v>
          </cell>
          <cell r="AA264">
            <v>0.32889497478749991</v>
          </cell>
          <cell r="AB264">
            <v>230.08363496220881</v>
          </cell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P265">
            <v>1</v>
          </cell>
          <cell r="Q265">
            <v>1.4585368359374993</v>
          </cell>
          <cell r="W265">
            <v>78.909943644052362</v>
          </cell>
          <cell r="X265">
            <v>77.805927005380113</v>
          </cell>
          <cell r="Y265">
            <v>6.3513204399181138</v>
          </cell>
          <cell r="Z265">
            <v>1.1299447875993751</v>
          </cell>
          <cell r="AA265">
            <v>0.32694224804999988</v>
          </cell>
          <cell r="AB265">
            <v>230.44881645936357</v>
          </cell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P266">
            <v>1</v>
          </cell>
          <cell r="Q266">
            <v>1.4487103124999994</v>
          </cell>
          <cell r="W266">
            <v>78.438638519898461</v>
          </cell>
          <cell r="X266">
            <v>77.341215837259227</v>
          </cell>
          <cell r="Y266">
            <v>6.3133859321711627</v>
          </cell>
          <cell r="Z266">
            <v>1.1231959706085937</v>
          </cell>
          <cell r="AA266">
            <v>0.32498952131249986</v>
          </cell>
          <cell r="AB266">
            <v>230.81181683836124</v>
          </cell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P267">
            <v>1</v>
          </cell>
          <cell r="Q267">
            <v>1.4388837890624995</v>
          </cell>
          <cell r="W267">
            <v>77.967333395744561</v>
          </cell>
          <cell r="X267">
            <v>76.876504669138356</v>
          </cell>
          <cell r="Y267">
            <v>6.2754514244242108</v>
          </cell>
          <cell r="Z267">
            <v>1.1164471536178124</v>
          </cell>
          <cell r="AA267">
            <v>0.32303679457499984</v>
          </cell>
          <cell r="AB267">
            <v>231.17263609920181</v>
          </cell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P268">
            <v>1</v>
          </cell>
          <cell r="Q268">
            <v>1.4290572656249996</v>
          </cell>
          <cell r="W268">
            <v>77.49602827159066</v>
          </cell>
          <cell r="X268">
            <v>76.411793501017485</v>
          </cell>
          <cell r="Y268">
            <v>6.2375169166772597</v>
          </cell>
          <cell r="Z268">
            <v>1.1096983366270312</v>
          </cell>
          <cell r="AA268">
            <v>0.32108406783749988</v>
          </cell>
          <cell r="AB268">
            <v>231.5312742418854</v>
          </cell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P269">
            <v>1</v>
          </cell>
          <cell r="Q269">
            <v>1.4192307421874994</v>
          </cell>
          <cell r="W269">
            <v>77.02472314743676</v>
          </cell>
          <cell r="X269">
            <v>75.947082332896613</v>
          </cell>
          <cell r="Y269">
            <v>6.1995824089303087</v>
          </cell>
          <cell r="Z269">
            <v>1.10294951963625</v>
          </cell>
          <cell r="AA269">
            <v>0.31913134109999985</v>
          </cell>
          <cell r="AB269">
            <v>231.88773126641192</v>
          </cell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P270">
            <v>1</v>
          </cell>
          <cell r="Q270">
            <v>1.4094042187499998</v>
          </cell>
          <cell r="W270">
            <v>76.553418023282873</v>
          </cell>
          <cell r="X270">
            <v>75.482371164775756</v>
          </cell>
          <cell r="Y270">
            <v>6.1616479011833585</v>
          </cell>
          <cell r="Z270">
            <v>1.0962007026454688</v>
          </cell>
          <cell r="AA270">
            <v>0.31717861436249989</v>
          </cell>
          <cell r="AB270">
            <v>232.24200717278129</v>
          </cell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P271">
            <v>1</v>
          </cell>
          <cell r="Q271">
            <v>1.3995776953124996</v>
          </cell>
          <cell r="W271">
            <v>76.082112899128973</v>
          </cell>
          <cell r="X271">
            <v>75.017659996654871</v>
          </cell>
          <cell r="Y271">
            <v>6.1237133934364056</v>
          </cell>
          <cell r="Z271">
            <v>1.0894518856546873</v>
          </cell>
          <cell r="AA271">
            <v>0.31522588762499981</v>
          </cell>
          <cell r="AB271">
            <v>232.59410196099361</v>
          </cell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P272">
            <v>1</v>
          </cell>
          <cell r="Q272">
            <v>1.3897511718749995</v>
          </cell>
          <cell r="W272">
            <v>75.610807774975086</v>
          </cell>
          <cell r="X272">
            <v>74.552948828534014</v>
          </cell>
          <cell r="Y272">
            <v>6.0857788856894555</v>
          </cell>
          <cell r="Z272">
            <v>1.0827030686639063</v>
          </cell>
          <cell r="AA272">
            <v>0.3132731608874999</v>
          </cell>
          <cell r="AB272">
            <v>232.9440156310489</v>
          </cell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P273">
            <v>1</v>
          </cell>
          <cell r="Q273">
            <v>1.381644290039062</v>
          </cell>
          <cell r="W273">
            <v>75.139502650821186</v>
          </cell>
          <cell r="X273">
            <v>74.088237660413128</v>
          </cell>
          <cell r="Y273">
            <v>6.0478443779425044</v>
          </cell>
          <cell r="Z273">
            <v>1.0759542516731251</v>
          </cell>
          <cell r="AA273">
            <v>0.31132043414999988</v>
          </cell>
          <cell r="AB273">
            <v>233.29174818294709</v>
          </cell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P274">
            <v>1</v>
          </cell>
          <cell r="Q274">
            <v>1.3735374082031244</v>
          </cell>
          <cell r="W274">
            <v>74.668197526667285</v>
          </cell>
          <cell r="X274">
            <v>73.623526492292257</v>
          </cell>
          <cell r="Y274">
            <v>6.0099098701955525</v>
          </cell>
          <cell r="Z274">
            <v>1.0692054346823436</v>
          </cell>
          <cell r="AA274">
            <v>0.30936770741249986</v>
          </cell>
          <cell r="AB274">
            <v>233.63729961668827</v>
          </cell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P275">
            <v>1</v>
          </cell>
          <cell r="Q275">
            <v>1.3654305263671871</v>
          </cell>
          <cell r="W275">
            <v>74.196892402513384</v>
          </cell>
          <cell r="X275">
            <v>73.158815324171385</v>
          </cell>
          <cell r="Y275">
            <v>5.9719753624486014</v>
          </cell>
          <cell r="Z275">
            <v>1.0624566176915624</v>
          </cell>
          <cell r="AA275">
            <v>0.30741498067499984</v>
          </cell>
          <cell r="AB275">
            <v>233.98066993227229</v>
          </cell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P276">
            <v>1</v>
          </cell>
          <cell r="Q276">
            <v>1.3573236445312495</v>
          </cell>
          <cell r="W276">
            <v>73.725587278359484</v>
          </cell>
          <cell r="X276">
            <v>72.694104156050514</v>
          </cell>
          <cell r="Y276">
            <v>5.9340408547016503</v>
          </cell>
          <cell r="Z276">
            <v>1.0557078007007812</v>
          </cell>
          <cell r="AA276">
            <v>0.30546225393749982</v>
          </cell>
          <cell r="AB276">
            <v>234.32185912969931</v>
          </cell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P277">
            <v>1</v>
          </cell>
          <cell r="Q277">
            <v>1.3492167626953122</v>
          </cell>
          <cell r="W277">
            <v>73.254282154205583</v>
          </cell>
          <cell r="X277">
            <v>72.229392987929643</v>
          </cell>
          <cell r="Y277">
            <v>5.8961063469546984</v>
          </cell>
          <cell r="Z277">
            <v>1.04895898371</v>
          </cell>
          <cell r="AA277">
            <v>0.30350952719999985</v>
          </cell>
          <cell r="AB277">
            <v>234.66086720896928</v>
          </cell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P278">
            <v>1</v>
          </cell>
          <cell r="Q278">
            <v>1.3411098808593747</v>
          </cell>
          <cell r="W278">
            <v>72.782977030051711</v>
          </cell>
          <cell r="X278">
            <v>71.764681819808786</v>
          </cell>
          <cell r="Y278">
            <v>5.8581718392077482</v>
          </cell>
          <cell r="Z278">
            <v>1.0422101667192187</v>
          </cell>
          <cell r="AA278">
            <v>0.30155680046249989</v>
          </cell>
          <cell r="AB278">
            <v>234.99769417008207</v>
          </cell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P279">
            <v>1</v>
          </cell>
          <cell r="Q279">
            <v>1.3330029990234371</v>
          </cell>
          <cell r="W279">
            <v>72.311671905897811</v>
          </cell>
          <cell r="X279">
            <v>71.299970651687914</v>
          </cell>
          <cell r="Y279">
            <v>5.8202373314607971</v>
          </cell>
          <cell r="Z279">
            <v>1.0354613497284375</v>
          </cell>
          <cell r="AA279">
            <v>0.29960407372499986</v>
          </cell>
          <cell r="AB279">
            <v>235.33234001303785</v>
          </cell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P280">
            <v>1</v>
          </cell>
          <cell r="Q280">
            <v>1.3248961171874996</v>
          </cell>
          <cell r="W280">
            <v>71.84036678174391</v>
          </cell>
          <cell r="X280">
            <v>70.835259483567043</v>
          </cell>
          <cell r="Y280">
            <v>5.7823028237138452</v>
          </cell>
          <cell r="Z280">
            <v>1.0287125327376563</v>
          </cell>
          <cell r="AA280">
            <v>0.29765134698749984</v>
          </cell>
          <cell r="AB280">
            <v>235.66480473783659</v>
          </cell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P281">
            <v>1</v>
          </cell>
          <cell r="Q281">
            <v>1.316789235351562</v>
          </cell>
          <cell r="W281">
            <v>71.369061657590009</v>
          </cell>
          <cell r="X281">
            <v>70.370548315446158</v>
          </cell>
          <cell r="Y281">
            <v>5.7443683159668941</v>
          </cell>
          <cell r="Z281">
            <v>1.0219637157468748</v>
          </cell>
          <cell r="AA281">
            <v>0.29569862024999988</v>
          </cell>
          <cell r="AB281">
            <v>235.99508834447823</v>
          </cell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P282">
            <v>1</v>
          </cell>
          <cell r="Q282">
            <v>1.3086823535156245</v>
          </cell>
          <cell r="W282">
            <v>70.897756533436109</v>
          </cell>
          <cell r="X282">
            <v>69.905837147325286</v>
          </cell>
          <cell r="Y282">
            <v>5.7064338082199431</v>
          </cell>
          <cell r="Z282">
            <v>1.0152148987560936</v>
          </cell>
          <cell r="AA282">
            <v>0.29374589351249986</v>
          </cell>
          <cell r="AB282">
            <v>236.32319083296284</v>
          </cell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P283">
            <v>1</v>
          </cell>
          <cell r="Q283">
            <v>1.3005754716796869</v>
          </cell>
          <cell r="W283">
            <v>70.426451409282208</v>
          </cell>
          <cell r="X283">
            <v>69.441125979204415</v>
          </cell>
          <cell r="Y283">
            <v>5.6684993004729911</v>
          </cell>
          <cell r="Z283">
            <v>1.0084660817653124</v>
          </cell>
          <cell r="AA283">
            <v>0.29179316677499983</v>
          </cell>
          <cell r="AB283">
            <v>236.6491122032904</v>
          </cell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P284">
            <v>1</v>
          </cell>
          <cell r="Q284">
            <v>1.2924685898437493</v>
          </cell>
          <cell r="W284">
            <v>69.955146285128308</v>
          </cell>
          <cell r="X284">
            <v>68.976414811083544</v>
          </cell>
          <cell r="Y284">
            <v>5.63056479272604</v>
          </cell>
          <cell r="Z284">
            <v>1.0017172647745312</v>
          </cell>
          <cell r="AA284">
            <v>0.28984044003749981</v>
          </cell>
          <cell r="AB284">
            <v>236.97285245546084</v>
          </cell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P285">
            <v>1</v>
          </cell>
          <cell r="Q285">
            <v>1.2843617080078118</v>
          </cell>
          <cell r="W285">
            <v>69.483841160974421</v>
          </cell>
          <cell r="X285">
            <v>68.511703642962672</v>
          </cell>
          <cell r="Y285">
            <v>5.592630284979089</v>
          </cell>
          <cell r="Z285">
            <v>0.99496844778374982</v>
          </cell>
          <cell r="AA285">
            <v>0.28788771329999985</v>
          </cell>
          <cell r="AB285">
            <v>237.29441158947424</v>
          </cell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P286">
            <v>1</v>
          </cell>
          <cell r="Q286">
            <v>1.2762548261718745</v>
          </cell>
          <cell r="W286">
            <v>69.012536036820535</v>
          </cell>
          <cell r="X286">
            <v>68.046992474841815</v>
          </cell>
          <cell r="Y286">
            <v>5.5546957772321388</v>
          </cell>
          <cell r="Z286">
            <v>0.98821963079296871</v>
          </cell>
          <cell r="AA286">
            <v>0.28593498656249988</v>
          </cell>
          <cell r="AB286">
            <v>237.61378960533054</v>
          </cell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P287">
            <v>1</v>
          </cell>
          <cell r="Q287">
            <v>1.2681479443359369</v>
          </cell>
          <cell r="W287">
            <v>68.541230912666634</v>
          </cell>
          <cell r="X287">
            <v>67.582281306720944</v>
          </cell>
          <cell r="Y287">
            <v>5.5167612694851869</v>
          </cell>
          <cell r="Z287">
            <v>0.98147081380218748</v>
          </cell>
          <cell r="AA287">
            <v>0.28398225982499986</v>
          </cell>
          <cell r="AB287">
            <v>237.93098650302986</v>
          </cell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P288">
            <v>1</v>
          </cell>
          <cell r="Q288">
            <v>1.2600410624999996</v>
          </cell>
          <cell r="W288">
            <v>68.069925788512734</v>
          </cell>
          <cell r="X288">
            <v>67.117570138600058</v>
          </cell>
          <cell r="Y288">
            <v>5.4788267617382358</v>
          </cell>
          <cell r="Z288">
            <v>0.97472199681140614</v>
          </cell>
          <cell r="AA288">
            <v>0.28202953308749984</v>
          </cell>
          <cell r="AB288">
            <v>238.24600228257202</v>
          </cell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P289">
            <v>1</v>
          </cell>
          <cell r="Q289">
            <v>1.251934180664062</v>
          </cell>
          <cell r="W289">
            <v>67.598620664358847</v>
          </cell>
          <cell r="X289">
            <v>66.652858970479201</v>
          </cell>
          <cell r="Y289">
            <v>5.4408922539912856</v>
          </cell>
          <cell r="Z289">
            <v>0.96797317982062503</v>
          </cell>
          <cell r="AA289">
            <v>0.28007680634999993</v>
          </cell>
          <cell r="AB289">
            <v>238.55883694395717</v>
          </cell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P290">
            <v>1</v>
          </cell>
          <cell r="Q290">
            <v>1.2438272988281245</v>
          </cell>
          <cell r="W290">
            <v>67.127315540204947</v>
          </cell>
          <cell r="X290">
            <v>66.18814780235833</v>
          </cell>
          <cell r="Y290">
            <v>5.4029577462443346</v>
          </cell>
          <cell r="Z290">
            <v>0.9612243628298438</v>
          </cell>
          <cell r="AA290">
            <v>0.27812407961249991</v>
          </cell>
          <cell r="AB290">
            <v>238.8694904871852</v>
          </cell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P291">
            <v>1</v>
          </cell>
          <cell r="Q291">
            <v>1.2357204169921869</v>
          </cell>
          <cell r="W291">
            <v>66.656010416051046</v>
          </cell>
          <cell r="X291">
            <v>65.723436634237459</v>
          </cell>
          <cell r="Y291">
            <v>5.3650232384973826</v>
          </cell>
          <cell r="Z291">
            <v>0.95447554583906247</v>
          </cell>
          <cell r="AA291">
            <v>0.27617135287499989</v>
          </cell>
          <cell r="AB291">
            <v>239.17796291225619</v>
          </cell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P292">
            <v>1</v>
          </cell>
          <cell r="Q292">
            <v>1.2276135351562494</v>
          </cell>
          <cell r="W292">
            <v>66.267183688624087</v>
          </cell>
          <cell r="X292">
            <v>65.340049920537737</v>
          </cell>
          <cell r="Y292">
            <v>5.3337272696061477</v>
          </cell>
          <cell r="Z292">
            <v>0.94890777182166797</v>
          </cell>
          <cell r="AA292">
            <v>0.27456035331656237</v>
          </cell>
          <cell r="AB292">
            <v>239.48463591484759</v>
          </cell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P293">
            <v>1</v>
          </cell>
          <cell r="Q293">
            <v>1.2195066533203118</v>
          </cell>
          <cell r="W293">
            <v>65.878356961197113</v>
          </cell>
          <cell r="X293">
            <v>64.956663206838016</v>
          </cell>
          <cell r="Y293">
            <v>5.3024313007149129</v>
          </cell>
          <cell r="Z293">
            <v>0.94333999780427336</v>
          </cell>
          <cell r="AA293">
            <v>0.27294935375812485</v>
          </cell>
          <cell r="AB293">
            <v>239.78950949495939</v>
          </cell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P294">
            <v>1</v>
          </cell>
          <cell r="Q294">
            <v>1.2113997714843745</v>
          </cell>
          <cell r="W294">
            <v>65.489530233770154</v>
          </cell>
          <cell r="X294">
            <v>64.573276493138295</v>
          </cell>
          <cell r="Y294">
            <v>5.271135331823678</v>
          </cell>
          <cell r="Z294">
            <v>0.93777222378687886</v>
          </cell>
          <cell r="AA294">
            <v>0.27133835419968738</v>
          </cell>
          <cell r="AB294">
            <v>240.09258365259166</v>
          </cell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P295">
            <v>1</v>
          </cell>
          <cell r="Q295">
            <v>1.2032928896484369</v>
          </cell>
          <cell r="W295">
            <v>65.10070350634318</v>
          </cell>
          <cell r="X295">
            <v>64.189889779438573</v>
          </cell>
          <cell r="Y295">
            <v>5.2398393629324431</v>
          </cell>
          <cell r="Z295">
            <v>0.93220444976948424</v>
          </cell>
          <cell r="AA295">
            <v>0.26972735464124986</v>
          </cell>
          <cell r="AB295">
            <v>240.39385838774427</v>
          </cell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P296">
            <v>1</v>
          </cell>
          <cell r="Q296">
            <v>1.1951860078124994</v>
          </cell>
          <cell r="W296">
            <v>64.711876778916235</v>
          </cell>
          <cell r="X296">
            <v>63.806503065738866</v>
          </cell>
          <cell r="Y296">
            <v>5.2085433940412091</v>
          </cell>
          <cell r="Z296">
            <v>0.92663667575208986</v>
          </cell>
          <cell r="AA296">
            <v>0.2681163550828124</v>
          </cell>
          <cell r="AB296">
            <v>240.69333370041736</v>
          </cell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P297">
            <v>1</v>
          </cell>
          <cell r="Q297">
            <v>1.1870791259765621</v>
          </cell>
          <cell r="W297">
            <v>64.323050051489261</v>
          </cell>
          <cell r="X297">
            <v>63.423116352039152</v>
          </cell>
          <cell r="Y297">
            <v>5.1772474251499743</v>
          </cell>
          <cell r="Z297">
            <v>0.92106890173469536</v>
          </cell>
          <cell r="AA297">
            <v>0.26650535552437488</v>
          </cell>
          <cell r="AB297">
            <v>240.99100959061087</v>
          </cell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P298">
            <v>1</v>
          </cell>
          <cell r="Q298">
            <v>1.1789722441406245</v>
          </cell>
          <cell r="W298">
            <v>63.934223324062302</v>
          </cell>
          <cell r="X298">
            <v>63.039729638339431</v>
          </cell>
          <cell r="Y298">
            <v>5.1459514562587394</v>
          </cell>
          <cell r="Z298">
            <v>0.91550112771730074</v>
          </cell>
          <cell r="AA298">
            <v>0.26489435596593741</v>
          </cell>
          <cell r="AB298">
            <v>241.2868860583248</v>
          </cell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P299">
            <v>1</v>
          </cell>
          <cell r="Q299">
            <v>1.1708653623046872</v>
          </cell>
          <cell r="W299">
            <v>63.545396596635335</v>
          </cell>
          <cell r="X299">
            <v>62.656342924639709</v>
          </cell>
          <cell r="Y299">
            <v>5.1146554873675045</v>
          </cell>
          <cell r="Z299">
            <v>0.90993335369990624</v>
          </cell>
          <cell r="AA299">
            <v>0.26328335640749989</v>
          </cell>
          <cell r="AB299">
            <v>241.58096310355916</v>
          </cell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P300">
            <v>1</v>
          </cell>
          <cell r="Q300">
            <v>1.1627584804687496</v>
          </cell>
          <cell r="W300">
            <v>63.156569869208369</v>
          </cell>
          <cell r="X300">
            <v>62.272956210939988</v>
          </cell>
          <cell r="Y300">
            <v>5.0833595184762697</v>
          </cell>
          <cell r="Z300">
            <v>0.90436557968251163</v>
          </cell>
          <cell r="AA300">
            <v>0.26167235684906237</v>
          </cell>
          <cell r="AB300">
            <v>241.87324072631392</v>
          </cell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P301">
            <v>1</v>
          </cell>
          <cell r="Q301">
            <v>1.1546515986328121</v>
          </cell>
          <cell r="W301">
            <v>62.767743141781402</v>
          </cell>
          <cell r="X301">
            <v>61.889569497240267</v>
          </cell>
          <cell r="Y301">
            <v>5.0520635495850348</v>
          </cell>
          <cell r="Z301">
            <v>0.89879780566511713</v>
          </cell>
          <cell r="AA301">
            <v>0.26006135729062485</v>
          </cell>
          <cell r="AB301">
            <v>242.1637189265891</v>
          </cell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P302">
            <v>1</v>
          </cell>
          <cell r="Q302">
            <v>1.1465447167968745</v>
          </cell>
          <cell r="W302">
            <v>62.378916414354428</v>
          </cell>
          <cell r="X302">
            <v>61.506182783540545</v>
          </cell>
          <cell r="Y302">
            <v>5.0207675806937999</v>
          </cell>
          <cell r="Z302">
            <v>0.89323003164772252</v>
          </cell>
          <cell r="AA302">
            <v>0.25845035773218733</v>
          </cell>
          <cell r="AB302">
            <v>242.45239770438471</v>
          </cell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P303">
            <v>1</v>
          </cell>
          <cell r="Q303">
            <v>1.139856539282226</v>
          </cell>
          <cell r="W303">
            <v>61.990089686927462</v>
          </cell>
          <cell r="X303">
            <v>61.122796069840824</v>
          </cell>
          <cell r="Y303">
            <v>4.989471611802565</v>
          </cell>
          <cell r="Z303">
            <v>0.88766225763032791</v>
          </cell>
          <cell r="AA303">
            <v>0.25683935817374987</v>
          </cell>
          <cell r="AB303">
            <v>242.73927705970075</v>
          </cell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P304">
            <v>1</v>
          </cell>
          <cell r="Q304">
            <v>1.1331683617675776</v>
          </cell>
          <cell r="W304">
            <v>61.601262959500495</v>
          </cell>
          <cell r="X304">
            <v>60.739409356141103</v>
          </cell>
          <cell r="Y304">
            <v>4.9581756429113302</v>
          </cell>
          <cell r="Z304">
            <v>0.88209448361293341</v>
          </cell>
          <cell r="AA304">
            <v>0.25522835861531235</v>
          </cell>
          <cell r="AB304">
            <v>243.02435699253721</v>
          </cell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P305">
            <v>1</v>
          </cell>
          <cell r="Q305">
            <v>1.1264801842529293</v>
          </cell>
          <cell r="W305">
            <v>61.212436232073536</v>
          </cell>
          <cell r="X305">
            <v>60.356022642441388</v>
          </cell>
          <cell r="Y305">
            <v>4.9268796740200953</v>
          </cell>
          <cell r="Z305">
            <v>0.87652670959553891</v>
          </cell>
          <cell r="AA305">
            <v>0.25361735905687488</v>
          </cell>
          <cell r="AB305">
            <v>243.30763750289404</v>
          </cell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P306">
            <v>1</v>
          </cell>
          <cell r="Q306">
            <v>1.1197920067382807</v>
          </cell>
          <cell r="W306">
            <v>60.823609504646569</v>
          </cell>
          <cell r="X306">
            <v>59.972635928741667</v>
          </cell>
          <cell r="Y306">
            <v>4.8955837051288604</v>
          </cell>
          <cell r="Z306">
            <v>0.87095893557814441</v>
          </cell>
          <cell r="AA306">
            <v>0.25200635949843736</v>
          </cell>
          <cell r="AB306">
            <v>243.58911859077131</v>
          </cell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P307">
            <v>1</v>
          </cell>
          <cell r="Q307">
            <v>1.1131038292236324</v>
          </cell>
          <cell r="W307">
            <v>60.43478277721961</v>
          </cell>
          <cell r="X307">
            <v>59.589249215041953</v>
          </cell>
          <cell r="Y307">
            <v>4.8642877362376264</v>
          </cell>
          <cell r="Z307">
            <v>0.86539116156074991</v>
          </cell>
          <cell r="AA307">
            <v>0.25039535993999984</v>
          </cell>
          <cell r="AB307">
            <v>243.86880025616904</v>
          </cell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P308">
            <v>1</v>
          </cell>
          <cell r="Q308">
            <v>1.1064156517089838</v>
          </cell>
          <cell r="W308">
            <v>60.04595604979265</v>
          </cell>
          <cell r="X308">
            <v>59.205862501342239</v>
          </cell>
          <cell r="Y308">
            <v>4.8329917673463925</v>
          </cell>
          <cell r="Z308">
            <v>0.85982338754335541</v>
          </cell>
          <cell r="AA308">
            <v>0.24878436038156237</v>
          </cell>
          <cell r="AB308">
            <v>244.14668249908718</v>
          </cell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P309">
            <v>1</v>
          </cell>
          <cell r="Q309">
            <v>1.0997274741943353</v>
          </cell>
          <cell r="W309">
            <v>59.657129322365684</v>
          </cell>
          <cell r="X309">
            <v>58.822475787642524</v>
          </cell>
          <cell r="Y309">
            <v>4.8016957984551576</v>
          </cell>
          <cell r="Z309">
            <v>0.85425561352596091</v>
          </cell>
          <cell r="AA309">
            <v>0.24717336082312488</v>
          </cell>
          <cell r="AB309">
            <v>244.42276531952569</v>
          </cell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P310">
            <v>1</v>
          </cell>
          <cell r="Q310">
            <v>1.0930392966796871</v>
          </cell>
          <cell r="W310">
            <v>59.268302594938717</v>
          </cell>
          <cell r="X310">
            <v>58.439089073942803</v>
          </cell>
          <cell r="Y310">
            <v>4.7703998295639227</v>
          </cell>
          <cell r="Z310">
            <v>0.8486878395085663</v>
          </cell>
          <cell r="AA310">
            <v>0.24556236126468736</v>
          </cell>
          <cell r="AB310">
            <v>244.69704871748468</v>
          </cell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P311">
            <v>1</v>
          </cell>
          <cell r="Q311">
            <v>1.0863511191650386</v>
          </cell>
          <cell r="W311">
            <v>58.879475867511751</v>
          </cell>
          <cell r="X311">
            <v>58.055702360243082</v>
          </cell>
          <cell r="Y311">
            <v>4.739103860672687</v>
          </cell>
          <cell r="Z311">
            <v>0.8431200654911718</v>
          </cell>
          <cell r="AA311">
            <v>0.24395136170624987</v>
          </cell>
          <cell r="AB311">
            <v>244.96953269296404</v>
          </cell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P312">
            <v>1</v>
          </cell>
          <cell r="Q312">
            <v>1.0796629416503902</v>
          </cell>
          <cell r="W312">
            <v>58.490649140084784</v>
          </cell>
          <cell r="X312">
            <v>57.67231564654336</v>
          </cell>
          <cell r="Y312">
            <v>4.7078078917814521</v>
          </cell>
          <cell r="Z312">
            <v>0.83755229147377719</v>
          </cell>
          <cell r="AA312">
            <v>0.24234036214781235</v>
          </cell>
          <cell r="AB312">
            <v>245.24021724596383</v>
          </cell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P313">
            <v>1</v>
          </cell>
          <cell r="Q313">
            <v>1.0729747641357417</v>
          </cell>
          <cell r="W313">
            <v>58.101822412657825</v>
          </cell>
          <cell r="X313">
            <v>57.288928932843646</v>
          </cell>
          <cell r="Y313">
            <v>4.6765119228902181</v>
          </cell>
          <cell r="Z313">
            <v>0.83198451745638269</v>
          </cell>
          <cell r="AA313">
            <v>0.24072936258937488</v>
          </cell>
          <cell r="AB313">
            <v>245.50910237648398</v>
          </cell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P314">
            <v>1</v>
          </cell>
          <cell r="Q314">
            <v>1.0662865866210931</v>
          </cell>
          <cell r="W314">
            <v>57.712995685230858</v>
          </cell>
          <cell r="X314">
            <v>56.905542219143925</v>
          </cell>
          <cell r="Y314">
            <v>4.6452159539989832</v>
          </cell>
          <cell r="Z314">
            <v>0.82641674343898819</v>
          </cell>
          <cell r="AA314">
            <v>0.23911836303093736</v>
          </cell>
          <cell r="AB314">
            <v>245.77618808452459</v>
          </cell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P315">
            <v>1</v>
          </cell>
          <cell r="Q315">
            <v>1.059598409106445</v>
          </cell>
          <cell r="W315">
            <v>57.324168957803892</v>
          </cell>
          <cell r="X315">
            <v>56.522155505444204</v>
          </cell>
          <cell r="Y315">
            <v>4.6139199851077484</v>
          </cell>
          <cell r="Z315">
            <v>0.82084896942159358</v>
          </cell>
          <cell r="AA315">
            <v>0.23750736347249984</v>
          </cell>
          <cell r="AB315">
            <v>246.04147437008558</v>
          </cell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P316">
            <v>1</v>
          </cell>
          <cell r="Q316">
            <v>1.0529102315917964</v>
          </cell>
          <cell r="W316">
            <v>56.935342230376932</v>
          </cell>
          <cell r="X316">
            <v>56.138768791744489</v>
          </cell>
          <cell r="Y316">
            <v>4.5826240162165144</v>
          </cell>
          <cell r="Z316">
            <v>0.81528119540419919</v>
          </cell>
          <cell r="AA316">
            <v>0.23589636391406238</v>
          </cell>
          <cell r="AB316">
            <v>246.30496123316706</v>
          </cell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P317">
            <v>1</v>
          </cell>
          <cell r="Q317">
            <v>1.0462220540771479</v>
          </cell>
          <cell r="W317">
            <v>56.546515502949966</v>
          </cell>
          <cell r="X317">
            <v>55.755382078044768</v>
          </cell>
          <cell r="Y317">
            <v>4.5513280473252786</v>
          </cell>
          <cell r="Z317">
            <v>0.80971342138680458</v>
          </cell>
          <cell r="AA317">
            <v>0.23428536435562486</v>
          </cell>
          <cell r="AB317">
            <v>246.5666486737689</v>
          </cell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P318">
            <v>1</v>
          </cell>
          <cell r="Q318">
            <v>1.0395338765624995</v>
          </cell>
          <cell r="W318">
            <v>56.157688775523006</v>
          </cell>
          <cell r="X318">
            <v>55.371995364345054</v>
          </cell>
          <cell r="Y318">
            <v>4.5200320784340446</v>
          </cell>
          <cell r="Z318">
            <v>0.80414564736941008</v>
          </cell>
          <cell r="AA318">
            <v>0.23267436479718739</v>
          </cell>
          <cell r="AB318">
            <v>246.82653669189116</v>
          </cell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P319">
            <v>1</v>
          </cell>
          <cell r="Q319">
            <v>1.0328456990478512</v>
          </cell>
          <cell r="W319">
            <v>55.76886204809604</v>
          </cell>
          <cell r="X319">
            <v>54.988608650645332</v>
          </cell>
          <cell r="Y319">
            <v>4.4887361095428098</v>
          </cell>
          <cell r="Z319">
            <v>0.79857787335201558</v>
          </cell>
          <cell r="AA319">
            <v>0.23106336523874987</v>
          </cell>
          <cell r="AB319">
            <v>247.08462528753392</v>
          </cell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P320">
            <v>1</v>
          </cell>
          <cell r="Q320">
            <v>1.0261575215332028</v>
          </cell>
          <cell r="W320">
            <v>55.380035320669073</v>
          </cell>
          <cell r="X320">
            <v>54.605221936945611</v>
          </cell>
          <cell r="Y320">
            <v>4.4574401406515749</v>
          </cell>
          <cell r="Z320">
            <v>0.79301009933462097</v>
          </cell>
          <cell r="AA320">
            <v>0.22945236568031238</v>
          </cell>
          <cell r="AB320">
            <v>247.34091446069706</v>
          </cell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P321">
            <v>1</v>
          </cell>
          <cell r="Q321">
            <v>1.019469344018554</v>
          </cell>
          <cell r="W321">
            <v>54.991208593242106</v>
          </cell>
          <cell r="X321">
            <v>54.221835223245897</v>
          </cell>
          <cell r="Y321">
            <v>4.42614417176034</v>
          </cell>
          <cell r="Z321">
            <v>0.78744232531722647</v>
          </cell>
          <cell r="AA321">
            <v>0.22784136612187486</v>
          </cell>
          <cell r="AB321">
            <v>247.59540421138067</v>
          </cell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P322">
            <v>1</v>
          </cell>
          <cell r="Q322">
            <v>1.0127811665039057</v>
          </cell>
          <cell r="W322">
            <v>54.670426543114864</v>
          </cell>
          <cell r="X322">
            <v>53.905541184443628</v>
          </cell>
          <cell r="Y322">
            <v>4.4003249974250709</v>
          </cell>
          <cell r="Z322">
            <v>0.78284891175287596</v>
          </cell>
          <cell r="AA322">
            <v>0.22651229148616392</v>
          </cell>
          <cell r="AB322">
            <v>247.84840943851862</v>
          </cell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P323">
            <v>1</v>
          </cell>
          <cell r="Q323">
            <v>1.0060929889892574</v>
          </cell>
          <cell r="W323">
            <v>54.349644492987615</v>
          </cell>
          <cell r="X323">
            <v>53.589247145641359</v>
          </cell>
          <cell r="Y323">
            <v>4.3745058230898026</v>
          </cell>
          <cell r="Z323">
            <v>0.77825549818852546</v>
          </cell>
          <cell r="AA323">
            <v>0.22518321685045301</v>
          </cell>
          <cell r="AB323">
            <v>248.09993014211088</v>
          </cell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P324">
            <v>1</v>
          </cell>
          <cell r="Q324">
            <v>0.99940481147460902</v>
          </cell>
          <cell r="W324">
            <v>54.02886244286038</v>
          </cell>
          <cell r="X324">
            <v>53.272953106839097</v>
          </cell>
          <cell r="Y324">
            <v>4.3486866487545344</v>
          </cell>
          <cell r="Z324">
            <v>0.77366208462417507</v>
          </cell>
          <cell r="AA324">
            <v>0.22385414221474209</v>
          </cell>
          <cell r="AB324">
            <v>248.34996632215754</v>
          </cell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P325">
            <v>1</v>
          </cell>
          <cell r="Q325">
            <v>0.99271663395996046</v>
          </cell>
          <cell r="W325">
            <v>53.708080392733123</v>
          </cell>
          <cell r="X325">
            <v>52.956659068036821</v>
          </cell>
          <cell r="Y325">
            <v>4.3228674744192652</v>
          </cell>
          <cell r="Z325">
            <v>0.76906867105982446</v>
          </cell>
          <cell r="AA325">
            <v>0.22252506757903112</v>
          </cell>
          <cell r="AB325">
            <v>248.59851797865849</v>
          </cell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P326">
            <v>1</v>
          </cell>
          <cell r="Q326">
            <v>0.98602845644531201</v>
          </cell>
          <cell r="W326">
            <v>53.387298342605881</v>
          </cell>
          <cell r="X326">
            <v>52.640365029234559</v>
          </cell>
          <cell r="Y326">
            <v>4.297048300083997</v>
          </cell>
          <cell r="Z326">
            <v>0.76447525749547396</v>
          </cell>
          <cell r="AA326">
            <v>0.22119599294332018</v>
          </cell>
          <cell r="AB326">
            <v>248.84558511161381</v>
          </cell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P327">
            <v>1</v>
          </cell>
          <cell r="Q327">
            <v>0.97934027893066355</v>
          </cell>
          <cell r="W327">
            <v>53.066516292478632</v>
          </cell>
          <cell r="X327">
            <v>52.32407099043229</v>
          </cell>
          <cell r="Y327">
            <v>4.2712291257487278</v>
          </cell>
          <cell r="Z327">
            <v>0.75988184393112357</v>
          </cell>
          <cell r="AA327">
            <v>0.21986691830760924</v>
          </cell>
          <cell r="AB327">
            <v>249.09116772102345</v>
          </cell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P328">
            <v>1</v>
          </cell>
          <cell r="Q328">
            <v>0.97265210141601499</v>
          </cell>
          <cell r="W328">
            <v>52.745734242351382</v>
          </cell>
          <cell r="X328">
            <v>52.007776951630014</v>
          </cell>
          <cell r="Y328">
            <v>4.2454099514134587</v>
          </cell>
          <cell r="Z328">
            <v>0.75528843036677296</v>
          </cell>
          <cell r="AA328">
            <v>0.2185378436718983</v>
          </cell>
          <cell r="AB328">
            <v>249.33526580688743</v>
          </cell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P329">
            <v>1</v>
          </cell>
          <cell r="Q329">
            <v>0.96596392390136676</v>
          </cell>
          <cell r="W329">
            <v>52.424952192224147</v>
          </cell>
          <cell r="X329">
            <v>51.691482912827752</v>
          </cell>
          <cell r="Y329">
            <v>4.2195907770781913</v>
          </cell>
          <cell r="Z329">
            <v>0.75069501680242257</v>
          </cell>
          <cell r="AA329">
            <v>0.21720876903618738</v>
          </cell>
          <cell r="AB329">
            <v>249.57787936920579</v>
          </cell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P330">
            <v>1</v>
          </cell>
          <cell r="Q330">
            <v>0.95927574638671831</v>
          </cell>
          <cell r="W330">
            <v>52.104170142096898</v>
          </cell>
          <cell r="X330">
            <v>51.37518887402549</v>
          </cell>
          <cell r="Y330">
            <v>4.1937716027429222</v>
          </cell>
          <cell r="Z330">
            <v>0.74610160323807206</v>
          </cell>
          <cell r="AA330">
            <v>0.21587969440047644</v>
          </cell>
          <cell r="AB330">
            <v>249.81900840797849</v>
          </cell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P331">
            <v>1</v>
          </cell>
          <cell r="Q331">
            <v>0.95258756887206986</v>
          </cell>
          <cell r="W331">
            <v>51.783388091969655</v>
          </cell>
          <cell r="X331">
            <v>51.058894835223221</v>
          </cell>
          <cell r="Y331">
            <v>4.1679524284076539</v>
          </cell>
          <cell r="Z331">
            <v>0.74150818967372156</v>
          </cell>
          <cell r="AA331">
            <v>0.2145506197647655</v>
          </cell>
          <cell r="AB331">
            <v>250.0586529232055</v>
          </cell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P332">
            <v>1</v>
          </cell>
          <cell r="Q332">
            <v>0.94589939135742129</v>
          </cell>
          <cell r="W332">
            <v>51.462606041842399</v>
          </cell>
          <cell r="X332">
            <v>50.742600796420945</v>
          </cell>
          <cell r="Y332">
            <v>4.1421332540723848</v>
          </cell>
          <cell r="Z332">
            <v>0.73691477610937095</v>
          </cell>
          <cell r="AA332">
            <v>0.21322154512905453</v>
          </cell>
          <cell r="AB332">
            <v>250.29681291488689</v>
          </cell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P333">
            <v>1</v>
          </cell>
          <cell r="Q333">
            <v>0.94038164490783638</v>
          </cell>
          <cell r="W333">
            <v>51.141823991715157</v>
          </cell>
          <cell r="X333">
            <v>50.426306757618676</v>
          </cell>
          <cell r="Y333">
            <v>4.1163140797371156</v>
          </cell>
          <cell r="Z333">
            <v>0.73232136254502056</v>
          </cell>
          <cell r="AA333">
            <v>0.21189247049334362</v>
          </cell>
          <cell r="AB333">
            <v>250.53348838302261</v>
          </cell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P334">
            <v>1</v>
          </cell>
          <cell r="Q334">
            <v>0.93486389845825146</v>
          </cell>
          <cell r="W334">
            <v>50.821041941587914</v>
          </cell>
          <cell r="X334">
            <v>50.110012718816414</v>
          </cell>
          <cell r="Y334">
            <v>4.0904949054018473</v>
          </cell>
          <cell r="Z334">
            <v>0.72772794898067017</v>
          </cell>
          <cell r="AA334">
            <v>0.2105633958576327</v>
          </cell>
          <cell r="AB334">
            <v>250.76867932761269</v>
          </cell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P335">
            <v>1</v>
          </cell>
          <cell r="Q335">
            <v>0.92934615200866644</v>
          </cell>
          <cell r="W335">
            <v>50.500259891460672</v>
          </cell>
          <cell r="X335">
            <v>49.793718680014152</v>
          </cell>
          <cell r="Y335">
            <v>4.0646757310665791</v>
          </cell>
          <cell r="Z335">
            <v>0.72313453541631967</v>
          </cell>
          <cell r="AA335">
            <v>0.20923432122192176</v>
          </cell>
          <cell r="AB335">
            <v>251.00238574865708</v>
          </cell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P336">
            <v>1</v>
          </cell>
          <cell r="Q336">
            <v>0.92382840555908141</v>
          </cell>
          <cell r="W336">
            <v>50.179477841333416</v>
          </cell>
          <cell r="X336">
            <v>49.477424641211876</v>
          </cell>
          <cell r="Y336">
            <v>4.0388565567313099</v>
          </cell>
          <cell r="Z336">
            <v>0.71854112185196906</v>
          </cell>
          <cell r="AA336">
            <v>0.20790524658621079</v>
          </cell>
          <cell r="AB336">
            <v>251.23460764615584</v>
          </cell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P337">
            <v>1</v>
          </cell>
          <cell r="Q337">
            <v>0.9183106591094965</v>
          </cell>
          <cell r="W337">
            <v>49.858695791206173</v>
          </cell>
          <cell r="X337">
            <v>49.161130602409607</v>
          </cell>
          <cell r="Y337">
            <v>4.0130373823960417</v>
          </cell>
          <cell r="Z337">
            <v>0.71394770828761855</v>
          </cell>
          <cell r="AA337">
            <v>0.20657617195049985</v>
          </cell>
          <cell r="AB337">
            <v>251.46534502010891</v>
          </cell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P338">
            <v>1</v>
          </cell>
          <cell r="Q338">
            <v>0.91279291265991158</v>
          </cell>
          <cell r="W338">
            <v>49.537913741078938</v>
          </cell>
          <cell r="X338">
            <v>48.844836563607345</v>
          </cell>
          <cell r="Y338">
            <v>3.987218208060773</v>
          </cell>
          <cell r="Z338">
            <v>0.70935429472326816</v>
          </cell>
          <cell r="AA338">
            <v>0.20524709731478896</v>
          </cell>
          <cell r="AB338">
            <v>251.69459787051636</v>
          </cell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P339">
            <v>1</v>
          </cell>
          <cell r="Q339">
            <v>0.90727516621032667</v>
          </cell>
          <cell r="W339">
            <v>49.217131690951689</v>
          </cell>
          <cell r="X339">
            <v>48.528542524805076</v>
          </cell>
          <cell r="Y339">
            <v>3.9613990337255047</v>
          </cell>
          <cell r="Z339">
            <v>0.70476088115891766</v>
          </cell>
          <cell r="AA339">
            <v>0.20391802267907802</v>
          </cell>
          <cell r="AB339">
            <v>251.92236619737815</v>
          </cell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P340">
            <v>1</v>
          </cell>
          <cell r="Q340">
            <v>0.90175741976074164</v>
          </cell>
          <cell r="W340">
            <v>48.89634964082444</v>
          </cell>
          <cell r="X340">
            <v>48.212248486002807</v>
          </cell>
          <cell r="Y340">
            <v>3.9355798593902356</v>
          </cell>
          <cell r="Z340">
            <v>0.70016746759456716</v>
          </cell>
          <cell r="AA340">
            <v>0.20258894804336705</v>
          </cell>
          <cell r="AB340">
            <v>252.14865000069429</v>
          </cell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P341">
            <v>1</v>
          </cell>
          <cell r="Q341">
            <v>0.89623967331115661</v>
          </cell>
          <cell r="W341">
            <v>48.57556759069719</v>
          </cell>
          <cell r="X341">
            <v>47.895954447200538</v>
          </cell>
          <cell r="Y341">
            <v>3.9097606850549669</v>
          </cell>
          <cell r="Z341">
            <v>0.69557405403021666</v>
          </cell>
          <cell r="AA341">
            <v>0.20125987340765611</v>
          </cell>
          <cell r="AB341">
            <v>252.37344928046474</v>
          </cell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P342">
            <v>1</v>
          </cell>
          <cell r="Q342">
            <v>0.89072192686157181</v>
          </cell>
          <cell r="W342">
            <v>48.254785540569948</v>
          </cell>
          <cell r="X342">
            <v>47.579660408398269</v>
          </cell>
          <cell r="Y342">
            <v>3.8839415107196982</v>
          </cell>
          <cell r="Z342">
            <v>0.69098064046586616</v>
          </cell>
          <cell r="AA342">
            <v>0.1999307987719452</v>
          </cell>
          <cell r="AB342">
            <v>252.59676403668959</v>
          </cell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P343">
            <v>1</v>
          </cell>
          <cell r="Q343">
            <v>0.88520418041198679</v>
          </cell>
          <cell r="W343">
            <v>47.934003490442706</v>
          </cell>
          <cell r="X343">
            <v>47.263366369596007</v>
          </cell>
          <cell r="Y343">
            <v>3.8581223363844299</v>
          </cell>
          <cell r="Z343">
            <v>0.68638722690151577</v>
          </cell>
          <cell r="AA343">
            <v>0.19860172413623428</v>
          </cell>
          <cell r="AB343">
            <v>252.81859426936879</v>
          </cell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P344">
            <v>1</v>
          </cell>
          <cell r="Q344">
            <v>0.87968643396240187</v>
          </cell>
          <cell r="W344">
            <v>47.613221440315456</v>
          </cell>
          <cell r="X344">
            <v>46.947072330793738</v>
          </cell>
          <cell r="Y344">
            <v>3.8323031620491608</v>
          </cell>
          <cell r="Z344">
            <v>0.68179381333716516</v>
          </cell>
          <cell r="AA344">
            <v>0.19727264950052331</v>
          </cell>
          <cell r="AB344">
            <v>253.03893997850233</v>
          </cell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P345">
            <v>1</v>
          </cell>
          <cell r="Q345">
            <v>0.87416868751281684</v>
          </cell>
          <cell r="W345">
            <v>47.292439390188207</v>
          </cell>
          <cell r="X345">
            <v>46.630778291991469</v>
          </cell>
          <cell r="Y345">
            <v>3.8064839877138921</v>
          </cell>
          <cell r="Z345">
            <v>0.67720039977281465</v>
          </cell>
          <cell r="AA345">
            <v>0.19594357486481237</v>
          </cell>
          <cell r="AB345">
            <v>253.25780116409021</v>
          </cell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P346">
            <v>1</v>
          </cell>
          <cell r="Q346">
            <v>0.86865094106323182</v>
          </cell>
          <cell r="W346">
            <v>46.971657340060965</v>
          </cell>
          <cell r="X346">
            <v>46.3144842531892</v>
          </cell>
          <cell r="Y346">
            <v>3.7806648133786234</v>
          </cell>
          <cell r="Z346">
            <v>0.67260698620846426</v>
          </cell>
          <cell r="AA346">
            <v>0.19461450022910143</v>
          </cell>
          <cell r="AB346">
            <v>253.47517782613238</v>
          </cell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P347">
            <v>1</v>
          </cell>
          <cell r="Q347">
            <v>0.86313319461364701</v>
          </cell>
          <cell r="W347">
            <v>46.650875289933715</v>
          </cell>
          <cell r="X347">
            <v>45.998190214386923</v>
          </cell>
          <cell r="Y347">
            <v>3.7548456390433542</v>
          </cell>
          <cell r="Z347">
            <v>0.66801357264411365</v>
          </cell>
          <cell r="AA347">
            <v>0.19328542559339049</v>
          </cell>
          <cell r="AB347">
            <v>253.69106996462898</v>
          </cell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P348">
            <v>1</v>
          </cell>
          <cell r="Q348">
            <v>0.85761544816406199</v>
          </cell>
          <cell r="W348">
            <v>46.330093239806473</v>
          </cell>
          <cell r="X348">
            <v>45.681896175584662</v>
          </cell>
          <cell r="Y348">
            <v>3.7290264647080864</v>
          </cell>
          <cell r="Z348">
            <v>0.66342015907976326</v>
          </cell>
          <cell r="AA348">
            <v>0.19195635095767957</v>
          </cell>
          <cell r="AB348">
            <v>253.90547757957987</v>
          </cell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P349">
            <v>1</v>
          </cell>
          <cell r="Q349">
            <v>0.85209770171447696</v>
          </cell>
          <cell r="W349">
            <v>46.009311189679231</v>
          </cell>
          <cell r="X349">
            <v>45.3656021367824</v>
          </cell>
          <cell r="Y349">
            <v>3.7032072903728177</v>
          </cell>
          <cell r="Z349">
            <v>0.65882674551541276</v>
          </cell>
          <cell r="AA349">
            <v>0.19062727632196863</v>
          </cell>
          <cell r="AB349">
            <v>254.11840067098518</v>
          </cell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P350">
            <v>1</v>
          </cell>
          <cell r="Q350">
            <v>0.84657995526489216</v>
          </cell>
          <cell r="W350">
            <v>45.688529139551981</v>
          </cell>
          <cell r="X350">
            <v>45.049308097980131</v>
          </cell>
          <cell r="Y350">
            <v>3.677388116037549</v>
          </cell>
          <cell r="Z350">
            <v>0.65423333195106226</v>
          </cell>
          <cell r="AA350">
            <v>0.18929820168625769</v>
          </cell>
          <cell r="AB350">
            <v>254.32983923884476</v>
          </cell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P351">
            <v>1</v>
          </cell>
          <cell r="Q351">
            <v>0.84106220881530713</v>
          </cell>
          <cell r="W351">
            <v>45.367747089424732</v>
          </cell>
          <cell r="X351">
            <v>44.733014059177854</v>
          </cell>
          <cell r="Y351">
            <v>3.6515689417022799</v>
          </cell>
          <cell r="Z351">
            <v>0.64963991838671165</v>
          </cell>
          <cell r="AA351">
            <v>0.18796912705054672</v>
          </cell>
          <cell r="AB351">
            <v>254.53979328315867</v>
          </cell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P352">
            <v>1</v>
          </cell>
          <cell r="Q352">
            <v>0.83554446236572222</v>
          </cell>
          <cell r="W352">
            <v>45.10310189806976</v>
          </cell>
          <cell r="X352">
            <v>44.47207147716599</v>
          </cell>
          <cell r="Y352">
            <v>3.6302681228756835</v>
          </cell>
          <cell r="Z352">
            <v>0.64585035219612263</v>
          </cell>
          <cell r="AA352">
            <v>0.18687264047608523</v>
          </cell>
          <cell r="AB352">
            <v>254.74852259554743</v>
          </cell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P353">
            <v>1</v>
          </cell>
          <cell r="Q353">
            <v>0.83002671591613719</v>
          </cell>
          <cell r="W353">
            <v>44.83845670671478</v>
          </cell>
          <cell r="X353">
            <v>44.211128895154118</v>
          </cell>
          <cell r="Y353">
            <v>3.6089673040490871</v>
          </cell>
          <cell r="Z353">
            <v>0.6420607860055334</v>
          </cell>
          <cell r="AA353">
            <v>0.18577615390162369</v>
          </cell>
          <cell r="AB353">
            <v>254.95602717601099</v>
          </cell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P354">
            <v>1</v>
          </cell>
          <cell r="Q354">
            <v>0.82450896946655217</v>
          </cell>
          <cell r="W354">
            <v>44.5738115153598</v>
          </cell>
          <cell r="X354">
            <v>43.950186313142247</v>
          </cell>
          <cell r="Y354">
            <v>3.5876664852224902</v>
          </cell>
          <cell r="Z354">
            <v>0.63827121981494428</v>
          </cell>
          <cell r="AA354">
            <v>0.18467966732716218</v>
          </cell>
          <cell r="AB354">
            <v>255.16230702454936</v>
          </cell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P355">
            <v>1</v>
          </cell>
          <cell r="Q355">
            <v>0.81899122301696725</v>
          </cell>
          <cell r="W355">
            <v>44.309166324004821</v>
          </cell>
          <cell r="X355">
            <v>43.689243731130375</v>
          </cell>
          <cell r="Y355">
            <v>3.5663656663958934</v>
          </cell>
          <cell r="Z355">
            <v>0.63448165362435505</v>
          </cell>
          <cell r="AA355">
            <v>0.18358318075270064</v>
          </cell>
          <cell r="AB355">
            <v>255.36736214116263</v>
          </cell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P356">
            <v>1</v>
          </cell>
          <cell r="Q356">
            <v>0.81347347656738234</v>
          </cell>
          <cell r="W356">
            <v>44.044521132649841</v>
          </cell>
          <cell r="X356">
            <v>43.428301149118496</v>
          </cell>
          <cell r="Y356">
            <v>3.5450648475692965</v>
          </cell>
          <cell r="Z356">
            <v>0.63069208743376592</v>
          </cell>
          <cell r="AA356">
            <v>0.18248669417823912</v>
          </cell>
          <cell r="AB356">
            <v>255.57119252585071</v>
          </cell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P357">
            <v>1</v>
          </cell>
          <cell r="Q357">
            <v>0.8079557301177972</v>
          </cell>
          <cell r="W357">
            <v>43.779875941294868</v>
          </cell>
          <cell r="X357">
            <v>43.167358567106632</v>
          </cell>
          <cell r="Y357">
            <v>3.5237640287427006</v>
          </cell>
          <cell r="Z357">
            <v>0.6269025212431768</v>
          </cell>
          <cell r="AA357">
            <v>0.18139020760377761</v>
          </cell>
          <cell r="AB357">
            <v>255.77379817861365</v>
          </cell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P358">
            <v>1</v>
          </cell>
          <cell r="Q358">
            <v>0.8024379836682124</v>
          </cell>
          <cell r="W358">
            <v>43.515230749939889</v>
          </cell>
          <cell r="X358">
            <v>42.90641598509476</v>
          </cell>
          <cell r="Y358">
            <v>3.5024632099161037</v>
          </cell>
          <cell r="Z358">
            <v>0.62311295505258768</v>
          </cell>
          <cell r="AA358">
            <v>0.1802937210293161</v>
          </cell>
          <cell r="AB358">
            <v>255.97517909945148</v>
          </cell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P359">
            <v>1</v>
          </cell>
          <cell r="Q359">
            <v>0.79692023721862748</v>
          </cell>
          <cell r="W359">
            <v>43.250585558584909</v>
          </cell>
          <cell r="X359">
            <v>42.645473403082889</v>
          </cell>
          <cell r="Y359">
            <v>3.4811623910895069</v>
          </cell>
          <cell r="Z359">
            <v>0.61932338886199845</v>
          </cell>
          <cell r="AA359">
            <v>0.17919723445485455</v>
          </cell>
          <cell r="AB359">
            <v>256.17533528836412</v>
          </cell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P360">
            <v>1</v>
          </cell>
          <cell r="Q360">
            <v>0.79140249076904257</v>
          </cell>
          <cell r="W360">
            <v>42.985940367229929</v>
          </cell>
          <cell r="X360">
            <v>42.384530821071017</v>
          </cell>
          <cell r="Y360">
            <v>3.45986157226291</v>
          </cell>
          <cell r="Z360">
            <v>0.61553382267140933</v>
          </cell>
          <cell r="AA360">
            <v>0.17810074788039301</v>
          </cell>
          <cell r="AB360">
            <v>256.37426674535152</v>
          </cell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P361">
            <v>1</v>
          </cell>
          <cell r="Q361">
            <v>0.78588474431945754</v>
          </cell>
          <cell r="W361">
            <v>42.721295175874957</v>
          </cell>
          <cell r="X361">
            <v>42.123588239059153</v>
          </cell>
          <cell r="Y361">
            <v>3.4385607534363141</v>
          </cell>
          <cell r="Z361">
            <v>0.6117442564808202</v>
          </cell>
          <cell r="AA361">
            <v>0.17700426130593153</v>
          </cell>
          <cell r="AB361">
            <v>256.57197347041375</v>
          </cell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P362">
            <v>1</v>
          </cell>
          <cell r="Q362">
            <v>0.78036699786987251</v>
          </cell>
          <cell r="W362">
            <v>42.456649984519977</v>
          </cell>
          <cell r="X362">
            <v>41.862645657047281</v>
          </cell>
          <cell r="Y362">
            <v>3.4172599346097172</v>
          </cell>
          <cell r="Z362">
            <v>0.60795469029023108</v>
          </cell>
          <cell r="AA362">
            <v>0.17590777473146998</v>
          </cell>
          <cell r="AB362">
            <v>256.76845546355088</v>
          </cell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P363">
            <v>1</v>
          </cell>
          <cell r="Q363">
            <v>0.77581485704896491</v>
          </cell>
          <cell r="W363">
            <v>42.192004793165005</v>
          </cell>
          <cell r="X363">
            <v>41.60170307503541</v>
          </cell>
          <cell r="Y363">
            <v>3.3959591157831204</v>
          </cell>
          <cell r="Z363">
            <v>0.60416512409964185</v>
          </cell>
          <cell r="AA363">
            <v>0.17481128815700847</v>
          </cell>
          <cell r="AB363">
            <v>256.96371272476284</v>
          </cell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P364">
            <v>1</v>
          </cell>
          <cell r="Q364">
            <v>0.77126271622805731</v>
          </cell>
          <cell r="W364">
            <v>41.927359601810025</v>
          </cell>
          <cell r="X364">
            <v>41.340760493023531</v>
          </cell>
          <cell r="Y364">
            <v>3.3746582969565235</v>
          </cell>
          <cell r="Z364">
            <v>0.60037555790905273</v>
          </cell>
          <cell r="AA364">
            <v>0.17371480158254693</v>
          </cell>
          <cell r="AB364">
            <v>257.15774525404959</v>
          </cell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P365">
            <v>1</v>
          </cell>
          <cell r="Q365">
            <v>0.76671057540714971</v>
          </cell>
          <cell r="W365">
            <v>41.662714410455045</v>
          </cell>
          <cell r="X365">
            <v>41.079817911011659</v>
          </cell>
          <cell r="Y365">
            <v>3.3533574781299267</v>
          </cell>
          <cell r="Z365">
            <v>0.59658599171846349</v>
          </cell>
          <cell r="AA365">
            <v>0.17261831500808542</v>
          </cell>
          <cell r="AB365">
            <v>257.35055305141123</v>
          </cell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P366">
            <v>1</v>
          </cell>
          <cell r="Q366">
            <v>0.76215843458624222</v>
          </cell>
          <cell r="W366">
            <v>41.398069219100073</v>
          </cell>
          <cell r="X366">
            <v>40.818875328999795</v>
          </cell>
          <cell r="Y366">
            <v>3.3320566593033307</v>
          </cell>
          <cell r="Z366">
            <v>0.59279642552787448</v>
          </cell>
          <cell r="AA366">
            <v>0.1715218284336239</v>
          </cell>
          <cell r="AB366">
            <v>257.5421361168477</v>
          </cell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P367">
            <v>1</v>
          </cell>
          <cell r="Q367">
            <v>0.75760629376533462</v>
          </cell>
          <cell r="W367">
            <v>41.133424027745093</v>
          </cell>
          <cell r="X367">
            <v>40.557932746987923</v>
          </cell>
          <cell r="Y367">
            <v>3.3107558404767339</v>
          </cell>
          <cell r="Z367">
            <v>0.58900685933728525</v>
          </cell>
          <cell r="AA367">
            <v>0.17042534185916239</v>
          </cell>
          <cell r="AB367">
            <v>257.73249445035896</v>
          </cell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P368">
            <v>1</v>
          </cell>
          <cell r="Q368">
            <v>0.75305415294442701</v>
          </cell>
          <cell r="W368">
            <v>40.868778836390113</v>
          </cell>
          <cell r="X368">
            <v>40.296990164976052</v>
          </cell>
          <cell r="Y368">
            <v>3.289455021650137</v>
          </cell>
          <cell r="Z368">
            <v>0.58521729314669613</v>
          </cell>
          <cell r="AA368">
            <v>0.16932885528470085</v>
          </cell>
          <cell r="AB368">
            <v>257.92162805194511</v>
          </cell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P369">
            <v>1</v>
          </cell>
          <cell r="Q369">
            <v>0.7485020121235193</v>
          </cell>
          <cell r="W369">
            <v>40.604133645035141</v>
          </cell>
          <cell r="X369">
            <v>40.036047582964187</v>
          </cell>
          <cell r="Y369">
            <v>3.2681542028235411</v>
          </cell>
          <cell r="Z369">
            <v>0.581427726956107</v>
          </cell>
          <cell r="AA369">
            <v>0.16823236871023936</v>
          </cell>
          <cell r="AB369">
            <v>258.10953692160609</v>
          </cell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P370">
            <v>1</v>
          </cell>
          <cell r="Q370">
            <v>0.74394987130261181</v>
          </cell>
          <cell r="W370">
            <v>40.339488453680161</v>
          </cell>
          <cell r="X370">
            <v>39.775105000952315</v>
          </cell>
          <cell r="Y370">
            <v>3.2468533839969442</v>
          </cell>
          <cell r="Z370">
            <v>0.57763816076551788</v>
          </cell>
          <cell r="AA370">
            <v>0.16713588213577782</v>
          </cell>
          <cell r="AB370">
            <v>258.29622105934186</v>
          </cell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P371">
            <v>1</v>
          </cell>
          <cell r="Q371">
            <v>0.73939773048170421</v>
          </cell>
          <cell r="W371">
            <v>40.074843262325182</v>
          </cell>
          <cell r="X371">
            <v>39.514162418940444</v>
          </cell>
          <cell r="Y371">
            <v>3.2255525651703474</v>
          </cell>
          <cell r="Z371">
            <v>0.57384859457492865</v>
          </cell>
          <cell r="AA371">
            <v>0.16603939556131628</v>
          </cell>
          <cell r="AB371">
            <v>258.48168046515246</v>
          </cell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P372">
            <v>1</v>
          </cell>
          <cell r="Q372">
            <v>0.73484558966079661</v>
          </cell>
          <cell r="W372">
            <v>39.810198070970202</v>
          </cell>
          <cell r="X372">
            <v>39.253219836928572</v>
          </cell>
          <cell r="Y372">
            <v>3.2042517463437505</v>
          </cell>
          <cell r="Z372">
            <v>0.57005902838433953</v>
          </cell>
          <cell r="AA372">
            <v>0.16494290898685476</v>
          </cell>
          <cell r="AB372">
            <v>258.66591513903791</v>
          </cell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P373">
            <v>1</v>
          </cell>
          <cell r="Q373">
            <v>0.730293448839889</v>
          </cell>
          <cell r="W373">
            <v>39.545552879615222</v>
          </cell>
          <cell r="X373">
            <v>38.992277254916694</v>
          </cell>
          <cell r="Y373">
            <v>3.1829509275171537</v>
          </cell>
          <cell r="Z373">
            <v>0.56626946219375029</v>
          </cell>
          <cell r="AA373">
            <v>0.16384642241239322</v>
          </cell>
          <cell r="AB373">
            <v>258.84892508099824</v>
          </cell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P374">
            <v>1</v>
          </cell>
          <cell r="Q374">
            <v>0.72574130801898151</v>
          </cell>
          <cell r="W374">
            <v>39.280907688260243</v>
          </cell>
          <cell r="X374">
            <v>38.731334672904822</v>
          </cell>
          <cell r="Y374">
            <v>3.1616501086905573</v>
          </cell>
          <cell r="Z374">
            <v>0.56247989600316117</v>
          </cell>
          <cell r="AA374">
            <v>0.16274993583793171</v>
          </cell>
          <cell r="AB374">
            <v>259.03071029103336</v>
          </cell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P375">
            <v>1</v>
          </cell>
          <cell r="Q375">
            <v>0.72118916719807391</v>
          </cell>
          <cell r="W375">
            <v>39.01626249690527</v>
          </cell>
          <cell r="X375">
            <v>38.470392090892958</v>
          </cell>
          <cell r="Y375">
            <v>3.1403492898639609</v>
          </cell>
          <cell r="Z375">
            <v>0.55869032981257205</v>
          </cell>
          <cell r="AA375">
            <v>0.16165344926347019</v>
          </cell>
          <cell r="AB375">
            <v>259.21127076914331</v>
          </cell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P376">
            <v>1</v>
          </cell>
          <cell r="Q376">
            <v>0.7166370263771662</v>
          </cell>
          <cell r="W376">
            <v>38.751617305550283</v>
          </cell>
          <cell r="X376">
            <v>38.209449508881079</v>
          </cell>
          <cell r="Y376">
            <v>3.1190484710373636</v>
          </cell>
          <cell r="Z376">
            <v>0.55490076362198282</v>
          </cell>
          <cell r="AA376">
            <v>0.16055696268900865</v>
          </cell>
          <cell r="AB376">
            <v>259.39060651532816</v>
          </cell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P377">
            <v>1</v>
          </cell>
          <cell r="Q377">
            <v>0.7120848855562586</v>
          </cell>
          <cell r="W377">
            <v>38.486972114195311</v>
          </cell>
          <cell r="X377">
            <v>37.948506926869214</v>
          </cell>
          <cell r="Y377">
            <v>3.0977476522107672</v>
          </cell>
          <cell r="Z377">
            <v>0.5511111974313937</v>
          </cell>
          <cell r="AA377">
            <v>0.15946047611454714</v>
          </cell>
          <cell r="AB377">
            <v>259.56871752958784</v>
          </cell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P378">
            <v>1</v>
          </cell>
          <cell r="Q378">
            <v>0.7075327447353511</v>
          </cell>
          <cell r="W378">
            <v>38.222326922840338</v>
          </cell>
          <cell r="X378">
            <v>37.68756434485735</v>
          </cell>
          <cell r="Y378">
            <v>3.0764468333841712</v>
          </cell>
          <cell r="Z378">
            <v>0.54732163124080468</v>
          </cell>
          <cell r="AA378">
            <v>0.15836398954008565</v>
          </cell>
          <cell r="AB378">
            <v>259.74560381192225</v>
          </cell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P379">
            <v>1</v>
          </cell>
          <cell r="Q379">
            <v>0.7029806039144435</v>
          </cell>
          <cell r="W379">
            <v>37.957681731485359</v>
          </cell>
          <cell r="X379">
            <v>37.426621762845478</v>
          </cell>
          <cell r="Y379">
            <v>3.0551460145575744</v>
          </cell>
          <cell r="Z379">
            <v>0.54353206505021545</v>
          </cell>
          <cell r="AA379">
            <v>0.15726750296562411</v>
          </cell>
          <cell r="AB379">
            <v>259.9212653623315</v>
          </cell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P380">
            <v>1</v>
          </cell>
          <cell r="Q380">
            <v>0.6984284630935359</v>
          </cell>
          <cell r="W380">
            <v>37.693036540130379</v>
          </cell>
          <cell r="X380">
            <v>37.165679180833607</v>
          </cell>
          <cell r="Y380">
            <v>3.0338451957309776</v>
          </cell>
          <cell r="Z380">
            <v>0.53974249885962633</v>
          </cell>
          <cell r="AA380">
            <v>0.15617101639116257</v>
          </cell>
          <cell r="AB380">
            <v>260.09570218081569</v>
          </cell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P381">
            <v>1</v>
          </cell>
          <cell r="Q381">
            <v>0.6938763222726283</v>
          </cell>
          <cell r="W381">
            <v>37.428391348775406</v>
          </cell>
          <cell r="X381">
            <v>36.904736598821728</v>
          </cell>
          <cell r="Y381">
            <v>3.0125443769043807</v>
          </cell>
          <cell r="Z381">
            <v>0.5359529326690371</v>
          </cell>
          <cell r="AA381">
            <v>0.15507452981670106</v>
          </cell>
          <cell r="AB381">
            <v>260.26891426737467</v>
          </cell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P382">
            <v>1</v>
          </cell>
          <cell r="Q382">
            <v>0.68932418145172081</v>
          </cell>
          <cell r="W382">
            <v>37.210059065907544</v>
          </cell>
          <cell r="X382">
            <v>36.689458968661938</v>
          </cell>
          <cell r="Y382">
            <v>2.9949712013724388</v>
          </cell>
          <cell r="Z382">
            <v>0.53282654056180112</v>
          </cell>
          <cell r="AA382">
            <v>0.1541699283927703</v>
          </cell>
          <cell r="AB382">
            <v>260.26891426737467</v>
          </cell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P383">
            <v>1</v>
          </cell>
          <cell r="Q383">
            <v>0.68477204063081321</v>
          </cell>
          <cell r="W383">
            <v>36.991726783039688</v>
          </cell>
          <cell r="X383">
            <v>36.474181338502142</v>
          </cell>
          <cell r="Y383">
            <v>2.9773980258404964</v>
          </cell>
          <cell r="Z383">
            <v>0.52970014845456503</v>
          </cell>
          <cell r="AA383">
            <v>0.15326532696883952</v>
          </cell>
          <cell r="AB383">
            <v>260.26891426737467</v>
          </cell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P384">
            <v>1</v>
          </cell>
          <cell r="Q384">
            <v>0.68021989980990549</v>
          </cell>
          <cell r="W384">
            <v>36.773394500171825</v>
          </cell>
          <cell r="X384">
            <v>36.258903708342345</v>
          </cell>
          <cell r="Y384">
            <v>2.959824850308554</v>
          </cell>
          <cell r="Z384">
            <v>0.52657375634732895</v>
          </cell>
          <cell r="AA384">
            <v>0.15236072554490876</v>
          </cell>
          <cell r="AB384">
            <v>260.26891426737467</v>
          </cell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P385">
            <v>1</v>
          </cell>
          <cell r="Q385">
            <v>0.67566775898899789</v>
          </cell>
          <cell r="W385">
            <v>36.555062217303977</v>
          </cell>
          <cell r="X385">
            <v>36.043626078182555</v>
          </cell>
          <cell r="Y385">
            <v>2.9422516747766121</v>
          </cell>
          <cell r="Z385">
            <v>0.52344736424009297</v>
          </cell>
          <cell r="AA385">
            <v>0.15145612412097803</v>
          </cell>
          <cell r="AB385">
            <v>260.26891426737467</v>
          </cell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P386">
            <v>1</v>
          </cell>
          <cell r="Q386">
            <v>0.6711156181680904</v>
          </cell>
          <cell r="W386">
            <v>36.336729934436121</v>
          </cell>
          <cell r="X386">
            <v>35.828348448022766</v>
          </cell>
          <cell r="Y386">
            <v>2.9246784992446697</v>
          </cell>
          <cell r="Z386">
            <v>0.52032097213285688</v>
          </cell>
          <cell r="AA386">
            <v>0.15055152269704727</v>
          </cell>
          <cell r="AB386">
            <v>260.26891426737467</v>
          </cell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P387">
            <v>1</v>
          </cell>
          <cell r="Q387">
            <v>0.6665634773471828</v>
          </cell>
          <cell r="W387">
            <v>36.118397651568259</v>
          </cell>
          <cell r="X387">
            <v>35.613070817862969</v>
          </cell>
          <cell r="Y387">
            <v>2.9071053237127273</v>
          </cell>
          <cell r="Z387">
            <v>0.5171945800256208</v>
          </cell>
          <cell r="AA387">
            <v>0.14964692127311652</v>
          </cell>
          <cell r="AB387">
            <v>260.26891426737467</v>
          </cell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P388">
            <v>1</v>
          </cell>
          <cell r="Q388">
            <v>0.6620113365262752</v>
          </cell>
          <cell r="W388">
            <v>35.900065368700403</v>
          </cell>
          <cell r="X388">
            <v>35.397793187703172</v>
          </cell>
          <cell r="Y388">
            <v>2.889532148180785</v>
          </cell>
          <cell r="Z388">
            <v>0.51406818791838471</v>
          </cell>
          <cell r="AA388">
            <v>0.14874231984918573</v>
          </cell>
          <cell r="AB388">
            <v>260.26891426737467</v>
          </cell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P389">
            <v>1</v>
          </cell>
          <cell r="Q389">
            <v>0.65745919570536759</v>
          </cell>
          <cell r="W389">
            <v>35.681733085832555</v>
          </cell>
          <cell r="X389">
            <v>35.182515557543383</v>
          </cell>
          <cell r="Y389">
            <v>2.871958972648843</v>
          </cell>
          <cell r="Z389">
            <v>0.51094179581114874</v>
          </cell>
          <cell r="AA389">
            <v>0.147837718425255</v>
          </cell>
          <cell r="AB389">
            <v>260.26891426737467</v>
          </cell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P390">
            <v>1</v>
          </cell>
          <cell r="Q390">
            <v>0.65290705488445999</v>
          </cell>
          <cell r="W390">
            <v>35.463400802964692</v>
          </cell>
          <cell r="X390">
            <v>34.967237927383586</v>
          </cell>
          <cell r="Y390">
            <v>2.8543857971169007</v>
          </cell>
          <cell r="Z390">
            <v>0.50781540370391265</v>
          </cell>
          <cell r="AA390">
            <v>0.14693311700132425</v>
          </cell>
          <cell r="AB390">
            <v>260.26891426737467</v>
          </cell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P391">
            <v>1</v>
          </cell>
          <cell r="Q391">
            <v>0.6483549140635525</v>
          </cell>
          <cell r="W391">
            <v>35.245068520096837</v>
          </cell>
          <cell r="X391">
            <v>34.751960297223796</v>
          </cell>
          <cell r="Y391">
            <v>2.8368126215849583</v>
          </cell>
          <cell r="Z391">
            <v>0.50468901159667656</v>
          </cell>
          <cell r="AA391">
            <v>0.14602851557739349</v>
          </cell>
          <cell r="AB391">
            <v>260.26891426737467</v>
          </cell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P392">
            <v>1</v>
          </cell>
          <cell r="Q392">
            <v>0.64380277324264479</v>
          </cell>
          <cell r="W392">
            <v>35.026736237228974</v>
          </cell>
          <cell r="X392">
            <v>34.536682667063999</v>
          </cell>
          <cell r="Y392">
            <v>2.8192394460530159</v>
          </cell>
          <cell r="Z392">
            <v>0.50156261948944059</v>
          </cell>
          <cell r="AA392">
            <v>0.14512391415346271</v>
          </cell>
          <cell r="AB392">
            <v>260.26891426737467</v>
          </cell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P393">
            <v>1</v>
          </cell>
          <cell r="Q393">
            <v>0.640047257065396</v>
          </cell>
          <cell r="W393">
            <v>34.808403954361125</v>
          </cell>
          <cell r="X393">
            <v>34.32140503690421</v>
          </cell>
          <cell r="Y393">
            <v>2.8016662705210744</v>
          </cell>
          <cell r="Z393">
            <v>0.49843622738220456</v>
          </cell>
          <cell r="AA393">
            <v>0.14421931272953198</v>
          </cell>
          <cell r="AB393">
            <v>260.26891426737467</v>
          </cell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P394">
            <v>1</v>
          </cell>
          <cell r="Q394">
            <v>0.63629174088814733</v>
          </cell>
          <cell r="W394">
            <v>34.59007167149327</v>
          </cell>
          <cell r="X394">
            <v>34.106127406744413</v>
          </cell>
          <cell r="Y394">
            <v>2.784093094989132</v>
          </cell>
          <cell r="Z394">
            <v>0.49530983527496847</v>
          </cell>
          <cell r="AA394">
            <v>0.14331471130560122</v>
          </cell>
          <cell r="AB394">
            <v>260.26891426737467</v>
          </cell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P395">
            <v>1</v>
          </cell>
          <cell r="Q395">
            <v>0.63253622471089854</v>
          </cell>
          <cell r="W395">
            <v>34.371739388625407</v>
          </cell>
          <cell r="X395">
            <v>33.890849776584623</v>
          </cell>
          <cell r="Y395">
            <v>2.7665199194571897</v>
          </cell>
          <cell r="Z395">
            <v>0.49218344316773244</v>
          </cell>
          <cell r="AA395">
            <v>0.14241010988167047</v>
          </cell>
          <cell r="AB395">
            <v>260.26891426737467</v>
          </cell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P396">
            <v>1</v>
          </cell>
          <cell r="Q396">
            <v>0.62878070853364976</v>
          </cell>
          <cell r="W396">
            <v>34.153407105757552</v>
          </cell>
          <cell r="X396">
            <v>33.675572146424827</v>
          </cell>
          <cell r="Y396">
            <v>2.7489467439252473</v>
          </cell>
          <cell r="Z396">
            <v>0.48905705106049635</v>
          </cell>
          <cell r="AA396">
            <v>0.14150550845773968</v>
          </cell>
          <cell r="AB396">
            <v>260.26891426737467</v>
          </cell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P397">
            <v>1</v>
          </cell>
          <cell r="Q397">
            <v>0.62502519235640097</v>
          </cell>
          <cell r="W397">
            <v>33.935074822889703</v>
          </cell>
          <cell r="X397">
            <v>33.460294516265037</v>
          </cell>
          <cell r="Y397">
            <v>2.7313735683933054</v>
          </cell>
          <cell r="Z397">
            <v>0.48593065895326037</v>
          </cell>
          <cell r="AA397">
            <v>0.14060090703380895</v>
          </cell>
          <cell r="AB397">
            <v>260.26891426737467</v>
          </cell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P398">
            <v>1</v>
          </cell>
          <cell r="Q398">
            <v>0.6212696761791523</v>
          </cell>
          <cell r="W398">
            <v>33.716742540021841</v>
          </cell>
          <cell r="X398">
            <v>33.24501688610524</v>
          </cell>
          <cell r="Y398">
            <v>2.713800392861363</v>
          </cell>
          <cell r="Z398">
            <v>0.48280426684602429</v>
          </cell>
          <cell r="AA398">
            <v>0.1396963056098782</v>
          </cell>
          <cell r="AB398">
            <v>260.26891426737467</v>
          </cell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P399">
            <v>1</v>
          </cell>
          <cell r="Q399">
            <v>0.61751416000190351</v>
          </cell>
          <cell r="W399">
            <v>33.498410257153985</v>
          </cell>
          <cell r="X399">
            <v>33.029739255945444</v>
          </cell>
          <cell r="Y399">
            <v>2.6962272173294206</v>
          </cell>
          <cell r="Z399">
            <v>0.4796778747387882</v>
          </cell>
          <cell r="AA399">
            <v>0.13879170418594744</v>
          </cell>
          <cell r="AB399">
            <v>260.26891426737467</v>
          </cell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P400">
            <v>1</v>
          </cell>
          <cell r="Q400">
            <v>0.61375864382465473</v>
          </cell>
          <cell r="W400">
            <v>33.280077974286122</v>
          </cell>
          <cell r="X400">
            <v>32.814461625785654</v>
          </cell>
          <cell r="Y400">
            <v>2.6786540417974782</v>
          </cell>
          <cell r="Z400">
            <v>0.47655148263155211</v>
          </cell>
          <cell r="AA400">
            <v>0.13788710276201668</v>
          </cell>
          <cell r="AB400">
            <v>260.26891426737467</v>
          </cell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P401">
            <v>1</v>
          </cell>
          <cell r="Q401">
            <v>0.61000312764740594</v>
          </cell>
          <cell r="W401">
            <v>33.061745691418274</v>
          </cell>
          <cell r="X401">
            <v>32.599183995625864</v>
          </cell>
          <cell r="Y401">
            <v>2.6610808662655367</v>
          </cell>
          <cell r="Z401">
            <v>0.47342509052431614</v>
          </cell>
          <cell r="AA401">
            <v>0.13698250133808593</v>
          </cell>
          <cell r="AB401">
            <v>260.26891426737467</v>
          </cell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P402">
            <v>1</v>
          </cell>
          <cell r="Q402">
            <v>0.60624761147015716</v>
          </cell>
          <cell r="W402">
            <v>32.843413408550418</v>
          </cell>
          <cell r="X402">
            <v>32.383906365466068</v>
          </cell>
          <cell r="Y402">
            <v>2.6435076907335944</v>
          </cell>
          <cell r="Z402">
            <v>0.47029869841708011</v>
          </cell>
          <cell r="AA402">
            <v>0.13607789991415517</v>
          </cell>
          <cell r="AB402">
            <v>260.26891426737467</v>
          </cell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P403">
            <v>1</v>
          </cell>
          <cell r="Q403">
            <v>0.60249209529290848</v>
          </cell>
          <cell r="W403">
            <v>32.625081125682556</v>
          </cell>
          <cell r="X403">
            <v>32.168628735306271</v>
          </cell>
          <cell r="Y403">
            <v>2.625934515201652</v>
          </cell>
          <cell r="Z403">
            <v>0.46717230630984402</v>
          </cell>
          <cell r="AA403">
            <v>0.13517329849022441</v>
          </cell>
          <cell r="AB403">
            <v>260.26891426737467</v>
          </cell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P404">
            <v>1</v>
          </cell>
          <cell r="Q404">
            <v>0.59873657911565958</v>
          </cell>
          <cell r="W404">
            <v>32.4067488428147</v>
          </cell>
          <cell r="X404">
            <v>31.953351105146478</v>
          </cell>
          <cell r="Y404">
            <v>2.6083613396697096</v>
          </cell>
          <cell r="Z404">
            <v>0.46404591420260793</v>
          </cell>
          <cell r="AA404">
            <v>0.13426869706629366</v>
          </cell>
          <cell r="AB404">
            <v>260.26891426737467</v>
          </cell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P405">
            <v>1</v>
          </cell>
          <cell r="Q405">
            <v>0.59498106293841091</v>
          </cell>
          <cell r="W405">
            <v>32.188416559946852</v>
          </cell>
          <cell r="X405">
            <v>31.738073474986692</v>
          </cell>
          <cell r="Y405">
            <v>2.5907881641377677</v>
          </cell>
          <cell r="Z405">
            <v>0.46091952209537196</v>
          </cell>
          <cell r="AA405">
            <v>0.1333640956423629</v>
          </cell>
          <cell r="AB405">
            <v>260.26891426737467</v>
          </cell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P406">
            <v>1</v>
          </cell>
          <cell r="Q406">
            <v>0.59122554676116212</v>
          </cell>
          <cell r="W406">
            <v>31.970084277078989</v>
          </cell>
          <cell r="X406">
            <v>31.522795844826895</v>
          </cell>
          <cell r="Y406">
            <v>2.5732149886058253</v>
          </cell>
          <cell r="Z406">
            <v>0.45779312998813587</v>
          </cell>
          <cell r="AA406">
            <v>0.13245949421843214</v>
          </cell>
          <cell r="AB406">
            <v>260.26891426737467</v>
          </cell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P407">
            <v>1</v>
          </cell>
          <cell r="Q407">
            <v>0.58747003058391334</v>
          </cell>
          <cell r="W407">
            <v>31.751751994211133</v>
          </cell>
          <cell r="X407">
            <v>31.307518214667098</v>
          </cell>
          <cell r="Y407">
            <v>2.5556418130738829</v>
          </cell>
          <cell r="Z407">
            <v>0.45466673788089984</v>
          </cell>
          <cell r="AA407">
            <v>0.13155489279450139</v>
          </cell>
          <cell r="AB407">
            <v>260.26891426737467</v>
          </cell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P408">
            <v>1</v>
          </cell>
          <cell r="Q408">
            <v>0.58371451440666466</v>
          </cell>
          <cell r="W408">
            <v>31.533419711343274</v>
          </cell>
          <cell r="X408">
            <v>31.092240584507305</v>
          </cell>
          <cell r="Y408">
            <v>2.5380686375419406</v>
          </cell>
          <cell r="Z408">
            <v>0.45154034577366375</v>
          </cell>
          <cell r="AA408">
            <v>0.13065029137057063</v>
          </cell>
          <cell r="AB408">
            <v>260.26891426737467</v>
          </cell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P409">
            <v>1</v>
          </cell>
          <cell r="Q409">
            <v>0.57995899822941577</v>
          </cell>
          <cell r="W409">
            <v>31.315087428475415</v>
          </cell>
          <cell r="X409">
            <v>30.876962954347508</v>
          </cell>
          <cell r="Y409">
            <v>2.5204954620099982</v>
          </cell>
          <cell r="Z409">
            <v>0.44841395366642767</v>
          </cell>
          <cell r="AA409">
            <v>0.12974568994663987</v>
          </cell>
          <cell r="AB409">
            <v>260.26891426737467</v>
          </cell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P410">
            <v>1</v>
          </cell>
          <cell r="Q410">
            <v>0.57620348205216709</v>
          </cell>
          <cell r="W410">
            <v>31.096755145607563</v>
          </cell>
          <cell r="X410">
            <v>30.661685324187722</v>
          </cell>
          <cell r="Y410">
            <v>2.5029222864780567</v>
          </cell>
          <cell r="Z410">
            <v>0.44528756155919169</v>
          </cell>
          <cell r="AA410">
            <v>0.12884108852270912</v>
          </cell>
          <cell r="AB410">
            <v>260.26891426737467</v>
          </cell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P411">
            <v>1</v>
          </cell>
          <cell r="Q411">
            <v>0.57244796587491842</v>
          </cell>
          <cell r="W411">
            <v>30.878422862739708</v>
          </cell>
          <cell r="X411">
            <v>30.446407694027926</v>
          </cell>
          <cell r="Y411">
            <v>2.4853491109461143</v>
          </cell>
          <cell r="Z411">
            <v>0.4421611694519556</v>
          </cell>
          <cell r="AA411">
            <v>0.12793648709877836</v>
          </cell>
          <cell r="AB411">
            <v>260.26891426737467</v>
          </cell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P412">
            <v>1</v>
          </cell>
          <cell r="Q412">
            <v>0.56869244969766963</v>
          </cell>
          <cell r="W412">
            <v>30.698298729373722</v>
          </cell>
          <cell r="X412">
            <v>30.268803649146093</v>
          </cell>
          <cell r="Y412">
            <v>2.4708512411322614</v>
          </cell>
          <cell r="Z412">
            <v>0.43958189596348585</v>
          </cell>
          <cell r="AA412">
            <v>0.12719019092403547</v>
          </cell>
          <cell r="AB412">
            <v>260.26891426737467</v>
          </cell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P413">
            <v>1</v>
          </cell>
          <cell r="Q413">
            <v>0.56493693352042085</v>
          </cell>
          <cell r="W413">
            <v>30.518174596007743</v>
          </cell>
          <cell r="X413">
            <v>30.091199604264265</v>
          </cell>
          <cell r="Y413">
            <v>2.4563533713184094</v>
          </cell>
          <cell r="Z413">
            <v>0.43700262247501614</v>
          </cell>
          <cell r="AA413">
            <v>0.1264438947492926</v>
          </cell>
          <cell r="AB413">
            <v>260.26891426737467</v>
          </cell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P414">
            <v>1</v>
          </cell>
          <cell r="Q414">
            <v>0.56118141734317217</v>
          </cell>
          <cell r="W414">
            <v>30.33805046264176</v>
          </cell>
          <cell r="X414">
            <v>29.913595559382436</v>
          </cell>
          <cell r="Y414">
            <v>2.4418555015045573</v>
          </cell>
          <cell r="Z414">
            <v>0.43442334898654639</v>
          </cell>
          <cell r="AA414">
            <v>0.12569759857454973</v>
          </cell>
          <cell r="AB414">
            <v>260.26891426737467</v>
          </cell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P415">
            <v>1</v>
          </cell>
          <cell r="Q415">
            <v>0.55742590116592328</v>
          </cell>
          <cell r="W415">
            <v>30.157926329275778</v>
          </cell>
          <cell r="X415">
            <v>29.735991514500608</v>
          </cell>
          <cell r="Y415">
            <v>2.4273576316907048</v>
          </cell>
          <cell r="Z415">
            <v>0.43184407549807663</v>
          </cell>
          <cell r="AA415">
            <v>0.12495130239980685</v>
          </cell>
          <cell r="AB415">
            <v>260.26891426737467</v>
          </cell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P416">
            <v>1</v>
          </cell>
          <cell r="Q416">
            <v>0.5536703849886746</v>
          </cell>
          <cell r="W416">
            <v>29.977802195909796</v>
          </cell>
          <cell r="X416">
            <v>29.558387469618779</v>
          </cell>
          <cell r="Y416">
            <v>2.4128597618768524</v>
          </cell>
          <cell r="Z416">
            <v>0.42926480200960693</v>
          </cell>
          <cell r="AA416">
            <v>0.12420500622506399</v>
          </cell>
          <cell r="AB416">
            <v>260.26891426737467</v>
          </cell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P417">
            <v>1</v>
          </cell>
          <cell r="Q417">
            <v>0.54991486881142582</v>
          </cell>
          <cell r="W417">
            <v>29.797678062543817</v>
          </cell>
          <cell r="X417">
            <v>29.380783424736951</v>
          </cell>
          <cell r="Y417">
            <v>2.3983618920630003</v>
          </cell>
          <cell r="Z417">
            <v>0.42668552852113717</v>
          </cell>
          <cell r="AA417">
            <v>0.12345871005032112</v>
          </cell>
          <cell r="AB417">
            <v>260.26891426737467</v>
          </cell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P418">
            <v>1</v>
          </cell>
          <cell r="Q418">
            <v>0.54615935263417703</v>
          </cell>
          <cell r="W418">
            <v>29.617553929177834</v>
          </cell>
          <cell r="X418">
            <v>29.203179379855118</v>
          </cell>
          <cell r="Y418">
            <v>2.3838640222491478</v>
          </cell>
          <cell r="Z418">
            <v>0.42410625503266741</v>
          </cell>
          <cell r="AA418">
            <v>0.12271241387557824</v>
          </cell>
          <cell r="AB418">
            <v>260.26891426737467</v>
          </cell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P419">
            <v>1</v>
          </cell>
          <cell r="Q419">
            <v>0.54240383645692836</v>
          </cell>
          <cell r="W419">
            <v>29.437429795811852</v>
          </cell>
          <cell r="X419">
            <v>29.02557533497329</v>
          </cell>
          <cell r="Y419">
            <v>2.3693661524352954</v>
          </cell>
          <cell r="Z419">
            <v>0.42152698154419771</v>
          </cell>
          <cell r="AA419">
            <v>0.12196611770083537</v>
          </cell>
          <cell r="AB419">
            <v>260.26891426737467</v>
          </cell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P420">
            <v>1</v>
          </cell>
          <cell r="Q420">
            <v>0.53864832027967946</v>
          </cell>
          <cell r="W420">
            <v>29.257305662445869</v>
          </cell>
          <cell r="X420">
            <v>28.847971290091458</v>
          </cell>
          <cell r="Y420">
            <v>2.3548682826214429</v>
          </cell>
          <cell r="Z420">
            <v>0.4189477080557279</v>
          </cell>
          <cell r="AA420">
            <v>0.12121982152609249</v>
          </cell>
          <cell r="AB420">
            <v>260.26891426737467</v>
          </cell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P421">
            <v>1</v>
          </cell>
          <cell r="Q421">
            <v>0.53489280410243079</v>
          </cell>
          <cell r="W421">
            <v>29.077181529079887</v>
          </cell>
          <cell r="X421">
            <v>28.670367245209629</v>
          </cell>
          <cell r="Y421">
            <v>2.3403704128075908</v>
          </cell>
          <cell r="Z421">
            <v>0.41636843456725819</v>
          </cell>
          <cell r="AA421">
            <v>0.12047352535134961</v>
          </cell>
          <cell r="AB421">
            <v>260.26891426737467</v>
          </cell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  <row r="422">
          <cell r="P422">
            <v>1</v>
          </cell>
          <cell r="Q422">
            <v>0.531137287925182</v>
          </cell>
          <cell r="W422">
            <v>28.897057395713908</v>
          </cell>
          <cell r="X422">
            <v>28.492763200327801</v>
          </cell>
          <cell r="Y422">
            <v>2.3258725429937384</v>
          </cell>
          <cell r="Z422">
            <v>0.41378916107878849</v>
          </cell>
          <cell r="AA422">
            <v>0.11972722917660675</v>
          </cell>
          <cell r="AB422">
            <v>260.26891426737467</v>
          </cell>
          <cell r="AC422">
            <v>0.47962550249999997</v>
          </cell>
          <cell r="AD422">
            <v>0.47291513735919999</v>
          </cell>
          <cell r="AE422">
            <v>3.8604200140800002E-2</v>
          </cell>
          <cell r="AF422">
            <v>6.8679600000000019E-3</v>
          </cell>
          <cell r="AG422">
            <v>1.9871999999999997E-3</v>
          </cell>
        </row>
        <row r="423">
          <cell r="P423">
            <v>1</v>
          </cell>
          <cell r="Q423">
            <v>0.5280389870789518</v>
          </cell>
          <cell r="W423">
            <v>28.716933262347926</v>
          </cell>
          <cell r="X423">
            <v>28.315159155445969</v>
          </cell>
          <cell r="Y423">
            <v>2.3113746731798859</v>
          </cell>
          <cell r="Z423">
            <v>0.41120988759031868</v>
          </cell>
          <cell r="AA423">
            <v>0.11898093300186387</v>
          </cell>
          <cell r="AB423">
            <v>260.26891426737467</v>
          </cell>
          <cell r="AC423">
            <v>0.47962550249999997</v>
          </cell>
          <cell r="AD423">
            <v>0.47291513735919999</v>
          </cell>
          <cell r="AE423">
            <v>3.8604200140800002E-2</v>
          </cell>
          <cell r="AF423">
            <v>6.8679600000000019E-3</v>
          </cell>
          <cell r="AG423">
            <v>1.9871999999999997E-3</v>
          </cell>
        </row>
        <row r="424">
          <cell r="P424">
            <v>1</v>
          </cell>
          <cell r="Q424">
            <v>0.52494068623272161</v>
          </cell>
          <cell r="W424">
            <v>28.536809128981943</v>
          </cell>
          <cell r="X424">
            <v>28.13755511056414</v>
          </cell>
          <cell r="Y424">
            <v>2.2968768033660338</v>
          </cell>
          <cell r="Z424">
            <v>0.40863061410184898</v>
          </cell>
          <cell r="AA424">
            <v>0.118234636827121</v>
          </cell>
          <cell r="AB424">
            <v>260.26891426737467</v>
          </cell>
          <cell r="AC424">
            <v>0.47962550249999997</v>
          </cell>
          <cell r="AD424">
            <v>0.47291513735919999</v>
          </cell>
          <cell r="AE424">
            <v>3.8604200140800002E-2</v>
          </cell>
          <cell r="AF424">
            <v>6.8679600000000019E-3</v>
          </cell>
          <cell r="AG424">
            <v>1.9871999999999997E-3</v>
          </cell>
        </row>
        <row r="425">
          <cell r="P425">
            <v>1</v>
          </cell>
          <cell r="Q425">
            <v>0.5218423853864913</v>
          </cell>
          <cell r="W425">
            <v>28.356684995615961</v>
          </cell>
          <cell r="X425">
            <v>27.959951065682308</v>
          </cell>
          <cell r="Y425">
            <v>2.2823789335521814</v>
          </cell>
          <cell r="Z425">
            <v>0.40605134061337922</v>
          </cell>
          <cell r="AA425">
            <v>0.11748834065237812</v>
          </cell>
          <cell r="AB425">
            <v>260.26891426737467</v>
          </cell>
          <cell r="AC425">
            <v>0.47962550249999997</v>
          </cell>
          <cell r="AD425">
            <v>0.47291513735919999</v>
          </cell>
          <cell r="AE425">
            <v>3.8604200140800002E-2</v>
          </cell>
          <cell r="AF425">
            <v>6.8679600000000019E-3</v>
          </cell>
          <cell r="AG425">
            <v>1.9871999999999997E-3</v>
          </cell>
        </row>
        <row r="426">
          <cell r="P426">
            <v>1</v>
          </cell>
          <cell r="Q426">
            <v>0.518744084540261</v>
          </cell>
          <cell r="W426">
            <v>28.176560862249978</v>
          </cell>
          <cell r="X426">
            <v>27.782347020800479</v>
          </cell>
          <cell r="Y426">
            <v>2.2678810637383289</v>
          </cell>
          <cell r="Z426">
            <v>0.40347206712490946</v>
          </cell>
          <cell r="AA426">
            <v>0.11674204447763524</v>
          </cell>
          <cell r="AB426">
            <v>260.26891426737467</v>
          </cell>
          <cell r="AC426">
            <v>0.47962550249999997</v>
          </cell>
          <cell r="AD426">
            <v>0.47291513735919999</v>
          </cell>
          <cell r="AE426">
            <v>3.8604200140800002E-2</v>
          </cell>
          <cell r="AF426">
            <v>6.8679600000000019E-3</v>
          </cell>
          <cell r="AG426">
            <v>1.9871999999999997E-3</v>
          </cell>
        </row>
        <row r="427">
          <cell r="P427">
            <v>1</v>
          </cell>
          <cell r="Q427">
            <v>0.51564578369403091</v>
          </cell>
          <cell r="W427">
            <v>27.996436728883999</v>
          </cell>
          <cell r="X427">
            <v>27.604742975918651</v>
          </cell>
          <cell r="Y427">
            <v>2.2533831939244768</v>
          </cell>
          <cell r="Z427">
            <v>0.40089279363643976</v>
          </cell>
          <cell r="AA427">
            <v>0.11599574830289237</v>
          </cell>
          <cell r="AB427">
            <v>260.26891426737467</v>
          </cell>
          <cell r="AC427">
            <v>0.47962550249999997</v>
          </cell>
          <cell r="AD427">
            <v>0.47291513735919999</v>
          </cell>
          <cell r="AE427">
            <v>3.8604200140800002E-2</v>
          </cell>
          <cell r="AF427">
            <v>6.8679600000000019E-3</v>
          </cell>
          <cell r="AG427">
            <v>1.9871999999999997E-3</v>
          </cell>
        </row>
        <row r="428">
          <cell r="P428">
            <v>1</v>
          </cell>
          <cell r="Q428">
            <v>0.51254748284780061</v>
          </cell>
          <cell r="W428">
            <v>27.816312595518013</v>
          </cell>
          <cell r="X428">
            <v>27.427138931036819</v>
          </cell>
          <cell r="Y428">
            <v>2.2388853241106244</v>
          </cell>
          <cell r="Z428">
            <v>0.39831352014797</v>
          </cell>
          <cell r="AA428">
            <v>0.11524945212814949</v>
          </cell>
          <cell r="AB428">
            <v>260.26891426737467</v>
          </cell>
          <cell r="AC428">
            <v>0.47962550249999997</v>
          </cell>
          <cell r="AD428">
            <v>0.47291513735919999</v>
          </cell>
          <cell r="AE428">
            <v>3.8604200140800002E-2</v>
          </cell>
          <cell r="AF428">
            <v>6.8679600000000019E-3</v>
          </cell>
          <cell r="AG428">
            <v>1.9871999999999997E-3</v>
          </cell>
        </row>
        <row r="429">
          <cell r="P429">
            <v>1</v>
          </cell>
          <cell r="Q429">
            <v>0.5094491820015703</v>
          </cell>
          <cell r="W429">
            <v>27.636188462152035</v>
          </cell>
          <cell r="X429">
            <v>27.249534886154994</v>
          </cell>
          <cell r="Y429">
            <v>2.2243874542967719</v>
          </cell>
          <cell r="Z429">
            <v>0.39573424665950024</v>
          </cell>
          <cell r="AA429">
            <v>0.11450315595340663</v>
          </cell>
          <cell r="AB429">
            <v>260.26891426737467</v>
          </cell>
          <cell r="AC429">
            <v>0.47962550249999997</v>
          </cell>
          <cell r="AD429">
            <v>0.47291513735919999</v>
          </cell>
          <cell r="AE429">
            <v>3.8604200140800002E-2</v>
          </cell>
          <cell r="AF429">
            <v>6.8679600000000019E-3</v>
          </cell>
          <cell r="AG429">
            <v>1.9871999999999997E-3</v>
          </cell>
        </row>
        <row r="430">
          <cell r="P430">
            <v>1</v>
          </cell>
          <cell r="Q430">
            <v>0.5063508811553401</v>
          </cell>
          <cell r="W430">
            <v>27.456064328786059</v>
          </cell>
          <cell r="X430">
            <v>27.071930841273165</v>
          </cell>
          <cell r="Y430">
            <v>2.2098895844829198</v>
          </cell>
          <cell r="Z430">
            <v>0.3931549731710306</v>
          </cell>
          <cell r="AA430">
            <v>0.11375685977866377</v>
          </cell>
          <cell r="AB430">
            <v>260.26891426737467</v>
          </cell>
          <cell r="AC430">
            <v>0.47962550249999997</v>
          </cell>
          <cell r="AD430">
            <v>0.47291513735919999</v>
          </cell>
          <cell r="AE430">
            <v>3.8604200140800002E-2</v>
          </cell>
          <cell r="AF430">
            <v>6.8679600000000019E-3</v>
          </cell>
          <cell r="AG430">
            <v>1.9871999999999997E-3</v>
          </cell>
        </row>
        <row r="431">
          <cell r="P431">
            <v>1</v>
          </cell>
          <cell r="Q431">
            <v>0.50325258030910991</v>
          </cell>
          <cell r="W431">
            <v>27.275940195420073</v>
          </cell>
          <cell r="X431">
            <v>26.894326796391336</v>
          </cell>
          <cell r="Y431">
            <v>2.1953917146690674</v>
          </cell>
          <cell r="Z431">
            <v>0.39057569968256078</v>
          </cell>
          <cell r="AA431">
            <v>0.11301056360392089</v>
          </cell>
          <cell r="AB431">
            <v>260.26891426737467</v>
          </cell>
          <cell r="AC431">
            <v>0.47962550249999997</v>
          </cell>
          <cell r="AD431">
            <v>0.47291513735919999</v>
          </cell>
          <cell r="AE431">
            <v>3.8604200140800002E-2</v>
          </cell>
          <cell r="AF431">
            <v>6.8679600000000019E-3</v>
          </cell>
          <cell r="AG431">
            <v>1.9871999999999997E-3</v>
          </cell>
        </row>
        <row r="432">
          <cell r="P432">
            <v>1</v>
          </cell>
          <cell r="Q432">
            <v>0.50015427946287971</v>
          </cell>
          <cell r="W432">
            <v>27.095816062054094</v>
          </cell>
          <cell r="X432">
            <v>26.716722751509508</v>
          </cell>
          <cell r="Y432">
            <v>2.1808938448552153</v>
          </cell>
          <cell r="Z432">
            <v>0.38799642619409108</v>
          </cell>
          <cell r="AA432">
            <v>0.11226426742917801</v>
          </cell>
          <cell r="AB432">
            <v>260.26891426737467</v>
          </cell>
          <cell r="AC432">
            <v>0.47962550249999997</v>
          </cell>
          <cell r="AD432">
            <v>0.47291513735919999</v>
          </cell>
          <cell r="AE432">
            <v>3.8604200140800002E-2</v>
          </cell>
          <cell r="AF432">
            <v>6.8679600000000019E-3</v>
          </cell>
          <cell r="AG432">
            <v>1.9871999999999997E-3</v>
          </cell>
        </row>
        <row r="433">
          <cell r="P433">
            <v>1</v>
          </cell>
          <cell r="Q433">
            <v>0.49705597861664941</v>
          </cell>
          <cell r="W433">
            <v>26.915691928688112</v>
          </cell>
          <cell r="X433">
            <v>26.539118706627679</v>
          </cell>
          <cell r="Y433">
            <v>2.1663959750413628</v>
          </cell>
          <cell r="Z433">
            <v>0.38541715270562138</v>
          </cell>
          <cell r="AA433">
            <v>0.11151797125443515</v>
          </cell>
          <cell r="AB433">
            <v>260.26891426737467</v>
          </cell>
          <cell r="AC433">
            <v>0.47962550249999997</v>
          </cell>
          <cell r="AD433">
            <v>0.47291513735919999</v>
          </cell>
          <cell r="AE433">
            <v>3.8604200140800002E-2</v>
          </cell>
          <cell r="AF433">
            <v>6.8679600000000019E-3</v>
          </cell>
          <cell r="AG433">
            <v>1.9871999999999997E-3</v>
          </cell>
        </row>
        <row r="434">
          <cell r="P434">
            <v>1</v>
          </cell>
          <cell r="Q434">
            <v>0.49395767777041916</v>
          </cell>
          <cell r="W434">
            <v>26.73556779532213</v>
          </cell>
          <cell r="X434">
            <v>26.361514661745847</v>
          </cell>
          <cell r="Y434">
            <v>2.1518981052275103</v>
          </cell>
          <cell r="Z434">
            <v>0.38283787921715157</v>
          </cell>
          <cell r="AA434">
            <v>0.11077167507969227</v>
          </cell>
          <cell r="AB434">
            <v>260.26891426737467</v>
          </cell>
          <cell r="AC434">
            <v>0.47962550249999997</v>
          </cell>
          <cell r="AD434">
            <v>0.47291513735919999</v>
          </cell>
          <cell r="AE434">
            <v>3.8604200140800002E-2</v>
          </cell>
          <cell r="AF434">
            <v>6.8679600000000019E-3</v>
          </cell>
          <cell r="AG434">
            <v>1.9871999999999997E-3</v>
          </cell>
        </row>
        <row r="435">
          <cell r="P435">
            <v>1</v>
          </cell>
          <cell r="Q435">
            <v>0.49085937692418902</v>
          </cell>
          <cell r="W435">
            <v>26.555443661956147</v>
          </cell>
          <cell r="X435">
            <v>26.183910616864019</v>
          </cell>
          <cell r="Y435">
            <v>2.1374002354136583</v>
          </cell>
          <cell r="Z435">
            <v>0.38025860572868186</v>
          </cell>
          <cell r="AA435">
            <v>0.1100253789049494</v>
          </cell>
          <cell r="AB435">
            <v>260.26891426737467</v>
          </cell>
          <cell r="AC435">
            <v>0.47962550249999997</v>
          </cell>
          <cell r="AD435">
            <v>0.47291513735919999</v>
          </cell>
          <cell r="AE435">
            <v>3.8604200140800002E-2</v>
          </cell>
          <cell r="AF435">
            <v>6.8679600000000019E-3</v>
          </cell>
          <cell r="AG435">
            <v>1.9871999999999997E-3</v>
          </cell>
        </row>
        <row r="436">
          <cell r="P436">
            <v>1</v>
          </cell>
          <cell r="Q436">
            <v>0.48776107607795877</v>
          </cell>
          <cell r="W436">
            <v>26.375319528590165</v>
          </cell>
          <cell r="X436">
            <v>26.006306571982186</v>
          </cell>
          <cell r="Y436">
            <v>2.1229023655998058</v>
          </cell>
          <cell r="Z436">
            <v>0.37767933224021211</v>
          </cell>
          <cell r="AA436">
            <v>0.10927908273020652</v>
          </cell>
          <cell r="AB436">
            <v>260.26891426737467</v>
          </cell>
          <cell r="AC436">
            <v>0.47962550249999997</v>
          </cell>
          <cell r="AD436">
            <v>0.47291513735919999</v>
          </cell>
          <cell r="AE436">
            <v>3.8604200140800002E-2</v>
          </cell>
          <cell r="AF436">
            <v>6.8679600000000019E-3</v>
          </cell>
          <cell r="AG436">
            <v>1.9871999999999997E-3</v>
          </cell>
        </row>
        <row r="437">
          <cell r="P437">
            <v>1</v>
          </cell>
          <cell r="Q437">
            <v>0.48466277523172857</v>
          </cell>
          <cell r="W437">
            <v>26.195195395224186</v>
          </cell>
          <cell r="X437">
            <v>25.828702527100358</v>
          </cell>
          <cell r="Y437">
            <v>2.1084044957859533</v>
          </cell>
          <cell r="Z437">
            <v>0.37510005875174235</v>
          </cell>
          <cell r="AA437">
            <v>0.10853278655546365</v>
          </cell>
          <cell r="AB437">
            <v>260.26891426737467</v>
          </cell>
          <cell r="AC437">
            <v>0.47962550249999997</v>
          </cell>
          <cell r="AD437">
            <v>0.47291513735919999</v>
          </cell>
          <cell r="AE437">
            <v>3.8604200140800002E-2</v>
          </cell>
          <cell r="AF437">
            <v>6.8679600000000019E-3</v>
          </cell>
          <cell r="AG437">
            <v>1.9871999999999997E-3</v>
          </cell>
        </row>
        <row r="438">
          <cell r="P438">
            <v>1</v>
          </cell>
          <cell r="Q438">
            <v>0.48156447438549826</v>
          </cell>
          <cell r="W438">
            <v>26.015071261858203</v>
          </cell>
          <cell r="X438">
            <v>25.651098482218529</v>
          </cell>
          <cell r="Y438">
            <v>2.0939066259721013</v>
          </cell>
          <cell r="Z438">
            <v>0.37252078526327265</v>
          </cell>
          <cell r="AA438">
            <v>0.10778649038072077</v>
          </cell>
          <cell r="AB438">
            <v>260.26891426737467</v>
          </cell>
          <cell r="AC438">
            <v>0.47962550249999997</v>
          </cell>
          <cell r="AD438">
            <v>0.47291513735919999</v>
          </cell>
          <cell r="AE438">
            <v>3.8604200140800002E-2</v>
          </cell>
          <cell r="AF438">
            <v>6.8679600000000019E-3</v>
          </cell>
          <cell r="AG438">
            <v>1.9871999999999997E-3</v>
          </cell>
        </row>
        <row r="439">
          <cell r="P439">
            <v>1</v>
          </cell>
          <cell r="Q439">
            <v>0.47846617353926812</v>
          </cell>
          <cell r="W439">
            <v>25.834947128492221</v>
          </cell>
          <cell r="X439">
            <v>25.473494437336697</v>
          </cell>
          <cell r="Y439">
            <v>2.0794087561582488</v>
          </cell>
          <cell r="Z439">
            <v>0.36994151177480289</v>
          </cell>
          <cell r="AA439">
            <v>0.10704019420597789</v>
          </cell>
          <cell r="AB439">
            <v>260.26891426737467</v>
          </cell>
          <cell r="AC439">
            <v>0.47962550249999997</v>
          </cell>
          <cell r="AD439">
            <v>0.47291513735919999</v>
          </cell>
          <cell r="AE439">
            <v>3.8604200140800002E-2</v>
          </cell>
          <cell r="AF439">
            <v>6.8679600000000019E-3</v>
          </cell>
          <cell r="AG439">
            <v>1.9871999999999997E-3</v>
          </cell>
        </row>
        <row r="440">
          <cell r="P440">
            <v>1</v>
          </cell>
          <cell r="Q440">
            <v>0.47536787269303787</v>
          </cell>
          <cell r="W440">
            <v>25.654822995126239</v>
          </cell>
          <cell r="X440">
            <v>25.295890392454869</v>
          </cell>
          <cell r="Y440">
            <v>2.0649108863443963</v>
          </cell>
          <cell r="Z440">
            <v>0.36736223828633313</v>
          </cell>
          <cell r="AA440">
            <v>0.10629389803123503</v>
          </cell>
          <cell r="AB440">
            <v>260.26891426737467</v>
          </cell>
          <cell r="AC440">
            <v>0.47962550249999997</v>
          </cell>
          <cell r="AD440">
            <v>0.47291513735919999</v>
          </cell>
          <cell r="AE440">
            <v>3.8604200140800002E-2</v>
          </cell>
          <cell r="AF440">
            <v>6.8679600000000019E-3</v>
          </cell>
          <cell r="AG440">
            <v>1.9871999999999997E-3</v>
          </cell>
        </row>
        <row r="441">
          <cell r="P441">
            <v>1</v>
          </cell>
          <cell r="Q441">
            <v>0.47226957184680757</v>
          </cell>
          <cell r="W441">
            <v>25.474698861760256</v>
          </cell>
          <cell r="X441">
            <v>25.118286347573036</v>
          </cell>
          <cell r="Y441">
            <v>2.0504130165305439</v>
          </cell>
          <cell r="Z441">
            <v>0.36478296479786337</v>
          </cell>
          <cell r="AA441">
            <v>0.10554760185649215</v>
          </cell>
          <cell r="AB441">
            <v>260.26891426737467</v>
          </cell>
          <cell r="AC441">
            <v>0.47962550249999997</v>
          </cell>
          <cell r="AD441">
            <v>0.47291513735919999</v>
          </cell>
          <cell r="AE441">
            <v>3.8604200140800002E-2</v>
          </cell>
          <cell r="AF441">
            <v>6.8679600000000019E-3</v>
          </cell>
          <cell r="AG441">
            <v>1.9871999999999997E-3</v>
          </cell>
        </row>
        <row r="442">
          <cell r="P442">
            <v>1</v>
          </cell>
          <cell r="Q442">
            <v>0.46917127100057732</v>
          </cell>
          <cell r="W442">
            <v>25.326096451733324</v>
          </cell>
          <cell r="X442">
            <v>24.97176301054553</v>
          </cell>
          <cell r="Y442">
            <v>2.0384522739341162</v>
          </cell>
          <cell r="Z442">
            <v>0.36265506416987586</v>
          </cell>
          <cell r="AA442">
            <v>0.10493190751232928</v>
          </cell>
          <cell r="AB442">
            <v>260.26891426737467</v>
          </cell>
          <cell r="AC442">
            <v>0.47962550249999997</v>
          </cell>
          <cell r="AD442">
            <v>0.47291513735919999</v>
          </cell>
          <cell r="AE442">
            <v>3.8604200140800002E-2</v>
          </cell>
          <cell r="AF442">
            <v>6.8679600000000019E-3</v>
          </cell>
          <cell r="AG442">
            <v>1.9871999999999997E-3</v>
          </cell>
        </row>
        <row r="443">
          <cell r="P443">
            <v>1</v>
          </cell>
          <cell r="Q443">
            <v>0.46607297015434718</v>
          </cell>
          <cell r="W443">
            <v>25.177494041706389</v>
          </cell>
          <cell r="X443">
            <v>24.825239673518023</v>
          </cell>
          <cell r="Y443">
            <v>2.0264915313376881</v>
          </cell>
          <cell r="Z443">
            <v>0.36052716354188835</v>
          </cell>
          <cell r="AA443">
            <v>0.10431621316816642</v>
          </cell>
          <cell r="AB443">
            <v>260.26891426737467</v>
          </cell>
          <cell r="AC443">
            <v>0.47962550249999997</v>
          </cell>
          <cell r="AD443">
            <v>0.47291513735919999</v>
          </cell>
          <cell r="AE443">
            <v>3.8604200140800002E-2</v>
          </cell>
          <cell r="AF443">
            <v>6.8679600000000019E-3</v>
          </cell>
          <cell r="AG443">
            <v>1.9871999999999997E-3</v>
          </cell>
        </row>
        <row r="444">
          <cell r="P444">
            <v>1</v>
          </cell>
          <cell r="Q444">
            <v>0.46297466930811693</v>
          </cell>
          <cell r="W444">
            <v>25.02889163167945</v>
          </cell>
          <cell r="X444">
            <v>24.67871633649051</v>
          </cell>
          <cell r="Y444">
            <v>2.0145307887412596</v>
          </cell>
          <cell r="Z444">
            <v>0.35839926291390073</v>
          </cell>
          <cell r="AA444">
            <v>0.10370051882400352</v>
          </cell>
          <cell r="AB444">
            <v>260.26891426737467</v>
          </cell>
          <cell r="AC444">
            <v>0.47962550249999997</v>
          </cell>
          <cell r="AD444">
            <v>0.47291513735919999</v>
          </cell>
          <cell r="AE444">
            <v>3.8604200140800002E-2</v>
          </cell>
          <cell r="AF444">
            <v>6.8679600000000019E-3</v>
          </cell>
          <cell r="AG444">
            <v>1.9871999999999997E-3</v>
          </cell>
        </row>
        <row r="445">
          <cell r="P445">
            <v>1</v>
          </cell>
          <cell r="Q445">
            <v>0.45987636846188673</v>
          </cell>
          <cell r="W445">
            <v>24.880289221652514</v>
          </cell>
          <cell r="X445">
            <v>24.532192999463</v>
          </cell>
          <cell r="Y445">
            <v>2.0025700461448315</v>
          </cell>
          <cell r="Z445">
            <v>0.35627136228591322</v>
          </cell>
          <cell r="AA445">
            <v>0.10308482447984066</v>
          </cell>
          <cell r="AB445">
            <v>260.26891426737467</v>
          </cell>
          <cell r="AC445">
            <v>0.47962550249999997</v>
          </cell>
          <cell r="AD445">
            <v>0.47291513735919999</v>
          </cell>
          <cell r="AE445">
            <v>3.8604200140800002E-2</v>
          </cell>
          <cell r="AF445">
            <v>6.8679600000000019E-3</v>
          </cell>
          <cell r="AG445">
            <v>1.9871999999999997E-3</v>
          </cell>
        </row>
        <row r="446">
          <cell r="P446">
            <v>1</v>
          </cell>
          <cell r="Q446">
            <v>0.45677806761565642</v>
          </cell>
          <cell r="W446">
            <v>24.731686811625586</v>
          </cell>
          <cell r="X446">
            <v>24.385669662435493</v>
          </cell>
          <cell r="Y446">
            <v>1.9906093035484034</v>
          </cell>
          <cell r="Z446">
            <v>0.35414346165792571</v>
          </cell>
          <cell r="AA446">
            <v>0.10246913013567779</v>
          </cell>
          <cell r="AB446">
            <v>260.26891426737467</v>
          </cell>
          <cell r="AC446">
            <v>0.47962550249999997</v>
          </cell>
          <cell r="AD446">
            <v>0.47291513735919999</v>
          </cell>
          <cell r="AE446">
            <v>3.8604200140800002E-2</v>
          </cell>
          <cell r="AF446">
            <v>6.8679600000000019E-3</v>
          </cell>
          <cell r="AG446">
            <v>1.9871999999999997E-3</v>
          </cell>
        </row>
        <row r="447">
          <cell r="P447">
            <v>1</v>
          </cell>
          <cell r="Q447">
            <v>0.45367976676942623</v>
          </cell>
          <cell r="W447">
            <v>24.583084401598651</v>
          </cell>
          <cell r="X447">
            <v>24.239146325407983</v>
          </cell>
          <cell r="Y447">
            <v>1.9786485609519753</v>
          </cell>
          <cell r="Z447">
            <v>0.3520155610299382</v>
          </cell>
          <cell r="AA447">
            <v>0.10185343579151493</v>
          </cell>
          <cell r="AB447">
            <v>260.26891426737467</v>
          </cell>
          <cell r="AC447">
            <v>0.47962550249999997</v>
          </cell>
          <cell r="AD447">
            <v>0.47291513735919999</v>
          </cell>
          <cell r="AE447">
            <v>3.8604200140800002E-2</v>
          </cell>
          <cell r="AF447">
            <v>6.8679600000000019E-3</v>
          </cell>
          <cell r="AG447">
            <v>1.9871999999999997E-3</v>
          </cell>
        </row>
        <row r="448">
          <cell r="P448">
            <v>1</v>
          </cell>
          <cell r="Q448">
            <v>0.45058146592319603</v>
          </cell>
          <cell r="W448">
            <v>24.434481991571712</v>
          </cell>
          <cell r="X448">
            <v>24.092622988380469</v>
          </cell>
          <cell r="Y448">
            <v>1.9666878183555467</v>
          </cell>
          <cell r="Z448">
            <v>0.34988766040195057</v>
          </cell>
          <cell r="AA448">
            <v>0.10123774144735204</v>
          </cell>
          <cell r="AB448">
            <v>260.26891426737467</v>
          </cell>
          <cell r="AC448">
            <v>0.47962550249999997</v>
          </cell>
          <cell r="AD448">
            <v>0.47291513735919999</v>
          </cell>
          <cell r="AE448">
            <v>3.8604200140800002E-2</v>
          </cell>
          <cell r="AF448">
            <v>6.8679600000000019E-3</v>
          </cell>
          <cell r="AG448">
            <v>1.9871999999999997E-3</v>
          </cell>
        </row>
        <row r="449">
          <cell r="P449">
            <v>1</v>
          </cell>
          <cell r="Q449">
            <v>0.44748316507696578</v>
          </cell>
          <cell r="W449">
            <v>24.285879581544776</v>
          </cell>
          <cell r="X449">
            <v>23.946099651352963</v>
          </cell>
          <cell r="Y449">
            <v>1.9547270757591186</v>
          </cell>
          <cell r="Z449">
            <v>0.34775975977396306</v>
          </cell>
          <cell r="AA449">
            <v>0.10062204710318917</v>
          </cell>
          <cell r="AB449">
            <v>260.26891426737467</v>
          </cell>
          <cell r="AC449">
            <v>0.47962550249999997</v>
          </cell>
          <cell r="AD449">
            <v>0.47291513735919999</v>
          </cell>
          <cell r="AE449">
            <v>3.8604200140800002E-2</v>
          </cell>
          <cell r="AF449">
            <v>6.8679600000000019E-3</v>
          </cell>
          <cell r="AG449">
            <v>1.9871999999999997E-3</v>
          </cell>
        </row>
        <row r="450">
          <cell r="P450">
            <v>1</v>
          </cell>
          <cell r="Q450">
            <v>0.44438486423073548</v>
          </cell>
          <cell r="W450">
            <v>24.137277171517844</v>
          </cell>
          <cell r="X450">
            <v>23.799576314325456</v>
          </cell>
          <cell r="Y450">
            <v>1.9427663331626905</v>
          </cell>
          <cell r="Z450">
            <v>0.34563185914597555</v>
          </cell>
          <cell r="AA450">
            <v>0.10000635275902632</v>
          </cell>
          <cell r="AB450">
            <v>260.26891426737467</v>
          </cell>
          <cell r="AC450">
            <v>0.47962550249999997</v>
          </cell>
          <cell r="AD450">
            <v>0.47291513735919999</v>
          </cell>
          <cell r="AE450">
            <v>3.8604200140800002E-2</v>
          </cell>
          <cell r="AF450">
            <v>6.8679600000000019E-3</v>
          </cell>
          <cell r="AG450">
            <v>1.9871999999999997E-3</v>
          </cell>
        </row>
        <row r="451">
          <cell r="P451">
            <v>1</v>
          </cell>
          <cell r="Q451">
            <v>0.44128656338450534</v>
          </cell>
          <cell r="W451">
            <v>23.988674761490909</v>
          </cell>
          <cell r="X451">
            <v>23.653052977297946</v>
          </cell>
          <cell r="Y451">
            <v>1.9308055905662624</v>
          </cell>
          <cell r="Z451">
            <v>0.34350395851798804</v>
          </cell>
          <cell r="AA451">
            <v>9.9390658414863442E-2</v>
          </cell>
          <cell r="AB451">
            <v>260.26891426737467</v>
          </cell>
          <cell r="AC451">
            <v>0.47962550249999997</v>
          </cell>
          <cell r="AD451">
            <v>0.47291513735919999</v>
          </cell>
          <cell r="AE451">
            <v>3.8604200140800002E-2</v>
          </cell>
          <cell r="AF451">
            <v>6.8679600000000019E-3</v>
          </cell>
          <cell r="AG451">
            <v>1.9871999999999997E-3</v>
          </cell>
        </row>
        <row r="452">
          <cell r="P452">
            <v>1</v>
          </cell>
          <cell r="Q452">
            <v>0.43818826253827509</v>
          </cell>
          <cell r="W452">
            <v>23.84007235146397</v>
          </cell>
          <cell r="X452">
            <v>23.506529640270433</v>
          </cell>
          <cell r="Y452">
            <v>1.9188448479698339</v>
          </cell>
          <cell r="Z452">
            <v>0.34137605789000047</v>
          </cell>
          <cell r="AA452">
            <v>9.8774964070700563E-2</v>
          </cell>
          <cell r="AB452">
            <v>260.26891426737467</v>
          </cell>
          <cell r="AC452">
            <v>0.47962550249999997</v>
          </cell>
          <cell r="AD452">
            <v>0.47291513735919999</v>
          </cell>
          <cell r="AE452">
            <v>3.8604200140800002E-2</v>
          </cell>
          <cell r="AF452">
            <v>6.8679600000000019E-3</v>
          </cell>
          <cell r="AG452">
            <v>1.9871999999999997E-3</v>
          </cell>
        </row>
        <row r="453">
          <cell r="P453">
            <v>1</v>
          </cell>
          <cell r="Q453">
            <v>0.43563216434013519</v>
          </cell>
          <cell r="W453">
            <v>23.691469941437035</v>
          </cell>
          <cell r="X453">
            <v>23.360006303242923</v>
          </cell>
          <cell r="Y453">
            <v>1.9068841053734058</v>
          </cell>
          <cell r="Z453">
            <v>0.33924815726201291</v>
          </cell>
          <cell r="AA453">
            <v>9.8159269726537685E-2</v>
          </cell>
          <cell r="AB453">
            <v>260.26891426737467</v>
          </cell>
          <cell r="AC453">
            <v>0.47962550249999997</v>
          </cell>
          <cell r="AD453">
            <v>0.47291513735919999</v>
          </cell>
          <cell r="AE453">
            <v>3.8604200140800002E-2</v>
          </cell>
          <cell r="AF453">
            <v>6.8679600000000019E-3</v>
          </cell>
          <cell r="AG453">
            <v>1.9871999999999997E-3</v>
          </cell>
        </row>
        <row r="454">
          <cell r="P454">
            <v>1</v>
          </cell>
          <cell r="Q454">
            <v>0.43307606614199523</v>
          </cell>
          <cell r="W454">
            <v>23.542867531410106</v>
          </cell>
          <cell r="X454">
            <v>23.213482966215416</v>
          </cell>
          <cell r="Y454">
            <v>1.8949233627769779</v>
          </cell>
          <cell r="Z454">
            <v>0.33712025663402539</v>
          </cell>
          <cell r="AA454">
            <v>9.7543575382374834E-2</v>
          </cell>
          <cell r="AB454">
            <v>260.26891426737467</v>
          </cell>
          <cell r="AC454">
            <v>0.47962550249999997</v>
          </cell>
          <cell r="AD454">
            <v>0.47291513735919999</v>
          </cell>
          <cell r="AE454">
            <v>3.8604200140800002E-2</v>
          </cell>
          <cell r="AF454">
            <v>6.8679600000000019E-3</v>
          </cell>
          <cell r="AG454">
            <v>1.9871999999999997E-3</v>
          </cell>
        </row>
        <row r="455">
          <cell r="P455">
            <v>1</v>
          </cell>
          <cell r="Q455">
            <v>0.43051996794385533</v>
          </cell>
          <cell r="W455">
            <v>23.394265121383171</v>
          </cell>
          <cell r="X455">
            <v>23.066959629187906</v>
          </cell>
          <cell r="Y455">
            <v>1.8829626201805496</v>
          </cell>
          <cell r="Z455">
            <v>0.33499235600603788</v>
          </cell>
          <cell r="AA455">
            <v>9.6927881038211955E-2</v>
          </cell>
          <cell r="AB455">
            <v>260.26891426737467</v>
          </cell>
          <cell r="AC455">
            <v>0.47962550249999997</v>
          </cell>
          <cell r="AD455">
            <v>0.47291513735919999</v>
          </cell>
          <cell r="AE455">
            <v>3.8604200140800002E-2</v>
          </cell>
          <cell r="AF455">
            <v>6.8679600000000019E-3</v>
          </cell>
          <cell r="AG455">
            <v>1.9871999999999997E-3</v>
          </cell>
        </row>
        <row r="456">
          <cell r="P456">
            <v>1</v>
          </cell>
          <cell r="Q456">
            <v>0.42796386974571532</v>
          </cell>
          <cell r="W456">
            <v>23.245662711356236</v>
          </cell>
          <cell r="X456">
            <v>22.920436292160399</v>
          </cell>
          <cell r="Y456">
            <v>1.8710018775841215</v>
          </cell>
          <cell r="Z456">
            <v>0.33286445537805032</v>
          </cell>
          <cell r="AA456">
            <v>9.631218669404909E-2</v>
          </cell>
          <cell r="AB456">
            <v>260.26891426737467</v>
          </cell>
          <cell r="AC456">
            <v>0.47962550249999997</v>
          </cell>
          <cell r="AD456">
            <v>0.47291513735919999</v>
          </cell>
          <cell r="AE456">
            <v>3.8604200140800002E-2</v>
          </cell>
          <cell r="AF456">
            <v>6.8679600000000019E-3</v>
          </cell>
          <cell r="AG456">
            <v>1.9871999999999997E-3</v>
          </cell>
        </row>
        <row r="457">
          <cell r="P457">
            <v>1</v>
          </cell>
          <cell r="Q457">
            <v>0.42540777154757542</v>
          </cell>
          <cell r="W457">
            <v>23.097060301329297</v>
          </cell>
          <cell r="X457">
            <v>22.773912955132886</v>
          </cell>
          <cell r="Y457">
            <v>1.859041134987693</v>
          </cell>
          <cell r="Z457">
            <v>0.33073655475006275</v>
          </cell>
          <cell r="AA457">
            <v>9.5696492349886197E-2</v>
          </cell>
          <cell r="AB457">
            <v>260.26891426737467</v>
          </cell>
          <cell r="AC457">
            <v>0.47962550249999997</v>
          </cell>
          <cell r="AD457">
            <v>0.47291513735919999</v>
          </cell>
          <cell r="AE457">
            <v>3.8604200140800002E-2</v>
          </cell>
          <cell r="AF457">
            <v>6.8679600000000019E-3</v>
          </cell>
          <cell r="AG457">
            <v>1.9871999999999997E-3</v>
          </cell>
        </row>
        <row r="458">
          <cell r="P458">
            <v>1</v>
          </cell>
          <cell r="Q458">
            <v>0.42285167334943546</v>
          </cell>
          <cell r="W458">
            <v>22.948457891302365</v>
          </cell>
          <cell r="X458">
            <v>22.627389618105379</v>
          </cell>
          <cell r="Y458">
            <v>1.8470803923912651</v>
          </cell>
          <cell r="Z458">
            <v>0.32860865412207524</v>
          </cell>
          <cell r="AA458">
            <v>9.5080798005723346E-2</v>
          </cell>
          <cell r="AB458">
            <v>260.26891426737467</v>
          </cell>
          <cell r="AC458">
            <v>0.47962550249999997</v>
          </cell>
          <cell r="AD458">
            <v>0.47291513735919999</v>
          </cell>
          <cell r="AE458">
            <v>3.8604200140800002E-2</v>
          </cell>
          <cell r="AF458">
            <v>6.8679600000000019E-3</v>
          </cell>
          <cell r="AG458">
            <v>1.9871999999999997E-3</v>
          </cell>
        </row>
        <row r="459">
          <cell r="P459">
            <v>1</v>
          </cell>
          <cell r="Q459">
            <v>0.42029557515129556</v>
          </cell>
          <cell r="W459">
            <v>22.799855481275429</v>
          </cell>
          <cell r="X459">
            <v>22.480866281077869</v>
          </cell>
          <cell r="Y459">
            <v>1.835119649794837</v>
          </cell>
          <cell r="Z459">
            <v>0.32648075349408773</v>
          </cell>
          <cell r="AA459">
            <v>9.4465103661560468E-2</v>
          </cell>
          <cell r="AB459">
            <v>260.26891426737467</v>
          </cell>
          <cell r="AC459">
            <v>0.47962550249999997</v>
          </cell>
          <cell r="AD459">
            <v>0.47291513735919999</v>
          </cell>
          <cell r="AE459">
            <v>3.8604200140800002E-2</v>
          </cell>
          <cell r="AF459">
            <v>6.8679600000000019E-3</v>
          </cell>
          <cell r="AG459">
            <v>1.9871999999999997E-3</v>
          </cell>
        </row>
        <row r="460">
          <cell r="P460">
            <v>1</v>
          </cell>
          <cell r="Q460">
            <v>0.41773947695315555</v>
          </cell>
          <cell r="W460">
            <v>22.65125307124849</v>
          </cell>
          <cell r="X460">
            <v>22.334342944050356</v>
          </cell>
          <cell r="Y460">
            <v>1.8231589071984085</v>
          </cell>
          <cell r="Z460">
            <v>0.32435285286610016</v>
          </cell>
          <cell r="AA460">
            <v>9.3849409317397589E-2</v>
          </cell>
          <cell r="AB460">
            <v>260.26891426737467</v>
          </cell>
          <cell r="AC460">
            <v>0.47962550249999997</v>
          </cell>
          <cell r="AD460">
            <v>0.47291513735919999</v>
          </cell>
          <cell r="AE460">
            <v>3.8604200140800002E-2</v>
          </cell>
          <cell r="AF460">
            <v>6.8679600000000019E-3</v>
          </cell>
          <cell r="AG460">
            <v>1.9871999999999997E-3</v>
          </cell>
        </row>
        <row r="461">
          <cell r="P461">
            <v>1</v>
          </cell>
          <cell r="Q461">
            <v>0.41518337875501565</v>
          </cell>
          <cell r="W461">
            <v>22.502650661221555</v>
          </cell>
          <cell r="X461">
            <v>22.187819607022846</v>
          </cell>
          <cell r="Y461">
            <v>1.8111981646019804</v>
          </cell>
          <cell r="Z461">
            <v>0.32222495223811259</v>
          </cell>
          <cell r="AA461">
            <v>9.323371497323471E-2</v>
          </cell>
          <cell r="AB461">
            <v>260.26891426737467</v>
          </cell>
          <cell r="AC461">
            <v>0.47962550249999997</v>
          </cell>
          <cell r="AD461">
            <v>0.47291513735919999</v>
          </cell>
          <cell r="AE461">
            <v>3.8604200140800002E-2</v>
          </cell>
          <cell r="AF461">
            <v>6.8679600000000019E-3</v>
          </cell>
          <cell r="AG461">
            <v>1.9871999999999997E-3</v>
          </cell>
        </row>
        <row r="462">
          <cell r="P462">
            <v>1</v>
          </cell>
          <cell r="Q462">
            <v>0.4126272805568757</v>
          </cell>
          <cell r="W462">
            <v>22.354048251194627</v>
          </cell>
          <cell r="X462">
            <v>22.041296269995343</v>
          </cell>
          <cell r="Y462">
            <v>1.7992374220055525</v>
          </cell>
          <cell r="Z462">
            <v>0.32009705161012514</v>
          </cell>
          <cell r="AA462">
            <v>9.2618020629071859E-2</v>
          </cell>
          <cell r="AB462">
            <v>260.26891426737467</v>
          </cell>
          <cell r="AC462">
            <v>0.47962550249999997</v>
          </cell>
          <cell r="AD462">
            <v>0.47291513735919999</v>
          </cell>
          <cell r="AE462">
            <v>3.8604200140800002E-2</v>
          </cell>
          <cell r="AF462">
            <v>6.8679600000000019E-3</v>
          </cell>
          <cell r="AG462">
            <v>1.9871999999999997E-3</v>
          </cell>
        </row>
        <row r="463">
          <cell r="P463">
            <v>1</v>
          </cell>
          <cell r="Q463">
            <v>0.41007118235873574</v>
          </cell>
          <cell r="W463">
            <v>22.205445841167691</v>
          </cell>
          <cell r="X463">
            <v>21.894772932967832</v>
          </cell>
          <cell r="Y463">
            <v>1.7872766794091242</v>
          </cell>
          <cell r="Z463">
            <v>0.31796915098213757</v>
          </cell>
          <cell r="AA463">
            <v>9.2002326284908981E-2</v>
          </cell>
          <cell r="AB463">
            <v>260.26891426737467</v>
          </cell>
          <cell r="AC463">
            <v>0.47962550249999997</v>
          </cell>
          <cell r="AD463">
            <v>0.47291513735919999</v>
          </cell>
          <cell r="AE463">
            <v>3.8604200140800002E-2</v>
          </cell>
          <cell r="AF463">
            <v>6.8679600000000019E-3</v>
          </cell>
          <cell r="AG463">
            <v>1.9871999999999997E-3</v>
          </cell>
        </row>
        <row r="464">
          <cell r="P464">
            <v>1</v>
          </cell>
          <cell r="Q464">
            <v>0.40751508416059579</v>
          </cell>
          <cell r="W464">
            <v>22.056843431140756</v>
          </cell>
          <cell r="X464">
            <v>21.748249595940322</v>
          </cell>
          <cell r="Y464">
            <v>1.7753159368126961</v>
          </cell>
          <cell r="Z464">
            <v>0.31584125035415006</v>
          </cell>
          <cell r="AA464">
            <v>9.1386631940746116E-2</v>
          </cell>
          <cell r="AB464">
            <v>260.26891426737467</v>
          </cell>
          <cell r="AC464">
            <v>0.47962550249999997</v>
          </cell>
          <cell r="AD464">
            <v>0.47291513735919999</v>
          </cell>
          <cell r="AE464">
            <v>3.8604200140800002E-2</v>
          </cell>
          <cell r="AF464">
            <v>6.8679600000000019E-3</v>
          </cell>
          <cell r="AG464">
            <v>1.9871999999999997E-3</v>
          </cell>
        </row>
        <row r="465">
          <cell r="P465">
            <v>1</v>
          </cell>
          <cell r="Q465">
            <v>0.40495898596245589</v>
          </cell>
          <cell r="W465">
            <v>21.908241021113817</v>
          </cell>
          <cell r="X465">
            <v>21.601726258912809</v>
          </cell>
          <cell r="Y465">
            <v>1.7633551942162675</v>
          </cell>
          <cell r="Z465">
            <v>0.31371334972616244</v>
          </cell>
          <cell r="AA465">
            <v>9.0770937596583223E-2</v>
          </cell>
          <cell r="AB465">
            <v>260.26891426737467</v>
          </cell>
          <cell r="AC465">
            <v>0.47962550249999997</v>
          </cell>
          <cell r="AD465">
            <v>0.47291513735919999</v>
          </cell>
          <cell r="AE465">
            <v>3.8604200140800002E-2</v>
          </cell>
          <cell r="AF465">
            <v>6.8679600000000019E-3</v>
          </cell>
          <cell r="AG465">
            <v>1.9871999999999997E-3</v>
          </cell>
        </row>
        <row r="466">
          <cell r="P466">
            <v>1</v>
          </cell>
          <cell r="Q466">
            <v>0.40240288776431593</v>
          </cell>
          <cell r="W466">
            <v>21.759638611086885</v>
          </cell>
          <cell r="X466">
            <v>21.455202921885302</v>
          </cell>
          <cell r="Y466">
            <v>1.7513944516198396</v>
          </cell>
          <cell r="Z466">
            <v>0.31158544909817498</v>
          </cell>
          <cell r="AA466">
            <v>9.0155243252420372E-2</v>
          </cell>
          <cell r="AB466">
            <v>260.26891426737467</v>
          </cell>
          <cell r="AC466">
            <v>0.47962550249999997</v>
          </cell>
          <cell r="AD466">
            <v>0.47291513735919999</v>
          </cell>
          <cell r="AE466">
            <v>3.8604200140800002E-2</v>
          </cell>
          <cell r="AF466">
            <v>6.8679600000000019E-3</v>
          </cell>
          <cell r="AG466">
            <v>1.9871999999999997E-3</v>
          </cell>
        </row>
        <row r="467">
          <cell r="P467">
            <v>1</v>
          </cell>
          <cell r="Q467">
            <v>0.39984678956617609</v>
          </cell>
          <cell r="W467">
            <v>21.611036201059949</v>
          </cell>
          <cell r="X467">
            <v>21.308679584857792</v>
          </cell>
          <cell r="Y467">
            <v>1.7394337090234115</v>
          </cell>
          <cell r="Z467">
            <v>0.30945754847018742</v>
          </cell>
          <cell r="AA467">
            <v>8.9539548908257507E-2</v>
          </cell>
          <cell r="AB467">
            <v>260.26891426737467</v>
          </cell>
          <cell r="AC467">
            <v>0.47962550249999997</v>
          </cell>
          <cell r="AD467">
            <v>0.47291513735919999</v>
          </cell>
          <cell r="AE467">
            <v>3.8604200140800002E-2</v>
          </cell>
          <cell r="AF467">
            <v>6.8679600000000019E-3</v>
          </cell>
          <cell r="AG467">
            <v>1.9871999999999997E-3</v>
          </cell>
        </row>
        <row r="468">
          <cell r="P468">
            <v>1</v>
          </cell>
          <cell r="Q468">
            <v>0.39729069136803602</v>
          </cell>
          <cell r="W468">
            <v>21.462433791033014</v>
          </cell>
          <cell r="X468">
            <v>21.162156247830286</v>
          </cell>
          <cell r="Y468">
            <v>1.7274729664269832</v>
          </cell>
          <cell r="Z468">
            <v>0.3073296478421999</v>
          </cell>
          <cell r="AA468">
            <v>8.8923854564094629E-2</v>
          </cell>
          <cell r="AB468">
            <v>260.26891426737467</v>
          </cell>
          <cell r="AC468">
            <v>0.47962550249999997</v>
          </cell>
          <cell r="AD468">
            <v>0.47291513735919999</v>
          </cell>
          <cell r="AE468">
            <v>3.8604200140800002E-2</v>
          </cell>
          <cell r="AF468">
            <v>6.8679600000000019E-3</v>
          </cell>
          <cell r="AG468">
            <v>1.9871999999999997E-3</v>
          </cell>
        </row>
        <row r="469">
          <cell r="P469">
            <v>1</v>
          </cell>
          <cell r="Q469">
            <v>0.39473459316989618</v>
          </cell>
          <cell r="W469">
            <v>21.313831381006079</v>
          </cell>
          <cell r="X469">
            <v>21.015632910802772</v>
          </cell>
          <cell r="Y469">
            <v>1.7155122238305549</v>
          </cell>
          <cell r="Z469">
            <v>0.30520174721421228</v>
          </cell>
          <cell r="AA469">
            <v>8.830816021993175E-2</v>
          </cell>
          <cell r="AB469">
            <v>260.26891426737467</v>
          </cell>
          <cell r="AC469">
            <v>0.47962550249999997</v>
          </cell>
          <cell r="AD469">
            <v>0.47291513735919999</v>
          </cell>
          <cell r="AE469">
            <v>3.8604200140800002E-2</v>
          </cell>
          <cell r="AF469">
            <v>6.8679600000000019E-3</v>
          </cell>
          <cell r="AG469">
            <v>1.9871999999999997E-3</v>
          </cell>
        </row>
        <row r="470">
          <cell r="P470">
            <v>1</v>
          </cell>
          <cell r="Q470">
            <v>0.39217849497175622</v>
          </cell>
          <cell r="W470">
            <v>21.165228970979147</v>
          </cell>
          <cell r="X470">
            <v>20.869109573775265</v>
          </cell>
          <cell r="Y470">
            <v>1.703551481234127</v>
          </cell>
          <cell r="Z470">
            <v>0.30307384658622483</v>
          </cell>
          <cell r="AA470">
            <v>8.7692465875768885E-2</v>
          </cell>
          <cell r="AB470">
            <v>260.26891426737467</v>
          </cell>
          <cell r="AC470">
            <v>0.47962550249999997</v>
          </cell>
          <cell r="AD470">
            <v>0.47291513735919999</v>
          </cell>
          <cell r="AE470">
            <v>3.8604200140800002E-2</v>
          </cell>
          <cell r="AF470">
            <v>6.8679600000000019E-3</v>
          </cell>
          <cell r="AG470">
            <v>1.9871999999999997E-3</v>
          </cell>
        </row>
        <row r="471">
          <cell r="P471">
            <v>1</v>
          </cell>
          <cell r="Q471">
            <v>0.38962239677361632</v>
          </cell>
          <cell r="W471">
            <v>21.016626560952211</v>
          </cell>
          <cell r="X471">
            <v>20.722586236747755</v>
          </cell>
          <cell r="Y471">
            <v>1.6915907386376987</v>
          </cell>
          <cell r="Z471">
            <v>0.30094594595823726</v>
          </cell>
          <cell r="AA471">
            <v>8.707677153160602E-2</v>
          </cell>
          <cell r="AB471">
            <v>260.26891426737467</v>
          </cell>
          <cell r="AC471">
            <v>0.47962550249999997</v>
          </cell>
          <cell r="AD471">
            <v>0.47291513735919999</v>
          </cell>
          <cell r="AE471">
            <v>3.8604200140800002E-2</v>
          </cell>
          <cell r="AF471">
            <v>6.8679600000000019E-3</v>
          </cell>
          <cell r="AG471">
            <v>1.9871999999999997E-3</v>
          </cell>
        </row>
        <row r="472">
          <cell r="P472">
            <v>1</v>
          </cell>
          <cell r="Q472">
            <v>0.38706629857547631</v>
          </cell>
          <cell r="W472">
            <v>20.89402957267999</v>
          </cell>
          <cell r="X472">
            <v>20.601704483700061</v>
          </cell>
          <cell r="Y472">
            <v>1.6817231259956456</v>
          </cell>
          <cell r="Z472">
            <v>0.29919042794014755</v>
          </cell>
          <cell r="AA472">
            <v>8.656882369767166E-2</v>
          </cell>
          <cell r="AB472">
            <v>260.26891426737467</v>
          </cell>
          <cell r="AC472">
            <v>0.47962550249999997</v>
          </cell>
          <cell r="AD472">
            <v>0.47291513735919999</v>
          </cell>
          <cell r="AE472">
            <v>3.8604200140800002E-2</v>
          </cell>
          <cell r="AF472">
            <v>6.8679600000000019E-3</v>
          </cell>
          <cell r="AG472">
            <v>1.9871999999999997E-3</v>
          </cell>
        </row>
        <row r="473">
          <cell r="P473">
            <v>1</v>
          </cell>
          <cell r="Q473">
            <v>0.38451020037733641</v>
          </cell>
          <cell r="W473">
            <v>20.771432584407769</v>
          </cell>
          <cell r="X473">
            <v>20.480822730652363</v>
          </cell>
          <cell r="Y473">
            <v>1.6718555133535922</v>
          </cell>
          <cell r="Z473">
            <v>0.29743490992205784</v>
          </cell>
          <cell r="AA473">
            <v>8.6060875863737271E-2</v>
          </cell>
          <cell r="AB473">
            <v>260.26891426737467</v>
          </cell>
          <cell r="AC473">
            <v>0.47962550249999997</v>
          </cell>
          <cell r="AD473">
            <v>0.47291513735919999</v>
          </cell>
          <cell r="AE473">
            <v>3.8604200140800002E-2</v>
          </cell>
          <cell r="AF473">
            <v>6.8679600000000019E-3</v>
          </cell>
          <cell r="AG473">
            <v>1.9871999999999997E-3</v>
          </cell>
        </row>
        <row r="474">
          <cell r="P474">
            <v>1</v>
          </cell>
          <cell r="Q474">
            <v>0.38195410217919645</v>
          </cell>
          <cell r="W474">
            <v>20.648835596135548</v>
          </cell>
          <cell r="X474">
            <v>20.359940977604669</v>
          </cell>
          <cell r="Y474">
            <v>1.6619879007115392</v>
          </cell>
          <cell r="Z474">
            <v>0.29567939190396814</v>
          </cell>
          <cell r="AA474">
            <v>8.555292802980291E-2</v>
          </cell>
          <cell r="AB474">
            <v>260.26891426737467</v>
          </cell>
          <cell r="AC474">
            <v>0.47962550249999997</v>
          </cell>
          <cell r="AD474">
            <v>0.47291513735919999</v>
          </cell>
          <cell r="AE474">
            <v>3.8604200140800002E-2</v>
          </cell>
          <cell r="AF474">
            <v>6.8679600000000019E-3</v>
          </cell>
          <cell r="AG474">
            <v>1.9871999999999997E-3</v>
          </cell>
        </row>
        <row r="475">
          <cell r="P475">
            <v>1</v>
          </cell>
          <cell r="Q475">
            <v>0.37939800398105655</v>
          </cell>
          <cell r="W475">
            <v>20.526238607863323</v>
          </cell>
          <cell r="X475">
            <v>20.239059224556975</v>
          </cell>
          <cell r="Y475">
            <v>1.6521202880694856</v>
          </cell>
          <cell r="Z475">
            <v>0.29392387388587837</v>
          </cell>
          <cell r="AA475">
            <v>8.5044980195868536E-2</v>
          </cell>
          <cell r="AB475">
            <v>260.26891426737467</v>
          </cell>
          <cell r="AC475">
            <v>0.47962550249999997</v>
          </cell>
          <cell r="AD475">
            <v>0.47291513735919999</v>
          </cell>
          <cell r="AE475">
            <v>3.8604200140800002E-2</v>
          </cell>
          <cell r="AF475">
            <v>6.8679600000000019E-3</v>
          </cell>
          <cell r="AG475">
            <v>1.9871999999999997E-3</v>
          </cell>
        </row>
        <row r="476">
          <cell r="P476">
            <v>1</v>
          </cell>
          <cell r="Q476">
            <v>0.37684190578291654</v>
          </cell>
          <cell r="W476">
            <v>20.403641619591106</v>
          </cell>
          <cell r="X476">
            <v>20.118177471509281</v>
          </cell>
          <cell r="Y476">
            <v>1.6422526754274327</v>
          </cell>
          <cell r="Z476">
            <v>0.29216835586778866</v>
          </cell>
          <cell r="AA476">
            <v>8.4537032361934175E-2</v>
          </cell>
          <cell r="AB476">
            <v>260.26891426737467</v>
          </cell>
          <cell r="AC476">
            <v>0.47962550249999997</v>
          </cell>
          <cell r="AD476">
            <v>0.47291513735919999</v>
          </cell>
          <cell r="AE476">
            <v>3.8604200140800002E-2</v>
          </cell>
          <cell r="AF476">
            <v>6.8679600000000019E-3</v>
          </cell>
          <cell r="AG476">
            <v>1.9871999999999997E-3</v>
          </cell>
        </row>
        <row r="477">
          <cell r="P477">
            <v>1</v>
          </cell>
          <cell r="Q477">
            <v>0.37428580758477664</v>
          </cell>
          <cell r="W477">
            <v>20.281044631318881</v>
          </cell>
          <cell r="X477">
            <v>19.997295718461583</v>
          </cell>
          <cell r="Y477">
            <v>1.6323850627853793</v>
          </cell>
          <cell r="Z477">
            <v>0.29041283784969896</v>
          </cell>
          <cell r="AA477">
            <v>8.4029084527999801E-2</v>
          </cell>
          <cell r="AB477">
            <v>260.26891426737467</v>
          </cell>
          <cell r="AC477">
            <v>0.47962550249999997</v>
          </cell>
          <cell r="AD477">
            <v>0.47291513735919999</v>
          </cell>
          <cell r="AE477">
            <v>3.8604200140800002E-2</v>
          </cell>
          <cell r="AF477">
            <v>6.8679600000000019E-3</v>
          </cell>
          <cell r="AG477">
            <v>1.9871999999999997E-3</v>
          </cell>
        </row>
        <row r="478">
          <cell r="P478">
            <v>1</v>
          </cell>
          <cell r="Q478">
            <v>0.37172970938663669</v>
          </cell>
          <cell r="W478">
            <v>20.158447643046664</v>
          </cell>
          <cell r="X478">
            <v>19.876413965413889</v>
          </cell>
          <cell r="Y478">
            <v>1.6225174501433262</v>
          </cell>
          <cell r="Z478">
            <v>0.28865731983160925</v>
          </cell>
          <cell r="AA478">
            <v>8.352113669406544E-2</v>
          </cell>
          <cell r="AB478">
            <v>260.26891426737467</v>
          </cell>
          <cell r="AC478">
            <v>0.47962550249999997</v>
          </cell>
          <cell r="AD478">
            <v>0.47291513735919999</v>
          </cell>
          <cell r="AE478">
            <v>3.8604200140800002E-2</v>
          </cell>
          <cell r="AF478">
            <v>6.8679600000000019E-3</v>
          </cell>
          <cell r="AG478">
            <v>1.9871999999999997E-3</v>
          </cell>
        </row>
        <row r="479">
          <cell r="P479">
            <v>1</v>
          </cell>
          <cell r="Q479">
            <v>0.36917361118849679</v>
          </cell>
          <cell r="W479">
            <v>20.035850654774439</v>
          </cell>
          <cell r="X479">
            <v>19.755532212366191</v>
          </cell>
          <cell r="Y479">
            <v>1.6126498375012728</v>
          </cell>
          <cell r="Z479">
            <v>0.28690180181351949</v>
          </cell>
          <cell r="AA479">
            <v>8.3013188860131065E-2</v>
          </cell>
          <cell r="AB479">
            <v>260.26891426737467</v>
          </cell>
          <cell r="AC479">
            <v>0.47962550249999997</v>
          </cell>
          <cell r="AD479">
            <v>0.47291513735919999</v>
          </cell>
          <cell r="AE479">
            <v>3.8604200140800002E-2</v>
          </cell>
          <cell r="AF479">
            <v>6.8679600000000019E-3</v>
          </cell>
          <cell r="AG479">
            <v>1.9871999999999997E-3</v>
          </cell>
        </row>
        <row r="480">
          <cell r="P480">
            <v>1</v>
          </cell>
          <cell r="Q480">
            <v>0.36661751299035678</v>
          </cell>
          <cell r="W480">
            <v>19.913253666502218</v>
          </cell>
          <cell r="X480">
            <v>19.634650459318497</v>
          </cell>
          <cell r="Y480">
            <v>1.6027822248592196</v>
          </cell>
          <cell r="Z480">
            <v>0.28514628379542983</v>
          </cell>
          <cell r="AA480">
            <v>8.2505241026196705E-2</v>
          </cell>
          <cell r="AB480">
            <v>260.26891426737467</v>
          </cell>
          <cell r="AC480">
            <v>0.47962550249999997</v>
          </cell>
          <cell r="AD480">
            <v>0.47291513735919999</v>
          </cell>
          <cell r="AE480">
            <v>3.8604200140800002E-2</v>
          </cell>
          <cell r="AF480">
            <v>6.8679600000000019E-3</v>
          </cell>
          <cell r="AG480">
            <v>1.9871999999999997E-3</v>
          </cell>
        </row>
        <row r="481">
          <cell r="P481">
            <v>1</v>
          </cell>
          <cell r="Q481">
            <v>0.36406141479221688</v>
          </cell>
          <cell r="W481">
            <v>19.790656678229997</v>
          </cell>
          <cell r="X481">
            <v>19.513768706270803</v>
          </cell>
          <cell r="Y481">
            <v>1.5929146122171662</v>
          </cell>
          <cell r="Z481">
            <v>0.28339076577734007</v>
          </cell>
          <cell r="AA481">
            <v>8.199729319226233E-2</v>
          </cell>
          <cell r="AB481">
            <v>260.26891426737467</v>
          </cell>
          <cell r="AC481">
            <v>0.47962550249999997</v>
          </cell>
          <cell r="AD481">
            <v>0.47291513735919999</v>
          </cell>
          <cell r="AE481">
            <v>3.8604200140800002E-2</v>
          </cell>
          <cell r="AF481">
            <v>6.8679600000000019E-3</v>
          </cell>
          <cell r="AG481">
            <v>1.9871999999999997E-3</v>
          </cell>
        </row>
        <row r="482">
          <cell r="P482">
            <v>1</v>
          </cell>
          <cell r="Q482">
            <v>0.36150531659407698</v>
          </cell>
          <cell r="W482">
            <v>19.668059689957776</v>
          </cell>
          <cell r="X482">
            <v>19.392886953223108</v>
          </cell>
          <cell r="Y482">
            <v>1.5830469995751131</v>
          </cell>
          <cell r="Z482">
            <v>0.28163524775925036</v>
          </cell>
          <cell r="AA482">
            <v>8.1489345358327955E-2</v>
          </cell>
          <cell r="AB482">
            <v>260.26891426737467</v>
          </cell>
          <cell r="AC482">
            <v>0.47962550249999997</v>
          </cell>
          <cell r="AD482">
            <v>0.47291513735919999</v>
          </cell>
          <cell r="AE482">
            <v>3.8604200140800002E-2</v>
          </cell>
          <cell r="AF482">
            <v>6.8679600000000019E-3</v>
          </cell>
          <cell r="AG482">
            <v>1.9871999999999997E-3</v>
          </cell>
        </row>
        <row r="483">
          <cell r="P483">
            <v>1</v>
          </cell>
          <cell r="Q483">
            <v>0.35939653558061146</v>
          </cell>
          <cell r="W483">
            <v>19.545462701685555</v>
          </cell>
          <cell r="X483">
            <v>19.272005200175411</v>
          </cell>
          <cell r="Y483">
            <v>1.5731793869330597</v>
          </cell>
          <cell r="Z483">
            <v>0.2798797297411606</v>
          </cell>
          <cell r="AA483">
            <v>8.0981397524393581E-2</v>
          </cell>
          <cell r="AB483">
            <v>260.26891426737467</v>
          </cell>
          <cell r="AC483">
            <v>0.47962550249999997</v>
          </cell>
          <cell r="AD483">
            <v>0.47291513735919999</v>
          </cell>
          <cell r="AE483">
            <v>3.8604200140800002E-2</v>
          </cell>
          <cell r="AF483">
            <v>6.8679600000000019E-3</v>
          </cell>
          <cell r="AG483">
            <v>1.9871999999999997E-3</v>
          </cell>
        </row>
        <row r="484">
          <cell r="P484">
            <v>1</v>
          </cell>
          <cell r="Q484">
            <v>0.35728775456714607</v>
          </cell>
          <cell r="W484">
            <v>19.422865713413334</v>
          </cell>
          <cell r="X484">
            <v>19.151123447127716</v>
          </cell>
          <cell r="Y484">
            <v>1.5633117742910065</v>
          </cell>
          <cell r="Z484">
            <v>0.27812421172307095</v>
          </cell>
          <cell r="AA484">
            <v>8.047344969045922E-2</v>
          </cell>
          <cell r="AB484">
            <v>260.26891426737467</v>
          </cell>
          <cell r="AC484">
            <v>0.47962550249999997</v>
          </cell>
          <cell r="AD484">
            <v>0.47291513735919999</v>
          </cell>
          <cell r="AE484">
            <v>3.8604200140800002E-2</v>
          </cell>
          <cell r="AF484">
            <v>6.8679600000000019E-3</v>
          </cell>
          <cell r="AG484">
            <v>1.9871999999999997E-3</v>
          </cell>
        </row>
        <row r="485">
          <cell r="P485">
            <v>1</v>
          </cell>
          <cell r="Q485">
            <v>0.35517897355368061</v>
          </cell>
          <cell r="W485">
            <v>19.300268725141109</v>
          </cell>
          <cell r="X485">
            <v>19.030241694080019</v>
          </cell>
          <cell r="Y485">
            <v>1.5534441616489532</v>
          </cell>
          <cell r="Z485">
            <v>0.27636869370498118</v>
          </cell>
          <cell r="AA485">
            <v>7.9965501856524845E-2</v>
          </cell>
          <cell r="AB485">
            <v>260.26891426737467</v>
          </cell>
          <cell r="AC485">
            <v>0.47962550249999997</v>
          </cell>
          <cell r="AD485">
            <v>0.47291513735919999</v>
          </cell>
          <cell r="AE485">
            <v>3.8604200140800002E-2</v>
          </cell>
          <cell r="AF485">
            <v>6.8679600000000019E-3</v>
          </cell>
          <cell r="AG485">
            <v>1.9871999999999997E-3</v>
          </cell>
        </row>
        <row r="486">
          <cell r="P486">
            <v>1</v>
          </cell>
          <cell r="Q486">
            <v>0.3530701925402151</v>
          </cell>
          <cell r="W486">
            <v>19.177671736868895</v>
          </cell>
          <cell r="X486">
            <v>18.909359941032328</v>
          </cell>
          <cell r="Y486">
            <v>1.5435765490069002</v>
          </cell>
          <cell r="Z486">
            <v>0.27461317568689153</v>
          </cell>
          <cell r="AA486">
            <v>7.9457554022590499E-2</v>
          </cell>
          <cell r="AB486">
            <v>260.26891426737467</v>
          </cell>
          <cell r="AC486">
            <v>0.47962550249999997</v>
          </cell>
          <cell r="AD486">
            <v>0.47291513735919999</v>
          </cell>
          <cell r="AE486">
            <v>3.8604200140800002E-2</v>
          </cell>
          <cell r="AF486">
            <v>6.8679600000000019E-3</v>
          </cell>
          <cell r="AG486">
            <v>1.9871999999999997E-3</v>
          </cell>
        </row>
        <row r="487">
          <cell r="P487">
            <v>1</v>
          </cell>
          <cell r="Q487">
            <v>0.35096141152674964</v>
          </cell>
          <cell r="W487">
            <v>19.055074748596667</v>
          </cell>
          <cell r="X487">
            <v>18.78847818798463</v>
          </cell>
          <cell r="Y487">
            <v>1.5337089363648466</v>
          </cell>
          <cell r="Z487">
            <v>0.27285765766880177</v>
          </cell>
          <cell r="AA487">
            <v>7.894960618865611E-2</v>
          </cell>
          <cell r="AB487">
            <v>260.26891426737467</v>
          </cell>
          <cell r="AC487">
            <v>0.47962550249999997</v>
          </cell>
          <cell r="AD487">
            <v>0.47291513735919999</v>
          </cell>
          <cell r="AE487">
            <v>3.8604200140800002E-2</v>
          </cell>
          <cell r="AF487">
            <v>6.8679600000000019E-3</v>
          </cell>
          <cell r="AG487">
            <v>1.9871999999999997E-3</v>
          </cell>
        </row>
        <row r="488">
          <cell r="P488">
            <v>1</v>
          </cell>
          <cell r="Q488">
            <v>0.3488526305132843</v>
          </cell>
          <cell r="W488">
            <v>18.932477760324453</v>
          </cell>
          <cell r="X488">
            <v>18.667596434936939</v>
          </cell>
          <cell r="Y488">
            <v>1.5238413237227937</v>
          </cell>
          <cell r="Z488">
            <v>0.27110213965071212</v>
          </cell>
          <cell r="AA488">
            <v>7.8441658354721763E-2</v>
          </cell>
          <cell r="AB488">
            <v>260.26891426737467</v>
          </cell>
          <cell r="AC488">
            <v>0.47962550249999997</v>
          </cell>
          <cell r="AD488">
            <v>0.47291513735919999</v>
          </cell>
          <cell r="AE488">
            <v>3.8604200140800002E-2</v>
          </cell>
          <cell r="AF488">
            <v>6.8679600000000019E-3</v>
          </cell>
          <cell r="AG488">
            <v>1.9871999999999997E-3</v>
          </cell>
        </row>
        <row r="489">
          <cell r="P489">
            <v>1</v>
          </cell>
          <cell r="Q489">
            <v>0.34674384949981879</v>
          </cell>
          <cell r="W489">
            <v>18.809880772052228</v>
          </cell>
          <cell r="X489">
            <v>18.546714681889242</v>
          </cell>
          <cell r="Y489">
            <v>1.5139737110807403</v>
          </cell>
          <cell r="Z489">
            <v>0.26934662163262235</v>
          </cell>
          <cell r="AA489">
            <v>7.7933710520787389E-2</v>
          </cell>
          <cell r="AB489">
            <v>260.26891426737467</v>
          </cell>
          <cell r="AC489">
            <v>0.47962550249999997</v>
          </cell>
          <cell r="AD489">
            <v>0.47291513735919999</v>
          </cell>
          <cell r="AE489">
            <v>3.8604200140800002E-2</v>
          </cell>
          <cell r="AF489">
            <v>6.8679600000000019E-3</v>
          </cell>
          <cell r="AG489">
            <v>1.9871999999999997E-3</v>
          </cell>
        </row>
        <row r="490">
          <cell r="P490">
            <v>1</v>
          </cell>
          <cell r="Q490">
            <v>0.34463506848635334</v>
          </cell>
          <cell r="W490">
            <v>18.687283783780007</v>
          </cell>
          <cell r="X490">
            <v>18.425832928841547</v>
          </cell>
          <cell r="Y490">
            <v>1.5041060984386874</v>
          </cell>
          <cell r="Z490">
            <v>0.26759110361453264</v>
          </cell>
          <cell r="AA490">
            <v>7.7425762686853014E-2</v>
          </cell>
          <cell r="AB490">
            <v>260.26891426737467</v>
          </cell>
          <cell r="AC490">
            <v>0.47962550249999997</v>
          </cell>
          <cell r="AD490">
            <v>0.47291513735919999</v>
          </cell>
          <cell r="AE490">
            <v>3.8604200140800002E-2</v>
          </cell>
          <cell r="AF490">
            <v>6.8679600000000019E-3</v>
          </cell>
          <cell r="AG490">
            <v>1.9871999999999997E-3</v>
          </cell>
        </row>
        <row r="491">
          <cell r="P491">
            <v>1</v>
          </cell>
          <cell r="Q491">
            <v>0.34252628747288788</v>
          </cell>
          <cell r="W491">
            <v>18.564686795507786</v>
          </cell>
          <cell r="X491">
            <v>18.30495117579385</v>
          </cell>
          <cell r="Y491">
            <v>1.4942384857966338</v>
          </cell>
          <cell r="Z491">
            <v>0.26583558559644294</v>
          </cell>
          <cell r="AA491">
            <v>7.691781485291864E-2</v>
          </cell>
          <cell r="AB491">
            <v>260.26891426737467</v>
          </cell>
          <cell r="AC491">
            <v>0.47962550249999997</v>
          </cell>
          <cell r="AD491">
            <v>0.47291513735919999</v>
          </cell>
          <cell r="AE491">
            <v>3.8604200140800002E-2</v>
          </cell>
          <cell r="AF491">
            <v>6.8679600000000019E-3</v>
          </cell>
          <cell r="AG491">
            <v>1.9871999999999997E-3</v>
          </cell>
        </row>
        <row r="492">
          <cell r="P492">
            <v>1</v>
          </cell>
          <cell r="Q492">
            <v>0.34041750645942243</v>
          </cell>
          <cell r="W492">
            <v>18.442089807235565</v>
          </cell>
          <cell r="X492">
            <v>18.184069422746155</v>
          </cell>
          <cell r="Y492">
            <v>1.4843708731545808</v>
          </cell>
          <cell r="Z492">
            <v>0.26408006757835323</v>
          </cell>
          <cell r="AA492">
            <v>7.6409867018984279E-2</v>
          </cell>
          <cell r="AB492">
            <v>260.26891426737467</v>
          </cell>
          <cell r="AC492">
            <v>0.47962550249999997</v>
          </cell>
          <cell r="AD492">
            <v>0.47291513735919999</v>
          </cell>
          <cell r="AE492">
            <v>3.8604200140800002E-2</v>
          </cell>
          <cell r="AF492">
            <v>6.8679600000000019E-3</v>
          </cell>
          <cell r="AG492">
            <v>1.9871999999999997E-3</v>
          </cell>
        </row>
        <row r="493">
          <cell r="P493">
            <v>1</v>
          </cell>
          <cell r="Q493">
            <v>0.33830872544595697</v>
          </cell>
          <cell r="W493">
            <v>18.319492818963344</v>
          </cell>
          <cell r="X493">
            <v>18.063187669698458</v>
          </cell>
          <cell r="Y493">
            <v>1.4745032605125274</v>
          </cell>
          <cell r="Z493">
            <v>0.26232454956026346</v>
          </cell>
          <cell r="AA493">
            <v>7.5901919185049904E-2</v>
          </cell>
          <cell r="AB493">
            <v>260.26891426737467</v>
          </cell>
          <cell r="AC493">
            <v>0.47962550249999997</v>
          </cell>
          <cell r="AD493">
            <v>0.47291513735919999</v>
          </cell>
          <cell r="AE493">
            <v>3.8604200140800002E-2</v>
          </cell>
          <cell r="AF493">
            <v>6.8679600000000019E-3</v>
          </cell>
          <cell r="AG493">
            <v>1.9871999999999997E-3</v>
          </cell>
        </row>
        <row r="494">
          <cell r="P494">
            <v>1</v>
          </cell>
          <cell r="Q494">
            <v>0.33619994443249157</v>
          </cell>
          <cell r="W494">
            <v>18.196895830691123</v>
          </cell>
          <cell r="X494">
            <v>17.942305916650767</v>
          </cell>
          <cell r="Y494">
            <v>1.4646356478704743</v>
          </cell>
          <cell r="Z494">
            <v>0.26056903154217376</v>
          </cell>
          <cell r="AA494">
            <v>7.5393971351115543E-2</v>
          </cell>
          <cell r="AB494">
            <v>260.26891426737467</v>
          </cell>
          <cell r="AC494">
            <v>0.47962550249999997</v>
          </cell>
          <cell r="AD494">
            <v>0.47291513735919999</v>
          </cell>
          <cell r="AE494">
            <v>3.8604200140800002E-2</v>
          </cell>
          <cell r="AF494">
            <v>6.8679600000000019E-3</v>
          </cell>
          <cell r="AG494">
            <v>1.9871999999999997E-3</v>
          </cell>
        </row>
        <row r="495">
          <cell r="P495">
            <v>1</v>
          </cell>
          <cell r="Q495">
            <v>0.33409116341902612</v>
          </cell>
          <cell r="W495">
            <v>18.074298842418898</v>
          </cell>
          <cell r="X495">
            <v>17.821424163603069</v>
          </cell>
          <cell r="Y495">
            <v>1.4547680352284209</v>
          </cell>
          <cell r="Z495">
            <v>0.25881351352408405</v>
          </cell>
          <cell r="AA495">
            <v>7.4886023517181169E-2</v>
          </cell>
          <cell r="AB495">
            <v>260.26891426737467</v>
          </cell>
          <cell r="AC495">
            <v>0.47962550249999997</v>
          </cell>
          <cell r="AD495">
            <v>0.47291513735919999</v>
          </cell>
          <cell r="AE495">
            <v>3.8604200140800002E-2</v>
          </cell>
          <cell r="AF495">
            <v>6.8679600000000019E-3</v>
          </cell>
          <cell r="AG495">
            <v>1.9871999999999997E-3</v>
          </cell>
        </row>
        <row r="496">
          <cell r="P496">
            <v>1</v>
          </cell>
          <cell r="Q496">
            <v>0.33198238240556066</v>
          </cell>
          <cell r="W496">
            <v>17.95170185414668</v>
          </cell>
          <cell r="X496">
            <v>17.700542410555375</v>
          </cell>
          <cell r="Y496">
            <v>1.4449004225863677</v>
          </cell>
          <cell r="Z496">
            <v>0.25705799550599434</v>
          </cell>
          <cell r="AA496">
            <v>7.4378075683246808E-2</v>
          </cell>
          <cell r="AB496">
            <v>260.26891426737467</v>
          </cell>
          <cell r="AC496">
            <v>0.47962550249999997</v>
          </cell>
          <cell r="AD496">
            <v>0.47291513735919999</v>
          </cell>
          <cell r="AE496">
            <v>3.8604200140800002E-2</v>
          </cell>
          <cell r="AF496">
            <v>6.8679600000000019E-3</v>
          </cell>
          <cell r="AG496">
            <v>1.9871999999999997E-3</v>
          </cell>
        </row>
        <row r="497">
          <cell r="P497">
            <v>1</v>
          </cell>
          <cell r="Q497">
            <v>0.32987360139209521</v>
          </cell>
          <cell r="W497">
            <v>17.829104865874456</v>
          </cell>
          <cell r="X497">
            <v>17.579660657507677</v>
          </cell>
          <cell r="Y497">
            <v>1.4350328099443144</v>
          </cell>
          <cell r="Z497">
            <v>0.25530247748790458</v>
          </cell>
          <cell r="AA497">
            <v>7.3870127849312434E-2</v>
          </cell>
          <cell r="AB497">
            <v>260.26891426737467</v>
          </cell>
          <cell r="AC497">
            <v>0.47962550249999997</v>
          </cell>
          <cell r="AD497">
            <v>0.47291513735919999</v>
          </cell>
          <cell r="AE497">
            <v>3.8604200140800002E-2</v>
          </cell>
          <cell r="AF497">
            <v>6.8679600000000019E-3</v>
          </cell>
          <cell r="AG497">
            <v>1.9871999999999997E-3</v>
          </cell>
        </row>
        <row r="498">
          <cell r="P498">
            <v>1</v>
          </cell>
          <cell r="Q498">
            <v>0.32776482037862975</v>
          </cell>
          <cell r="W498">
            <v>17.706507877602238</v>
          </cell>
          <cell r="X498">
            <v>17.458778904459983</v>
          </cell>
          <cell r="Y498">
            <v>1.4251651973022612</v>
          </cell>
          <cell r="Z498">
            <v>0.25354695946981487</v>
          </cell>
          <cell r="AA498">
            <v>7.3362180015378073E-2</v>
          </cell>
          <cell r="AB498">
            <v>260.26891426737467</v>
          </cell>
          <cell r="AC498">
            <v>0.47962550249999997</v>
          </cell>
          <cell r="AD498">
            <v>0.47291513735919999</v>
          </cell>
          <cell r="AE498">
            <v>3.8604200140800002E-2</v>
          </cell>
          <cell r="AF498">
            <v>6.8679600000000019E-3</v>
          </cell>
          <cell r="AG498">
            <v>1.9871999999999997E-3</v>
          </cell>
        </row>
        <row r="499">
          <cell r="P499">
            <v>1</v>
          </cell>
          <cell r="Q499">
            <v>0.3256560393651643</v>
          </cell>
          <cell r="W499">
            <v>17.583910889330014</v>
          </cell>
          <cell r="X499">
            <v>17.337897151412285</v>
          </cell>
          <cell r="Y499">
            <v>1.4152975846602078</v>
          </cell>
          <cell r="Z499">
            <v>0.25179144145172516</v>
          </cell>
          <cell r="AA499">
            <v>7.2854232181443684E-2</v>
          </cell>
          <cell r="AB499">
            <v>260.26891426737467</v>
          </cell>
          <cell r="AC499">
            <v>0.47962550249999997</v>
          </cell>
          <cell r="AD499">
            <v>0.47291513735919999</v>
          </cell>
          <cell r="AE499">
            <v>3.8604200140800002E-2</v>
          </cell>
          <cell r="AF499">
            <v>6.8679600000000019E-3</v>
          </cell>
          <cell r="AG499">
            <v>1.9871999999999997E-3</v>
          </cell>
        </row>
        <row r="500">
          <cell r="P500">
            <v>1</v>
          </cell>
          <cell r="Q500">
            <v>0.3235472583516989</v>
          </cell>
          <cell r="W500">
            <v>17.461313901057792</v>
          </cell>
          <cell r="X500">
            <v>17.217015398364591</v>
          </cell>
          <cell r="Y500">
            <v>1.4054299720181547</v>
          </cell>
          <cell r="Z500">
            <v>0.25003592343363545</v>
          </cell>
          <cell r="AA500">
            <v>7.2346284347509324E-2</v>
          </cell>
          <cell r="AB500">
            <v>260.26891426737467</v>
          </cell>
          <cell r="AC500">
            <v>0.47962550249999997</v>
          </cell>
          <cell r="AD500">
            <v>0.47291513735919999</v>
          </cell>
          <cell r="AE500">
            <v>3.8604200140800002E-2</v>
          </cell>
          <cell r="AF500">
            <v>6.8679600000000019E-3</v>
          </cell>
          <cell r="AG500">
            <v>1.9871999999999997E-3</v>
          </cell>
        </row>
        <row r="501">
          <cell r="P501">
            <v>1</v>
          </cell>
          <cell r="Q501">
            <v>0.32143847733823344</v>
          </cell>
          <cell r="W501">
            <v>17.338716912785575</v>
          </cell>
          <cell r="X501">
            <v>17.0961336453169</v>
          </cell>
          <cell r="Y501">
            <v>1.3955623593761015</v>
          </cell>
          <cell r="Z501">
            <v>0.24828040541554575</v>
          </cell>
          <cell r="AA501">
            <v>7.1838336513574963E-2</v>
          </cell>
          <cell r="AB501">
            <v>260.26891426737467</v>
          </cell>
          <cell r="AC501">
            <v>0.47962550249999997</v>
          </cell>
          <cell r="AD501">
            <v>0.47291513735919999</v>
          </cell>
          <cell r="AE501">
            <v>3.8604200140800002E-2</v>
          </cell>
          <cell r="AF501">
            <v>6.8679600000000019E-3</v>
          </cell>
          <cell r="AG501">
            <v>1.9871999999999997E-3</v>
          </cell>
        </row>
        <row r="502">
          <cell r="P502">
            <v>1</v>
          </cell>
          <cell r="Q502">
            <v>0.31932969632476793</v>
          </cell>
          <cell r="W502">
            <v>17.237574397460989</v>
          </cell>
          <cell r="X502">
            <v>16.996406199052547</v>
          </cell>
          <cell r="Y502">
            <v>1.3874215789464073</v>
          </cell>
          <cell r="Z502">
            <v>0.2468321030506217</v>
          </cell>
          <cell r="AA502">
            <v>7.1419279550579098E-2</v>
          </cell>
          <cell r="AB502">
            <v>260.26891426737467</v>
          </cell>
          <cell r="AC502">
            <v>0.47962550249999997</v>
          </cell>
          <cell r="AD502">
            <v>0.47291513735919999</v>
          </cell>
          <cell r="AE502">
            <v>3.8604200140800002E-2</v>
          </cell>
          <cell r="AF502">
            <v>6.8679600000000019E-3</v>
          </cell>
          <cell r="AG502">
            <v>1.9871999999999997E-3</v>
          </cell>
        </row>
        <row r="503">
          <cell r="P503">
            <v>1</v>
          </cell>
          <cell r="Q503">
            <v>0.31722091531130253</v>
          </cell>
          <cell r="W503">
            <v>17.13643188213641</v>
          </cell>
          <cell r="X503">
            <v>16.896678752788201</v>
          </cell>
          <cell r="Y503">
            <v>1.3792807985167137</v>
          </cell>
          <cell r="Z503">
            <v>0.24538380068569773</v>
          </cell>
          <cell r="AA503">
            <v>7.1000222587583262E-2</v>
          </cell>
          <cell r="AB503">
            <v>260.26891426737467</v>
          </cell>
          <cell r="AC503">
            <v>0.47962550249999997</v>
          </cell>
          <cell r="AD503">
            <v>0.47291513735919999</v>
          </cell>
          <cell r="AE503">
            <v>3.8604200140800002E-2</v>
          </cell>
          <cell r="AF503">
            <v>6.8679600000000019E-3</v>
          </cell>
          <cell r="AG503">
            <v>1.9871999999999997E-3</v>
          </cell>
        </row>
        <row r="504">
          <cell r="P504">
            <v>1</v>
          </cell>
          <cell r="Q504">
            <v>0.31511213429783708</v>
          </cell>
          <cell r="W504">
            <v>17.035289366811828</v>
          </cell>
          <cell r="X504">
            <v>16.796951306523855</v>
          </cell>
          <cell r="Y504">
            <v>1.3711400180870199</v>
          </cell>
          <cell r="Z504">
            <v>0.24393549832077371</v>
          </cell>
          <cell r="AA504">
            <v>7.0581165624587411E-2</v>
          </cell>
          <cell r="AB504">
            <v>260.26891426737467</v>
          </cell>
          <cell r="AC504">
            <v>0.47962550249999997</v>
          </cell>
          <cell r="AD504">
            <v>0.47291513735919999</v>
          </cell>
          <cell r="AE504">
            <v>3.8604200140800002E-2</v>
          </cell>
          <cell r="AF504">
            <v>6.8679600000000019E-3</v>
          </cell>
          <cell r="AG504">
            <v>1.9871999999999997E-3</v>
          </cell>
        </row>
        <row r="505">
          <cell r="P505">
            <v>1</v>
          </cell>
          <cell r="Q505">
            <v>0.31300335328437162</v>
          </cell>
          <cell r="W505">
            <v>16.934146851487242</v>
          </cell>
          <cell r="X505">
            <v>16.697223860259502</v>
          </cell>
          <cell r="Y505">
            <v>1.3629992376573257</v>
          </cell>
          <cell r="Z505">
            <v>0.24248719595584964</v>
          </cell>
          <cell r="AA505">
            <v>7.0162108661591532E-2</v>
          </cell>
          <cell r="AB505">
            <v>260.26891426737467</v>
          </cell>
          <cell r="AC505">
            <v>0.47962550249999997</v>
          </cell>
          <cell r="AD505">
            <v>0.47291513735919999</v>
          </cell>
          <cell r="AE505">
            <v>3.8604200140800002E-2</v>
          </cell>
          <cell r="AF505">
            <v>6.8679600000000019E-3</v>
          </cell>
          <cell r="AG505">
            <v>1.9871999999999997E-3</v>
          </cell>
        </row>
        <row r="506">
          <cell r="P506">
            <v>1</v>
          </cell>
          <cell r="Q506">
            <v>0.31089457227090622</v>
          </cell>
          <cell r="W506">
            <v>16.833004336162659</v>
          </cell>
          <cell r="X506">
            <v>16.597496413995152</v>
          </cell>
          <cell r="Y506">
            <v>1.3548584572276317</v>
          </cell>
          <cell r="Z506">
            <v>0.24103889359092565</v>
          </cell>
          <cell r="AA506">
            <v>6.9743051698595682E-2</v>
          </cell>
          <cell r="AB506">
            <v>260.26891426737467</v>
          </cell>
          <cell r="AC506">
            <v>0.47962550249999997</v>
          </cell>
          <cell r="AD506">
            <v>0.47291513735919999</v>
          </cell>
          <cell r="AE506">
            <v>3.8604200140800002E-2</v>
          </cell>
          <cell r="AF506">
            <v>6.8679600000000019E-3</v>
          </cell>
          <cell r="AG506">
            <v>1.9871999999999997E-3</v>
          </cell>
        </row>
        <row r="507">
          <cell r="P507">
            <v>1</v>
          </cell>
          <cell r="Q507">
            <v>0.30878579125744077</v>
          </cell>
          <cell r="W507">
            <v>16.73186182083808</v>
          </cell>
          <cell r="X507">
            <v>16.49776896773081</v>
          </cell>
          <cell r="Y507">
            <v>1.3467176767979381</v>
          </cell>
          <cell r="Z507">
            <v>0.23959059122600168</v>
          </cell>
          <cell r="AA507">
            <v>6.9323994735599845E-2</v>
          </cell>
          <cell r="AB507">
            <v>260.26891426737467</v>
          </cell>
          <cell r="AC507">
            <v>0.47962550249999997</v>
          </cell>
          <cell r="AD507">
            <v>0.47291513735919999</v>
          </cell>
          <cell r="AE507">
            <v>3.8604200140800002E-2</v>
          </cell>
          <cell r="AF507">
            <v>6.8679600000000019E-3</v>
          </cell>
          <cell r="AG507">
            <v>1.9871999999999997E-3</v>
          </cell>
        </row>
        <row r="508">
          <cell r="P508">
            <v>1</v>
          </cell>
          <cell r="Q508">
            <v>0.30667701024397526</v>
          </cell>
          <cell r="W508">
            <v>16.630719305513495</v>
          </cell>
          <cell r="X508">
            <v>16.398041521466457</v>
          </cell>
          <cell r="Y508">
            <v>1.3385768963682438</v>
          </cell>
          <cell r="Z508">
            <v>0.23814228886107761</v>
          </cell>
          <cell r="AA508">
            <v>6.890493777260398E-2</v>
          </cell>
          <cell r="AB508">
            <v>260.26891426737467</v>
          </cell>
          <cell r="AC508">
            <v>0.47962550249999997</v>
          </cell>
          <cell r="AD508">
            <v>0.47291513735919999</v>
          </cell>
          <cell r="AE508">
            <v>3.8604200140800002E-2</v>
          </cell>
          <cell r="AF508">
            <v>6.8679600000000019E-3</v>
          </cell>
          <cell r="AG508">
            <v>1.9871999999999997E-3</v>
          </cell>
        </row>
        <row r="509">
          <cell r="P509">
            <v>1</v>
          </cell>
          <cell r="Q509">
            <v>0.3045682292305098</v>
          </cell>
          <cell r="W509">
            <v>16.529576790188912</v>
          </cell>
          <cell r="X509">
            <v>16.298314075202107</v>
          </cell>
          <cell r="Y509">
            <v>1.33043611593855</v>
          </cell>
          <cell r="Z509">
            <v>0.23669398649615359</v>
          </cell>
          <cell r="AA509">
            <v>6.848588080960813E-2</v>
          </cell>
          <cell r="AB509">
            <v>260.26891426737467</v>
          </cell>
          <cell r="AC509">
            <v>0.47962550249999997</v>
          </cell>
          <cell r="AD509">
            <v>0.47291513735919999</v>
          </cell>
          <cell r="AE509">
            <v>3.8604200140800002E-2</v>
          </cell>
          <cell r="AF509">
            <v>6.8679600000000019E-3</v>
          </cell>
          <cell r="AG509">
            <v>1.9871999999999997E-3</v>
          </cell>
        </row>
        <row r="510">
          <cell r="P510">
            <v>1</v>
          </cell>
          <cell r="Q510">
            <v>0.30245944821704435</v>
          </cell>
          <cell r="W510">
            <v>16.42843427486433</v>
          </cell>
          <cell r="X510">
            <v>16.198586628937761</v>
          </cell>
          <cell r="Y510">
            <v>1.322295335508856</v>
          </cell>
          <cell r="Z510">
            <v>0.23524568413122957</v>
          </cell>
          <cell r="AA510">
            <v>6.8066823846612265E-2</v>
          </cell>
          <cell r="AB510">
            <v>260.26891426737467</v>
          </cell>
          <cell r="AC510">
            <v>0.47962550249999997</v>
          </cell>
          <cell r="AD510">
            <v>0.47291513735919999</v>
          </cell>
          <cell r="AE510">
            <v>3.8604200140800002E-2</v>
          </cell>
          <cell r="AF510">
            <v>6.8679600000000019E-3</v>
          </cell>
          <cell r="AG510">
            <v>1.9871999999999997E-3</v>
          </cell>
        </row>
        <row r="511">
          <cell r="P511">
            <v>1</v>
          </cell>
          <cell r="Q511">
            <v>0.30035066720357895</v>
          </cell>
          <cell r="W511">
            <v>16.327291759539747</v>
          </cell>
          <cell r="X511">
            <v>16.098859182673412</v>
          </cell>
          <cell r="Y511">
            <v>1.3141545550791622</v>
          </cell>
          <cell r="Z511">
            <v>0.23379738176630557</v>
          </cell>
          <cell r="AA511">
            <v>6.7647766883616414E-2</v>
          </cell>
          <cell r="AB511">
            <v>260.26891426737467</v>
          </cell>
          <cell r="AC511">
            <v>0.47962550249999997</v>
          </cell>
          <cell r="AD511">
            <v>0.47291513735919999</v>
          </cell>
          <cell r="AE511">
            <v>3.8604200140800002E-2</v>
          </cell>
          <cell r="AF511">
            <v>6.8679600000000019E-3</v>
          </cell>
          <cell r="AG511">
            <v>1.9871999999999997E-3</v>
          </cell>
        </row>
        <row r="512">
          <cell r="P512">
            <v>1</v>
          </cell>
          <cell r="Q512">
            <v>0.29824188619011349</v>
          </cell>
          <cell r="W512">
            <v>16.226149244215165</v>
          </cell>
          <cell r="X512">
            <v>15.999131736409064</v>
          </cell>
          <cell r="Y512">
            <v>1.3060137746494682</v>
          </cell>
          <cell r="Z512">
            <v>0.23234907940138155</v>
          </cell>
          <cell r="AA512">
            <v>6.7228709920620564E-2</v>
          </cell>
          <cell r="AB512">
            <v>260.26891426737467</v>
          </cell>
          <cell r="AC512">
            <v>0.47962550249999997</v>
          </cell>
          <cell r="AD512">
            <v>0.47291513735919999</v>
          </cell>
          <cell r="AE512">
            <v>3.8604200140800002E-2</v>
          </cell>
          <cell r="AF512">
            <v>6.8679600000000019E-3</v>
          </cell>
          <cell r="AG512">
            <v>1.9871999999999997E-3</v>
          </cell>
        </row>
        <row r="513">
          <cell r="P513">
            <v>1</v>
          </cell>
          <cell r="Q513">
            <v>0.29650214185400453</v>
          </cell>
          <cell r="W513">
            <v>16.125006728890583</v>
          </cell>
          <cell r="X513">
            <v>15.899404290144714</v>
          </cell>
          <cell r="Y513">
            <v>1.2978729942197742</v>
          </cell>
          <cell r="Z513">
            <v>0.23090077703645753</v>
          </cell>
          <cell r="AA513">
            <v>6.6809652957624713E-2</v>
          </cell>
          <cell r="AB513">
            <v>260.26891426737467</v>
          </cell>
          <cell r="AC513">
            <v>0.47962550249999997</v>
          </cell>
          <cell r="AD513">
            <v>0.47291513735919999</v>
          </cell>
          <cell r="AE513">
            <v>3.8604200140800002E-2</v>
          </cell>
          <cell r="AF513">
            <v>6.8679600000000019E-3</v>
          </cell>
          <cell r="AG513">
            <v>1.9871999999999997E-3</v>
          </cell>
        </row>
        <row r="514">
          <cell r="P514">
            <v>1</v>
          </cell>
          <cell r="Q514">
            <v>0.29476239751789551</v>
          </cell>
          <cell r="W514">
            <v>16.023864213566</v>
          </cell>
          <cell r="X514">
            <v>15.799676843880366</v>
          </cell>
          <cell r="Y514">
            <v>1.2897322137900804</v>
          </cell>
          <cell r="Z514">
            <v>0.22945247467153351</v>
          </cell>
          <cell r="AA514">
            <v>6.6390595994628862E-2</v>
          </cell>
          <cell r="AB514">
            <v>260.26891426737467</v>
          </cell>
          <cell r="AC514">
            <v>0.47962550249999997</v>
          </cell>
          <cell r="AD514">
            <v>0.47291513735919999</v>
          </cell>
          <cell r="AE514">
            <v>3.8604200140800002E-2</v>
          </cell>
          <cell r="AF514">
            <v>6.8679600000000019E-3</v>
          </cell>
          <cell r="AG514">
            <v>1.9871999999999997E-3</v>
          </cell>
        </row>
        <row r="515">
          <cell r="P515">
            <v>1</v>
          </cell>
          <cell r="Q515">
            <v>0.2930226531817865</v>
          </cell>
          <cell r="W515">
            <v>15.922721698241418</v>
          </cell>
          <cell r="X515">
            <v>15.699949397616017</v>
          </cell>
          <cell r="Y515">
            <v>1.2815914333603864</v>
          </cell>
          <cell r="Z515">
            <v>0.22800417230660949</v>
          </cell>
          <cell r="AA515">
            <v>6.5971539031633011E-2</v>
          </cell>
          <cell r="AB515">
            <v>260.26891426737467</v>
          </cell>
          <cell r="AC515">
            <v>0.47962550249999997</v>
          </cell>
          <cell r="AD515">
            <v>0.47291513735919999</v>
          </cell>
          <cell r="AE515">
            <v>3.8604200140800002E-2</v>
          </cell>
          <cell r="AF515">
            <v>6.8679600000000019E-3</v>
          </cell>
          <cell r="AG515">
            <v>1.9871999999999997E-3</v>
          </cell>
        </row>
        <row r="516">
          <cell r="P516">
            <v>1</v>
          </cell>
          <cell r="Q516">
            <v>0.29128290884567748</v>
          </cell>
          <cell r="W516">
            <v>15.821579182916835</v>
          </cell>
          <cell r="X516">
            <v>15.600221951351669</v>
          </cell>
          <cell r="Y516">
            <v>1.2734506529306926</v>
          </cell>
          <cell r="Z516">
            <v>0.22655586994168547</v>
          </cell>
          <cell r="AA516">
            <v>6.5552482068637147E-2</v>
          </cell>
          <cell r="AB516">
            <v>260.26891426737467</v>
          </cell>
          <cell r="AC516">
            <v>0.47962550249999997</v>
          </cell>
          <cell r="AD516">
            <v>0.47291513735919999</v>
          </cell>
          <cell r="AE516">
            <v>3.8604200140800002E-2</v>
          </cell>
          <cell r="AF516">
            <v>6.8679600000000019E-3</v>
          </cell>
          <cell r="AG516">
            <v>1.9871999999999997E-3</v>
          </cell>
        </row>
        <row r="517">
          <cell r="P517">
            <v>1</v>
          </cell>
          <cell r="Q517">
            <v>0.28954316450956852</v>
          </cell>
          <cell r="W517">
            <v>15.720436667592253</v>
          </cell>
          <cell r="X517">
            <v>15.500494505087321</v>
          </cell>
          <cell r="Y517">
            <v>1.2653098725009986</v>
          </cell>
          <cell r="Z517">
            <v>0.22510756757676148</v>
          </cell>
          <cell r="AA517">
            <v>6.5133425105641296E-2</v>
          </cell>
          <cell r="AB517">
            <v>260.26891426737467</v>
          </cell>
          <cell r="AC517">
            <v>0.47962550249999997</v>
          </cell>
          <cell r="AD517">
            <v>0.47291513735919999</v>
          </cell>
          <cell r="AE517">
            <v>3.8604200140800002E-2</v>
          </cell>
          <cell r="AF517">
            <v>6.8679600000000019E-3</v>
          </cell>
          <cell r="AG517">
            <v>1.9871999999999997E-3</v>
          </cell>
        </row>
        <row r="518">
          <cell r="P518">
            <v>1</v>
          </cell>
          <cell r="Q518">
            <v>0.2878034201734595</v>
          </cell>
          <cell r="W518">
            <v>15.61929415226767</v>
          </cell>
          <cell r="X518">
            <v>15.400767058822971</v>
          </cell>
          <cell r="Y518">
            <v>1.2571690920713048</v>
          </cell>
          <cell r="Z518">
            <v>0.22365926521183746</v>
          </cell>
          <cell r="AA518">
            <v>6.4714368142645445E-2</v>
          </cell>
          <cell r="AB518">
            <v>260.26891426737467</v>
          </cell>
          <cell r="AC518">
            <v>0.47962550249999997</v>
          </cell>
          <cell r="AD518">
            <v>0.47291513735919999</v>
          </cell>
          <cell r="AE518">
            <v>3.8604200140800002E-2</v>
          </cell>
          <cell r="AF518">
            <v>6.8679600000000019E-3</v>
          </cell>
          <cell r="AG518">
            <v>1.9871999999999997E-3</v>
          </cell>
        </row>
        <row r="519">
          <cell r="P519">
            <v>1</v>
          </cell>
          <cell r="Q519">
            <v>0.28606367583735054</v>
          </cell>
          <cell r="W519">
            <v>15.518151636943088</v>
          </cell>
          <cell r="X519">
            <v>15.301039612558624</v>
          </cell>
          <cell r="Y519">
            <v>1.2490283116416108</v>
          </cell>
          <cell r="Z519">
            <v>0.22221096284691344</v>
          </cell>
          <cell r="AA519">
            <v>6.4295311179649595E-2</v>
          </cell>
          <cell r="AB519">
            <v>260.26891426737467</v>
          </cell>
          <cell r="AC519">
            <v>0.47962550249999997</v>
          </cell>
          <cell r="AD519">
            <v>0.47291513735919999</v>
          </cell>
          <cell r="AE519">
            <v>3.8604200140800002E-2</v>
          </cell>
          <cell r="AF519">
            <v>6.8679600000000019E-3</v>
          </cell>
          <cell r="AG519">
            <v>1.9871999999999997E-3</v>
          </cell>
        </row>
        <row r="520">
          <cell r="P520">
            <v>1</v>
          </cell>
          <cell r="Q520">
            <v>0.28432393150124147</v>
          </cell>
          <cell r="W520">
            <v>15.417009121618506</v>
          </cell>
          <cell r="X520">
            <v>15.201312166294276</v>
          </cell>
          <cell r="Y520">
            <v>1.240887531211917</v>
          </cell>
          <cell r="Z520">
            <v>0.22076266048198942</v>
          </cell>
          <cell r="AA520">
            <v>6.3876254216653744E-2</v>
          </cell>
          <cell r="AB520">
            <v>260.26891426737467</v>
          </cell>
          <cell r="AC520">
            <v>0.47962550249999997</v>
          </cell>
          <cell r="AD520">
            <v>0.47291513735919999</v>
          </cell>
          <cell r="AE520">
            <v>3.8604200140800002E-2</v>
          </cell>
          <cell r="AF520">
            <v>6.8679600000000019E-3</v>
          </cell>
          <cell r="AG520">
            <v>1.9871999999999997E-3</v>
          </cell>
        </row>
        <row r="521">
          <cell r="P521">
            <v>1</v>
          </cell>
          <cell r="Q521">
            <v>0.28258418716513251</v>
          </cell>
          <cell r="W521">
            <v>15.315866606293921</v>
          </cell>
          <cell r="X521">
            <v>15.101584720029924</v>
          </cell>
          <cell r="Y521">
            <v>1.232746750782223</v>
          </cell>
          <cell r="Z521">
            <v>0.2193143581170654</v>
          </cell>
          <cell r="AA521">
            <v>6.3457197253657879E-2</v>
          </cell>
          <cell r="AB521">
            <v>260.26891426737467</v>
          </cell>
          <cell r="AC521">
            <v>0.47962550249999997</v>
          </cell>
          <cell r="AD521">
            <v>0.47291513735919999</v>
          </cell>
          <cell r="AE521">
            <v>3.8604200140800002E-2</v>
          </cell>
          <cell r="AF521">
            <v>6.8679600000000019E-3</v>
          </cell>
          <cell r="AG521">
            <v>1.9871999999999997E-3</v>
          </cell>
        </row>
        <row r="522">
          <cell r="P522">
            <v>1</v>
          </cell>
          <cell r="Q522">
            <v>0.28084444282902349</v>
          </cell>
          <cell r="W522">
            <v>15.214724090969341</v>
          </cell>
          <cell r="X522">
            <v>15.001857273765578</v>
          </cell>
          <cell r="Y522">
            <v>1.2246059703525292</v>
          </cell>
          <cell r="Z522">
            <v>0.21786605575214141</v>
          </cell>
          <cell r="AA522">
            <v>6.3038140290662029E-2</v>
          </cell>
          <cell r="AB522">
            <v>260.26891426737467</v>
          </cell>
          <cell r="AC522">
            <v>0.47962550249999997</v>
          </cell>
          <cell r="AD522">
            <v>0.47291513735919999</v>
          </cell>
          <cell r="AE522">
            <v>3.8604200140800002E-2</v>
          </cell>
          <cell r="AF522">
            <v>6.8679600000000019E-3</v>
          </cell>
          <cell r="AG522">
            <v>1.9871999999999997E-3</v>
          </cell>
        </row>
        <row r="523">
          <cell r="P523">
            <v>1</v>
          </cell>
          <cell r="Q523">
            <v>0.27910469849291453</v>
          </cell>
          <cell r="W523">
            <v>15.113581575644758</v>
          </cell>
          <cell r="X523">
            <v>14.902129827501231</v>
          </cell>
          <cell r="Y523">
            <v>1.2164651899228351</v>
          </cell>
          <cell r="Z523">
            <v>0.21641775338721739</v>
          </cell>
          <cell r="AA523">
            <v>6.2619083327666178E-2</v>
          </cell>
          <cell r="AB523">
            <v>260.26891426737467</v>
          </cell>
          <cell r="AC523">
            <v>0.47962550249999997</v>
          </cell>
          <cell r="AD523">
            <v>0.47291513735919999</v>
          </cell>
          <cell r="AE523">
            <v>3.8604200140800002E-2</v>
          </cell>
          <cell r="AF523">
            <v>6.8679600000000019E-3</v>
          </cell>
          <cell r="AG523">
            <v>1.9871999999999997E-3</v>
          </cell>
        </row>
        <row r="524">
          <cell r="P524">
            <v>1</v>
          </cell>
          <cell r="Q524">
            <v>0.27736495415680551</v>
          </cell>
          <cell r="W524">
            <v>15.012439060320174</v>
          </cell>
          <cell r="X524">
            <v>14.802402381236879</v>
          </cell>
          <cell r="Y524">
            <v>1.2083244094931411</v>
          </cell>
          <cell r="Z524">
            <v>0.21496945102229334</v>
          </cell>
          <cell r="AA524">
            <v>6.220002636467032E-2</v>
          </cell>
          <cell r="AB524">
            <v>260.26891426737467</v>
          </cell>
          <cell r="AC524">
            <v>0.47962550249999997</v>
          </cell>
          <cell r="AD524">
            <v>0.47291513735919999</v>
          </cell>
          <cell r="AE524">
            <v>3.8604200140800002E-2</v>
          </cell>
          <cell r="AF524">
            <v>6.8679600000000019E-3</v>
          </cell>
          <cell r="AG524">
            <v>1.9871999999999997E-3</v>
          </cell>
        </row>
        <row r="525">
          <cell r="P525">
            <v>1</v>
          </cell>
          <cell r="Q525">
            <v>0.27562520982069655</v>
          </cell>
          <cell r="W525">
            <v>14.911296544995594</v>
          </cell>
          <cell r="X525">
            <v>14.702674934972533</v>
          </cell>
          <cell r="Y525">
            <v>1.2001836290634473</v>
          </cell>
          <cell r="Z525">
            <v>0.21352114865736935</v>
          </cell>
          <cell r="AA525">
            <v>6.178096940167447E-2</v>
          </cell>
          <cell r="AB525">
            <v>260.26891426737467</v>
          </cell>
          <cell r="AC525">
            <v>0.47962550249999997</v>
          </cell>
          <cell r="AD525">
            <v>0.47291513735919999</v>
          </cell>
          <cell r="AE525">
            <v>3.8604200140800002E-2</v>
          </cell>
          <cell r="AF525">
            <v>6.8679600000000019E-3</v>
          </cell>
          <cell r="AG525">
            <v>1.9871999999999997E-3</v>
          </cell>
        </row>
        <row r="526">
          <cell r="P526">
            <v>1</v>
          </cell>
          <cell r="Q526">
            <v>0.27388546548458753</v>
          </cell>
          <cell r="W526">
            <v>14.810154029671011</v>
          </cell>
          <cell r="X526">
            <v>14.602947488708185</v>
          </cell>
          <cell r="Y526">
            <v>1.1920428486337533</v>
          </cell>
          <cell r="Z526">
            <v>0.21207284629244533</v>
          </cell>
          <cell r="AA526">
            <v>6.1361912438678619E-2</v>
          </cell>
          <cell r="AB526">
            <v>260.26891426737467</v>
          </cell>
          <cell r="AC526">
            <v>0.47962550249999997</v>
          </cell>
          <cell r="AD526">
            <v>0.47291513735919999</v>
          </cell>
          <cell r="AE526">
            <v>3.8604200140800002E-2</v>
          </cell>
          <cell r="AF526">
            <v>6.8679600000000019E-3</v>
          </cell>
          <cell r="AG526">
            <v>1.9871999999999997E-3</v>
          </cell>
        </row>
        <row r="527">
          <cell r="P527">
            <v>1</v>
          </cell>
          <cell r="Q527">
            <v>0.27214572114847857</v>
          </cell>
          <cell r="W527">
            <v>14.709011514346427</v>
          </cell>
          <cell r="X527">
            <v>14.503220042443834</v>
          </cell>
          <cell r="Y527">
            <v>1.1839020682040593</v>
          </cell>
          <cell r="Z527">
            <v>0.21062454392752131</v>
          </cell>
          <cell r="AA527">
            <v>6.0942855475682754E-2</v>
          </cell>
          <cell r="AB527">
            <v>260.26891426737467</v>
          </cell>
          <cell r="AC527">
            <v>0.47962550249999997</v>
          </cell>
          <cell r="AD527">
            <v>0.47291513735919999</v>
          </cell>
          <cell r="AE527">
            <v>3.8604200140800002E-2</v>
          </cell>
          <cell r="AF527">
            <v>6.8679600000000019E-3</v>
          </cell>
          <cell r="AG527">
            <v>1.9871999999999997E-3</v>
          </cell>
        </row>
        <row r="528">
          <cell r="P528">
            <v>1</v>
          </cell>
          <cell r="Q528">
            <v>0.27040597681236955</v>
          </cell>
          <cell r="W528">
            <v>14.607868999021845</v>
          </cell>
          <cell r="X528">
            <v>14.403492596179486</v>
          </cell>
          <cell r="Y528">
            <v>1.1757612877743655</v>
          </cell>
          <cell r="Z528">
            <v>0.20917624156259729</v>
          </cell>
          <cell r="AA528">
            <v>6.0523798512686904E-2</v>
          </cell>
          <cell r="AB528">
            <v>260.26891426737467</v>
          </cell>
          <cell r="AC528">
            <v>0.47962550249999997</v>
          </cell>
          <cell r="AD528">
            <v>0.47291513735919999</v>
          </cell>
          <cell r="AE528">
            <v>3.8604200140800002E-2</v>
          </cell>
          <cell r="AF528">
            <v>6.8679600000000019E-3</v>
          </cell>
          <cell r="AG528">
            <v>1.9871999999999997E-3</v>
          </cell>
        </row>
        <row r="529">
          <cell r="P529">
            <v>1</v>
          </cell>
          <cell r="Q529">
            <v>0.26866623247626054</v>
          </cell>
          <cell r="W529">
            <v>14.50672648369726</v>
          </cell>
          <cell r="X529">
            <v>14.303765149915137</v>
          </cell>
          <cell r="Y529">
            <v>1.1676205073446715</v>
          </cell>
          <cell r="Z529">
            <v>0.20772793919767324</v>
          </cell>
          <cell r="AA529">
            <v>6.0104741549691046E-2</v>
          </cell>
          <cell r="AB529">
            <v>260.26891426737467</v>
          </cell>
          <cell r="AC529">
            <v>0.47962550249999997</v>
          </cell>
          <cell r="AD529">
            <v>0.47291513735919999</v>
          </cell>
          <cell r="AE529">
            <v>3.8604200140800002E-2</v>
          </cell>
          <cell r="AF529">
            <v>6.8679600000000019E-3</v>
          </cell>
          <cell r="AG529">
            <v>1.9871999999999997E-3</v>
          </cell>
        </row>
        <row r="530">
          <cell r="P530">
            <v>1</v>
          </cell>
          <cell r="Q530">
            <v>0.26692648814015152</v>
          </cell>
          <cell r="W530">
            <v>14.40558396837268</v>
          </cell>
          <cell r="X530">
            <v>14.204037703650789</v>
          </cell>
          <cell r="Y530">
            <v>1.1594797269149777</v>
          </cell>
          <cell r="Z530">
            <v>0.20627963683274925</v>
          </cell>
          <cell r="AA530">
            <v>5.9685684586695195E-2</v>
          </cell>
          <cell r="AB530">
            <v>260.26891426737467</v>
          </cell>
          <cell r="AC530">
            <v>0.47962550249999997</v>
          </cell>
          <cell r="AD530">
            <v>0.47291513735919999</v>
          </cell>
          <cell r="AE530">
            <v>3.8604200140800002E-2</v>
          </cell>
          <cell r="AF530">
            <v>6.8679600000000019E-3</v>
          </cell>
          <cell r="AG530">
            <v>1.9871999999999997E-3</v>
          </cell>
        </row>
        <row r="531">
          <cell r="P531">
            <v>1</v>
          </cell>
          <cell r="Q531">
            <v>0.26518674380404256</v>
          </cell>
          <cell r="W531">
            <v>14.304441453048097</v>
          </cell>
          <cell r="X531">
            <v>14.104310257386441</v>
          </cell>
          <cell r="Y531">
            <v>1.1513389464852837</v>
          </cell>
          <cell r="Z531">
            <v>0.20483133446782523</v>
          </cell>
          <cell r="AA531">
            <v>5.9266627623699344E-2</v>
          </cell>
          <cell r="AB531">
            <v>260.26891426737467</v>
          </cell>
          <cell r="AC531">
            <v>0.47962550249999997</v>
          </cell>
          <cell r="AD531">
            <v>0.47291513735919999</v>
          </cell>
          <cell r="AE531">
            <v>3.8604200140800002E-2</v>
          </cell>
          <cell r="AF531">
            <v>6.8679600000000019E-3</v>
          </cell>
          <cell r="AG531">
            <v>1.9871999999999997E-3</v>
          </cell>
        </row>
        <row r="532">
          <cell r="P532">
            <v>1</v>
          </cell>
          <cell r="Q532">
            <v>0.2634469994679336</v>
          </cell>
          <cell r="W532">
            <v>14.220998877905318</v>
          </cell>
          <cell r="X532">
            <v>14.022035114218355</v>
          </cell>
          <cell r="Y532">
            <v>1.1446228026307863</v>
          </cell>
          <cell r="Z532">
            <v>0.20363648501676293</v>
          </cell>
          <cell r="AA532">
            <v>5.892090562922777E-2</v>
          </cell>
          <cell r="AB532">
            <v>260.26891426737467</v>
          </cell>
          <cell r="AC532">
            <v>0.47962550249999997</v>
          </cell>
          <cell r="AD532">
            <v>0.47291513735919999</v>
          </cell>
          <cell r="AE532">
            <v>3.8604200140800002E-2</v>
          </cell>
          <cell r="AF532">
            <v>6.8679600000000019E-3</v>
          </cell>
          <cell r="AG532">
            <v>1.9871999999999997E-3</v>
          </cell>
        </row>
        <row r="533">
          <cell r="P533">
            <v>1</v>
          </cell>
          <cell r="Q533">
            <v>0.26170725513182458</v>
          </cell>
          <cell r="W533">
            <v>14.137556302762537</v>
          </cell>
          <cell r="X533">
            <v>13.939759971050266</v>
          </cell>
          <cell r="Y533">
            <v>1.1379066587762887</v>
          </cell>
          <cell r="Z533">
            <v>0.20244163556570061</v>
          </cell>
          <cell r="AA533">
            <v>5.8575183634756188E-2</v>
          </cell>
          <cell r="AB533">
            <v>260.26891426737467</v>
          </cell>
          <cell r="AC533">
            <v>0.47962550249999997</v>
          </cell>
          <cell r="AD533">
            <v>0.47291513735919999</v>
          </cell>
          <cell r="AE533">
            <v>3.8604200140800002E-2</v>
          </cell>
          <cell r="AF533">
            <v>6.8679600000000019E-3</v>
          </cell>
          <cell r="AG533">
            <v>1.9871999999999997E-3</v>
          </cell>
        </row>
        <row r="534">
          <cell r="P534">
            <v>1</v>
          </cell>
          <cell r="Q534">
            <v>0.25996751079571562</v>
          </cell>
          <cell r="W534">
            <v>14.054113727619757</v>
          </cell>
          <cell r="X534">
            <v>13.857484827882178</v>
          </cell>
          <cell r="Y534">
            <v>1.1311905149217913</v>
          </cell>
          <cell r="Z534">
            <v>0.20124678611463831</v>
          </cell>
          <cell r="AA534">
            <v>5.8229461640284606E-2</v>
          </cell>
          <cell r="AB534">
            <v>260.26891426737467</v>
          </cell>
          <cell r="AC534">
            <v>0.47962550249999997</v>
          </cell>
          <cell r="AD534">
            <v>0.47291513735919999</v>
          </cell>
          <cell r="AE534">
            <v>3.8604200140800002E-2</v>
          </cell>
          <cell r="AF534">
            <v>6.8679600000000019E-3</v>
          </cell>
          <cell r="AG534">
            <v>1.9871999999999997E-3</v>
          </cell>
        </row>
        <row r="535">
          <cell r="P535">
            <v>1</v>
          </cell>
          <cell r="Q535">
            <v>0.2582277664596066</v>
          </cell>
          <cell r="W535">
            <v>13.970671152476976</v>
          </cell>
          <cell r="X535">
            <v>13.77520968471409</v>
          </cell>
          <cell r="Y535">
            <v>1.1244743710672938</v>
          </cell>
          <cell r="Z535">
            <v>0.20005193666357599</v>
          </cell>
          <cell r="AA535">
            <v>5.7883739645813025E-2</v>
          </cell>
          <cell r="AB535">
            <v>260.26891426737467</v>
          </cell>
          <cell r="AC535">
            <v>0.47962550249999997</v>
          </cell>
          <cell r="AD535">
            <v>0.47291513735919999</v>
          </cell>
          <cell r="AE535">
            <v>3.8604200140800002E-2</v>
          </cell>
          <cell r="AF535">
            <v>6.8679600000000019E-3</v>
          </cell>
          <cell r="AG535">
            <v>1.9871999999999997E-3</v>
          </cell>
        </row>
        <row r="536">
          <cell r="P536">
            <v>1</v>
          </cell>
          <cell r="Q536">
            <v>0.25648802212349758</v>
          </cell>
          <cell r="W536">
            <v>13.887228577334197</v>
          </cell>
          <cell r="X536">
            <v>13.692934541546004</v>
          </cell>
          <cell r="Y536">
            <v>1.1177582272127964</v>
          </cell>
          <cell r="Z536">
            <v>0.19885708721251369</v>
          </cell>
          <cell r="AA536">
            <v>5.753801765134145E-2</v>
          </cell>
          <cell r="AB536">
            <v>260.26891426737467</v>
          </cell>
          <cell r="AC536">
            <v>0.47962550249999997</v>
          </cell>
          <cell r="AD536">
            <v>0.47291513735919999</v>
          </cell>
          <cell r="AE536">
            <v>3.8604200140800002E-2</v>
          </cell>
          <cell r="AF536">
            <v>6.8679600000000019E-3</v>
          </cell>
          <cell r="AG536">
            <v>1.9871999999999997E-3</v>
          </cell>
        </row>
        <row r="537">
          <cell r="P537">
            <v>1</v>
          </cell>
          <cell r="Q537">
            <v>0.25474827778738857</v>
          </cell>
          <cell r="W537">
            <v>13.803786002191416</v>
          </cell>
          <cell r="X537">
            <v>13.610659398377916</v>
          </cell>
          <cell r="Y537">
            <v>1.1110420833582988</v>
          </cell>
          <cell r="Z537">
            <v>0.19766223776145136</v>
          </cell>
          <cell r="AA537">
            <v>5.7192295656869868E-2</v>
          </cell>
          <cell r="AB537">
            <v>260.26891426737467</v>
          </cell>
          <cell r="AC537">
            <v>0.47962550249999997</v>
          </cell>
          <cell r="AD537">
            <v>0.47291513735919999</v>
          </cell>
          <cell r="AE537">
            <v>3.8604200140800002E-2</v>
          </cell>
          <cell r="AF537">
            <v>6.8679600000000019E-3</v>
          </cell>
          <cell r="AG537">
            <v>1.9871999999999997E-3</v>
          </cell>
        </row>
        <row r="538">
          <cell r="P538">
            <v>1</v>
          </cell>
          <cell r="Q538">
            <v>0.2530085334512796</v>
          </cell>
          <cell r="W538">
            <v>13.720343427048634</v>
          </cell>
          <cell r="X538">
            <v>13.528384255209829</v>
          </cell>
          <cell r="Y538">
            <v>1.1043259395038014</v>
          </cell>
          <cell r="Z538">
            <v>0.19646738831038907</v>
          </cell>
          <cell r="AA538">
            <v>5.6846573662398293E-2</v>
          </cell>
          <cell r="AB538">
            <v>260.26891426737467</v>
          </cell>
          <cell r="AC538">
            <v>0.47962550249999997</v>
          </cell>
          <cell r="AD538">
            <v>0.47291513735919999</v>
          </cell>
          <cell r="AE538">
            <v>3.8604200140800002E-2</v>
          </cell>
          <cell r="AF538">
            <v>6.8679600000000019E-3</v>
          </cell>
          <cell r="AG538">
            <v>1.9871999999999997E-3</v>
          </cell>
        </row>
        <row r="539">
          <cell r="P539">
            <v>1</v>
          </cell>
          <cell r="Q539">
            <v>0.25126878911517059</v>
          </cell>
          <cell r="W539">
            <v>13.636900851905851</v>
          </cell>
          <cell r="X539">
            <v>13.446109112041739</v>
          </cell>
          <cell r="Y539">
            <v>1.0976097956493036</v>
          </cell>
          <cell r="Z539">
            <v>0.19527253885932672</v>
          </cell>
          <cell r="AA539">
            <v>5.6500851667926698E-2</v>
          </cell>
          <cell r="AB539">
            <v>260.26891426737467</v>
          </cell>
          <cell r="AC539">
            <v>0.47962550249999997</v>
          </cell>
          <cell r="AD539">
            <v>0.47291513735919999</v>
          </cell>
          <cell r="AE539">
            <v>3.8604200140800002E-2</v>
          </cell>
          <cell r="AF539">
            <v>6.8679600000000019E-3</v>
          </cell>
          <cell r="AG539">
            <v>1.9871999999999997E-3</v>
          </cell>
        </row>
        <row r="540">
          <cell r="P540">
            <v>1</v>
          </cell>
          <cell r="Q540">
            <v>0.2495290447790616</v>
          </cell>
          <cell r="W540">
            <v>13.553458276763072</v>
          </cell>
          <cell r="X540">
            <v>13.363833968873651</v>
          </cell>
          <cell r="Y540">
            <v>1.0908936517948062</v>
          </cell>
          <cell r="Z540">
            <v>0.19407768940826439</v>
          </cell>
          <cell r="AA540">
            <v>5.6155129673455123E-2</v>
          </cell>
          <cell r="AB540">
            <v>260.26891426737467</v>
          </cell>
          <cell r="AC540">
            <v>0.47962550249999997</v>
          </cell>
          <cell r="AD540">
            <v>0.47291513735919999</v>
          </cell>
          <cell r="AE540">
            <v>3.8604200140800002E-2</v>
          </cell>
          <cell r="AF540">
            <v>6.8679600000000019E-3</v>
          </cell>
          <cell r="AG540">
            <v>1.9871999999999997E-3</v>
          </cell>
        </row>
        <row r="541">
          <cell r="P541">
            <v>1</v>
          </cell>
          <cell r="Q541">
            <v>0.24778930044295261</v>
          </cell>
          <cell r="W541">
            <v>13.470015701620291</v>
          </cell>
          <cell r="X541">
            <v>13.281558825705563</v>
          </cell>
          <cell r="Y541">
            <v>1.0841775079403086</v>
          </cell>
          <cell r="Z541">
            <v>0.19288283995720207</v>
          </cell>
          <cell r="AA541">
            <v>5.5809407678983541E-2</v>
          </cell>
          <cell r="AB541">
            <v>260.26891426737467</v>
          </cell>
          <cell r="AC541">
            <v>0.47962550249999997</v>
          </cell>
          <cell r="AD541">
            <v>0.47291513735919999</v>
          </cell>
          <cell r="AE541">
            <v>3.8604200140800002E-2</v>
          </cell>
          <cell r="AF541">
            <v>6.8679600000000019E-3</v>
          </cell>
          <cell r="AG541">
            <v>1.9871999999999997E-3</v>
          </cell>
        </row>
        <row r="542">
          <cell r="P542">
            <v>1</v>
          </cell>
          <cell r="Q542">
            <v>0.24604955610684359</v>
          </cell>
          <cell r="W542">
            <v>13.386573126477511</v>
          </cell>
          <cell r="X542">
            <v>13.199283682537477</v>
          </cell>
          <cell r="Y542">
            <v>1.0774613640858113</v>
          </cell>
          <cell r="Z542">
            <v>0.19168799050613977</v>
          </cell>
          <cell r="AA542">
            <v>5.5463685684511967E-2</v>
          </cell>
          <cell r="AB542">
            <v>260.26891426737467</v>
          </cell>
          <cell r="AC542">
            <v>0.47962550249999997</v>
          </cell>
          <cell r="AD542">
            <v>0.47291513735919999</v>
          </cell>
          <cell r="AE542">
            <v>3.8604200140800002E-2</v>
          </cell>
          <cell r="AF542">
            <v>6.8679600000000019E-3</v>
          </cell>
          <cell r="AG542">
            <v>1.9871999999999997E-3</v>
          </cell>
        </row>
        <row r="543">
          <cell r="P543">
            <v>1</v>
          </cell>
          <cell r="Q543">
            <v>0.24461426702955372</v>
          </cell>
          <cell r="W543">
            <v>13.30313055133473</v>
          </cell>
          <cell r="X543">
            <v>13.117008539369388</v>
          </cell>
          <cell r="Y543">
            <v>1.0707452202313137</v>
          </cell>
          <cell r="Z543">
            <v>0.19049314105507745</v>
          </cell>
          <cell r="AA543">
            <v>5.5117963690040385E-2</v>
          </cell>
          <cell r="AB543">
            <v>260.26891426737467</v>
          </cell>
          <cell r="AC543">
            <v>0.47962550249999997</v>
          </cell>
          <cell r="AD543">
            <v>0.47291513735919999</v>
          </cell>
          <cell r="AE543">
            <v>3.8604200140800002E-2</v>
          </cell>
          <cell r="AF543">
            <v>6.8679600000000019E-3</v>
          </cell>
          <cell r="AG543">
            <v>1.9871999999999997E-3</v>
          </cell>
        </row>
        <row r="544">
          <cell r="P544">
            <v>1</v>
          </cell>
          <cell r="Q544">
            <v>0.24317897795226376</v>
          </cell>
          <cell r="W544">
            <v>13.219687976191951</v>
          </cell>
          <cell r="X544">
            <v>13.034733396201302</v>
          </cell>
          <cell r="Y544">
            <v>1.0640290763768163</v>
          </cell>
          <cell r="Z544">
            <v>0.18929829160401515</v>
          </cell>
          <cell r="AA544">
            <v>5.477224169556881E-2</v>
          </cell>
          <cell r="AB544">
            <v>260.26891426737467</v>
          </cell>
          <cell r="AC544">
            <v>0.47962550249999997</v>
          </cell>
          <cell r="AD544">
            <v>0.47291513735919999</v>
          </cell>
          <cell r="AE544">
            <v>3.8604200140800002E-2</v>
          </cell>
          <cell r="AF544">
            <v>6.8679600000000019E-3</v>
          </cell>
          <cell r="AG544">
            <v>1.9871999999999997E-3</v>
          </cell>
        </row>
        <row r="545">
          <cell r="P545">
            <v>1</v>
          </cell>
          <cell r="Q545">
            <v>0.24174368887497388</v>
          </cell>
          <cell r="W545">
            <v>13.136245401049168</v>
          </cell>
          <cell r="X545">
            <v>12.952458253033214</v>
          </cell>
          <cell r="Y545">
            <v>1.0573129325223187</v>
          </cell>
          <cell r="Z545">
            <v>0.18810344215295283</v>
          </cell>
          <cell r="AA545">
            <v>5.4426519701097222E-2</v>
          </cell>
          <cell r="AB545">
            <v>260.26891426737467</v>
          </cell>
          <cell r="AC545">
            <v>0.47962550249999997</v>
          </cell>
          <cell r="AD545">
            <v>0.47291513735919999</v>
          </cell>
          <cell r="AE545">
            <v>3.8604200140800002E-2</v>
          </cell>
          <cell r="AF545">
            <v>6.8679600000000019E-3</v>
          </cell>
          <cell r="AG545">
            <v>1.9871999999999997E-3</v>
          </cell>
        </row>
        <row r="546">
          <cell r="P546">
            <v>1</v>
          </cell>
          <cell r="Q546">
            <v>0.24030839979768392</v>
          </cell>
          <cell r="W546">
            <v>13.052802825906388</v>
          </cell>
          <cell r="X546">
            <v>12.870183109865128</v>
          </cell>
          <cell r="Y546">
            <v>1.0505967886678214</v>
          </cell>
          <cell r="Z546">
            <v>0.18690859270189053</v>
          </cell>
          <cell r="AA546">
            <v>5.4080797706625647E-2</v>
          </cell>
          <cell r="AB546">
            <v>260.26891426737467</v>
          </cell>
          <cell r="AC546">
            <v>0.47962550249999997</v>
          </cell>
          <cell r="AD546">
            <v>0.47291513735919999</v>
          </cell>
          <cell r="AE546">
            <v>3.8604200140800002E-2</v>
          </cell>
          <cell r="AF546">
            <v>6.8679600000000019E-3</v>
          </cell>
          <cell r="AG546">
            <v>1.9871999999999997E-3</v>
          </cell>
        </row>
        <row r="547">
          <cell r="P547">
            <v>1</v>
          </cell>
          <cell r="Q547">
            <v>0.23887311072039399</v>
          </cell>
          <cell r="W547">
            <v>12.969360250763609</v>
          </cell>
          <cell r="X547">
            <v>12.787907966697039</v>
          </cell>
          <cell r="Y547">
            <v>1.043880644813324</v>
          </cell>
          <cell r="Z547">
            <v>0.18571374325082823</v>
          </cell>
          <cell r="AA547">
            <v>5.3735075712154072E-2</v>
          </cell>
          <cell r="AB547">
            <v>260.26891426737467</v>
          </cell>
          <cell r="AC547">
            <v>0.47962550249999997</v>
          </cell>
          <cell r="AD547">
            <v>0.47291513735919999</v>
          </cell>
          <cell r="AE547">
            <v>3.8604200140800002E-2</v>
          </cell>
          <cell r="AF547">
            <v>6.8679600000000019E-3</v>
          </cell>
          <cell r="AG547">
            <v>1.9871999999999997E-3</v>
          </cell>
        </row>
        <row r="548">
          <cell r="P548">
            <v>1</v>
          </cell>
          <cell r="Q548">
            <v>0.23743782164310409</v>
          </cell>
          <cell r="W548">
            <v>12.885917675620828</v>
          </cell>
          <cell r="X548">
            <v>12.705632823528951</v>
          </cell>
          <cell r="Y548">
            <v>1.0371645009588264</v>
          </cell>
          <cell r="Z548">
            <v>0.18451889379976588</v>
          </cell>
          <cell r="AA548">
            <v>5.338935371768249E-2</v>
          </cell>
          <cell r="AB548">
            <v>260.26891426737467</v>
          </cell>
          <cell r="AC548">
            <v>0.47962550249999997</v>
          </cell>
          <cell r="AD548">
            <v>0.47291513735919999</v>
          </cell>
          <cell r="AE548">
            <v>3.8604200140800002E-2</v>
          </cell>
          <cell r="AF548">
            <v>6.8679600000000019E-3</v>
          </cell>
          <cell r="AG548">
            <v>1.9871999999999997E-3</v>
          </cell>
        </row>
        <row r="549">
          <cell r="P549">
            <v>1</v>
          </cell>
          <cell r="Q549">
            <v>0.23600253256581413</v>
          </cell>
          <cell r="W549">
            <v>12.802475100478047</v>
          </cell>
          <cell r="X549">
            <v>12.623357680360863</v>
          </cell>
          <cell r="Y549">
            <v>1.0304483571043288</v>
          </cell>
          <cell r="Z549">
            <v>0.18332404434870356</v>
          </cell>
          <cell r="AA549">
            <v>5.3043631723210909E-2</v>
          </cell>
          <cell r="AB549">
            <v>260.26891426737467</v>
          </cell>
          <cell r="AC549">
            <v>0.47962550249999997</v>
          </cell>
          <cell r="AD549">
            <v>0.47291513735919999</v>
          </cell>
          <cell r="AE549">
            <v>3.8604200140800002E-2</v>
          </cell>
          <cell r="AF549">
            <v>6.8679600000000019E-3</v>
          </cell>
          <cell r="AG549">
            <v>1.9871999999999997E-3</v>
          </cell>
        </row>
        <row r="550">
          <cell r="P550">
            <v>1</v>
          </cell>
          <cell r="Q550">
            <v>0.23456724348852426</v>
          </cell>
          <cell r="W550">
            <v>12.719032525335267</v>
          </cell>
          <cell r="X550">
            <v>12.541082537192777</v>
          </cell>
          <cell r="Y550">
            <v>1.0237322132498314</v>
          </cell>
          <cell r="Z550">
            <v>0.18212919489764126</v>
          </cell>
          <cell r="AA550">
            <v>5.2697909728739334E-2</v>
          </cell>
          <cell r="AB550">
            <v>260.26891426737467</v>
          </cell>
          <cell r="AC550">
            <v>0.47962550249999997</v>
          </cell>
          <cell r="AD550">
            <v>0.47291513735919999</v>
          </cell>
          <cell r="AE550">
            <v>3.8604200140800002E-2</v>
          </cell>
          <cell r="AF550">
            <v>6.8679600000000019E-3</v>
          </cell>
          <cell r="AG550">
            <v>1.9871999999999997E-3</v>
          </cell>
        </row>
        <row r="551">
          <cell r="P551">
            <v>1</v>
          </cell>
          <cell r="Q551">
            <v>0.2331319544112343</v>
          </cell>
          <cell r="W551">
            <v>12.635589950192488</v>
          </cell>
          <cell r="X551">
            <v>12.45880739402469</v>
          </cell>
          <cell r="Y551">
            <v>1.0170160693953341</v>
          </cell>
          <cell r="Z551">
            <v>0.18093434544657896</v>
          </cell>
          <cell r="AA551">
            <v>5.2352187734267752E-2</v>
          </cell>
          <cell r="AB551">
            <v>260.26891426737467</v>
          </cell>
          <cell r="AC551">
            <v>0.47962550249999997</v>
          </cell>
          <cell r="AD551">
            <v>0.47291513735919999</v>
          </cell>
          <cell r="AE551">
            <v>3.8604200140800002E-2</v>
          </cell>
          <cell r="AF551">
            <v>6.8679600000000019E-3</v>
          </cell>
          <cell r="AG551">
            <v>1.9871999999999997E-3</v>
          </cell>
        </row>
        <row r="552">
          <cell r="P552">
            <v>1</v>
          </cell>
          <cell r="Q552">
            <v>0.23169666533394437</v>
          </cell>
          <cell r="W552">
            <v>12.552147375049705</v>
          </cell>
          <cell r="X552">
            <v>12.376532250856602</v>
          </cell>
          <cell r="Y552">
            <v>1.0102999255408365</v>
          </cell>
          <cell r="Z552">
            <v>0.17973949599551664</v>
          </cell>
          <cell r="AA552">
            <v>5.200646573979617E-2</v>
          </cell>
          <cell r="AB552">
            <v>260.26891426737467</v>
          </cell>
          <cell r="AC552">
            <v>0.47962550249999997</v>
          </cell>
          <cell r="AD552">
            <v>0.47291513735919999</v>
          </cell>
          <cell r="AE552">
            <v>3.8604200140800002E-2</v>
          </cell>
          <cell r="AF552">
            <v>6.8679600000000019E-3</v>
          </cell>
          <cell r="AG552">
            <v>1.9871999999999997E-3</v>
          </cell>
        </row>
        <row r="553">
          <cell r="P553">
            <v>1</v>
          </cell>
          <cell r="Q553">
            <v>0.23026137625665449</v>
          </cell>
          <cell r="W553">
            <v>12.468704799906925</v>
          </cell>
          <cell r="X553">
            <v>12.294257107688514</v>
          </cell>
          <cell r="Y553">
            <v>1.0035837816863391</v>
          </cell>
          <cell r="Z553">
            <v>0.17854464654445434</v>
          </cell>
          <cell r="AA553">
            <v>5.1660743745324596E-2</v>
          </cell>
          <cell r="AB553">
            <v>260.26891426737467</v>
          </cell>
          <cell r="AC553">
            <v>0.47962550249999997</v>
          </cell>
          <cell r="AD553">
            <v>0.47291513735919999</v>
          </cell>
          <cell r="AE553">
            <v>3.8604200140800002E-2</v>
          </cell>
          <cell r="AF553">
            <v>6.8679600000000019E-3</v>
          </cell>
          <cell r="AG553">
            <v>1.9871999999999997E-3</v>
          </cell>
        </row>
        <row r="554">
          <cell r="P554">
            <v>1</v>
          </cell>
          <cell r="Q554">
            <v>0.22882608717936453</v>
          </cell>
          <cell r="W554">
            <v>12.385262224764144</v>
          </cell>
          <cell r="X554">
            <v>12.211981964520426</v>
          </cell>
          <cell r="Y554">
            <v>0.9968676378318414</v>
          </cell>
          <cell r="Z554">
            <v>0.17734979709339202</v>
          </cell>
          <cell r="AA554">
            <v>5.1315021750853014E-2</v>
          </cell>
          <cell r="AB554">
            <v>260.26891426737467</v>
          </cell>
          <cell r="AC554">
            <v>0.47962550249999997</v>
          </cell>
          <cell r="AD554">
            <v>0.47291513735919999</v>
          </cell>
          <cell r="AE554">
            <v>3.8604200140800002E-2</v>
          </cell>
          <cell r="AF554">
            <v>6.8679600000000019E-3</v>
          </cell>
          <cell r="AG554">
            <v>1.9871999999999997E-3</v>
          </cell>
        </row>
        <row r="555">
          <cell r="P555">
            <v>1</v>
          </cell>
          <cell r="Q555">
            <v>0.22739079810207463</v>
          </cell>
          <cell r="W555">
            <v>12.301819649621365</v>
          </cell>
          <cell r="X555">
            <v>12.12970682135234</v>
          </cell>
          <cell r="Y555">
            <v>0.99015149397734403</v>
          </cell>
          <cell r="Z555">
            <v>0.17615494764232972</v>
          </cell>
          <cell r="AA555">
            <v>5.0969299756381439E-2</v>
          </cell>
          <cell r="AB555">
            <v>260.26891426737467</v>
          </cell>
          <cell r="AC555">
            <v>0.47962550249999997</v>
          </cell>
          <cell r="AD555">
            <v>0.47291513735919999</v>
          </cell>
          <cell r="AE555">
            <v>3.8604200140800002E-2</v>
          </cell>
          <cell r="AF555">
            <v>6.8679600000000019E-3</v>
          </cell>
          <cell r="AG555">
            <v>1.9871999999999997E-3</v>
          </cell>
        </row>
        <row r="556">
          <cell r="P556">
            <v>1</v>
          </cell>
          <cell r="Q556">
            <v>0.22595550902478467</v>
          </cell>
          <cell r="W556">
            <v>12.218377074478582</v>
          </cell>
          <cell r="X556">
            <v>12.04743167818425</v>
          </cell>
          <cell r="Y556">
            <v>0.98343535012284633</v>
          </cell>
          <cell r="Z556">
            <v>0.17496009819126737</v>
          </cell>
          <cell r="AA556">
            <v>5.0623577761909851E-2</v>
          </cell>
          <cell r="AB556">
            <v>260.26891426737467</v>
          </cell>
          <cell r="AC556">
            <v>0.47962550249999997</v>
          </cell>
          <cell r="AD556">
            <v>0.47291513735919999</v>
          </cell>
          <cell r="AE556">
            <v>3.8604200140800002E-2</v>
          </cell>
          <cell r="AF556">
            <v>6.8679600000000019E-3</v>
          </cell>
          <cell r="AG556">
            <v>1.9871999999999997E-3</v>
          </cell>
        </row>
        <row r="557">
          <cell r="P557">
            <v>1</v>
          </cell>
          <cell r="Q557">
            <v>0.2245202199474948</v>
          </cell>
          <cell r="W557">
            <v>12.134934499335802</v>
          </cell>
          <cell r="X557">
            <v>11.965156535016163</v>
          </cell>
          <cell r="Y557">
            <v>0.97671920626834896</v>
          </cell>
          <cell r="Z557">
            <v>0.17376524874020507</v>
          </cell>
          <cell r="AA557">
            <v>5.0277855767438269E-2</v>
          </cell>
          <cell r="AB557">
            <v>260.26891426737467</v>
          </cell>
          <cell r="AC557">
            <v>0.47962550249999997</v>
          </cell>
          <cell r="AD557">
            <v>0.47291513735919999</v>
          </cell>
          <cell r="AE557">
            <v>3.8604200140800002E-2</v>
          </cell>
          <cell r="AF557">
            <v>6.8679600000000019E-3</v>
          </cell>
          <cell r="AG557">
            <v>1.9871999999999997E-3</v>
          </cell>
        </row>
        <row r="558">
          <cell r="P558">
            <v>1</v>
          </cell>
          <cell r="Q558">
            <v>0.22308493087020487</v>
          </cell>
          <cell r="W558">
            <v>12.051491924193021</v>
          </cell>
          <cell r="X558">
            <v>11.882881391848075</v>
          </cell>
          <cell r="Y558">
            <v>0.97000306241385137</v>
          </cell>
          <cell r="Z558">
            <v>0.17257039928914272</v>
          </cell>
          <cell r="AA558">
            <v>4.9932133772966687E-2</v>
          </cell>
          <cell r="AB558">
            <v>260.26891426737467</v>
          </cell>
          <cell r="AC558">
            <v>0.47962550249999997</v>
          </cell>
          <cell r="AD558">
            <v>0.47291513735919999</v>
          </cell>
          <cell r="AE558">
            <v>3.8604200140800002E-2</v>
          </cell>
          <cell r="AF558">
            <v>6.8679600000000019E-3</v>
          </cell>
          <cell r="AG558">
            <v>1.9871999999999997E-3</v>
          </cell>
        </row>
        <row r="559">
          <cell r="P559">
            <v>1</v>
          </cell>
          <cell r="Q559">
            <v>0.22164964179291491</v>
          </cell>
          <cell r="W559">
            <v>11.968049349050242</v>
          </cell>
          <cell r="X559">
            <v>11.800606248679987</v>
          </cell>
          <cell r="Y559">
            <v>0.963286918559354</v>
          </cell>
          <cell r="Z559">
            <v>0.17137554983808043</v>
          </cell>
          <cell r="AA559">
            <v>4.9586411778495113E-2</v>
          </cell>
          <cell r="AB559">
            <v>260.26891426737467</v>
          </cell>
          <cell r="AC559">
            <v>0.47962550249999997</v>
          </cell>
          <cell r="AD559">
            <v>0.47291513735919999</v>
          </cell>
          <cell r="AE559">
            <v>3.8604200140800002E-2</v>
          </cell>
          <cell r="AF559">
            <v>6.8679600000000019E-3</v>
          </cell>
          <cell r="AG559">
            <v>1.9871999999999997E-3</v>
          </cell>
        </row>
        <row r="560">
          <cell r="P560">
            <v>1</v>
          </cell>
          <cell r="Q560">
            <v>0.22021435271562503</v>
          </cell>
          <cell r="W560">
            <v>11.884606773907461</v>
          </cell>
          <cell r="X560">
            <v>11.718331105511901</v>
          </cell>
          <cell r="Y560">
            <v>0.95657077470485652</v>
          </cell>
          <cell r="Z560">
            <v>0.17018070038701813</v>
          </cell>
          <cell r="AA560">
            <v>4.9240689784023538E-2</v>
          </cell>
          <cell r="AB560">
            <v>260.26891426737467</v>
          </cell>
          <cell r="AC560">
            <v>0.47962550249999997</v>
          </cell>
          <cell r="AD560">
            <v>0.47291513735919999</v>
          </cell>
          <cell r="AE560">
            <v>3.8604200140800002E-2</v>
          </cell>
          <cell r="AF560">
            <v>6.8679600000000019E-3</v>
          </cell>
          <cell r="AG560">
            <v>1.9871999999999997E-3</v>
          </cell>
        </row>
        <row r="561">
          <cell r="P561">
            <v>1</v>
          </cell>
          <cell r="Q561">
            <v>0.21877906363833508</v>
          </cell>
          <cell r="W561">
            <v>11.801164198764679</v>
          </cell>
          <cell r="X561">
            <v>11.636055962343812</v>
          </cell>
          <cell r="Y561">
            <v>0.94985463085035893</v>
          </cell>
          <cell r="Z561">
            <v>0.16898585093595581</v>
          </cell>
          <cell r="AA561">
            <v>4.8894967789551956E-2</v>
          </cell>
          <cell r="AB561">
            <v>260.26891426737467</v>
          </cell>
          <cell r="AC561">
            <v>0.47962550249999997</v>
          </cell>
          <cell r="AD561">
            <v>0.47291513735919999</v>
          </cell>
          <cell r="AE561">
            <v>3.8604200140800002E-2</v>
          </cell>
          <cell r="AF561">
            <v>6.8679600000000019E-3</v>
          </cell>
          <cell r="AG561">
            <v>1.9871999999999997E-3</v>
          </cell>
        </row>
        <row r="562">
          <cell r="P562">
            <v>1</v>
          </cell>
          <cell r="Q562">
            <v>0.21734377456104517</v>
          </cell>
          <cell r="W562">
            <v>11.732324074271888</v>
          </cell>
          <cell r="X562">
            <v>11.568178969230143</v>
          </cell>
          <cell r="Y562">
            <v>0.94431381217039867</v>
          </cell>
          <cell r="Z562">
            <v>0.16800010013882943</v>
          </cell>
          <cell r="AA562">
            <v>4.8609747144112911E-2</v>
          </cell>
          <cell r="AB562">
            <v>260.26891426737467</v>
          </cell>
          <cell r="AC562">
            <v>0.47962550249999997</v>
          </cell>
          <cell r="AD562">
            <v>0.47291513735919999</v>
          </cell>
          <cell r="AE562">
            <v>3.8604200140800002E-2</v>
          </cell>
          <cell r="AF562">
            <v>6.8679600000000019E-3</v>
          </cell>
          <cell r="AG562">
            <v>1.9871999999999997E-3</v>
          </cell>
        </row>
        <row r="563">
          <cell r="P563">
            <v>1</v>
          </cell>
          <cell r="Q563">
            <v>0.21590848548375527</v>
          </cell>
          <cell r="W563">
            <v>11.663483949779092</v>
          </cell>
          <cell r="X563">
            <v>11.500301976116468</v>
          </cell>
          <cell r="Y563">
            <v>0.93877299349043808</v>
          </cell>
          <cell r="Z563">
            <v>0.16701434934170298</v>
          </cell>
          <cell r="AA563">
            <v>4.8324526498673845E-2</v>
          </cell>
          <cell r="AB563">
            <v>260.26891426737467</v>
          </cell>
          <cell r="AC563">
            <v>0.47962550249999997</v>
          </cell>
          <cell r="AD563">
            <v>0.47291513735919999</v>
          </cell>
          <cell r="AE563">
            <v>3.8604200140800002E-2</v>
          </cell>
          <cell r="AF563">
            <v>6.8679600000000019E-3</v>
          </cell>
          <cell r="AG563">
            <v>1.9871999999999997E-3</v>
          </cell>
        </row>
        <row r="564">
          <cell r="P564">
            <v>1</v>
          </cell>
          <cell r="Q564">
            <v>0.21447319640646534</v>
          </cell>
          <cell r="W564">
            <v>11.594643825286299</v>
          </cell>
          <cell r="X564">
            <v>11.432424983002797</v>
          </cell>
          <cell r="Y564">
            <v>0.93323217481047782</v>
          </cell>
          <cell r="Z564">
            <v>0.16602859854457661</v>
          </cell>
          <cell r="AA564">
            <v>4.80393058532348E-2</v>
          </cell>
          <cell r="AB564">
            <v>260.26891426737467</v>
          </cell>
          <cell r="AC564">
            <v>0.47962550249999997</v>
          </cell>
          <cell r="AD564">
            <v>0.47291513735919999</v>
          </cell>
          <cell r="AE564">
            <v>3.8604200140800002E-2</v>
          </cell>
          <cell r="AF564">
            <v>6.8679600000000019E-3</v>
          </cell>
          <cell r="AG564">
            <v>1.9871999999999997E-3</v>
          </cell>
        </row>
        <row r="565">
          <cell r="P565">
            <v>1</v>
          </cell>
          <cell r="Q565">
            <v>0.21303790732917541</v>
          </cell>
          <cell r="W565">
            <v>11.525803700793503</v>
          </cell>
          <cell r="X565">
            <v>11.364547989889124</v>
          </cell>
          <cell r="Y565">
            <v>0.92769135613051723</v>
          </cell>
          <cell r="Z565">
            <v>0.16504284774745018</v>
          </cell>
          <cell r="AA565">
            <v>4.7754085207795741E-2</v>
          </cell>
          <cell r="AB565">
            <v>260.26891426737467</v>
          </cell>
          <cell r="AC565">
            <v>0.47962550249999997</v>
          </cell>
          <cell r="AD565">
            <v>0.47291513735919999</v>
          </cell>
          <cell r="AE565">
            <v>3.8604200140800002E-2</v>
          </cell>
          <cell r="AF565">
            <v>6.8679600000000019E-3</v>
          </cell>
          <cell r="AG565">
            <v>1.9871999999999997E-3</v>
          </cell>
        </row>
        <row r="566">
          <cell r="P566">
            <v>1</v>
          </cell>
          <cell r="Q566">
            <v>0.21160261825188553</v>
          </cell>
          <cell r="W566">
            <v>11.45696357630071</v>
          </cell>
          <cell r="X566">
            <v>11.29667099677545</v>
          </cell>
          <cell r="Y566">
            <v>0.92215053745055675</v>
          </cell>
          <cell r="Z566">
            <v>0.16405709695032375</v>
          </cell>
          <cell r="AA566">
            <v>4.7468864562356688E-2</v>
          </cell>
          <cell r="AB566">
            <v>260.26891426737467</v>
          </cell>
          <cell r="AC566">
            <v>0.47962550249999997</v>
          </cell>
          <cell r="AD566">
            <v>0.47291513735919999</v>
          </cell>
          <cell r="AE566">
            <v>3.8604200140800002E-2</v>
          </cell>
          <cell r="AF566">
            <v>6.8679600000000019E-3</v>
          </cell>
          <cell r="AG566">
            <v>1.9871999999999997E-3</v>
          </cell>
        </row>
        <row r="567">
          <cell r="P567">
            <v>1</v>
          </cell>
          <cell r="Q567">
            <v>0.21016732917459557</v>
          </cell>
          <cell r="W567">
            <v>11.388123451807918</v>
          </cell>
          <cell r="X567">
            <v>11.228794003661781</v>
          </cell>
          <cell r="Y567">
            <v>0.91660971877059649</v>
          </cell>
          <cell r="Z567">
            <v>0.16307134615319738</v>
          </cell>
          <cell r="AA567">
            <v>4.7183643916917643E-2</v>
          </cell>
          <cell r="AB567">
            <v>260.26891426737467</v>
          </cell>
          <cell r="AC567">
            <v>0.47962550249999997</v>
          </cell>
          <cell r="AD567">
            <v>0.47291513735919999</v>
          </cell>
          <cell r="AE567">
            <v>3.8604200140800002E-2</v>
          </cell>
          <cell r="AF567">
            <v>6.8679600000000019E-3</v>
          </cell>
          <cell r="AG567">
            <v>1.9871999999999997E-3</v>
          </cell>
        </row>
        <row r="568">
          <cell r="P568">
            <v>1</v>
          </cell>
          <cell r="Q568">
            <v>0.20873204009730564</v>
          </cell>
          <cell r="W568">
            <v>11.319283327315121</v>
          </cell>
          <cell r="X568">
            <v>11.160917010548106</v>
          </cell>
          <cell r="Y568">
            <v>0.9110689000906359</v>
          </cell>
          <cell r="Z568">
            <v>0.16208559535607095</v>
          </cell>
          <cell r="AA568">
            <v>4.6898423271478577E-2</v>
          </cell>
          <cell r="AB568">
            <v>260.26891426737467</v>
          </cell>
          <cell r="AC568">
            <v>0.47962550249999997</v>
          </cell>
          <cell r="AD568">
            <v>0.47291513735919999</v>
          </cell>
          <cell r="AE568">
            <v>3.8604200140800002E-2</v>
          </cell>
          <cell r="AF568">
            <v>6.8679600000000019E-3</v>
          </cell>
          <cell r="AG568">
            <v>1.9871999999999997E-3</v>
          </cell>
        </row>
        <row r="569">
          <cell r="P569">
            <v>1</v>
          </cell>
          <cell r="Q569">
            <v>0.20729675102001571</v>
          </cell>
          <cell r="W569">
            <v>11.250443202822328</v>
          </cell>
          <cell r="X569">
            <v>11.093040017434436</v>
          </cell>
          <cell r="Y569">
            <v>0.90552808141067564</v>
          </cell>
          <cell r="Z569">
            <v>0.16109984455894455</v>
          </cell>
          <cell r="AA569">
            <v>4.6613202626039532E-2</v>
          </cell>
          <cell r="AB569">
            <v>260.26891426737467</v>
          </cell>
          <cell r="AC569">
            <v>0.47962550249999997</v>
          </cell>
          <cell r="AD569">
            <v>0.47291513735919999</v>
          </cell>
          <cell r="AE569">
            <v>3.8604200140800002E-2</v>
          </cell>
          <cell r="AF569">
            <v>6.8679600000000019E-3</v>
          </cell>
          <cell r="AG569">
            <v>1.9871999999999997E-3</v>
          </cell>
        </row>
        <row r="570">
          <cell r="P570">
            <v>1</v>
          </cell>
          <cell r="Q570">
            <v>0.20586146194272581</v>
          </cell>
          <cell r="W570">
            <v>11.181603078329534</v>
          </cell>
          <cell r="X570">
            <v>11.025163024320761</v>
          </cell>
          <cell r="Y570">
            <v>0.89998726273071505</v>
          </cell>
          <cell r="Z570">
            <v>0.16011409376181812</v>
          </cell>
          <cell r="AA570">
            <v>4.6327981980600473E-2</v>
          </cell>
          <cell r="AB570">
            <v>260.26891426737467</v>
          </cell>
          <cell r="AC570">
            <v>0.47962550249999997</v>
          </cell>
          <cell r="AD570">
            <v>0.47291513735919999</v>
          </cell>
          <cell r="AE570">
            <v>3.8604200140800002E-2</v>
          </cell>
          <cell r="AF570">
            <v>6.8679600000000019E-3</v>
          </cell>
          <cell r="AG570">
            <v>1.9871999999999997E-3</v>
          </cell>
        </row>
        <row r="571">
          <cell r="P571">
            <v>1</v>
          </cell>
          <cell r="Q571">
            <v>0.20442617286543585</v>
          </cell>
          <cell r="W571">
            <v>11.112762953836739</v>
          </cell>
          <cell r="X571">
            <v>10.95728603120709</v>
          </cell>
          <cell r="Y571">
            <v>0.89444644405075469</v>
          </cell>
          <cell r="Z571">
            <v>0.15912834296469169</v>
          </cell>
          <cell r="AA571">
            <v>4.6042761335161421E-2</v>
          </cell>
          <cell r="AB571">
            <v>260.26891426737467</v>
          </cell>
          <cell r="AC571">
            <v>0.47962550249999997</v>
          </cell>
          <cell r="AD571">
            <v>0.47291513735919999</v>
          </cell>
          <cell r="AE571">
            <v>3.8604200140800002E-2</v>
          </cell>
          <cell r="AF571">
            <v>6.8679600000000019E-3</v>
          </cell>
          <cell r="AG571">
            <v>1.9871999999999997E-3</v>
          </cell>
        </row>
        <row r="572">
          <cell r="P572">
            <v>1</v>
          </cell>
          <cell r="Q572">
            <v>0.20299088378814595</v>
          </cell>
          <cell r="W572">
            <v>11.043922829343947</v>
          </cell>
          <cell r="X572">
            <v>10.889409038093419</v>
          </cell>
          <cell r="Y572">
            <v>0.88890562537079432</v>
          </cell>
          <cell r="Z572">
            <v>0.15814259216756532</v>
          </cell>
          <cell r="AA572">
            <v>4.5757540689722376E-2</v>
          </cell>
          <cell r="AB572">
            <v>260.26891426737467</v>
          </cell>
          <cell r="AC572">
            <v>0.47962550249999997</v>
          </cell>
          <cell r="AD572">
            <v>0.47291513735919999</v>
          </cell>
          <cell r="AE572">
            <v>3.8604200140800002E-2</v>
          </cell>
          <cell r="AF572">
            <v>6.8679600000000019E-3</v>
          </cell>
          <cell r="AG572">
            <v>1.9871999999999997E-3</v>
          </cell>
        </row>
        <row r="573">
          <cell r="P573">
            <v>1</v>
          </cell>
          <cell r="Q573">
            <v>0.20180677029938177</v>
          </cell>
          <cell r="W573">
            <v>10.97508270485115</v>
          </cell>
          <cell r="X573">
            <v>10.821532044979744</v>
          </cell>
          <cell r="Y573">
            <v>0.88336480669083373</v>
          </cell>
          <cell r="Z573">
            <v>0.15715684137043889</v>
          </cell>
          <cell r="AA573">
            <v>4.547232004428331E-2</v>
          </cell>
          <cell r="AB573">
            <v>260.26891426737467</v>
          </cell>
          <cell r="AC573">
            <v>0.47962550249999997</v>
          </cell>
          <cell r="AD573">
            <v>0.47291513735919999</v>
          </cell>
          <cell r="AE573">
            <v>3.8604200140800002E-2</v>
          </cell>
          <cell r="AF573">
            <v>6.8679600000000019E-3</v>
          </cell>
          <cell r="AG573">
            <v>1.9871999999999997E-3</v>
          </cell>
        </row>
        <row r="574">
          <cell r="P574">
            <v>1</v>
          </cell>
          <cell r="Q574">
            <v>0.20062265681061756</v>
          </cell>
          <cell r="W574">
            <v>10.906242580358359</v>
          </cell>
          <cell r="X574">
            <v>10.753655051866074</v>
          </cell>
          <cell r="Y574">
            <v>0.87782398801087347</v>
          </cell>
          <cell r="Z574">
            <v>0.15617109057331249</v>
          </cell>
          <cell r="AA574">
            <v>4.5187099398844265E-2</v>
          </cell>
          <cell r="AB574">
            <v>260.26891426737467</v>
          </cell>
          <cell r="AC574">
            <v>0.47962550249999997</v>
          </cell>
          <cell r="AD574">
            <v>0.47291513735919999</v>
          </cell>
          <cell r="AE574">
            <v>3.8604200140800002E-2</v>
          </cell>
          <cell r="AF574">
            <v>6.8679600000000019E-3</v>
          </cell>
          <cell r="AG574">
            <v>1.9871999999999997E-3</v>
          </cell>
        </row>
        <row r="575">
          <cell r="P575">
            <v>1</v>
          </cell>
          <cell r="Q575">
            <v>0.1994385433218534</v>
          </cell>
          <cell r="W575">
            <v>10.837402455865563</v>
          </cell>
          <cell r="X575">
            <v>10.685778058752399</v>
          </cell>
          <cell r="Y575">
            <v>0.87228316933091288</v>
          </cell>
          <cell r="Z575">
            <v>0.15518533977618607</v>
          </cell>
          <cell r="AA575">
            <v>4.4901878753405206E-2</v>
          </cell>
          <cell r="AB575">
            <v>260.26891426737467</v>
          </cell>
          <cell r="AC575">
            <v>0.47962550249999997</v>
          </cell>
          <cell r="AD575">
            <v>0.47291513735919999</v>
          </cell>
          <cell r="AE575">
            <v>3.8604200140800002E-2</v>
          </cell>
          <cell r="AF575">
            <v>6.8679600000000019E-3</v>
          </cell>
          <cell r="AG575">
            <v>1.9871999999999997E-3</v>
          </cell>
        </row>
        <row r="576">
          <cell r="P576">
            <v>1</v>
          </cell>
          <cell r="Q576">
            <v>0.19825442983308922</v>
          </cell>
          <cell r="W576">
            <v>10.76856233137277</v>
          </cell>
          <cell r="X576">
            <v>10.61790106563873</v>
          </cell>
          <cell r="Y576">
            <v>0.86674235065095262</v>
          </cell>
          <cell r="Z576">
            <v>0.15419958897905967</v>
          </cell>
          <cell r="AA576">
            <v>4.461665810796616E-2</v>
          </cell>
          <cell r="AB576">
            <v>260.26891426737467</v>
          </cell>
          <cell r="AC576">
            <v>0.47962550249999997</v>
          </cell>
          <cell r="AD576">
            <v>0.47291513735919999</v>
          </cell>
          <cell r="AE576">
            <v>3.8604200140800002E-2</v>
          </cell>
          <cell r="AF576">
            <v>6.8679600000000019E-3</v>
          </cell>
          <cell r="AG576">
            <v>1.9871999999999997E-3</v>
          </cell>
        </row>
        <row r="577">
          <cell r="P577">
            <v>1</v>
          </cell>
          <cell r="Q577">
            <v>0.19707031634432501</v>
          </cell>
          <cell r="W577">
            <v>10.699722206879976</v>
          </cell>
          <cell r="X577">
            <v>10.550024072525057</v>
          </cell>
          <cell r="Y577">
            <v>0.86120153197099214</v>
          </cell>
          <cell r="Z577">
            <v>0.15321383818193327</v>
          </cell>
          <cell r="AA577">
            <v>4.4331437462527108E-2</v>
          </cell>
          <cell r="AB577">
            <v>260.26891426737467</v>
          </cell>
          <cell r="AC577">
            <v>0.47962550249999997</v>
          </cell>
          <cell r="AD577">
            <v>0.47291513735919999</v>
          </cell>
          <cell r="AE577">
            <v>3.8604200140800002E-2</v>
          </cell>
          <cell r="AF577">
            <v>6.8679600000000019E-3</v>
          </cell>
          <cell r="AG577">
            <v>1.9871999999999997E-3</v>
          </cell>
        </row>
        <row r="578">
          <cell r="P578">
            <v>1</v>
          </cell>
          <cell r="Q578">
            <v>0.19588620285556083</v>
          </cell>
          <cell r="W578">
            <v>10.630882082387181</v>
          </cell>
          <cell r="X578">
            <v>10.482147079411384</v>
          </cell>
          <cell r="Y578">
            <v>0.85566071329103155</v>
          </cell>
          <cell r="Z578">
            <v>0.15222808738480684</v>
          </cell>
          <cell r="AA578">
            <v>4.4046216817088042E-2</v>
          </cell>
          <cell r="AB578">
            <v>260.26891426737467</v>
          </cell>
          <cell r="AC578">
            <v>0.47962550249999997</v>
          </cell>
          <cell r="AD578">
            <v>0.47291513735919999</v>
          </cell>
          <cell r="AE578">
            <v>3.8604200140800002E-2</v>
          </cell>
          <cell r="AF578">
            <v>6.8679600000000019E-3</v>
          </cell>
          <cell r="AG578">
            <v>1.9871999999999997E-3</v>
          </cell>
        </row>
        <row r="579">
          <cell r="P579">
            <v>1</v>
          </cell>
          <cell r="Q579">
            <v>0.19470208936679664</v>
          </cell>
          <cell r="W579">
            <v>10.562041957894388</v>
          </cell>
          <cell r="X579">
            <v>10.414270086297712</v>
          </cell>
          <cell r="Y579">
            <v>0.85011989461107129</v>
          </cell>
          <cell r="Z579">
            <v>0.15124233658768044</v>
          </cell>
          <cell r="AA579">
            <v>4.3760996171648997E-2</v>
          </cell>
          <cell r="AB579">
            <v>260.26891426737467</v>
          </cell>
          <cell r="AC579">
            <v>0.47962550249999997</v>
          </cell>
          <cell r="AD579">
            <v>0.47291513735919999</v>
          </cell>
          <cell r="AE579">
            <v>3.8604200140800002E-2</v>
          </cell>
          <cell r="AF579">
            <v>6.8679600000000019E-3</v>
          </cell>
          <cell r="AG579">
            <v>1.9871999999999997E-3</v>
          </cell>
        </row>
        <row r="580">
          <cell r="P580">
            <v>1</v>
          </cell>
          <cell r="Q580">
            <v>0.19351797587803246</v>
          </cell>
          <cell r="W580">
            <v>10.493201833401592</v>
          </cell>
          <cell r="X580">
            <v>10.346393093184039</v>
          </cell>
          <cell r="Y580">
            <v>0.8445790759311107</v>
          </cell>
          <cell r="Z580">
            <v>0.15025658579055401</v>
          </cell>
          <cell r="AA580">
            <v>4.3475775526209938E-2</v>
          </cell>
          <cell r="AB580">
            <v>260.26891426737467</v>
          </cell>
          <cell r="AC580">
            <v>0.47962550249999997</v>
          </cell>
          <cell r="AD580">
            <v>0.47291513735919999</v>
          </cell>
          <cell r="AE580">
            <v>3.8604200140800002E-2</v>
          </cell>
          <cell r="AF580">
            <v>6.8679600000000019E-3</v>
          </cell>
          <cell r="AG580">
            <v>1.9871999999999997E-3</v>
          </cell>
        </row>
        <row r="581">
          <cell r="P581">
            <v>1</v>
          </cell>
          <cell r="Q581">
            <v>0.19233386238926831</v>
          </cell>
          <cell r="W581">
            <v>10.424361708908801</v>
          </cell>
          <cell r="X581">
            <v>10.278516100070368</v>
          </cell>
          <cell r="Y581">
            <v>0.83903825725115044</v>
          </cell>
          <cell r="Z581">
            <v>0.14927083499342764</v>
          </cell>
          <cell r="AA581">
            <v>4.3190554880770893E-2</v>
          </cell>
          <cell r="AB581">
            <v>260.26891426737467</v>
          </cell>
          <cell r="AC581">
            <v>0.47962550249999997</v>
          </cell>
          <cell r="AD581">
            <v>0.47291513735919999</v>
          </cell>
          <cell r="AE581">
            <v>3.8604200140800002E-2</v>
          </cell>
          <cell r="AF581">
            <v>6.8679600000000019E-3</v>
          </cell>
          <cell r="AG581">
            <v>1.9871999999999997E-3</v>
          </cell>
        </row>
        <row r="582">
          <cell r="P582">
            <v>1</v>
          </cell>
          <cell r="Q582">
            <v>0.1911497489005041</v>
          </cell>
          <cell r="W582">
            <v>10.355521584416007</v>
          </cell>
          <cell r="X582">
            <v>10.210639106956695</v>
          </cell>
          <cell r="Y582">
            <v>0.83349743857118996</v>
          </cell>
          <cell r="Z582">
            <v>0.14828508419630121</v>
          </cell>
          <cell r="AA582">
            <v>4.2905334235331841E-2</v>
          </cell>
          <cell r="AB582">
            <v>260.26891426737467</v>
          </cell>
          <cell r="AC582">
            <v>0.47962550249999997</v>
          </cell>
          <cell r="AD582">
            <v>0.47291513735919999</v>
          </cell>
          <cell r="AE582">
            <v>3.8604200140800002E-2</v>
          </cell>
          <cell r="AF582">
            <v>6.8679600000000019E-3</v>
          </cell>
          <cell r="AG582">
            <v>1.9871999999999997E-3</v>
          </cell>
        </row>
        <row r="583">
          <cell r="P583">
            <v>1</v>
          </cell>
          <cell r="Q583">
            <v>0.18996563541173991</v>
          </cell>
          <cell r="W583">
            <v>10.286681459923212</v>
          </cell>
          <cell r="X583">
            <v>10.142762113843023</v>
          </cell>
          <cell r="Y583">
            <v>0.82795661989122959</v>
          </cell>
          <cell r="Z583">
            <v>0.14729933339917481</v>
          </cell>
          <cell r="AA583">
            <v>4.2620113589892789E-2</v>
          </cell>
          <cell r="AB583">
            <v>260.26891426737467</v>
          </cell>
          <cell r="AC583">
            <v>0.47962550249999997</v>
          </cell>
          <cell r="AD583">
            <v>0.47291513735919999</v>
          </cell>
          <cell r="AE583">
            <v>3.8604200140800002E-2</v>
          </cell>
          <cell r="AF583">
            <v>6.8679600000000019E-3</v>
          </cell>
          <cell r="AG583">
            <v>1.9871999999999997E-3</v>
          </cell>
        </row>
        <row r="584">
          <cell r="P584">
            <v>1</v>
          </cell>
          <cell r="Q584">
            <v>0.18878152192297573</v>
          </cell>
          <cell r="W584">
            <v>10.217841335430418</v>
          </cell>
          <cell r="X584">
            <v>10.07488512072935</v>
          </cell>
          <cell r="Y584">
            <v>0.82241580121126912</v>
          </cell>
          <cell r="Z584">
            <v>0.14631358260204841</v>
          </cell>
          <cell r="AA584">
            <v>4.2334892944453729E-2</v>
          </cell>
          <cell r="AB584">
            <v>260.26891426737467</v>
          </cell>
          <cell r="AC584">
            <v>0.47962550249999997</v>
          </cell>
          <cell r="AD584">
            <v>0.47291513735919999</v>
          </cell>
          <cell r="AE584">
            <v>3.8604200140800002E-2</v>
          </cell>
          <cell r="AF584">
            <v>6.8679600000000019E-3</v>
          </cell>
          <cell r="AG584">
            <v>1.9871999999999997E-3</v>
          </cell>
        </row>
        <row r="585">
          <cell r="P585">
            <v>1</v>
          </cell>
          <cell r="Q585">
            <v>0.18759740843421152</v>
          </cell>
          <cell r="W585">
            <v>10.149001210937627</v>
          </cell>
          <cell r="X585">
            <v>10.007008127615681</v>
          </cell>
          <cell r="Y585">
            <v>0.81687498253130886</v>
          </cell>
          <cell r="Z585">
            <v>0.14532783180492201</v>
          </cell>
          <cell r="AA585">
            <v>4.2049672299014684E-2</v>
          </cell>
          <cell r="AB585">
            <v>260.26891426737467</v>
          </cell>
          <cell r="AC585">
            <v>0.47962550249999997</v>
          </cell>
          <cell r="AD585">
            <v>0.47291513735919999</v>
          </cell>
          <cell r="AE585">
            <v>3.8604200140800002E-2</v>
          </cell>
          <cell r="AF585">
            <v>6.8679600000000019E-3</v>
          </cell>
          <cell r="AG585">
            <v>1.9871999999999997E-3</v>
          </cell>
        </row>
        <row r="586">
          <cell r="P586">
            <v>1</v>
          </cell>
          <cell r="Q586">
            <v>0.18641329494544739</v>
          </cell>
          <cell r="W586">
            <v>10.08016108644483</v>
          </cell>
          <cell r="X586">
            <v>9.9391311345020057</v>
          </cell>
          <cell r="Y586">
            <v>0.81133416385134827</v>
          </cell>
          <cell r="Z586">
            <v>0.14434208100779558</v>
          </cell>
          <cell r="AA586">
            <v>4.1764451653575625E-2</v>
          </cell>
          <cell r="AB586">
            <v>260.26891426737467</v>
          </cell>
          <cell r="AC586">
            <v>0.47962550249999997</v>
          </cell>
          <cell r="AD586">
            <v>0.47291513735919999</v>
          </cell>
          <cell r="AE586">
            <v>3.8604200140800002E-2</v>
          </cell>
          <cell r="AF586">
            <v>6.8679600000000019E-3</v>
          </cell>
          <cell r="AG586">
            <v>1.9871999999999997E-3</v>
          </cell>
        </row>
        <row r="587">
          <cell r="P587">
            <v>1</v>
          </cell>
          <cell r="Q587">
            <v>0.18522918145668318</v>
          </cell>
          <cell r="W587">
            <v>10.011320961952036</v>
          </cell>
          <cell r="X587">
            <v>9.8712541413883343</v>
          </cell>
          <cell r="Y587">
            <v>0.80579334517138779</v>
          </cell>
          <cell r="Z587">
            <v>0.14335633021066915</v>
          </cell>
          <cell r="AA587">
            <v>4.1479231008136573E-2</v>
          </cell>
          <cell r="AB587">
            <v>260.26891426737467</v>
          </cell>
          <cell r="AC587">
            <v>0.47962550249999997</v>
          </cell>
          <cell r="AD587">
            <v>0.47291513735919999</v>
          </cell>
          <cell r="AE587">
            <v>3.8604200140800002E-2</v>
          </cell>
          <cell r="AF587">
            <v>6.8679600000000019E-3</v>
          </cell>
          <cell r="AG587">
            <v>1.9871999999999997E-3</v>
          </cell>
        </row>
        <row r="588">
          <cell r="P588">
            <v>1</v>
          </cell>
          <cell r="Q588">
            <v>0.184045067967919</v>
          </cell>
          <cell r="W588">
            <v>9.9424808374592413</v>
          </cell>
          <cell r="X588">
            <v>9.8033771482746612</v>
          </cell>
          <cell r="Y588">
            <v>0.80025252649142742</v>
          </cell>
          <cell r="Z588">
            <v>0.14237057941354275</v>
          </cell>
          <cell r="AA588">
            <v>4.1194010362697521E-2</v>
          </cell>
          <cell r="AB588">
            <v>260.26891426737467</v>
          </cell>
          <cell r="AC588">
            <v>0.47962550249999997</v>
          </cell>
          <cell r="AD588">
            <v>0.47291513735919999</v>
          </cell>
          <cell r="AE588">
            <v>3.8604200140800002E-2</v>
          </cell>
          <cell r="AF588">
            <v>6.8679600000000019E-3</v>
          </cell>
          <cell r="AG588">
            <v>1.9871999999999997E-3</v>
          </cell>
        </row>
        <row r="589">
          <cell r="P589">
            <v>1</v>
          </cell>
          <cell r="Q589">
            <v>0.18286095447915482</v>
          </cell>
          <cell r="W589">
            <v>9.8736407129664485</v>
          </cell>
          <cell r="X589">
            <v>9.7355001551609899</v>
          </cell>
          <cell r="Y589">
            <v>0.79471170781146694</v>
          </cell>
          <cell r="Z589">
            <v>0.14138482861641635</v>
          </cell>
          <cell r="AA589">
            <v>4.0908789717258462E-2</v>
          </cell>
          <cell r="AB589">
            <v>260.26891426737467</v>
          </cell>
          <cell r="AC589">
            <v>0.47962550249999997</v>
          </cell>
          <cell r="AD589">
            <v>0.47291513735919999</v>
          </cell>
          <cell r="AE589">
            <v>3.8604200140800002E-2</v>
          </cell>
          <cell r="AF589">
            <v>6.8679600000000019E-3</v>
          </cell>
          <cell r="AG589">
            <v>1.9871999999999997E-3</v>
          </cell>
        </row>
        <row r="590">
          <cell r="P590">
            <v>1</v>
          </cell>
          <cell r="Q590">
            <v>0.18167684099039061</v>
          </cell>
          <cell r="W590">
            <v>9.8048005884736522</v>
          </cell>
          <cell r="X590">
            <v>9.667623162047315</v>
          </cell>
          <cell r="Y590">
            <v>0.78917088913150635</v>
          </cell>
          <cell r="Z590">
            <v>0.14039907781928992</v>
          </cell>
          <cell r="AA590">
            <v>4.0623569071819403E-2</v>
          </cell>
          <cell r="AB590">
            <v>260.26891426737467</v>
          </cell>
          <cell r="AC590">
            <v>0.47962550249999997</v>
          </cell>
          <cell r="AD590">
            <v>0.47291513735919999</v>
          </cell>
          <cell r="AE590">
            <v>3.8604200140800002E-2</v>
          </cell>
          <cell r="AF590">
            <v>6.8679600000000019E-3</v>
          </cell>
          <cell r="AG590">
            <v>1.9871999999999997E-3</v>
          </cell>
        </row>
        <row r="591">
          <cell r="P591">
            <v>1</v>
          </cell>
          <cell r="Q591">
            <v>0.18049272750162643</v>
          </cell>
          <cell r="W591">
            <v>9.7359604639808595</v>
          </cell>
          <cell r="X591">
            <v>9.5997461689336436</v>
          </cell>
          <cell r="Y591">
            <v>0.78363007045154609</v>
          </cell>
          <cell r="Z591">
            <v>0.13941332702216352</v>
          </cell>
          <cell r="AA591">
            <v>4.0338348426380358E-2</v>
          </cell>
          <cell r="AB591">
            <v>260.26891426737467</v>
          </cell>
          <cell r="AC591">
            <v>0.47962550249999997</v>
          </cell>
          <cell r="AD591">
            <v>0.47291513735919999</v>
          </cell>
          <cell r="AE591">
            <v>3.8604200140800002E-2</v>
          </cell>
          <cell r="AF591">
            <v>6.8679600000000019E-3</v>
          </cell>
          <cell r="AG591">
            <v>1.9871999999999997E-3</v>
          </cell>
        </row>
        <row r="592">
          <cell r="P592">
            <v>1</v>
          </cell>
          <cell r="Q592">
            <v>0.17930861401286224</v>
          </cell>
          <cell r="W592">
            <v>9.6791673612743061</v>
          </cell>
          <cell r="X592">
            <v>9.5437476496148648</v>
          </cell>
          <cell r="Y592">
            <v>0.77905889504057879</v>
          </cell>
          <cell r="Z592">
            <v>0.13860008261453424</v>
          </cell>
          <cell r="AA592">
            <v>4.0103041393893139E-2</v>
          </cell>
          <cell r="AB592">
            <v>260.26891426737467</v>
          </cell>
          <cell r="AC592">
            <v>0.47962550249999997</v>
          </cell>
          <cell r="AD592">
            <v>0.47291513735919999</v>
          </cell>
          <cell r="AE592">
            <v>3.8604200140800002E-2</v>
          </cell>
          <cell r="AF592">
            <v>6.8679600000000019E-3</v>
          </cell>
          <cell r="AG592">
            <v>1.9871999999999997E-3</v>
          </cell>
        </row>
        <row r="593">
          <cell r="P593">
            <v>1</v>
          </cell>
          <cell r="Q593">
            <v>0.17812450052409809</v>
          </cell>
          <cell r="W593">
            <v>9.6223742585677492</v>
          </cell>
          <cell r="X593">
            <v>9.4877491302960841</v>
          </cell>
          <cell r="Y593">
            <v>0.77448771962961127</v>
          </cell>
          <cell r="Z593">
            <v>0.13778683820690493</v>
          </cell>
          <cell r="AA593">
            <v>3.9867734361405914E-2</v>
          </cell>
          <cell r="AB593">
            <v>260.26891426737467</v>
          </cell>
          <cell r="AC593">
            <v>0.47962550249999997</v>
          </cell>
          <cell r="AD593">
            <v>0.47291513735919999</v>
          </cell>
          <cell r="AE593">
            <v>3.8604200140800002E-2</v>
          </cell>
          <cell r="AF593">
            <v>6.8679600000000019E-3</v>
          </cell>
          <cell r="AG593">
            <v>1.9871999999999997E-3</v>
          </cell>
        </row>
        <row r="594">
          <cell r="P594">
            <v>1</v>
          </cell>
          <cell r="Q594">
            <v>0.17694038703533391</v>
          </cell>
          <cell r="W594">
            <v>9.5655811558611941</v>
          </cell>
          <cell r="X594">
            <v>9.4317506109773053</v>
          </cell>
          <cell r="Y594">
            <v>0.76991654421864397</v>
          </cell>
          <cell r="Z594">
            <v>0.13697359379927565</v>
          </cell>
          <cell r="AA594">
            <v>3.9632427328918703E-2</v>
          </cell>
          <cell r="AB594">
            <v>260.26891426737467</v>
          </cell>
          <cell r="AC594">
            <v>0.47962550249999997</v>
          </cell>
          <cell r="AD594">
            <v>0.47291513735919999</v>
          </cell>
          <cell r="AE594">
            <v>3.8604200140800002E-2</v>
          </cell>
          <cell r="AF594">
            <v>6.8679600000000019E-3</v>
          </cell>
          <cell r="AG594">
            <v>1.9871999999999997E-3</v>
          </cell>
        </row>
        <row r="595">
          <cell r="P595">
            <v>1</v>
          </cell>
          <cell r="Q595">
            <v>0.1757562735465697</v>
          </cell>
          <cell r="W595">
            <v>9.5087880531546389</v>
          </cell>
          <cell r="X595">
            <v>9.3757520916585264</v>
          </cell>
          <cell r="Y595">
            <v>0.76534536880767667</v>
          </cell>
          <cell r="Z595">
            <v>0.13616034939164637</v>
          </cell>
          <cell r="AA595">
            <v>3.9397120296431484E-2</v>
          </cell>
          <cell r="AB595">
            <v>260.26891426737467</v>
          </cell>
          <cell r="AC595">
            <v>0.47962550249999997</v>
          </cell>
          <cell r="AD595">
            <v>0.47291513735919999</v>
          </cell>
          <cell r="AE595">
            <v>3.8604200140800002E-2</v>
          </cell>
          <cell r="AF595">
            <v>6.8679600000000019E-3</v>
          </cell>
          <cell r="AG595">
            <v>1.9871999999999997E-3</v>
          </cell>
        </row>
        <row r="596">
          <cell r="P596">
            <v>1</v>
          </cell>
          <cell r="Q596">
            <v>0.17457216005780551</v>
          </cell>
          <cell r="W596">
            <v>9.4519949504480838</v>
          </cell>
          <cell r="X596">
            <v>9.3197535723397458</v>
          </cell>
          <cell r="Y596">
            <v>0.76077419339670926</v>
          </cell>
          <cell r="Z596">
            <v>0.13534710498401706</v>
          </cell>
          <cell r="AA596">
            <v>3.9161813263944259E-2</v>
          </cell>
          <cell r="AB596">
            <v>260.26891426737467</v>
          </cell>
          <cell r="AC596">
            <v>0.47962550249999997</v>
          </cell>
          <cell r="AD596">
            <v>0.47291513735919999</v>
          </cell>
          <cell r="AE596">
            <v>3.8604200140800002E-2</v>
          </cell>
          <cell r="AF596">
            <v>6.8679600000000019E-3</v>
          </cell>
          <cell r="AG596">
            <v>1.9871999999999997E-3</v>
          </cell>
        </row>
        <row r="597">
          <cell r="P597">
            <v>1</v>
          </cell>
          <cell r="Q597">
            <v>0.17338804656904133</v>
          </cell>
          <cell r="W597">
            <v>9.3952018477415287</v>
          </cell>
          <cell r="X597">
            <v>9.2637550530209669</v>
          </cell>
          <cell r="Y597">
            <v>0.75620301798574185</v>
          </cell>
          <cell r="Z597">
            <v>0.1345338605763878</v>
          </cell>
          <cell r="AA597">
            <v>3.8926506231457041E-2</v>
          </cell>
          <cell r="AB597">
            <v>260.26891426737467</v>
          </cell>
          <cell r="AC597">
            <v>0.47962550249999997</v>
          </cell>
          <cell r="AD597">
            <v>0.47291513735919999</v>
          </cell>
          <cell r="AE597">
            <v>3.8604200140800002E-2</v>
          </cell>
          <cell r="AF597">
            <v>6.8679600000000019E-3</v>
          </cell>
          <cell r="AG597">
            <v>1.9871999999999997E-3</v>
          </cell>
        </row>
        <row r="598">
          <cell r="P598">
            <v>1</v>
          </cell>
          <cell r="Q598">
            <v>0.17220393308027718</v>
          </cell>
          <cell r="W598">
            <v>9.3384087450349735</v>
          </cell>
          <cell r="X598">
            <v>9.2077565337021863</v>
          </cell>
          <cell r="Y598">
            <v>0.75163184257477456</v>
          </cell>
          <cell r="Z598">
            <v>0.13372061616875852</v>
          </cell>
          <cell r="AA598">
            <v>3.8691199198969822E-2</v>
          </cell>
          <cell r="AB598">
            <v>260.26891426737467</v>
          </cell>
          <cell r="AC598">
            <v>0.47962550249999997</v>
          </cell>
          <cell r="AD598">
            <v>0.47291513735919999</v>
          </cell>
          <cell r="AE598">
            <v>3.8604200140800002E-2</v>
          </cell>
          <cell r="AF598">
            <v>6.8679600000000019E-3</v>
          </cell>
          <cell r="AG598">
            <v>1.9871999999999997E-3</v>
          </cell>
        </row>
        <row r="599">
          <cell r="P599">
            <v>1</v>
          </cell>
          <cell r="Q599">
            <v>0.17101981959151297</v>
          </cell>
          <cell r="W599">
            <v>9.2816156423284202</v>
          </cell>
          <cell r="X599">
            <v>9.1517580143834074</v>
          </cell>
          <cell r="Y599">
            <v>0.74706066716380726</v>
          </cell>
          <cell r="Z599">
            <v>0.13290737176112924</v>
          </cell>
          <cell r="AA599">
            <v>3.8455892166482611E-2</v>
          </cell>
          <cell r="AB599">
            <v>260.26891426737467</v>
          </cell>
          <cell r="AC599">
            <v>0.47962550249999997</v>
          </cell>
          <cell r="AD599">
            <v>0.47291513735919999</v>
          </cell>
          <cell r="AE599">
            <v>3.8604200140800002E-2</v>
          </cell>
          <cell r="AF599">
            <v>6.8679600000000019E-3</v>
          </cell>
          <cell r="AG599">
            <v>1.9871999999999997E-3</v>
          </cell>
        </row>
        <row r="600">
          <cell r="P600">
            <v>1</v>
          </cell>
          <cell r="Q600">
            <v>0.16983570610274878</v>
          </cell>
          <cell r="W600">
            <v>9.224822539621865</v>
          </cell>
          <cell r="X600">
            <v>9.0957594950646286</v>
          </cell>
          <cell r="Y600">
            <v>0.74248949175283996</v>
          </cell>
          <cell r="Z600">
            <v>0.13209412735349996</v>
          </cell>
          <cell r="AA600">
            <v>3.8220585133995393E-2</v>
          </cell>
          <cell r="AB600">
            <v>260.26891426737467</v>
          </cell>
          <cell r="AC600">
            <v>0.47962550249999997</v>
          </cell>
          <cell r="AD600">
            <v>0.47291513735919999</v>
          </cell>
          <cell r="AE600">
            <v>3.8604200140800002E-2</v>
          </cell>
          <cell r="AF600">
            <v>6.8679600000000019E-3</v>
          </cell>
          <cell r="AG600">
            <v>1.9871999999999997E-3</v>
          </cell>
        </row>
        <row r="601">
          <cell r="P601">
            <v>1</v>
          </cell>
          <cell r="Q601">
            <v>0.1686515926139846</v>
          </cell>
          <cell r="W601">
            <v>9.1680294369153081</v>
          </cell>
          <cell r="X601">
            <v>9.0397609757458479</v>
          </cell>
          <cell r="Y601">
            <v>0.73791831634187244</v>
          </cell>
          <cell r="Z601">
            <v>0.13128088294587065</v>
          </cell>
          <cell r="AA601">
            <v>3.7985278101508167E-2</v>
          </cell>
          <cell r="AB601">
            <v>260.26891426737467</v>
          </cell>
          <cell r="AC601">
            <v>0.47962550249999997</v>
          </cell>
          <cell r="AD601">
            <v>0.47291513735919999</v>
          </cell>
          <cell r="AE601">
            <v>3.8604200140800002E-2</v>
          </cell>
          <cell r="AF601">
            <v>6.8679600000000019E-3</v>
          </cell>
          <cell r="AG601">
            <v>1.9871999999999997E-3</v>
          </cell>
        </row>
        <row r="602">
          <cell r="P602">
            <v>1</v>
          </cell>
          <cell r="Q602">
            <v>0.16746747912522039</v>
          </cell>
          <cell r="W602">
            <v>9.1112363342087548</v>
          </cell>
          <cell r="X602">
            <v>8.9837624564270691</v>
          </cell>
          <cell r="Y602">
            <v>0.73334714093090514</v>
          </cell>
          <cell r="Z602">
            <v>0.13046763853824137</v>
          </cell>
          <cell r="AA602">
            <v>3.7749971069020949E-2</v>
          </cell>
          <cell r="AB602">
            <v>260.26891426737467</v>
          </cell>
          <cell r="AC602">
            <v>0.47962550249999997</v>
          </cell>
          <cell r="AD602">
            <v>0.47291513735919999</v>
          </cell>
          <cell r="AE602">
            <v>3.8604200140800002E-2</v>
          </cell>
          <cell r="AF602">
            <v>6.8679600000000019E-3</v>
          </cell>
          <cell r="AG602">
            <v>1.9871999999999997E-3</v>
          </cell>
        </row>
        <row r="603">
          <cell r="P603">
            <v>1</v>
          </cell>
          <cell r="Q603">
            <v>0.16714184791581027</v>
          </cell>
          <cell r="W603">
            <v>9.0544432315021997</v>
          </cell>
          <cell r="X603">
            <v>8.9277639371082902</v>
          </cell>
          <cell r="Y603">
            <v>0.72877596551993784</v>
          </cell>
          <cell r="Z603">
            <v>0.12965439413061208</v>
          </cell>
          <cell r="AA603">
            <v>3.7514664036533731E-2</v>
          </cell>
          <cell r="AB603">
            <v>260.26891426737467</v>
          </cell>
          <cell r="AC603">
            <v>0.47962550249999997</v>
          </cell>
          <cell r="AD603">
            <v>0.47291513735919999</v>
          </cell>
          <cell r="AE603">
            <v>3.8604200140800002E-2</v>
          </cell>
          <cell r="AF603">
            <v>6.8679600000000019E-3</v>
          </cell>
          <cell r="AG603">
            <v>1.9871999999999997E-3</v>
          </cell>
        </row>
        <row r="604">
          <cell r="P604">
            <v>1</v>
          </cell>
          <cell r="Q604">
            <v>0.16681621670640009</v>
          </cell>
          <cell r="W604">
            <v>8.9976501287956427</v>
          </cell>
          <cell r="X604">
            <v>8.8717654177895078</v>
          </cell>
          <cell r="Y604">
            <v>0.72420479010897043</v>
          </cell>
          <cell r="Z604">
            <v>0.12884114972298277</v>
          </cell>
          <cell r="AA604">
            <v>3.7279357004046512E-2</v>
          </cell>
          <cell r="AB604">
            <v>260.26891426737467</v>
          </cell>
          <cell r="AC604">
            <v>0.47962550249999997</v>
          </cell>
          <cell r="AD604">
            <v>0.47291513735919999</v>
          </cell>
          <cell r="AE604">
            <v>3.8604200140800002E-2</v>
          </cell>
          <cell r="AF604">
            <v>6.8679600000000019E-3</v>
          </cell>
          <cell r="AG604">
            <v>1.9871999999999997E-3</v>
          </cell>
        </row>
        <row r="605">
          <cell r="P605">
            <v>1</v>
          </cell>
          <cell r="Q605">
            <v>0.16649058549698995</v>
          </cell>
          <cell r="W605">
            <v>8.9408570260890912</v>
          </cell>
          <cell r="X605">
            <v>8.8157668984707307</v>
          </cell>
          <cell r="Y605">
            <v>0.71963361469800324</v>
          </cell>
          <cell r="Z605">
            <v>0.12802790531535352</v>
          </cell>
          <cell r="AA605">
            <v>3.7044049971559301E-2</v>
          </cell>
          <cell r="AB605">
            <v>260.26891426737467</v>
          </cell>
          <cell r="AC605">
            <v>0.47962550249999997</v>
          </cell>
          <cell r="AD605">
            <v>0.47291513735919999</v>
          </cell>
          <cell r="AE605">
            <v>3.8604200140800002E-2</v>
          </cell>
          <cell r="AF605">
            <v>6.8679600000000019E-3</v>
          </cell>
          <cell r="AG605">
            <v>1.9871999999999997E-3</v>
          </cell>
        </row>
        <row r="606">
          <cell r="P606">
            <v>1</v>
          </cell>
          <cell r="Q606">
            <v>0.1661649542875798</v>
          </cell>
          <cell r="W606">
            <v>8.8840639233825343</v>
          </cell>
          <cell r="X606">
            <v>8.7597683791519501</v>
          </cell>
          <cell r="Y606">
            <v>0.71506243928703572</v>
          </cell>
          <cell r="Z606">
            <v>0.12721466090772421</v>
          </cell>
          <cell r="AA606">
            <v>3.6808742939072076E-2</v>
          </cell>
          <cell r="AB606">
            <v>260.26891426737467</v>
          </cell>
          <cell r="AC606">
            <v>0.47962550249999997</v>
          </cell>
          <cell r="AD606">
            <v>0.47291513735919999</v>
          </cell>
          <cell r="AE606">
            <v>3.8604200140800002E-2</v>
          </cell>
          <cell r="AF606">
            <v>6.8679600000000019E-3</v>
          </cell>
          <cell r="AG606">
            <v>1.9871999999999997E-3</v>
          </cell>
        </row>
        <row r="607">
          <cell r="P607">
            <v>1</v>
          </cell>
          <cell r="Q607">
            <v>0.16583932307816965</v>
          </cell>
          <cell r="W607">
            <v>8.8272708206759791</v>
          </cell>
          <cell r="X607">
            <v>8.7037698598331712</v>
          </cell>
          <cell r="Y607">
            <v>0.71049126387606842</v>
          </cell>
          <cell r="Z607">
            <v>0.12640141650009493</v>
          </cell>
          <cell r="AA607">
            <v>3.6573435906584857E-2</v>
          </cell>
          <cell r="AB607">
            <v>260.26891426737467</v>
          </cell>
          <cell r="AC607">
            <v>0.47962550249999997</v>
          </cell>
          <cell r="AD607">
            <v>0.47291513735919999</v>
          </cell>
          <cell r="AE607">
            <v>3.8604200140800002E-2</v>
          </cell>
          <cell r="AF607">
            <v>6.8679600000000019E-3</v>
          </cell>
          <cell r="AG607">
            <v>1.9871999999999997E-3</v>
          </cell>
        </row>
        <row r="608">
          <cell r="P608">
            <v>1</v>
          </cell>
          <cell r="Q608">
            <v>0.1655136918687595</v>
          </cell>
          <cell r="W608">
            <v>8.7704777179694258</v>
          </cell>
          <cell r="X608">
            <v>8.6477713405143923</v>
          </cell>
          <cell r="Y608">
            <v>0.70592008846510113</v>
          </cell>
          <cell r="Z608">
            <v>0.12558817209246564</v>
          </cell>
          <cell r="AA608">
            <v>3.6338128874097639E-2</v>
          </cell>
          <cell r="AB608">
            <v>260.26891426737467</v>
          </cell>
          <cell r="AC608">
            <v>0.47962550249999997</v>
          </cell>
          <cell r="AD608">
            <v>0.47291513735919999</v>
          </cell>
          <cell r="AE608">
            <v>3.8604200140800002E-2</v>
          </cell>
          <cell r="AF608">
            <v>6.8679600000000019E-3</v>
          </cell>
          <cell r="AG608">
            <v>1.9871999999999997E-3</v>
          </cell>
        </row>
        <row r="609">
          <cell r="P609">
            <v>1</v>
          </cell>
          <cell r="Q609">
            <v>0.16518806065934935</v>
          </cell>
          <cell r="W609">
            <v>8.7136846152628689</v>
          </cell>
          <cell r="X609">
            <v>8.5917728211956117</v>
          </cell>
          <cell r="Y609">
            <v>0.70134891305413372</v>
          </cell>
          <cell r="Z609">
            <v>0.12477492768483635</v>
          </cell>
          <cell r="AA609">
            <v>3.6102821841610414E-2</v>
          </cell>
          <cell r="AB609">
            <v>260.26891426737467</v>
          </cell>
          <cell r="AC609">
            <v>0.47962550249999997</v>
          </cell>
          <cell r="AD609">
            <v>0.47291513735919999</v>
          </cell>
          <cell r="AE609">
            <v>3.8604200140800002E-2</v>
          </cell>
          <cell r="AF609">
            <v>6.8679600000000019E-3</v>
          </cell>
          <cell r="AG609">
            <v>1.9871999999999997E-3</v>
          </cell>
        </row>
        <row r="610">
          <cell r="P610">
            <v>1</v>
          </cell>
          <cell r="Q610">
            <v>0.16486242944993923</v>
          </cell>
          <cell r="W610">
            <v>8.6568915125563137</v>
          </cell>
          <cell r="X610">
            <v>8.5357743018768311</v>
          </cell>
          <cell r="Y610">
            <v>0.69677773764316631</v>
          </cell>
          <cell r="Z610">
            <v>0.12396168327720707</v>
          </cell>
          <cell r="AA610">
            <v>3.5867514809123202E-2</v>
          </cell>
          <cell r="AB610">
            <v>260.26891426737467</v>
          </cell>
          <cell r="AC610">
            <v>0.47962550249999997</v>
          </cell>
          <cell r="AD610">
            <v>0.47291513735919999</v>
          </cell>
          <cell r="AE610">
            <v>3.8604200140800002E-2</v>
          </cell>
          <cell r="AF610">
            <v>6.8679600000000019E-3</v>
          </cell>
          <cell r="AG610">
            <v>1.9871999999999997E-3</v>
          </cell>
        </row>
        <row r="611">
          <cell r="P611">
            <v>1</v>
          </cell>
          <cell r="Q611">
            <v>0.16453679824052905</v>
          </cell>
          <cell r="W611">
            <v>8.6000984098497604</v>
          </cell>
          <cell r="X611">
            <v>8.4797757825580522</v>
          </cell>
          <cell r="Y611">
            <v>0.69220656223219901</v>
          </cell>
          <cell r="Z611">
            <v>0.12314843886957778</v>
          </cell>
          <cell r="AA611">
            <v>3.5632207776635984E-2</v>
          </cell>
          <cell r="AB611">
            <v>260.26891426737467</v>
          </cell>
          <cell r="AC611">
            <v>0.47962550249999997</v>
          </cell>
          <cell r="AD611">
            <v>0.47291513735919999</v>
          </cell>
          <cell r="AE611">
            <v>3.8604200140800002E-2</v>
          </cell>
          <cell r="AF611">
            <v>6.8679600000000019E-3</v>
          </cell>
          <cell r="AG611">
            <v>1.9871999999999997E-3</v>
          </cell>
        </row>
        <row r="612">
          <cell r="P612">
            <v>1</v>
          </cell>
          <cell r="Q612">
            <v>0.16421116703111893</v>
          </cell>
          <cell r="W612">
            <v>8.5433053071432052</v>
          </cell>
          <cell r="X612">
            <v>8.4237772632392733</v>
          </cell>
          <cell r="Y612">
            <v>0.68763538682123171</v>
          </cell>
          <cell r="Z612">
            <v>0.1223351944619485</v>
          </cell>
          <cell r="AA612">
            <v>3.5396900744148765E-2</v>
          </cell>
          <cell r="AB612">
            <v>260.26891426737467</v>
          </cell>
          <cell r="AC612">
            <v>0.47962550249999997</v>
          </cell>
          <cell r="AD612">
            <v>0.47291513735919999</v>
          </cell>
          <cell r="AE612">
            <v>3.8604200140800002E-2</v>
          </cell>
          <cell r="AF612">
            <v>6.8679600000000019E-3</v>
          </cell>
          <cell r="AG612">
            <v>1.9871999999999997E-3</v>
          </cell>
        </row>
        <row r="613">
          <cell r="P613">
            <v>1</v>
          </cell>
          <cell r="Q613">
            <v>0.16388553582170876</v>
          </cell>
          <cell r="W613">
            <v>8.4865122044366501</v>
          </cell>
          <cell r="X613">
            <v>8.3677787439204945</v>
          </cell>
          <cell r="Y613">
            <v>0.68306421141026441</v>
          </cell>
          <cell r="Z613">
            <v>0.12152195005431922</v>
          </cell>
          <cell r="AA613">
            <v>3.5161593711661547E-2</v>
          </cell>
          <cell r="AB613">
            <v>260.26891426737467</v>
          </cell>
          <cell r="AC613">
            <v>0.47962550249999997</v>
          </cell>
          <cell r="AD613">
            <v>0.47291513735919999</v>
          </cell>
          <cell r="AE613">
            <v>3.8604200140800002E-2</v>
          </cell>
          <cell r="AF613">
            <v>6.8679600000000019E-3</v>
          </cell>
          <cell r="AG613">
            <v>1.9871999999999997E-3</v>
          </cell>
        </row>
        <row r="614">
          <cell r="P614">
            <v>1</v>
          </cell>
          <cell r="Q614">
            <v>0.16355990461229861</v>
          </cell>
          <cell r="W614">
            <v>8.429719101730095</v>
          </cell>
          <cell r="X614">
            <v>8.3117802246017138</v>
          </cell>
          <cell r="Y614">
            <v>0.67849303599929689</v>
          </cell>
          <cell r="Z614">
            <v>0.12070870564668991</v>
          </cell>
          <cell r="AA614">
            <v>3.4926286679174322E-2</v>
          </cell>
          <cell r="AB614">
            <v>260.26891426737467</v>
          </cell>
          <cell r="AC614">
            <v>0.47962550249999997</v>
          </cell>
          <cell r="AD614">
            <v>0.47291513735919999</v>
          </cell>
          <cell r="AE614">
            <v>3.8604200140800002E-2</v>
          </cell>
          <cell r="AF614">
            <v>6.8679600000000019E-3</v>
          </cell>
          <cell r="AG614">
            <v>1.9871999999999997E-3</v>
          </cell>
        </row>
        <row r="615">
          <cell r="P615">
            <v>1</v>
          </cell>
          <cell r="Q615">
            <v>0.16323427340288846</v>
          </cell>
          <cell r="W615">
            <v>8.3729259990235398</v>
          </cell>
          <cell r="X615">
            <v>8.255781705282935</v>
          </cell>
          <cell r="Y615">
            <v>0.67392186058832959</v>
          </cell>
          <cell r="Z615">
            <v>0.11989546123906063</v>
          </cell>
          <cell r="AA615">
            <v>3.469097964668711E-2</v>
          </cell>
          <cell r="AB615">
            <v>260.26891426737467</v>
          </cell>
          <cell r="AC615">
            <v>0.47962550249999997</v>
          </cell>
          <cell r="AD615">
            <v>0.47291513735919999</v>
          </cell>
          <cell r="AE615">
            <v>3.8604200140800002E-2</v>
          </cell>
          <cell r="AF615">
            <v>6.8679600000000019E-3</v>
          </cell>
          <cell r="AG615">
            <v>1.9871999999999997E-3</v>
          </cell>
        </row>
        <row r="616">
          <cell r="P616">
            <v>1</v>
          </cell>
          <cell r="Q616">
            <v>0.16290864219347831</v>
          </cell>
          <cell r="W616">
            <v>8.3161328963169847</v>
          </cell>
          <cell r="X616">
            <v>8.1997831859641543</v>
          </cell>
          <cell r="Y616">
            <v>0.66935068517736229</v>
          </cell>
          <cell r="Z616">
            <v>0.11908221683143135</v>
          </cell>
          <cell r="AA616">
            <v>3.4455672614199892E-2</v>
          </cell>
          <cell r="AB616">
            <v>260.26891426737467</v>
          </cell>
          <cell r="AC616">
            <v>0.47962550249999997</v>
          </cell>
          <cell r="AD616">
            <v>0.47291513735919999</v>
          </cell>
          <cell r="AE616">
            <v>3.8604200140800002E-2</v>
          </cell>
          <cell r="AF616">
            <v>6.8679600000000019E-3</v>
          </cell>
          <cell r="AG616">
            <v>1.9871999999999997E-3</v>
          </cell>
        </row>
        <row r="617">
          <cell r="P617">
            <v>1</v>
          </cell>
          <cell r="Q617">
            <v>0.16258301098406813</v>
          </cell>
          <cell r="W617">
            <v>8.2593397936104296</v>
          </cell>
          <cell r="X617">
            <v>8.1437846666453755</v>
          </cell>
          <cell r="Y617">
            <v>0.66477950976639499</v>
          </cell>
          <cell r="Z617">
            <v>0.11826897242380208</v>
          </cell>
          <cell r="AA617">
            <v>3.4220365581712674E-2</v>
          </cell>
          <cell r="AB617">
            <v>260.26891426737467</v>
          </cell>
          <cell r="AC617">
            <v>0.47962550249999997</v>
          </cell>
          <cell r="AD617">
            <v>0.47291513735919999</v>
          </cell>
          <cell r="AE617">
            <v>3.8604200140800002E-2</v>
          </cell>
          <cell r="AF617">
            <v>6.8679600000000019E-3</v>
          </cell>
          <cell r="AG617">
            <v>1.9871999999999997E-3</v>
          </cell>
        </row>
        <row r="618">
          <cell r="P618">
            <v>1</v>
          </cell>
          <cell r="Q618">
            <v>0.16225737977465798</v>
          </cell>
          <cell r="W618">
            <v>8.2025466909038744</v>
          </cell>
          <cell r="X618">
            <v>8.0877861473265948</v>
          </cell>
          <cell r="Y618">
            <v>0.66020833435542758</v>
          </cell>
          <cell r="Z618">
            <v>0.11745572801617277</v>
          </cell>
          <cell r="AA618">
            <v>3.3985058549225448E-2</v>
          </cell>
          <cell r="AB618">
            <v>260.26891426737467</v>
          </cell>
          <cell r="AC618">
            <v>0.47962550249999997</v>
          </cell>
          <cell r="AD618">
            <v>0.47291513735919999</v>
          </cell>
          <cell r="AE618">
            <v>3.8604200140800002E-2</v>
          </cell>
          <cell r="AF618">
            <v>6.8679600000000019E-3</v>
          </cell>
          <cell r="AG618">
            <v>1.9871999999999997E-3</v>
          </cell>
        </row>
        <row r="619">
          <cell r="P619">
            <v>1</v>
          </cell>
          <cell r="Q619">
            <v>0.16193174856524784</v>
          </cell>
          <cell r="W619">
            <v>8.1457535881973193</v>
          </cell>
          <cell r="X619">
            <v>8.031787628007816</v>
          </cell>
          <cell r="Y619">
            <v>0.65563715894446017</v>
          </cell>
          <cell r="Z619">
            <v>0.11664248360854348</v>
          </cell>
          <cell r="AA619">
            <v>3.374975151673823E-2</v>
          </cell>
          <cell r="AB619">
            <v>260.26891426737467</v>
          </cell>
          <cell r="AC619">
            <v>0.47962550249999997</v>
          </cell>
          <cell r="AD619">
            <v>0.47291513735919999</v>
          </cell>
          <cell r="AE619">
            <v>3.8604200140800002E-2</v>
          </cell>
          <cell r="AF619">
            <v>6.8679600000000019E-3</v>
          </cell>
          <cell r="AG619">
            <v>1.9871999999999997E-3</v>
          </cell>
        </row>
        <row r="620">
          <cell r="P620">
            <v>1</v>
          </cell>
          <cell r="Q620">
            <v>0.16160611735583769</v>
          </cell>
          <cell r="W620">
            <v>8.0889604854907642</v>
          </cell>
          <cell r="X620">
            <v>7.9757891086890371</v>
          </cell>
          <cell r="Y620">
            <v>0.65106598353349288</v>
          </cell>
          <cell r="Z620">
            <v>0.1158292392009142</v>
          </cell>
          <cell r="AA620">
            <v>3.3514444484251019E-2</v>
          </cell>
          <cell r="AB620">
            <v>260.26891426737467</v>
          </cell>
          <cell r="AC620">
            <v>0.47962550249999997</v>
          </cell>
          <cell r="AD620">
            <v>0.47291513735919999</v>
          </cell>
          <cell r="AE620">
            <v>3.8604200140800002E-2</v>
          </cell>
          <cell r="AF620">
            <v>6.8679600000000019E-3</v>
          </cell>
          <cell r="AG620">
            <v>1.9871999999999997E-3</v>
          </cell>
        </row>
        <row r="621">
          <cell r="P621">
            <v>1</v>
          </cell>
          <cell r="Q621">
            <v>0.16128048614642754</v>
          </cell>
          <cell r="W621">
            <v>8.0321673827842091</v>
          </cell>
          <cell r="X621">
            <v>7.9197905893702556</v>
          </cell>
          <cell r="Y621">
            <v>0.64649480812252547</v>
          </cell>
          <cell r="Z621">
            <v>0.11501599479328489</v>
          </cell>
          <cell r="AA621">
            <v>3.3279137451763793E-2</v>
          </cell>
          <cell r="AB621">
            <v>260.26891426737467</v>
          </cell>
          <cell r="AC621">
            <v>0.47962550249999997</v>
          </cell>
          <cell r="AD621">
            <v>0.47291513735919999</v>
          </cell>
          <cell r="AE621">
            <v>3.8604200140800002E-2</v>
          </cell>
          <cell r="AF621">
            <v>6.8679600000000019E-3</v>
          </cell>
          <cell r="AG621">
            <v>1.9871999999999997E-3</v>
          </cell>
        </row>
        <row r="622">
          <cell r="P622">
            <v>1</v>
          </cell>
          <cell r="Q622">
            <v>0.16095485493701736</v>
          </cell>
          <cell r="W622">
            <v>8.0165492795399071</v>
          </cell>
          <cell r="X622">
            <v>7.9043909965575923</v>
          </cell>
          <cell r="Y622">
            <v>0.64523773488450953</v>
          </cell>
          <cell r="Z622">
            <v>0.11479235258118685</v>
          </cell>
          <cell r="AA622">
            <v>3.3214428017829811E-2</v>
          </cell>
          <cell r="AB622">
            <v>260.26891426737467</v>
          </cell>
          <cell r="AC622">
            <v>0.47962550249999997</v>
          </cell>
          <cell r="AD622">
            <v>0.47291513735919999</v>
          </cell>
          <cell r="AE622">
            <v>3.8604200140800002E-2</v>
          </cell>
          <cell r="AF622">
            <v>6.8679600000000019E-3</v>
          </cell>
          <cell r="AG622">
            <v>1.9871999999999997E-3</v>
          </cell>
        </row>
        <row r="623">
          <cell r="P623">
            <v>1</v>
          </cell>
          <cell r="Q623">
            <v>0.16062922372760724</v>
          </cell>
          <cell r="W623">
            <v>8.0009311762956035</v>
          </cell>
          <cell r="X623">
            <v>7.8889914037449271</v>
          </cell>
          <cell r="Y623">
            <v>0.64398066164649337</v>
          </cell>
          <cell r="Z623">
            <v>0.11456871036908879</v>
          </cell>
          <cell r="AA623">
            <v>3.3149718583895822E-2</v>
          </cell>
          <cell r="AB623">
            <v>260.26891426737467</v>
          </cell>
          <cell r="AC623">
            <v>0.47962550249999997</v>
          </cell>
          <cell r="AD623">
            <v>0.47291513735919999</v>
          </cell>
          <cell r="AE623">
            <v>3.8604200140800002E-2</v>
          </cell>
          <cell r="AF623">
            <v>6.8679600000000019E-3</v>
          </cell>
          <cell r="AG623">
            <v>1.9871999999999997E-3</v>
          </cell>
        </row>
        <row r="624">
          <cell r="P624">
            <v>1</v>
          </cell>
          <cell r="Q624">
            <v>0.16030359251819706</v>
          </cell>
          <cell r="W624">
            <v>7.9853130730513016</v>
          </cell>
          <cell r="X624">
            <v>7.8735918109322638</v>
          </cell>
          <cell r="Y624">
            <v>0.64272358840847743</v>
          </cell>
          <cell r="Z624">
            <v>0.11434506815699075</v>
          </cell>
          <cell r="AA624">
            <v>3.308500914996184E-2</v>
          </cell>
          <cell r="AB624">
            <v>260.26891426737467</v>
          </cell>
          <cell r="AC624">
            <v>0.47962550249999997</v>
          </cell>
          <cell r="AD624">
            <v>0.47291513735919999</v>
          </cell>
          <cell r="AE624">
            <v>3.8604200140800002E-2</v>
          </cell>
          <cell r="AF624">
            <v>6.8679600000000019E-3</v>
          </cell>
          <cell r="AG624">
            <v>1.9871999999999997E-3</v>
          </cell>
        </row>
        <row r="625">
          <cell r="P625">
            <v>1</v>
          </cell>
          <cell r="Q625">
            <v>0.15997796130878694</v>
          </cell>
          <cell r="W625">
            <v>7.9696949698069979</v>
          </cell>
          <cell r="X625">
            <v>7.8581922181195987</v>
          </cell>
          <cell r="Y625">
            <v>0.64146651517046138</v>
          </cell>
          <cell r="Z625">
            <v>0.11412142594489268</v>
          </cell>
          <cell r="AA625">
            <v>3.3020299716027851E-2</v>
          </cell>
          <cell r="AB625">
            <v>260.26891426737467</v>
          </cell>
          <cell r="AC625">
            <v>0.47962550249999997</v>
          </cell>
          <cell r="AD625">
            <v>0.47291513735919999</v>
          </cell>
          <cell r="AE625">
            <v>3.8604200140800002E-2</v>
          </cell>
          <cell r="AF625">
            <v>6.8679600000000019E-3</v>
          </cell>
          <cell r="AG625">
            <v>1.9871999999999997E-3</v>
          </cell>
        </row>
        <row r="626">
          <cell r="P626">
            <v>1</v>
          </cell>
          <cell r="Q626">
            <v>0.15965233009937679</v>
          </cell>
          <cell r="W626">
            <v>7.954076866562696</v>
          </cell>
          <cell r="X626">
            <v>7.8427926253069344</v>
          </cell>
          <cell r="Y626">
            <v>0.64020944193244544</v>
          </cell>
          <cell r="Z626">
            <v>0.11389778373279463</v>
          </cell>
          <cell r="AA626">
            <v>3.2955590282093869E-2</v>
          </cell>
          <cell r="AB626">
            <v>260.26891426737467</v>
          </cell>
          <cell r="AC626">
            <v>0.47962550249999997</v>
          </cell>
          <cell r="AD626">
            <v>0.47291513735919999</v>
          </cell>
          <cell r="AE626">
            <v>3.8604200140800002E-2</v>
          </cell>
          <cell r="AF626">
            <v>6.8679600000000019E-3</v>
          </cell>
          <cell r="AG626">
            <v>1.9871999999999997E-3</v>
          </cell>
        </row>
        <row r="627">
          <cell r="P627">
            <v>1</v>
          </cell>
          <cell r="Q627">
            <v>0.15932669888996664</v>
          </cell>
          <cell r="W627">
            <v>7.9384587633183932</v>
          </cell>
          <cell r="X627">
            <v>7.8273930324942693</v>
          </cell>
          <cell r="Y627">
            <v>0.63895236869442928</v>
          </cell>
          <cell r="Z627">
            <v>0.11367414152069658</v>
          </cell>
          <cell r="AA627">
            <v>3.289088084815988E-2</v>
          </cell>
          <cell r="AB627">
            <v>260.26891426737467</v>
          </cell>
          <cell r="AC627">
            <v>0.47962550249999997</v>
          </cell>
          <cell r="AD627">
            <v>0.47291513735919999</v>
          </cell>
          <cell r="AE627">
            <v>3.8604200140800002E-2</v>
          </cell>
          <cell r="AF627">
            <v>6.8679600000000019E-3</v>
          </cell>
          <cell r="AG627">
            <v>1.9871999999999997E-3</v>
          </cell>
        </row>
        <row r="628">
          <cell r="P628">
            <v>1</v>
          </cell>
          <cell r="Q628">
            <v>0.1590010676805565</v>
          </cell>
          <cell r="W628">
            <v>7.9228406600740913</v>
          </cell>
          <cell r="X628">
            <v>7.811993439681606</v>
          </cell>
          <cell r="Y628">
            <v>0.63769529545641335</v>
          </cell>
          <cell r="Z628">
            <v>0.11345049930859853</v>
          </cell>
          <cell r="AA628">
            <v>3.2826171414225898E-2</v>
          </cell>
          <cell r="AB628">
            <v>260.26891426737467</v>
          </cell>
          <cell r="AC628">
            <v>0.47962550249999997</v>
          </cell>
          <cell r="AD628">
            <v>0.47291513735919999</v>
          </cell>
          <cell r="AE628">
            <v>3.8604200140800002E-2</v>
          </cell>
          <cell r="AF628">
            <v>6.8679600000000019E-3</v>
          </cell>
          <cell r="AG628">
            <v>1.9871999999999997E-3</v>
          </cell>
        </row>
        <row r="629">
          <cell r="P629">
            <v>1</v>
          </cell>
          <cell r="Q629">
            <v>0.15867543647114635</v>
          </cell>
          <cell r="W629">
            <v>7.9072225568297894</v>
          </cell>
          <cell r="X629">
            <v>7.7965938468689426</v>
          </cell>
          <cell r="Y629">
            <v>0.63643822221839741</v>
          </cell>
          <cell r="Z629">
            <v>0.11322685709650049</v>
          </cell>
          <cell r="AA629">
            <v>3.2761461980291916E-2</v>
          </cell>
          <cell r="AB629">
            <v>260.26891426737467</v>
          </cell>
          <cell r="AC629">
            <v>0.47962550249999997</v>
          </cell>
          <cell r="AD629">
            <v>0.47291513735919999</v>
          </cell>
          <cell r="AE629">
            <v>3.8604200140800002E-2</v>
          </cell>
          <cell r="AF629">
            <v>6.8679600000000019E-3</v>
          </cell>
          <cell r="AG629">
            <v>1.9871999999999997E-3</v>
          </cell>
        </row>
        <row r="630">
          <cell r="P630">
            <v>1</v>
          </cell>
          <cell r="Q630">
            <v>0.15834980526173617</v>
          </cell>
          <cell r="W630">
            <v>7.8916044535854857</v>
          </cell>
          <cell r="X630">
            <v>7.7811942540562775</v>
          </cell>
          <cell r="Y630">
            <v>0.63518114898038136</v>
          </cell>
          <cell r="Z630">
            <v>0.11300321488440242</v>
          </cell>
          <cell r="AA630">
            <v>3.2696752546357927E-2</v>
          </cell>
          <cell r="AB630">
            <v>260.26891426737467</v>
          </cell>
          <cell r="AC630">
            <v>0.47962550249999997</v>
          </cell>
          <cell r="AD630">
            <v>0.47291513735919999</v>
          </cell>
          <cell r="AE630">
            <v>3.8604200140800002E-2</v>
          </cell>
          <cell r="AF630">
            <v>6.8679600000000019E-3</v>
          </cell>
          <cell r="AG630">
            <v>1.9871999999999997E-3</v>
          </cell>
        </row>
        <row r="631">
          <cell r="P631">
            <v>1</v>
          </cell>
          <cell r="Q631">
            <v>0.15802417405232602</v>
          </cell>
          <cell r="W631">
            <v>7.8759863503411838</v>
          </cell>
          <cell r="X631">
            <v>7.7657946612436133</v>
          </cell>
          <cell r="Y631">
            <v>0.63392407574236531</v>
          </cell>
          <cell r="Z631">
            <v>0.11277957267230439</v>
          </cell>
          <cell r="AA631">
            <v>3.2632043112423945E-2</v>
          </cell>
          <cell r="AB631">
            <v>260.26891426737467</v>
          </cell>
          <cell r="AC631">
            <v>0.47962550249999997</v>
          </cell>
          <cell r="AD631">
            <v>0.47291513735919999</v>
          </cell>
          <cell r="AE631">
            <v>3.8604200140800002E-2</v>
          </cell>
          <cell r="AF631">
            <v>6.8679600000000019E-3</v>
          </cell>
          <cell r="AG631">
            <v>1.9871999999999997E-3</v>
          </cell>
        </row>
        <row r="632">
          <cell r="P632">
            <v>1</v>
          </cell>
          <cell r="Q632">
            <v>0.15769854284291587</v>
          </cell>
          <cell r="W632">
            <v>7.8603682470968801</v>
          </cell>
          <cell r="X632">
            <v>7.7503950684309482</v>
          </cell>
          <cell r="Y632">
            <v>0.63266700250434926</v>
          </cell>
          <cell r="Z632">
            <v>0.11255593046020632</v>
          </cell>
          <cell r="AA632">
            <v>3.2567333678489956E-2</v>
          </cell>
          <cell r="AB632">
            <v>260.26891426737467</v>
          </cell>
          <cell r="AC632">
            <v>0.47962550249999997</v>
          </cell>
          <cell r="AD632">
            <v>0.47291513735919999</v>
          </cell>
          <cell r="AE632">
            <v>3.8604200140800002E-2</v>
          </cell>
          <cell r="AF632">
            <v>6.8679600000000019E-3</v>
          </cell>
          <cell r="AG632">
            <v>1.9871999999999997E-3</v>
          </cell>
        </row>
        <row r="633">
          <cell r="P633">
            <v>1</v>
          </cell>
          <cell r="Q633">
            <v>0.15737291163350572</v>
          </cell>
          <cell r="W633">
            <v>7.8447501438525791</v>
          </cell>
          <cell r="X633">
            <v>7.7349954756182848</v>
          </cell>
          <cell r="Y633">
            <v>0.63140992926633333</v>
          </cell>
          <cell r="Z633">
            <v>0.11233228824810827</v>
          </cell>
          <cell r="AA633">
            <v>3.2502624244555973E-2</v>
          </cell>
          <cell r="AB633">
            <v>260.26891426737467</v>
          </cell>
          <cell r="AC633">
            <v>0.47962550249999997</v>
          </cell>
          <cell r="AD633">
            <v>0.47291513735919999</v>
          </cell>
          <cell r="AE633">
            <v>3.8604200140800002E-2</v>
          </cell>
          <cell r="AF633">
            <v>6.8679600000000019E-3</v>
          </cell>
          <cell r="AG633">
            <v>1.9871999999999997E-3</v>
          </cell>
        </row>
        <row r="634">
          <cell r="P634">
            <v>1</v>
          </cell>
          <cell r="Q634">
            <v>0.15704728042409558</v>
          </cell>
          <cell r="W634">
            <v>7.8291320406082754</v>
          </cell>
          <cell r="X634">
            <v>7.7195958828056197</v>
          </cell>
          <cell r="Y634">
            <v>0.63015285602831728</v>
          </cell>
          <cell r="Z634">
            <v>0.1121086460360102</v>
          </cell>
          <cell r="AA634">
            <v>3.2437914810621991E-2</v>
          </cell>
          <cell r="AB634">
            <v>260.26891426737467</v>
          </cell>
          <cell r="AC634">
            <v>0.47962550249999997</v>
          </cell>
          <cell r="AD634">
            <v>0.47291513735919999</v>
          </cell>
          <cell r="AE634">
            <v>3.8604200140800002E-2</v>
          </cell>
          <cell r="AF634">
            <v>6.8679600000000019E-3</v>
          </cell>
          <cell r="AG634">
            <v>1.9871999999999997E-3</v>
          </cell>
        </row>
        <row r="635">
          <cell r="P635">
            <v>1</v>
          </cell>
          <cell r="Q635">
            <v>0.15672164921468543</v>
          </cell>
          <cell r="W635">
            <v>7.8135139373639735</v>
          </cell>
          <cell r="X635">
            <v>7.7041962899929564</v>
          </cell>
          <cell r="Y635">
            <v>0.62889578279030123</v>
          </cell>
          <cell r="Z635">
            <v>0.11188500382391216</v>
          </cell>
          <cell r="AA635">
            <v>3.2373205376688009E-2</v>
          </cell>
          <cell r="AB635">
            <v>260.26891426737467</v>
          </cell>
          <cell r="AC635">
            <v>0.47962550249999997</v>
          </cell>
          <cell r="AD635">
            <v>0.47291513735919999</v>
          </cell>
          <cell r="AE635">
            <v>3.8604200140800002E-2</v>
          </cell>
          <cell r="AF635">
            <v>6.8679600000000019E-3</v>
          </cell>
          <cell r="AG635">
            <v>1.9871999999999997E-3</v>
          </cell>
        </row>
        <row r="636">
          <cell r="P636">
            <v>1</v>
          </cell>
          <cell r="Q636">
            <v>0.15639601800527528</v>
          </cell>
          <cell r="W636">
            <v>7.7978958341196698</v>
          </cell>
          <cell r="X636">
            <v>7.6887966971802904</v>
          </cell>
          <cell r="Y636">
            <v>0.62763870955228518</v>
          </cell>
          <cell r="Z636">
            <v>0.1116613616118141</v>
          </cell>
          <cell r="AA636">
            <v>3.230849594275402E-2</v>
          </cell>
          <cell r="AB636">
            <v>260.26891426737467</v>
          </cell>
          <cell r="AC636">
            <v>0.47962550249999997</v>
          </cell>
          <cell r="AD636">
            <v>0.47291513735919999</v>
          </cell>
          <cell r="AE636">
            <v>3.8604200140800002E-2</v>
          </cell>
          <cell r="AF636">
            <v>6.8679600000000019E-3</v>
          </cell>
          <cell r="AG636">
            <v>1.9871999999999997E-3</v>
          </cell>
        </row>
        <row r="637">
          <cell r="P637">
            <v>1</v>
          </cell>
          <cell r="Q637">
            <v>0.15607038679586513</v>
          </cell>
          <cell r="W637">
            <v>7.7822777308753661</v>
          </cell>
          <cell r="X637">
            <v>7.6733971043676252</v>
          </cell>
          <cell r="Y637">
            <v>0.62638163631426913</v>
          </cell>
          <cell r="Z637">
            <v>0.11143771939971603</v>
          </cell>
          <cell r="AA637">
            <v>3.2243786508820031E-2</v>
          </cell>
          <cell r="AB637">
            <v>260.26891426737467</v>
          </cell>
          <cell r="AC637">
            <v>0.47962550249999997</v>
          </cell>
          <cell r="AD637">
            <v>0.47291513735919999</v>
          </cell>
          <cell r="AE637">
            <v>3.8604200140800002E-2</v>
          </cell>
          <cell r="AF637">
            <v>6.8679600000000019E-3</v>
          </cell>
          <cell r="AG637">
            <v>1.9871999999999997E-3</v>
          </cell>
        </row>
        <row r="638">
          <cell r="P638">
            <v>1</v>
          </cell>
          <cell r="Q638">
            <v>0.15574475558645498</v>
          </cell>
          <cell r="W638">
            <v>7.7666596276310642</v>
          </cell>
          <cell r="X638">
            <v>7.6579975115549619</v>
          </cell>
          <cell r="Y638">
            <v>0.62512456307625308</v>
          </cell>
          <cell r="Z638">
            <v>0.11121407718761799</v>
          </cell>
          <cell r="AA638">
            <v>3.2179077074886049E-2</v>
          </cell>
          <cell r="AB638">
            <v>260.26891426737467</v>
          </cell>
          <cell r="AC638">
            <v>0.47962550249999997</v>
          </cell>
          <cell r="AD638">
            <v>0.47291513735919999</v>
          </cell>
          <cell r="AE638">
            <v>3.8604200140800002E-2</v>
          </cell>
          <cell r="AF638">
            <v>6.8679600000000019E-3</v>
          </cell>
          <cell r="AG638">
            <v>1.9871999999999997E-3</v>
          </cell>
        </row>
        <row r="639">
          <cell r="P639">
            <v>1</v>
          </cell>
          <cell r="Q639">
            <v>0.15541912437704483</v>
          </cell>
          <cell r="W639">
            <v>7.7510415243867614</v>
          </cell>
          <cell r="X639">
            <v>7.6425979187422968</v>
          </cell>
          <cell r="Y639">
            <v>0.62386748983823703</v>
          </cell>
          <cell r="Z639">
            <v>0.11099043497551993</v>
          </cell>
          <cell r="AA639">
            <v>3.211436764095206E-2</v>
          </cell>
          <cell r="AB639">
            <v>260.26891426737467</v>
          </cell>
          <cell r="AC639">
            <v>0.47962550249999997</v>
          </cell>
          <cell r="AD639">
            <v>0.47291513735919999</v>
          </cell>
          <cell r="AE639">
            <v>3.8604200140800002E-2</v>
          </cell>
          <cell r="AF639">
            <v>6.8679600000000019E-3</v>
          </cell>
          <cell r="AG639">
            <v>1.9871999999999997E-3</v>
          </cell>
        </row>
        <row r="640">
          <cell r="P640">
            <v>1</v>
          </cell>
          <cell r="Q640">
            <v>0.15509349316763468</v>
          </cell>
          <cell r="W640">
            <v>7.7354234211424595</v>
          </cell>
          <cell r="X640">
            <v>7.6271983259296334</v>
          </cell>
          <cell r="Y640">
            <v>0.62261041660022109</v>
          </cell>
          <cell r="Z640">
            <v>0.11076679276342188</v>
          </cell>
          <cell r="AA640">
            <v>3.2049658207018078E-2</v>
          </cell>
          <cell r="AB640">
            <v>260.26891426737467</v>
          </cell>
          <cell r="AC640">
            <v>0.47962550249999997</v>
          </cell>
          <cell r="AD640">
            <v>0.47291513735919999</v>
          </cell>
          <cell r="AE640">
            <v>3.8604200140800002E-2</v>
          </cell>
          <cell r="AF640">
            <v>6.8679600000000019E-3</v>
          </cell>
          <cell r="AG640">
            <v>1.9871999999999997E-3</v>
          </cell>
        </row>
        <row r="641">
          <cell r="P641">
            <v>1</v>
          </cell>
          <cell r="Q641">
            <v>0.15476786195822453</v>
          </cell>
          <cell r="W641">
            <v>7.7198053178981558</v>
          </cell>
          <cell r="X641">
            <v>7.6117987331169683</v>
          </cell>
          <cell r="Y641">
            <v>0.62135334336220505</v>
          </cell>
          <cell r="Z641">
            <v>0.11054315055132381</v>
          </cell>
          <cell r="AA641">
            <v>3.1984948773084089E-2</v>
          </cell>
          <cell r="AB641">
            <v>260.26891426737467</v>
          </cell>
          <cell r="AC641">
            <v>0.47962550249999997</v>
          </cell>
          <cell r="AD641">
            <v>0.47291513735919999</v>
          </cell>
          <cell r="AE641">
            <v>3.8604200140800002E-2</v>
          </cell>
          <cell r="AF641">
            <v>6.8679600000000019E-3</v>
          </cell>
          <cell r="AG641">
            <v>1.9871999999999997E-3</v>
          </cell>
        </row>
        <row r="642">
          <cell r="P642">
            <v>1</v>
          </cell>
          <cell r="Q642">
            <v>0.15444223074881439</v>
          </cell>
          <cell r="W642">
            <v>7.7041872146538539</v>
          </cell>
          <cell r="X642">
            <v>7.5963991403043041</v>
          </cell>
          <cell r="Y642">
            <v>0.620096270124189</v>
          </cell>
          <cell r="Z642">
            <v>0.11031950833922577</v>
          </cell>
          <cell r="AA642">
            <v>3.1920239339150107E-2</v>
          </cell>
          <cell r="AB642">
            <v>260.26891426737467</v>
          </cell>
          <cell r="AC642">
            <v>0.47962550249999997</v>
          </cell>
          <cell r="AD642">
            <v>0.47291513735919999</v>
          </cell>
          <cell r="AE642">
            <v>3.8604200140800002E-2</v>
          </cell>
          <cell r="AF642">
            <v>6.8679600000000019E-3</v>
          </cell>
          <cell r="AG642">
            <v>1.9871999999999997E-3</v>
          </cell>
        </row>
        <row r="643">
          <cell r="P643">
            <v>1</v>
          </cell>
          <cell r="Q643">
            <v>0.15411659953940424</v>
          </cell>
          <cell r="W643">
            <v>7.6885691114095502</v>
          </cell>
          <cell r="X643">
            <v>7.580999547491639</v>
          </cell>
          <cell r="Y643">
            <v>0.61883919688617295</v>
          </cell>
          <cell r="Z643">
            <v>0.11009586612712771</v>
          </cell>
          <cell r="AA643">
            <v>3.1855529905216118E-2</v>
          </cell>
          <cell r="AB643">
            <v>260.26891426737467</v>
          </cell>
          <cell r="AC643">
            <v>0.47962550249999997</v>
          </cell>
          <cell r="AD643">
            <v>0.47291513735919999</v>
          </cell>
          <cell r="AE643">
            <v>3.8604200140800002E-2</v>
          </cell>
          <cell r="AF643">
            <v>6.8679600000000019E-3</v>
          </cell>
          <cell r="AG643">
            <v>1.9871999999999997E-3</v>
          </cell>
        </row>
        <row r="644">
          <cell r="P644">
            <v>1</v>
          </cell>
          <cell r="Q644">
            <v>0.15379096832999409</v>
          </cell>
          <cell r="W644">
            <v>7.6729510081652492</v>
          </cell>
          <cell r="X644">
            <v>7.5655999546789765</v>
          </cell>
          <cell r="Y644">
            <v>0.61758212364815701</v>
          </cell>
          <cell r="Z644">
            <v>0.10987222391502968</v>
          </cell>
          <cell r="AA644">
            <v>3.1790820471282143E-2</v>
          </cell>
          <cell r="AB644">
            <v>260.26891426737467</v>
          </cell>
          <cell r="AC644">
            <v>0.47962550249999997</v>
          </cell>
          <cell r="AD644">
            <v>0.47291513735919999</v>
          </cell>
          <cell r="AE644">
            <v>3.8604200140800002E-2</v>
          </cell>
          <cell r="AF644">
            <v>6.8679600000000019E-3</v>
          </cell>
          <cell r="AG644">
            <v>1.9871999999999997E-3</v>
          </cell>
        </row>
        <row r="645">
          <cell r="P645">
            <v>1</v>
          </cell>
          <cell r="Q645">
            <v>0.15346533712058391</v>
          </cell>
          <cell r="W645">
            <v>7.6573329049209473</v>
          </cell>
          <cell r="X645">
            <v>7.5502003618663123</v>
          </cell>
          <cell r="Y645">
            <v>0.61632505041014107</v>
          </cell>
          <cell r="Z645">
            <v>0.10964858170293162</v>
          </cell>
          <cell r="AA645">
            <v>3.1726111037348154E-2</v>
          </cell>
          <cell r="AB645">
            <v>260.26891426737467</v>
          </cell>
          <cell r="AC645">
            <v>0.47962550249999997</v>
          </cell>
          <cell r="AD645">
            <v>0.47291513735919999</v>
          </cell>
          <cell r="AE645">
            <v>3.8604200140800002E-2</v>
          </cell>
          <cell r="AF645">
            <v>6.8679600000000019E-3</v>
          </cell>
          <cell r="AG645">
            <v>1.9871999999999997E-3</v>
          </cell>
        </row>
        <row r="646">
          <cell r="P646">
            <v>1</v>
          </cell>
          <cell r="Q646">
            <v>0.15313970591117376</v>
          </cell>
          <cell r="W646">
            <v>7.6417148016766436</v>
          </cell>
          <cell r="X646">
            <v>7.5348007690536472</v>
          </cell>
          <cell r="Y646">
            <v>0.61506797717212491</v>
          </cell>
          <cell r="Z646">
            <v>0.10942493949083355</v>
          </cell>
          <cell r="AA646">
            <v>3.1661401603414165E-2</v>
          </cell>
          <cell r="AB646">
            <v>260.26891426737467</v>
          </cell>
          <cell r="AC646">
            <v>0.47962550249999997</v>
          </cell>
          <cell r="AD646">
            <v>0.47291513735919999</v>
          </cell>
          <cell r="AE646">
            <v>3.8604200140800002E-2</v>
          </cell>
          <cell r="AF646">
            <v>6.8679600000000019E-3</v>
          </cell>
          <cell r="AG646">
            <v>1.9871999999999997E-3</v>
          </cell>
        </row>
        <row r="647">
          <cell r="P647">
            <v>1</v>
          </cell>
          <cell r="Q647">
            <v>0.15281407470176361</v>
          </cell>
          <cell r="W647">
            <v>7.6260966984323408</v>
          </cell>
          <cell r="X647">
            <v>7.519401176240982</v>
          </cell>
          <cell r="Y647">
            <v>0.61381090393410898</v>
          </cell>
          <cell r="Z647">
            <v>0.1092012972787355</v>
          </cell>
          <cell r="AA647">
            <v>3.1596692169480182E-2</v>
          </cell>
          <cell r="AB647">
            <v>260.26891426737467</v>
          </cell>
          <cell r="AC647">
            <v>0.47962550249999997</v>
          </cell>
          <cell r="AD647">
            <v>0.47291513735919999</v>
          </cell>
          <cell r="AE647">
            <v>3.8604200140800002E-2</v>
          </cell>
          <cell r="AF647">
            <v>6.8679600000000019E-3</v>
          </cell>
          <cell r="AG647">
            <v>1.9871999999999997E-3</v>
          </cell>
        </row>
        <row r="648">
          <cell r="P648">
            <v>1</v>
          </cell>
          <cell r="Q648">
            <v>0.15248844349235346</v>
          </cell>
          <cell r="W648">
            <v>7.610478595188038</v>
          </cell>
          <cell r="X648">
            <v>7.5040015834283178</v>
          </cell>
          <cell r="Y648">
            <v>0.61255383069609293</v>
          </cell>
          <cell r="Z648">
            <v>0.10897765506663745</v>
          </cell>
          <cell r="AA648">
            <v>3.1531982735546193E-2</v>
          </cell>
          <cell r="AB648">
            <v>260.26891426737467</v>
          </cell>
          <cell r="AC648">
            <v>0.47962550249999997</v>
          </cell>
          <cell r="AD648">
            <v>0.47291513735919999</v>
          </cell>
          <cell r="AE648">
            <v>3.8604200140800002E-2</v>
          </cell>
          <cell r="AF648">
            <v>6.8679600000000019E-3</v>
          </cell>
          <cell r="AG648">
            <v>1.9871999999999997E-3</v>
          </cell>
        </row>
        <row r="649">
          <cell r="P649">
            <v>1</v>
          </cell>
          <cell r="Q649">
            <v>0.15216281228294332</v>
          </cell>
          <cell r="W649">
            <v>7.5948604919437352</v>
          </cell>
          <cell r="X649">
            <v>7.4886019906156536</v>
          </cell>
          <cell r="Y649">
            <v>0.61129675745807688</v>
          </cell>
          <cell r="Z649">
            <v>0.10875401285453939</v>
          </cell>
          <cell r="AA649">
            <v>3.1467273301612211E-2</v>
          </cell>
          <cell r="AB649">
            <v>260.26891426737467</v>
          </cell>
          <cell r="AC649">
            <v>0.47962550249999997</v>
          </cell>
          <cell r="AD649">
            <v>0.47291513735919999</v>
          </cell>
          <cell r="AE649">
            <v>3.8604200140800002E-2</v>
          </cell>
          <cell r="AF649">
            <v>6.8679600000000019E-3</v>
          </cell>
          <cell r="AG649">
            <v>1.9871999999999997E-3</v>
          </cell>
        </row>
        <row r="650">
          <cell r="P650">
            <v>1</v>
          </cell>
          <cell r="Q650">
            <v>0.15183718107353317</v>
          </cell>
          <cell r="W650">
            <v>7.5792423886994333</v>
          </cell>
          <cell r="X650">
            <v>7.4732023978029893</v>
          </cell>
          <cell r="Y650">
            <v>0.61003968422006083</v>
          </cell>
          <cell r="Z650">
            <v>0.10853037064244134</v>
          </cell>
          <cell r="AA650">
            <v>3.1402563867678222E-2</v>
          </cell>
          <cell r="AB650">
            <v>260.26891426737467</v>
          </cell>
          <cell r="AC650">
            <v>0.47962550249999997</v>
          </cell>
          <cell r="AD650">
            <v>0.47291513735919999</v>
          </cell>
          <cell r="AE650">
            <v>3.8604200140800002E-2</v>
          </cell>
          <cell r="AF650">
            <v>6.8679600000000019E-3</v>
          </cell>
          <cell r="AG650">
            <v>1.9871999999999997E-3</v>
          </cell>
        </row>
        <row r="651">
          <cell r="P651">
            <v>1</v>
          </cell>
          <cell r="Q651">
            <v>0.15151154986412302</v>
          </cell>
          <cell r="W651">
            <v>7.5636242854551305</v>
          </cell>
          <cell r="X651">
            <v>7.4578028049903251</v>
          </cell>
          <cell r="Y651">
            <v>0.60878261098204489</v>
          </cell>
          <cell r="Z651">
            <v>0.10830672843034328</v>
          </cell>
          <cell r="AA651">
            <v>3.133785443374424E-2</v>
          </cell>
          <cell r="AB651">
            <v>260.26891426737467</v>
          </cell>
          <cell r="AC651">
            <v>0.47962550249999997</v>
          </cell>
          <cell r="AD651">
            <v>0.47291513735919999</v>
          </cell>
          <cell r="AE651">
            <v>3.8604200140800002E-2</v>
          </cell>
          <cell r="AF651">
            <v>6.8679600000000019E-3</v>
          </cell>
          <cell r="AG651">
            <v>1.9871999999999997E-3</v>
          </cell>
        </row>
        <row r="652">
          <cell r="P652">
            <v>1</v>
          </cell>
          <cell r="Q652">
            <v>0.15118591865471287</v>
          </cell>
          <cell r="W652">
            <v>7.5480061822108278</v>
          </cell>
          <cell r="X652">
            <v>7.44240321217766</v>
          </cell>
          <cell r="Y652">
            <v>0.60752553774402884</v>
          </cell>
          <cell r="Z652">
            <v>0.10808308621824524</v>
          </cell>
          <cell r="AA652">
            <v>3.1273144999810251E-2</v>
          </cell>
          <cell r="AB652">
            <v>260.26891426737467</v>
          </cell>
          <cell r="AC652">
            <v>0.47962550249999997</v>
          </cell>
          <cell r="AD652">
            <v>0.47291513735919999</v>
          </cell>
          <cell r="AE652">
            <v>3.8604200140800002E-2</v>
          </cell>
          <cell r="AF652">
            <v>6.8679600000000019E-3</v>
          </cell>
          <cell r="AG652">
            <v>1.9871999999999997E-3</v>
          </cell>
        </row>
        <row r="653">
          <cell r="P653">
            <v>1</v>
          </cell>
          <cell r="Q653">
            <v>0.15086028744530272</v>
          </cell>
          <cell r="W653">
            <v>7.532388078966525</v>
          </cell>
          <cell r="X653">
            <v>7.4270036193649958</v>
          </cell>
          <cell r="Y653">
            <v>0.60626846450601279</v>
          </cell>
          <cell r="Z653">
            <v>0.10785944400614718</v>
          </cell>
          <cell r="AA653">
            <v>3.1208435565876269E-2</v>
          </cell>
          <cell r="AB653">
            <v>260.26891426737467</v>
          </cell>
          <cell r="AC653">
            <v>0.47962550249999997</v>
          </cell>
          <cell r="AD653">
            <v>0.47291513735919999</v>
          </cell>
          <cell r="AE653">
            <v>3.8604200140800002E-2</v>
          </cell>
          <cell r="AF653">
            <v>6.8679600000000019E-3</v>
          </cell>
          <cell r="AG653">
            <v>1.9871999999999997E-3</v>
          </cell>
        </row>
        <row r="654">
          <cell r="P654">
            <v>1</v>
          </cell>
          <cell r="Q654">
            <v>0.15053465623589257</v>
          </cell>
          <cell r="W654">
            <v>7.5167699757222222</v>
          </cell>
          <cell r="X654">
            <v>7.4116040265523315</v>
          </cell>
          <cell r="Y654">
            <v>0.60501139126799675</v>
          </cell>
          <cell r="Z654">
            <v>0.10763580179404912</v>
          </cell>
          <cell r="AA654">
            <v>3.1143726131942284E-2</v>
          </cell>
          <cell r="AB654">
            <v>260.26891426737467</v>
          </cell>
          <cell r="AC654">
            <v>0.47962550249999997</v>
          </cell>
          <cell r="AD654">
            <v>0.47291513735919999</v>
          </cell>
          <cell r="AE654">
            <v>3.8604200140800002E-2</v>
          </cell>
          <cell r="AF654">
            <v>6.8679600000000019E-3</v>
          </cell>
          <cell r="AG654">
            <v>1.9871999999999997E-3</v>
          </cell>
        </row>
        <row r="655">
          <cell r="P655">
            <v>1</v>
          </cell>
          <cell r="Q655">
            <v>0.15020902502648242</v>
          </cell>
          <cell r="W655">
            <v>7.5011518724779194</v>
          </cell>
          <cell r="X655">
            <v>7.3962044337396673</v>
          </cell>
          <cell r="Y655">
            <v>0.6037543180299807</v>
          </cell>
          <cell r="Z655">
            <v>0.10741215958195106</v>
          </cell>
          <cell r="AA655">
            <v>3.1079016698008298E-2</v>
          </cell>
          <cell r="AB655">
            <v>260.26891426737467</v>
          </cell>
          <cell r="AC655">
            <v>0.47962550249999997</v>
          </cell>
          <cell r="AD655">
            <v>0.47291513735919999</v>
          </cell>
          <cell r="AE655">
            <v>3.8604200140800002E-2</v>
          </cell>
          <cell r="AF655">
            <v>6.8679600000000019E-3</v>
          </cell>
          <cell r="AG655">
            <v>1.9871999999999997E-3</v>
          </cell>
        </row>
        <row r="656">
          <cell r="P656">
            <v>1</v>
          </cell>
          <cell r="Q656">
            <v>0.14988339381707227</v>
          </cell>
          <cell r="W656">
            <v>7.4855337692336175</v>
          </cell>
          <cell r="X656">
            <v>7.3808048409270031</v>
          </cell>
          <cell r="Y656">
            <v>0.60249724479196476</v>
          </cell>
          <cell r="Z656">
            <v>0.10718851736985302</v>
          </cell>
          <cell r="AA656">
            <v>3.1014307264074312E-2</v>
          </cell>
          <cell r="AB656">
            <v>260.26891426737467</v>
          </cell>
          <cell r="AC656">
            <v>0.47962550249999997</v>
          </cell>
          <cell r="AD656">
            <v>0.47291513735919999</v>
          </cell>
          <cell r="AE656">
            <v>3.8604200140800002E-2</v>
          </cell>
          <cell r="AF656">
            <v>6.8679600000000019E-3</v>
          </cell>
          <cell r="AG656">
            <v>1.9871999999999997E-3</v>
          </cell>
        </row>
        <row r="657">
          <cell r="P657">
            <v>1</v>
          </cell>
          <cell r="Q657">
            <v>0.14955776260766213</v>
          </cell>
          <cell r="W657">
            <v>7.4699156659893147</v>
          </cell>
          <cell r="X657">
            <v>7.3654052481143388</v>
          </cell>
          <cell r="Y657">
            <v>0.60124017155394871</v>
          </cell>
          <cell r="Z657">
            <v>0.10696487515775496</v>
          </cell>
          <cell r="AA657">
            <v>3.0949597830140327E-2</v>
          </cell>
          <cell r="AB657">
            <v>260.26891426737467</v>
          </cell>
          <cell r="AC657">
            <v>0.47962550249999997</v>
          </cell>
          <cell r="AD657">
            <v>0.47291513735919999</v>
          </cell>
          <cell r="AE657">
            <v>3.8604200140800002E-2</v>
          </cell>
          <cell r="AF657">
            <v>6.8679600000000019E-3</v>
          </cell>
          <cell r="AG657">
            <v>1.9871999999999997E-3</v>
          </cell>
        </row>
        <row r="658">
          <cell r="P658">
            <v>1</v>
          </cell>
          <cell r="Q658">
            <v>0.14923213139825198</v>
          </cell>
          <cell r="W658">
            <v>7.4542975627450119</v>
          </cell>
          <cell r="X658">
            <v>7.3500056553016737</v>
          </cell>
          <cell r="Y658">
            <v>0.59998309831593266</v>
          </cell>
          <cell r="Z658">
            <v>0.10674123294565691</v>
          </cell>
          <cell r="AA658">
            <v>3.0884888396206345E-2</v>
          </cell>
          <cell r="AB658">
            <v>260.26891426737467</v>
          </cell>
          <cell r="AC658">
            <v>0.47962550249999997</v>
          </cell>
          <cell r="AD658">
            <v>0.47291513735919999</v>
          </cell>
          <cell r="AE658">
            <v>3.8604200140800002E-2</v>
          </cell>
          <cell r="AF658">
            <v>6.8679600000000019E-3</v>
          </cell>
          <cell r="AG658">
            <v>1.9871999999999997E-3</v>
          </cell>
        </row>
        <row r="659">
          <cell r="P659">
            <v>1</v>
          </cell>
          <cell r="Q659">
            <v>0.14890650018884183</v>
          </cell>
          <cell r="W659">
            <v>7.4386794595007091</v>
          </cell>
          <cell r="X659">
            <v>7.3346060624890095</v>
          </cell>
          <cell r="Y659">
            <v>0.59872602507791661</v>
          </cell>
          <cell r="Z659">
            <v>0.10651759073355885</v>
          </cell>
          <cell r="AA659">
            <v>3.0820178962272359E-2</v>
          </cell>
          <cell r="AB659">
            <v>260.26891426737467</v>
          </cell>
          <cell r="AC659">
            <v>0.47962550249999997</v>
          </cell>
          <cell r="AD659">
            <v>0.47291513735919999</v>
          </cell>
          <cell r="AE659">
            <v>3.8604200140800002E-2</v>
          </cell>
          <cell r="AF659">
            <v>6.8679600000000019E-3</v>
          </cell>
          <cell r="AG659">
            <v>1.9871999999999997E-3</v>
          </cell>
        </row>
        <row r="660">
          <cell r="P660">
            <v>1</v>
          </cell>
          <cell r="Q660">
            <v>0.14858086897943168</v>
          </cell>
          <cell r="W660">
            <v>7.4230613562564072</v>
          </cell>
          <cell r="X660">
            <v>7.3192064696763461</v>
          </cell>
          <cell r="Y660">
            <v>0.59746895183990067</v>
          </cell>
          <cell r="Z660">
            <v>0.1062939485214608</v>
          </cell>
          <cell r="AA660">
            <v>3.0755469528338377E-2</v>
          </cell>
          <cell r="AB660">
            <v>260.26891426737467</v>
          </cell>
          <cell r="AC660">
            <v>0.47962550249999997</v>
          </cell>
          <cell r="AD660">
            <v>0.47291513735919999</v>
          </cell>
          <cell r="AE660">
            <v>3.8604200140800002E-2</v>
          </cell>
          <cell r="AF660">
            <v>6.8679600000000019E-3</v>
          </cell>
          <cell r="AG660">
            <v>1.9871999999999997E-3</v>
          </cell>
        </row>
        <row r="661">
          <cell r="P661">
            <v>1</v>
          </cell>
          <cell r="Q661">
            <v>0.14825523777002153</v>
          </cell>
          <cell r="W661">
            <v>7.4074432530121044</v>
          </cell>
          <cell r="X661">
            <v>7.3038068768636819</v>
          </cell>
          <cell r="Y661">
            <v>0.59621187860188463</v>
          </cell>
          <cell r="Z661">
            <v>0.10607030630936276</v>
          </cell>
          <cell r="AA661">
            <v>3.0690760094404392E-2</v>
          </cell>
          <cell r="AB661">
            <v>260.26891426737467</v>
          </cell>
          <cell r="AC661">
            <v>0.47962550249999997</v>
          </cell>
          <cell r="AD661">
            <v>0.47291513735919999</v>
          </cell>
          <cell r="AE661">
            <v>3.8604200140800002E-2</v>
          </cell>
          <cell r="AF661">
            <v>6.8679600000000019E-3</v>
          </cell>
          <cell r="AG661">
            <v>1.9871999999999997E-3</v>
          </cell>
        </row>
        <row r="662">
          <cell r="P662">
            <v>1</v>
          </cell>
          <cell r="Q662">
            <v>0.14792960656061135</v>
          </cell>
          <cell r="W662">
            <v>7.3918251497678025</v>
          </cell>
          <cell r="X662">
            <v>7.2884072840510177</v>
          </cell>
          <cell r="Y662">
            <v>0.59495480536386869</v>
          </cell>
          <cell r="Z662">
            <v>0.1058466640972647</v>
          </cell>
          <cell r="AA662">
            <v>3.0626050660470406E-2</v>
          </cell>
          <cell r="AB662">
            <v>260.26891426737467</v>
          </cell>
          <cell r="AC662">
            <v>0.47962550249999997</v>
          </cell>
          <cell r="AD662">
            <v>0.47291513735919999</v>
          </cell>
          <cell r="AE662">
            <v>3.8604200140800002E-2</v>
          </cell>
          <cell r="AF662">
            <v>6.8679600000000019E-3</v>
          </cell>
          <cell r="AG662">
            <v>1.9871999999999997E-3</v>
          </cell>
        </row>
        <row r="663">
          <cell r="P663">
            <v>1</v>
          </cell>
          <cell r="Q663">
            <v>0.14760397535120121</v>
          </cell>
          <cell r="W663">
            <v>7.3762070465234997</v>
          </cell>
          <cell r="X663">
            <v>7.2730076912383526</v>
          </cell>
          <cell r="Y663">
            <v>0.59369773212585264</v>
          </cell>
          <cell r="Z663">
            <v>0.10562302188516665</v>
          </cell>
          <cell r="AA663">
            <v>3.056134122653642E-2</v>
          </cell>
          <cell r="AB663">
            <v>260.26891426737467</v>
          </cell>
          <cell r="AC663">
            <v>0.47962550249999997</v>
          </cell>
          <cell r="AD663">
            <v>0.47291513735919999</v>
          </cell>
          <cell r="AE663">
            <v>3.8604200140800002E-2</v>
          </cell>
          <cell r="AF663">
            <v>6.8679600000000019E-3</v>
          </cell>
          <cell r="AG663">
            <v>1.9871999999999997E-3</v>
          </cell>
        </row>
        <row r="664">
          <cell r="P664">
            <v>1</v>
          </cell>
          <cell r="Q664">
            <v>0.14727834414179106</v>
          </cell>
          <cell r="W664">
            <v>7.360588943279196</v>
          </cell>
          <cell r="X664">
            <v>7.2576080984256874</v>
          </cell>
          <cell r="Y664">
            <v>0.59244065888783659</v>
          </cell>
          <cell r="Z664">
            <v>0.10539937967306859</v>
          </cell>
          <cell r="AA664">
            <v>3.0496631792602431E-2</v>
          </cell>
          <cell r="AB664">
            <v>260.26891426737467</v>
          </cell>
          <cell r="AC664">
            <v>0.47962550249999997</v>
          </cell>
          <cell r="AD664">
            <v>0.47291513735919999</v>
          </cell>
          <cell r="AE664">
            <v>3.8604200140800002E-2</v>
          </cell>
          <cell r="AF664">
            <v>6.8679600000000019E-3</v>
          </cell>
          <cell r="AG664">
            <v>1.9871999999999997E-3</v>
          </cell>
        </row>
        <row r="665">
          <cell r="P665">
            <v>1</v>
          </cell>
          <cell r="Q665">
            <v>0.14695271293238091</v>
          </cell>
          <cell r="W665">
            <v>7.3449708400348932</v>
          </cell>
          <cell r="X665">
            <v>7.2422085056130232</v>
          </cell>
          <cell r="Y665">
            <v>0.59118358564982054</v>
          </cell>
          <cell r="Z665">
            <v>0.10517573746097053</v>
          </cell>
          <cell r="AA665">
            <v>3.0431922358668446E-2</v>
          </cell>
          <cell r="AB665">
            <v>260.26891426737467</v>
          </cell>
          <cell r="AC665">
            <v>0.47962550249999997</v>
          </cell>
          <cell r="AD665">
            <v>0.47291513735919999</v>
          </cell>
          <cell r="AE665">
            <v>3.8604200140800002E-2</v>
          </cell>
          <cell r="AF665">
            <v>6.8679600000000019E-3</v>
          </cell>
          <cell r="AG665">
            <v>1.9871999999999997E-3</v>
          </cell>
        </row>
        <row r="666">
          <cell r="P666">
            <v>1</v>
          </cell>
          <cell r="Q666">
            <v>0.14662708172297076</v>
          </cell>
          <cell r="W666">
            <v>7.3293527367905904</v>
          </cell>
          <cell r="X666">
            <v>7.226808912800359</v>
          </cell>
          <cell r="Y666">
            <v>0.58992651241180449</v>
          </cell>
          <cell r="Z666">
            <v>0.10495209524887247</v>
          </cell>
          <cell r="AA666">
            <v>3.036721292473446E-2</v>
          </cell>
          <cell r="AB666">
            <v>260.26891426737467</v>
          </cell>
          <cell r="AC666">
            <v>0.47962550249999997</v>
          </cell>
          <cell r="AD666">
            <v>0.47291513735919999</v>
          </cell>
          <cell r="AE666">
            <v>3.8604200140800002E-2</v>
          </cell>
          <cell r="AF666">
            <v>6.8679600000000019E-3</v>
          </cell>
          <cell r="AG666">
            <v>1.9871999999999997E-3</v>
          </cell>
        </row>
        <row r="667">
          <cell r="P667">
            <v>1</v>
          </cell>
          <cell r="Q667">
            <v>0.14630145051356058</v>
          </cell>
          <cell r="W667">
            <v>7.3137346335462876</v>
          </cell>
          <cell r="X667">
            <v>7.2114093199876947</v>
          </cell>
          <cell r="Y667">
            <v>0.58866943917378844</v>
          </cell>
          <cell r="Z667">
            <v>0.10472845303677442</v>
          </cell>
          <cell r="AA667">
            <v>3.0302503490800478E-2</v>
          </cell>
          <cell r="AB667">
            <v>260.26891426737467</v>
          </cell>
          <cell r="AC667">
            <v>0.47962550249999997</v>
          </cell>
          <cell r="AD667">
            <v>0.47291513735919999</v>
          </cell>
          <cell r="AE667">
            <v>3.8604200140800002E-2</v>
          </cell>
          <cell r="AF667">
            <v>6.8679600000000019E-3</v>
          </cell>
          <cell r="AG667">
            <v>1.9871999999999997E-3</v>
          </cell>
        </row>
        <row r="668">
          <cell r="P668">
            <v>1</v>
          </cell>
          <cell r="Q668">
            <v>0.14597581930415043</v>
          </cell>
          <cell r="W668">
            <v>7.2981165303019857</v>
          </cell>
          <cell r="X668">
            <v>7.1960097271750296</v>
          </cell>
          <cell r="Y668">
            <v>0.58741236593577251</v>
          </cell>
          <cell r="Z668">
            <v>0.10450481082467637</v>
          </cell>
          <cell r="AA668">
            <v>3.0237794056866493E-2</v>
          </cell>
          <cell r="AB668">
            <v>260.26891426737467</v>
          </cell>
          <cell r="AC668">
            <v>0.47962550249999997</v>
          </cell>
          <cell r="AD668">
            <v>0.47291513735919999</v>
          </cell>
          <cell r="AE668">
            <v>3.8604200140800002E-2</v>
          </cell>
          <cell r="AF668">
            <v>6.8679600000000019E-3</v>
          </cell>
          <cell r="AG668">
            <v>1.9871999999999997E-3</v>
          </cell>
        </row>
        <row r="669">
          <cell r="P669">
            <v>1</v>
          </cell>
          <cell r="Q669">
            <v>0.14565018809474028</v>
          </cell>
          <cell r="W669">
            <v>7.2824984270576829</v>
          </cell>
          <cell r="X669">
            <v>7.1806101343623654</v>
          </cell>
          <cell r="Y669">
            <v>0.58615529269775646</v>
          </cell>
          <cell r="Z669">
            <v>0.10428116861257831</v>
          </cell>
          <cell r="AA669">
            <v>3.0173084622932507E-2</v>
          </cell>
          <cell r="AB669">
            <v>260.26891426737467</v>
          </cell>
          <cell r="AC669">
            <v>0.47962550249999997</v>
          </cell>
          <cell r="AD669">
            <v>0.47291513735919999</v>
          </cell>
          <cell r="AE669">
            <v>3.8604200140800002E-2</v>
          </cell>
          <cell r="AF669">
            <v>6.8679600000000019E-3</v>
          </cell>
          <cell r="AG669">
            <v>1.9871999999999997E-3</v>
          </cell>
        </row>
        <row r="670">
          <cell r="P670">
            <v>1</v>
          </cell>
          <cell r="Q670">
            <v>0.14532455688533014</v>
          </cell>
          <cell r="W670">
            <v>7.2668803238133801</v>
          </cell>
          <cell r="X670">
            <v>7.1652105415497012</v>
          </cell>
          <cell r="Y670">
            <v>0.58489821945974041</v>
          </cell>
          <cell r="Z670">
            <v>0.10405752640048026</v>
          </cell>
          <cell r="AA670">
            <v>3.0108375188998521E-2</v>
          </cell>
          <cell r="AB670">
            <v>260.26891426737467</v>
          </cell>
          <cell r="AC670">
            <v>0.47962550249999997</v>
          </cell>
          <cell r="AD670">
            <v>0.47291513735919999</v>
          </cell>
          <cell r="AE670">
            <v>3.8604200140800002E-2</v>
          </cell>
          <cell r="AF670">
            <v>6.8679600000000019E-3</v>
          </cell>
          <cell r="AG670">
            <v>1.9871999999999997E-3</v>
          </cell>
        </row>
        <row r="671">
          <cell r="P671">
            <v>1</v>
          </cell>
          <cell r="Q671">
            <v>0.14499892567592002</v>
          </cell>
          <cell r="W671">
            <v>7.2512622205690773</v>
          </cell>
          <cell r="X671">
            <v>7.1498109487370369</v>
          </cell>
          <cell r="Y671">
            <v>0.58364114622172436</v>
          </cell>
          <cell r="Z671">
            <v>0.1038338841883822</v>
          </cell>
          <cell r="AA671">
            <v>3.0043665755064536E-2</v>
          </cell>
          <cell r="AB671">
            <v>260.26891426737467</v>
          </cell>
          <cell r="AC671">
            <v>0.47962550249999997</v>
          </cell>
          <cell r="AD671">
            <v>0.47291513735919999</v>
          </cell>
          <cell r="AE671">
            <v>3.8604200140800002E-2</v>
          </cell>
          <cell r="AF671">
            <v>6.8679600000000019E-3</v>
          </cell>
          <cell r="AG671">
            <v>1.9871999999999997E-3</v>
          </cell>
        </row>
        <row r="672">
          <cell r="P672">
            <v>1</v>
          </cell>
          <cell r="Q672">
            <v>0.14467329446650987</v>
          </cell>
          <cell r="W672">
            <v>7.2356441173247745</v>
          </cell>
          <cell r="X672">
            <v>7.1344113559243727</v>
          </cell>
          <cell r="Y672">
            <v>0.58238407298370831</v>
          </cell>
          <cell r="Z672">
            <v>0.10361024197628414</v>
          </cell>
          <cell r="AA672">
            <v>2.997895632113055E-2</v>
          </cell>
          <cell r="AB672">
            <v>260.26891426737467</v>
          </cell>
          <cell r="AC672">
            <v>0.47962550249999997</v>
          </cell>
          <cell r="AD672">
            <v>0.47291513735919999</v>
          </cell>
          <cell r="AE672">
            <v>3.8604200140800002E-2</v>
          </cell>
          <cell r="AF672">
            <v>6.8679600000000019E-3</v>
          </cell>
          <cell r="AG672">
            <v>1.9871999999999997E-3</v>
          </cell>
        </row>
        <row r="673">
          <cell r="P673">
            <v>1</v>
          </cell>
          <cell r="Q673">
            <v>0.14434766325709972</v>
          </cell>
          <cell r="W673">
            <v>7.2200260140804735</v>
          </cell>
          <cell r="X673">
            <v>7.1190117631117085</v>
          </cell>
          <cell r="Y673">
            <v>0.58112699974569237</v>
          </cell>
          <cell r="Z673">
            <v>0.10338659976418611</v>
          </cell>
          <cell r="AA673">
            <v>2.9914246887196568E-2</v>
          </cell>
          <cell r="AB673">
            <v>260.26891426737467</v>
          </cell>
          <cell r="AC673">
            <v>0.47962550249999997</v>
          </cell>
          <cell r="AD673">
            <v>0.47291513735919999</v>
          </cell>
          <cell r="AE673">
            <v>3.8604200140800002E-2</v>
          </cell>
          <cell r="AF673">
            <v>6.8679600000000019E-3</v>
          </cell>
          <cell r="AG673">
            <v>1.9871999999999997E-3</v>
          </cell>
        </row>
        <row r="674">
          <cell r="P674">
            <v>1</v>
          </cell>
          <cell r="Q674">
            <v>0.14402203204768957</v>
          </cell>
          <cell r="W674">
            <v>7.2044079108361707</v>
          </cell>
          <cell r="X674">
            <v>7.1036121702990442</v>
          </cell>
          <cell r="Y674">
            <v>0.57986992650767644</v>
          </cell>
          <cell r="Z674">
            <v>0.10316295755208806</v>
          </cell>
          <cell r="AA674">
            <v>2.9849537453262583E-2</v>
          </cell>
          <cell r="AB674">
            <v>260.26891426737467</v>
          </cell>
          <cell r="AC674">
            <v>0.47962550249999997</v>
          </cell>
          <cell r="AD674">
            <v>0.47291513735919999</v>
          </cell>
          <cell r="AE674">
            <v>3.8604200140800002E-2</v>
          </cell>
          <cell r="AF674">
            <v>6.8679600000000019E-3</v>
          </cell>
          <cell r="AG674">
            <v>1.9871999999999997E-3</v>
          </cell>
        </row>
        <row r="675">
          <cell r="P675">
            <v>1</v>
          </cell>
          <cell r="Q675">
            <v>0.14369640083827939</v>
          </cell>
          <cell r="W675">
            <v>7.1887898075918679</v>
          </cell>
          <cell r="X675">
            <v>7.08821257748638</v>
          </cell>
          <cell r="Y675">
            <v>0.57861285326966039</v>
          </cell>
          <cell r="Z675">
            <v>0.10293931533999</v>
          </cell>
          <cell r="AA675">
            <v>2.9784828019328597E-2</v>
          </cell>
          <cell r="AB675">
            <v>260.26891426737467</v>
          </cell>
          <cell r="AC675">
            <v>0.47962550249999997</v>
          </cell>
          <cell r="AD675">
            <v>0.47291513735919999</v>
          </cell>
          <cell r="AE675">
            <v>3.8604200140800002E-2</v>
          </cell>
          <cell r="AF675">
            <v>6.8679600000000019E-3</v>
          </cell>
          <cell r="AG675">
            <v>1.9871999999999997E-3</v>
          </cell>
        </row>
        <row r="676">
          <cell r="P676">
            <v>1</v>
          </cell>
          <cell r="Q676">
            <v>0.14337076962886924</v>
          </cell>
          <cell r="W676">
            <v>7.1731717043475651</v>
          </cell>
          <cell r="X676">
            <v>7.0728129846737158</v>
          </cell>
          <cell r="Y676">
            <v>0.57735578003164434</v>
          </cell>
          <cell r="Z676">
            <v>0.10271567312789194</v>
          </cell>
          <cell r="AA676">
            <v>2.9720118585394611E-2</v>
          </cell>
          <cell r="AB676">
            <v>260.26891426737467</v>
          </cell>
          <cell r="AC676">
            <v>0.47962550249999997</v>
          </cell>
          <cell r="AD676">
            <v>0.47291513735919999</v>
          </cell>
          <cell r="AE676">
            <v>3.8604200140800002E-2</v>
          </cell>
          <cell r="AF676">
            <v>6.8679600000000019E-3</v>
          </cell>
          <cell r="AG676">
            <v>1.9871999999999997E-3</v>
          </cell>
        </row>
        <row r="677">
          <cell r="P677">
            <v>1</v>
          </cell>
          <cell r="Q677">
            <v>0.14304513841945909</v>
          </cell>
          <cell r="W677">
            <v>7.1575536011032623</v>
          </cell>
          <cell r="X677">
            <v>7.0574133918610515</v>
          </cell>
          <cell r="Y677">
            <v>0.57609870679362829</v>
          </cell>
          <cell r="Z677">
            <v>0.1024920309157939</v>
          </cell>
          <cell r="AA677">
            <v>2.9655409151460629E-2</v>
          </cell>
          <cell r="AB677">
            <v>260.26891426737467</v>
          </cell>
          <cell r="AC677">
            <v>0.47962550249999997</v>
          </cell>
          <cell r="AD677">
            <v>0.47291513735919999</v>
          </cell>
          <cell r="AE677">
            <v>3.8604200140800002E-2</v>
          </cell>
          <cell r="AF677">
            <v>6.8679600000000019E-3</v>
          </cell>
          <cell r="AG677">
            <v>1.9871999999999997E-3</v>
          </cell>
        </row>
        <row r="678">
          <cell r="P678">
            <v>1</v>
          </cell>
          <cell r="Q678">
            <v>0.14271950721004895</v>
          </cell>
          <cell r="W678">
            <v>7.1419354978589595</v>
          </cell>
          <cell r="X678">
            <v>7.0420137990483873</v>
          </cell>
          <cell r="Y678">
            <v>0.57484163355561224</v>
          </cell>
          <cell r="Z678">
            <v>0.10226838870369584</v>
          </cell>
          <cell r="AA678">
            <v>2.9590699717526644E-2</v>
          </cell>
          <cell r="AB678">
            <v>260.26891426737467</v>
          </cell>
          <cell r="AC678">
            <v>0.47962550249999997</v>
          </cell>
          <cell r="AD678">
            <v>0.47291513735919999</v>
          </cell>
          <cell r="AE678">
            <v>3.8604200140800002E-2</v>
          </cell>
          <cell r="AF678">
            <v>6.8679600000000019E-3</v>
          </cell>
          <cell r="AG678">
            <v>1.9871999999999997E-3</v>
          </cell>
        </row>
        <row r="679">
          <cell r="P679">
            <v>1</v>
          </cell>
          <cell r="Q679">
            <v>0.1423938760006388</v>
          </cell>
          <cell r="W679">
            <v>7.1263173946146576</v>
          </cell>
          <cell r="X679">
            <v>7.0266142062357222</v>
          </cell>
          <cell r="Y679">
            <v>0.5735845603175963</v>
          </cell>
          <cell r="Z679">
            <v>0.10204474649159778</v>
          </cell>
          <cell r="AA679">
            <v>2.9525990283592658E-2</v>
          </cell>
          <cell r="AB679">
            <v>260.26891426737467</v>
          </cell>
          <cell r="AC679">
            <v>0.47962550249999997</v>
          </cell>
          <cell r="AD679">
            <v>0.47291513735919999</v>
          </cell>
          <cell r="AE679">
            <v>3.8604200140800002E-2</v>
          </cell>
          <cell r="AF679">
            <v>6.8679600000000019E-3</v>
          </cell>
          <cell r="AG679">
            <v>1.9871999999999997E-3</v>
          </cell>
        </row>
        <row r="680">
          <cell r="P680">
            <v>1</v>
          </cell>
          <cell r="Q680">
            <v>0.14206824479122862</v>
          </cell>
          <cell r="W680">
            <v>7.1106992913703548</v>
          </cell>
          <cell r="X680">
            <v>7.011214613423058</v>
          </cell>
          <cell r="Y680">
            <v>0.57232748707958025</v>
          </cell>
          <cell r="Z680">
            <v>0.10182110427949972</v>
          </cell>
          <cell r="AA680">
            <v>2.9461280849658673E-2</v>
          </cell>
          <cell r="AB680">
            <v>260.26891426737467</v>
          </cell>
          <cell r="AC680">
            <v>0.47962550249999997</v>
          </cell>
          <cell r="AD680">
            <v>0.47291513735919999</v>
          </cell>
          <cell r="AE680">
            <v>3.8604200140800002E-2</v>
          </cell>
          <cell r="AF680">
            <v>6.8679600000000019E-3</v>
          </cell>
          <cell r="AG680">
            <v>1.9871999999999997E-3</v>
          </cell>
        </row>
        <row r="681">
          <cell r="P681">
            <v>1</v>
          </cell>
          <cell r="Q681">
            <v>0.14174261358181847</v>
          </cell>
          <cell r="W681">
            <v>7.0950811881260512</v>
          </cell>
          <cell r="X681">
            <v>6.9958150206103928</v>
          </cell>
          <cell r="Y681">
            <v>0.57107041384156421</v>
          </cell>
          <cell r="Z681">
            <v>0.10159746206740167</v>
          </cell>
          <cell r="AA681">
            <v>2.9396571415724684E-2</v>
          </cell>
          <cell r="AB681">
            <v>260.26891426737467</v>
          </cell>
          <cell r="AC681">
            <v>0.47962550249999997</v>
          </cell>
          <cell r="AD681">
            <v>0.47291513735919999</v>
          </cell>
          <cell r="AE681">
            <v>3.8604200140800002E-2</v>
          </cell>
          <cell r="AF681">
            <v>6.8679600000000019E-3</v>
          </cell>
          <cell r="AG681">
            <v>1.9871999999999997E-3</v>
          </cell>
        </row>
        <row r="682">
          <cell r="P682">
            <v>1</v>
          </cell>
          <cell r="Q682">
            <v>0.14141698237240832</v>
          </cell>
          <cell r="W682">
            <v>7.0794630848817484</v>
          </cell>
          <cell r="X682">
            <v>6.9804154277977286</v>
          </cell>
          <cell r="Y682">
            <v>0.56981334060354816</v>
          </cell>
          <cell r="Z682">
            <v>0.10137381985530361</v>
          </cell>
          <cell r="AA682">
            <v>2.9331861981790698E-2</v>
          </cell>
          <cell r="AB682">
            <v>260.26891426737467</v>
          </cell>
          <cell r="AC682">
            <v>0.47962550249999997</v>
          </cell>
          <cell r="AD682">
            <v>0.47291513735919999</v>
          </cell>
          <cell r="AE682">
            <v>3.8604200140800002E-2</v>
          </cell>
          <cell r="AF682">
            <v>6.8679600000000019E-3</v>
          </cell>
          <cell r="AG682">
            <v>1.9871999999999997E-3</v>
          </cell>
        </row>
        <row r="683">
          <cell r="P683">
            <v>1</v>
          </cell>
          <cell r="Q683">
            <v>0.1410913511629982</v>
          </cell>
          <cell r="W683">
            <v>7.0638449816374456</v>
          </cell>
          <cell r="X683">
            <v>6.9650158349850644</v>
          </cell>
          <cell r="Y683">
            <v>0.56855626736553211</v>
          </cell>
          <cell r="Z683">
            <v>0.10115017764320555</v>
          </cell>
          <cell r="AA683">
            <v>2.9267152547856713E-2</v>
          </cell>
          <cell r="AB683">
            <v>260.26891426737467</v>
          </cell>
          <cell r="AC683">
            <v>0.47962550249999997</v>
          </cell>
          <cell r="AD683">
            <v>0.47291513735919999</v>
          </cell>
          <cell r="AE683">
            <v>3.8604200140800002E-2</v>
          </cell>
          <cell r="AF683">
            <v>6.8679600000000019E-3</v>
          </cell>
          <cell r="AG683">
            <v>1.9871999999999997E-3</v>
          </cell>
        </row>
        <row r="684">
          <cell r="P684">
            <v>1</v>
          </cell>
          <cell r="Q684">
            <v>0.14076571995358805</v>
          </cell>
          <cell r="W684">
            <v>7.0482268783931428</v>
          </cell>
          <cell r="X684">
            <v>6.9496162421723993</v>
          </cell>
          <cell r="Y684">
            <v>0.56729919412751606</v>
          </cell>
          <cell r="Z684">
            <v>0.10092653543110749</v>
          </cell>
          <cell r="AA684">
            <v>2.9202443113922727E-2</v>
          </cell>
          <cell r="AB684">
            <v>260.26891426737467</v>
          </cell>
          <cell r="AC684">
            <v>0.47962550249999997</v>
          </cell>
          <cell r="AD684">
            <v>0.47291513735919999</v>
          </cell>
          <cell r="AE684">
            <v>3.8604200140800002E-2</v>
          </cell>
          <cell r="AF684">
            <v>6.8679600000000019E-3</v>
          </cell>
          <cell r="AG684">
            <v>1.9871999999999997E-3</v>
          </cell>
        </row>
        <row r="685">
          <cell r="P685">
            <v>1</v>
          </cell>
          <cell r="Q685">
            <v>0.1404400887441779</v>
          </cell>
          <cell r="W685">
            <v>7.0326087751488409</v>
          </cell>
          <cell r="X685">
            <v>6.934216649359735</v>
          </cell>
          <cell r="Y685">
            <v>0.56604212088950012</v>
          </cell>
          <cell r="Z685">
            <v>0.10070289321900945</v>
          </cell>
          <cell r="AA685">
            <v>2.9137733679988741E-2</v>
          </cell>
          <cell r="AB685">
            <v>260.26891426737467</v>
          </cell>
          <cell r="AC685">
            <v>0.47962550249999997</v>
          </cell>
          <cell r="AD685">
            <v>0.47291513735919999</v>
          </cell>
          <cell r="AE685">
            <v>3.8604200140800002E-2</v>
          </cell>
          <cell r="AF685">
            <v>6.8679600000000019E-3</v>
          </cell>
          <cell r="AG685">
            <v>1.9871999999999997E-3</v>
          </cell>
        </row>
        <row r="686">
          <cell r="P686">
            <v>1</v>
          </cell>
          <cell r="Q686">
            <v>0.14011445753476776</v>
          </cell>
          <cell r="W686">
            <v>7.0169906719045381</v>
          </cell>
          <cell r="X686">
            <v>6.9188170565470708</v>
          </cell>
          <cell r="Y686">
            <v>0.56478504765148407</v>
          </cell>
          <cell r="Z686">
            <v>0.10047925100691139</v>
          </cell>
          <cell r="AA686">
            <v>2.9073024246054759E-2</v>
          </cell>
          <cell r="AB686">
            <v>260.26891426737467</v>
          </cell>
          <cell r="AC686">
            <v>0.47962550249999997</v>
          </cell>
          <cell r="AD686">
            <v>0.47291513735919999</v>
          </cell>
          <cell r="AE686">
            <v>3.8604200140800002E-2</v>
          </cell>
          <cell r="AF686">
            <v>6.8679600000000019E-3</v>
          </cell>
          <cell r="AG686">
            <v>1.9871999999999997E-3</v>
          </cell>
        </row>
        <row r="687">
          <cell r="P687">
            <v>1</v>
          </cell>
          <cell r="Q687">
            <v>0.13978882632535761</v>
          </cell>
          <cell r="W687">
            <v>7.0013725686602353</v>
          </cell>
          <cell r="X687">
            <v>6.9034174637344066</v>
          </cell>
          <cell r="Y687">
            <v>0.56352797441346802</v>
          </cell>
          <cell r="Z687">
            <v>0.10025560879481334</v>
          </cell>
          <cell r="AA687">
            <v>2.9008314812120774E-2</v>
          </cell>
          <cell r="AB687">
            <v>260.26891426737467</v>
          </cell>
          <cell r="AC687">
            <v>0.47962550249999997</v>
          </cell>
          <cell r="AD687">
            <v>0.47291513735919999</v>
          </cell>
          <cell r="AE687">
            <v>3.8604200140800002E-2</v>
          </cell>
          <cell r="AF687">
            <v>6.8679600000000019E-3</v>
          </cell>
          <cell r="AG687">
            <v>1.9871999999999997E-3</v>
          </cell>
        </row>
        <row r="688">
          <cell r="P688">
            <v>1</v>
          </cell>
          <cell r="Q688">
            <v>0.13946319511594743</v>
          </cell>
          <cell r="W688">
            <v>6.9857544654159325</v>
          </cell>
          <cell r="X688">
            <v>6.8880178709217423</v>
          </cell>
          <cell r="Y688">
            <v>0.56227090117545198</v>
          </cell>
          <cell r="Z688">
            <v>0.10003196658271528</v>
          </cell>
          <cell r="AA688">
            <v>2.8943605378186788E-2</v>
          </cell>
          <cell r="AB688">
            <v>260.26891426737467</v>
          </cell>
          <cell r="AC688">
            <v>0.47962550249999997</v>
          </cell>
          <cell r="AD688">
            <v>0.47291513735919999</v>
          </cell>
          <cell r="AE688">
            <v>3.8604200140800002E-2</v>
          </cell>
          <cell r="AF688">
            <v>6.8679600000000019E-3</v>
          </cell>
          <cell r="AG688">
            <v>1.9871999999999997E-3</v>
          </cell>
        </row>
        <row r="689">
          <cell r="P689">
            <v>1</v>
          </cell>
          <cell r="Q689">
            <v>0.13913756390653728</v>
          </cell>
          <cell r="W689">
            <v>6.9701363621716297</v>
          </cell>
          <cell r="X689">
            <v>6.8726182781090781</v>
          </cell>
          <cell r="Y689">
            <v>0.56101382793743593</v>
          </cell>
          <cell r="Z689">
            <v>9.9808324370617235E-2</v>
          </cell>
          <cell r="AA689">
            <v>2.8878895944252803E-2</v>
          </cell>
          <cell r="AB689">
            <v>260.26891426737467</v>
          </cell>
          <cell r="AC689">
            <v>0.47962550249999997</v>
          </cell>
          <cell r="AD689">
            <v>0.47291513735919999</v>
          </cell>
          <cell r="AE689">
            <v>3.8604200140800002E-2</v>
          </cell>
          <cell r="AF689">
            <v>6.8679600000000019E-3</v>
          </cell>
          <cell r="AG689">
            <v>1.9871999999999997E-3</v>
          </cell>
        </row>
        <row r="690">
          <cell r="P690">
            <v>1</v>
          </cell>
          <cell r="Q690">
            <v>0.13881193269712713</v>
          </cell>
          <cell r="W690">
            <v>6.9545182589273278</v>
          </cell>
          <cell r="X690">
            <v>6.8572186852964139</v>
          </cell>
          <cell r="Y690">
            <v>0.55975675469941999</v>
          </cell>
          <cell r="Z690">
            <v>9.9584682158519192E-2</v>
          </cell>
          <cell r="AA690">
            <v>2.881418651031882E-2</v>
          </cell>
          <cell r="AB690">
            <v>260.26891426737467</v>
          </cell>
          <cell r="AC690">
            <v>0.47962550249999997</v>
          </cell>
          <cell r="AD690">
            <v>0.47291513735919999</v>
          </cell>
          <cell r="AE690">
            <v>3.8604200140800002E-2</v>
          </cell>
          <cell r="AF690">
            <v>6.8679600000000019E-3</v>
          </cell>
          <cell r="AG690">
            <v>1.9871999999999997E-3</v>
          </cell>
        </row>
        <row r="691">
          <cell r="P691">
            <v>1</v>
          </cell>
          <cell r="Q691">
            <v>0.13848630148771698</v>
          </cell>
          <cell r="W691">
            <v>6.9389001556830259</v>
          </cell>
          <cell r="X691">
            <v>6.8418190924837496</v>
          </cell>
          <cell r="Y691">
            <v>0.55849968146140405</v>
          </cell>
          <cell r="Z691">
            <v>9.9361039946421134E-2</v>
          </cell>
          <cell r="AA691">
            <v>2.8749477076384835E-2</v>
          </cell>
          <cell r="AB691">
            <v>260.26891426737467</v>
          </cell>
          <cell r="AC691">
            <v>0.47962550249999997</v>
          </cell>
          <cell r="AD691">
            <v>0.47291513735919999</v>
          </cell>
          <cell r="AE691">
            <v>3.8604200140800002E-2</v>
          </cell>
          <cell r="AF691">
            <v>6.8679600000000019E-3</v>
          </cell>
          <cell r="AG691">
            <v>1.9871999999999997E-3</v>
          </cell>
        </row>
        <row r="692">
          <cell r="P692">
            <v>1</v>
          </cell>
          <cell r="Q692">
            <v>0.13816067027830684</v>
          </cell>
          <cell r="W692">
            <v>6.9232820524387231</v>
          </cell>
          <cell r="X692">
            <v>6.8264194996710854</v>
          </cell>
          <cell r="Y692">
            <v>0.557242608223388</v>
          </cell>
          <cell r="Z692">
            <v>9.9137397734323077E-2</v>
          </cell>
          <cell r="AA692">
            <v>2.8684767642450849E-2</v>
          </cell>
          <cell r="AB692">
            <v>260.26891426737467</v>
          </cell>
          <cell r="AC692">
            <v>0.47962550249999997</v>
          </cell>
          <cell r="AD692">
            <v>0.47291513735919999</v>
          </cell>
          <cell r="AE692">
            <v>3.8604200140800002E-2</v>
          </cell>
          <cell r="AF692">
            <v>6.8679600000000019E-3</v>
          </cell>
          <cell r="AG692">
            <v>1.9871999999999997E-3</v>
          </cell>
        </row>
        <row r="693">
          <cell r="P693">
            <v>1</v>
          </cell>
          <cell r="Q693">
            <v>0.1379994828296488</v>
          </cell>
          <cell r="W693">
            <v>6.9076639491944203</v>
          </cell>
          <cell r="X693">
            <v>6.8110199068584212</v>
          </cell>
          <cell r="Y693">
            <v>0.55598553498537195</v>
          </cell>
          <cell r="Z693">
            <v>9.8913755522225019E-2</v>
          </cell>
          <cell r="AA693">
            <v>2.8620058208516864E-2</v>
          </cell>
          <cell r="AB693">
            <v>260.26891426737467</v>
          </cell>
          <cell r="AC693">
            <v>0.47962550249999997</v>
          </cell>
          <cell r="AD693">
            <v>0.47291513735919999</v>
          </cell>
          <cell r="AE693">
            <v>3.8604200140800002E-2</v>
          </cell>
          <cell r="AF693">
            <v>6.8679600000000019E-3</v>
          </cell>
          <cell r="AG693">
            <v>1.9871999999999997E-3</v>
          </cell>
        </row>
        <row r="694">
          <cell r="P694">
            <v>1</v>
          </cell>
          <cell r="Q694">
            <v>0.13783829538099079</v>
          </cell>
          <cell r="W694">
            <v>6.8920458459501175</v>
          </cell>
          <cell r="X694">
            <v>6.7956203140457569</v>
          </cell>
          <cell r="Y694">
            <v>0.55472846174735591</v>
          </cell>
          <cell r="Z694">
            <v>9.8690113310126976E-2</v>
          </cell>
          <cell r="AA694">
            <v>2.8555348774582878E-2</v>
          </cell>
          <cell r="AB694">
            <v>260.26891426737467</v>
          </cell>
          <cell r="AC694">
            <v>0.47962550249999997</v>
          </cell>
          <cell r="AD694">
            <v>0.47291513735919999</v>
          </cell>
          <cell r="AE694">
            <v>3.8604200140800002E-2</v>
          </cell>
          <cell r="AF694">
            <v>6.8679600000000019E-3</v>
          </cell>
          <cell r="AG694">
            <v>1.9871999999999997E-3</v>
          </cell>
        </row>
        <row r="695">
          <cell r="P695">
            <v>1</v>
          </cell>
          <cell r="Q695">
            <v>0.13767710793233276</v>
          </cell>
          <cell r="W695">
            <v>6.8764277427058147</v>
          </cell>
          <cell r="X695">
            <v>6.7802207212330918</v>
          </cell>
          <cell r="Y695">
            <v>0.55347138850933986</v>
          </cell>
          <cell r="Z695">
            <v>9.8466471098028918E-2</v>
          </cell>
          <cell r="AA695">
            <v>2.8490639340648896E-2</v>
          </cell>
          <cell r="AB695">
            <v>260.26891426737467</v>
          </cell>
          <cell r="AC695">
            <v>0.47962550249999997</v>
          </cell>
          <cell r="AD695">
            <v>0.47291513735919999</v>
          </cell>
          <cell r="AE695">
            <v>3.8604200140800002E-2</v>
          </cell>
          <cell r="AF695">
            <v>6.8679600000000019E-3</v>
          </cell>
          <cell r="AG695">
            <v>1.9871999999999997E-3</v>
          </cell>
        </row>
        <row r="696">
          <cell r="P696">
            <v>1</v>
          </cell>
          <cell r="Q696">
            <v>0.13751592048367475</v>
          </cell>
          <cell r="W696">
            <v>6.8608096394615128</v>
          </cell>
          <cell r="X696">
            <v>6.7648211284204276</v>
          </cell>
          <cell r="Y696">
            <v>0.55221431527132392</v>
          </cell>
          <cell r="Z696">
            <v>9.8242828885930861E-2</v>
          </cell>
          <cell r="AA696">
            <v>2.8425929906714911E-2</v>
          </cell>
          <cell r="AB696">
            <v>260.26891426737467</v>
          </cell>
          <cell r="AC696">
            <v>0.47962550249999997</v>
          </cell>
          <cell r="AD696">
            <v>0.47291513735919999</v>
          </cell>
          <cell r="AE696">
            <v>3.8604200140800002E-2</v>
          </cell>
          <cell r="AF696">
            <v>6.8679600000000019E-3</v>
          </cell>
          <cell r="AG696">
            <v>1.9871999999999997E-3</v>
          </cell>
        </row>
        <row r="697">
          <cell r="P697">
            <v>1</v>
          </cell>
          <cell r="Q697">
            <v>0.13735473303501672</v>
          </cell>
          <cell r="W697">
            <v>6.84519153621721</v>
          </cell>
          <cell r="X697">
            <v>6.7494215356077634</v>
          </cell>
          <cell r="Y697">
            <v>0.55095724203330787</v>
          </cell>
          <cell r="Z697">
            <v>9.8019186673832803E-2</v>
          </cell>
          <cell r="AA697">
            <v>2.8361220472780925E-2</v>
          </cell>
          <cell r="AB697">
            <v>260.26891426737467</v>
          </cell>
          <cell r="AC697">
            <v>0.47962550249999997</v>
          </cell>
          <cell r="AD697">
            <v>0.47291513735919999</v>
          </cell>
          <cell r="AE697">
            <v>3.8604200140800002E-2</v>
          </cell>
          <cell r="AF697">
            <v>6.8679600000000019E-3</v>
          </cell>
          <cell r="AG697">
            <v>1.9871999999999997E-3</v>
          </cell>
        </row>
        <row r="698">
          <cell r="P698">
            <v>1</v>
          </cell>
          <cell r="Q698">
            <v>0.13719354558635868</v>
          </cell>
          <cell r="W698">
            <v>6.8295734329729072</v>
          </cell>
          <cell r="X698">
            <v>6.7340219427950991</v>
          </cell>
          <cell r="Y698">
            <v>0.54970016879529182</v>
          </cell>
          <cell r="Z698">
            <v>9.779554446173476E-2</v>
          </cell>
          <cell r="AA698">
            <v>2.8296511038846939E-2</v>
          </cell>
          <cell r="AB698">
            <v>260.26891426737467</v>
          </cell>
          <cell r="AC698">
            <v>0.47962550249999997</v>
          </cell>
          <cell r="AD698">
            <v>0.47291513735919999</v>
          </cell>
          <cell r="AE698">
            <v>3.8604200140800002E-2</v>
          </cell>
          <cell r="AF698">
            <v>6.8679600000000019E-3</v>
          </cell>
          <cell r="AG698">
            <v>1.9871999999999997E-3</v>
          </cell>
        </row>
        <row r="699">
          <cell r="P699">
            <v>1</v>
          </cell>
          <cell r="Q699">
            <v>0.13703235813770065</v>
          </cell>
          <cell r="W699">
            <v>6.8139553297286035</v>
          </cell>
          <cell r="X699">
            <v>6.718622349982434</v>
          </cell>
          <cell r="Y699">
            <v>0.54844309555727577</v>
          </cell>
          <cell r="Z699">
            <v>9.7571902249636688E-2</v>
          </cell>
          <cell r="AA699">
            <v>2.823180160491295E-2</v>
          </cell>
          <cell r="AB699">
            <v>260.26891426737467</v>
          </cell>
          <cell r="AC699">
            <v>0.47962550249999997</v>
          </cell>
          <cell r="AD699">
            <v>0.47291513735919999</v>
          </cell>
          <cell r="AE699">
            <v>3.8604200140800002E-2</v>
          </cell>
          <cell r="AF699">
            <v>6.8679600000000019E-3</v>
          </cell>
          <cell r="AG699">
            <v>1.9871999999999997E-3</v>
          </cell>
        </row>
        <row r="700">
          <cell r="P700">
            <v>1</v>
          </cell>
          <cell r="Q700">
            <v>0.13687117068904261</v>
          </cell>
          <cell r="W700">
            <v>6.7983372264843007</v>
          </cell>
          <cell r="X700">
            <v>6.7032227571697689</v>
          </cell>
          <cell r="Y700">
            <v>0.54718602231925972</v>
          </cell>
          <cell r="Z700">
            <v>9.7348260037538631E-2</v>
          </cell>
          <cell r="AA700">
            <v>2.8167092170978965E-2</v>
          </cell>
          <cell r="AB700">
            <v>260.26891426737467</v>
          </cell>
          <cell r="AC700">
            <v>0.47962550249999997</v>
          </cell>
          <cell r="AD700">
            <v>0.47291513735919999</v>
          </cell>
          <cell r="AE700">
            <v>3.8604200140800002E-2</v>
          </cell>
          <cell r="AF700">
            <v>6.8679600000000019E-3</v>
          </cell>
          <cell r="AG700">
            <v>1.9871999999999997E-3</v>
          </cell>
        </row>
        <row r="701">
          <cell r="P701">
            <v>1</v>
          </cell>
          <cell r="Q701">
            <v>0.13670998324038461</v>
          </cell>
          <cell r="W701">
            <v>6.7827191232399979</v>
          </cell>
          <cell r="X701">
            <v>6.6878231643571047</v>
          </cell>
          <cell r="Y701">
            <v>0.54592894908124368</v>
          </cell>
          <cell r="Z701">
            <v>9.7124617825440573E-2</v>
          </cell>
          <cell r="AA701">
            <v>2.8102382737044979E-2</v>
          </cell>
          <cell r="AB701">
            <v>260.26891426737467</v>
          </cell>
          <cell r="AC701">
            <v>0.47962550249999997</v>
          </cell>
          <cell r="AD701">
            <v>0.47291513735919999</v>
          </cell>
          <cell r="AE701">
            <v>3.8604200140800002E-2</v>
          </cell>
          <cell r="AF701">
            <v>6.8679600000000019E-3</v>
          </cell>
          <cell r="AG701">
            <v>1.9871999999999997E-3</v>
          </cell>
        </row>
        <row r="702">
          <cell r="P702">
            <v>1</v>
          </cell>
          <cell r="Q702">
            <v>0.1365487957917266</v>
          </cell>
          <cell r="W702">
            <v>6.7671010199956969</v>
          </cell>
          <cell r="X702">
            <v>6.6724235715444413</v>
          </cell>
          <cell r="Y702">
            <v>0.54467187584322774</v>
          </cell>
          <cell r="Z702">
            <v>9.6900975613342544E-2</v>
          </cell>
          <cell r="AA702">
            <v>2.8037673303110997E-2</v>
          </cell>
          <cell r="AB702">
            <v>260.26891426737467</v>
          </cell>
          <cell r="AC702">
            <v>0.47962550249999997</v>
          </cell>
          <cell r="AD702">
            <v>0.47291513735919999</v>
          </cell>
          <cell r="AE702">
            <v>3.8604200140800002E-2</v>
          </cell>
          <cell r="AF702">
            <v>6.8679600000000019E-3</v>
          </cell>
          <cell r="AG702">
            <v>1.9871999999999997E-3</v>
          </cell>
        </row>
        <row r="703">
          <cell r="P703">
            <v>1</v>
          </cell>
          <cell r="Q703">
            <v>0.13638760834306857</v>
          </cell>
          <cell r="W703">
            <v>6.7514829167513941</v>
          </cell>
          <cell r="X703">
            <v>6.6570239787317771</v>
          </cell>
          <cell r="Y703">
            <v>0.54341480260521169</v>
          </cell>
          <cell r="Z703">
            <v>9.6677333401244486E-2</v>
          </cell>
          <cell r="AA703">
            <v>2.7972963869177012E-2</v>
          </cell>
          <cell r="AB703">
            <v>260.26891426737467</v>
          </cell>
          <cell r="AC703">
            <v>0.47962550249999997</v>
          </cell>
          <cell r="AD703">
            <v>0.47291513735919999</v>
          </cell>
          <cell r="AE703">
            <v>3.8604200140800002E-2</v>
          </cell>
          <cell r="AF703">
            <v>6.8679600000000019E-3</v>
          </cell>
          <cell r="AG703">
            <v>1.9871999999999997E-3</v>
          </cell>
        </row>
        <row r="704">
          <cell r="P704">
            <v>1</v>
          </cell>
          <cell r="Q704">
            <v>0.13622642089441053</v>
          </cell>
          <cell r="W704">
            <v>6.7358648135070913</v>
          </cell>
          <cell r="X704">
            <v>6.6416243859191129</v>
          </cell>
          <cell r="Y704">
            <v>0.54215772936719575</v>
          </cell>
          <cell r="Z704">
            <v>9.6453691189146429E-2</v>
          </cell>
          <cell r="AA704">
            <v>2.7908254435243026E-2</v>
          </cell>
          <cell r="AB704">
            <v>260.26891426737467</v>
          </cell>
          <cell r="AC704">
            <v>0.47962550249999997</v>
          </cell>
          <cell r="AD704">
            <v>0.47291513735919999</v>
          </cell>
          <cell r="AE704">
            <v>3.8604200140800002E-2</v>
          </cell>
          <cell r="AF704">
            <v>6.8679600000000019E-3</v>
          </cell>
          <cell r="AG704">
            <v>1.9871999999999997E-3</v>
          </cell>
        </row>
        <row r="705">
          <cell r="P705">
            <v>1</v>
          </cell>
          <cell r="Q705">
            <v>0.13606523344575253</v>
          </cell>
          <cell r="W705">
            <v>6.7202467102627885</v>
          </cell>
          <cell r="X705">
            <v>6.6262247931064477</v>
          </cell>
          <cell r="Y705">
            <v>0.5409006561291797</v>
          </cell>
          <cell r="Z705">
            <v>9.6230048977048371E-2</v>
          </cell>
          <cell r="AA705">
            <v>2.7843545001309044E-2</v>
          </cell>
          <cell r="AB705">
            <v>260.26891426737467</v>
          </cell>
          <cell r="AC705">
            <v>0.47962550249999997</v>
          </cell>
          <cell r="AD705">
            <v>0.47291513735919999</v>
          </cell>
          <cell r="AE705">
            <v>3.8604200140800002E-2</v>
          </cell>
          <cell r="AF705">
            <v>6.8679600000000019E-3</v>
          </cell>
          <cell r="AG705">
            <v>1.9871999999999997E-3</v>
          </cell>
        </row>
        <row r="706">
          <cell r="P706">
            <v>1</v>
          </cell>
          <cell r="Q706">
            <v>0.13590404599709449</v>
          </cell>
          <cell r="W706">
            <v>6.7046286070184857</v>
          </cell>
          <cell r="X706">
            <v>6.6108252002937835</v>
          </cell>
          <cell r="Y706">
            <v>0.53964358289116365</v>
          </cell>
          <cell r="Z706">
            <v>9.6006406764950328E-2</v>
          </cell>
          <cell r="AA706">
            <v>2.7778835567375058E-2</v>
          </cell>
          <cell r="AB706">
            <v>260.26891426737467</v>
          </cell>
          <cell r="AC706">
            <v>0.47962550249999997</v>
          </cell>
          <cell r="AD706">
            <v>0.47291513735919999</v>
          </cell>
          <cell r="AE706">
            <v>3.8604200140800002E-2</v>
          </cell>
          <cell r="AF706">
            <v>6.8679600000000019E-3</v>
          </cell>
          <cell r="AG706">
            <v>1.9871999999999997E-3</v>
          </cell>
        </row>
        <row r="707">
          <cell r="P707">
            <v>1</v>
          </cell>
          <cell r="Q707">
            <v>0.13574285854843646</v>
          </cell>
          <cell r="W707">
            <v>6.6890105037741829</v>
          </cell>
          <cell r="X707">
            <v>6.5954256074811193</v>
          </cell>
          <cell r="Y707">
            <v>0.5383865096531476</v>
          </cell>
          <cell r="Z707">
            <v>9.578276455285227E-2</v>
          </cell>
          <cell r="AA707">
            <v>2.7714126133441073E-2</v>
          </cell>
          <cell r="AB707">
            <v>260.26891426737467</v>
          </cell>
          <cell r="AC707">
            <v>0.47962550249999997</v>
          </cell>
          <cell r="AD707">
            <v>0.47291513735919999</v>
          </cell>
          <cell r="AE707">
            <v>3.8604200140800002E-2</v>
          </cell>
          <cell r="AF707">
            <v>6.8679600000000019E-3</v>
          </cell>
          <cell r="AG707">
            <v>1.9871999999999997E-3</v>
          </cell>
        </row>
        <row r="708">
          <cell r="P708">
            <v>1</v>
          </cell>
          <cell r="Q708">
            <v>0.13558167109977845</v>
          </cell>
          <cell r="W708">
            <v>6.673392400529881</v>
          </cell>
          <cell r="X708">
            <v>6.580026014668455</v>
          </cell>
          <cell r="Y708">
            <v>0.53712943641513167</v>
          </cell>
          <cell r="Z708">
            <v>9.5559122340754213E-2</v>
          </cell>
          <cell r="AA708">
            <v>2.7649416699507087E-2</v>
          </cell>
          <cell r="AB708">
            <v>260.26891426737467</v>
          </cell>
          <cell r="AC708">
            <v>0.47962550249999997</v>
          </cell>
          <cell r="AD708">
            <v>0.47291513735919999</v>
          </cell>
          <cell r="AE708">
            <v>3.8604200140800002E-2</v>
          </cell>
          <cell r="AF708">
            <v>6.8679600000000019E-3</v>
          </cell>
          <cell r="AG708">
            <v>1.9871999999999997E-3</v>
          </cell>
        </row>
        <row r="709">
          <cell r="P709">
            <v>1</v>
          </cell>
          <cell r="Q709">
            <v>0.13542048365112042</v>
          </cell>
          <cell r="W709">
            <v>6.6577742972855782</v>
          </cell>
          <cell r="X709">
            <v>6.5646264218557908</v>
          </cell>
          <cell r="Y709">
            <v>0.53587236317711562</v>
          </cell>
          <cell r="Z709">
            <v>9.5335480128656155E-2</v>
          </cell>
          <cell r="AA709">
            <v>2.7584707265573102E-2</v>
          </cell>
          <cell r="AB709">
            <v>260.26891426737467</v>
          </cell>
          <cell r="AC709">
            <v>0.47962550249999997</v>
          </cell>
          <cell r="AD709">
            <v>0.47291513735919999</v>
          </cell>
          <cell r="AE709">
            <v>3.8604200140800002E-2</v>
          </cell>
          <cell r="AF709">
            <v>6.8679600000000019E-3</v>
          </cell>
          <cell r="AG709">
            <v>1.9871999999999997E-3</v>
          </cell>
        </row>
        <row r="710">
          <cell r="P710">
            <v>1</v>
          </cell>
          <cell r="Q710">
            <v>0.13525929620246241</v>
          </cell>
          <cell r="W710">
            <v>6.6421561940412754</v>
          </cell>
          <cell r="X710">
            <v>6.5492268290431266</v>
          </cell>
          <cell r="Y710">
            <v>0.53461528993909957</v>
          </cell>
          <cell r="Z710">
            <v>9.5111837916558098E-2</v>
          </cell>
          <cell r="AA710">
            <v>2.7519997831639116E-2</v>
          </cell>
          <cell r="AB710">
            <v>260.26891426737467</v>
          </cell>
          <cell r="AC710">
            <v>0.47962550249999997</v>
          </cell>
          <cell r="AD710">
            <v>0.47291513735919999</v>
          </cell>
          <cell r="AE710">
            <v>3.8604200140800002E-2</v>
          </cell>
          <cell r="AF710">
            <v>6.8679600000000019E-3</v>
          </cell>
          <cell r="AG710">
            <v>1.9871999999999997E-3</v>
          </cell>
        </row>
        <row r="711">
          <cell r="P711">
            <v>1</v>
          </cell>
          <cell r="Q711">
            <v>0.13509810875380437</v>
          </cell>
          <cell r="W711">
            <v>6.6265380907969726</v>
          </cell>
          <cell r="X711">
            <v>6.5338272362304615</v>
          </cell>
          <cell r="Y711">
            <v>0.53335821670108352</v>
          </cell>
          <cell r="Z711">
            <v>9.4888195704460054E-2</v>
          </cell>
          <cell r="AA711">
            <v>2.7455288397705131E-2</v>
          </cell>
          <cell r="AB711">
            <v>260.26891426737467</v>
          </cell>
          <cell r="AC711">
            <v>0.47962550249999997</v>
          </cell>
          <cell r="AD711">
            <v>0.47291513735919999</v>
          </cell>
          <cell r="AE711">
            <v>3.8604200140800002E-2</v>
          </cell>
          <cell r="AF711">
            <v>6.8679600000000019E-3</v>
          </cell>
          <cell r="AG711">
            <v>1.9871999999999997E-3</v>
          </cell>
        </row>
        <row r="712">
          <cell r="P712">
            <v>1</v>
          </cell>
          <cell r="Q712">
            <v>0.13493692130514634</v>
          </cell>
          <cell r="W712">
            <v>6.6188071296910422</v>
          </cell>
          <cell r="X712">
            <v>6.5262044377881923</v>
          </cell>
          <cell r="Y712">
            <v>0.53273596544826562</v>
          </cell>
          <cell r="Z712">
            <v>9.4777492809471509E-2</v>
          </cell>
          <cell r="AA712">
            <v>2.7423257227907807E-2</v>
          </cell>
          <cell r="AB712">
            <v>260.26891426737467</v>
          </cell>
          <cell r="AC712">
            <v>0.47962550249999997</v>
          </cell>
          <cell r="AD712">
            <v>0.47291513735919999</v>
          </cell>
          <cell r="AE712">
            <v>3.8604200140800002E-2</v>
          </cell>
          <cell r="AF712">
            <v>6.8679600000000019E-3</v>
          </cell>
          <cell r="AG712">
            <v>1.9871999999999997E-3</v>
          </cell>
        </row>
        <row r="713">
          <cell r="P713">
            <v>1</v>
          </cell>
          <cell r="Q713">
            <v>0.13477573385648831</v>
          </cell>
          <cell r="W713">
            <v>6.6110761685851136</v>
          </cell>
          <cell r="X713">
            <v>6.5185816393459239</v>
          </cell>
          <cell r="Y713">
            <v>0.53211371419544773</v>
          </cell>
          <cell r="Z713">
            <v>9.4666789914482977E-2</v>
          </cell>
          <cell r="AA713">
            <v>2.7391226058110486E-2</v>
          </cell>
          <cell r="AB713">
            <v>260.26891426737467</v>
          </cell>
          <cell r="AC713">
            <v>0.47962550249999997</v>
          </cell>
          <cell r="AD713">
            <v>0.47291513735919999</v>
          </cell>
          <cell r="AE713">
            <v>3.8604200140800002E-2</v>
          </cell>
          <cell r="AF713">
            <v>6.8679600000000019E-3</v>
          </cell>
          <cell r="AG713">
            <v>1.9871999999999997E-3</v>
          </cell>
        </row>
        <row r="714">
          <cell r="P714">
            <v>1</v>
          </cell>
          <cell r="Q714">
            <v>0.13461454640783027</v>
          </cell>
          <cell r="W714">
            <v>6.6033452074791832</v>
          </cell>
          <cell r="X714">
            <v>6.5109588409036547</v>
          </cell>
          <cell r="Y714">
            <v>0.53149146294262972</v>
          </cell>
          <cell r="Z714">
            <v>9.4556087019494431E-2</v>
          </cell>
          <cell r="AA714">
            <v>2.7359194888313162E-2</v>
          </cell>
          <cell r="AB714">
            <v>260.26891426737467</v>
          </cell>
          <cell r="AC714">
            <v>0.47962550249999997</v>
          </cell>
          <cell r="AD714">
            <v>0.47291513735919999</v>
          </cell>
          <cell r="AE714">
            <v>3.8604200140800002E-2</v>
          </cell>
          <cell r="AF714">
            <v>6.8679600000000019E-3</v>
          </cell>
          <cell r="AG714">
            <v>1.9871999999999997E-3</v>
          </cell>
        </row>
        <row r="715">
          <cell r="P715">
            <v>1</v>
          </cell>
          <cell r="Q715">
            <v>0.13445335895917226</v>
          </cell>
          <cell r="W715">
            <v>6.5956142463732537</v>
          </cell>
          <cell r="X715">
            <v>6.5033360424613864</v>
          </cell>
          <cell r="Y715">
            <v>0.53086921168981183</v>
          </cell>
          <cell r="Z715">
            <v>9.4445384124505899E-2</v>
          </cell>
          <cell r="AA715">
            <v>2.7327163718515842E-2</v>
          </cell>
          <cell r="AB715">
            <v>260.26891426737467</v>
          </cell>
          <cell r="AC715">
            <v>0.47962550249999997</v>
          </cell>
          <cell r="AD715">
            <v>0.47291513735919999</v>
          </cell>
          <cell r="AE715">
            <v>3.8604200140800002E-2</v>
          </cell>
          <cell r="AF715">
            <v>6.8679600000000019E-3</v>
          </cell>
          <cell r="AG715">
            <v>1.9871999999999997E-3</v>
          </cell>
        </row>
        <row r="716">
          <cell r="P716">
            <v>1</v>
          </cell>
          <cell r="Q716">
            <v>0.13429217151051423</v>
          </cell>
          <cell r="W716">
            <v>6.5878832852673233</v>
          </cell>
          <cell r="X716">
            <v>6.4957132440191172</v>
          </cell>
          <cell r="Y716">
            <v>0.53024696043699382</v>
          </cell>
          <cell r="Z716">
            <v>9.4334681229517367E-2</v>
          </cell>
          <cell r="AA716">
            <v>2.7295132548718515E-2</v>
          </cell>
          <cell r="AB716">
            <v>260.26891426737467</v>
          </cell>
          <cell r="AC716">
            <v>0.47962550249999997</v>
          </cell>
          <cell r="AD716">
            <v>0.47291513735919999</v>
          </cell>
          <cell r="AE716">
            <v>3.8604200140800002E-2</v>
          </cell>
          <cell r="AF716">
            <v>6.8679600000000019E-3</v>
          </cell>
          <cell r="AG716">
            <v>1.9871999999999997E-3</v>
          </cell>
        </row>
        <row r="717">
          <cell r="P717">
            <v>1</v>
          </cell>
          <cell r="Q717">
            <v>0.13413098406185622</v>
          </cell>
          <cell r="W717">
            <v>6.5801523241613928</v>
          </cell>
          <cell r="X717">
            <v>6.488090445576848</v>
          </cell>
          <cell r="Y717">
            <v>0.52962470918417592</v>
          </cell>
          <cell r="Z717">
            <v>9.4223978334528821E-2</v>
          </cell>
          <cell r="AA717">
            <v>2.7263101378921191E-2</v>
          </cell>
          <cell r="AB717">
            <v>260.26891426737467</v>
          </cell>
          <cell r="AC717">
            <v>0.47962550249999997</v>
          </cell>
          <cell r="AD717">
            <v>0.47291513735919999</v>
          </cell>
          <cell r="AE717">
            <v>3.8604200140800002E-2</v>
          </cell>
          <cell r="AF717">
            <v>6.8679600000000019E-3</v>
          </cell>
          <cell r="AG717">
            <v>1.9871999999999997E-3</v>
          </cell>
        </row>
        <row r="718">
          <cell r="P718">
            <v>1</v>
          </cell>
          <cell r="Q718">
            <v>0.13396979661319819</v>
          </cell>
          <cell r="W718">
            <v>6.5724213630554642</v>
          </cell>
          <cell r="X718">
            <v>6.4804676471345797</v>
          </cell>
          <cell r="Y718">
            <v>0.52900245793135803</v>
          </cell>
          <cell r="Z718">
            <v>9.4113275439540289E-2</v>
          </cell>
          <cell r="AA718">
            <v>2.7231070209123871E-2</v>
          </cell>
          <cell r="AB718">
            <v>260.26891426737467</v>
          </cell>
          <cell r="AC718">
            <v>0.47962550249999997</v>
          </cell>
          <cell r="AD718">
            <v>0.47291513735919999</v>
          </cell>
          <cell r="AE718">
            <v>3.8604200140800002E-2</v>
          </cell>
          <cell r="AF718">
            <v>6.8679600000000019E-3</v>
          </cell>
          <cell r="AG718">
            <v>1.9871999999999997E-3</v>
          </cell>
        </row>
        <row r="719">
          <cell r="P719">
            <v>1</v>
          </cell>
          <cell r="Q719">
            <v>0.13380860916454018</v>
          </cell>
          <cell r="W719">
            <v>6.5646904019495338</v>
          </cell>
          <cell r="X719">
            <v>6.4728448486923105</v>
          </cell>
          <cell r="Y719">
            <v>0.52838020667854002</v>
          </cell>
          <cell r="Z719">
            <v>9.4002572544551743E-2</v>
          </cell>
          <cell r="AA719">
            <v>2.7199039039326547E-2</v>
          </cell>
          <cell r="AB719">
            <v>260.26891426737467</v>
          </cell>
          <cell r="AC719">
            <v>0.47962550249999997</v>
          </cell>
          <cell r="AD719">
            <v>0.47291513735919999</v>
          </cell>
          <cell r="AE719">
            <v>3.8604200140800002E-2</v>
          </cell>
          <cell r="AF719">
            <v>6.8679600000000019E-3</v>
          </cell>
          <cell r="AG719">
            <v>1.9871999999999997E-3</v>
          </cell>
        </row>
        <row r="720">
          <cell r="P720">
            <v>1</v>
          </cell>
          <cell r="Q720">
            <v>0.13364742171588215</v>
          </cell>
          <cell r="W720">
            <v>6.5569594408436043</v>
          </cell>
          <cell r="X720">
            <v>6.4652220502500413</v>
          </cell>
          <cell r="Y720">
            <v>0.52775795542572213</v>
          </cell>
          <cell r="Z720">
            <v>9.3891869649563212E-2</v>
          </cell>
          <cell r="AA720">
            <v>2.7167007869529226E-2</v>
          </cell>
          <cell r="AB720">
            <v>260.26891426737467</v>
          </cell>
          <cell r="AC720">
            <v>0.47962550249999997</v>
          </cell>
          <cell r="AD720">
            <v>0.47291513735919999</v>
          </cell>
          <cell r="AE720">
            <v>3.8604200140800002E-2</v>
          </cell>
          <cell r="AF720">
            <v>6.8679600000000019E-3</v>
          </cell>
          <cell r="AG720">
            <v>1.9871999999999997E-3</v>
          </cell>
        </row>
        <row r="721">
          <cell r="P721">
            <v>1</v>
          </cell>
          <cell r="Q721">
            <v>0.13348623426722414</v>
          </cell>
          <cell r="W721">
            <v>6.5492284797376747</v>
          </cell>
          <cell r="X721">
            <v>6.4575992518077729</v>
          </cell>
          <cell r="Y721">
            <v>0.52713570417290423</v>
          </cell>
          <cell r="Z721">
            <v>9.378116675457468E-2</v>
          </cell>
          <cell r="AA721">
            <v>2.7134976699731906E-2</v>
          </cell>
          <cell r="AB721">
            <v>260.26891426737467</v>
          </cell>
          <cell r="AC721">
            <v>0.47962550249999997</v>
          </cell>
          <cell r="AD721">
            <v>0.47291513735919999</v>
          </cell>
          <cell r="AE721">
            <v>3.8604200140800002E-2</v>
          </cell>
          <cell r="AF721">
            <v>6.8679600000000019E-3</v>
          </cell>
          <cell r="AG721">
            <v>1.9871999999999997E-3</v>
          </cell>
        </row>
        <row r="722">
          <cell r="P722">
            <v>1</v>
          </cell>
          <cell r="Q722">
            <v>0.13332504681856611</v>
          </cell>
          <cell r="W722">
            <v>6.5414975186317452</v>
          </cell>
          <cell r="X722">
            <v>6.4499764533655046</v>
          </cell>
          <cell r="Y722">
            <v>0.52651345292008633</v>
          </cell>
          <cell r="Z722">
            <v>9.3670463859586148E-2</v>
          </cell>
          <cell r="AA722">
            <v>2.7102945529934586E-2</v>
          </cell>
          <cell r="AB722">
            <v>260.26891426737467</v>
          </cell>
          <cell r="AC722">
            <v>0.47962550249999997</v>
          </cell>
          <cell r="AD722">
            <v>0.47291513735919999</v>
          </cell>
          <cell r="AE722">
            <v>3.8604200140800002E-2</v>
          </cell>
          <cell r="AF722">
            <v>6.8679600000000019E-3</v>
          </cell>
          <cell r="AG722">
            <v>1.9871999999999997E-3</v>
          </cell>
        </row>
        <row r="723">
          <cell r="P723">
            <v>1</v>
          </cell>
          <cell r="Q723">
            <v>0.13316385936990807</v>
          </cell>
          <cell r="W723">
            <v>6.5337665575258148</v>
          </cell>
          <cell r="X723">
            <v>6.4423536549232354</v>
          </cell>
          <cell r="Y723">
            <v>0.52589120166726844</v>
          </cell>
          <cell r="Z723">
            <v>9.3559760964597616E-2</v>
          </cell>
          <cell r="AA723">
            <v>2.7070914360137258E-2</v>
          </cell>
          <cell r="AB723">
            <v>260.26891426737467</v>
          </cell>
          <cell r="AC723">
            <v>0.47962550249999997</v>
          </cell>
          <cell r="AD723">
            <v>0.47291513735919999</v>
          </cell>
          <cell r="AE723">
            <v>3.8604200140800002E-2</v>
          </cell>
          <cell r="AF723">
            <v>6.8679600000000019E-3</v>
          </cell>
          <cell r="AG723">
            <v>1.9871999999999997E-3</v>
          </cell>
        </row>
        <row r="724">
          <cell r="P724">
            <v>1</v>
          </cell>
          <cell r="Q724">
            <v>0.13300267192125007</v>
          </cell>
          <cell r="W724">
            <v>6.5260355964198862</v>
          </cell>
          <cell r="X724">
            <v>6.4347308564809671</v>
          </cell>
          <cell r="Y724">
            <v>0.52526895041445054</v>
          </cell>
          <cell r="Z724">
            <v>9.3449058069609084E-2</v>
          </cell>
          <cell r="AA724">
            <v>2.7038883190339938E-2</v>
          </cell>
          <cell r="AB724">
            <v>260.26891426737467</v>
          </cell>
          <cell r="AC724">
            <v>0.47962550249999997</v>
          </cell>
          <cell r="AD724">
            <v>0.47291513735919999</v>
          </cell>
          <cell r="AE724">
            <v>3.8604200140800002E-2</v>
          </cell>
          <cell r="AF724">
            <v>6.8679600000000019E-3</v>
          </cell>
          <cell r="AG724">
            <v>1.9871999999999997E-3</v>
          </cell>
        </row>
        <row r="725">
          <cell r="P725">
            <v>1</v>
          </cell>
          <cell r="Q725">
            <v>0.13284148447259203</v>
          </cell>
          <cell r="W725">
            <v>6.5183046353139558</v>
          </cell>
          <cell r="X725">
            <v>6.4271080580386979</v>
          </cell>
          <cell r="Y725">
            <v>0.52464669916163253</v>
          </cell>
          <cell r="Z725">
            <v>9.3338355174620538E-2</v>
          </cell>
          <cell r="AA725">
            <v>2.7006852020542614E-2</v>
          </cell>
          <cell r="AB725">
            <v>260.26891426737467</v>
          </cell>
          <cell r="AC725">
            <v>0.47962550249999997</v>
          </cell>
          <cell r="AD725">
            <v>0.47291513735919999</v>
          </cell>
          <cell r="AE725">
            <v>3.8604200140800002E-2</v>
          </cell>
          <cell r="AF725">
            <v>6.8679600000000019E-3</v>
          </cell>
          <cell r="AG725">
            <v>1.9871999999999997E-3</v>
          </cell>
        </row>
        <row r="726">
          <cell r="P726">
            <v>1</v>
          </cell>
          <cell r="Q726">
            <v>0.132680297023934</v>
          </cell>
          <cell r="W726">
            <v>6.5105736742080254</v>
          </cell>
          <cell r="X726">
            <v>6.4194852595964287</v>
          </cell>
          <cell r="Y726">
            <v>0.52402444790881453</v>
          </cell>
          <cell r="Z726">
            <v>9.3227652279631992E-2</v>
          </cell>
          <cell r="AA726">
            <v>2.697482085074529E-2</v>
          </cell>
          <cell r="AB726">
            <v>260.26891426737467</v>
          </cell>
          <cell r="AC726">
            <v>0.47962550249999997</v>
          </cell>
          <cell r="AD726">
            <v>0.47291513735919999</v>
          </cell>
          <cell r="AE726">
            <v>3.8604200140800002E-2</v>
          </cell>
          <cell r="AF726">
            <v>6.8679600000000019E-3</v>
          </cell>
          <cell r="AG726">
            <v>1.9871999999999997E-3</v>
          </cell>
        </row>
        <row r="727">
          <cell r="P727">
            <v>1</v>
          </cell>
          <cell r="Q727">
            <v>0.13251910957527596</v>
          </cell>
          <cell r="W727">
            <v>6.5028427131020958</v>
          </cell>
          <cell r="X727">
            <v>6.4118624611541604</v>
          </cell>
          <cell r="Y727">
            <v>0.52340219665599663</v>
          </cell>
          <cell r="Z727">
            <v>9.311694938464346E-2</v>
          </cell>
          <cell r="AA727">
            <v>2.694278968094797E-2</v>
          </cell>
          <cell r="AB727">
            <v>260.26891426737467</v>
          </cell>
          <cell r="AC727">
            <v>0.47962550249999997</v>
          </cell>
          <cell r="AD727">
            <v>0.47291513735919999</v>
          </cell>
          <cell r="AE727">
            <v>3.8604200140800002E-2</v>
          </cell>
          <cell r="AF727">
            <v>6.8679600000000019E-3</v>
          </cell>
          <cell r="AG727">
            <v>1.9871999999999997E-3</v>
          </cell>
        </row>
        <row r="728">
          <cell r="P728">
            <v>1</v>
          </cell>
          <cell r="Q728">
            <v>0.13235792212661796</v>
          </cell>
          <cell r="W728">
            <v>6.4951117519961654</v>
          </cell>
          <cell r="X728">
            <v>6.4042396627118903</v>
          </cell>
          <cell r="Y728">
            <v>0.52277994540317874</v>
          </cell>
          <cell r="Z728">
            <v>9.3006246489654928E-2</v>
          </cell>
          <cell r="AA728">
            <v>2.6910758511150646E-2</v>
          </cell>
          <cell r="AB728">
            <v>260.26891426737467</v>
          </cell>
          <cell r="AC728">
            <v>0.47962550249999997</v>
          </cell>
          <cell r="AD728">
            <v>0.47291513735919999</v>
          </cell>
          <cell r="AE728">
            <v>3.8604200140800002E-2</v>
          </cell>
          <cell r="AF728">
            <v>6.8679600000000019E-3</v>
          </cell>
          <cell r="AG728">
            <v>1.9871999999999997E-3</v>
          </cell>
        </row>
        <row r="729">
          <cell r="P729">
            <v>1</v>
          </cell>
          <cell r="Q729">
            <v>0.13219673467795992</v>
          </cell>
          <cell r="W729">
            <v>6.4873807908902368</v>
          </cell>
          <cell r="X729">
            <v>6.3966168642696219</v>
          </cell>
          <cell r="Y729">
            <v>0.52215769415036084</v>
          </cell>
          <cell r="Z729">
            <v>9.2895543594666397E-2</v>
          </cell>
          <cell r="AA729">
            <v>2.6878727341353326E-2</v>
          </cell>
          <cell r="AB729">
            <v>260.26891426737467</v>
          </cell>
          <cell r="AC729">
            <v>0.47962550249999997</v>
          </cell>
          <cell r="AD729">
            <v>0.47291513735919999</v>
          </cell>
          <cell r="AE729">
            <v>3.8604200140800002E-2</v>
          </cell>
          <cell r="AF729">
            <v>6.8679600000000019E-3</v>
          </cell>
          <cell r="AG729">
            <v>1.9871999999999997E-3</v>
          </cell>
        </row>
        <row r="730">
          <cell r="P730">
            <v>1</v>
          </cell>
          <cell r="Q730">
            <v>0.13203554722930189</v>
          </cell>
          <cell r="W730">
            <v>6.4796498297843064</v>
          </cell>
          <cell r="X730">
            <v>6.3889940658273527</v>
          </cell>
          <cell r="Y730">
            <v>0.52153544289754283</v>
          </cell>
          <cell r="Z730">
            <v>9.2784840699677851E-2</v>
          </cell>
          <cell r="AA730">
            <v>2.6846696171555998E-2</v>
          </cell>
          <cell r="AB730">
            <v>260.26891426737467</v>
          </cell>
          <cell r="AC730">
            <v>0.47962550249999997</v>
          </cell>
          <cell r="AD730">
            <v>0.47291513735919999</v>
          </cell>
          <cell r="AE730">
            <v>3.8604200140800002E-2</v>
          </cell>
          <cell r="AF730">
            <v>6.8679600000000019E-3</v>
          </cell>
          <cell r="AG730">
            <v>1.9871999999999997E-3</v>
          </cell>
        </row>
        <row r="731">
          <cell r="P731">
            <v>1</v>
          </cell>
          <cell r="Q731">
            <v>0.13187435978064388</v>
          </cell>
          <cell r="W731">
            <v>6.4719188686783768</v>
          </cell>
          <cell r="X731">
            <v>6.3813712673850844</v>
          </cell>
          <cell r="Y731">
            <v>0.52091319164472494</v>
          </cell>
          <cell r="Z731">
            <v>9.2674137804689319E-2</v>
          </cell>
          <cell r="AA731">
            <v>2.6814665001758678E-2</v>
          </cell>
          <cell r="AB731">
            <v>260.26891426737467</v>
          </cell>
          <cell r="AC731">
            <v>0.47962550249999997</v>
          </cell>
          <cell r="AD731">
            <v>0.47291513735919999</v>
          </cell>
          <cell r="AE731">
            <v>3.8604200140800002E-2</v>
          </cell>
          <cell r="AF731">
            <v>6.8679600000000019E-3</v>
          </cell>
          <cell r="AG731">
            <v>1.9871999999999997E-3</v>
          </cell>
        </row>
        <row r="732">
          <cell r="P732">
            <v>1</v>
          </cell>
          <cell r="Q732">
            <v>0.13171317233198584</v>
          </cell>
          <cell r="W732">
            <v>6.4641879075724464</v>
          </cell>
          <cell r="X732">
            <v>6.3737484689428152</v>
          </cell>
          <cell r="Y732">
            <v>0.52029094039190693</v>
          </cell>
          <cell r="Z732">
            <v>9.2563434909700773E-2</v>
          </cell>
          <cell r="AA732">
            <v>2.6782633831961354E-2</v>
          </cell>
          <cell r="AB732">
            <v>260.26891426737467</v>
          </cell>
          <cell r="AC732">
            <v>0.47962550249999997</v>
          </cell>
          <cell r="AD732">
            <v>0.47291513735919999</v>
          </cell>
          <cell r="AE732">
            <v>3.8604200140800002E-2</v>
          </cell>
          <cell r="AF732">
            <v>6.8679600000000019E-3</v>
          </cell>
          <cell r="AG732">
            <v>1.9871999999999997E-3</v>
          </cell>
        </row>
        <row r="733">
          <cell r="P733">
            <v>1</v>
          </cell>
          <cell r="Q733">
            <v>0.13155198488332784</v>
          </cell>
          <cell r="W733">
            <v>6.456456946466516</v>
          </cell>
          <cell r="X733">
            <v>6.366125670500546</v>
          </cell>
          <cell r="Y733">
            <v>0.51966868913908904</v>
          </cell>
          <cell r="Z733">
            <v>9.2452732014712227E-2</v>
          </cell>
          <cell r="AA733">
            <v>2.675060266216403E-2</v>
          </cell>
          <cell r="AB733">
            <v>260.26891426737467</v>
          </cell>
          <cell r="AC733">
            <v>0.47962550249999997</v>
          </cell>
          <cell r="AD733">
            <v>0.47291513735919999</v>
          </cell>
          <cell r="AE733">
            <v>3.8604200140800002E-2</v>
          </cell>
          <cell r="AF733">
            <v>6.8679600000000019E-3</v>
          </cell>
          <cell r="AG733">
            <v>1.9871999999999997E-3</v>
          </cell>
        </row>
        <row r="734">
          <cell r="P734">
            <v>1</v>
          </cell>
          <cell r="Q734">
            <v>0.1313907974346698</v>
          </cell>
          <cell r="W734">
            <v>6.4487259853605874</v>
          </cell>
          <cell r="X734">
            <v>6.3585028720582777</v>
          </cell>
          <cell r="Y734">
            <v>0.51904643788627114</v>
          </cell>
          <cell r="Z734">
            <v>9.2342029119723695E-2</v>
          </cell>
          <cell r="AA734">
            <v>2.671857149236671E-2</v>
          </cell>
          <cell r="AB734">
            <v>260.26891426737467</v>
          </cell>
          <cell r="AC734">
            <v>0.47962550249999997</v>
          </cell>
          <cell r="AD734">
            <v>0.47291513735919999</v>
          </cell>
          <cell r="AE734">
            <v>3.8604200140800002E-2</v>
          </cell>
          <cell r="AF734">
            <v>6.8679600000000019E-3</v>
          </cell>
          <cell r="AG734">
            <v>1.9871999999999997E-3</v>
          </cell>
        </row>
        <row r="735">
          <cell r="P735">
            <v>1</v>
          </cell>
          <cell r="Q735">
            <v>0.13122960998601177</v>
          </cell>
          <cell r="W735">
            <v>6.440995024254657</v>
          </cell>
          <cell r="X735">
            <v>6.3508800736160085</v>
          </cell>
          <cell r="Y735">
            <v>0.51842418663345313</v>
          </cell>
          <cell r="Z735">
            <v>9.2231326224735163E-2</v>
          </cell>
          <cell r="AA735">
            <v>2.6686540322569386E-2</v>
          </cell>
          <cell r="AB735">
            <v>260.26891426737467</v>
          </cell>
          <cell r="AC735">
            <v>0.47962550249999997</v>
          </cell>
          <cell r="AD735">
            <v>0.47291513735919999</v>
          </cell>
          <cell r="AE735">
            <v>3.8604200140800002E-2</v>
          </cell>
          <cell r="AF735">
            <v>6.8679600000000019E-3</v>
          </cell>
          <cell r="AG735">
            <v>1.9871999999999997E-3</v>
          </cell>
        </row>
        <row r="736">
          <cell r="P736">
            <v>1</v>
          </cell>
          <cell r="Q736">
            <v>0.13106842253735373</v>
          </cell>
          <cell r="W736">
            <v>6.4332640631487275</v>
          </cell>
          <cell r="X736">
            <v>6.3432572751737402</v>
          </cell>
          <cell r="Y736">
            <v>0.51780193538063524</v>
          </cell>
          <cell r="Z736">
            <v>9.2120623329746631E-2</v>
          </cell>
          <cell r="AA736">
            <v>2.6654509152772066E-2</v>
          </cell>
          <cell r="AB736">
            <v>260.26891426737467</v>
          </cell>
          <cell r="AC736">
            <v>0.47962550249999997</v>
          </cell>
          <cell r="AD736">
            <v>0.47291513735919999</v>
          </cell>
          <cell r="AE736">
            <v>3.8604200140800002E-2</v>
          </cell>
          <cell r="AF736">
            <v>6.8679600000000019E-3</v>
          </cell>
          <cell r="AG736">
            <v>1.9871999999999997E-3</v>
          </cell>
        </row>
        <row r="737">
          <cell r="P737">
            <v>1</v>
          </cell>
          <cell r="Q737">
            <v>0.1309072350886957</v>
          </cell>
          <cell r="W737">
            <v>6.425533102042797</v>
          </cell>
          <cell r="X737">
            <v>6.3356344767314701</v>
          </cell>
          <cell r="Y737">
            <v>0.51717968412781734</v>
          </cell>
          <cell r="Z737">
            <v>9.2009920434758086E-2</v>
          </cell>
          <cell r="AA737">
            <v>2.6622477982974738E-2</v>
          </cell>
          <cell r="AB737">
            <v>260.26891426737467</v>
          </cell>
          <cell r="AC737">
            <v>0.47962550249999997</v>
          </cell>
          <cell r="AD737">
            <v>0.47291513735919999</v>
          </cell>
          <cell r="AE737">
            <v>3.8604200140800002E-2</v>
          </cell>
          <cell r="AF737">
            <v>6.8679600000000019E-3</v>
          </cell>
          <cell r="AG737">
            <v>1.9871999999999997E-3</v>
          </cell>
        </row>
        <row r="738">
          <cell r="P738">
            <v>1</v>
          </cell>
          <cell r="Q738">
            <v>0.13074604764003769</v>
          </cell>
          <cell r="W738">
            <v>6.4178021409368675</v>
          </cell>
          <cell r="X738">
            <v>6.3280116782892017</v>
          </cell>
          <cell r="Y738">
            <v>0.51655743287499944</v>
          </cell>
          <cell r="Z738">
            <v>9.1899217539769554E-2</v>
          </cell>
          <cell r="AA738">
            <v>2.6590446813177418E-2</v>
          </cell>
          <cell r="AB738">
            <v>260.26891426737467</v>
          </cell>
          <cell r="AC738">
            <v>0.47962550249999997</v>
          </cell>
          <cell r="AD738">
            <v>0.47291513735919999</v>
          </cell>
          <cell r="AE738">
            <v>3.8604200140800002E-2</v>
          </cell>
          <cell r="AF738">
            <v>6.8679600000000019E-3</v>
          </cell>
          <cell r="AG738">
            <v>1.9871999999999997E-3</v>
          </cell>
        </row>
        <row r="739">
          <cell r="P739">
            <v>1</v>
          </cell>
          <cell r="Q739">
            <v>0.13058486019137966</v>
          </cell>
          <cell r="W739">
            <v>6.4100711798309389</v>
          </cell>
          <cell r="X739">
            <v>6.3203888798469334</v>
          </cell>
          <cell r="Y739">
            <v>0.51593518162218155</v>
          </cell>
          <cell r="Z739">
            <v>9.1788514644781022E-2</v>
          </cell>
          <cell r="AA739">
            <v>2.6558415643380098E-2</v>
          </cell>
          <cell r="AB739">
            <v>260.26891426737467</v>
          </cell>
          <cell r="AC739">
            <v>0.47962550249999997</v>
          </cell>
          <cell r="AD739">
            <v>0.47291513735919999</v>
          </cell>
          <cell r="AE739">
            <v>3.8604200140800002E-2</v>
          </cell>
          <cell r="AF739">
            <v>6.8679600000000019E-3</v>
          </cell>
          <cell r="AG739">
            <v>1.9871999999999997E-3</v>
          </cell>
        </row>
        <row r="740">
          <cell r="P740">
            <v>1</v>
          </cell>
          <cell r="Q740">
            <v>0.13042367274272165</v>
          </cell>
          <cell r="W740">
            <v>6.4023402187250094</v>
          </cell>
          <cell r="X740">
            <v>6.3127660814046651</v>
          </cell>
          <cell r="Y740">
            <v>0.51531293036936365</v>
          </cell>
          <cell r="Z740">
            <v>9.167781174979249E-2</v>
          </cell>
          <cell r="AA740">
            <v>2.6526384473582777E-2</v>
          </cell>
          <cell r="AB740">
            <v>260.26891426737467</v>
          </cell>
          <cell r="AC740">
            <v>0.47962550249999997</v>
          </cell>
          <cell r="AD740">
            <v>0.47291513735919999</v>
          </cell>
          <cell r="AE740">
            <v>3.8604200140800002E-2</v>
          </cell>
          <cell r="AF740">
            <v>6.8679600000000019E-3</v>
          </cell>
          <cell r="AG740">
            <v>1.9871999999999997E-3</v>
          </cell>
        </row>
        <row r="741">
          <cell r="P741">
            <v>1</v>
          </cell>
          <cell r="Q741">
            <v>0.13026248529406362</v>
          </cell>
          <cell r="W741">
            <v>6.3946092576190789</v>
          </cell>
          <cell r="X741">
            <v>6.3051432829623959</v>
          </cell>
          <cell r="Y741">
            <v>0.51469067911654565</v>
          </cell>
          <cell r="Z741">
            <v>9.1567108854803958E-2</v>
          </cell>
          <cell r="AA741">
            <v>2.6494353303785453E-2</v>
          </cell>
          <cell r="AB741">
            <v>260.26891426737467</v>
          </cell>
          <cell r="AC741">
            <v>0.47962550249999997</v>
          </cell>
          <cell r="AD741">
            <v>0.47291513735919999</v>
          </cell>
          <cell r="AE741">
            <v>3.8604200140800002E-2</v>
          </cell>
          <cell r="AF741">
            <v>6.8679600000000019E-3</v>
          </cell>
          <cell r="AG741">
            <v>1.9871999999999997E-3</v>
          </cell>
        </row>
        <row r="742">
          <cell r="P742">
            <v>1</v>
          </cell>
          <cell r="Q742">
            <v>0.13010129784540561</v>
          </cell>
          <cell r="W742">
            <v>6.3868782965131485</v>
          </cell>
          <cell r="X742">
            <v>6.2975204845201267</v>
          </cell>
          <cell r="Y742">
            <v>0.51406842786372764</v>
          </cell>
          <cell r="Z742">
            <v>9.1456405959815412E-2</v>
          </cell>
          <cell r="AA742">
            <v>2.646232213398813E-2</v>
          </cell>
          <cell r="AB742">
            <v>260.26891426737467</v>
          </cell>
          <cell r="AC742">
            <v>0.47962550249999997</v>
          </cell>
          <cell r="AD742">
            <v>0.47291513735919999</v>
          </cell>
          <cell r="AE742">
            <v>3.8604200140800002E-2</v>
          </cell>
          <cell r="AF742">
            <v>6.8679600000000019E-3</v>
          </cell>
          <cell r="AG742">
            <v>1.9871999999999997E-3</v>
          </cell>
        </row>
        <row r="743">
          <cell r="P743">
            <v>1</v>
          </cell>
          <cell r="Q743">
            <v>0.12994011039674758</v>
          </cell>
          <cell r="W743">
            <v>6.379147335407219</v>
          </cell>
          <cell r="X743">
            <v>6.2898976860778584</v>
          </cell>
          <cell r="Y743">
            <v>0.51344617661090974</v>
          </cell>
          <cell r="Z743">
            <v>9.134570306482688E-2</v>
          </cell>
          <cell r="AA743">
            <v>2.6430290964190806E-2</v>
          </cell>
          <cell r="AB743">
            <v>260.26891426737467</v>
          </cell>
          <cell r="AC743">
            <v>0.47962550249999997</v>
          </cell>
          <cell r="AD743">
            <v>0.47291513735919999</v>
          </cell>
          <cell r="AE743">
            <v>3.8604200140800002E-2</v>
          </cell>
          <cell r="AF743">
            <v>6.8679600000000019E-3</v>
          </cell>
          <cell r="AG743">
            <v>1.9871999999999997E-3</v>
          </cell>
        </row>
        <row r="744">
          <cell r="P744">
            <v>1</v>
          </cell>
          <cell r="Q744">
            <v>0.12977892294808957</v>
          </cell>
          <cell r="W744">
            <v>6.3714163743012895</v>
          </cell>
          <cell r="X744">
            <v>6.2822748876355892</v>
          </cell>
          <cell r="Y744">
            <v>0.51282392535809185</v>
          </cell>
          <cell r="Z744">
            <v>9.1235000169838334E-2</v>
          </cell>
          <cell r="AA744">
            <v>2.6398259794393482E-2</v>
          </cell>
          <cell r="AB744">
            <v>260.26891426737467</v>
          </cell>
          <cell r="AC744">
            <v>0.47962550249999997</v>
          </cell>
          <cell r="AD744">
            <v>0.47291513735919999</v>
          </cell>
          <cell r="AE744">
            <v>3.8604200140800002E-2</v>
          </cell>
          <cell r="AF744">
            <v>6.8679600000000019E-3</v>
          </cell>
          <cell r="AG744">
            <v>1.9871999999999997E-3</v>
          </cell>
        </row>
        <row r="745">
          <cell r="P745">
            <v>1</v>
          </cell>
          <cell r="Q745">
            <v>0.12961773549943154</v>
          </cell>
          <cell r="W745">
            <v>6.36368541319536</v>
          </cell>
          <cell r="X745">
            <v>6.27465208919332</v>
          </cell>
          <cell r="Y745">
            <v>0.51220167410527395</v>
          </cell>
          <cell r="Z745">
            <v>9.1124297274849803E-2</v>
          </cell>
          <cell r="AA745">
            <v>2.6366228624596161E-2</v>
          </cell>
          <cell r="AB745">
            <v>260.26891426737467</v>
          </cell>
          <cell r="AC745">
            <v>0.47962550249999997</v>
          </cell>
          <cell r="AD745">
            <v>0.47291513735919999</v>
          </cell>
          <cell r="AE745">
            <v>3.8604200140800002E-2</v>
          </cell>
          <cell r="AF745">
            <v>6.8679600000000019E-3</v>
          </cell>
          <cell r="AG745">
            <v>1.9871999999999997E-3</v>
          </cell>
        </row>
        <row r="746">
          <cell r="P746">
            <v>1</v>
          </cell>
          <cell r="Q746">
            <v>0.1294565480507735</v>
          </cell>
          <cell r="W746">
            <v>6.3559544520894296</v>
          </cell>
          <cell r="X746">
            <v>6.2670292907510508</v>
          </cell>
          <cell r="Y746">
            <v>0.51157942285245595</v>
          </cell>
          <cell r="Z746">
            <v>9.1013594379861257E-2</v>
          </cell>
          <cell r="AA746">
            <v>2.6334197454798838E-2</v>
          </cell>
          <cell r="AB746">
            <v>260.26891426737467</v>
          </cell>
          <cell r="AC746">
            <v>0.47962550249999997</v>
          </cell>
          <cell r="AD746">
            <v>0.47291513735919999</v>
          </cell>
          <cell r="AE746">
            <v>3.8604200140800002E-2</v>
          </cell>
          <cell r="AF746">
            <v>6.8679600000000019E-3</v>
          </cell>
          <cell r="AG746">
            <v>1.9871999999999997E-3</v>
          </cell>
        </row>
        <row r="747">
          <cell r="P747">
            <v>1</v>
          </cell>
          <cell r="Q747">
            <v>0.12929536060211549</v>
          </cell>
          <cell r="W747">
            <v>6.3482234909835</v>
          </cell>
          <cell r="X747">
            <v>6.2594064923087824</v>
          </cell>
          <cell r="Y747">
            <v>0.51095717159963805</v>
          </cell>
          <cell r="Z747">
            <v>9.0902891484872739E-2</v>
          </cell>
          <cell r="AA747">
            <v>2.6302166285001517E-2</v>
          </cell>
          <cell r="AB747">
            <v>260.26891426737467</v>
          </cell>
          <cell r="AC747">
            <v>0.47962550249999997</v>
          </cell>
          <cell r="AD747">
            <v>0.47291513735919999</v>
          </cell>
          <cell r="AE747">
            <v>3.8604200140800002E-2</v>
          </cell>
          <cell r="AF747">
            <v>6.8679600000000019E-3</v>
          </cell>
          <cell r="AG747">
            <v>1.9871999999999997E-3</v>
          </cell>
        </row>
        <row r="748">
          <cell r="P748">
            <v>1</v>
          </cell>
          <cell r="Q748">
            <v>0.12913417315345746</v>
          </cell>
          <cell r="W748">
            <v>6.3404925298775696</v>
          </cell>
          <cell r="X748">
            <v>6.2517836938665132</v>
          </cell>
          <cell r="Y748">
            <v>0.51033492034682015</v>
          </cell>
          <cell r="Z748">
            <v>9.0792188589884193E-2</v>
          </cell>
          <cell r="AA748">
            <v>2.6270135115204193E-2</v>
          </cell>
          <cell r="AB748">
            <v>260.26891426737467</v>
          </cell>
          <cell r="AC748">
            <v>0.47962550249999997</v>
          </cell>
          <cell r="AD748">
            <v>0.47291513735919999</v>
          </cell>
          <cell r="AE748">
            <v>3.8604200140800002E-2</v>
          </cell>
          <cell r="AF748">
            <v>6.8679600000000019E-3</v>
          </cell>
          <cell r="AG748">
            <v>1.9871999999999997E-3</v>
          </cell>
        </row>
        <row r="749">
          <cell r="P749">
            <v>1</v>
          </cell>
          <cell r="Q749">
            <v>0.12897298570479943</v>
          </cell>
          <cell r="W749">
            <v>6.3327615687716401</v>
          </cell>
          <cell r="X749">
            <v>6.244160895424244</v>
          </cell>
          <cell r="Y749">
            <v>0.50971266909400215</v>
          </cell>
          <cell r="Z749">
            <v>9.0681485694895647E-2</v>
          </cell>
          <cell r="AA749">
            <v>2.623810394540687E-2</v>
          </cell>
          <cell r="AB749">
            <v>260.26891426737467</v>
          </cell>
          <cell r="AC749">
            <v>0.47962550249999997</v>
          </cell>
          <cell r="AD749">
            <v>0.47291513735919999</v>
          </cell>
          <cell r="AE749">
            <v>3.8604200140800002E-2</v>
          </cell>
          <cell r="AF749">
            <v>6.8679600000000019E-3</v>
          </cell>
          <cell r="AG749">
            <v>1.9871999999999997E-3</v>
          </cell>
        </row>
        <row r="750">
          <cell r="P750">
            <v>1</v>
          </cell>
          <cell r="Q750">
            <v>0.12881179825614139</v>
          </cell>
          <cell r="W750">
            <v>6.3250306076657106</v>
          </cell>
          <cell r="X750">
            <v>6.2365380969819757</v>
          </cell>
          <cell r="Y750">
            <v>0.50909041784118425</v>
          </cell>
          <cell r="Z750">
            <v>9.0570782799907115E-2</v>
          </cell>
          <cell r="AA750">
            <v>2.6206072775609546E-2</v>
          </cell>
          <cell r="AB750">
            <v>260.26891426737467</v>
          </cell>
          <cell r="AC750">
            <v>0.47962550249999997</v>
          </cell>
          <cell r="AD750">
            <v>0.47291513735919999</v>
          </cell>
          <cell r="AE750">
            <v>3.8604200140800002E-2</v>
          </cell>
          <cell r="AF750">
            <v>6.8679600000000019E-3</v>
          </cell>
          <cell r="AG750">
            <v>1.9871999999999997E-3</v>
          </cell>
        </row>
        <row r="751">
          <cell r="P751">
            <v>1</v>
          </cell>
          <cell r="Q751">
            <v>0.12865061080748338</v>
          </cell>
          <cell r="W751">
            <v>6.3172996465597802</v>
          </cell>
          <cell r="X751">
            <v>6.2289152985397065</v>
          </cell>
          <cell r="Y751">
            <v>0.50846816658836624</v>
          </cell>
          <cell r="Z751">
            <v>9.0460079904918569E-2</v>
          </cell>
          <cell r="AA751">
            <v>2.6174041605812222E-2</v>
          </cell>
          <cell r="AB751">
            <v>260.26891426737467</v>
          </cell>
          <cell r="AC751">
            <v>0.47962550249999997</v>
          </cell>
          <cell r="AD751">
            <v>0.47291513735919999</v>
          </cell>
          <cell r="AE751">
            <v>3.8604200140800002E-2</v>
          </cell>
          <cell r="AF751">
            <v>6.8679600000000019E-3</v>
          </cell>
          <cell r="AG751">
            <v>1.9871999999999997E-3</v>
          </cell>
        </row>
        <row r="752">
          <cell r="P752">
            <v>1</v>
          </cell>
          <cell r="Q752">
            <v>0.12848942335882535</v>
          </cell>
          <cell r="W752">
            <v>6.3095686854538506</v>
          </cell>
          <cell r="X752">
            <v>6.2212925000974382</v>
          </cell>
          <cell r="Y752">
            <v>0.50784591533554835</v>
          </cell>
          <cell r="Z752">
            <v>9.0349377009930038E-2</v>
          </cell>
          <cell r="AA752">
            <v>2.6142010436014902E-2</v>
          </cell>
          <cell r="AB752">
            <v>260.26891426737467</v>
          </cell>
          <cell r="AC752">
            <v>0.47962550249999997</v>
          </cell>
          <cell r="AD752">
            <v>0.47291513735919999</v>
          </cell>
          <cell r="AE752">
            <v>3.8604200140800002E-2</v>
          </cell>
          <cell r="AF752">
            <v>6.8679600000000019E-3</v>
          </cell>
          <cell r="AG752">
            <v>1.9871999999999997E-3</v>
          </cell>
        </row>
        <row r="753">
          <cell r="P753">
            <v>1</v>
          </cell>
          <cell r="Q753">
            <v>0.12832823591016732</v>
          </cell>
          <cell r="W753">
            <v>6.3018377243479202</v>
          </cell>
          <cell r="X753">
            <v>6.213669701655169</v>
          </cell>
          <cell r="Y753">
            <v>0.50722366408273045</v>
          </cell>
          <cell r="Z753">
            <v>9.0238674114941506E-2</v>
          </cell>
          <cell r="AA753">
            <v>2.6109979266217578E-2</v>
          </cell>
          <cell r="AB753">
            <v>260.26891426737467</v>
          </cell>
          <cell r="AC753">
            <v>0.47962550249999997</v>
          </cell>
          <cell r="AD753">
            <v>0.47291513735919999</v>
          </cell>
          <cell r="AE753">
            <v>3.8604200140800002E-2</v>
          </cell>
          <cell r="AF753">
            <v>6.8679600000000019E-3</v>
          </cell>
          <cell r="AG753">
            <v>1.9871999999999997E-3</v>
          </cell>
        </row>
        <row r="754">
          <cell r="P754">
            <v>1</v>
          </cell>
          <cell r="Q754">
            <v>0.12816704846150931</v>
          </cell>
          <cell r="W754">
            <v>6.2941067632419916</v>
          </cell>
          <cell r="X754">
            <v>6.2060469032129006</v>
          </cell>
          <cell r="Y754">
            <v>0.50660141282991256</v>
          </cell>
          <cell r="Z754">
            <v>9.0127971219952974E-2</v>
          </cell>
          <cell r="AA754">
            <v>2.6077948096420257E-2</v>
          </cell>
          <cell r="AB754">
            <v>260.26891426737467</v>
          </cell>
          <cell r="AC754">
            <v>0.47962550249999997</v>
          </cell>
          <cell r="AD754">
            <v>0.47291513735919999</v>
          </cell>
          <cell r="AE754">
            <v>3.8604200140800002E-2</v>
          </cell>
          <cell r="AF754">
            <v>6.8679600000000019E-3</v>
          </cell>
          <cell r="AG754">
            <v>1.9871999999999997E-3</v>
          </cell>
        </row>
        <row r="755">
          <cell r="P755">
            <v>1</v>
          </cell>
          <cell r="Q755">
            <v>0.12800586101285127</v>
          </cell>
          <cell r="W755">
            <v>6.2863758021360612</v>
          </cell>
          <cell r="X755">
            <v>6.1984241047706305</v>
          </cell>
          <cell r="Y755">
            <v>0.50597916157709455</v>
          </cell>
          <cell r="Z755">
            <v>9.0017268324964428E-2</v>
          </cell>
          <cell r="AA755">
            <v>2.6045916926622933E-2</v>
          </cell>
          <cell r="AB755">
            <v>260.26891426737467</v>
          </cell>
          <cell r="AC755">
            <v>0.47962550249999997</v>
          </cell>
          <cell r="AD755">
            <v>0.47291513735919999</v>
          </cell>
          <cell r="AE755">
            <v>3.8604200140800002E-2</v>
          </cell>
          <cell r="AF755">
            <v>6.8679600000000019E-3</v>
          </cell>
          <cell r="AG755">
            <v>1.9871999999999997E-3</v>
          </cell>
        </row>
        <row r="756">
          <cell r="P756">
            <v>1</v>
          </cell>
          <cell r="Q756">
            <v>0.12784467356419327</v>
          </cell>
          <cell r="W756">
            <v>6.2786448410301308</v>
          </cell>
          <cell r="X756">
            <v>6.1908013063283613</v>
          </cell>
          <cell r="Y756">
            <v>0.50535691032427654</v>
          </cell>
          <cell r="Z756">
            <v>8.9906565429975882E-2</v>
          </cell>
          <cell r="AA756">
            <v>2.601388575682561E-2</v>
          </cell>
          <cell r="AB756">
            <v>260.26891426737467</v>
          </cell>
          <cell r="AC756">
            <v>0.47962550249999997</v>
          </cell>
          <cell r="AD756">
            <v>0.47291513735919999</v>
          </cell>
          <cell r="AE756">
            <v>3.8604200140800002E-2</v>
          </cell>
          <cell r="AF756">
            <v>6.8679600000000019E-3</v>
          </cell>
          <cell r="AG756">
            <v>1.9871999999999997E-3</v>
          </cell>
        </row>
        <row r="757">
          <cell r="P757">
            <v>1</v>
          </cell>
          <cell r="Q757">
            <v>0.12768348611553523</v>
          </cell>
          <cell r="W757">
            <v>6.2709138799242012</v>
          </cell>
          <cell r="X757">
            <v>6.183178507886093</v>
          </cell>
          <cell r="Y757">
            <v>0.50473465907145865</v>
          </cell>
          <cell r="Z757">
            <v>8.979586253498735E-2</v>
          </cell>
          <cell r="AA757">
            <v>2.5981854587028286E-2</v>
          </cell>
          <cell r="AB757">
            <v>260.26891426737467</v>
          </cell>
          <cell r="AC757">
            <v>0.47962550249999997</v>
          </cell>
          <cell r="AD757">
            <v>0.47291513735919999</v>
          </cell>
          <cell r="AE757">
            <v>3.8604200140800002E-2</v>
          </cell>
          <cell r="AF757">
            <v>6.8679600000000019E-3</v>
          </cell>
          <cell r="AG757">
            <v>1.9871999999999997E-3</v>
          </cell>
        </row>
        <row r="758">
          <cell r="P758">
            <v>1</v>
          </cell>
          <cell r="Q758">
            <v>0.12752229866687723</v>
          </cell>
          <cell r="W758">
            <v>6.2631829188182708</v>
          </cell>
          <cell r="X758">
            <v>6.1755557094438238</v>
          </cell>
          <cell r="Y758">
            <v>0.50411240781864075</v>
          </cell>
          <cell r="Z758">
            <v>8.9685159639998818E-2</v>
          </cell>
          <cell r="AA758">
            <v>2.5949823417230962E-2</v>
          </cell>
          <cell r="AB758">
            <v>260.26891426737467</v>
          </cell>
          <cell r="AC758">
            <v>0.47962550249999997</v>
          </cell>
          <cell r="AD758">
            <v>0.47291513735919999</v>
          </cell>
          <cell r="AE758">
            <v>3.8604200140800002E-2</v>
          </cell>
          <cell r="AF758">
            <v>6.8679600000000019E-3</v>
          </cell>
          <cell r="AG758">
            <v>1.9871999999999997E-3</v>
          </cell>
        </row>
        <row r="759">
          <cell r="P759">
            <v>1</v>
          </cell>
          <cell r="Q759">
            <v>0.12736111121821919</v>
          </cell>
          <cell r="W759">
            <v>6.2554519577123431</v>
          </cell>
          <cell r="X759">
            <v>6.1679329110015564</v>
          </cell>
          <cell r="Y759">
            <v>0.50349015656582286</v>
          </cell>
          <cell r="Z759">
            <v>8.9574456745010286E-2</v>
          </cell>
          <cell r="AA759">
            <v>2.5917792247433645E-2</v>
          </cell>
          <cell r="AB759">
            <v>260.26891426737467</v>
          </cell>
          <cell r="AC759">
            <v>0.47962550249999997</v>
          </cell>
          <cell r="AD759">
            <v>0.47291513735919999</v>
          </cell>
          <cell r="AE759">
            <v>3.8604200140800002E-2</v>
          </cell>
          <cell r="AF759">
            <v>6.8679600000000019E-3</v>
          </cell>
          <cell r="AG759">
            <v>1.9871999999999997E-3</v>
          </cell>
        </row>
        <row r="760">
          <cell r="P760">
            <v>1</v>
          </cell>
          <cell r="Q760">
            <v>0.12719992376956119</v>
          </cell>
          <cell r="W760">
            <v>6.2477209966064127</v>
          </cell>
          <cell r="X760">
            <v>6.1603101125592872</v>
          </cell>
          <cell r="Y760">
            <v>0.50286790531300496</v>
          </cell>
          <cell r="Z760">
            <v>8.9463753850021754E-2</v>
          </cell>
          <cell r="AA760">
            <v>2.5885761077636321E-2</v>
          </cell>
          <cell r="AB760">
            <v>260.26891426737467</v>
          </cell>
          <cell r="AC760">
            <v>0.47962550249999997</v>
          </cell>
          <cell r="AD760">
            <v>0.47291513735919999</v>
          </cell>
          <cell r="AE760">
            <v>3.8604200140800002E-2</v>
          </cell>
          <cell r="AF760">
            <v>6.8679600000000019E-3</v>
          </cell>
          <cell r="AG760">
            <v>1.9871999999999997E-3</v>
          </cell>
        </row>
        <row r="761">
          <cell r="P761">
            <v>1</v>
          </cell>
          <cell r="Q761">
            <v>0.12703873632090315</v>
          </cell>
          <cell r="W761">
            <v>6.2399900355004831</v>
          </cell>
          <cell r="X761">
            <v>6.1526873141170189</v>
          </cell>
          <cell r="Y761">
            <v>0.50224565406018706</v>
          </cell>
          <cell r="Z761">
            <v>8.9353050955033222E-2</v>
          </cell>
          <cell r="AA761">
            <v>2.5853729907839001E-2</v>
          </cell>
          <cell r="AB761">
            <v>260.26891426737467</v>
          </cell>
          <cell r="AC761">
            <v>0.47962550249999997</v>
          </cell>
          <cell r="AD761">
            <v>0.47291513735919999</v>
          </cell>
          <cell r="AE761">
            <v>3.8604200140800002E-2</v>
          </cell>
          <cell r="AF761">
            <v>6.8679600000000019E-3</v>
          </cell>
          <cell r="AG761">
            <v>1.9871999999999997E-3</v>
          </cell>
        </row>
        <row r="762">
          <cell r="P762">
            <v>1</v>
          </cell>
          <cell r="Q762">
            <v>0.12687754887224512</v>
          </cell>
          <cell r="W762">
            <v>6.2322590743945527</v>
          </cell>
          <cell r="X762">
            <v>6.1450645156747497</v>
          </cell>
          <cell r="Y762">
            <v>0.50162340280736906</v>
          </cell>
          <cell r="Z762">
            <v>8.9242348060044677E-2</v>
          </cell>
          <cell r="AA762">
            <v>2.5821698738041677E-2</v>
          </cell>
          <cell r="AB762">
            <v>260.26891426737467</v>
          </cell>
          <cell r="AC762">
            <v>0.47962550249999997</v>
          </cell>
          <cell r="AD762">
            <v>0.47291513735919999</v>
          </cell>
          <cell r="AE762">
            <v>3.8604200140800002E-2</v>
          </cell>
          <cell r="AF762">
            <v>6.8679600000000019E-3</v>
          </cell>
          <cell r="AG762">
            <v>1.9871999999999997E-3</v>
          </cell>
        </row>
        <row r="763">
          <cell r="P763">
            <v>1</v>
          </cell>
          <cell r="Q763">
            <v>0.12671636142358708</v>
          </cell>
          <cell r="W763">
            <v>6.2245281132886232</v>
          </cell>
          <cell r="X763">
            <v>6.1374417172324804</v>
          </cell>
          <cell r="Y763">
            <v>0.50100115155455116</v>
          </cell>
          <cell r="Z763">
            <v>8.9131645165056145E-2</v>
          </cell>
          <cell r="AA763">
            <v>2.5789667568244357E-2</v>
          </cell>
          <cell r="AB763">
            <v>260.26891426737467</v>
          </cell>
          <cell r="AC763">
            <v>0.47962550249999997</v>
          </cell>
          <cell r="AD763">
            <v>0.47291513735919999</v>
          </cell>
          <cell r="AE763">
            <v>3.8604200140800002E-2</v>
          </cell>
          <cell r="AF763">
            <v>6.8679600000000019E-3</v>
          </cell>
          <cell r="AG763">
            <v>1.9871999999999997E-3</v>
          </cell>
        </row>
        <row r="764">
          <cell r="P764">
            <v>1</v>
          </cell>
          <cell r="Q764">
            <v>0.12655517397492905</v>
          </cell>
          <cell r="W764">
            <v>6.2167971521826937</v>
          </cell>
          <cell r="X764">
            <v>6.1298189187902112</v>
          </cell>
          <cell r="Y764">
            <v>0.50037890030173326</v>
          </cell>
          <cell r="Z764">
            <v>8.9020942270067599E-2</v>
          </cell>
          <cell r="AA764">
            <v>2.5757636398447029E-2</v>
          </cell>
          <cell r="AB764">
            <v>260.26891426737467</v>
          </cell>
          <cell r="AC764">
            <v>0.47962550249999997</v>
          </cell>
          <cell r="AD764">
            <v>0.47291513735919999</v>
          </cell>
          <cell r="AE764">
            <v>3.8604200140800002E-2</v>
          </cell>
          <cell r="AF764">
            <v>6.8679600000000019E-3</v>
          </cell>
          <cell r="AG764">
            <v>1.9871999999999997E-3</v>
          </cell>
        </row>
        <row r="765">
          <cell r="P765">
            <v>1</v>
          </cell>
          <cell r="Q765">
            <v>0.12639398652627104</v>
          </cell>
          <cell r="W765">
            <v>6.2090661910767633</v>
          </cell>
          <cell r="X765">
            <v>6.122196120347942</v>
          </cell>
          <cell r="Y765">
            <v>0.49975664904891526</v>
          </cell>
          <cell r="Z765">
            <v>8.8910239375079067E-2</v>
          </cell>
          <cell r="AA765">
            <v>2.5725605228649705E-2</v>
          </cell>
          <cell r="AB765">
            <v>260.26891426737467</v>
          </cell>
          <cell r="AC765">
            <v>0.47962550249999997</v>
          </cell>
          <cell r="AD765">
            <v>0.47291513735919999</v>
          </cell>
          <cell r="AE765">
            <v>3.8604200140800002E-2</v>
          </cell>
          <cell r="AF765">
            <v>6.8679600000000019E-3</v>
          </cell>
          <cell r="AG765">
            <v>1.9871999999999997E-3</v>
          </cell>
        </row>
        <row r="766">
          <cell r="P766">
            <v>1</v>
          </cell>
          <cell r="Q766">
            <v>0.12623279907761301</v>
          </cell>
          <cell r="W766">
            <v>6.2013352299708338</v>
          </cell>
          <cell r="X766">
            <v>6.1145733219056737</v>
          </cell>
          <cell r="Y766">
            <v>0.49913439779609736</v>
          </cell>
          <cell r="Z766">
            <v>8.8799536480090535E-2</v>
          </cell>
          <cell r="AA766">
            <v>2.5693574058852385E-2</v>
          </cell>
          <cell r="AB766">
            <v>260.26891426737467</v>
          </cell>
          <cell r="AC766">
            <v>0.47962550249999997</v>
          </cell>
          <cell r="AD766">
            <v>0.47291513735919999</v>
          </cell>
          <cell r="AE766">
            <v>3.8604200140800002E-2</v>
          </cell>
          <cell r="AF766">
            <v>6.8679600000000019E-3</v>
          </cell>
          <cell r="AG766">
            <v>1.9871999999999997E-3</v>
          </cell>
        </row>
        <row r="767">
          <cell r="P767">
            <v>1</v>
          </cell>
          <cell r="Q767">
            <v>0.126071611628955</v>
          </cell>
          <cell r="W767">
            <v>6.1936042688649033</v>
          </cell>
          <cell r="X767">
            <v>6.1069505234634045</v>
          </cell>
          <cell r="Y767">
            <v>0.49851214654327941</v>
          </cell>
          <cell r="Z767">
            <v>8.8688833585101989E-2</v>
          </cell>
          <cell r="AA767">
            <v>2.5661542889055061E-2</v>
          </cell>
          <cell r="AB767">
            <v>260.26891426737467</v>
          </cell>
          <cell r="AC767">
            <v>0.47962550249999997</v>
          </cell>
          <cell r="AD767">
            <v>0.47291513735919999</v>
          </cell>
          <cell r="AE767">
            <v>3.8604200140800002E-2</v>
          </cell>
          <cell r="AF767">
            <v>6.8679600000000019E-3</v>
          </cell>
          <cell r="AG767">
            <v>1.9871999999999997E-3</v>
          </cell>
        </row>
        <row r="768">
          <cell r="P768">
            <v>1</v>
          </cell>
          <cell r="Q768">
            <v>0.12591042418029696</v>
          </cell>
          <cell r="W768">
            <v>6.1858733077589738</v>
          </cell>
          <cell r="X768">
            <v>6.0993277250211362</v>
          </cell>
          <cell r="Y768">
            <v>0.49788989529046151</v>
          </cell>
          <cell r="Z768">
            <v>8.8578130690113457E-2</v>
          </cell>
          <cell r="AA768">
            <v>2.5629511719257741E-2</v>
          </cell>
          <cell r="AB768">
            <v>260.26891426737467</v>
          </cell>
          <cell r="AC768">
            <v>0.47962550249999997</v>
          </cell>
          <cell r="AD768">
            <v>0.47291513735919999</v>
          </cell>
          <cell r="AE768">
            <v>3.8604200140800002E-2</v>
          </cell>
          <cell r="AF768">
            <v>6.8679600000000019E-3</v>
          </cell>
          <cell r="AG768">
            <v>1.9871999999999997E-3</v>
          </cell>
        </row>
        <row r="769">
          <cell r="P769">
            <v>1</v>
          </cell>
          <cell r="Q769">
            <v>0.12574923673163893</v>
          </cell>
          <cell r="W769">
            <v>6.1781423466530443</v>
          </cell>
          <cell r="X769">
            <v>6.091704926578867</v>
          </cell>
          <cell r="Y769">
            <v>0.49726764403764351</v>
          </cell>
          <cell r="Z769">
            <v>8.8467427795124912E-2</v>
          </cell>
          <cell r="AA769">
            <v>2.5597480549460417E-2</v>
          </cell>
          <cell r="AB769">
            <v>260.26891426737467</v>
          </cell>
          <cell r="AC769">
            <v>0.47962550249999997</v>
          </cell>
          <cell r="AD769">
            <v>0.47291513735919999</v>
          </cell>
          <cell r="AE769">
            <v>3.8604200140800002E-2</v>
          </cell>
          <cell r="AF769">
            <v>6.8679600000000019E-3</v>
          </cell>
          <cell r="AG769">
            <v>1.9871999999999997E-3</v>
          </cell>
        </row>
        <row r="770">
          <cell r="P770">
            <v>1</v>
          </cell>
          <cell r="Q770">
            <v>0.12558804928298092</v>
          </cell>
          <cell r="W770">
            <v>6.1704113855471148</v>
          </cell>
          <cell r="X770">
            <v>6.0840821281365987</v>
          </cell>
          <cell r="Y770">
            <v>0.49664539278482561</v>
          </cell>
          <cell r="Z770">
            <v>8.835672490013638E-2</v>
          </cell>
          <cell r="AA770">
            <v>2.5565449379663097E-2</v>
          </cell>
          <cell r="AB770">
            <v>260.26891426737467</v>
          </cell>
          <cell r="AC770">
            <v>0.47962550249999997</v>
          </cell>
          <cell r="AD770">
            <v>0.47291513735919999</v>
          </cell>
          <cell r="AE770">
            <v>3.8604200140800002E-2</v>
          </cell>
          <cell r="AF770">
            <v>6.8679600000000019E-3</v>
          </cell>
          <cell r="AG770">
            <v>1.9871999999999997E-3</v>
          </cell>
        </row>
        <row r="771">
          <cell r="P771">
            <v>1</v>
          </cell>
          <cell r="Q771">
            <v>0.12542686183432289</v>
          </cell>
          <cell r="W771">
            <v>6.1626804244411844</v>
          </cell>
          <cell r="X771">
            <v>6.0764593296943294</v>
          </cell>
          <cell r="Y771">
            <v>0.49602314153200766</v>
          </cell>
          <cell r="Z771">
            <v>8.8246022005147848E-2</v>
          </cell>
          <cell r="AA771">
            <v>2.5533418209865769E-2</v>
          </cell>
          <cell r="AB771">
            <v>260.26891426737467</v>
          </cell>
          <cell r="AC771">
            <v>0.47962550249999997</v>
          </cell>
          <cell r="AD771">
            <v>0.47291513735919999</v>
          </cell>
          <cell r="AE771">
            <v>3.8604200140800002E-2</v>
          </cell>
          <cell r="AF771">
            <v>6.8679600000000019E-3</v>
          </cell>
          <cell r="AG771">
            <v>1.9871999999999997E-3</v>
          </cell>
        </row>
        <row r="772">
          <cell r="P772">
            <v>1</v>
          </cell>
          <cell r="Q772">
            <v>0.12526567438566485</v>
          </cell>
          <cell r="W772">
            <v>6.1549494633352539</v>
          </cell>
          <cell r="X772">
            <v>6.0688365312520602</v>
          </cell>
          <cell r="Y772">
            <v>0.49540089027918971</v>
          </cell>
          <cell r="Z772">
            <v>8.8135319110159302E-2</v>
          </cell>
          <cell r="AA772">
            <v>2.5501387040068445E-2</v>
          </cell>
          <cell r="AB772">
            <v>260.26891426737467</v>
          </cell>
          <cell r="AC772">
            <v>0.47962550249999997</v>
          </cell>
          <cell r="AD772">
            <v>0.47291513735919999</v>
          </cell>
          <cell r="AE772">
            <v>3.8604200140800002E-2</v>
          </cell>
          <cell r="AF772">
            <v>6.8679600000000019E-3</v>
          </cell>
          <cell r="AG772">
            <v>1.9871999999999997E-3</v>
          </cell>
        </row>
        <row r="773">
          <cell r="P773">
            <v>1</v>
          </cell>
          <cell r="Q773">
            <v>0.12510448693700682</v>
          </cell>
          <cell r="W773">
            <v>6.1472185022293244</v>
          </cell>
          <cell r="X773">
            <v>6.061213732809791</v>
          </cell>
          <cell r="Y773">
            <v>0.49477863902637181</v>
          </cell>
          <cell r="Z773">
            <v>8.802461621517077E-2</v>
          </cell>
          <cell r="AA773">
            <v>2.5469355870271125E-2</v>
          </cell>
          <cell r="AB773">
            <v>260.26891426737467</v>
          </cell>
          <cell r="AC773">
            <v>0.47962550249999997</v>
          </cell>
          <cell r="AD773">
            <v>0.47291513735919999</v>
          </cell>
          <cell r="AE773">
            <v>3.8604200140800002E-2</v>
          </cell>
          <cell r="AF773">
            <v>6.8679600000000019E-3</v>
          </cell>
          <cell r="AG773">
            <v>1.9871999999999997E-3</v>
          </cell>
        </row>
        <row r="774">
          <cell r="P774">
            <v>1</v>
          </cell>
          <cell r="Q774">
            <v>0.12494329948834881</v>
          </cell>
          <cell r="W774">
            <v>6.1394875411233949</v>
          </cell>
          <cell r="X774">
            <v>6.0535909343675218</v>
          </cell>
          <cell r="Y774">
            <v>0.49415638777355386</v>
          </cell>
          <cell r="Z774">
            <v>8.7913913320182224E-2</v>
          </cell>
          <cell r="AA774">
            <v>2.5437324700473801E-2</v>
          </cell>
          <cell r="AB774">
            <v>260.26891426737467</v>
          </cell>
          <cell r="AC774">
            <v>0.47962550249999997</v>
          </cell>
          <cell r="AD774">
            <v>0.47291513735919999</v>
          </cell>
          <cell r="AE774">
            <v>3.8604200140800002E-2</v>
          </cell>
          <cell r="AF774">
            <v>6.8679600000000019E-3</v>
          </cell>
          <cell r="AG774">
            <v>1.9871999999999997E-3</v>
          </cell>
        </row>
        <row r="775">
          <cell r="P775">
            <v>1</v>
          </cell>
          <cell r="Q775">
            <v>0.12478211203969078</v>
          </cell>
          <cell r="W775">
            <v>6.1317565800174654</v>
          </cell>
          <cell r="X775">
            <v>6.0459681359252535</v>
          </cell>
          <cell r="Y775">
            <v>0.49353413652073597</v>
          </cell>
          <cell r="Z775">
            <v>8.7803210425193692E-2</v>
          </cell>
          <cell r="AA775">
            <v>2.5405293530676481E-2</v>
          </cell>
          <cell r="AB775">
            <v>260.26891426737467</v>
          </cell>
          <cell r="AC775">
            <v>0.47962550249999997</v>
          </cell>
          <cell r="AD775">
            <v>0.47291513735919999</v>
          </cell>
          <cell r="AE775">
            <v>3.8604200140800002E-2</v>
          </cell>
          <cell r="AF775">
            <v>6.8679600000000019E-3</v>
          </cell>
          <cell r="AG775">
            <v>1.9871999999999997E-3</v>
          </cell>
        </row>
        <row r="776">
          <cell r="P776">
            <v>1</v>
          </cell>
          <cell r="Q776">
            <v>0.12462092459103274</v>
          </cell>
          <cell r="W776">
            <v>6.1240256189115359</v>
          </cell>
          <cell r="X776">
            <v>6.0383453374829852</v>
          </cell>
          <cell r="Y776">
            <v>0.49291188526791807</v>
          </cell>
          <cell r="Z776">
            <v>8.769250753020516E-2</v>
          </cell>
          <cell r="AA776">
            <v>2.537326236087916E-2</v>
          </cell>
          <cell r="AB776">
            <v>260.26891426737467</v>
          </cell>
          <cell r="AC776">
            <v>0.47962550249999997</v>
          </cell>
          <cell r="AD776">
            <v>0.47291513735919999</v>
          </cell>
          <cell r="AE776">
            <v>3.8604200140800002E-2</v>
          </cell>
          <cell r="AF776">
            <v>6.8679600000000019E-3</v>
          </cell>
          <cell r="AG776">
            <v>1.9871999999999997E-3</v>
          </cell>
        </row>
        <row r="777">
          <cell r="P777">
            <v>1</v>
          </cell>
          <cell r="Q777">
            <v>0.12445973714237475</v>
          </cell>
          <cell r="W777">
            <v>6.1162946578056063</v>
          </cell>
          <cell r="X777">
            <v>6.0307225390407169</v>
          </cell>
          <cell r="Y777">
            <v>0.49228963401510017</v>
          </cell>
          <cell r="Z777">
            <v>8.7581804635216629E-2</v>
          </cell>
          <cell r="AA777">
            <v>2.5341231191081837E-2</v>
          </cell>
          <cell r="AB777">
            <v>260.26891426737467</v>
          </cell>
          <cell r="AC777">
            <v>0.47962550249999997</v>
          </cell>
          <cell r="AD777">
            <v>0.47291513735919999</v>
          </cell>
          <cell r="AE777">
            <v>3.8604200140800002E-2</v>
          </cell>
          <cell r="AF777">
            <v>6.8679600000000019E-3</v>
          </cell>
          <cell r="AG777">
            <v>1.9871999999999997E-3</v>
          </cell>
        </row>
        <row r="778">
          <cell r="P778">
            <v>1</v>
          </cell>
          <cell r="Q778">
            <v>0.12429854969371673</v>
          </cell>
          <cell r="W778">
            <v>6.1085636966996759</v>
          </cell>
          <cell r="X778">
            <v>6.0230997405984477</v>
          </cell>
          <cell r="Y778">
            <v>0.49166738276228217</v>
          </cell>
          <cell r="Z778">
            <v>8.7471101740228097E-2</v>
          </cell>
          <cell r="AA778">
            <v>2.5309200021284513E-2</v>
          </cell>
          <cell r="AB778">
            <v>260.26891426737467</v>
          </cell>
          <cell r="AC778">
            <v>0.47962550249999997</v>
          </cell>
          <cell r="AD778">
            <v>0.47291513735919999</v>
          </cell>
          <cell r="AE778">
            <v>3.8604200140800002E-2</v>
          </cell>
          <cell r="AF778">
            <v>6.8679600000000019E-3</v>
          </cell>
          <cell r="AG778">
            <v>1.9871999999999997E-3</v>
          </cell>
        </row>
        <row r="779">
          <cell r="P779">
            <v>1</v>
          </cell>
          <cell r="Q779">
            <v>0.1241373622450587</v>
          </cell>
          <cell r="W779">
            <v>6.1008327355937464</v>
          </cell>
          <cell r="X779">
            <v>6.0154769421561793</v>
          </cell>
          <cell r="Y779">
            <v>0.49104513150946427</v>
          </cell>
          <cell r="Z779">
            <v>8.7360398845239565E-2</v>
          </cell>
          <cell r="AA779">
            <v>2.5277168851487192E-2</v>
          </cell>
          <cell r="AB779">
            <v>260.26891426737467</v>
          </cell>
          <cell r="AC779">
            <v>0.47962550249999997</v>
          </cell>
          <cell r="AD779">
            <v>0.47291513735919999</v>
          </cell>
          <cell r="AE779">
            <v>3.8604200140800002E-2</v>
          </cell>
          <cell r="AF779">
            <v>6.8679600000000019E-3</v>
          </cell>
          <cell r="AG779">
            <v>1.9871999999999997E-3</v>
          </cell>
        </row>
        <row r="780">
          <cell r="P780">
            <v>1</v>
          </cell>
          <cell r="Q780">
            <v>0.12397617479640066</v>
          </cell>
          <cell r="W780">
            <v>6.0931017744878169</v>
          </cell>
          <cell r="X780">
            <v>6.0078541437139101</v>
          </cell>
          <cell r="Y780">
            <v>0.49042288025664632</v>
          </cell>
          <cell r="Z780">
            <v>8.7249695950251019E-2</v>
          </cell>
          <cell r="AA780">
            <v>2.5245137681689869E-2</v>
          </cell>
          <cell r="AB780">
            <v>260.26891426737467</v>
          </cell>
          <cell r="AC780">
            <v>0.47962550249999997</v>
          </cell>
          <cell r="AD780">
            <v>0.47291513735919999</v>
          </cell>
          <cell r="AE780">
            <v>3.8604200140800002E-2</v>
          </cell>
          <cell r="AF780">
            <v>6.8679600000000019E-3</v>
          </cell>
          <cell r="AG780">
            <v>1.9871999999999997E-3</v>
          </cell>
        </row>
        <row r="781">
          <cell r="P781">
            <v>1</v>
          </cell>
          <cell r="Q781">
            <v>0.12381498734774266</v>
          </cell>
          <cell r="W781">
            <v>6.0853708133818865</v>
          </cell>
          <cell r="X781">
            <v>6.00023134527164</v>
          </cell>
          <cell r="Y781">
            <v>0.48980062900382837</v>
          </cell>
          <cell r="Z781">
            <v>8.7138993055262473E-2</v>
          </cell>
          <cell r="AA781">
            <v>2.5213106511892545E-2</v>
          </cell>
          <cell r="AB781">
            <v>260.26891426737467</v>
          </cell>
          <cell r="AC781">
            <v>0.47962550249999997</v>
          </cell>
          <cell r="AD781">
            <v>0.47291513735919999</v>
          </cell>
          <cell r="AE781">
            <v>3.8604200140800002E-2</v>
          </cell>
          <cell r="AF781">
            <v>6.8679600000000019E-3</v>
          </cell>
          <cell r="AG781">
            <v>1.9871999999999997E-3</v>
          </cell>
        </row>
        <row r="782">
          <cell r="P782">
            <v>1</v>
          </cell>
          <cell r="Q782">
            <v>0.12365379989908462</v>
          </cell>
          <cell r="W782">
            <v>6.0776398522759569</v>
          </cell>
          <cell r="X782">
            <v>5.9926085468293717</v>
          </cell>
          <cell r="Y782">
            <v>0.48917837775101047</v>
          </cell>
          <cell r="Z782">
            <v>8.7028290160273941E-2</v>
          </cell>
          <cell r="AA782">
            <v>2.5181075342095224E-2</v>
          </cell>
          <cell r="AB782">
            <v>260.26891426737467</v>
          </cell>
          <cell r="AC782">
            <v>0.47962550249999997</v>
          </cell>
          <cell r="AD782">
            <v>0.47291513735919999</v>
          </cell>
          <cell r="AE782">
            <v>3.8604200140800002E-2</v>
          </cell>
          <cell r="AF782">
            <v>6.8679600000000019E-3</v>
          </cell>
          <cell r="AG782">
            <v>1.9871999999999997E-3</v>
          </cell>
        </row>
        <row r="783">
          <cell r="P783">
            <v>1</v>
          </cell>
          <cell r="Q783">
            <v>0.1234926124504266</v>
          </cell>
          <cell r="W783">
            <v>6.0699088911700265</v>
          </cell>
          <cell r="X783">
            <v>5.9849857483871025</v>
          </cell>
          <cell r="Y783">
            <v>0.48855612649819252</v>
          </cell>
          <cell r="Z783">
            <v>8.6917587265285395E-2</v>
          </cell>
          <cell r="AA783">
            <v>2.5149044172297901E-2</v>
          </cell>
          <cell r="AB783">
            <v>260.26891426737467</v>
          </cell>
          <cell r="AC783">
            <v>0.47962550249999997</v>
          </cell>
          <cell r="AD783">
            <v>0.47291513735919999</v>
          </cell>
          <cell r="AE783">
            <v>3.8604200140800002E-2</v>
          </cell>
          <cell r="AF783">
            <v>6.8679600000000019E-3</v>
          </cell>
          <cell r="AG783">
            <v>1.9871999999999997E-3</v>
          </cell>
        </row>
        <row r="784">
          <cell r="P784">
            <v>1</v>
          </cell>
          <cell r="Q784">
            <v>0.12333142500176857</v>
          </cell>
          <cell r="W784">
            <v>6.062177930064097</v>
          </cell>
          <cell r="X784">
            <v>5.9773629499448342</v>
          </cell>
          <cell r="Y784">
            <v>0.48793387524537463</v>
          </cell>
          <cell r="Z784">
            <v>8.6806884370296877E-2</v>
          </cell>
          <cell r="AA784">
            <v>2.5117013002500577E-2</v>
          </cell>
          <cell r="AB784">
            <v>260.26891426737467</v>
          </cell>
          <cell r="AC784">
            <v>0.47962550249999997</v>
          </cell>
          <cell r="AD784">
            <v>0.47291513735919999</v>
          </cell>
          <cell r="AE784">
            <v>3.8604200140800002E-2</v>
          </cell>
          <cell r="AF784">
            <v>6.8679600000000019E-3</v>
          </cell>
          <cell r="AG784">
            <v>1.9871999999999997E-3</v>
          </cell>
        </row>
        <row r="785">
          <cell r="P785">
            <v>1</v>
          </cell>
          <cell r="Q785">
            <v>0.12317023755311056</v>
          </cell>
          <cell r="W785">
            <v>6.0544469689581675</v>
          </cell>
          <cell r="X785">
            <v>5.969740151502565</v>
          </cell>
          <cell r="Y785">
            <v>0.48731162399255668</v>
          </cell>
          <cell r="Z785">
            <v>8.6696181475308332E-2</v>
          </cell>
          <cell r="AA785">
            <v>2.5084981832703253E-2</v>
          </cell>
          <cell r="AB785">
            <v>260.26891426737467</v>
          </cell>
          <cell r="AC785">
            <v>0.47962550249999997</v>
          </cell>
          <cell r="AD785">
            <v>0.47291513735919999</v>
          </cell>
          <cell r="AE785">
            <v>3.8604200140800002E-2</v>
          </cell>
          <cell r="AF785">
            <v>6.8679600000000019E-3</v>
          </cell>
          <cell r="AG785">
            <v>1.9871999999999997E-3</v>
          </cell>
        </row>
        <row r="786">
          <cell r="P786">
            <v>1</v>
          </cell>
          <cell r="Q786">
            <v>0.12300905010445252</v>
          </cell>
          <cell r="W786">
            <v>6.046716007852238</v>
          </cell>
          <cell r="X786">
            <v>5.9621173530602967</v>
          </cell>
          <cell r="Y786">
            <v>0.48668937273973878</v>
          </cell>
          <cell r="Z786">
            <v>8.65854785803198E-2</v>
          </cell>
          <cell r="AA786">
            <v>2.5052950662905932E-2</v>
          </cell>
          <cell r="AB786">
            <v>260.26891426737467</v>
          </cell>
          <cell r="AC786">
            <v>0.47962550249999997</v>
          </cell>
          <cell r="AD786">
            <v>0.47291513735919999</v>
          </cell>
          <cell r="AE786">
            <v>3.8604200140800002E-2</v>
          </cell>
          <cell r="AF786">
            <v>6.8679600000000019E-3</v>
          </cell>
          <cell r="AG786">
            <v>1.9871999999999997E-3</v>
          </cell>
        </row>
        <row r="787">
          <cell r="P787">
            <v>1</v>
          </cell>
          <cell r="Q787">
            <v>0.12284786265579449</v>
          </cell>
          <cell r="W787">
            <v>6.0389850467463075</v>
          </cell>
          <cell r="X787">
            <v>5.9544945546180275</v>
          </cell>
          <cell r="Y787">
            <v>0.48606712148692077</v>
          </cell>
          <cell r="Z787">
            <v>8.6474775685331254E-2</v>
          </cell>
          <cell r="AA787">
            <v>2.5020919493108609E-2</v>
          </cell>
          <cell r="AB787">
            <v>260.26891426737467</v>
          </cell>
          <cell r="AC787">
            <v>0.47962550249999997</v>
          </cell>
          <cell r="AD787">
            <v>0.47291513735919999</v>
          </cell>
          <cell r="AE787">
            <v>3.8604200140800002E-2</v>
          </cell>
          <cell r="AF787">
            <v>6.8679600000000019E-3</v>
          </cell>
          <cell r="AG787">
            <v>1.9871999999999997E-3</v>
          </cell>
        </row>
        <row r="788">
          <cell r="P788">
            <v>1</v>
          </cell>
          <cell r="Q788">
            <v>0.12268667520713647</v>
          </cell>
          <cell r="W788">
            <v>6.0312540856403771</v>
          </cell>
          <cell r="X788">
            <v>5.9468717561757583</v>
          </cell>
          <cell r="Y788">
            <v>0.48544487023410282</v>
          </cell>
          <cell r="Z788">
            <v>8.6364072790342708E-2</v>
          </cell>
          <cell r="AA788">
            <v>2.4988888323311285E-2</v>
          </cell>
          <cell r="AB788">
            <v>260.26891426737467</v>
          </cell>
          <cell r="AC788">
            <v>0.47962550249999997</v>
          </cell>
          <cell r="AD788">
            <v>0.47291513735919999</v>
          </cell>
          <cell r="AE788">
            <v>3.8604200140800002E-2</v>
          </cell>
          <cell r="AF788">
            <v>6.8679600000000019E-3</v>
          </cell>
          <cell r="AG788">
            <v>1.9871999999999997E-3</v>
          </cell>
        </row>
        <row r="789">
          <cell r="P789">
            <v>1</v>
          </cell>
          <cell r="Q789">
            <v>0.12252548775847844</v>
          </cell>
          <cell r="W789">
            <v>6.0235231245344476</v>
          </cell>
          <cell r="X789">
            <v>5.9392489577334899</v>
          </cell>
          <cell r="Y789">
            <v>0.48482261898128493</v>
          </cell>
          <cell r="Z789">
            <v>8.6253369895354176E-2</v>
          </cell>
          <cell r="AA789">
            <v>2.4956857153513964E-2</v>
          </cell>
          <cell r="AB789">
            <v>260.26891426737467</v>
          </cell>
          <cell r="AC789">
            <v>0.47962550249999997</v>
          </cell>
          <cell r="AD789">
            <v>0.47291513735919999</v>
          </cell>
          <cell r="AE789">
            <v>3.8604200140800002E-2</v>
          </cell>
          <cell r="AF789">
            <v>6.8679600000000019E-3</v>
          </cell>
          <cell r="AG789">
            <v>1.9871999999999997E-3</v>
          </cell>
        </row>
        <row r="790">
          <cell r="P790">
            <v>1</v>
          </cell>
          <cell r="Q790">
            <v>0.12236430030982043</v>
          </cell>
          <cell r="W790">
            <v>6.0157921634285181</v>
          </cell>
          <cell r="X790">
            <v>5.9316261592912198</v>
          </cell>
          <cell r="Y790">
            <v>0.48420036772846697</v>
          </cell>
          <cell r="Z790">
            <v>8.6142667000365644E-2</v>
          </cell>
          <cell r="AA790">
            <v>2.4924825983716641E-2</v>
          </cell>
          <cell r="AB790">
            <v>260.26891426737467</v>
          </cell>
          <cell r="AC790">
            <v>0.47962550249999997</v>
          </cell>
          <cell r="AD790">
            <v>0.47291513735919999</v>
          </cell>
          <cell r="AE790">
            <v>3.8604200140800002E-2</v>
          </cell>
          <cell r="AF790">
            <v>6.8679600000000019E-3</v>
          </cell>
          <cell r="AG790">
            <v>1.9871999999999997E-3</v>
          </cell>
        </row>
        <row r="791">
          <cell r="P791">
            <v>1</v>
          </cell>
          <cell r="Q791">
            <v>0.12220311286116239</v>
          </cell>
          <cell r="W791">
            <v>6.0080612023225886</v>
          </cell>
          <cell r="X791">
            <v>5.9240033608489515</v>
          </cell>
          <cell r="Y791">
            <v>0.48357811647564908</v>
          </cell>
          <cell r="Z791">
            <v>8.6031964105377112E-2</v>
          </cell>
          <cell r="AA791">
            <v>2.4892794813919317E-2</v>
          </cell>
          <cell r="AB791">
            <v>260.26891426737467</v>
          </cell>
          <cell r="AC791">
            <v>0.47962550249999997</v>
          </cell>
          <cell r="AD791">
            <v>0.47291513735919999</v>
          </cell>
          <cell r="AE791">
            <v>3.8604200140800002E-2</v>
          </cell>
          <cell r="AF791">
            <v>6.8679600000000019E-3</v>
          </cell>
          <cell r="AG791">
            <v>1.9871999999999997E-3</v>
          </cell>
        </row>
        <row r="792">
          <cell r="P792">
            <v>1</v>
          </cell>
          <cell r="Q792">
            <v>0.12204192541250436</v>
          </cell>
          <cell r="W792">
            <v>6.0003302412166581</v>
          </cell>
          <cell r="X792">
            <v>5.9163805624066823</v>
          </cell>
          <cell r="Y792">
            <v>0.48295586522283113</v>
          </cell>
          <cell r="Z792">
            <v>8.5921261210388566E-2</v>
          </cell>
          <cell r="AA792">
            <v>2.4860763644121993E-2</v>
          </cell>
          <cell r="AB792">
            <v>260.26891426737467</v>
          </cell>
          <cell r="AC792">
            <v>0.47962550249999997</v>
          </cell>
          <cell r="AD792">
            <v>0.47291513735919999</v>
          </cell>
          <cell r="AE792">
            <v>3.8604200140800002E-2</v>
          </cell>
          <cell r="AF792">
            <v>6.8679600000000019E-3</v>
          </cell>
          <cell r="AG792">
            <v>1.9871999999999997E-3</v>
          </cell>
        </row>
        <row r="793">
          <cell r="P793">
            <v>1</v>
          </cell>
          <cell r="Q793">
            <v>0.12188073796384634</v>
          </cell>
          <cell r="W793">
            <v>5.9925992801107286</v>
          </cell>
          <cell r="X793">
            <v>5.908757763964414</v>
          </cell>
          <cell r="Y793">
            <v>0.48233361397001323</v>
          </cell>
          <cell r="Z793">
            <v>8.5810558315400035E-2</v>
          </cell>
          <cell r="AA793">
            <v>2.4828732474324672E-2</v>
          </cell>
          <cell r="AB793">
            <v>260.26891426737467</v>
          </cell>
          <cell r="AC793">
            <v>0.47962550249999997</v>
          </cell>
          <cell r="AD793">
            <v>0.47291513735919999</v>
          </cell>
          <cell r="AE793">
            <v>3.8604200140800002E-2</v>
          </cell>
          <cell r="AF793">
            <v>6.8679600000000019E-3</v>
          </cell>
          <cell r="AG793">
            <v>1.9871999999999997E-3</v>
          </cell>
        </row>
        <row r="794">
          <cell r="P794">
            <v>1</v>
          </cell>
          <cell r="Q794">
            <v>0.12171955051518835</v>
          </cell>
          <cell r="W794">
            <v>5.9848683190047982</v>
          </cell>
          <cell r="X794">
            <v>5.9011349655221448</v>
          </cell>
          <cell r="Y794">
            <v>0.48171136271719522</v>
          </cell>
          <cell r="Z794">
            <v>8.5699855420411489E-2</v>
          </cell>
          <cell r="AA794">
            <v>2.4796701304527349E-2</v>
          </cell>
          <cell r="AB794">
            <v>260.26891426737467</v>
          </cell>
          <cell r="AC794">
            <v>0.47962550249999997</v>
          </cell>
          <cell r="AD794">
            <v>0.47291513735919999</v>
          </cell>
          <cell r="AE794">
            <v>3.8604200140800002E-2</v>
          </cell>
          <cell r="AF794">
            <v>6.8679600000000019E-3</v>
          </cell>
          <cell r="AG794">
            <v>1.9871999999999997E-3</v>
          </cell>
        </row>
        <row r="795">
          <cell r="P795">
            <v>1</v>
          </cell>
          <cell r="Q795">
            <v>0.12155836306653031</v>
          </cell>
          <cell r="W795">
            <v>5.9771373578988687</v>
          </cell>
          <cell r="X795">
            <v>5.8935121670798756</v>
          </cell>
          <cell r="Y795">
            <v>0.48108911146437727</v>
          </cell>
          <cell r="Z795">
            <v>8.5589152525422957E-2</v>
          </cell>
          <cell r="AA795">
            <v>2.4764670134730025E-2</v>
          </cell>
          <cell r="AB795">
            <v>260.26891426737467</v>
          </cell>
          <cell r="AC795">
            <v>0.47962550249999997</v>
          </cell>
          <cell r="AD795">
            <v>0.47291513735919999</v>
          </cell>
          <cell r="AE795">
            <v>3.8604200140800002E-2</v>
          </cell>
          <cell r="AF795">
            <v>6.8679600000000019E-3</v>
          </cell>
          <cell r="AG795">
            <v>1.9871999999999997E-3</v>
          </cell>
        </row>
        <row r="796">
          <cell r="P796">
            <v>1</v>
          </cell>
          <cell r="Q796">
            <v>0.12139717561787228</v>
          </cell>
          <cell r="W796">
            <v>5.9694063967929401</v>
          </cell>
          <cell r="X796">
            <v>5.8858893686376081</v>
          </cell>
          <cell r="Y796">
            <v>0.48046686021155943</v>
          </cell>
          <cell r="Z796">
            <v>8.5478449630434439E-2</v>
          </cell>
          <cell r="AA796">
            <v>2.4732638964932708E-2</v>
          </cell>
          <cell r="AB796">
            <v>260.26891426737467</v>
          </cell>
          <cell r="AC796">
            <v>0.47962550249999997</v>
          </cell>
          <cell r="AD796">
            <v>0.47291513735919999</v>
          </cell>
          <cell r="AE796">
            <v>3.8604200140800002E-2</v>
          </cell>
          <cell r="AF796">
            <v>6.8679600000000019E-3</v>
          </cell>
          <cell r="AG796">
            <v>1.9871999999999997E-3</v>
          </cell>
        </row>
        <row r="797">
          <cell r="P797">
            <v>1</v>
          </cell>
          <cell r="Q797">
            <v>0.12123598816921426</v>
          </cell>
          <cell r="W797">
            <v>5.9616754356870105</v>
          </cell>
          <cell r="X797">
            <v>5.8782665701953398</v>
          </cell>
          <cell r="Y797">
            <v>0.47984460895874154</v>
          </cell>
          <cell r="Z797">
            <v>8.5367746735445907E-2</v>
          </cell>
          <cell r="AA797">
            <v>2.4700607795135388E-2</v>
          </cell>
          <cell r="AB797">
            <v>260.26891426737467</v>
          </cell>
          <cell r="AC797">
            <v>0.47962550249999997</v>
          </cell>
          <cell r="AD797">
            <v>0.47291513735919999</v>
          </cell>
          <cell r="AE797">
            <v>3.8604200140800002E-2</v>
          </cell>
          <cell r="AF797">
            <v>6.8679600000000019E-3</v>
          </cell>
          <cell r="AG797">
            <v>1.9871999999999997E-3</v>
          </cell>
        </row>
        <row r="798">
          <cell r="P798">
            <v>1</v>
          </cell>
          <cell r="Q798">
            <v>0.12107480072055622</v>
          </cell>
          <cell r="W798">
            <v>5.9539444745810801</v>
          </cell>
          <cell r="X798">
            <v>5.8706437717530706</v>
          </cell>
          <cell r="Y798">
            <v>0.47922235770592359</v>
          </cell>
          <cell r="Z798">
            <v>8.5257043840457361E-2</v>
          </cell>
          <cell r="AA798">
            <v>2.466857662533806E-2</v>
          </cell>
          <cell r="AB798">
            <v>260.26891426737467</v>
          </cell>
          <cell r="AC798">
            <v>0.47962550249999997</v>
          </cell>
          <cell r="AD798">
            <v>0.47291513735919999</v>
          </cell>
          <cell r="AE798">
            <v>3.8604200140800002E-2</v>
          </cell>
          <cell r="AF798">
            <v>6.8679600000000019E-3</v>
          </cell>
          <cell r="AG798">
            <v>1.9871999999999997E-3</v>
          </cell>
        </row>
        <row r="799">
          <cell r="P799">
            <v>1</v>
          </cell>
          <cell r="Q799">
            <v>0.12091361327189822</v>
          </cell>
          <cell r="W799">
            <v>5.9462135134751497</v>
          </cell>
          <cell r="X799">
            <v>5.8630209733108005</v>
          </cell>
          <cell r="Y799">
            <v>0.47860010645310563</v>
          </cell>
          <cell r="Z799">
            <v>8.5146340945468815E-2</v>
          </cell>
          <cell r="AA799">
            <v>2.4636545455540736E-2</v>
          </cell>
          <cell r="AB799">
            <v>260.26891426737467</v>
          </cell>
          <cell r="AC799">
            <v>0.47962550249999997</v>
          </cell>
          <cell r="AD799">
            <v>0.47291513735919999</v>
          </cell>
          <cell r="AE799">
            <v>3.8604200140800002E-2</v>
          </cell>
          <cell r="AF799">
            <v>6.8679600000000019E-3</v>
          </cell>
          <cell r="AG799">
            <v>1.9871999999999997E-3</v>
          </cell>
        </row>
        <row r="800">
          <cell r="P800">
            <v>1</v>
          </cell>
          <cell r="Q800">
            <v>0.12075242582324018</v>
          </cell>
          <cell r="W800">
            <v>5.9384825523692211</v>
          </cell>
          <cell r="X800">
            <v>5.8553981748685322</v>
          </cell>
          <cell r="Y800">
            <v>0.47797785520028774</v>
          </cell>
          <cell r="Z800">
            <v>8.5035638050480283E-2</v>
          </cell>
          <cell r="AA800">
            <v>2.4604514285743416E-2</v>
          </cell>
          <cell r="AB800">
            <v>260.26891426737467</v>
          </cell>
          <cell r="AC800">
            <v>0.47962550249999997</v>
          </cell>
          <cell r="AD800">
            <v>0.47291513735919999</v>
          </cell>
          <cell r="AE800">
            <v>3.8604200140800002E-2</v>
          </cell>
          <cell r="AF800">
            <v>6.8679600000000019E-3</v>
          </cell>
          <cell r="AG800">
            <v>1.9871999999999997E-3</v>
          </cell>
        </row>
        <row r="801">
          <cell r="P801">
            <v>1</v>
          </cell>
          <cell r="Q801">
            <v>0.12059123837458216</v>
          </cell>
          <cell r="W801">
            <v>5.9307515912632907</v>
          </cell>
          <cell r="X801">
            <v>5.847775376426263</v>
          </cell>
          <cell r="Y801">
            <v>0.47735560394746979</v>
          </cell>
          <cell r="Z801">
            <v>8.4924935155491738E-2</v>
          </cell>
          <cell r="AA801">
            <v>2.4572483115946092E-2</v>
          </cell>
          <cell r="AB801">
            <v>260.26891426737467</v>
          </cell>
          <cell r="AC801">
            <v>0.47962550249999997</v>
          </cell>
          <cell r="AD801">
            <v>0.47291513735919999</v>
          </cell>
          <cell r="AE801">
            <v>3.8604200140800002E-2</v>
          </cell>
          <cell r="AF801">
            <v>6.8679600000000019E-3</v>
          </cell>
          <cell r="AG801">
            <v>1.9871999999999997E-3</v>
          </cell>
        </row>
        <row r="802">
          <cell r="P802">
            <v>1</v>
          </cell>
          <cell r="Q802">
            <v>0.12043005092592413</v>
          </cell>
          <cell r="W802">
            <v>5.9230206301573611</v>
          </cell>
          <cell r="X802">
            <v>5.8401525779839947</v>
          </cell>
          <cell r="Y802">
            <v>0.47673335269465189</v>
          </cell>
          <cell r="Z802">
            <v>8.481423226050322E-2</v>
          </cell>
          <cell r="AA802">
            <v>2.4540451946148772E-2</v>
          </cell>
          <cell r="AB802">
            <v>260.26891426737467</v>
          </cell>
          <cell r="AC802">
            <v>0.47962550249999997</v>
          </cell>
          <cell r="AD802">
            <v>0.47291513735919999</v>
          </cell>
          <cell r="AE802">
            <v>3.8604200140800002E-2</v>
          </cell>
          <cell r="AF802">
            <v>6.8679600000000019E-3</v>
          </cell>
          <cell r="AG802">
            <v>1.9871999999999997E-3</v>
          </cell>
        </row>
        <row r="803">
          <cell r="P803">
            <v>1</v>
          </cell>
          <cell r="Q803">
            <v>0.12026886347726609</v>
          </cell>
          <cell r="W803">
            <v>5.9152896690514307</v>
          </cell>
          <cell r="X803">
            <v>5.8325297795417255</v>
          </cell>
          <cell r="Y803">
            <v>0.47611110144183388</v>
          </cell>
          <cell r="Z803">
            <v>8.4703529365514674E-2</v>
          </cell>
          <cell r="AA803">
            <v>2.4508420776351448E-2</v>
          </cell>
          <cell r="AB803">
            <v>260.26891426737467</v>
          </cell>
          <cell r="AC803">
            <v>0.47962550249999997</v>
          </cell>
          <cell r="AD803">
            <v>0.47291513735919999</v>
          </cell>
          <cell r="AE803">
            <v>3.8604200140800002E-2</v>
          </cell>
          <cell r="AF803">
            <v>6.8679600000000019E-3</v>
          </cell>
          <cell r="AG803">
            <v>1.9871999999999997E-3</v>
          </cell>
        </row>
        <row r="804">
          <cell r="P804">
            <v>1</v>
          </cell>
          <cell r="Q804">
            <v>0.12010767602860808</v>
          </cell>
          <cell r="W804">
            <v>5.9075587079455012</v>
          </cell>
          <cell r="X804">
            <v>5.8249069810994571</v>
          </cell>
          <cell r="Y804">
            <v>0.47548885018901599</v>
          </cell>
          <cell r="Z804">
            <v>8.4592826470526142E-2</v>
          </cell>
          <cell r="AA804">
            <v>2.4476389606554124E-2</v>
          </cell>
          <cell r="AB804">
            <v>260.26891426737467</v>
          </cell>
          <cell r="AC804">
            <v>0.47962550249999997</v>
          </cell>
          <cell r="AD804">
            <v>0.47291513735919999</v>
          </cell>
          <cell r="AE804">
            <v>3.8604200140800002E-2</v>
          </cell>
          <cell r="AF804">
            <v>6.8679600000000019E-3</v>
          </cell>
          <cell r="AG804">
            <v>1.9871999999999997E-3</v>
          </cell>
        </row>
        <row r="805">
          <cell r="P805">
            <v>1</v>
          </cell>
          <cell r="Q805">
            <v>0.11994648857995005</v>
          </cell>
          <cell r="W805">
            <v>5.8998277468395717</v>
          </cell>
          <cell r="X805">
            <v>5.8172841826571879</v>
          </cell>
          <cell r="Y805">
            <v>0.47486659893619804</v>
          </cell>
          <cell r="Z805">
            <v>8.4482123575537596E-2</v>
          </cell>
          <cell r="AA805">
            <v>2.44443584367568E-2</v>
          </cell>
          <cell r="AB805">
            <v>260.26891426737467</v>
          </cell>
          <cell r="AC805">
            <v>0.47962550249999997</v>
          </cell>
          <cell r="AD805">
            <v>0.47291513735919999</v>
          </cell>
          <cell r="AE805">
            <v>3.8604200140800002E-2</v>
          </cell>
          <cell r="AF805">
            <v>6.8679600000000019E-3</v>
          </cell>
          <cell r="AG805">
            <v>1.9871999999999997E-3</v>
          </cell>
        </row>
        <row r="806">
          <cell r="P806">
            <v>1</v>
          </cell>
          <cell r="Q806">
            <v>0.11978530113129203</v>
          </cell>
          <cell r="W806">
            <v>5.8920967857336413</v>
          </cell>
          <cell r="X806">
            <v>5.8096613842149187</v>
          </cell>
          <cell r="Y806">
            <v>0.47424434768338009</v>
          </cell>
          <cell r="Z806">
            <v>8.437142068054905E-2</v>
          </cell>
          <cell r="AA806">
            <v>2.4412327266959476E-2</v>
          </cell>
          <cell r="AB806">
            <v>260.26891426737467</v>
          </cell>
          <cell r="AC806">
            <v>0.47962550249999997</v>
          </cell>
          <cell r="AD806">
            <v>0.47291513735919999</v>
          </cell>
          <cell r="AE806">
            <v>3.8604200140800002E-2</v>
          </cell>
          <cell r="AF806">
            <v>6.8679600000000019E-3</v>
          </cell>
          <cell r="AG806">
            <v>1.9871999999999997E-3</v>
          </cell>
        </row>
        <row r="807">
          <cell r="P807">
            <v>1</v>
          </cell>
          <cell r="Q807">
            <v>0.119624113682634</v>
          </cell>
          <cell r="W807">
            <v>5.8843658246277117</v>
          </cell>
          <cell r="X807">
            <v>5.8020385857726504</v>
          </cell>
          <cell r="Y807">
            <v>0.47362209643056219</v>
          </cell>
          <cell r="Z807">
            <v>8.4260717785560518E-2</v>
          </cell>
          <cell r="AA807">
            <v>2.4380296097162156E-2</v>
          </cell>
          <cell r="AB807">
            <v>260.26891426737467</v>
          </cell>
          <cell r="AC807">
            <v>0.47962550249999997</v>
          </cell>
          <cell r="AD807">
            <v>0.47291513735919999</v>
          </cell>
          <cell r="AE807">
            <v>3.8604200140800002E-2</v>
          </cell>
          <cell r="AF807">
            <v>6.8679600000000019E-3</v>
          </cell>
          <cell r="AG807">
            <v>1.9871999999999997E-3</v>
          </cell>
        </row>
        <row r="808">
          <cell r="P808">
            <v>1</v>
          </cell>
          <cell r="Q808">
            <v>0.11946292623397597</v>
          </cell>
          <cell r="W808">
            <v>5.8766348635217813</v>
          </cell>
          <cell r="X808">
            <v>5.7944157873303803</v>
          </cell>
          <cell r="Y808">
            <v>0.47299984517774424</v>
          </cell>
          <cell r="Z808">
            <v>8.4150014890571986E-2</v>
          </cell>
          <cell r="AA808">
            <v>2.4348264927364832E-2</v>
          </cell>
          <cell r="AB808">
            <v>260.26891426737467</v>
          </cell>
          <cell r="AC808">
            <v>0.47962550249999997</v>
          </cell>
          <cell r="AD808">
            <v>0.47291513735919999</v>
          </cell>
          <cell r="AE808">
            <v>3.8604200140800002E-2</v>
          </cell>
          <cell r="AF808">
            <v>6.8679600000000019E-3</v>
          </cell>
          <cell r="AG808">
            <v>1.9871999999999997E-3</v>
          </cell>
        </row>
        <row r="809">
          <cell r="P809">
            <v>1</v>
          </cell>
          <cell r="Q809">
            <v>0.11930173878531795</v>
          </cell>
          <cell r="W809">
            <v>5.8689039024158518</v>
          </cell>
          <cell r="X809">
            <v>5.786792988888112</v>
          </cell>
          <cell r="Y809">
            <v>0.47237759392492634</v>
          </cell>
          <cell r="Z809">
            <v>8.4039311995583454E-2</v>
          </cell>
          <cell r="AA809">
            <v>2.4316233757567512E-2</v>
          </cell>
          <cell r="AB809">
            <v>260.26891426737467</v>
          </cell>
          <cell r="AC809">
            <v>0.47962550249999997</v>
          </cell>
          <cell r="AD809">
            <v>0.47291513735919999</v>
          </cell>
          <cell r="AE809">
            <v>3.8604200140800002E-2</v>
          </cell>
          <cell r="AF809">
            <v>6.8679600000000019E-3</v>
          </cell>
          <cell r="AG809">
            <v>1.9871999999999997E-3</v>
          </cell>
        </row>
        <row r="810">
          <cell r="P810">
            <v>1</v>
          </cell>
          <cell r="Q810">
            <v>0.11914055133665992</v>
          </cell>
          <cell r="W810">
            <v>5.8611729413099223</v>
          </cell>
          <cell r="X810">
            <v>5.7791701904458428</v>
          </cell>
          <cell r="Y810">
            <v>0.47175534267210834</v>
          </cell>
          <cell r="Z810">
            <v>8.3928609100594909E-2</v>
          </cell>
          <cell r="AA810">
            <v>2.4284202587770188E-2</v>
          </cell>
          <cell r="AB810">
            <v>260.26891426737467</v>
          </cell>
          <cell r="AC810">
            <v>0.47962550249999997</v>
          </cell>
          <cell r="AD810">
            <v>0.47291513735919999</v>
          </cell>
          <cell r="AE810">
            <v>3.8604200140800002E-2</v>
          </cell>
          <cell r="AF810">
            <v>6.8679600000000019E-3</v>
          </cell>
          <cell r="AG810">
            <v>1.9871999999999997E-3</v>
          </cell>
        </row>
        <row r="811">
          <cell r="P811">
            <v>1</v>
          </cell>
          <cell r="Q811">
            <v>0.1189793638880019</v>
          </cell>
          <cell r="W811">
            <v>5.8534419802039919</v>
          </cell>
          <cell r="X811">
            <v>5.7715473920035736</v>
          </cell>
          <cell r="Y811">
            <v>0.47113309141929038</v>
          </cell>
          <cell r="Z811">
            <v>8.3817906205606363E-2</v>
          </cell>
          <cell r="AA811">
            <v>2.4252171417972861E-2</v>
          </cell>
          <cell r="AB811">
            <v>260.26891426737467</v>
          </cell>
          <cell r="AC811">
            <v>0.47962550249999997</v>
          </cell>
          <cell r="AD811">
            <v>0.47291513735919999</v>
          </cell>
          <cell r="AE811">
            <v>3.8604200140800002E-2</v>
          </cell>
          <cell r="AF811">
            <v>6.8679600000000019E-3</v>
          </cell>
          <cell r="AG811">
            <v>1.9871999999999997E-3</v>
          </cell>
        </row>
        <row r="812">
          <cell r="P812">
            <v>1</v>
          </cell>
          <cell r="Q812">
            <v>0.11881817643934386</v>
          </cell>
          <cell r="W812">
            <v>5.8457110190980623</v>
          </cell>
          <cell r="X812">
            <v>5.7639245935613053</v>
          </cell>
          <cell r="Y812">
            <v>0.47051084016647249</v>
          </cell>
          <cell r="Z812">
            <v>8.3707203310617831E-2</v>
          </cell>
          <cell r="AA812">
            <v>2.422014024817554E-2</v>
          </cell>
          <cell r="AB812">
            <v>260.26891426737467</v>
          </cell>
          <cell r="AC812">
            <v>0.47962550249999997</v>
          </cell>
          <cell r="AD812">
            <v>0.47291513735919999</v>
          </cell>
          <cell r="AE812">
            <v>3.8604200140800002E-2</v>
          </cell>
          <cell r="AF812">
            <v>6.8679600000000019E-3</v>
          </cell>
          <cell r="AG812">
            <v>1.9871999999999997E-3</v>
          </cell>
        </row>
        <row r="813">
          <cell r="P813">
            <v>1</v>
          </cell>
          <cell r="Q813">
            <v>0.11865698899068584</v>
          </cell>
          <cell r="W813">
            <v>5.8379800579921337</v>
          </cell>
          <cell r="X813">
            <v>5.7563017951190378</v>
          </cell>
          <cell r="Y813">
            <v>0.46988858891365465</v>
          </cell>
          <cell r="Z813">
            <v>8.3596500415629313E-2</v>
          </cell>
          <cell r="AA813">
            <v>2.4188109078378223E-2</v>
          </cell>
          <cell r="AB813">
            <v>260.26891426737467</v>
          </cell>
          <cell r="AC813">
            <v>0.47962550249999997</v>
          </cell>
          <cell r="AD813">
            <v>0.47291513735919999</v>
          </cell>
          <cell r="AE813">
            <v>3.8604200140800002E-2</v>
          </cell>
          <cell r="AF813">
            <v>6.8679600000000019E-3</v>
          </cell>
          <cell r="AG813">
            <v>1.9871999999999997E-3</v>
          </cell>
        </row>
        <row r="814">
          <cell r="P814">
            <v>1</v>
          </cell>
          <cell r="Q814">
            <v>0.11849580154202782</v>
          </cell>
          <cell r="W814">
            <v>5.8302490968862033</v>
          </cell>
          <cell r="X814">
            <v>5.7486789966767686</v>
          </cell>
          <cell r="Y814">
            <v>0.4692663376608367</v>
          </cell>
          <cell r="Z814">
            <v>8.3485797520640767E-2</v>
          </cell>
          <cell r="AA814">
            <v>2.41560779085809E-2</v>
          </cell>
          <cell r="AB814">
            <v>260.26891426737467</v>
          </cell>
          <cell r="AC814">
            <v>0.47962550249999997</v>
          </cell>
          <cell r="AD814">
            <v>0.47291513735919999</v>
          </cell>
          <cell r="AE814">
            <v>3.8604200140800002E-2</v>
          </cell>
          <cell r="AF814">
            <v>6.8679600000000019E-3</v>
          </cell>
          <cell r="AG814">
            <v>1.9871999999999997E-3</v>
          </cell>
        </row>
        <row r="815">
          <cell r="P815">
            <v>1</v>
          </cell>
          <cell r="Q815">
            <v>0.11833461409336982</v>
          </cell>
          <cell r="W815">
            <v>5.8225181357802738</v>
          </cell>
          <cell r="X815">
            <v>5.7410561982344994</v>
          </cell>
          <cell r="Y815">
            <v>0.46864408640801875</v>
          </cell>
          <cell r="Z815">
            <v>8.3375094625652235E-2</v>
          </cell>
          <cell r="AA815">
            <v>2.4124046738783576E-2</v>
          </cell>
          <cell r="AB815">
            <v>260.26891426737467</v>
          </cell>
          <cell r="AC815">
            <v>0.47962550249999997</v>
          </cell>
          <cell r="AD815">
            <v>0.47291513735919999</v>
          </cell>
          <cell r="AE815">
            <v>3.8604200140800002E-2</v>
          </cell>
          <cell r="AF815">
            <v>6.8679600000000019E-3</v>
          </cell>
          <cell r="AG815">
            <v>1.9871999999999997E-3</v>
          </cell>
        </row>
        <row r="816">
          <cell r="P816">
            <v>1</v>
          </cell>
          <cell r="Q816">
            <v>0.11817342664471178</v>
          </cell>
          <cell r="W816">
            <v>5.8147871746743443</v>
          </cell>
          <cell r="X816">
            <v>5.7334333997922302</v>
          </cell>
          <cell r="Y816">
            <v>0.46802183515520085</v>
          </cell>
          <cell r="Z816">
            <v>8.3264391730663703E-2</v>
          </cell>
          <cell r="AA816">
            <v>2.4092015568986255E-2</v>
          </cell>
          <cell r="AB816">
            <v>260.26891426737467</v>
          </cell>
          <cell r="AC816">
            <v>0.47962550249999997</v>
          </cell>
          <cell r="AD816">
            <v>0.47291513735919999</v>
          </cell>
          <cell r="AE816">
            <v>3.8604200140800002E-2</v>
          </cell>
          <cell r="AF816">
            <v>6.8679600000000019E-3</v>
          </cell>
          <cell r="AG816">
            <v>1.9871999999999997E-3</v>
          </cell>
        </row>
        <row r="817">
          <cell r="P817">
            <v>1</v>
          </cell>
          <cell r="Q817">
            <v>0.11801223919605378</v>
          </cell>
          <cell r="W817">
            <v>5.8070562135684138</v>
          </cell>
          <cell r="X817">
            <v>5.725810601349961</v>
          </cell>
          <cell r="Y817">
            <v>0.4673995839023829</v>
          </cell>
          <cell r="Z817">
            <v>8.3153688835675157E-2</v>
          </cell>
          <cell r="AA817">
            <v>2.4059984399188931E-2</v>
          </cell>
          <cell r="AB817">
            <v>260.26891426737467</v>
          </cell>
          <cell r="AC817">
            <v>0.47962550249999997</v>
          </cell>
          <cell r="AD817">
            <v>0.47291513735919999</v>
          </cell>
          <cell r="AE817">
            <v>3.8604200140800002E-2</v>
          </cell>
          <cell r="AF817">
            <v>6.8679600000000019E-3</v>
          </cell>
          <cell r="AG817">
            <v>1.9871999999999997E-3</v>
          </cell>
        </row>
        <row r="818">
          <cell r="P818">
            <v>1</v>
          </cell>
          <cell r="Q818">
            <v>0.11785105174739574</v>
          </cell>
          <cell r="W818">
            <v>5.7993252524624843</v>
          </cell>
          <cell r="X818">
            <v>5.7181878029076927</v>
          </cell>
          <cell r="Y818">
            <v>0.466777332649565</v>
          </cell>
          <cell r="Z818">
            <v>8.3042985940686626E-2</v>
          </cell>
          <cell r="AA818">
            <v>2.4027953229391608E-2</v>
          </cell>
          <cell r="AB818">
            <v>260.26891426737467</v>
          </cell>
          <cell r="AC818">
            <v>0.47962550249999997</v>
          </cell>
          <cell r="AD818">
            <v>0.47291513735919999</v>
          </cell>
          <cell r="AE818">
            <v>3.8604200140800002E-2</v>
          </cell>
          <cell r="AF818">
            <v>6.8679600000000019E-3</v>
          </cell>
          <cell r="AG818">
            <v>1.9871999999999997E-3</v>
          </cell>
        </row>
        <row r="819">
          <cell r="P819">
            <v>1</v>
          </cell>
          <cell r="Q819">
            <v>0.11768986429873771</v>
          </cell>
          <cell r="W819">
            <v>5.7915942913565539</v>
          </cell>
          <cell r="X819">
            <v>5.7105650044654235</v>
          </cell>
          <cell r="Y819">
            <v>0.466155081396747</v>
          </cell>
          <cell r="Z819">
            <v>8.293228304569808E-2</v>
          </cell>
          <cell r="AA819">
            <v>2.3995922059594284E-2</v>
          </cell>
          <cell r="AB819">
            <v>260.26891426737467</v>
          </cell>
          <cell r="AC819">
            <v>0.47962550249999997</v>
          </cell>
          <cell r="AD819">
            <v>0.47291513735919999</v>
          </cell>
          <cell r="AE819">
            <v>3.8604200140800002E-2</v>
          </cell>
          <cell r="AF819">
            <v>6.8679600000000019E-3</v>
          </cell>
          <cell r="AG819">
            <v>1.9871999999999997E-3</v>
          </cell>
        </row>
        <row r="820">
          <cell r="P820">
            <v>1</v>
          </cell>
          <cell r="Q820">
            <v>0.11752867685007969</v>
          </cell>
          <cell r="W820">
            <v>5.7838633302506253</v>
          </cell>
          <cell r="X820">
            <v>5.7029422060231552</v>
          </cell>
          <cell r="Y820">
            <v>0.4655328301439291</v>
          </cell>
          <cell r="Z820">
            <v>8.2821580150709548E-2</v>
          </cell>
          <cell r="AA820">
            <v>2.3963890889796963E-2</v>
          </cell>
          <cell r="AB820">
            <v>260.26891426737467</v>
          </cell>
          <cell r="AC820">
            <v>0.47962550249999997</v>
          </cell>
          <cell r="AD820">
            <v>0.47291513735919999</v>
          </cell>
          <cell r="AE820">
            <v>3.8604200140800002E-2</v>
          </cell>
          <cell r="AF820">
            <v>6.8679600000000019E-3</v>
          </cell>
          <cell r="AG820">
            <v>1.9871999999999997E-3</v>
          </cell>
        </row>
        <row r="821">
          <cell r="P821">
            <v>1</v>
          </cell>
          <cell r="Q821">
            <v>0.11736748940142165</v>
          </cell>
          <cell r="W821">
            <v>5.7761323691446949</v>
          </cell>
          <cell r="X821">
            <v>5.695319407580886</v>
          </cell>
          <cell r="Y821">
            <v>0.46491057889111115</v>
          </cell>
          <cell r="Z821">
            <v>8.2710877255721016E-2</v>
          </cell>
          <cell r="AA821">
            <v>2.393185971999964E-2</v>
          </cell>
          <cell r="AB821">
            <v>260.26891426737467</v>
          </cell>
          <cell r="AC821">
            <v>0.47962550249999997</v>
          </cell>
          <cell r="AD821">
            <v>0.47291513735919999</v>
          </cell>
          <cell r="AE821">
            <v>3.8604200140800002E-2</v>
          </cell>
          <cell r="AF821">
            <v>6.8679600000000019E-3</v>
          </cell>
          <cell r="AG821">
            <v>1.9871999999999997E-3</v>
          </cell>
        </row>
        <row r="822">
          <cell r="P822">
            <v>1</v>
          </cell>
          <cell r="Q822">
            <v>0.11720630195276364</v>
          </cell>
          <cell r="W822">
            <v>5.7684014080387644</v>
          </cell>
          <cell r="X822">
            <v>5.6876966091386167</v>
          </cell>
          <cell r="Y822">
            <v>0.4642883276382932</v>
          </cell>
          <cell r="Z822">
            <v>8.260017436073247E-2</v>
          </cell>
          <cell r="AA822">
            <v>2.3899828550202316E-2</v>
          </cell>
          <cell r="AB822">
            <v>260.26891426737467</v>
          </cell>
          <cell r="AC822">
            <v>0.47962550249999997</v>
          </cell>
          <cell r="AD822">
            <v>0.47291513735919999</v>
          </cell>
          <cell r="AE822">
            <v>3.8604200140800002E-2</v>
          </cell>
          <cell r="AF822">
            <v>6.8679600000000019E-3</v>
          </cell>
          <cell r="AG822">
            <v>1.9871999999999997E-3</v>
          </cell>
        </row>
        <row r="823">
          <cell r="P823">
            <v>1</v>
          </cell>
          <cell r="Q823">
            <v>0.11704511450410561</v>
          </cell>
          <cell r="W823">
            <v>5.7606704469328349</v>
          </cell>
          <cell r="X823">
            <v>5.6800738106963484</v>
          </cell>
          <cell r="Y823">
            <v>0.4636660763854753</v>
          </cell>
          <cell r="Z823">
            <v>8.2489471465743938E-2</v>
          </cell>
          <cell r="AA823">
            <v>2.3867797380404995E-2</v>
          </cell>
          <cell r="AB823">
            <v>260.26891426737467</v>
          </cell>
          <cell r="AC823">
            <v>0.47962550249999997</v>
          </cell>
          <cell r="AD823">
            <v>0.47291513735919999</v>
          </cell>
          <cell r="AE823">
            <v>3.8604200140800002E-2</v>
          </cell>
          <cell r="AF823">
            <v>6.8679600000000019E-3</v>
          </cell>
          <cell r="AG823">
            <v>1.9871999999999997E-3</v>
          </cell>
        </row>
        <row r="824">
          <cell r="P824">
            <v>1</v>
          </cell>
          <cell r="Q824">
            <v>0.11688392705544759</v>
          </cell>
          <cell r="W824">
            <v>5.7529394858269045</v>
          </cell>
          <cell r="X824">
            <v>5.6724510122540792</v>
          </cell>
          <cell r="Y824">
            <v>0.46304382513265735</v>
          </cell>
          <cell r="Z824">
            <v>8.2378768570755392E-2</v>
          </cell>
          <cell r="AA824">
            <v>2.3835766210607671E-2</v>
          </cell>
          <cell r="AB824">
            <v>260.26891426737467</v>
          </cell>
          <cell r="AC824">
            <v>0.47962550249999997</v>
          </cell>
          <cell r="AD824">
            <v>0.47291513735919999</v>
          </cell>
          <cell r="AE824">
            <v>3.8604200140800002E-2</v>
          </cell>
          <cell r="AF824">
            <v>6.8679600000000019E-3</v>
          </cell>
          <cell r="AG824">
            <v>1.9871999999999997E-3</v>
          </cell>
        </row>
        <row r="825">
          <cell r="P825">
            <v>1</v>
          </cell>
          <cell r="Q825">
            <v>0.11672273960678956</v>
          </cell>
          <cell r="W825">
            <v>5.7452085247209759</v>
          </cell>
          <cell r="X825">
            <v>5.66482821381181</v>
          </cell>
          <cell r="Y825">
            <v>0.46242157387983945</v>
          </cell>
          <cell r="Z825">
            <v>8.226806567576686E-2</v>
          </cell>
          <cell r="AA825">
            <v>2.3803735040810348E-2</v>
          </cell>
          <cell r="AB825">
            <v>260.26891426737467</v>
          </cell>
          <cell r="AC825">
            <v>0.47962550249999997</v>
          </cell>
          <cell r="AD825">
            <v>0.47291513735919999</v>
          </cell>
          <cell r="AE825">
            <v>3.8604200140800002E-2</v>
          </cell>
          <cell r="AF825">
            <v>6.8679600000000019E-3</v>
          </cell>
          <cell r="AG825">
            <v>1.9871999999999997E-3</v>
          </cell>
        </row>
        <row r="826">
          <cell r="P826">
            <v>1</v>
          </cell>
          <cell r="Q826">
            <v>0.11656155215813152</v>
          </cell>
          <cell r="W826">
            <v>5.7374775636150455</v>
          </cell>
          <cell r="X826">
            <v>5.6572054153695408</v>
          </cell>
          <cell r="Y826">
            <v>0.4617993226270215</v>
          </cell>
          <cell r="Z826">
            <v>8.2157362780778329E-2</v>
          </cell>
          <cell r="AA826">
            <v>2.3771703871013024E-2</v>
          </cell>
          <cell r="AB826">
            <v>260.26891426737467</v>
          </cell>
          <cell r="AC826">
            <v>0.47962550249999997</v>
          </cell>
          <cell r="AD826">
            <v>0.47291513735919999</v>
          </cell>
          <cell r="AE826">
            <v>3.8604200140800002E-2</v>
          </cell>
          <cell r="AF826">
            <v>6.8679600000000019E-3</v>
          </cell>
          <cell r="AG826">
            <v>1.9871999999999997E-3</v>
          </cell>
        </row>
        <row r="827">
          <cell r="P827">
            <v>1</v>
          </cell>
          <cell r="Q827">
            <v>0.11640036470947351</v>
          </cell>
          <cell r="W827">
            <v>5.7297466025091159</v>
          </cell>
          <cell r="X827">
            <v>5.6495826169272725</v>
          </cell>
          <cell r="Y827">
            <v>0.46117707137420361</v>
          </cell>
          <cell r="Z827">
            <v>8.2046659885789797E-2</v>
          </cell>
          <cell r="AA827">
            <v>2.3739672701215703E-2</v>
          </cell>
          <cell r="AB827">
            <v>260.26891426737467</v>
          </cell>
          <cell r="AC827">
            <v>0.47962550249999997</v>
          </cell>
          <cell r="AD827">
            <v>0.47291513735919999</v>
          </cell>
          <cell r="AE827">
            <v>3.8604200140800002E-2</v>
          </cell>
          <cell r="AF827">
            <v>6.8679600000000019E-3</v>
          </cell>
          <cell r="AG827">
            <v>1.9871999999999997E-3</v>
          </cell>
        </row>
        <row r="828">
          <cell r="P828">
            <v>1</v>
          </cell>
          <cell r="Q828">
            <v>0.11623917726081548</v>
          </cell>
          <cell r="W828">
            <v>5.7220156414031855</v>
          </cell>
          <cell r="X828">
            <v>5.6419598184850033</v>
          </cell>
          <cell r="Y828">
            <v>0.4605548201213856</v>
          </cell>
          <cell r="Z828">
            <v>8.1935956990801251E-2</v>
          </cell>
          <cell r="AA828">
            <v>2.370764153141838E-2</v>
          </cell>
          <cell r="AB828">
            <v>260.26891426737467</v>
          </cell>
          <cell r="AC828">
            <v>0.47962550249999997</v>
          </cell>
          <cell r="AD828">
            <v>0.47291513735919999</v>
          </cell>
          <cell r="AE828">
            <v>3.8604200140800002E-2</v>
          </cell>
          <cell r="AF828">
            <v>6.8679600000000019E-3</v>
          </cell>
          <cell r="AG828">
            <v>1.9871999999999997E-3</v>
          </cell>
        </row>
        <row r="829">
          <cell r="P829">
            <v>1</v>
          </cell>
          <cell r="Q829">
            <v>0.11607798981215746</v>
          </cell>
          <cell r="W829">
            <v>5.7142846802972551</v>
          </cell>
          <cell r="X829">
            <v>5.6343370200427341</v>
          </cell>
          <cell r="Y829">
            <v>0.45993256886856765</v>
          </cell>
          <cell r="Z829">
            <v>8.1825254095812705E-2</v>
          </cell>
          <cell r="AA829">
            <v>2.3675610361621056E-2</v>
          </cell>
          <cell r="AB829">
            <v>260.26891426737467</v>
          </cell>
          <cell r="AC829">
            <v>0.47962550249999997</v>
          </cell>
          <cell r="AD829">
            <v>0.47291513735919999</v>
          </cell>
          <cell r="AE829">
            <v>3.8604200140800002E-2</v>
          </cell>
          <cell r="AF829">
            <v>6.8679600000000019E-3</v>
          </cell>
          <cell r="AG829">
            <v>1.9871999999999997E-3</v>
          </cell>
        </row>
        <row r="830">
          <cell r="P830">
            <v>1</v>
          </cell>
          <cell r="Q830">
            <v>0.11591680236349942</v>
          </cell>
          <cell r="W830">
            <v>5.7065537191913265</v>
          </cell>
          <cell r="X830">
            <v>5.6267142216004657</v>
          </cell>
          <cell r="Y830">
            <v>0.45931031761574975</v>
          </cell>
          <cell r="Z830">
            <v>8.1714551200824173E-2</v>
          </cell>
          <cell r="AA830">
            <v>2.3643579191823735E-2</v>
          </cell>
          <cell r="AB830">
            <v>260.26891426737467</v>
          </cell>
          <cell r="AC830">
            <v>0.47962550249999997</v>
          </cell>
          <cell r="AD830">
            <v>0.47291513735919999</v>
          </cell>
          <cell r="AE830">
            <v>3.8604200140800002E-2</v>
          </cell>
          <cell r="AF830">
            <v>6.8679600000000019E-3</v>
          </cell>
          <cell r="AG830">
            <v>1.9871999999999997E-3</v>
          </cell>
        </row>
        <row r="831">
          <cell r="P831">
            <v>1</v>
          </cell>
          <cell r="Q831">
            <v>0.11575561491484143</v>
          </cell>
          <cell r="W831">
            <v>5.6988227580853961</v>
          </cell>
          <cell r="X831">
            <v>5.6190914231581965</v>
          </cell>
          <cell r="Y831">
            <v>0.4586880663629318</v>
          </cell>
          <cell r="Z831">
            <v>8.1603848305835627E-2</v>
          </cell>
          <cell r="AA831">
            <v>2.3611548022026408E-2</v>
          </cell>
          <cell r="AB831">
            <v>260.26891426737467</v>
          </cell>
          <cell r="AC831">
            <v>0.47962550249999997</v>
          </cell>
          <cell r="AD831">
            <v>0.47291513735919999</v>
          </cell>
          <cell r="AE831">
            <v>3.8604200140800002E-2</v>
          </cell>
          <cell r="AF831">
            <v>6.8679600000000019E-3</v>
          </cell>
          <cell r="AG831">
            <v>1.9871999999999997E-3</v>
          </cell>
        </row>
        <row r="832">
          <cell r="P832">
            <v>1</v>
          </cell>
          <cell r="Q832">
            <v>0.1155944274661834</v>
          </cell>
          <cell r="W832">
            <v>5.6910917969794665</v>
          </cell>
          <cell r="X832">
            <v>5.6114686247159282</v>
          </cell>
          <cell r="Y832">
            <v>0.45806581511011391</v>
          </cell>
          <cell r="Z832">
            <v>8.1493145410847095E-2</v>
          </cell>
          <cell r="AA832">
            <v>2.3579516852229088E-2</v>
          </cell>
          <cell r="AB832">
            <v>260.26891426737467</v>
          </cell>
          <cell r="AC832">
            <v>0.47962550249999997</v>
          </cell>
          <cell r="AD832">
            <v>0.47291513735919999</v>
          </cell>
          <cell r="AE832">
            <v>3.8604200140800002E-2</v>
          </cell>
          <cell r="AF832">
            <v>6.8679600000000019E-3</v>
          </cell>
          <cell r="AG832">
            <v>1.9871999999999997E-3</v>
          </cell>
        </row>
        <row r="833">
          <cell r="P833">
            <v>1</v>
          </cell>
          <cell r="Q833">
            <v>0.11543324001752538</v>
          </cell>
          <cell r="W833">
            <v>5.6833608358735361</v>
          </cell>
          <cell r="X833">
            <v>5.603845826273659</v>
          </cell>
          <cell r="Y833">
            <v>0.45744356385729595</v>
          </cell>
          <cell r="Z833">
            <v>8.1382442515858563E-2</v>
          </cell>
          <cell r="AA833">
            <v>2.3547485682431764E-2</v>
          </cell>
          <cell r="AB833">
            <v>260.26891426737467</v>
          </cell>
          <cell r="AC833">
            <v>0.47962550249999997</v>
          </cell>
          <cell r="AD833">
            <v>0.47291513735919999</v>
          </cell>
          <cell r="AE833">
            <v>3.8604200140800002E-2</v>
          </cell>
          <cell r="AF833">
            <v>6.8679600000000019E-3</v>
          </cell>
          <cell r="AG833">
            <v>1.9871999999999997E-3</v>
          </cell>
        </row>
        <row r="834">
          <cell r="P834">
            <v>1</v>
          </cell>
          <cell r="Q834">
            <v>0.11527205256886734</v>
          </cell>
          <cell r="W834">
            <v>5.6756298747676075</v>
          </cell>
          <cell r="X834">
            <v>5.5962230278313907</v>
          </cell>
          <cell r="Y834">
            <v>0.45682131260447811</v>
          </cell>
          <cell r="Z834">
            <v>8.1271739620870045E-2</v>
          </cell>
          <cell r="AA834">
            <v>2.3515454512634447E-2</v>
          </cell>
          <cell r="AB834">
            <v>260.26891426737467</v>
          </cell>
          <cell r="AC834">
            <v>0.47962550249999997</v>
          </cell>
          <cell r="AD834">
            <v>0.47291513735919999</v>
          </cell>
          <cell r="AE834">
            <v>3.8604200140800002E-2</v>
          </cell>
          <cell r="AF834">
            <v>6.8679600000000019E-3</v>
          </cell>
          <cell r="AG834">
            <v>1.9871999999999997E-3</v>
          </cell>
        </row>
        <row r="835">
          <cell r="P835">
            <v>1</v>
          </cell>
          <cell r="Q835">
            <v>0.11511086512020931</v>
          </cell>
          <cell r="W835">
            <v>5.6678989136616771</v>
          </cell>
          <cell r="X835">
            <v>5.5886002293891215</v>
          </cell>
          <cell r="Y835">
            <v>0.45619906135166016</v>
          </cell>
          <cell r="Z835">
            <v>8.11610367258815E-2</v>
          </cell>
          <cell r="AA835">
            <v>2.3483423342837123E-2</v>
          </cell>
          <cell r="AB835">
            <v>260.26891426737467</v>
          </cell>
          <cell r="AC835">
            <v>0.47962550249999997</v>
          </cell>
          <cell r="AD835">
            <v>0.47291513735919999</v>
          </cell>
          <cell r="AE835">
            <v>3.8604200140800002E-2</v>
          </cell>
          <cell r="AF835">
            <v>6.8679600000000019E-3</v>
          </cell>
          <cell r="AG835">
            <v>1.9871999999999997E-3</v>
          </cell>
        </row>
        <row r="836">
          <cell r="P836">
            <v>1</v>
          </cell>
          <cell r="Q836">
            <v>0.1149496776715513</v>
          </cell>
          <cell r="W836">
            <v>5.6601679525557484</v>
          </cell>
          <cell r="X836">
            <v>5.5809774309468532</v>
          </cell>
          <cell r="Y836">
            <v>0.45557681009884227</v>
          </cell>
          <cell r="Z836">
            <v>8.1050333830892968E-2</v>
          </cell>
          <cell r="AA836">
            <v>2.3451392173039803E-2</v>
          </cell>
          <cell r="AB836">
            <v>260.26891426737467</v>
          </cell>
          <cell r="AC836">
            <v>0.47962550249999997</v>
          </cell>
          <cell r="AD836">
            <v>0.47291513735919999</v>
          </cell>
          <cell r="AE836">
            <v>3.8604200140800002E-2</v>
          </cell>
          <cell r="AF836">
            <v>6.8679600000000019E-3</v>
          </cell>
          <cell r="AG836">
            <v>1.9871999999999997E-3</v>
          </cell>
        </row>
        <row r="837">
          <cell r="P837">
            <v>1</v>
          </cell>
          <cell r="Q837">
            <v>0.11478849022289327</v>
          </cell>
          <cell r="W837">
            <v>5.652436991449818</v>
          </cell>
          <cell r="X837">
            <v>5.573354632504584</v>
          </cell>
          <cell r="Y837">
            <v>0.45495455884602426</v>
          </cell>
          <cell r="Z837">
            <v>8.0939630935904422E-2</v>
          </cell>
          <cell r="AA837">
            <v>2.3419361003242479E-2</v>
          </cell>
          <cell r="AB837">
            <v>260.26891426737467</v>
          </cell>
          <cell r="AC837">
            <v>0.47962550249999997</v>
          </cell>
          <cell r="AD837">
            <v>0.47291513735919999</v>
          </cell>
          <cell r="AE837">
            <v>3.8604200140800002E-2</v>
          </cell>
          <cell r="AF837">
            <v>6.8679600000000019E-3</v>
          </cell>
          <cell r="AG837">
            <v>1.9871999999999997E-3</v>
          </cell>
        </row>
        <row r="838">
          <cell r="P838">
            <v>1</v>
          </cell>
          <cell r="Q838">
            <v>0.11462730277423525</v>
          </cell>
          <cell r="W838">
            <v>5.6447060303438876</v>
          </cell>
          <cell r="X838">
            <v>5.5657318340623148</v>
          </cell>
          <cell r="Y838">
            <v>0.45433230759320631</v>
          </cell>
          <cell r="Z838">
            <v>8.0828928040915876E-2</v>
          </cell>
          <cell r="AA838">
            <v>2.3387329833445152E-2</v>
          </cell>
          <cell r="AB838">
            <v>260.26891426737467</v>
          </cell>
          <cell r="AC838">
            <v>0.47962550249999997</v>
          </cell>
          <cell r="AD838">
            <v>0.47291513735919999</v>
          </cell>
          <cell r="AE838">
            <v>3.8604200140800002E-2</v>
          </cell>
          <cell r="AF838">
            <v>6.8679600000000019E-3</v>
          </cell>
          <cell r="AG838">
            <v>1.9871999999999997E-3</v>
          </cell>
        </row>
        <row r="839">
          <cell r="P839">
            <v>1</v>
          </cell>
          <cell r="Q839">
            <v>0.11446611532557721</v>
          </cell>
          <cell r="W839">
            <v>5.6369750692379581</v>
          </cell>
          <cell r="X839">
            <v>5.5581090356200464</v>
          </cell>
          <cell r="Y839">
            <v>0.45371005634038841</v>
          </cell>
          <cell r="Z839">
            <v>8.0718225145927358E-2</v>
          </cell>
          <cell r="AA839">
            <v>2.3355298663647831E-2</v>
          </cell>
          <cell r="AB839">
            <v>260.26891426737467</v>
          </cell>
          <cell r="AC839">
            <v>0.47962550249999997</v>
          </cell>
          <cell r="AD839">
            <v>0.47291513735919999</v>
          </cell>
          <cell r="AE839">
            <v>3.8604200140800002E-2</v>
          </cell>
          <cell r="AF839">
            <v>6.8679600000000019E-3</v>
          </cell>
          <cell r="AG839">
            <v>1.9871999999999997E-3</v>
          </cell>
        </row>
        <row r="840">
          <cell r="P840">
            <v>1</v>
          </cell>
          <cell r="Q840">
            <v>0.1143049278769192</v>
          </cell>
          <cell r="W840">
            <v>5.6292441081320277</v>
          </cell>
          <cell r="X840">
            <v>5.5504862371777772</v>
          </cell>
          <cell r="Y840">
            <v>0.45308780508757046</v>
          </cell>
          <cell r="Z840">
            <v>8.0607522250938812E-2</v>
          </cell>
          <cell r="AA840">
            <v>2.3323267493850507E-2</v>
          </cell>
          <cell r="AB840">
            <v>260.26891426737467</v>
          </cell>
          <cell r="AC840">
            <v>0.47962550249999997</v>
          </cell>
          <cell r="AD840">
            <v>0.47291513735919999</v>
          </cell>
          <cell r="AE840">
            <v>3.8604200140800002E-2</v>
          </cell>
          <cell r="AF840">
            <v>6.8679600000000019E-3</v>
          </cell>
          <cell r="AG840">
            <v>1.9871999999999997E-3</v>
          </cell>
        </row>
        <row r="841">
          <cell r="P841">
            <v>1</v>
          </cell>
          <cell r="Q841">
            <v>0.11414374042826117</v>
          </cell>
          <cell r="W841">
            <v>5.6215131470260991</v>
          </cell>
          <cell r="X841">
            <v>5.5428634387355089</v>
          </cell>
          <cell r="Y841">
            <v>0.45246555383475257</v>
          </cell>
          <cell r="Z841">
            <v>8.049681935595028E-2</v>
          </cell>
          <cell r="AA841">
            <v>2.3291236324053187E-2</v>
          </cell>
          <cell r="AB841">
            <v>260.26891426737467</v>
          </cell>
          <cell r="AC841">
            <v>0.47962550249999997</v>
          </cell>
          <cell r="AD841">
            <v>0.47291513735919999</v>
          </cell>
          <cell r="AE841">
            <v>3.8604200140800002E-2</v>
          </cell>
          <cell r="AF841">
            <v>6.8679600000000019E-3</v>
          </cell>
          <cell r="AG841">
            <v>1.9871999999999997E-3</v>
          </cell>
        </row>
        <row r="842">
          <cell r="P842">
            <v>1</v>
          </cell>
          <cell r="Q842">
            <v>0.11398255297960314</v>
          </cell>
          <cell r="W842">
            <v>5.6137821859201686</v>
          </cell>
          <cell r="X842">
            <v>5.5352406402932397</v>
          </cell>
          <cell r="Y842">
            <v>0.45184330258193461</v>
          </cell>
          <cell r="Z842">
            <v>8.0386116460961735E-2</v>
          </cell>
          <cell r="AA842">
            <v>2.3259205154255863E-2</v>
          </cell>
          <cell r="AB842">
            <v>260.26891426737467</v>
          </cell>
          <cell r="AC842">
            <v>0.47962550249999997</v>
          </cell>
          <cell r="AD842">
            <v>0.47291513735919999</v>
          </cell>
          <cell r="AE842">
            <v>3.8604200140800002E-2</v>
          </cell>
          <cell r="AF842">
            <v>6.8679600000000019E-3</v>
          </cell>
          <cell r="AG842">
            <v>1.9871999999999997E-3</v>
          </cell>
        </row>
        <row r="843">
          <cell r="P843">
            <v>1</v>
          </cell>
          <cell r="Q843">
            <v>0.11384957333446026</v>
          </cell>
          <cell r="W843">
            <v>5.6060512248142391</v>
          </cell>
          <cell r="X843">
            <v>5.5276178418509705</v>
          </cell>
          <cell r="Y843">
            <v>0.45122105132911672</v>
          </cell>
          <cell r="Z843">
            <v>8.0275413565973203E-2</v>
          </cell>
          <cell r="AA843">
            <v>2.3227173984458543E-2</v>
          </cell>
          <cell r="AB843">
            <v>260.26891426737467</v>
          </cell>
          <cell r="AC843">
            <v>0.47962550249999997</v>
          </cell>
          <cell r="AD843">
            <v>0.47291513735919999</v>
          </cell>
          <cell r="AE843">
            <v>3.8604200140800002E-2</v>
          </cell>
          <cell r="AF843">
            <v>6.8679600000000019E-3</v>
          </cell>
          <cell r="AG843">
            <v>1.9871999999999997E-3</v>
          </cell>
        </row>
        <row r="844">
          <cell r="P844">
            <v>1</v>
          </cell>
          <cell r="Q844">
            <v>0.1137165936893174</v>
          </cell>
          <cell r="W844">
            <v>5.5983202637083087</v>
          </cell>
          <cell r="X844">
            <v>5.5199950434087013</v>
          </cell>
          <cell r="Y844">
            <v>0.45059880007629871</v>
          </cell>
          <cell r="Z844">
            <v>8.0164710670984657E-2</v>
          </cell>
          <cell r="AA844">
            <v>2.3195142814661219E-2</v>
          </cell>
          <cell r="AB844">
            <v>260.26891426737467</v>
          </cell>
          <cell r="AC844">
            <v>0.47962550249999997</v>
          </cell>
          <cell r="AD844">
            <v>0.47291513735919999</v>
          </cell>
          <cell r="AE844">
            <v>3.8604200140800002E-2</v>
          </cell>
          <cell r="AF844">
            <v>6.8679600000000019E-3</v>
          </cell>
          <cell r="AG844">
            <v>1.9871999999999997E-3</v>
          </cell>
        </row>
        <row r="845">
          <cell r="P845">
            <v>1</v>
          </cell>
          <cell r="Q845">
            <v>0.11358361404417452</v>
          </cell>
          <cell r="W845">
            <v>5.5905893026023783</v>
          </cell>
          <cell r="X845">
            <v>5.5123722449664321</v>
          </cell>
          <cell r="Y845">
            <v>0.44997654882348076</v>
          </cell>
          <cell r="Z845">
            <v>8.0054007775996125E-2</v>
          </cell>
          <cell r="AA845">
            <v>2.3163111644863892E-2</v>
          </cell>
          <cell r="AB845">
            <v>260.26891426737467</v>
          </cell>
          <cell r="AC845">
            <v>0.47962550249999997</v>
          </cell>
          <cell r="AD845">
            <v>0.47291513735919999</v>
          </cell>
          <cell r="AE845">
            <v>3.8604200140800002E-2</v>
          </cell>
          <cell r="AF845">
            <v>6.8679600000000019E-3</v>
          </cell>
          <cell r="AG845">
            <v>1.9871999999999997E-3</v>
          </cell>
        </row>
        <row r="846">
          <cell r="P846">
            <v>1</v>
          </cell>
          <cell r="Q846">
            <v>0.11345063439903166</v>
          </cell>
          <cell r="W846">
            <v>5.5828583414964497</v>
          </cell>
          <cell r="X846">
            <v>5.5047494465241638</v>
          </cell>
          <cell r="Y846">
            <v>0.44935429757066286</v>
          </cell>
          <cell r="Z846">
            <v>7.9943304881007593E-2</v>
          </cell>
          <cell r="AA846">
            <v>2.3131080475066571E-2</v>
          </cell>
          <cell r="AB846">
            <v>260.26891426737467</v>
          </cell>
          <cell r="AC846">
            <v>0.47962550249999997</v>
          </cell>
          <cell r="AD846">
            <v>0.47291513735919999</v>
          </cell>
          <cell r="AE846">
            <v>3.8604200140800002E-2</v>
          </cell>
          <cell r="AF846">
            <v>6.8679600000000019E-3</v>
          </cell>
          <cell r="AG846">
            <v>1.9871999999999997E-3</v>
          </cell>
        </row>
        <row r="847">
          <cell r="P847">
            <v>1</v>
          </cell>
          <cell r="Q847">
            <v>0.11331765475388877</v>
          </cell>
          <cell r="W847">
            <v>5.5751273803905192</v>
          </cell>
          <cell r="X847">
            <v>5.4971266480818946</v>
          </cell>
          <cell r="Y847">
            <v>0.44873204631784491</v>
          </cell>
          <cell r="Z847">
            <v>7.9832601986019047E-2</v>
          </cell>
          <cell r="AA847">
            <v>2.3099049305269247E-2</v>
          </cell>
          <cell r="AB847">
            <v>260.26891426737467</v>
          </cell>
          <cell r="AC847">
            <v>0.47962550249999997</v>
          </cell>
          <cell r="AD847">
            <v>0.47291513735919999</v>
          </cell>
          <cell r="AE847">
            <v>3.8604200140800002E-2</v>
          </cell>
          <cell r="AF847">
            <v>6.8679600000000019E-3</v>
          </cell>
          <cell r="AG847">
            <v>1.9871999999999997E-3</v>
          </cell>
        </row>
        <row r="848">
          <cell r="P848">
            <v>1</v>
          </cell>
          <cell r="Q848">
            <v>0.11318467510874591</v>
          </cell>
          <cell r="W848">
            <v>5.5673964192845897</v>
          </cell>
          <cell r="X848">
            <v>5.4895038496396262</v>
          </cell>
          <cell r="Y848">
            <v>0.44810979506502702</v>
          </cell>
          <cell r="Z848">
            <v>7.9721899091030515E-2</v>
          </cell>
          <cell r="AA848">
            <v>2.3067018135471927E-2</v>
          </cell>
          <cell r="AB848">
            <v>260.26891426737467</v>
          </cell>
          <cell r="AC848">
            <v>0.47962550249999997</v>
          </cell>
          <cell r="AD848">
            <v>0.47291513735919999</v>
          </cell>
          <cell r="AE848">
            <v>3.8604200140800002E-2</v>
          </cell>
          <cell r="AF848">
            <v>6.8679600000000019E-3</v>
          </cell>
          <cell r="AG848">
            <v>1.9871999999999997E-3</v>
          </cell>
        </row>
        <row r="849">
          <cell r="P849">
            <v>1</v>
          </cell>
          <cell r="Q849">
            <v>0.11305169546360304</v>
          </cell>
          <cell r="W849">
            <v>5.5596654581786593</v>
          </cell>
          <cell r="X849">
            <v>5.481881051197357</v>
          </cell>
          <cell r="Y849">
            <v>0.44748754381220907</v>
          </cell>
          <cell r="Z849">
            <v>7.961119619604197E-2</v>
          </cell>
          <cell r="AA849">
            <v>2.3034986965674603E-2</v>
          </cell>
          <cell r="AB849">
            <v>260.26891426737467</v>
          </cell>
          <cell r="AC849">
            <v>0.47962550249999997</v>
          </cell>
          <cell r="AD849">
            <v>0.47291513735919999</v>
          </cell>
          <cell r="AE849">
            <v>3.8604200140800002E-2</v>
          </cell>
          <cell r="AF849">
            <v>6.8679600000000019E-3</v>
          </cell>
          <cell r="AG849">
            <v>1.9871999999999997E-3</v>
          </cell>
        </row>
        <row r="850">
          <cell r="P850">
            <v>1</v>
          </cell>
          <cell r="Q850">
            <v>0.11291871581846018</v>
          </cell>
          <cell r="W850">
            <v>5.5519344970727307</v>
          </cell>
          <cell r="X850">
            <v>5.4742582527550896</v>
          </cell>
          <cell r="Y850">
            <v>0.44686529255939123</v>
          </cell>
          <cell r="Z850">
            <v>7.9500493301053451E-2</v>
          </cell>
          <cell r="AA850">
            <v>2.3002955795877286E-2</v>
          </cell>
          <cell r="AB850">
            <v>260.26891426737467</v>
          </cell>
          <cell r="AC850">
            <v>0.47962550249999997</v>
          </cell>
          <cell r="AD850">
            <v>0.47291513735919999</v>
          </cell>
          <cell r="AE850">
            <v>3.8604200140800002E-2</v>
          </cell>
          <cell r="AF850">
            <v>6.8679600000000019E-3</v>
          </cell>
          <cell r="AG850">
            <v>1.9871999999999997E-3</v>
          </cell>
        </row>
        <row r="851">
          <cell r="P851">
            <v>1</v>
          </cell>
          <cell r="Q851">
            <v>0.1127857361733173</v>
          </cell>
          <cell r="W851">
            <v>5.5442035359668012</v>
          </cell>
          <cell r="X851">
            <v>5.4666354543128204</v>
          </cell>
          <cell r="Y851">
            <v>0.44624304130657327</v>
          </cell>
          <cell r="Z851">
            <v>7.9389790406064906E-2</v>
          </cell>
          <cell r="AA851">
            <v>2.2970924626079962E-2</v>
          </cell>
          <cell r="AB851">
            <v>260.26891426737467</v>
          </cell>
          <cell r="AC851">
            <v>0.47962550249999997</v>
          </cell>
          <cell r="AD851">
            <v>0.47291513735919999</v>
          </cell>
          <cell r="AE851">
            <v>3.8604200140800002E-2</v>
          </cell>
          <cell r="AF851">
            <v>6.8679600000000019E-3</v>
          </cell>
          <cell r="AG851">
            <v>1.9871999999999997E-3</v>
          </cell>
        </row>
        <row r="852">
          <cell r="P852">
            <v>1</v>
          </cell>
          <cell r="Q852">
            <v>0.11265275652817444</v>
          </cell>
          <cell r="W852">
            <v>5.5364725748608716</v>
          </cell>
          <cell r="X852">
            <v>5.4590126558705512</v>
          </cell>
          <cell r="Y852">
            <v>0.44562079005375538</v>
          </cell>
          <cell r="Z852">
            <v>7.9279087511076388E-2</v>
          </cell>
          <cell r="AA852">
            <v>2.2938893456282639E-2</v>
          </cell>
          <cell r="AB852">
            <v>260.26891426737467</v>
          </cell>
          <cell r="AC852">
            <v>0.47962550249999997</v>
          </cell>
          <cell r="AD852">
            <v>0.47291513735919999</v>
          </cell>
          <cell r="AE852">
            <v>3.8604200140800002E-2</v>
          </cell>
          <cell r="AF852">
            <v>6.8679600000000019E-3</v>
          </cell>
          <cell r="AG852">
            <v>1.9871999999999997E-3</v>
          </cell>
        </row>
        <row r="853">
          <cell r="P853">
            <v>1</v>
          </cell>
          <cell r="Q853">
            <v>0.11251977688303157</v>
          </cell>
          <cell r="W853">
            <v>5.5287416137549412</v>
          </cell>
          <cell r="X853">
            <v>5.451389857428282</v>
          </cell>
          <cell r="Y853">
            <v>0.44499853880093737</v>
          </cell>
          <cell r="Z853">
            <v>7.9168384616087842E-2</v>
          </cell>
          <cell r="AA853">
            <v>2.2906862286485315E-2</v>
          </cell>
          <cell r="AB853">
            <v>260.26891426737467</v>
          </cell>
          <cell r="AC853">
            <v>0.47962550249999997</v>
          </cell>
          <cell r="AD853">
            <v>0.47291513735919999</v>
          </cell>
          <cell r="AE853">
            <v>3.8604200140800002E-2</v>
          </cell>
          <cell r="AF853">
            <v>6.8679600000000019E-3</v>
          </cell>
          <cell r="AG853">
            <v>1.9871999999999997E-3</v>
          </cell>
        </row>
        <row r="854">
          <cell r="P854">
            <v>1</v>
          </cell>
          <cell r="Q854">
            <v>0.11238679723788871</v>
          </cell>
          <cell r="W854">
            <v>5.5210106526490108</v>
          </cell>
          <cell r="X854">
            <v>5.4437670589860128</v>
          </cell>
          <cell r="Y854">
            <v>0.44437628754811942</v>
          </cell>
          <cell r="Z854">
            <v>7.9057681721099296E-2</v>
          </cell>
          <cell r="AA854">
            <v>2.2874831116687991E-2</v>
          </cell>
          <cell r="AB854">
            <v>260.26891426737467</v>
          </cell>
          <cell r="AC854">
            <v>0.47962550249999997</v>
          </cell>
          <cell r="AD854">
            <v>0.47291513735919999</v>
          </cell>
          <cell r="AE854">
            <v>3.8604200140800002E-2</v>
          </cell>
          <cell r="AF854">
            <v>6.8679600000000019E-3</v>
          </cell>
          <cell r="AG854">
            <v>1.9871999999999997E-3</v>
          </cell>
        </row>
        <row r="855">
          <cell r="P855">
            <v>1</v>
          </cell>
          <cell r="Q855">
            <v>0.11225381759274583</v>
          </cell>
          <cell r="W855">
            <v>5.5132796915430813</v>
          </cell>
          <cell r="X855">
            <v>5.4361442605437444</v>
          </cell>
          <cell r="Y855">
            <v>0.44375403629530152</v>
          </cell>
          <cell r="Z855">
            <v>7.8946978826110764E-2</v>
          </cell>
          <cell r="AA855">
            <v>2.284279994689067E-2</v>
          </cell>
          <cell r="AB855">
            <v>260.26891426737467</v>
          </cell>
          <cell r="AC855">
            <v>0.47962550249999997</v>
          </cell>
          <cell r="AD855">
            <v>0.47291513735919999</v>
          </cell>
          <cell r="AE855">
            <v>3.8604200140800002E-2</v>
          </cell>
          <cell r="AF855">
            <v>6.8679600000000019E-3</v>
          </cell>
          <cell r="AG855">
            <v>1.9871999999999997E-3</v>
          </cell>
        </row>
        <row r="856">
          <cell r="P856">
            <v>1</v>
          </cell>
          <cell r="Q856">
            <v>0.11212083794760297</v>
          </cell>
          <cell r="W856">
            <v>5.5055487304371518</v>
          </cell>
          <cell r="X856">
            <v>5.4285214621014752</v>
          </cell>
          <cell r="Y856">
            <v>0.44313178504248357</v>
          </cell>
          <cell r="Z856">
            <v>7.8836275931122218E-2</v>
          </cell>
          <cell r="AA856">
            <v>2.2810768777093347E-2</v>
          </cell>
          <cell r="AB856">
            <v>260.26891426737467</v>
          </cell>
          <cell r="AC856">
            <v>0.47962550249999997</v>
          </cell>
          <cell r="AD856">
            <v>0.47291513735919999</v>
          </cell>
          <cell r="AE856">
            <v>3.8604200140800002E-2</v>
          </cell>
          <cell r="AF856">
            <v>6.8679600000000019E-3</v>
          </cell>
          <cell r="AG856">
            <v>1.9871999999999997E-3</v>
          </cell>
        </row>
        <row r="857">
          <cell r="P857">
            <v>1</v>
          </cell>
          <cell r="Q857">
            <v>0.11198785830246008</v>
          </cell>
          <cell r="W857">
            <v>5.4978177693312222</v>
          </cell>
          <cell r="X857">
            <v>5.4208986636592069</v>
          </cell>
          <cell r="Y857">
            <v>0.44250953378966568</v>
          </cell>
          <cell r="Z857">
            <v>7.8725573036133686E-2</v>
          </cell>
          <cell r="AA857">
            <v>2.2778737607296026E-2</v>
          </cell>
          <cell r="AB857">
            <v>260.26891426737467</v>
          </cell>
          <cell r="AC857">
            <v>0.47962550249999997</v>
          </cell>
          <cell r="AD857">
            <v>0.47291513735919999</v>
          </cell>
          <cell r="AE857">
            <v>3.8604200140800002E-2</v>
          </cell>
          <cell r="AF857">
            <v>6.8679600000000019E-3</v>
          </cell>
          <cell r="AG857">
            <v>1.9871999999999997E-3</v>
          </cell>
        </row>
        <row r="858">
          <cell r="P858">
            <v>1</v>
          </cell>
          <cell r="Q858">
            <v>0.11185487865731721</v>
          </cell>
          <cell r="W858">
            <v>5.4900868082252918</v>
          </cell>
          <cell r="X858">
            <v>5.4132758652169377</v>
          </cell>
          <cell r="Y858">
            <v>0.44188728253684773</v>
          </cell>
          <cell r="Z858">
            <v>7.8614870141145154E-2</v>
          </cell>
          <cell r="AA858">
            <v>2.2746706437498702E-2</v>
          </cell>
          <cell r="AB858">
            <v>260.26891426737467</v>
          </cell>
          <cell r="AC858">
            <v>0.47962550249999997</v>
          </cell>
          <cell r="AD858">
            <v>0.47291513735919999</v>
          </cell>
          <cell r="AE858">
            <v>3.8604200140800002E-2</v>
          </cell>
          <cell r="AF858">
            <v>6.8679600000000019E-3</v>
          </cell>
          <cell r="AG858">
            <v>1.9871999999999997E-3</v>
          </cell>
        </row>
        <row r="859">
          <cell r="P859">
            <v>1</v>
          </cell>
          <cell r="Q859">
            <v>0.11172189901217434</v>
          </cell>
          <cell r="W859">
            <v>5.4823558471193623</v>
          </cell>
          <cell r="X859">
            <v>5.4056530667746694</v>
          </cell>
          <cell r="Y859">
            <v>0.44126503128402983</v>
          </cell>
          <cell r="Z859">
            <v>7.8504167246156623E-2</v>
          </cell>
          <cell r="AA859">
            <v>2.2714675267701379E-2</v>
          </cell>
          <cell r="AB859">
            <v>260.26891426737467</v>
          </cell>
          <cell r="AC859">
            <v>0.47962550249999997</v>
          </cell>
          <cell r="AD859">
            <v>0.47291513735919999</v>
          </cell>
          <cell r="AE859">
            <v>3.8604200140800002E-2</v>
          </cell>
          <cell r="AF859">
            <v>6.8679600000000019E-3</v>
          </cell>
          <cell r="AG859">
            <v>1.9871999999999997E-3</v>
          </cell>
        </row>
        <row r="860">
          <cell r="P860">
            <v>1</v>
          </cell>
          <cell r="Q860">
            <v>0.11158891936703147</v>
          </cell>
          <cell r="W860">
            <v>5.4746248860134319</v>
          </cell>
          <cell r="X860">
            <v>5.3980302683324002</v>
          </cell>
          <cell r="Y860">
            <v>0.44064278003121188</v>
          </cell>
          <cell r="Z860">
            <v>7.8393464351168077E-2</v>
          </cell>
          <cell r="AA860">
            <v>2.2682644097904055E-2</v>
          </cell>
          <cell r="AB860">
            <v>260.26891426737467</v>
          </cell>
          <cell r="AC860">
            <v>0.47962550249999997</v>
          </cell>
          <cell r="AD860">
            <v>0.47291513735919999</v>
          </cell>
          <cell r="AE860">
            <v>3.8604200140800002E-2</v>
          </cell>
          <cell r="AF860">
            <v>6.8679600000000019E-3</v>
          </cell>
          <cell r="AG860">
            <v>1.9871999999999997E-3</v>
          </cell>
        </row>
        <row r="861">
          <cell r="P861">
            <v>1</v>
          </cell>
          <cell r="Q861">
            <v>0.11145593972188861</v>
          </cell>
          <cell r="W861">
            <v>5.4668939249075024</v>
          </cell>
          <cell r="X861">
            <v>5.3904074698901301</v>
          </cell>
          <cell r="Y861">
            <v>0.44002052877839387</v>
          </cell>
          <cell r="Z861">
            <v>7.8282761456179531E-2</v>
          </cell>
          <cell r="AA861">
            <v>2.2650612928106731E-2</v>
          </cell>
          <cell r="AB861">
            <v>260.26891426737467</v>
          </cell>
          <cell r="AC861">
            <v>0.47962550249999997</v>
          </cell>
          <cell r="AD861">
            <v>0.47291513735919999</v>
          </cell>
          <cell r="AE861">
            <v>3.8604200140800002E-2</v>
          </cell>
          <cell r="AF861">
            <v>6.8679600000000019E-3</v>
          </cell>
          <cell r="AG861">
            <v>1.9871999999999997E-3</v>
          </cell>
        </row>
        <row r="862">
          <cell r="P862">
            <v>1</v>
          </cell>
          <cell r="Q862">
            <v>0.11132296007674575</v>
          </cell>
          <cell r="W862">
            <v>5.4605158819951098</v>
          </cell>
          <cell r="X862">
            <v>5.3841186611752585</v>
          </cell>
          <cell r="Y862">
            <v>0.4395071714948191</v>
          </cell>
          <cell r="Z862">
            <v>7.8191431567813996E-2</v>
          </cell>
          <cell r="AA862">
            <v>2.2624187213023939E-2</v>
          </cell>
          <cell r="AB862">
            <v>260.26891426737467</v>
          </cell>
          <cell r="AC862">
            <v>0.47962550249999997</v>
          </cell>
          <cell r="AD862">
            <v>0.47291513735919999</v>
          </cell>
          <cell r="AE862">
            <v>3.8604200140800002E-2</v>
          </cell>
          <cell r="AF862">
            <v>6.8679600000000019E-3</v>
          </cell>
          <cell r="AG862">
            <v>1.9871999999999997E-3</v>
          </cell>
        </row>
        <row r="863">
          <cell r="P863">
            <v>1</v>
          </cell>
          <cell r="Q863">
            <v>0.11118998043160287</v>
          </cell>
          <cell r="W863">
            <v>5.4541378390827182</v>
          </cell>
          <cell r="X863">
            <v>5.3778298524603869</v>
          </cell>
          <cell r="Y863">
            <v>0.43899381421124434</v>
          </cell>
          <cell r="Z863">
            <v>7.8100101679448447E-2</v>
          </cell>
          <cell r="AA863">
            <v>2.2597761497941151E-2</v>
          </cell>
          <cell r="AB863">
            <v>260.26891426737467</v>
          </cell>
          <cell r="AC863">
            <v>0.47962550249999997</v>
          </cell>
          <cell r="AD863">
            <v>0.47291513735919999</v>
          </cell>
          <cell r="AE863">
            <v>3.8604200140800002E-2</v>
          </cell>
          <cell r="AF863">
            <v>6.8679600000000019E-3</v>
          </cell>
          <cell r="AG863">
            <v>1.9871999999999997E-3</v>
          </cell>
        </row>
        <row r="864">
          <cell r="P864">
            <v>1</v>
          </cell>
          <cell r="Q864">
            <v>0.11105700078646001</v>
          </cell>
          <cell r="W864">
            <v>5.4477597961703266</v>
          </cell>
          <cell r="X864">
            <v>5.3715410437455153</v>
          </cell>
          <cell r="Y864">
            <v>0.43848045692766952</v>
          </cell>
          <cell r="Z864">
            <v>7.8008771791082912E-2</v>
          </cell>
          <cell r="AA864">
            <v>2.2571335782858359E-2</v>
          </cell>
          <cell r="AB864">
            <v>260.26891426737467</v>
          </cell>
          <cell r="AC864">
            <v>0.47962550249999997</v>
          </cell>
          <cell r="AD864">
            <v>0.47291513735919999</v>
          </cell>
          <cell r="AE864">
            <v>3.8604200140800002E-2</v>
          </cell>
          <cell r="AF864">
            <v>6.8679600000000019E-3</v>
          </cell>
          <cell r="AG864">
            <v>1.9871999999999997E-3</v>
          </cell>
        </row>
        <row r="865">
          <cell r="P865">
            <v>1</v>
          </cell>
          <cell r="Q865">
            <v>0.11092402114131714</v>
          </cell>
          <cell r="W865">
            <v>5.4413817532579341</v>
          </cell>
          <cell r="X865">
            <v>5.3652522350306437</v>
          </cell>
          <cell r="Y865">
            <v>0.43796709964409475</v>
          </cell>
          <cell r="Z865">
            <v>7.7917441902717377E-2</v>
          </cell>
          <cell r="AA865">
            <v>2.2544910067775568E-2</v>
          </cell>
          <cell r="AB865">
            <v>260.26891426737467</v>
          </cell>
          <cell r="AC865">
            <v>0.47962550249999997</v>
          </cell>
          <cell r="AD865">
            <v>0.47291513735919999</v>
          </cell>
          <cell r="AE865">
            <v>3.8604200140800002E-2</v>
          </cell>
          <cell r="AF865">
            <v>6.8679600000000019E-3</v>
          </cell>
          <cell r="AG865">
            <v>1.9871999999999997E-3</v>
          </cell>
        </row>
        <row r="866">
          <cell r="P866">
            <v>1</v>
          </cell>
          <cell r="Q866">
            <v>0.11079104149617423</v>
          </cell>
          <cell r="W866">
            <v>5.4350037103455415</v>
          </cell>
          <cell r="X866">
            <v>5.3589634263157713</v>
          </cell>
          <cell r="Y866">
            <v>0.43745374236051993</v>
          </cell>
          <cell r="Z866">
            <v>7.7826112014351814E-2</v>
          </cell>
          <cell r="AA866">
            <v>2.2518484352692773E-2</v>
          </cell>
          <cell r="AB866">
            <v>260.26891426737467</v>
          </cell>
          <cell r="AC866">
            <v>0.47962550249999997</v>
          </cell>
          <cell r="AD866">
            <v>0.47291513735919999</v>
          </cell>
          <cell r="AE866">
            <v>3.8604200140800002E-2</v>
          </cell>
          <cell r="AF866">
            <v>6.8679600000000019E-3</v>
          </cell>
          <cell r="AG866">
            <v>1.9871999999999997E-3</v>
          </cell>
        </row>
        <row r="867">
          <cell r="P867">
            <v>1</v>
          </cell>
          <cell r="Q867">
            <v>0.11065806185103137</v>
          </cell>
          <cell r="W867">
            <v>5.428625667433149</v>
          </cell>
          <cell r="X867">
            <v>5.3526746176008997</v>
          </cell>
          <cell r="Y867">
            <v>0.4369403850769451</v>
          </cell>
          <cell r="Z867">
            <v>7.7734782125986279E-2</v>
          </cell>
          <cell r="AA867">
            <v>2.2492058637609984E-2</v>
          </cell>
          <cell r="AB867">
            <v>260.26891426737467</v>
          </cell>
          <cell r="AC867">
            <v>0.47962550249999997</v>
          </cell>
          <cell r="AD867">
            <v>0.47291513735919999</v>
          </cell>
          <cell r="AE867">
            <v>3.8604200140800002E-2</v>
          </cell>
          <cell r="AF867">
            <v>6.8679600000000019E-3</v>
          </cell>
          <cell r="AG867">
            <v>1.9871999999999997E-3</v>
          </cell>
        </row>
        <row r="868">
          <cell r="P868">
            <v>1</v>
          </cell>
          <cell r="Q868">
            <v>0.1105250822058885</v>
          </cell>
          <cell r="W868">
            <v>5.4222476245207574</v>
          </cell>
          <cell r="X868">
            <v>5.3463858088860281</v>
          </cell>
          <cell r="Y868">
            <v>0.43642702779337034</v>
          </cell>
          <cell r="Z868">
            <v>7.764345223762073E-2</v>
          </cell>
          <cell r="AA868">
            <v>2.2465632922527193E-2</v>
          </cell>
          <cell r="AB868">
            <v>260.26891426737467</v>
          </cell>
          <cell r="AC868">
            <v>0.47962550249999997</v>
          </cell>
          <cell r="AD868">
            <v>0.47291513735919999</v>
          </cell>
          <cell r="AE868">
            <v>3.8604200140800002E-2</v>
          </cell>
          <cell r="AF868">
            <v>6.8679600000000019E-3</v>
          </cell>
          <cell r="AG868">
            <v>1.9871999999999997E-3</v>
          </cell>
        </row>
        <row r="869">
          <cell r="P869">
            <v>1</v>
          </cell>
          <cell r="Q869">
            <v>0.11039210256074564</v>
          </cell>
          <cell r="W869">
            <v>5.4158695816083657</v>
          </cell>
          <cell r="X869">
            <v>5.3400970001711556</v>
          </cell>
          <cell r="Y869">
            <v>0.43591367050979557</v>
          </cell>
          <cell r="Z869">
            <v>7.7552122349255195E-2</v>
          </cell>
          <cell r="AA869">
            <v>2.2439207207444401E-2</v>
          </cell>
          <cell r="AB869">
            <v>260.26891426737467</v>
          </cell>
          <cell r="AC869">
            <v>0.47962550249999997</v>
          </cell>
          <cell r="AD869">
            <v>0.47291513735919999</v>
          </cell>
          <cell r="AE869">
            <v>3.8604200140800002E-2</v>
          </cell>
          <cell r="AF869">
            <v>6.8679600000000019E-3</v>
          </cell>
          <cell r="AG869">
            <v>1.9871999999999997E-3</v>
          </cell>
        </row>
        <row r="870">
          <cell r="P870">
            <v>1</v>
          </cell>
          <cell r="Q870">
            <v>0.11025912291560276</v>
          </cell>
          <cell r="W870">
            <v>5.4094915386959732</v>
          </cell>
          <cell r="X870">
            <v>5.333808191456284</v>
          </cell>
          <cell r="Y870">
            <v>0.43540031322622075</v>
          </cell>
          <cell r="Z870">
            <v>7.7460792460889646E-2</v>
          </cell>
          <cell r="AA870">
            <v>2.2412781492361613E-2</v>
          </cell>
          <cell r="AB870">
            <v>260.26891426737467</v>
          </cell>
          <cell r="AC870">
            <v>0.47962550249999997</v>
          </cell>
          <cell r="AD870">
            <v>0.47291513735919999</v>
          </cell>
          <cell r="AE870">
            <v>3.8604200140800002E-2</v>
          </cell>
          <cell r="AF870">
            <v>6.8679600000000019E-3</v>
          </cell>
          <cell r="AG870">
            <v>1.9871999999999997E-3</v>
          </cell>
        </row>
        <row r="871">
          <cell r="P871">
            <v>1</v>
          </cell>
          <cell r="Q871">
            <v>0.1101261432704599</v>
          </cell>
          <cell r="W871">
            <v>5.4031134957835816</v>
          </cell>
          <cell r="X871">
            <v>5.3275193827414125</v>
          </cell>
          <cell r="Y871">
            <v>0.43488695594264598</v>
          </cell>
          <cell r="Z871">
            <v>7.7369462572524111E-2</v>
          </cell>
          <cell r="AA871">
            <v>2.2386355777278821E-2</v>
          </cell>
          <cell r="AB871">
            <v>260.26891426737467</v>
          </cell>
          <cell r="AC871">
            <v>0.47962550249999997</v>
          </cell>
          <cell r="AD871">
            <v>0.47291513735919999</v>
          </cell>
          <cell r="AE871">
            <v>3.8604200140800002E-2</v>
          </cell>
          <cell r="AF871">
            <v>6.8679600000000019E-3</v>
          </cell>
          <cell r="AG871">
            <v>1.9871999999999997E-3</v>
          </cell>
        </row>
        <row r="872">
          <cell r="P872">
            <v>1</v>
          </cell>
          <cell r="Q872">
            <v>0.10999316362531703</v>
          </cell>
          <cell r="W872">
            <v>5.3967354528711899</v>
          </cell>
          <cell r="X872">
            <v>5.3212305740265409</v>
          </cell>
          <cell r="Y872">
            <v>0.43437359865907121</v>
          </cell>
          <cell r="Z872">
            <v>7.7278132684158576E-2</v>
          </cell>
          <cell r="AA872">
            <v>2.235993006219603E-2</v>
          </cell>
          <cell r="AB872">
            <v>260.26891426737467</v>
          </cell>
          <cell r="AC872">
            <v>0.47962550249999997</v>
          </cell>
          <cell r="AD872">
            <v>0.47291513735919999</v>
          </cell>
          <cell r="AE872">
            <v>3.8604200140800002E-2</v>
          </cell>
          <cell r="AF872">
            <v>6.8679600000000019E-3</v>
          </cell>
          <cell r="AG872">
            <v>1.9871999999999997E-3</v>
          </cell>
        </row>
        <row r="873">
          <cell r="P873">
            <v>1</v>
          </cell>
          <cell r="Q873">
            <v>0.10986018398017416</v>
          </cell>
          <cell r="W873">
            <v>5.3903574099587974</v>
          </cell>
          <cell r="X873">
            <v>5.3149417653116693</v>
          </cell>
          <cell r="Y873">
            <v>0.43386024137549645</v>
          </cell>
          <cell r="Z873">
            <v>7.7186802795793027E-2</v>
          </cell>
          <cell r="AA873">
            <v>2.2333504347113238E-2</v>
          </cell>
          <cell r="AB873">
            <v>260.26891426737467</v>
          </cell>
          <cell r="AC873">
            <v>0.47962550249999997</v>
          </cell>
          <cell r="AD873">
            <v>0.47291513735919999</v>
          </cell>
          <cell r="AE873">
            <v>3.8604200140800002E-2</v>
          </cell>
          <cell r="AF873">
            <v>6.8679600000000019E-3</v>
          </cell>
          <cell r="AG873">
            <v>1.9871999999999997E-3</v>
          </cell>
        </row>
        <row r="874">
          <cell r="P874">
            <v>1</v>
          </cell>
          <cell r="Q874">
            <v>0.10972720433503129</v>
          </cell>
          <cell r="W874">
            <v>5.3839793670464058</v>
          </cell>
          <cell r="X874">
            <v>5.3086529565967977</v>
          </cell>
          <cell r="Y874">
            <v>0.43334688409192162</v>
          </cell>
          <cell r="Z874">
            <v>7.7095472907427492E-2</v>
          </cell>
          <cell r="AA874">
            <v>2.230707863203045E-2</v>
          </cell>
          <cell r="AB874">
            <v>260.26891426737467</v>
          </cell>
          <cell r="AC874">
            <v>0.47962550249999997</v>
          </cell>
          <cell r="AD874">
            <v>0.47291513735919999</v>
          </cell>
          <cell r="AE874">
            <v>3.8604200140800002E-2</v>
          </cell>
          <cell r="AF874">
            <v>6.8679600000000019E-3</v>
          </cell>
          <cell r="AG874">
            <v>1.9871999999999997E-3</v>
          </cell>
        </row>
        <row r="875">
          <cell r="P875">
            <v>1</v>
          </cell>
          <cell r="Q875">
            <v>0.1095942246898884</v>
          </cell>
          <cell r="W875">
            <v>5.3776013241340133</v>
          </cell>
          <cell r="X875">
            <v>5.3023641478819261</v>
          </cell>
          <cell r="Y875">
            <v>0.43283352680834686</v>
          </cell>
          <cell r="Z875">
            <v>7.7004143019061944E-2</v>
          </cell>
          <cell r="AA875">
            <v>2.2280652916947658E-2</v>
          </cell>
          <cell r="AB875">
            <v>260.26891426737467</v>
          </cell>
          <cell r="AC875">
            <v>0.47962550249999997</v>
          </cell>
          <cell r="AD875">
            <v>0.47291513735919999</v>
          </cell>
          <cell r="AE875">
            <v>3.8604200140800002E-2</v>
          </cell>
          <cell r="AF875">
            <v>6.8679600000000019E-3</v>
          </cell>
          <cell r="AG875">
            <v>1.9871999999999997E-3</v>
          </cell>
        </row>
        <row r="876">
          <cell r="P876">
            <v>1</v>
          </cell>
          <cell r="Q876">
            <v>0.10946124504474554</v>
          </cell>
          <cell r="W876">
            <v>5.3712232812216207</v>
          </cell>
          <cell r="X876">
            <v>5.2960753391670536</v>
          </cell>
          <cell r="Y876">
            <v>0.43232016952477198</v>
          </cell>
          <cell r="Z876">
            <v>7.6912813130696395E-2</v>
          </cell>
          <cell r="AA876">
            <v>2.2254227201864863E-2</v>
          </cell>
          <cell r="AB876">
            <v>260.26891426737467</v>
          </cell>
          <cell r="AC876">
            <v>0.47962550249999997</v>
          </cell>
          <cell r="AD876">
            <v>0.47291513735919999</v>
          </cell>
          <cell r="AE876">
            <v>3.8604200140800002E-2</v>
          </cell>
          <cell r="AF876">
            <v>6.8679600000000019E-3</v>
          </cell>
          <cell r="AG876">
            <v>1.9871999999999997E-3</v>
          </cell>
        </row>
        <row r="877">
          <cell r="P877">
            <v>1</v>
          </cell>
          <cell r="Q877">
            <v>0.10932826539960266</v>
          </cell>
          <cell r="W877">
            <v>5.3648452383092291</v>
          </cell>
          <cell r="X877">
            <v>5.2897865304521821</v>
          </cell>
          <cell r="Y877">
            <v>0.43180681224119721</v>
          </cell>
          <cell r="Z877">
            <v>7.682148324233086E-2</v>
          </cell>
          <cell r="AA877">
            <v>2.2227801486782075E-2</v>
          </cell>
          <cell r="AB877">
            <v>260.26891426737467</v>
          </cell>
          <cell r="AC877">
            <v>0.47962550249999997</v>
          </cell>
          <cell r="AD877">
            <v>0.47291513735919999</v>
          </cell>
          <cell r="AE877">
            <v>3.8604200140800002E-2</v>
          </cell>
          <cell r="AF877">
            <v>6.8679600000000019E-3</v>
          </cell>
          <cell r="AG877">
            <v>1.9871999999999997E-3</v>
          </cell>
        </row>
        <row r="878">
          <cell r="P878">
            <v>1</v>
          </cell>
          <cell r="Q878">
            <v>0.1091952857544598</v>
          </cell>
          <cell r="W878">
            <v>5.3584671953968366</v>
          </cell>
          <cell r="X878">
            <v>5.2834977217373096</v>
          </cell>
          <cell r="Y878">
            <v>0.43129345495762245</v>
          </cell>
          <cell r="Z878">
            <v>7.6730153353965311E-2</v>
          </cell>
          <cell r="AA878">
            <v>2.2201375771699283E-2</v>
          </cell>
          <cell r="AB878">
            <v>260.26891426737467</v>
          </cell>
          <cell r="AC878">
            <v>0.47962550249999997</v>
          </cell>
          <cell r="AD878">
            <v>0.47291513735919999</v>
          </cell>
          <cell r="AE878">
            <v>3.8604200140800002E-2</v>
          </cell>
          <cell r="AF878">
            <v>6.8679600000000019E-3</v>
          </cell>
          <cell r="AG878">
            <v>1.9871999999999997E-3</v>
          </cell>
        </row>
        <row r="879">
          <cell r="P879">
            <v>1</v>
          </cell>
          <cell r="Q879">
            <v>0.10906230610931694</v>
          </cell>
          <cell r="W879">
            <v>5.3520891524844449</v>
          </cell>
          <cell r="X879">
            <v>5.277208913022438</v>
          </cell>
          <cell r="Y879">
            <v>0.43078009767404768</v>
          </cell>
          <cell r="Z879">
            <v>7.6638823465599776E-2</v>
          </cell>
          <cell r="AA879">
            <v>2.2174950056616492E-2</v>
          </cell>
          <cell r="AB879">
            <v>260.26891426737467</v>
          </cell>
          <cell r="AC879">
            <v>0.47962550249999997</v>
          </cell>
          <cell r="AD879">
            <v>0.47291513735919999</v>
          </cell>
          <cell r="AE879">
            <v>3.8604200140800002E-2</v>
          </cell>
          <cell r="AF879">
            <v>6.8679600000000019E-3</v>
          </cell>
          <cell r="AG879">
            <v>1.9871999999999997E-3</v>
          </cell>
        </row>
        <row r="880">
          <cell r="P880">
            <v>1</v>
          </cell>
          <cell r="Q880">
            <v>0.10892932646417407</v>
          </cell>
          <cell r="W880">
            <v>5.3457111095720533</v>
          </cell>
          <cell r="X880">
            <v>5.2709201043075664</v>
          </cell>
          <cell r="Y880">
            <v>0.43026674039047286</v>
          </cell>
          <cell r="Z880">
            <v>7.6547493577234227E-2</v>
          </cell>
          <cell r="AA880">
            <v>2.21485243415337E-2</v>
          </cell>
          <cell r="AB880">
            <v>260.26891426737467</v>
          </cell>
          <cell r="AC880">
            <v>0.47962550249999997</v>
          </cell>
          <cell r="AD880">
            <v>0.47291513735919999</v>
          </cell>
          <cell r="AE880">
            <v>3.8604200140800002E-2</v>
          </cell>
          <cell r="AF880">
            <v>6.8679600000000019E-3</v>
          </cell>
          <cell r="AG880">
            <v>1.9871999999999997E-3</v>
          </cell>
        </row>
        <row r="881">
          <cell r="P881">
            <v>1</v>
          </cell>
          <cell r="Q881">
            <v>0.10879634681903121</v>
          </cell>
          <cell r="W881">
            <v>5.3393330666596608</v>
          </cell>
          <cell r="X881">
            <v>5.2646312955926948</v>
          </cell>
          <cell r="Y881">
            <v>0.42975338310689809</v>
          </cell>
          <cell r="Z881">
            <v>7.6456163688868692E-2</v>
          </cell>
          <cell r="AA881">
            <v>2.2122098626450912E-2</v>
          </cell>
          <cell r="AB881">
            <v>260.26891426737467</v>
          </cell>
          <cell r="AC881">
            <v>0.47962550249999997</v>
          </cell>
          <cell r="AD881">
            <v>0.47291513735919999</v>
          </cell>
          <cell r="AE881">
            <v>3.8604200140800002E-2</v>
          </cell>
          <cell r="AF881">
            <v>6.8679600000000019E-3</v>
          </cell>
          <cell r="AG881">
            <v>1.9871999999999997E-3</v>
          </cell>
        </row>
        <row r="882">
          <cell r="P882">
            <v>1</v>
          </cell>
          <cell r="Q882">
            <v>0.10866336717388833</v>
          </cell>
          <cell r="W882">
            <v>5.3329550237472692</v>
          </cell>
          <cell r="X882">
            <v>5.2583424868778232</v>
          </cell>
          <cell r="Y882">
            <v>0.42924002582332332</v>
          </cell>
          <cell r="Z882">
            <v>7.6364833800503143E-2</v>
          </cell>
          <cell r="AA882">
            <v>2.209567291136812E-2</v>
          </cell>
          <cell r="AB882">
            <v>260.26891426737467</v>
          </cell>
          <cell r="AC882">
            <v>0.47962550249999997</v>
          </cell>
          <cell r="AD882">
            <v>0.47291513735919999</v>
          </cell>
          <cell r="AE882">
            <v>3.8604200140800002E-2</v>
          </cell>
          <cell r="AF882">
            <v>6.8679600000000019E-3</v>
          </cell>
          <cell r="AG882">
            <v>1.9871999999999997E-3</v>
          </cell>
        </row>
        <row r="883">
          <cell r="P883">
            <v>1</v>
          </cell>
          <cell r="Q883">
            <v>0.10853038752874547</v>
          </cell>
          <cell r="W883">
            <v>5.3265769808348775</v>
          </cell>
          <cell r="X883">
            <v>5.2520536781629517</v>
          </cell>
          <cell r="Y883">
            <v>0.4287266685397485</v>
          </cell>
          <cell r="Z883">
            <v>7.6273503912137608E-2</v>
          </cell>
          <cell r="AA883">
            <v>2.2069247196285328E-2</v>
          </cell>
          <cell r="AB883">
            <v>260.26891426737467</v>
          </cell>
          <cell r="AC883">
            <v>0.47962550249999997</v>
          </cell>
          <cell r="AD883">
            <v>0.47291513735919999</v>
          </cell>
          <cell r="AE883">
            <v>3.8604200140800002E-2</v>
          </cell>
          <cell r="AF883">
            <v>6.8679600000000019E-3</v>
          </cell>
          <cell r="AG883">
            <v>1.9871999999999997E-3</v>
          </cell>
        </row>
        <row r="884">
          <cell r="P884">
            <v>1</v>
          </cell>
          <cell r="Q884">
            <v>0.1083974078836026</v>
          </cell>
          <cell r="W884">
            <v>5.320198937922485</v>
          </cell>
          <cell r="X884">
            <v>5.2457648694480801</v>
          </cell>
          <cell r="Y884">
            <v>0.42821331125617373</v>
          </cell>
          <cell r="Z884">
            <v>7.6182174023772073E-2</v>
          </cell>
          <cell r="AA884">
            <v>2.204282148120254E-2</v>
          </cell>
          <cell r="AB884">
            <v>260.26891426737467</v>
          </cell>
          <cell r="AC884">
            <v>0.47962550249999997</v>
          </cell>
          <cell r="AD884">
            <v>0.47291513735919999</v>
          </cell>
          <cell r="AE884">
            <v>3.8604200140800002E-2</v>
          </cell>
          <cell r="AF884">
            <v>6.8679600000000019E-3</v>
          </cell>
          <cell r="AG884">
            <v>1.9871999999999997E-3</v>
          </cell>
        </row>
        <row r="885">
          <cell r="P885">
            <v>1</v>
          </cell>
          <cell r="Q885">
            <v>0.10826442823845971</v>
          </cell>
          <cell r="W885">
            <v>5.3138208950100916</v>
          </cell>
          <cell r="X885">
            <v>5.2394760607332067</v>
          </cell>
          <cell r="Y885">
            <v>0.4276999539725988</v>
          </cell>
          <cell r="Z885">
            <v>7.6090844135406496E-2</v>
          </cell>
          <cell r="AA885">
            <v>2.2016395766119742E-2</v>
          </cell>
          <cell r="AB885">
            <v>260.26891426737467</v>
          </cell>
          <cell r="AC885">
            <v>0.47962550249999997</v>
          </cell>
          <cell r="AD885">
            <v>0.47291513735919999</v>
          </cell>
          <cell r="AE885">
            <v>3.8604200140800002E-2</v>
          </cell>
          <cell r="AF885">
            <v>6.8679600000000019E-3</v>
          </cell>
          <cell r="AG885">
            <v>1.9871999999999997E-3</v>
          </cell>
        </row>
        <row r="886">
          <cell r="P886">
            <v>1</v>
          </cell>
          <cell r="Q886">
            <v>0.10813144859331685</v>
          </cell>
          <cell r="W886">
            <v>5.3074428520976999</v>
          </cell>
          <cell r="X886">
            <v>5.2331872520183342</v>
          </cell>
          <cell r="Y886">
            <v>0.42718659668902403</v>
          </cell>
          <cell r="Z886">
            <v>7.5999514247040961E-2</v>
          </cell>
          <cell r="AA886">
            <v>2.198997005103695E-2</v>
          </cell>
          <cell r="AB886">
            <v>260.26891426737467</v>
          </cell>
          <cell r="AC886">
            <v>0.47962550249999997</v>
          </cell>
          <cell r="AD886">
            <v>0.47291513735919999</v>
          </cell>
          <cell r="AE886">
            <v>3.8604200140800002E-2</v>
          </cell>
          <cell r="AF886">
            <v>6.8679600000000019E-3</v>
          </cell>
          <cell r="AG886">
            <v>1.9871999999999997E-3</v>
          </cell>
        </row>
        <row r="887">
          <cell r="P887">
            <v>1</v>
          </cell>
          <cell r="Q887">
            <v>0.10799846894817397</v>
          </cell>
          <cell r="W887">
            <v>5.3010648091853074</v>
          </cell>
          <cell r="X887">
            <v>5.2268984433034626</v>
          </cell>
          <cell r="Y887">
            <v>0.42667323940544927</v>
          </cell>
          <cell r="Z887">
            <v>7.5908184358675412E-2</v>
          </cell>
          <cell r="AA887">
            <v>2.1963544335954158E-2</v>
          </cell>
          <cell r="AB887">
            <v>260.26891426737467</v>
          </cell>
          <cell r="AC887">
            <v>0.47962550249999997</v>
          </cell>
          <cell r="AD887">
            <v>0.47291513735919999</v>
          </cell>
          <cell r="AE887">
            <v>3.8604200140800002E-2</v>
          </cell>
          <cell r="AF887">
            <v>6.8679600000000019E-3</v>
          </cell>
          <cell r="AG887">
            <v>1.9871999999999997E-3</v>
          </cell>
        </row>
        <row r="888">
          <cell r="P888">
            <v>1</v>
          </cell>
          <cell r="Q888">
            <v>0.10786548930303111</v>
          </cell>
          <cell r="W888">
            <v>5.2946867662729158</v>
          </cell>
          <cell r="X888">
            <v>5.2206096345885911</v>
          </cell>
          <cell r="Y888">
            <v>0.42615988212187444</v>
          </cell>
          <cell r="Z888">
            <v>7.5816854470309877E-2</v>
          </cell>
          <cell r="AA888">
            <v>2.193711862087137E-2</v>
          </cell>
          <cell r="AB888">
            <v>260.26891426737467</v>
          </cell>
          <cell r="AC888">
            <v>0.47962550249999997</v>
          </cell>
          <cell r="AD888">
            <v>0.47291513735919999</v>
          </cell>
          <cell r="AE888">
            <v>3.8604200140800002E-2</v>
          </cell>
          <cell r="AF888">
            <v>6.8679600000000019E-3</v>
          </cell>
          <cell r="AG888">
            <v>1.9871999999999997E-3</v>
          </cell>
        </row>
        <row r="889">
          <cell r="P889">
            <v>1</v>
          </cell>
          <cell r="Q889">
            <v>0.10773250965788823</v>
          </cell>
          <cell r="W889">
            <v>5.2883087233605233</v>
          </cell>
          <cell r="X889">
            <v>5.2143208258737195</v>
          </cell>
          <cell r="Y889">
            <v>0.42564652483829968</v>
          </cell>
          <cell r="Z889">
            <v>7.5725524581944342E-2</v>
          </cell>
          <cell r="AA889">
            <v>2.1910692905788579E-2</v>
          </cell>
          <cell r="AB889">
            <v>260.26891426737467</v>
          </cell>
          <cell r="AC889">
            <v>0.47962550249999997</v>
          </cell>
          <cell r="AD889">
            <v>0.47291513735919999</v>
          </cell>
          <cell r="AE889">
            <v>3.8604200140800002E-2</v>
          </cell>
          <cell r="AF889">
            <v>6.8679600000000019E-3</v>
          </cell>
          <cell r="AG889">
            <v>1.9871999999999997E-3</v>
          </cell>
        </row>
        <row r="890">
          <cell r="P890">
            <v>1</v>
          </cell>
          <cell r="Q890">
            <v>0.10759953001274537</v>
          </cell>
          <cell r="W890">
            <v>5.2819306804481316</v>
          </cell>
          <cell r="X890">
            <v>5.2080320171588479</v>
          </cell>
          <cell r="Y890">
            <v>0.42513316755472491</v>
          </cell>
          <cell r="Z890">
            <v>7.5634194693578793E-2</v>
          </cell>
          <cell r="AA890">
            <v>2.1884267190705787E-2</v>
          </cell>
          <cell r="AB890">
            <v>260.26891426737467</v>
          </cell>
          <cell r="AC890">
            <v>0.47962550249999997</v>
          </cell>
          <cell r="AD890">
            <v>0.47291513735919999</v>
          </cell>
          <cell r="AE890">
            <v>3.8604200140800002E-2</v>
          </cell>
          <cell r="AF890">
            <v>6.8679600000000019E-3</v>
          </cell>
          <cell r="AG890">
            <v>1.9871999999999997E-3</v>
          </cell>
        </row>
        <row r="891">
          <cell r="P891">
            <v>1</v>
          </cell>
          <cell r="Q891">
            <v>0.1074665503676025</v>
          </cell>
          <cell r="W891">
            <v>5.27555263753574</v>
          </cell>
          <cell r="X891">
            <v>5.2017432084439763</v>
          </cell>
          <cell r="Y891">
            <v>0.42461981027115014</v>
          </cell>
          <cell r="Z891">
            <v>7.5542864805213258E-2</v>
          </cell>
          <cell r="AA891">
            <v>2.1857841475622995E-2</v>
          </cell>
          <cell r="AB891">
            <v>260.26891426737467</v>
          </cell>
          <cell r="AC891">
            <v>0.47962550249999997</v>
          </cell>
          <cell r="AD891">
            <v>0.47291513735919999</v>
          </cell>
          <cell r="AE891">
            <v>3.8604200140800002E-2</v>
          </cell>
          <cell r="AF891">
            <v>6.8679600000000019E-3</v>
          </cell>
          <cell r="AG891">
            <v>1.9871999999999997E-3</v>
          </cell>
        </row>
        <row r="892">
          <cell r="P892">
            <v>1</v>
          </cell>
          <cell r="Q892">
            <v>0.10733357072245964</v>
          </cell>
          <cell r="W892">
            <v>5.2691745946233475</v>
          </cell>
          <cell r="X892">
            <v>5.1954543997291047</v>
          </cell>
          <cell r="Y892">
            <v>0.42410645298757532</v>
          </cell>
          <cell r="Z892">
            <v>7.545153491684771E-2</v>
          </cell>
          <cell r="AA892">
            <v>2.1831415760540207E-2</v>
          </cell>
          <cell r="AB892">
            <v>260.26891426737467</v>
          </cell>
          <cell r="AC892">
            <v>0.47962550249999997</v>
          </cell>
          <cell r="AD892">
            <v>0.47291513735919999</v>
          </cell>
          <cell r="AE892">
            <v>3.8604200140800002E-2</v>
          </cell>
          <cell r="AF892">
            <v>6.8679600000000019E-3</v>
          </cell>
          <cell r="AG892">
            <v>1.9871999999999997E-3</v>
          </cell>
        </row>
        <row r="893">
          <cell r="P893">
            <v>1</v>
          </cell>
          <cell r="Q893">
            <v>0.10720059107731678</v>
          </cell>
          <cell r="W893">
            <v>5.2627965517109558</v>
          </cell>
          <cell r="X893">
            <v>5.1891655910142331</v>
          </cell>
          <cell r="Y893">
            <v>0.42359309570400056</v>
          </cell>
          <cell r="Z893">
            <v>7.5360205028482175E-2</v>
          </cell>
          <cell r="AA893">
            <v>2.1804990045457415E-2</v>
          </cell>
          <cell r="AB893">
            <v>260.26891426737467</v>
          </cell>
          <cell r="AC893">
            <v>0.47962550249999997</v>
          </cell>
          <cell r="AD893">
            <v>0.47291513735919999</v>
          </cell>
          <cell r="AE893">
            <v>3.8604200140800002E-2</v>
          </cell>
          <cell r="AF893">
            <v>6.8679600000000019E-3</v>
          </cell>
          <cell r="AG893">
            <v>1.9871999999999997E-3</v>
          </cell>
        </row>
        <row r="894">
          <cell r="P894">
            <v>1</v>
          </cell>
          <cell r="Q894">
            <v>0.10706761143217386</v>
          </cell>
          <cell r="W894">
            <v>5.2564185087985633</v>
          </cell>
          <cell r="X894">
            <v>5.1828767822993607</v>
          </cell>
          <cell r="Y894">
            <v>0.42307973842042573</v>
          </cell>
          <cell r="Z894">
            <v>7.5268875140116626E-2</v>
          </cell>
          <cell r="AA894">
            <v>2.177856433037462E-2</v>
          </cell>
          <cell r="AB894">
            <v>260.26891426737467</v>
          </cell>
          <cell r="AC894">
            <v>0.47962550249999997</v>
          </cell>
          <cell r="AD894">
            <v>0.47291513735919999</v>
          </cell>
          <cell r="AE894">
            <v>3.8604200140800002E-2</v>
          </cell>
          <cell r="AF894">
            <v>6.8679600000000019E-3</v>
          </cell>
          <cell r="AG894">
            <v>1.9871999999999997E-3</v>
          </cell>
        </row>
        <row r="895">
          <cell r="P895">
            <v>1</v>
          </cell>
          <cell r="Q895">
            <v>0.106934631787031</v>
          </cell>
          <cell r="W895">
            <v>5.2500404658861708</v>
          </cell>
          <cell r="X895">
            <v>5.1765879735844882</v>
          </cell>
          <cell r="Y895">
            <v>0.42256638113685091</v>
          </cell>
          <cell r="Z895">
            <v>7.5177545251751077E-2</v>
          </cell>
          <cell r="AA895">
            <v>2.1752138615291832E-2</v>
          </cell>
          <cell r="AB895">
            <v>260.26891426737467</v>
          </cell>
          <cell r="AC895">
            <v>0.47962550249999997</v>
          </cell>
          <cell r="AD895">
            <v>0.47291513735919999</v>
          </cell>
          <cell r="AE895">
            <v>3.8604200140800002E-2</v>
          </cell>
          <cell r="AF895">
            <v>6.8679600000000019E-3</v>
          </cell>
          <cell r="AG895">
            <v>1.9871999999999997E-3</v>
          </cell>
        </row>
        <row r="896">
          <cell r="P896">
            <v>1</v>
          </cell>
          <cell r="Q896">
            <v>0.10680165214188814</v>
          </cell>
          <cell r="W896">
            <v>5.2436624229737792</v>
          </cell>
          <cell r="X896">
            <v>5.1702991648696166</v>
          </cell>
          <cell r="Y896">
            <v>0.42205302385327614</v>
          </cell>
          <cell r="Z896">
            <v>7.5086215363385542E-2</v>
          </cell>
          <cell r="AA896">
            <v>2.172571290020904E-2</v>
          </cell>
          <cell r="AB896">
            <v>260.26891426737467</v>
          </cell>
          <cell r="AC896">
            <v>0.47962550249999997</v>
          </cell>
          <cell r="AD896">
            <v>0.47291513735919999</v>
          </cell>
          <cell r="AE896">
            <v>3.8604200140800002E-2</v>
          </cell>
          <cell r="AF896">
            <v>6.8679600000000019E-3</v>
          </cell>
          <cell r="AG896">
            <v>1.9871999999999997E-3</v>
          </cell>
        </row>
        <row r="897">
          <cell r="P897">
            <v>1</v>
          </cell>
          <cell r="Q897">
            <v>0.10666867249674526</v>
          </cell>
          <cell r="W897">
            <v>5.2372843800613875</v>
          </cell>
          <cell r="X897">
            <v>5.164010356154745</v>
          </cell>
          <cell r="Y897">
            <v>0.42153966656970138</v>
          </cell>
          <cell r="Z897">
            <v>7.4994885475019993E-2</v>
          </cell>
          <cell r="AA897">
            <v>2.1699287185126249E-2</v>
          </cell>
          <cell r="AB897">
            <v>260.26891426737467</v>
          </cell>
          <cell r="AC897">
            <v>0.47962550249999997</v>
          </cell>
          <cell r="AD897">
            <v>0.47291513735919999</v>
          </cell>
          <cell r="AE897">
            <v>3.8604200140800002E-2</v>
          </cell>
          <cell r="AF897">
            <v>6.8679600000000019E-3</v>
          </cell>
          <cell r="AG897">
            <v>1.9871999999999997E-3</v>
          </cell>
        </row>
        <row r="898">
          <cell r="P898">
            <v>1</v>
          </cell>
          <cell r="Q898">
            <v>0.1065356928516024</v>
          </cell>
          <cell r="W898">
            <v>5.230906337148995</v>
          </cell>
          <cell r="X898">
            <v>5.1577215474398734</v>
          </cell>
          <cell r="Y898">
            <v>0.42102630928612655</v>
          </cell>
          <cell r="Z898">
            <v>7.4903555586654458E-2</v>
          </cell>
          <cell r="AA898">
            <v>2.1672861470043457E-2</v>
          </cell>
          <cell r="AB898">
            <v>260.26891426737467</v>
          </cell>
          <cell r="AC898">
            <v>0.47962550249999997</v>
          </cell>
          <cell r="AD898">
            <v>0.47291513735919999</v>
          </cell>
          <cell r="AE898">
            <v>3.8604200140800002E-2</v>
          </cell>
          <cell r="AF898">
            <v>6.8679600000000019E-3</v>
          </cell>
          <cell r="AG898">
            <v>1.9871999999999997E-3</v>
          </cell>
        </row>
        <row r="899">
          <cell r="P899">
            <v>1</v>
          </cell>
          <cell r="Q899">
            <v>0.10640271320645953</v>
          </cell>
          <cell r="W899">
            <v>5.2245282942366034</v>
          </cell>
          <cell r="X899">
            <v>5.1514327387250018</v>
          </cell>
          <cell r="Y899">
            <v>0.42051295200255179</v>
          </cell>
          <cell r="Z899">
            <v>7.4812225698288909E-2</v>
          </cell>
          <cell r="AA899">
            <v>2.1646435754960669E-2</v>
          </cell>
          <cell r="AB899">
            <v>260.26891426737467</v>
          </cell>
          <cell r="AC899">
            <v>0.47962550249999997</v>
          </cell>
          <cell r="AD899">
            <v>0.47291513735919999</v>
          </cell>
          <cell r="AE899">
            <v>3.8604200140800002E-2</v>
          </cell>
          <cell r="AF899">
            <v>6.8679600000000019E-3</v>
          </cell>
          <cell r="AG899">
            <v>1.9871999999999997E-3</v>
          </cell>
        </row>
        <row r="900">
          <cell r="P900">
            <v>1</v>
          </cell>
          <cell r="Q900">
            <v>0.10626973356131666</v>
          </cell>
          <cell r="W900">
            <v>5.2181502513242108</v>
          </cell>
          <cell r="X900">
            <v>5.1451439300101303</v>
          </cell>
          <cell r="Y900">
            <v>0.41999959471897702</v>
          </cell>
          <cell r="Z900">
            <v>7.4720895809923374E-2</v>
          </cell>
          <cell r="AA900">
            <v>2.1620010039877877E-2</v>
          </cell>
          <cell r="AB900">
            <v>260.26891426737467</v>
          </cell>
          <cell r="AC900">
            <v>0.47962550249999997</v>
          </cell>
          <cell r="AD900">
            <v>0.47291513735919999</v>
          </cell>
          <cell r="AE900">
            <v>3.8604200140800002E-2</v>
          </cell>
          <cell r="AF900">
            <v>6.8679600000000019E-3</v>
          </cell>
          <cell r="AG900">
            <v>1.9871999999999997E-3</v>
          </cell>
        </row>
        <row r="901">
          <cell r="P901">
            <v>1</v>
          </cell>
          <cell r="Q901">
            <v>0.10613675391617379</v>
          </cell>
          <cell r="W901">
            <v>5.2117722084118192</v>
          </cell>
          <cell r="X901">
            <v>5.1388551212952587</v>
          </cell>
          <cell r="Y901">
            <v>0.4194862374354022</v>
          </cell>
          <cell r="Z901">
            <v>7.4629565921557839E-2</v>
          </cell>
          <cell r="AA901">
            <v>2.1593584324795086E-2</v>
          </cell>
          <cell r="AB901">
            <v>260.26891426737467</v>
          </cell>
          <cell r="AC901">
            <v>0.47962550249999997</v>
          </cell>
          <cell r="AD901">
            <v>0.47291513735919999</v>
          </cell>
          <cell r="AE901">
            <v>3.8604200140800002E-2</v>
          </cell>
          <cell r="AF901">
            <v>6.8679600000000019E-3</v>
          </cell>
          <cell r="AG901">
            <v>1.9871999999999997E-3</v>
          </cell>
        </row>
        <row r="902">
          <cell r="P902">
            <v>1</v>
          </cell>
          <cell r="Q902">
            <v>0.10600377427103093</v>
          </cell>
          <cell r="W902">
            <v>5.2053941654994276</v>
          </cell>
          <cell r="X902">
            <v>5.1325663125803871</v>
          </cell>
          <cell r="Y902">
            <v>0.41897288015182743</v>
          </cell>
          <cell r="Z902">
            <v>7.453823603319229E-2</v>
          </cell>
          <cell r="AA902">
            <v>2.1567158609712297E-2</v>
          </cell>
          <cell r="AB902">
            <v>260.26891426737467</v>
          </cell>
          <cell r="AC902">
            <v>0.47962550249999997</v>
          </cell>
          <cell r="AD902">
            <v>0.47291513735919999</v>
          </cell>
          <cell r="AE902">
            <v>3.8604200140800002E-2</v>
          </cell>
          <cell r="AF902">
            <v>6.8679600000000019E-3</v>
          </cell>
          <cell r="AG902">
            <v>1.9871999999999997E-3</v>
          </cell>
        </row>
        <row r="903">
          <cell r="P903">
            <v>1</v>
          </cell>
          <cell r="Q903">
            <v>0.10587079462588805</v>
          </cell>
          <cell r="W903">
            <v>5.199016122587035</v>
          </cell>
          <cell r="X903">
            <v>5.1262775038655146</v>
          </cell>
          <cell r="Y903">
            <v>0.41845952286825266</v>
          </cell>
          <cell r="Z903">
            <v>7.4446906144826755E-2</v>
          </cell>
          <cell r="AA903">
            <v>2.1540732894629506E-2</v>
          </cell>
          <cell r="AB903">
            <v>260.26891426737467</v>
          </cell>
          <cell r="AC903">
            <v>0.47962550249999997</v>
          </cell>
          <cell r="AD903">
            <v>0.47291513735919999</v>
          </cell>
          <cell r="AE903">
            <v>3.8604200140800002E-2</v>
          </cell>
          <cell r="AF903">
            <v>6.8679600000000019E-3</v>
          </cell>
          <cell r="AG903">
            <v>1.9871999999999997E-3</v>
          </cell>
        </row>
        <row r="904">
          <cell r="P904">
            <v>1</v>
          </cell>
          <cell r="Q904">
            <v>0.10573781498074517</v>
          </cell>
          <cell r="W904">
            <v>5.1926380796746425</v>
          </cell>
          <cell r="X904">
            <v>5.1199886951506421</v>
          </cell>
          <cell r="Y904">
            <v>0.41794616558467779</v>
          </cell>
          <cell r="Z904">
            <v>7.4355576256461192E-2</v>
          </cell>
          <cell r="AA904">
            <v>2.1514307179546711E-2</v>
          </cell>
          <cell r="AB904">
            <v>260.26891426737467</v>
          </cell>
          <cell r="AC904">
            <v>0.47962550249999997</v>
          </cell>
          <cell r="AD904">
            <v>0.47291513735919999</v>
          </cell>
          <cell r="AE904">
            <v>3.8604200140800002E-2</v>
          </cell>
          <cell r="AF904">
            <v>6.8679600000000019E-3</v>
          </cell>
          <cell r="AG904">
            <v>1.9871999999999997E-3</v>
          </cell>
        </row>
        <row r="905">
          <cell r="P905">
            <v>1</v>
          </cell>
          <cell r="Q905">
            <v>0.1056048353356023</v>
          </cell>
          <cell r="W905">
            <v>5.1862600367622509</v>
          </cell>
          <cell r="X905">
            <v>5.1136998864357706</v>
          </cell>
          <cell r="Y905">
            <v>0.41743280830110302</v>
          </cell>
          <cell r="Z905">
            <v>7.4264246368095657E-2</v>
          </cell>
          <cell r="AA905">
            <v>2.1487881464463919E-2</v>
          </cell>
          <cell r="AB905">
            <v>260.26891426737467</v>
          </cell>
          <cell r="AC905">
            <v>0.47962550249999997</v>
          </cell>
          <cell r="AD905">
            <v>0.47291513735919999</v>
          </cell>
          <cell r="AE905">
            <v>3.8604200140800002E-2</v>
          </cell>
          <cell r="AF905">
            <v>6.8679600000000019E-3</v>
          </cell>
          <cell r="AG905">
            <v>1.9871999999999997E-3</v>
          </cell>
        </row>
        <row r="906">
          <cell r="P906">
            <v>1</v>
          </cell>
          <cell r="Q906">
            <v>0.10547185569045943</v>
          </cell>
          <cell r="W906">
            <v>5.1798819938498584</v>
          </cell>
          <cell r="X906">
            <v>5.107411077720899</v>
          </cell>
          <cell r="Y906">
            <v>0.41691945101752825</v>
          </cell>
          <cell r="Z906">
            <v>7.4172916479730108E-2</v>
          </cell>
          <cell r="AA906">
            <v>2.1461455749381131E-2</v>
          </cell>
          <cell r="AB906">
            <v>260.26891426737467</v>
          </cell>
          <cell r="AC906">
            <v>0.47962550249999997</v>
          </cell>
          <cell r="AD906">
            <v>0.47291513735919999</v>
          </cell>
          <cell r="AE906">
            <v>3.8604200140800002E-2</v>
          </cell>
          <cell r="AF906">
            <v>6.8679600000000019E-3</v>
          </cell>
          <cell r="AG906">
            <v>1.9871999999999997E-3</v>
          </cell>
        </row>
        <row r="907">
          <cell r="P907">
            <v>1</v>
          </cell>
          <cell r="Q907">
            <v>0.10533887604531657</v>
          </cell>
          <cell r="W907">
            <v>5.1735039509374667</v>
          </cell>
          <cell r="X907">
            <v>5.1011222690060274</v>
          </cell>
          <cell r="Y907">
            <v>0.41640609373395349</v>
          </cell>
          <cell r="Z907">
            <v>7.4081586591364573E-2</v>
          </cell>
          <cell r="AA907">
            <v>2.1435030034298339E-2</v>
          </cell>
          <cell r="AB907">
            <v>260.26891426737467</v>
          </cell>
          <cell r="AC907">
            <v>0.47962550249999997</v>
          </cell>
          <cell r="AD907">
            <v>0.47291513735919999</v>
          </cell>
          <cell r="AE907">
            <v>3.8604200140800002E-2</v>
          </cell>
          <cell r="AF907">
            <v>6.8679600000000019E-3</v>
          </cell>
          <cell r="AG907">
            <v>1.9871999999999997E-3</v>
          </cell>
        </row>
        <row r="908">
          <cell r="P908">
            <v>1</v>
          </cell>
          <cell r="Q908">
            <v>0.10520589640017369</v>
          </cell>
          <cell r="W908">
            <v>5.1671259080250751</v>
          </cell>
          <cell r="X908">
            <v>5.0948334602911558</v>
          </cell>
          <cell r="Y908">
            <v>0.41589273645037866</v>
          </cell>
          <cell r="Z908">
            <v>7.3990256702999038E-2</v>
          </cell>
          <cell r="AA908">
            <v>2.1408604319215548E-2</v>
          </cell>
          <cell r="AB908">
            <v>260.26891426737467</v>
          </cell>
          <cell r="AC908">
            <v>0.47962550249999997</v>
          </cell>
          <cell r="AD908">
            <v>0.47291513735919999</v>
          </cell>
          <cell r="AE908">
            <v>3.8604200140800002E-2</v>
          </cell>
          <cell r="AF908">
            <v>6.8679600000000019E-3</v>
          </cell>
          <cell r="AG908">
            <v>1.9871999999999997E-3</v>
          </cell>
        </row>
        <row r="909">
          <cell r="P909">
            <v>1</v>
          </cell>
          <cell r="Q909">
            <v>0.10507291675503083</v>
          </cell>
          <cell r="W909">
            <v>5.1607478651126826</v>
          </cell>
          <cell r="X909">
            <v>5.0885446515762842</v>
          </cell>
          <cell r="Y909">
            <v>0.4153793791668039</v>
          </cell>
          <cell r="Z909">
            <v>7.3898926814633489E-2</v>
          </cell>
          <cell r="AA909">
            <v>2.1382178604132756E-2</v>
          </cell>
          <cell r="AB909">
            <v>260.26891426737467</v>
          </cell>
          <cell r="AC909">
            <v>0.47962550249999997</v>
          </cell>
          <cell r="AD909">
            <v>0.47291513735919999</v>
          </cell>
          <cell r="AE909">
            <v>3.8604200140800002E-2</v>
          </cell>
          <cell r="AF909">
            <v>6.8679600000000019E-3</v>
          </cell>
          <cell r="AG909">
            <v>1.9871999999999997E-3</v>
          </cell>
        </row>
        <row r="910">
          <cell r="P910">
            <v>1</v>
          </cell>
          <cell r="Q910">
            <v>0.10493993710988797</v>
          </cell>
          <cell r="W910">
            <v>5.1543698222002909</v>
          </cell>
          <cell r="X910">
            <v>5.0822558428614126</v>
          </cell>
          <cell r="Y910">
            <v>0.41486602188322913</v>
          </cell>
          <cell r="Z910">
            <v>7.3807596926267954E-2</v>
          </cell>
          <cell r="AA910">
            <v>2.1355752889049968E-2</v>
          </cell>
          <cell r="AB910">
            <v>260.26891426737467</v>
          </cell>
          <cell r="AC910">
            <v>0.47962550249999997</v>
          </cell>
          <cell r="AD910">
            <v>0.47291513735919999</v>
          </cell>
          <cell r="AE910">
            <v>3.8604200140800002E-2</v>
          </cell>
          <cell r="AF910">
            <v>6.8679600000000019E-3</v>
          </cell>
          <cell r="AG910">
            <v>1.9871999999999997E-3</v>
          </cell>
        </row>
        <row r="911">
          <cell r="P911">
            <v>1</v>
          </cell>
          <cell r="Q911">
            <v>0.1048069574647451</v>
          </cell>
          <cell r="W911">
            <v>5.1479917792878984</v>
          </cell>
          <cell r="X911">
            <v>5.0759670341465402</v>
          </cell>
          <cell r="Y911">
            <v>0.41435266459965431</v>
          </cell>
          <cell r="Z911">
            <v>7.3716267037902405E-2</v>
          </cell>
          <cell r="AA911">
            <v>2.1329327173967176E-2</v>
          </cell>
          <cell r="AB911">
            <v>260.26891426737467</v>
          </cell>
          <cell r="AC911">
            <v>0.47962550249999997</v>
          </cell>
          <cell r="AD911">
            <v>0.47291513735919999</v>
          </cell>
          <cell r="AE911">
            <v>3.8604200140800002E-2</v>
          </cell>
          <cell r="AF911">
            <v>6.8679600000000019E-3</v>
          </cell>
          <cell r="AG911">
            <v>1.9871999999999997E-3</v>
          </cell>
        </row>
        <row r="912">
          <cell r="P912">
            <v>1</v>
          </cell>
          <cell r="Q912">
            <v>0.10467397781960223</v>
          </cell>
          <cell r="W912">
            <v>5.1416137363755068</v>
          </cell>
          <cell r="X912">
            <v>5.0696782254316686</v>
          </cell>
          <cell r="Y912">
            <v>0.41383930731607954</v>
          </cell>
          <cell r="Z912">
            <v>7.362493714953687E-2</v>
          </cell>
          <cell r="AA912">
            <v>2.1302901458884384E-2</v>
          </cell>
          <cell r="AB912">
            <v>260.26891426737467</v>
          </cell>
          <cell r="AC912">
            <v>0.47962550249999997</v>
          </cell>
          <cell r="AD912">
            <v>0.47291513735919999</v>
          </cell>
          <cell r="AE912">
            <v>3.8604200140800002E-2</v>
          </cell>
          <cell r="AF912">
            <v>6.8679600000000019E-3</v>
          </cell>
          <cell r="AG912">
            <v>1.9871999999999997E-3</v>
          </cell>
        </row>
        <row r="913">
          <cell r="P913">
            <v>1</v>
          </cell>
          <cell r="Q913">
            <v>0.10454099817445935</v>
          </cell>
          <cell r="W913">
            <v>5.1352356934631134</v>
          </cell>
          <cell r="X913">
            <v>5.0633894167167952</v>
          </cell>
          <cell r="Y913">
            <v>0.41332595003250461</v>
          </cell>
          <cell r="Z913">
            <v>7.3533607261171308E-2</v>
          </cell>
          <cell r="AA913">
            <v>2.1276475743801589E-2</v>
          </cell>
          <cell r="AB913">
            <v>260.26891426737467</v>
          </cell>
          <cell r="AC913">
            <v>0.47962550249999997</v>
          </cell>
          <cell r="AD913">
            <v>0.47291513735919999</v>
          </cell>
          <cell r="AE913">
            <v>3.8604200140800002E-2</v>
          </cell>
          <cell r="AF913">
            <v>6.8679600000000019E-3</v>
          </cell>
          <cell r="AG913">
            <v>1.9871999999999997E-3</v>
          </cell>
        </row>
        <row r="914">
          <cell r="P914">
            <v>1</v>
          </cell>
          <cell r="Q914">
            <v>0.10440801852931647</v>
          </cell>
          <cell r="W914">
            <v>5.1288576505507208</v>
          </cell>
          <cell r="X914">
            <v>5.0571006080019236</v>
          </cell>
          <cell r="Y914">
            <v>0.41281259274892984</v>
          </cell>
          <cell r="Z914">
            <v>7.3442277372805759E-2</v>
          </cell>
          <cell r="AA914">
            <v>2.1250050028718798E-2</v>
          </cell>
          <cell r="AB914">
            <v>260.26891426737467</v>
          </cell>
          <cell r="AC914">
            <v>0.47962550249999997</v>
          </cell>
          <cell r="AD914">
            <v>0.47291513735919999</v>
          </cell>
          <cell r="AE914">
            <v>3.8604200140800002E-2</v>
          </cell>
          <cell r="AF914">
            <v>6.8679600000000019E-3</v>
          </cell>
          <cell r="AG914">
            <v>1.9871999999999997E-3</v>
          </cell>
        </row>
        <row r="915">
          <cell r="P915">
            <v>1</v>
          </cell>
          <cell r="Q915">
            <v>0.10427503888417361</v>
          </cell>
          <cell r="W915">
            <v>5.1224796076383292</v>
          </cell>
          <cell r="X915">
            <v>5.050811799287052</v>
          </cell>
          <cell r="Y915">
            <v>0.41229923546535507</v>
          </cell>
          <cell r="Z915">
            <v>7.3350947484440224E-2</v>
          </cell>
          <cell r="AA915">
            <v>2.1223624313636006E-2</v>
          </cell>
          <cell r="AB915">
            <v>260.26891426737467</v>
          </cell>
          <cell r="AC915">
            <v>0.47962550249999997</v>
          </cell>
          <cell r="AD915">
            <v>0.47291513735919999</v>
          </cell>
          <cell r="AE915">
            <v>3.8604200140800002E-2</v>
          </cell>
          <cell r="AF915">
            <v>6.8679600000000019E-3</v>
          </cell>
          <cell r="AG915">
            <v>1.9871999999999997E-3</v>
          </cell>
        </row>
        <row r="916">
          <cell r="P916">
            <v>1</v>
          </cell>
          <cell r="Q916">
            <v>0.10414205923903073</v>
          </cell>
          <cell r="W916">
            <v>5.1161015647259376</v>
          </cell>
          <cell r="X916">
            <v>5.0445229905721805</v>
          </cell>
          <cell r="Y916">
            <v>0.41178587818178025</v>
          </cell>
          <cell r="Z916">
            <v>7.3259617596074675E-2</v>
          </cell>
          <cell r="AA916">
            <v>2.1197198598553214E-2</v>
          </cell>
          <cell r="AB916">
            <v>260.26891426737467</v>
          </cell>
          <cell r="AC916">
            <v>0.47962550249999997</v>
          </cell>
          <cell r="AD916">
            <v>0.47291513735919999</v>
          </cell>
          <cell r="AE916">
            <v>3.8604200140800002E-2</v>
          </cell>
          <cell r="AF916">
            <v>6.8679600000000019E-3</v>
          </cell>
          <cell r="AG916">
            <v>1.9871999999999997E-3</v>
          </cell>
        </row>
        <row r="917">
          <cell r="P917">
            <v>1</v>
          </cell>
          <cell r="Q917">
            <v>0.10400907959388787</v>
          </cell>
          <cell r="W917">
            <v>5.1097235218135451</v>
          </cell>
          <cell r="X917">
            <v>5.0382341818573089</v>
          </cell>
          <cell r="Y917">
            <v>0.41127252089820548</v>
          </cell>
          <cell r="Z917">
            <v>7.316828770770914E-2</v>
          </cell>
          <cell r="AA917">
            <v>2.1170772883470426E-2</v>
          </cell>
          <cell r="AB917">
            <v>260.26891426737467</v>
          </cell>
          <cell r="AC917">
            <v>0.47962550249999997</v>
          </cell>
          <cell r="AD917">
            <v>0.47291513735919999</v>
          </cell>
          <cell r="AE917">
            <v>3.8604200140800002E-2</v>
          </cell>
          <cell r="AF917">
            <v>6.8679600000000019E-3</v>
          </cell>
          <cell r="AG917">
            <v>1.9871999999999997E-3</v>
          </cell>
        </row>
        <row r="918">
          <cell r="P918">
            <v>1</v>
          </cell>
          <cell r="Q918">
            <v>0.10387609994874498</v>
          </cell>
          <cell r="W918">
            <v>5.1033454789011534</v>
          </cell>
          <cell r="X918">
            <v>5.0319453731424373</v>
          </cell>
          <cell r="Y918">
            <v>0.41075916361463072</v>
          </cell>
          <cell r="Z918">
            <v>7.3076957819343605E-2</v>
          </cell>
          <cell r="AA918">
            <v>2.1144347168387635E-2</v>
          </cell>
          <cell r="AB918">
            <v>260.26891426737467</v>
          </cell>
          <cell r="AC918">
            <v>0.47962550249999997</v>
          </cell>
          <cell r="AD918">
            <v>0.47291513735919999</v>
          </cell>
          <cell r="AE918">
            <v>3.8604200140800002E-2</v>
          </cell>
          <cell r="AF918">
            <v>6.8679600000000019E-3</v>
          </cell>
          <cell r="AG918">
            <v>1.9871999999999997E-3</v>
          </cell>
        </row>
        <row r="919">
          <cell r="P919">
            <v>1</v>
          </cell>
          <cell r="Q919">
            <v>0.10374312030360212</v>
          </cell>
          <cell r="W919">
            <v>5.0969674359887618</v>
          </cell>
          <cell r="X919">
            <v>5.0256565644275657</v>
          </cell>
          <cell r="Y919">
            <v>0.41024580633105595</v>
          </cell>
          <cell r="Z919">
            <v>7.2985627930978056E-2</v>
          </cell>
          <cell r="AA919">
            <v>2.1117921453304843E-2</v>
          </cell>
          <cell r="AB919">
            <v>260.26891426737467</v>
          </cell>
          <cell r="AC919">
            <v>0.47962550249999997</v>
          </cell>
          <cell r="AD919">
            <v>0.47291513735919999</v>
          </cell>
          <cell r="AE919">
            <v>3.8604200140800002E-2</v>
          </cell>
          <cell r="AF919">
            <v>6.8679600000000019E-3</v>
          </cell>
          <cell r="AG919">
            <v>1.9871999999999997E-3</v>
          </cell>
        </row>
        <row r="920">
          <cell r="P920">
            <v>1</v>
          </cell>
          <cell r="Q920">
            <v>0.10361014065845925</v>
          </cell>
          <cell r="W920">
            <v>5.0905893930763693</v>
          </cell>
          <cell r="X920">
            <v>5.0193677557126932</v>
          </cell>
          <cell r="Y920">
            <v>0.40973244904748113</v>
          </cell>
          <cell r="Z920">
            <v>7.2894298042612521E-2</v>
          </cell>
          <cell r="AA920">
            <v>2.1091495738222055E-2</v>
          </cell>
          <cell r="AB920">
            <v>260.26891426737467</v>
          </cell>
          <cell r="AC920">
            <v>0.47962550249999997</v>
          </cell>
          <cell r="AD920">
            <v>0.47291513735919999</v>
          </cell>
          <cell r="AE920">
            <v>3.8604200140800002E-2</v>
          </cell>
          <cell r="AF920">
            <v>6.8679600000000019E-3</v>
          </cell>
          <cell r="AG920">
            <v>1.9871999999999997E-3</v>
          </cell>
        </row>
        <row r="921">
          <cell r="P921">
            <v>1</v>
          </cell>
          <cell r="Q921">
            <v>0.10347716101331639</v>
          </cell>
          <cell r="W921">
            <v>5.0842113501639776</v>
          </cell>
          <cell r="X921">
            <v>5.0130789469978216</v>
          </cell>
          <cell r="Y921">
            <v>0.40921909176390636</v>
          </cell>
          <cell r="Z921">
            <v>7.2802968154246972E-2</v>
          </cell>
          <cell r="AA921">
            <v>2.1065070023139263E-2</v>
          </cell>
          <cell r="AB921">
            <v>260.26891426737467</v>
          </cell>
          <cell r="AC921">
            <v>0.47962550249999997</v>
          </cell>
          <cell r="AD921">
            <v>0.47291513735919999</v>
          </cell>
          <cell r="AE921">
            <v>3.8604200140800002E-2</v>
          </cell>
          <cell r="AF921">
            <v>6.8679600000000019E-3</v>
          </cell>
          <cell r="AG921">
            <v>1.9871999999999997E-3</v>
          </cell>
        </row>
        <row r="922">
          <cell r="P922">
            <v>1</v>
          </cell>
          <cell r="Q922">
            <v>0.10334418136817351</v>
          </cell>
          <cell r="W922">
            <v>5.0778333072515851</v>
          </cell>
          <cell r="X922">
            <v>5.0067901382829501</v>
          </cell>
          <cell r="Y922">
            <v>0.4087057344803316</v>
          </cell>
          <cell r="Z922">
            <v>7.2711638265881437E-2</v>
          </cell>
          <cell r="AA922">
            <v>2.1038644308056471E-2</v>
          </cell>
          <cell r="AB922">
            <v>260.26891426737467</v>
          </cell>
          <cell r="AC922">
            <v>0.47962550249999997</v>
          </cell>
          <cell r="AD922">
            <v>0.47291513735919999</v>
          </cell>
          <cell r="AE922">
            <v>3.8604200140800002E-2</v>
          </cell>
          <cell r="AF922">
            <v>6.8679600000000019E-3</v>
          </cell>
          <cell r="AG922">
            <v>1.9871999999999997E-3</v>
          </cell>
        </row>
        <row r="923">
          <cell r="P923">
            <v>1</v>
          </cell>
          <cell r="Q923">
            <v>0.10321120172303062</v>
          </cell>
          <cell r="W923">
            <v>5.0714552643391926</v>
          </cell>
          <cell r="X923">
            <v>5.0005013295680776</v>
          </cell>
          <cell r="Y923">
            <v>0.40819237719675672</v>
          </cell>
          <cell r="Z923">
            <v>7.2620308377515874E-2</v>
          </cell>
          <cell r="AA923">
            <v>2.1012218592973676E-2</v>
          </cell>
          <cell r="AB923">
            <v>260.26891426737467</v>
          </cell>
          <cell r="AC923">
            <v>0.47962550249999997</v>
          </cell>
          <cell r="AD923">
            <v>0.47291513735919999</v>
          </cell>
          <cell r="AE923">
            <v>3.8604200140800002E-2</v>
          </cell>
          <cell r="AF923">
            <v>6.8679600000000019E-3</v>
          </cell>
          <cell r="AG923">
            <v>1.9871999999999997E-3</v>
          </cell>
        </row>
        <row r="924">
          <cell r="P924">
            <v>1</v>
          </cell>
          <cell r="Q924">
            <v>0.10307822207788776</v>
          </cell>
          <cell r="W924">
            <v>5.0650772214268009</v>
          </cell>
          <cell r="X924">
            <v>4.994212520853206</v>
          </cell>
          <cell r="Y924">
            <v>0.40767901991318195</v>
          </cell>
          <cell r="Z924">
            <v>7.2528978489150339E-2</v>
          </cell>
          <cell r="AA924">
            <v>2.0985792877890888E-2</v>
          </cell>
          <cell r="AB924">
            <v>260.26891426737467</v>
          </cell>
          <cell r="AC924">
            <v>0.47962550249999997</v>
          </cell>
          <cell r="AD924">
            <v>0.47291513735919999</v>
          </cell>
          <cell r="AE924">
            <v>3.8604200140800002E-2</v>
          </cell>
          <cell r="AF924">
            <v>6.8679600000000019E-3</v>
          </cell>
          <cell r="AG924">
            <v>1.9871999999999997E-3</v>
          </cell>
        </row>
        <row r="925">
          <cell r="P925">
            <v>1</v>
          </cell>
          <cell r="Q925">
            <v>0.10294524243274489</v>
          </cell>
          <cell r="W925">
            <v>5.0586991785144084</v>
          </cell>
          <cell r="X925">
            <v>4.9879237121383344</v>
          </cell>
          <cell r="Y925">
            <v>0.40716566262960718</v>
          </cell>
          <cell r="Z925">
            <v>7.2437648600784804E-2</v>
          </cell>
          <cell r="AA925">
            <v>2.0959367162808096E-2</v>
          </cell>
          <cell r="AB925">
            <v>260.26891426737467</v>
          </cell>
          <cell r="AC925">
            <v>0.47962550249999997</v>
          </cell>
          <cell r="AD925">
            <v>0.47291513735919999</v>
          </cell>
          <cell r="AE925">
            <v>3.8604200140800002E-2</v>
          </cell>
          <cell r="AF925">
            <v>6.8679600000000019E-3</v>
          </cell>
          <cell r="AG925">
            <v>1.9871999999999997E-3</v>
          </cell>
        </row>
        <row r="926">
          <cell r="P926">
            <v>1</v>
          </cell>
          <cell r="Q926">
            <v>0.10281226278760203</v>
          </cell>
          <cell r="W926">
            <v>5.0523211356020168</v>
          </cell>
          <cell r="X926">
            <v>4.9816349034234628</v>
          </cell>
          <cell r="Y926">
            <v>0.40665230534603236</v>
          </cell>
          <cell r="Z926">
            <v>7.2346318712419255E-2</v>
          </cell>
          <cell r="AA926">
            <v>2.0932941447725305E-2</v>
          </cell>
          <cell r="AB926">
            <v>260.26891426737467</v>
          </cell>
          <cell r="AC926">
            <v>0.47962550249999997</v>
          </cell>
          <cell r="AD926">
            <v>0.47291513735919999</v>
          </cell>
          <cell r="AE926">
            <v>3.8604200140800002E-2</v>
          </cell>
          <cell r="AF926">
            <v>6.8679600000000019E-3</v>
          </cell>
          <cell r="AG926">
            <v>1.9871999999999997E-3</v>
          </cell>
        </row>
        <row r="927">
          <cell r="P927">
            <v>1</v>
          </cell>
          <cell r="Q927">
            <v>0.10267928314245917</v>
          </cell>
          <cell r="W927">
            <v>5.0459430926896252</v>
          </cell>
          <cell r="X927">
            <v>4.9753460947085912</v>
          </cell>
          <cell r="Y927">
            <v>0.40613894806245759</v>
          </cell>
          <cell r="Z927">
            <v>7.225498882405372E-2</v>
          </cell>
          <cell r="AA927">
            <v>2.0906515732642513E-2</v>
          </cell>
          <cell r="AB927">
            <v>260.26891426737467</v>
          </cell>
          <cell r="AC927">
            <v>0.47962550249999997</v>
          </cell>
          <cell r="AD927">
            <v>0.47291513735919999</v>
          </cell>
          <cell r="AE927">
            <v>3.8604200140800002E-2</v>
          </cell>
          <cell r="AF927">
            <v>6.8679600000000019E-3</v>
          </cell>
          <cell r="AG927">
            <v>1.9871999999999997E-3</v>
          </cell>
        </row>
        <row r="928">
          <cell r="P928">
            <v>1</v>
          </cell>
          <cell r="Q928">
            <v>0.10254630349731629</v>
          </cell>
          <cell r="W928">
            <v>5.0395650497772326</v>
          </cell>
          <cell r="X928">
            <v>4.9690572859937188</v>
          </cell>
          <cell r="Y928">
            <v>0.40562559077888283</v>
          </cell>
          <cell r="Z928">
            <v>7.2163658935688171E-2</v>
          </cell>
          <cell r="AA928">
            <v>2.0880090017559725E-2</v>
          </cell>
          <cell r="AB928">
            <v>260.26891426737467</v>
          </cell>
          <cell r="AC928">
            <v>0.47962550249999997</v>
          </cell>
          <cell r="AD928">
            <v>0.47291513735919999</v>
          </cell>
          <cell r="AE928">
            <v>3.8604200140800002E-2</v>
          </cell>
          <cell r="AF928">
            <v>6.8679600000000019E-3</v>
          </cell>
          <cell r="AG928">
            <v>1.9871999999999997E-3</v>
          </cell>
        </row>
        <row r="929">
          <cell r="P929">
            <v>1</v>
          </cell>
          <cell r="Q929">
            <v>0.10241332385217343</v>
          </cell>
          <cell r="W929">
            <v>5.033187006864841</v>
          </cell>
          <cell r="X929">
            <v>4.9627684772788472</v>
          </cell>
          <cell r="Y929">
            <v>0.40511223349530801</v>
          </cell>
          <cell r="Z929">
            <v>7.2072329047322636E-2</v>
          </cell>
          <cell r="AA929">
            <v>2.0853664302476933E-2</v>
          </cell>
          <cell r="AB929">
            <v>260.26891426737467</v>
          </cell>
          <cell r="AC929">
            <v>0.47962550249999997</v>
          </cell>
          <cell r="AD929">
            <v>0.47291513735919999</v>
          </cell>
          <cell r="AE929">
            <v>3.8604200140800002E-2</v>
          </cell>
          <cell r="AF929">
            <v>6.8679600000000019E-3</v>
          </cell>
          <cell r="AG929">
            <v>1.9871999999999997E-3</v>
          </cell>
        </row>
        <row r="930">
          <cell r="P930">
            <v>1</v>
          </cell>
          <cell r="Q930">
            <v>0.10228034420703055</v>
          </cell>
          <cell r="W930">
            <v>5.0268089639524494</v>
          </cell>
          <cell r="X930">
            <v>4.9564796685639756</v>
          </cell>
          <cell r="Y930">
            <v>0.40459887621173324</v>
          </cell>
          <cell r="Z930">
            <v>7.1980999158957087E-2</v>
          </cell>
          <cell r="AA930">
            <v>2.0827238587394142E-2</v>
          </cell>
          <cell r="AB930">
            <v>260.26891426737467</v>
          </cell>
          <cell r="AC930">
            <v>0.47962550249999997</v>
          </cell>
          <cell r="AD930">
            <v>0.47291513735919999</v>
          </cell>
          <cell r="AE930">
            <v>3.8604200140800002E-2</v>
          </cell>
          <cell r="AF930">
            <v>6.8679600000000019E-3</v>
          </cell>
          <cell r="AG930">
            <v>1.9871999999999997E-3</v>
          </cell>
        </row>
        <row r="931">
          <cell r="P931">
            <v>1</v>
          </cell>
          <cell r="Q931">
            <v>0.10214736456188767</v>
          </cell>
          <cell r="W931">
            <v>5.0204309210400568</v>
          </cell>
          <cell r="X931">
            <v>4.950190859849104</v>
          </cell>
          <cell r="Y931">
            <v>0.40408551892815847</v>
          </cell>
          <cell r="Z931">
            <v>7.1889669270591552E-2</v>
          </cell>
          <cell r="AA931">
            <v>2.0800812872311353E-2</v>
          </cell>
          <cell r="AB931">
            <v>260.26891426737467</v>
          </cell>
          <cell r="AC931">
            <v>0.47962550249999997</v>
          </cell>
          <cell r="AD931">
            <v>0.47291513735919999</v>
          </cell>
          <cell r="AE931">
            <v>3.8604200140800002E-2</v>
          </cell>
          <cell r="AF931">
            <v>6.8679600000000019E-3</v>
          </cell>
          <cell r="AG931">
            <v>1.9871999999999997E-3</v>
          </cell>
        </row>
        <row r="932">
          <cell r="P932">
            <v>1</v>
          </cell>
          <cell r="Q932">
            <v>0.1020143849167448</v>
          </cell>
          <cell r="W932">
            <v>5.0140528781276643</v>
          </cell>
          <cell r="X932">
            <v>4.9439020511342315</v>
          </cell>
          <cell r="Y932">
            <v>0.40357216164458359</v>
          </cell>
          <cell r="Z932">
            <v>7.1798339382226004E-2</v>
          </cell>
          <cell r="AA932">
            <v>2.0774387157228558E-2</v>
          </cell>
          <cell r="AB932">
            <v>260.26891426737467</v>
          </cell>
          <cell r="AC932">
            <v>0.47962550249999997</v>
          </cell>
          <cell r="AD932">
            <v>0.47291513735919999</v>
          </cell>
          <cell r="AE932">
            <v>3.8604200140800002E-2</v>
          </cell>
          <cell r="AF932">
            <v>6.8679600000000019E-3</v>
          </cell>
          <cell r="AG932">
            <v>1.9871999999999997E-3</v>
          </cell>
        </row>
        <row r="933">
          <cell r="P933">
            <v>1</v>
          </cell>
          <cell r="Q933">
            <v>0.10188140527160193</v>
          </cell>
          <cell r="W933">
            <v>5.0076748352152718</v>
          </cell>
          <cell r="X933">
            <v>4.9376132424193599</v>
          </cell>
          <cell r="Y933">
            <v>0.40305880436100883</v>
          </cell>
          <cell r="Z933">
            <v>7.1707009493860455E-2</v>
          </cell>
          <cell r="AA933">
            <v>2.0747961442145767E-2</v>
          </cell>
          <cell r="AB933">
            <v>260.26891426737467</v>
          </cell>
          <cell r="AC933">
            <v>0.47962550249999997</v>
          </cell>
          <cell r="AD933">
            <v>0.47291513735919999</v>
          </cell>
          <cell r="AE933">
            <v>3.8604200140800002E-2</v>
          </cell>
          <cell r="AF933">
            <v>6.8679600000000019E-3</v>
          </cell>
          <cell r="AG933">
            <v>1.9871999999999997E-3</v>
          </cell>
        </row>
        <row r="934">
          <cell r="P934">
            <v>1</v>
          </cell>
          <cell r="Q934">
            <v>0.10174842562645907</v>
          </cell>
          <cell r="W934">
            <v>5.0012967923028802</v>
          </cell>
          <cell r="X934">
            <v>4.9313244337044884</v>
          </cell>
          <cell r="Y934">
            <v>0.40254544707743406</v>
          </cell>
          <cell r="Z934">
            <v>7.161567960549492E-2</v>
          </cell>
          <cell r="AA934">
            <v>2.0721535727062975E-2</v>
          </cell>
          <cell r="AB934">
            <v>260.26891426737467</v>
          </cell>
          <cell r="AC934">
            <v>0.47962550249999997</v>
          </cell>
          <cell r="AD934">
            <v>0.47291513735919999</v>
          </cell>
          <cell r="AE934">
            <v>3.8604200140800002E-2</v>
          </cell>
          <cell r="AF934">
            <v>6.8679600000000019E-3</v>
          </cell>
          <cell r="AG934">
            <v>1.9871999999999997E-3</v>
          </cell>
        </row>
        <row r="935">
          <cell r="P935">
            <v>1</v>
          </cell>
          <cell r="Q935">
            <v>0.10161544598131619</v>
          </cell>
          <cell r="W935">
            <v>4.9949187493904885</v>
          </cell>
          <cell r="X935">
            <v>4.9250356249896168</v>
          </cell>
          <cell r="Y935">
            <v>0.40203208979385924</v>
          </cell>
          <cell r="Z935">
            <v>7.1524349717129371E-2</v>
          </cell>
          <cell r="AA935">
            <v>2.0695110011980187E-2</v>
          </cell>
          <cell r="AB935">
            <v>260.26891426737467</v>
          </cell>
          <cell r="AC935">
            <v>0.47962550249999997</v>
          </cell>
          <cell r="AD935">
            <v>0.47291513735919999</v>
          </cell>
          <cell r="AE935">
            <v>3.8604200140800002E-2</v>
          </cell>
          <cell r="AF935">
            <v>6.8679600000000019E-3</v>
          </cell>
          <cell r="AG935">
            <v>1.9871999999999997E-3</v>
          </cell>
        </row>
        <row r="936">
          <cell r="P936">
            <v>1</v>
          </cell>
          <cell r="Q936">
            <v>0.10148246633617333</v>
          </cell>
          <cell r="W936">
            <v>4.988540706478096</v>
          </cell>
          <cell r="X936">
            <v>4.9187468162747452</v>
          </cell>
          <cell r="Y936">
            <v>0.40151873251028447</v>
          </cell>
          <cell r="Z936">
            <v>7.1433019828763836E-2</v>
          </cell>
          <cell r="AA936">
            <v>2.0668684296897395E-2</v>
          </cell>
          <cell r="AB936">
            <v>260.26891426737467</v>
          </cell>
          <cell r="AC936">
            <v>0.47962550249999997</v>
          </cell>
          <cell r="AD936">
            <v>0.47291513735919999</v>
          </cell>
          <cell r="AE936">
            <v>3.8604200140800002E-2</v>
          </cell>
          <cell r="AF936">
            <v>6.8679600000000019E-3</v>
          </cell>
          <cell r="AG936">
            <v>1.9871999999999997E-3</v>
          </cell>
        </row>
        <row r="937">
          <cell r="P937">
            <v>1</v>
          </cell>
          <cell r="Q937">
            <v>0.10134948669103046</v>
          </cell>
          <cell r="W937">
            <v>4.9821626635657035</v>
          </cell>
          <cell r="X937">
            <v>4.9124580075598718</v>
          </cell>
          <cell r="Y937">
            <v>0.40100537522670965</v>
          </cell>
          <cell r="Z937">
            <v>7.1341689940398287E-2</v>
          </cell>
          <cell r="AA937">
            <v>2.06422585818146E-2</v>
          </cell>
          <cell r="AB937">
            <v>260.26891426737467</v>
          </cell>
          <cell r="AC937">
            <v>0.47962550249999997</v>
          </cell>
          <cell r="AD937">
            <v>0.47291513735919999</v>
          </cell>
          <cell r="AE937">
            <v>3.8604200140800002E-2</v>
          </cell>
          <cell r="AF937">
            <v>6.8679600000000019E-3</v>
          </cell>
          <cell r="AG937">
            <v>1.9871999999999997E-3</v>
          </cell>
        </row>
        <row r="938">
          <cell r="P938">
            <v>1</v>
          </cell>
          <cell r="Q938">
            <v>0.1012165070458876</v>
          </cell>
          <cell r="W938">
            <v>4.9757846206533118</v>
          </cell>
          <cell r="X938">
            <v>4.9061691988450002</v>
          </cell>
          <cell r="Y938">
            <v>0.40049201794313483</v>
          </cell>
          <cell r="Z938">
            <v>7.1250360052032738E-2</v>
          </cell>
          <cell r="AA938">
            <v>2.0615832866731812E-2</v>
          </cell>
          <cell r="AB938">
            <v>260.26891426737467</v>
          </cell>
          <cell r="AC938">
            <v>0.47962550249999997</v>
          </cell>
          <cell r="AD938">
            <v>0.47291513735919999</v>
          </cell>
          <cell r="AE938">
            <v>3.8604200140800002E-2</v>
          </cell>
          <cell r="AF938">
            <v>6.8679600000000019E-3</v>
          </cell>
          <cell r="AG938">
            <v>1.9871999999999997E-3</v>
          </cell>
        </row>
        <row r="939">
          <cell r="P939">
            <v>1</v>
          </cell>
          <cell r="Q939">
            <v>0.10108352740074472</v>
          </cell>
          <cell r="W939">
            <v>4.9694065777409193</v>
          </cell>
          <cell r="X939">
            <v>4.8998803901301287</v>
          </cell>
          <cell r="Y939">
            <v>0.39997866065956006</v>
          </cell>
          <cell r="Z939">
            <v>7.1159030163667203E-2</v>
          </cell>
          <cell r="AA939">
            <v>2.058940715164902E-2</v>
          </cell>
          <cell r="AB939">
            <v>260.26891426737467</v>
          </cell>
          <cell r="AC939">
            <v>0.47962550249999997</v>
          </cell>
          <cell r="AD939">
            <v>0.47291513735919999</v>
          </cell>
          <cell r="AE939">
            <v>3.8604200140800002E-2</v>
          </cell>
          <cell r="AF939">
            <v>6.8679600000000019E-3</v>
          </cell>
          <cell r="AG939">
            <v>1.9871999999999997E-3</v>
          </cell>
        </row>
        <row r="940">
          <cell r="P940">
            <v>1</v>
          </cell>
          <cell r="Q940">
            <v>0.10095054775560186</v>
          </cell>
          <cell r="W940">
            <v>4.9630285348285277</v>
          </cell>
          <cell r="X940">
            <v>4.8935915814152571</v>
          </cell>
          <cell r="Y940">
            <v>0.39946530337598529</v>
          </cell>
          <cell r="Z940">
            <v>7.1067700275301654E-2</v>
          </cell>
          <cell r="AA940">
            <v>2.0562981436566229E-2</v>
          </cell>
          <cell r="AB940">
            <v>260.26891426737467</v>
          </cell>
          <cell r="AC940">
            <v>0.47962550249999997</v>
          </cell>
          <cell r="AD940">
            <v>0.47291513735919999</v>
          </cell>
          <cell r="AE940">
            <v>3.8604200140800002E-2</v>
          </cell>
          <cell r="AF940">
            <v>6.8679600000000019E-3</v>
          </cell>
          <cell r="AG940">
            <v>1.9871999999999997E-3</v>
          </cell>
        </row>
        <row r="941">
          <cell r="P941">
            <v>1</v>
          </cell>
          <cell r="Q941">
            <v>0.100817568110459</v>
          </cell>
          <cell r="W941">
            <v>4.956650491916136</v>
          </cell>
          <cell r="X941">
            <v>4.8873027727003855</v>
          </cell>
          <cell r="Y941">
            <v>0.39895194609241047</v>
          </cell>
          <cell r="Z941">
            <v>7.0976370386936119E-2</v>
          </cell>
          <cell r="AA941">
            <v>2.0536555721483437E-2</v>
          </cell>
          <cell r="AB941">
            <v>260.26891426737467</v>
          </cell>
          <cell r="AC941">
            <v>0.47962550249999997</v>
          </cell>
          <cell r="AD941">
            <v>0.47291513735919999</v>
          </cell>
          <cell r="AE941">
            <v>3.8604200140800002E-2</v>
          </cell>
          <cell r="AF941">
            <v>6.8679600000000019E-3</v>
          </cell>
          <cell r="AG941">
            <v>1.9871999999999997E-3</v>
          </cell>
        </row>
        <row r="942">
          <cell r="P942">
            <v>1</v>
          </cell>
          <cell r="Q942">
            <v>0.10068458846531608</v>
          </cell>
          <cell r="W942">
            <v>4.9502724490037426</v>
          </cell>
          <cell r="X942">
            <v>4.881013963985513</v>
          </cell>
          <cell r="Y942">
            <v>0.39843858880883565</v>
          </cell>
          <cell r="Z942">
            <v>7.088504049857057E-2</v>
          </cell>
          <cell r="AA942">
            <v>2.0510130006400645E-2</v>
          </cell>
          <cell r="AB942">
            <v>260.26891426737467</v>
          </cell>
          <cell r="AC942">
            <v>0.47962550249999997</v>
          </cell>
          <cell r="AD942">
            <v>0.47291513735919999</v>
          </cell>
          <cell r="AE942">
            <v>3.8604200140800002E-2</v>
          </cell>
          <cell r="AF942">
            <v>6.8679600000000019E-3</v>
          </cell>
          <cell r="AG942">
            <v>1.9871999999999997E-3</v>
          </cell>
        </row>
        <row r="943">
          <cell r="P943">
            <v>1</v>
          </cell>
          <cell r="Q943">
            <v>0.10055160882017322</v>
          </cell>
          <cell r="W943">
            <v>4.943894406091351</v>
          </cell>
          <cell r="X943">
            <v>4.8747251552706414</v>
          </cell>
          <cell r="Y943">
            <v>0.39792523152526088</v>
          </cell>
          <cell r="Z943">
            <v>7.0793710610205021E-2</v>
          </cell>
          <cell r="AA943">
            <v>2.0483704291317854E-2</v>
          </cell>
          <cell r="AB943">
            <v>260.26891426737467</v>
          </cell>
          <cell r="AC943">
            <v>0.47962550249999997</v>
          </cell>
          <cell r="AD943">
            <v>0.47291513735919999</v>
          </cell>
          <cell r="AE943">
            <v>3.8604200140800002E-2</v>
          </cell>
          <cell r="AF943">
            <v>6.8679600000000019E-3</v>
          </cell>
          <cell r="AG943">
            <v>1.9871999999999997E-3</v>
          </cell>
        </row>
        <row r="944">
          <cell r="P944">
            <v>1</v>
          </cell>
          <cell r="Q944">
            <v>0.10041862917503036</v>
          </cell>
          <cell r="W944">
            <v>4.9375163631789585</v>
          </cell>
          <cell r="X944">
            <v>4.8684363465557698</v>
          </cell>
          <cell r="Y944">
            <v>0.39741187424168606</v>
          </cell>
          <cell r="Z944">
            <v>7.0702380721839486E-2</v>
          </cell>
          <cell r="AA944">
            <v>2.0457278576235062E-2</v>
          </cell>
          <cell r="AB944">
            <v>260.26891426737467</v>
          </cell>
          <cell r="AC944">
            <v>0.47962550249999997</v>
          </cell>
          <cell r="AD944">
            <v>0.47291513735919999</v>
          </cell>
          <cell r="AE944">
            <v>3.8604200140800002E-2</v>
          </cell>
          <cell r="AF944">
            <v>6.8679600000000019E-3</v>
          </cell>
          <cell r="AG944">
            <v>1.9871999999999997E-3</v>
          </cell>
        </row>
        <row r="945">
          <cell r="P945">
            <v>1</v>
          </cell>
          <cell r="Q945">
            <v>0.10028564952988749</v>
          </cell>
          <cell r="W945">
            <v>4.9311383202665668</v>
          </cell>
          <cell r="X945">
            <v>4.8621475378408974</v>
          </cell>
          <cell r="Y945">
            <v>0.39689851695811129</v>
          </cell>
          <cell r="Z945">
            <v>7.0611050833473937E-2</v>
          </cell>
          <cell r="AA945">
            <v>2.043085286115227E-2</v>
          </cell>
          <cell r="AB945">
            <v>260.26891426737467</v>
          </cell>
          <cell r="AC945">
            <v>0.47962550249999997</v>
          </cell>
          <cell r="AD945">
            <v>0.47291513735919999</v>
          </cell>
          <cell r="AE945">
            <v>3.8604200140800002E-2</v>
          </cell>
          <cell r="AF945">
            <v>6.8679600000000019E-3</v>
          </cell>
          <cell r="AG945">
            <v>1.9871999999999997E-3</v>
          </cell>
        </row>
        <row r="946">
          <cell r="P946">
            <v>1</v>
          </cell>
          <cell r="Q946">
            <v>0.10015266988474462</v>
          </cell>
          <cell r="W946">
            <v>4.9247602773541752</v>
          </cell>
          <cell r="X946">
            <v>4.8558587291260258</v>
          </cell>
          <cell r="Y946">
            <v>0.39638515967453652</v>
          </cell>
          <cell r="Z946">
            <v>7.0519720945108402E-2</v>
          </cell>
          <cell r="AA946">
            <v>2.0404427146069482E-2</v>
          </cell>
          <cell r="AB946">
            <v>260.26891426737467</v>
          </cell>
          <cell r="AC946">
            <v>0.47962550249999997</v>
          </cell>
          <cell r="AD946">
            <v>0.47291513735919999</v>
          </cell>
          <cell r="AE946">
            <v>3.8604200140800002E-2</v>
          </cell>
          <cell r="AF946">
            <v>6.8679600000000019E-3</v>
          </cell>
          <cell r="AG946">
            <v>1.9871999999999997E-3</v>
          </cell>
        </row>
        <row r="947">
          <cell r="P947">
            <v>1</v>
          </cell>
          <cell r="Q947">
            <v>0.10001969023960175</v>
          </cell>
          <cell r="W947">
            <v>4.9183822344417827</v>
          </cell>
          <cell r="X947">
            <v>4.8495699204111542</v>
          </cell>
          <cell r="Y947">
            <v>0.3958718023909617</v>
          </cell>
          <cell r="Z947">
            <v>7.0428391056742853E-2</v>
          </cell>
          <cell r="AA947">
            <v>2.0378001430986691E-2</v>
          </cell>
          <cell r="AB947">
            <v>260.26891426737467</v>
          </cell>
          <cell r="AC947">
            <v>0.47962550249999997</v>
          </cell>
          <cell r="AD947">
            <v>0.47291513735919999</v>
          </cell>
          <cell r="AE947">
            <v>3.8604200140800002E-2</v>
          </cell>
          <cell r="AF947">
            <v>6.8679600000000019E-3</v>
          </cell>
          <cell r="AG947">
            <v>1.9871999999999997E-3</v>
          </cell>
        </row>
        <row r="948">
          <cell r="P948">
            <v>1</v>
          </cell>
          <cell r="Q948">
            <v>9.9886710594458888E-2</v>
          </cell>
          <cell r="W948">
            <v>4.9120041915293911</v>
          </cell>
          <cell r="X948">
            <v>4.8432811116962826</v>
          </cell>
          <cell r="Y948">
            <v>0.39535844510738694</v>
          </cell>
          <cell r="Z948">
            <v>7.0337061168377318E-2</v>
          </cell>
          <cell r="AA948">
            <v>2.0351575715903899E-2</v>
          </cell>
          <cell r="AB948">
            <v>260.26891426737467</v>
          </cell>
          <cell r="AC948">
            <v>0.47962550249999997</v>
          </cell>
          <cell r="AD948">
            <v>0.47291513735919999</v>
          </cell>
          <cell r="AE948">
            <v>3.8604200140800002E-2</v>
          </cell>
          <cell r="AF948">
            <v>6.8679600000000019E-3</v>
          </cell>
          <cell r="AG948">
            <v>1.9871999999999997E-3</v>
          </cell>
        </row>
        <row r="949">
          <cell r="P949">
            <v>1</v>
          </cell>
          <cell r="Q949">
            <v>9.9753730949316013E-2</v>
          </cell>
          <cell r="W949">
            <v>4.9056261486169994</v>
          </cell>
          <cell r="X949">
            <v>4.836992302981411</v>
          </cell>
          <cell r="Y949">
            <v>0.39484508782381217</v>
          </cell>
          <cell r="Z949">
            <v>7.0245731280011783E-2</v>
          </cell>
          <cell r="AA949">
            <v>2.0325150000821111E-2</v>
          </cell>
          <cell r="AB949">
            <v>260.26891426737467</v>
          </cell>
          <cell r="AC949">
            <v>0.47962550249999997</v>
          </cell>
          <cell r="AD949">
            <v>0.47291513735919999</v>
          </cell>
          <cell r="AE949">
            <v>3.8604200140800002E-2</v>
          </cell>
          <cell r="AF949">
            <v>6.8679600000000019E-3</v>
          </cell>
          <cell r="AG949">
            <v>1.9871999999999997E-3</v>
          </cell>
        </row>
        <row r="950">
          <cell r="P950">
            <v>1</v>
          </cell>
          <cell r="Q950">
            <v>9.9620751304173125E-2</v>
          </cell>
          <cell r="W950">
            <v>4.899248105704606</v>
          </cell>
          <cell r="X950">
            <v>4.8307034942665386</v>
          </cell>
          <cell r="Y950">
            <v>0.39433173054023729</v>
          </cell>
          <cell r="Z950">
            <v>7.0154401391646221E-2</v>
          </cell>
          <cell r="AA950">
            <v>2.0298724285738316E-2</v>
          </cell>
          <cell r="AB950">
            <v>260.26891426737467</v>
          </cell>
          <cell r="AC950">
            <v>0.47962550249999997</v>
          </cell>
          <cell r="AD950">
            <v>0.47291513735919999</v>
          </cell>
          <cell r="AE950">
            <v>3.8604200140800002E-2</v>
          </cell>
          <cell r="AF950">
            <v>6.8679600000000019E-3</v>
          </cell>
          <cell r="AG950">
            <v>1.9871999999999997E-3</v>
          </cell>
        </row>
        <row r="951">
          <cell r="P951">
            <v>1</v>
          </cell>
          <cell r="Q951">
            <v>9.9487771659030264E-2</v>
          </cell>
          <cell r="W951">
            <v>4.8928700627922144</v>
          </cell>
          <cell r="X951">
            <v>4.824414685551667</v>
          </cell>
          <cell r="Y951">
            <v>0.39381837325666252</v>
          </cell>
          <cell r="Z951">
            <v>7.0063071503280686E-2</v>
          </cell>
          <cell r="AA951">
            <v>2.0272298570655524E-2</v>
          </cell>
          <cell r="AB951">
            <v>260.26891426737467</v>
          </cell>
          <cell r="AC951">
            <v>0.47962550249999997</v>
          </cell>
          <cell r="AD951">
            <v>0.47291513735919999</v>
          </cell>
          <cell r="AE951">
            <v>3.8604200140800002E-2</v>
          </cell>
          <cell r="AF951">
            <v>6.8679600000000019E-3</v>
          </cell>
          <cell r="AG951">
            <v>1.9871999999999997E-3</v>
          </cell>
        </row>
        <row r="952">
          <cell r="P952">
            <v>1</v>
          </cell>
          <cell r="Q952">
            <v>9.9354792013887389E-2</v>
          </cell>
          <cell r="W952">
            <v>4.8864920198798227</v>
          </cell>
          <cell r="X952">
            <v>4.8181258768367954</v>
          </cell>
          <cell r="Y952">
            <v>0.39330501597308776</v>
          </cell>
          <cell r="Z952">
            <v>6.9971741614915137E-2</v>
          </cell>
          <cell r="AA952">
            <v>2.0245872855572732E-2</v>
          </cell>
          <cell r="AB952">
            <v>260.26891426737467</v>
          </cell>
          <cell r="AC952">
            <v>0.47962550249999997</v>
          </cell>
          <cell r="AD952">
            <v>0.47291513735919999</v>
          </cell>
          <cell r="AE952">
            <v>3.8604200140800002E-2</v>
          </cell>
          <cell r="AF952">
            <v>6.8679600000000019E-3</v>
          </cell>
          <cell r="AG952">
            <v>1.9871999999999997E-3</v>
          </cell>
        </row>
        <row r="953">
          <cell r="P953">
            <v>1</v>
          </cell>
          <cell r="Q953">
            <v>9.9221812368744527E-2</v>
          </cell>
          <cell r="W953">
            <v>4.8801139769674302</v>
          </cell>
          <cell r="X953">
            <v>4.8118370681219238</v>
          </cell>
          <cell r="Y953">
            <v>0.39279165868951299</v>
          </cell>
          <cell r="Z953">
            <v>6.9880411726549602E-2</v>
          </cell>
          <cell r="AA953">
            <v>2.0219447140489944E-2</v>
          </cell>
          <cell r="AB953">
            <v>260.26891426737467</v>
          </cell>
          <cell r="AC953">
            <v>0.47962550249999997</v>
          </cell>
          <cell r="AD953">
            <v>0.47291513735919999</v>
          </cell>
          <cell r="AE953">
            <v>3.8604200140800002E-2</v>
          </cell>
          <cell r="AF953">
            <v>6.8679600000000019E-3</v>
          </cell>
          <cell r="AG953">
            <v>1.9871999999999997E-3</v>
          </cell>
        </row>
        <row r="954">
          <cell r="P954">
            <v>1</v>
          </cell>
          <cell r="Q954">
            <v>9.9088832723601653E-2</v>
          </cell>
          <cell r="W954">
            <v>4.8737359340550386</v>
          </cell>
          <cell r="X954">
            <v>4.8055482594070513</v>
          </cell>
          <cell r="Y954">
            <v>0.39227830140593817</v>
          </cell>
          <cell r="Z954">
            <v>6.9789081838184067E-2</v>
          </cell>
          <cell r="AA954">
            <v>2.0193021425407152E-2</v>
          </cell>
          <cell r="AB954">
            <v>260.26891426737467</v>
          </cell>
          <cell r="AC954">
            <v>0.47962550249999997</v>
          </cell>
          <cell r="AD954">
            <v>0.47291513735919999</v>
          </cell>
          <cell r="AE954">
            <v>3.8604200140800002E-2</v>
          </cell>
          <cell r="AF954">
            <v>6.8679600000000019E-3</v>
          </cell>
          <cell r="AG954">
            <v>1.9871999999999997E-3</v>
          </cell>
        </row>
        <row r="955">
          <cell r="P955">
            <v>1</v>
          </cell>
          <cell r="Q955">
            <v>9.8955853078458791E-2</v>
          </cell>
          <cell r="W955">
            <v>4.8673578911426461</v>
          </cell>
          <cell r="X955">
            <v>4.7992594506921797</v>
          </cell>
          <cell r="Y955">
            <v>0.3917649441223634</v>
          </cell>
          <cell r="Z955">
            <v>6.9697751949818518E-2</v>
          </cell>
          <cell r="AA955">
            <v>2.0166595710324361E-2</v>
          </cell>
          <cell r="AB955">
            <v>260.26891426737467</v>
          </cell>
          <cell r="AC955">
            <v>0.47962550249999997</v>
          </cell>
          <cell r="AD955">
            <v>0.47291513735919999</v>
          </cell>
          <cell r="AE955">
            <v>3.8604200140800002E-2</v>
          </cell>
          <cell r="AF955">
            <v>6.8679600000000019E-3</v>
          </cell>
          <cell r="AG955">
            <v>1.9871999999999997E-3</v>
          </cell>
        </row>
        <row r="956">
          <cell r="P956">
            <v>1</v>
          </cell>
          <cell r="Q956">
            <v>9.8822873433315916E-2</v>
          </cell>
          <cell r="W956">
            <v>4.8609798482302544</v>
          </cell>
          <cell r="X956">
            <v>4.7929706419773082</v>
          </cell>
          <cell r="Y956">
            <v>0.39125158683878863</v>
          </cell>
          <cell r="Z956">
            <v>6.9606422061452983E-2</v>
          </cell>
          <cell r="AA956">
            <v>2.0140169995241573E-2</v>
          </cell>
          <cell r="AB956">
            <v>260.26891426737467</v>
          </cell>
          <cell r="AC956">
            <v>0.47962550249999997</v>
          </cell>
          <cell r="AD956">
            <v>0.47291513735919999</v>
          </cell>
          <cell r="AE956">
            <v>3.8604200140800002E-2</v>
          </cell>
          <cell r="AF956">
            <v>6.8679600000000019E-3</v>
          </cell>
          <cell r="AG956">
            <v>1.9871999999999997E-3</v>
          </cell>
        </row>
        <row r="957">
          <cell r="P957">
            <v>1</v>
          </cell>
          <cell r="Q957">
            <v>9.8689893788173055E-2</v>
          </cell>
          <cell r="W957">
            <v>4.8546018053178628</v>
          </cell>
          <cell r="X957">
            <v>4.7866818332624366</v>
          </cell>
          <cell r="Y957">
            <v>0.39073822955521381</v>
          </cell>
          <cell r="Z957">
            <v>6.9515092173087434E-2</v>
          </cell>
          <cell r="AA957">
            <v>2.0113744280158781E-2</v>
          </cell>
          <cell r="AB957">
            <v>260.26891426737467</v>
          </cell>
          <cell r="AC957">
            <v>0.47962550249999997</v>
          </cell>
          <cell r="AD957">
            <v>0.47291513735919999</v>
          </cell>
          <cell r="AE957">
            <v>3.8604200140800002E-2</v>
          </cell>
          <cell r="AF957">
            <v>6.8679600000000019E-3</v>
          </cell>
          <cell r="AG957">
            <v>1.9871999999999997E-3</v>
          </cell>
        </row>
        <row r="958">
          <cell r="P958">
            <v>1</v>
          </cell>
          <cell r="Q958">
            <v>9.8556914143030194E-2</v>
          </cell>
          <cell r="W958">
            <v>4.8482237624054703</v>
          </cell>
          <cell r="X958">
            <v>4.780393024547565</v>
          </cell>
          <cell r="Y958">
            <v>0.39022487227163904</v>
          </cell>
          <cell r="Z958">
            <v>6.9423762284721899E-2</v>
          </cell>
          <cell r="AA958">
            <v>2.0087318565075989E-2</v>
          </cell>
          <cell r="AB958">
            <v>260.26891426737467</v>
          </cell>
          <cell r="AC958">
            <v>0.47962550249999997</v>
          </cell>
          <cell r="AD958">
            <v>0.47291513735919999</v>
          </cell>
          <cell r="AE958">
            <v>3.8604200140800002E-2</v>
          </cell>
          <cell r="AF958">
            <v>6.8679600000000019E-3</v>
          </cell>
          <cell r="AG958">
            <v>1.9871999999999997E-3</v>
          </cell>
        </row>
        <row r="959">
          <cell r="P959">
            <v>1</v>
          </cell>
          <cell r="Q959">
            <v>9.8423934497887319E-2</v>
          </cell>
          <cell r="W959">
            <v>4.8418457194930786</v>
          </cell>
          <cell r="X959">
            <v>4.7741042158326934</v>
          </cell>
          <cell r="Y959">
            <v>0.38971151498806428</v>
          </cell>
          <cell r="Z959">
            <v>6.933243239635635E-2</v>
          </cell>
          <cell r="AA959">
            <v>2.0060892849993198E-2</v>
          </cell>
          <cell r="AB959">
            <v>260.26891426737467</v>
          </cell>
          <cell r="AC959">
            <v>0.47962550249999997</v>
          </cell>
          <cell r="AD959">
            <v>0.47291513735919999</v>
          </cell>
          <cell r="AE959">
            <v>3.8604200140800002E-2</v>
          </cell>
          <cell r="AF959">
            <v>6.8679600000000019E-3</v>
          </cell>
          <cell r="AG959">
            <v>1.9871999999999997E-3</v>
          </cell>
        </row>
        <row r="960">
          <cell r="P960">
            <v>1</v>
          </cell>
          <cell r="Q960">
            <v>9.8290954852744458E-2</v>
          </cell>
          <cell r="W960">
            <v>4.835467676580687</v>
          </cell>
          <cell r="X960">
            <v>4.7678154071178218</v>
          </cell>
          <cell r="Y960">
            <v>0.38919815770448946</v>
          </cell>
          <cell r="Z960">
            <v>6.9241102507990815E-2</v>
          </cell>
          <cell r="AA960">
            <v>2.0034467134910409E-2</v>
          </cell>
          <cell r="AB960">
            <v>260.26891426737467</v>
          </cell>
          <cell r="AC960">
            <v>0.47962550249999997</v>
          </cell>
          <cell r="AD960">
            <v>0.47291513735919999</v>
          </cell>
          <cell r="AE960">
            <v>3.8604200140800002E-2</v>
          </cell>
          <cell r="AF960">
            <v>6.8679600000000019E-3</v>
          </cell>
          <cell r="AG960">
            <v>1.9871999999999997E-3</v>
          </cell>
        </row>
        <row r="961">
          <cell r="P961">
            <v>1</v>
          </cell>
          <cell r="Q961">
            <v>9.8157975207601569E-2</v>
          </cell>
          <cell r="W961">
            <v>4.8290896336682927</v>
          </cell>
          <cell r="X961">
            <v>4.7615265984029485</v>
          </cell>
          <cell r="Y961">
            <v>0.38868480042091458</v>
          </cell>
          <cell r="Z961">
            <v>6.9149772619625252E-2</v>
          </cell>
          <cell r="AA961">
            <v>2.0008041419827611E-2</v>
          </cell>
          <cell r="AB961">
            <v>260.26891426737467</v>
          </cell>
          <cell r="AC961">
            <v>0.47962550249999997</v>
          </cell>
          <cell r="AD961">
            <v>0.47291513735919999</v>
          </cell>
          <cell r="AE961">
            <v>3.8604200140800002E-2</v>
          </cell>
          <cell r="AF961">
            <v>6.8679600000000019E-3</v>
          </cell>
          <cell r="AG961">
            <v>1.9871999999999997E-3</v>
          </cell>
        </row>
        <row r="962">
          <cell r="P962">
            <v>1</v>
          </cell>
          <cell r="Q962">
            <v>9.8024995562458694E-2</v>
          </cell>
          <cell r="W962">
            <v>4.8227115907559011</v>
          </cell>
          <cell r="X962">
            <v>4.755237789688076</v>
          </cell>
          <cell r="Y962">
            <v>0.38817144313733976</v>
          </cell>
          <cell r="Z962">
            <v>6.9058442731259703E-2</v>
          </cell>
          <cell r="AA962">
            <v>1.9981615704744819E-2</v>
          </cell>
          <cell r="AB962">
            <v>260.26891426737467</v>
          </cell>
          <cell r="AC962">
            <v>0.47962550249999997</v>
          </cell>
          <cell r="AD962">
            <v>0.47291513735919999</v>
          </cell>
          <cell r="AE962">
            <v>3.8604200140800002E-2</v>
          </cell>
          <cell r="AF962">
            <v>6.8679600000000019E-3</v>
          </cell>
          <cell r="AG962">
            <v>1.9871999999999997E-3</v>
          </cell>
        </row>
        <row r="963">
          <cell r="P963">
            <v>1</v>
          </cell>
          <cell r="Q963">
            <v>9.7892015917315833E-2</v>
          </cell>
          <cell r="W963">
            <v>4.8163335478435094</v>
          </cell>
          <cell r="X963">
            <v>4.7489489809732044</v>
          </cell>
          <cell r="Y963">
            <v>0.38765808585376499</v>
          </cell>
          <cell r="Z963">
            <v>6.8967112842894168E-2</v>
          </cell>
          <cell r="AA963">
            <v>1.9955189989662028E-2</v>
          </cell>
          <cell r="AB963">
            <v>260.26891426737467</v>
          </cell>
          <cell r="AC963">
            <v>0.47962550249999997</v>
          </cell>
          <cell r="AD963">
            <v>0.47291513735919999</v>
          </cell>
          <cell r="AE963">
            <v>3.8604200140800002E-2</v>
          </cell>
          <cell r="AF963">
            <v>6.8679600000000019E-3</v>
          </cell>
          <cell r="AG963">
            <v>1.9871999999999997E-3</v>
          </cell>
        </row>
        <row r="964">
          <cell r="P964">
            <v>1</v>
          </cell>
          <cell r="Q964">
            <v>9.7759036272172958E-2</v>
          </cell>
          <cell r="W964">
            <v>4.8099555049311169</v>
          </cell>
          <cell r="X964">
            <v>4.7426601722583328</v>
          </cell>
          <cell r="Y964">
            <v>0.38714472857019022</v>
          </cell>
          <cell r="Z964">
            <v>6.8875782954528619E-2</v>
          </cell>
          <cell r="AA964">
            <v>1.9928764274579239E-2</v>
          </cell>
          <cell r="AB964">
            <v>260.26891426737467</v>
          </cell>
          <cell r="AC964">
            <v>0.47962550249999997</v>
          </cell>
          <cell r="AD964">
            <v>0.47291513735919999</v>
          </cell>
          <cell r="AE964">
            <v>3.8604200140800002E-2</v>
          </cell>
          <cell r="AF964">
            <v>6.8679600000000019E-3</v>
          </cell>
          <cell r="AG964">
            <v>1.9871999999999997E-3</v>
          </cell>
        </row>
        <row r="965">
          <cell r="P965">
            <v>1</v>
          </cell>
          <cell r="Q965">
            <v>9.7626056627030097E-2</v>
          </cell>
          <cell r="W965">
            <v>4.8035774620187253</v>
          </cell>
          <cell r="X965">
            <v>4.7363713635434612</v>
          </cell>
          <cell r="Y965">
            <v>0.38663137128661546</v>
          </cell>
          <cell r="Z965">
            <v>6.8784453066163084E-2</v>
          </cell>
          <cell r="AA965">
            <v>1.9902338559496448E-2</v>
          </cell>
          <cell r="AB965">
            <v>260.26891426737467</v>
          </cell>
          <cell r="AC965">
            <v>0.47962550249999997</v>
          </cell>
          <cell r="AD965">
            <v>0.47291513735919999</v>
          </cell>
          <cell r="AE965">
            <v>3.8604200140800002E-2</v>
          </cell>
          <cell r="AF965">
            <v>6.8679600000000019E-3</v>
          </cell>
          <cell r="AG965">
            <v>1.9871999999999997E-3</v>
          </cell>
        </row>
        <row r="966">
          <cell r="P966">
            <v>1</v>
          </cell>
          <cell r="Q966">
            <v>9.7493076981887222E-2</v>
          </cell>
          <cell r="W966">
            <v>4.7971994191063327</v>
          </cell>
          <cell r="X966">
            <v>4.7300825548285896</v>
          </cell>
          <cell r="Y966">
            <v>0.38611801400304063</v>
          </cell>
          <cell r="Z966">
            <v>6.8693123177797549E-2</v>
          </cell>
          <cell r="AA966">
            <v>1.9875912844413656E-2</v>
          </cell>
          <cell r="AB966">
            <v>260.26891426737467</v>
          </cell>
          <cell r="AC966">
            <v>0.47962550249999997</v>
          </cell>
          <cell r="AD966">
            <v>0.47291513735919999</v>
          </cell>
          <cell r="AE966">
            <v>3.8604200140800002E-2</v>
          </cell>
          <cell r="AF966">
            <v>6.8679600000000019E-3</v>
          </cell>
          <cell r="AG966">
            <v>1.9871999999999997E-3</v>
          </cell>
        </row>
        <row r="967">
          <cell r="P967">
            <v>1</v>
          </cell>
          <cell r="Q967">
            <v>9.7360097336744361E-2</v>
          </cell>
          <cell r="W967">
            <v>4.7908213761939411</v>
          </cell>
          <cell r="X967">
            <v>4.7237937461137181</v>
          </cell>
          <cell r="Y967">
            <v>0.38560465671946587</v>
          </cell>
          <cell r="Z967">
            <v>6.8601793289432E-2</v>
          </cell>
          <cell r="AA967">
            <v>1.9849487129330868E-2</v>
          </cell>
          <cell r="AB967">
            <v>260.26891426737467</v>
          </cell>
          <cell r="AC967">
            <v>0.47962550249999997</v>
          </cell>
          <cell r="AD967">
            <v>0.47291513735919999</v>
          </cell>
          <cell r="AE967">
            <v>3.8604200140800002E-2</v>
          </cell>
          <cell r="AF967">
            <v>6.8679600000000019E-3</v>
          </cell>
          <cell r="AG967">
            <v>1.9871999999999997E-3</v>
          </cell>
        </row>
        <row r="968">
          <cell r="P968">
            <v>1</v>
          </cell>
          <cell r="Q968">
            <v>9.7227117691601472E-2</v>
          </cell>
          <cell r="W968">
            <v>4.7844433332815495</v>
          </cell>
          <cell r="X968">
            <v>4.7175049373988465</v>
          </cell>
          <cell r="Y968">
            <v>0.3850912994358911</v>
          </cell>
          <cell r="Z968">
            <v>6.8510463401066465E-2</v>
          </cell>
          <cell r="AA968">
            <v>1.9823061414248076E-2</v>
          </cell>
          <cell r="AB968">
            <v>260.26891426737467</v>
          </cell>
          <cell r="AC968">
            <v>0.47962550249999997</v>
          </cell>
          <cell r="AD968">
            <v>0.47291513735919999</v>
          </cell>
          <cell r="AE968">
            <v>3.8604200140800002E-2</v>
          </cell>
          <cell r="AF968">
            <v>6.8679600000000019E-3</v>
          </cell>
          <cell r="AG968">
            <v>1.9871999999999997E-3</v>
          </cell>
        </row>
        <row r="969">
          <cell r="P969">
            <v>1</v>
          </cell>
          <cell r="Q969">
            <v>9.7094138046458611E-2</v>
          </cell>
          <cell r="W969">
            <v>4.7780652903691561</v>
          </cell>
          <cell r="X969">
            <v>4.711216128683974</v>
          </cell>
          <cell r="Y969">
            <v>0.38457794215231622</v>
          </cell>
          <cell r="Z969">
            <v>6.8419133512700903E-2</v>
          </cell>
          <cell r="AA969">
            <v>1.9796635699165281E-2</v>
          </cell>
          <cell r="AB969">
            <v>260.26891426737467</v>
          </cell>
          <cell r="AC969">
            <v>0.47962550249999997</v>
          </cell>
          <cell r="AD969">
            <v>0.47291513735919999</v>
          </cell>
          <cell r="AE969">
            <v>3.8604200140800002E-2</v>
          </cell>
          <cell r="AF969">
            <v>6.8679600000000019E-3</v>
          </cell>
          <cell r="AG969">
            <v>1.9871999999999997E-3</v>
          </cell>
        </row>
        <row r="970">
          <cell r="P970">
            <v>1</v>
          </cell>
          <cell r="Q970">
            <v>9.6961158401315736E-2</v>
          </cell>
          <cell r="W970">
            <v>4.7716872474567644</v>
          </cell>
          <cell r="X970">
            <v>4.7049273199691024</v>
          </cell>
          <cell r="Y970">
            <v>0.38406458486874145</v>
          </cell>
          <cell r="Z970">
            <v>6.8327803624335368E-2</v>
          </cell>
          <cell r="AA970">
            <v>1.977020998408249E-2</v>
          </cell>
          <cell r="AB970">
            <v>260.26891426737467</v>
          </cell>
          <cell r="AC970">
            <v>0.47962550249999997</v>
          </cell>
          <cell r="AD970">
            <v>0.47291513735919999</v>
          </cell>
          <cell r="AE970">
            <v>3.8604200140800002E-2</v>
          </cell>
          <cell r="AF970">
            <v>6.8679600000000019E-3</v>
          </cell>
          <cell r="AG970">
            <v>1.9871999999999997E-3</v>
          </cell>
        </row>
        <row r="971">
          <cell r="P971">
            <v>1</v>
          </cell>
          <cell r="Q971">
            <v>9.6828178756172847E-2</v>
          </cell>
          <cell r="W971">
            <v>4.7653092045443728</v>
          </cell>
          <cell r="X971">
            <v>4.6986385112542299</v>
          </cell>
          <cell r="Y971">
            <v>0.38355122758516669</v>
          </cell>
          <cell r="Z971">
            <v>6.8236473735969833E-2</v>
          </cell>
          <cell r="AA971">
            <v>1.9743784268999701E-2</v>
          </cell>
          <cell r="AB971">
            <v>260.26891426737467</v>
          </cell>
          <cell r="AC971">
            <v>0.47962550249999997</v>
          </cell>
          <cell r="AD971">
            <v>0.47291513735919999</v>
          </cell>
          <cell r="AE971">
            <v>3.8604200140800002E-2</v>
          </cell>
          <cell r="AF971">
            <v>6.8679600000000019E-3</v>
          </cell>
          <cell r="AG971">
            <v>1.9871999999999997E-3</v>
          </cell>
        </row>
        <row r="972">
          <cell r="P972">
            <v>1</v>
          </cell>
          <cell r="Q972">
            <v>9.6695199111029986E-2</v>
          </cell>
          <cell r="W972">
            <v>4.7589311616319803</v>
          </cell>
          <cell r="X972">
            <v>4.6923497025393583</v>
          </cell>
          <cell r="Y972">
            <v>0.38303787030159187</v>
          </cell>
          <cell r="Z972">
            <v>6.8145143847604284E-2</v>
          </cell>
          <cell r="AA972">
            <v>1.971735855391691E-2</v>
          </cell>
          <cell r="AB972">
            <v>260.26891426737467</v>
          </cell>
          <cell r="AC972">
            <v>0.47962550249999997</v>
          </cell>
          <cell r="AD972">
            <v>0.47291513735919999</v>
          </cell>
          <cell r="AE972">
            <v>3.8604200140800002E-2</v>
          </cell>
          <cell r="AF972">
            <v>6.8679600000000019E-3</v>
          </cell>
          <cell r="AG972">
            <v>1.9871999999999997E-3</v>
          </cell>
        </row>
        <row r="973">
          <cell r="P973">
            <v>1</v>
          </cell>
          <cell r="Q973">
            <v>9.6562219465887111E-2</v>
          </cell>
          <cell r="W973">
            <v>4.7525531187195886</v>
          </cell>
          <cell r="X973">
            <v>4.6860608938244868</v>
          </cell>
          <cell r="Y973">
            <v>0.3825245130180171</v>
          </cell>
          <cell r="Z973">
            <v>6.8053813959238749E-2</v>
          </cell>
          <cell r="AA973">
            <v>1.9690932838834118E-2</v>
          </cell>
          <cell r="AB973">
            <v>260.26891426737467</v>
          </cell>
          <cell r="AC973">
            <v>0.47962550249999997</v>
          </cell>
          <cell r="AD973">
            <v>0.47291513735919999</v>
          </cell>
          <cell r="AE973">
            <v>3.8604200140800002E-2</v>
          </cell>
          <cell r="AF973">
            <v>6.8679600000000019E-3</v>
          </cell>
          <cell r="AG973">
            <v>1.9871999999999997E-3</v>
          </cell>
        </row>
        <row r="974">
          <cell r="P974">
            <v>1</v>
          </cell>
          <cell r="Q974">
            <v>9.642923982074425E-2</v>
          </cell>
          <cell r="W974">
            <v>4.746175075807197</v>
          </cell>
          <cell r="X974">
            <v>4.6797720851096152</v>
          </cell>
          <cell r="Y974">
            <v>0.38201115573444233</v>
          </cell>
          <cell r="Z974">
            <v>6.79624840708732E-2</v>
          </cell>
          <cell r="AA974">
            <v>1.966450712375133E-2</v>
          </cell>
          <cell r="AB974">
            <v>260.26891426737467</v>
          </cell>
          <cell r="AC974">
            <v>0.47962550249999997</v>
          </cell>
          <cell r="AD974">
            <v>0.47291513735919999</v>
          </cell>
          <cell r="AE974">
            <v>3.8604200140800002E-2</v>
          </cell>
          <cell r="AF974">
            <v>6.8679600000000019E-3</v>
          </cell>
          <cell r="AG974">
            <v>1.9871999999999997E-3</v>
          </cell>
        </row>
        <row r="975">
          <cell r="P975">
            <v>1</v>
          </cell>
          <cell r="Q975">
            <v>9.6296260175601389E-2</v>
          </cell>
          <cell r="W975">
            <v>4.7397970328948045</v>
          </cell>
          <cell r="X975">
            <v>4.6734832763947436</v>
          </cell>
          <cell r="Y975">
            <v>0.38149779845086751</v>
          </cell>
          <cell r="Z975">
            <v>6.7871154182507665E-2</v>
          </cell>
          <cell r="AA975">
            <v>1.9638081408668538E-2</v>
          </cell>
          <cell r="AB975">
            <v>260.26891426737467</v>
          </cell>
          <cell r="AC975">
            <v>0.47962550249999997</v>
          </cell>
          <cell r="AD975">
            <v>0.47291513735919999</v>
          </cell>
          <cell r="AE975">
            <v>3.8604200140800002E-2</v>
          </cell>
          <cell r="AF975">
            <v>6.8679600000000019E-3</v>
          </cell>
          <cell r="AG975">
            <v>1.9871999999999997E-3</v>
          </cell>
        </row>
        <row r="976">
          <cell r="P976">
            <v>1</v>
          </cell>
          <cell r="Q976">
            <v>9.6163280530458514E-2</v>
          </cell>
          <cell r="W976">
            <v>4.7334189899824128</v>
          </cell>
          <cell r="X976">
            <v>4.667194467679872</v>
          </cell>
          <cell r="Y976">
            <v>0.38098444116729274</v>
          </cell>
          <cell r="Z976">
            <v>6.7779824294142116E-2</v>
          </cell>
          <cell r="AA976">
            <v>1.9611655693585747E-2</v>
          </cell>
          <cell r="AB976">
            <v>260.26891426737467</v>
          </cell>
          <cell r="AC976">
            <v>0.47962550249999997</v>
          </cell>
          <cell r="AD976">
            <v>0.47291513735919999</v>
          </cell>
          <cell r="AE976">
            <v>3.8604200140800002E-2</v>
          </cell>
          <cell r="AF976">
            <v>6.8679600000000019E-3</v>
          </cell>
          <cell r="AG976">
            <v>1.9871999999999997E-3</v>
          </cell>
        </row>
        <row r="977">
          <cell r="P977">
            <v>1</v>
          </cell>
          <cell r="Q977">
            <v>9.6030300885315653E-2</v>
          </cell>
          <cell r="W977">
            <v>4.7270409470700203</v>
          </cell>
          <cell r="X977">
            <v>4.6609056589650004</v>
          </cell>
          <cell r="Y977">
            <v>0.38047108388371798</v>
          </cell>
          <cell r="Z977">
            <v>6.7688494405776581E-2</v>
          </cell>
          <cell r="AA977">
            <v>1.9585229978502955E-2</v>
          </cell>
          <cell r="AB977">
            <v>260.26891426737467</v>
          </cell>
          <cell r="AC977">
            <v>0.47962550249999997</v>
          </cell>
          <cell r="AD977">
            <v>0.47291513735919999</v>
          </cell>
          <cell r="AE977">
            <v>3.8604200140800002E-2</v>
          </cell>
          <cell r="AF977">
            <v>6.8679600000000019E-3</v>
          </cell>
          <cell r="AG977">
            <v>1.9871999999999997E-3</v>
          </cell>
        </row>
        <row r="978">
          <cell r="P978">
            <v>1</v>
          </cell>
          <cell r="Q978">
            <v>9.5897321240172778E-2</v>
          </cell>
          <cell r="W978">
            <v>4.7206629041576287</v>
          </cell>
          <cell r="X978">
            <v>4.6546168502501288</v>
          </cell>
          <cell r="Y978">
            <v>0.37995772660014321</v>
          </cell>
          <cell r="Z978">
            <v>6.7597164517411032E-2</v>
          </cell>
          <cell r="AA978">
            <v>1.9558804263420167E-2</v>
          </cell>
          <cell r="AB978">
            <v>260.26891426737467</v>
          </cell>
          <cell r="AC978">
            <v>0.47962550249999997</v>
          </cell>
          <cell r="AD978">
            <v>0.47291513735919999</v>
          </cell>
          <cell r="AE978">
            <v>3.8604200140800002E-2</v>
          </cell>
          <cell r="AF978">
            <v>6.8679600000000019E-3</v>
          </cell>
          <cell r="AG978">
            <v>1.9871999999999997E-3</v>
          </cell>
        </row>
        <row r="979">
          <cell r="P979">
            <v>1</v>
          </cell>
          <cell r="Q979">
            <v>9.5764341595029917E-2</v>
          </cell>
          <cell r="W979">
            <v>4.714284861245237</v>
          </cell>
          <cell r="X979">
            <v>4.6483280415352564</v>
          </cell>
          <cell r="Y979">
            <v>0.37944436931656839</v>
          </cell>
          <cell r="Z979">
            <v>6.7505834629045497E-2</v>
          </cell>
          <cell r="AA979">
            <v>1.9532378548337375E-2</v>
          </cell>
          <cell r="AB979">
            <v>260.26891426737467</v>
          </cell>
          <cell r="AC979">
            <v>0.47962550249999997</v>
          </cell>
          <cell r="AD979">
            <v>0.47291513735919999</v>
          </cell>
          <cell r="AE979">
            <v>3.8604200140800002E-2</v>
          </cell>
          <cell r="AF979">
            <v>6.8679600000000019E-3</v>
          </cell>
          <cell r="AG979">
            <v>1.9871999999999997E-3</v>
          </cell>
        </row>
        <row r="980">
          <cell r="P980">
            <v>1</v>
          </cell>
          <cell r="Q980">
            <v>9.5631361949887028E-2</v>
          </cell>
          <cell r="W980">
            <v>4.7079068183328436</v>
          </cell>
          <cell r="X980">
            <v>4.6420392328203839</v>
          </cell>
          <cell r="Y980">
            <v>0.37893101203299356</v>
          </cell>
          <cell r="Z980">
            <v>6.7414504740679948E-2</v>
          </cell>
          <cell r="AA980">
            <v>1.950595283325458E-2</v>
          </cell>
          <cell r="AB980">
            <v>260.26891426737467</v>
          </cell>
          <cell r="AC980">
            <v>0.47962550249999997</v>
          </cell>
          <cell r="AD980">
            <v>0.47291513735919999</v>
          </cell>
          <cell r="AE980">
            <v>3.8604200140800002E-2</v>
          </cell>
          <cell r="AF980">
            <v>6.8679600000000019E-3</v>
          </cell>
          <cell r="AG980">
            <v>1.9871999999999997E-3</v>
          </cell>
        </row>
        <row r="981">
          <cell r="P981">
            <v>1</v>
          </cell>
          <cell r="Q981">
            <v>9.5498382304744153E-2</v>
          </cell>
          <cell r="W981">
            <v>4.701528775420452</v>
          </cell>
          <cell r="X981">
            <v>4.6357504241055123</v>
          </cell>
          <cell r="Y981">
            <v>0.37841765474941874</v>
          </cell>
          <cell r="Z981">
            <v>6.7323174852314399E-2</v>
          </cell>
          <cell r="AA981">
            <v>1.9479527118171788E-2</v>
          </cell>
          <cell r="AB981">
            <v>260.26891426737467</v>
          </cell>
          <cell r="AC981">
            <v>0.47962550249999997</v>
          </cell>
          <cell r="AD981">
            <v>0.47291513735919999</v>
          </cell>
          <cell r="AE981">
            <v>3.8604200140800002E-2</v>
          </cell>
          <cell r="AF981">
            <v>6.8679600000000019E-3</v>
          </cell>
          <cell r="AG981">
            <v>1.9871999999999997E-3</v>
          </cell>
        </row>
        <row r="982">
          <cell r="P982">
            <v>1</v>
          </cell>
          <cell r="Q982">
            <v>9.5365402659601292E-2</v>
          </cell>
          <cell r="W982">
            <v>4.6951507325080604</v>
          </cell>
          <cell r="X982">
            <v>4.6294616153906407</v>
          </cell>
          <cell r="Y982">
            <v>0.37790429746584397</v>
          </cell>
          <cell r="Z982">
            <v>6.7231844963948864E-2</v>
          </cell>
          <cell r="AA982">
            <v>1.9453101403089E-2</v>
          </cell>
          <cell r="AB982">
            <v>260.26891426737467</v>
          </cell>
          <cell r="AC982">
            <v>0.47962550249999997</v>
          </cell>
          <cell r="AD982">
            <v>0.47291513735919999</v>
          </cell>
          <cell r="AE982">
            <v>3.8604200140800002E-2</v>
          </cell>
          <cell r="AF982">
            <v>6.8679600000000019E-3</v>
          </cell>
          <cell r="AG982">
            <v>1.9871999999999997E-3</v>
          </cell>
        </row>
        <row r="983">
          <cell r="P983">
            <v>1</v>
          </cell>
          <cell r="Q983">
            <v>9.5232423014458417E-2</v>
          </cell>
          <cell r="W983">
            <v>4.6887726895956678</v>
          </cell>
          <cell r="X983">
            <v>4.6231728066757691</v>
          </cell>
          <cell r="Y983">
            <v>0.37739094018226921</v>
          </cell>
          <cell r="Z983">
            <v>6.7140515075583315E-2</v>
          </cell>
          <cell r="AA983">
            <v>1.9426675688006208E-2</v>
          </cell>
          <cell r="AB983">
            <v>260.26891426737467</v>
          </cell>
          <cell r="AC983">
            <v>0.47962550249999997</v>
          </cell>
          <cell r="AD983">
            <v>0.47291513735919999</v>
          </cell>
          <cell r="AE983">
            <v>3.8604200140800002E-2</v>
          </cell>
          <cell r="AF983">
            <v>6.8679600000000019E-3</v>
          </cell>
          <cell r="AG983">
            <v>1.9871999999999997E-3</v>
          </cell>
        </row>
        <row r="984">
          <cell r="P984">
            <v>1</v>
          </cell>
          <cell r="Q984">
            <v>9.5099443369315556E-2</v>
          </cell>
          <cell r="W984">
            <v>4.6823946466832762</v>
          </cell>
          <cell r="X984">
            <v>4.6168839979608975</v>
          </cell>
          <cell r="Y984">
            <v>0.37687758289869444</v>
          </cell>
          <cell r="Z984">
            <v>6.704918518721778E-2</v>
          </cell>
          <cell r="AA984">
            <v>1.9400249972923417E-2</v>
          </cell>
          <cell r="AB984">
            <v>260.26891426737467</v>
          </cell>
          <cell r="AC984">
            <v>0.47962550249999997</v>
          </cell>
          <cell r="AD984">
            <v>0.47291513735919999</v>
          </cell>
          <cell r="AE984">
            <v>3.8604200140800002E-2</v>
          </cell>
          <cell r="AF984">
            <v>6.8679600000000019E-3</v>
          </cell>
          <cell r="AG984">
            <v>1.9871999999999997E-3</v>
          </cell>
        </row>
        <row r="985">
          <cell r="P985">
            <v>1</v>
          </cell>
          <cell r="Q985">
            <v>9.4966463724172681E-2</v>
          </cell>
          <cell r="W985">
            <v>4.6760166037708846</v>
          </cell>
          <cell r="X985">
            <v>4.610595189246026</v>
          </cell>
          <cell r="Y985">
            <v>0.37636422561511962</v>
          </cell>
          <cell r="Z985">
            <v>6.6957855298852245E-2</v>
          </cell>
          <cell r="AA985">
            <v>1.9373824257840629E-2</v>
          </cell>
          <cell r="AB985">
            <v>260.26891426737467</v>
          </cell>
          <cell r="AC985">
            <v>0.47962550249999997</v>
          </cell>
          <cell r="AD985">
            <v>0.47291513735919999</v>
          </cell>
          <cell r="AE985">
            <v>3.8604200140800002E-2</v>
          </cell>
          <cell r="AF985">
            <v>6.8679600000000019E-3</v>
          </cell>
          <cell r="AG985">
            <v>1.9871999999999997E-3</v>
          </cell>
        </row>
        <row r="986">
          <cell r="P986">
            <v>1</v>
          </cell>
          <cell r="Q986">
            <v>9.4833484079029806E-2</v>
          </cell>
          <cell r="W986">
            <v>4.669638560858492</v>
          </cell>
          <cell r="X986">
            <v>4.6043063805311544</v>
          </cell>
          <cell r="Y986">
            <v>0.37585086833154485</v>
          </cell>
          <cell r="Z986">
            <v>6.6866525410486696E-2</v>
          </cell>
          <cell r="AA986">
            <v>1.9347398542757837E-2</v>
          </cell>
          <cell r="AB986">
            <v>260.26891426737467</v>
          </cell>
          <cell r="AC986">
            <v>0.47962550249999997</v>
          </cell>
          <cell r="AD986">
            <v>0.47291513735919999</v>
          </cell>
          <cell r="AE986">
            <v>3.8604200140800002E-2</v>
          </cell>
          <cell r="AF986">
            <v>6.8679600000000019E-3</v>
          </cell>
          <cell r="AG986">
            <v>1.9871999999999997E-3</v>
          </cell>
        </row>
        <row r="987">
          <cell r="P987">
            <v>1</v>
          </cell>
          <cell r="Q987">
            <v>9.4700504433886931E-2</v>
          </cell>
          <cell r="W987">
            <v>4.6632605179460995</v>
          </cell>
          <cell r="X987">
            <v>4.5980175718162819</v>
          </cell>
          <cell r="Y987">
            <v>0.37533751104796997</v>
          </cell>
          <cell r="Z987">
            <v>6.6775195522121147E-2</v>
          </cell>
          <cell r="AA987">
            <v>1.9320972827675042E-2</v>
          </cell>
          <cell r="AB987">
            <v>260.26891426737467</v>
          </cell>
          <cell r="AC987">
            <v>0.47962550249999997</v>
          </cell>
          <cell r="AD987">
            <v>0.47291513735919999</v>
          </cell>
          <cell r="AE987">
            <v>3.8604200140800002E-2</v>
          </cell>
          <cell r="AF987">
            <v>6.8679600000000019E-3</v>
          </cell>
          <cell r="AG987">
            <v>1.9871999999999997E-3</v>
          </cell>
        </row>
        <row r="988">
          <cell r="P988">
            <v>1</v>
          </cell>
          <cell r="Q988">
            <v>9.456752478874407E-2</v>
          </cell>
          <cell r="W988">
            <v>4.656882475033707</v>
          </cell>
          <cell r="X988">
            <v>4.5917287631014094</v>
          </cell>
          <cell r="Y988">
            <v>0.37482415376439521</v>
          </cell>
          <cell r="Z988">
            <v>6.6683865633755599E-2</v>
          </cell>
          <cell r="AA988">
            <v>1.929454711259225E-2</v>
          </cell>
          <cell r="AB988">
            <v>260.26891426737467</v>
          </cell>
          <cell r="AC988">
            <v>0.47962550249999997</v>
          </cell>
          <cell r="AD988">
            <v>0.47291513735919999</v>
          </cell>
          <cell r="AE988">
            <v>3.8604200140800002E-2</v>
          </cell>
          <cell r="AF988">
            <v>6.8679600000000019E-3</v>
          </cell>
          <cell r="AG988">
            <v>1.9871999999999997E-3</v>
          </cell>
        </row>
        <row r="989">
          <cell r="P989">
            <v>1</v>
          </cell>
          <cell r="Q989">
            <v>9.4434545143601195E-2</v>
          </cell>
          <cell r="W989">
            <v>4.6505044321213154</v>
          </cell>
          <cell r="X989">
            <v>4.5854399543865378</v>
          </cell>
          <cell r="Y989">
            <v>0.37431079648082044</v>
          </cell>
          <cell r="Z989">
            <v>6.6592535745390063E-2</v>
          </cell>
          <cell r="AA989">
            <v>1.9268121397509462E-2</v>
          </cell>
          <cell r="AB989">
            <v>260.26891426737467</v>
          </cell>
          <cell r="AC989">
            <v>0.47962550249999997</v>
          </cell>
          <cell r="AD989">
            <v>0.47291513735919999</v>
          </cell>
          <cell r="AE989">
            <v>3.8604200140800002E-2</v>
          </cell>
          <cell r="AF989">
            <v>6.8679600000000019E-3</v>
          </cell>
          <cell r="AG989">
            <v>1.9871999999999997E-3</v>
          </cell>
        </row>
        <row r="990">
          <cell r="P990">
            <v>1</v>
          </cell>
          <cell r="Q990">
            <v>9.4301565498458334E-2</v>
          </cell>
          <cell r="W990">
            <v>4.6441263892089228</v>
          </cell>
          <cell r="X990">
            <v>4.5791511456716654</v>
          </cell>
          <cell r="Y990">
            <v>0.37379743919724556</v>
          </cell>
          <cell r="Z990">
            <v>6.6501205857024515E-2</v>
          </cell>
          <cell r="AA990">
            <v>1.9241695682426667E-2</v>
          </cell>
          <cell r="AB990">
            <v>260.26891426737467</v>
          </cell>
          <cell r="AC990">
            <v>0.47962550249999997</v>
          </cell>
          <cell r="AD990">
            <v>0.47291513735919999</v>
          </cell>
          <cell r="AE990">
            <v>3.8604200140800002E-2</v>
          </cell>
          <cell r="AF990">
            <v>6.8679600000000019E-3</v>
          </cell>
          <cell r="AG990">
            <v>1.9871999999999997E-3</v>
          </cell>
        </row>
        <row r="991">
          <cell r="P991">
            <v>1</v>
          </cell>
          <cell r="Q991">
            <v>9.4168585853315459E-2</v>
          </cell>
          <cell r="W991">
            <v>4.6377483462965303</v>
          </cell>
          <cell r="X991">
            <v>4.5728623369567938</v>
          </cell>
          <cell r="Y991">
            <v>0.3732840819136708</v>
          </cell>
          <cell r="Z991">
            <v>6.6409875968658966E-2</v>
          </cell>
          <cell r="AA991">
            <v>1.9215269967343875E-2</v>
          </cell>
          <cell r="AB991">
            <v>260.26891426737467</v>
          </cell>
          <cell r="AC991">
            <v>0.47962550249999997</v>
          </cell>
          <cell r="AD991">
            <v>0.47291513735919999</v>
          </cell>
          <cell r="AE991">
            <v>3.8604200140800002E-2</v>
          </cell>
          <cell r="AF991">
            <v>6.8679600000000019E-3</v>
          </cell>
          <cell r="AG991">
            <v>1.9871999999999997E-3</v>
          </cell>
        </row>
        <row r="992">
          <cell r="P992">
            <v>1</v>
          </cell>
          <cell r="Q992">
            <v>9.4035606208172598E-2</v>
          </cell>
          <cell r="W992">
            <v>4.6313703033841387</v>
          </cell>
          <cell r="X992">
            <v>4.5665735282419222</v>
          </cell>
          <cell r="Y992">
            <v>0.37277072463009603</v>
          </cell>
          <cell r="Z992">
            <v>6.6318546080293431E-2</v>
          </cell>
          <cell r="AA992">
            <v>1.9188844252261087E-2</v>
          </cell>
          <cell r="AB992">
            <v>260.26891426737467</v>
          </cell>
          <cell r="AC992">
            <v>0.47962550249999997</v>
          </cell>
          <cell r="AD992">
            <v>0.47291513735919999</v>
          </cell>
          <cell r="AE992">
            <v>3.8604200140800002E-2</v>
          </cell>
          <cell r="AF992">
            <v>6.8679600000000019E-3</v>
          </cell>
          <cell r="AG992">
            <v>1.9871999999999997E-3</v>
          </cell>
        </row>
        <row r="993">
          <cell r="P993">
            <v>1</v>
          </cell>
          <cell r="Q993">
            <v>9.4035606208172598E-2</v>
          </cell>
          <cell r="W993">
            <v>4.6249922604717471</v>
          </cell>
          <cell r="X993">
            <v>4.5602847195270506</v>
          </cell>
          <cell r="Y993">
            <v>0.37225736734652121</v>
          </cell>
          <cell r="Z993">
            <v>6.6227216191927882E-2</v>
          </cell>
          <cell r="AA993">
            <v>1.9162418537178295E-2</v>
          </cell>
          <cell r="AB993">
            <v>260.26891426737467</v>
          </cell>
          <cell r="AC993">
            <v>0.47962550249999997</v>
          </cell>
          <cell r="AD993">
            <v>0.47291513735919999</v>
          </cell>
          <cell r="AE993">
            <v>3.8604200140800002E-2</v>
          </cell>
          <cell r="AF993">
            <v>6.8679600000000019E-3</v>
          </cell>
          <cell r="AG993">
            <v>1.9871999999999997E-3</v>
          </cell>
        </row>
        <row r="994">
          <cell r="P994">
            <v>1</v>
          </cell>
          <cell r="Q994">
            <v>9.4035606208172598E-2</v>
          </cell>
          <cell r="W994">
            <v>4.6186142175593545</v>
          </cell>
          <cell r="X994">
            <v>4.553995910812179</v>
          </cell>
          <cell r="Y994">
            <v>0.37174401006294644</v>
          </cell>
          <cell r="Z994">
            <v>6.6135886303562347E-2</v>
          </cell>
          <cell r="AA994">
            <v>1.9135992822095504E-2</v>
          </cell>
          <cell r="AB994">
            <v>260.26891426737467</v>
          </cell>
          <cell r="AC994">
            <v>0.47962550249999997</v>
          </cell>
          <cell r="AD994">
            <v>0.47291513735919999</v>
          </cell>
          <cell r="AE994">
            <v>3.8604200140800002E-2</v>
          </cell>
          <cell r="AF994">
            <v>6.8679600000000019E-3</v>
          </cell>
          <cell r="AG994">
            <v>1.9871999999999997E-3</v>
          </cell>
        </row>
        <row r="995">
          <cell r="P995">
            <v>1</v>
          </cell>
          <cell r="Q995">
            <v>9.4035606208172598E-2</v>
          </cell>
          <cell r="W995">
            <v>4.6122361746469629</v>
          </cell>
          <cell r="X995">
            <v>4.5477071020973074</v>
          </cell>
          <cell r="Y995">
            <v>0.37123065277937167</v>
          </cell>
          <cell r="Z995">
            <v>6.6044556415196798E-2</v>
          </cell>
          <cell r="AA995">
            <v>1.9109567107012712E-2</v>
          </cell>
          <cell r="AB995">
            <v>260.26891426737467</v>
          </cell>
          <cell r="AC995">
            <v>0.47962550249999997</v>
          </cell>
          <cell r="AD995">
            <v>0.47291513735919999</v>
          </cell>
          <cell r="AE995">
            <v>3.8604200140800002E-2</v>
          </cell>
          <cell r="AF995">
            <v>6.8679600000000019E-3</v>
          </cell>
          <cell r="AG995">
            <v>1.9871999999999997E-3</v>
          </cell>
        </row>
        <row r="996">
          <cell r="P996">
            <v>1</v>
          </cell>
          <cell r="Q996">
            <v>9.4035606208172598E-2</v>
          </cell>
          <cell r="W996">
            <v>4.6058581317345713</v>
          </cell>
          <cell r="X996">
            <v>4.541418293382435</v>
          </cell>
          <cell r="Y996">
            <v>0.37071729549579691</v>
          </cell>
          <cell r="Z996">
            <v>6.5953226526831263E-2</v>
          </cell>
          <cell r="AA996">
            <v>1.9083141391929924E-2</v>
          </cell>
          <cell r="AB996">
            <v>260.26891426737467</v>
          </cell>
          <cell r="AC996">
            <v>0.47962550249999997</v>
          </cell>
          <cell r="AD996">
            <v>0.47291513735919999</v>
          </cell>
          <cell r="AE996">
            <v>3.8604200140800002E-2</v>
          </cell>
          <cell r="AF996">
            <v>6.8679600000000019E-3</v>
          </cell>
          <cell r="AG996">
            <v>1.9871999999999997E-3</v>
          </cell>
        </row>
        <row r="997">
          <cell r="P997">
            <v>1</v>
          </cell>
          <cell r="Q997">
            <v>9.4035606208172598E-2</v>
          </cell>
          <cell r="W997">
            <v>4.5994800888221787</v>
          </cell>
          <cell r="X997">
            <v>4.5351294846675634</v>
          </cell>
          <cell r="Y997">
            <v>0.37020393821222208</v>
          </cell>
          <cell r="Z997">
            <v>6.5861896638465728E-2</v>
          </cell>
          <cell r="AA997">
            <v>1.9056715676847132E-2</v>
          </cell>
          <cell r="AB997">
            <v>260.26891426737467</v>
          </cell>
          <cell r="AC997">
            <v>0.47962550249999997</v>
          </cell>
          <cell r="AD997">
            <v>0.47291513735919999</v>
          </cell>
          <cell r="AE997">
            <v>3.8604200140800002E-2</v>
          </cell>
          <cell r="AF997">
            <v>6.8679600000000019E-3</v>
          </cell>
          <cell r="AG997">
            <v>1.9871999999999997E-3</v>
          </cell>
        </row>
        <row r="998">
          <cell r="P998">
            <v>1</v>
          </cell>
          <cell r="Q998">
            <v>9.4035606208172598E-2</v>
          </cell>
          <cell r="W998">
            <v>4.5931020459097871</v>
          </cell>
          <cell r="X998">
            <v>4.5288406759526918</v>
          </cell>
          <cell r="Y998">
            <v>0.36969058092864732</v>
          </cell>
          <cell r="Z998">
            <v>6.5770566750100179E-2</v>
          </cell>
          <cell r="AA998">
            <v>1.9030289961764341E-2</v>
          </cell>
          <cell r="AB998">
            <v>260.26891426737467</v>
          </cell>
          <cell r="AC998">
            <v>0.47962550249999997</v>
          </cell>
          <cell r="AD998">
            <v>0.47291513735919999</v>
          </cell>
          <cell r="AE998">
            <v>3.8604200140800002E-2</v>
          </cell>
          <cell r="AF998">
            <v>6.8679600000000019E-3</v>
          </cell>
          <cell r="AG998">
            <v>1.9871999999999997E-3</v>
          </cell>
        </row>
        <row r="999">
          <cell r="P999">
            <v>1</v>
          </cell>
          <cell r="Q999">
            <v>9.4035606208172598E-2</v>
          </cell>
          <cell r="W999">
            <v>4.5867240029973946</v>
          </cell>
          <cell r="X999">
            <v>4.5225518672378193</v>
          </cell>
          <cell r="Y999">
            <v>0.36917722364507249</v>
          </cell>
          <cell r="Z999">
            <v>6.567923686173463E-2</v>
          </cell>
          <cell r="AA999">
            <v>1.9003864246681546E-2</v>
          </cell>
          <cell r="AB999">
            <v>260.26891426737467</v>
          </cell>
          <cell r="AC999">
            <v>0.47962550249999997</v>
          </cell>
          <cell r="AD999">
            <v>0.47291513735919999</v>
          </cell>
          <cell r="AE999">
            <v>3.8604200140800002E-2</v>
          </cell>
          <cell r="AF999">
            <v>6.8679600000000019E-3</v>
          </cell>
          <cell r="AG999">
            <v>1.9871999999999997E-3</v>
          </cell>
        </row>
        <row r="1000">
          <cell r="P1000">
            <v>1</v>
          </cell>
          <cell r="Q1000">
            <v>9.4035606208172598E-2</v>
          </cell>
          <cell r="W1000">
            <v>4.5803459600850021</v>
          </cell>
          <cell r="X1000">
            <v>4.5162630585229477</v>
          </cell>
          <cell r="Y1000">
            <v>0.36866386636149767</v>
          </cell>
          <cell r="Z1000">
            <v>6.5587906973369081E-2</v>
          </cell>
          <cell r="AA1000">
            <v>1.8977438531598757E-2</v>
          </cell>
          <cell r="AB1000">
            <v>260.26891426737467</v>
          </cell>
          <cell r="AC1000">
            <v>0.47962550249999997</v>
          </cell>
          <cell r="AD1000">
            <v>0.47291513735919999</v>
          </cell>
          <cell r="AE1000">
            <v>3.8604200140800002E-2</v>
          </cell>
          <cell r="AF1000">
            <v>6.8679600000000019E-3</v>
          </cell>
          <cell r="AG1000">
            <v>1.9871999999999997E-3</v>
          </cell>
        </row>
        <row r="1001">
          <cell r="P1001">
            <v>1</v>
          </cell>
          <cell r="Q1001">
            <v>9.4035606208172598E-2</v>
          </cell>
          <cell r="W1001">
            <v>4.5739679171726104</v>
          </cell>
          <cell r="X1001">
            <v>4.5099742498080762</v>
          </cell>
          <cell r="Y1001">
            <v>0.36815050907792291</v>
          </cell>
          <cell r="Z1001">
            <v>6.5496577085003546E-2</v>
          </cell>
          <cell r="AA1001">
            <v>1.8951012816515966E-2</v>
          </cell>
          <cell r="AB1001">
            <v>260.26891426737467</v>
          </cell>
          <cell r="AC1001">
            <v>0.47962550249999997</v>
          </cell>
          <cell r="AD1001">
            <v>0.47291513735919999</v>
          </cell>
          <cell r="AE1001">
            <v>3.8604200140800002E-2</v>
          </cell>
          <cell r="AF1001">
            <v>6.8679600000000019E-3</v>
          </cell>
          <cell r="AG1001">
            <v>1.9871999999999997E-3</v>
          </cell>
        </row>
        <row r="1002">
          <cell r="P1002">
            <v>1</v>
          </cell>
          <cell r="Q1002">
            <v>9.4035606208172598E-2</v>
          </cell>
          <cell r="W1002">
            <v>4.5675898742602179</v>
          </cell>
          <cell r="X1002">
            <v>4.5036854410932046</v>
          </cell>
          <cell r="Y1002">
            <v>0.36763715179434814</v>
          </cell>
          <cell r="Z1002">
            <v>6.5405247196638011E-2</v>
          </cell>
          <cell r="AA1002">
            <v>1.8924587101433174E-2</v>
          </cell>
          <cell r="AB1002">
            <v>260.26891426737467</v>
          </cell>
          <cell r="AC1002">
            <v>0.47962550249999997</v>
          </cell>
          <cell r="AD1002">
            <v>0.47291513735919999</v>
          </cell>
          <cell r="AE1002">
            <v>3.8604200140800002E-2</v>
          </cell>
          <cell r="AF1002">
            <v>6.8679600000000019E-3</v>
          </cell>
          <cell r="AG1002">
            <v>1.9871999999999997E-3</v>
          </cell>
        </row>
        <row r="1003">
          <cell r="W1003">
            <v>4.5612118313478263</v>
          </cell>
          <cell r="X1003">
            <v>4.497396632378333</v>
          </cell>
          <cell r="Y1003">
            <v>0.36712379451077332</v>
          </cell>
          <cell r="Z1003">
            <v>6.5313917308272462E-2</v>
          </cell>
          <cell r="AA1003">
            <v>1.8898161386350386E-2</v>
          </cell>
          <cell r="AB1003">
            <v>260.26891426737467</v>
          </cell>
          <cell r="AC1003">
            <v>0.47962550249999997</v>
          </cell>
          <cell r="AD1003">
            <v>0.47291513735919999</v>
          </cell>
          <cell r="AE1003">
            <v>3.8604200140800002E-2</v>
          </cell>
          <cell r="AF1003">
            <v>6.8679600000000019E-3</v>
          </cell>
          <cell r="AG1003">
            <v>1.9871999999999997E-3</v>
          </cell>
        </row>
        <row r="1004">
          <cell r="W1004">
            <v>4.5548337884354346</v>
          </cell>
          <cell r="X1004">
            <v>4.4911078236634605</v>
          </cell>
          <cell r="Y1004">
            <v>0.36661043722719855</v>
          </cell>
          <cell r="Z1004">
            <v>6.5222587419906927E-2</v>
          </cell>
          <cell r="AA1004">
            <v>1.8871735671267594E-2</v>
          </cell>
          <cell r="AB1004">
            <v>260.26891426737467</v>
          </cell>
          <cell r="AC1004">
            <v>0.47962550249999997</v>
          </cell>
          <cell r="AD1004">
            <v>0.47291513735919999</v>
          </cell>
          <cell r="AE1004">
            <v>3.8604200140800002E-2</v>
          </cell>
          <cell r="AF1004">
            <v>6.8679600000000019E-3</v>
          </cell>
          <cell r="AG1004">
            <v>1.9871999999999997E-3</v>
          </cell>
        </row>
        <row r="1005">
          <cell r="W1005">
            <v>4.5484557455230412</v>
          </cell>
          <cell r="X1005">
            <v>4.484819014948588</v>
          </cell>
          <cell r="Y1005">
            <v>0.36609707994362373</v>
          </cell>
          <cell r="Z1005">
            <v>6.5131257531541364E-2</v>
          </cell>
          <cell r="AA1005">
            <v>1.8845309956184799E-2</v>
          </cell>
          <cell r="AB1005">
            <v>260.26891426737467</v>
          </cell>
          <cell r="AC1005">
            <v>0.47962550249999997</v>
          </cell>
          <cell r="AD1005">
            <v>0.47291513735919999</v>
          </cell>
          <cell r="AE1005">
            <v>3.8604200140800002E-2</v>
          </cell>
          <cell r="AF1005">
            <v>6.8679600000000019E-3</v>
          </cell>
          <cell r="AG1005">
            <v>1.9871999999999997E-3</v>
          </cell>
        </row>
        <row r="1006">
          <cell r="W1006">
            <v>4.5420777026106496</v>
          </cell>
          <cell r="X1006">
            <v>4.4785302062337164</v>
          </cell>
          <cell r="Y1006">
            <v>0.3655837226600489</v>
          </cell>
          <cell r="Z1006">
            <v>6.5039927643175829E-2</v>
          </cell>
          <cell r="AA1006">
            <v>1.8818884241102007E-2</v>
          </cell>
          <cell r="AB1006">
            <v>260.26891426737467</v>
          </cell>
          <cell r="AC1006">
            <v>0.47962550249999997</v>
          </cell>
          <cell r="AD1006">
            <v>0.47291513735919999</v>
          </cell>
          <cell r="AE1006">
            <v>3.8604200140800002E-2</v>
          </cell>
          <cell r="AF1006">
            <v>6.8679600000000019E-3</v>
          </cell>
          <cell r="AG1006">
            <v>1.9871999999999997E-3</v>
          </cell>
        </row>
        <row r="1007">
          <cell r="W1007">
            <v>4.5356996596982579</v>
          </cell>
          <cell r="X1007">
            <v>4.4722413975188449</v>
          </cell>
          <cell r="Y1007">
            <v>0.36507036537647414</v>
          </cell>
          <cell r="Z1007">
            <v>6.4948597754810294E-2</v>
          </cell>
          <cell r="AA1007">
            <v>1.8792458526019219E-2</v>
          </cell>
          <cell r="AB1007">
            <v>260.26891426737467</v>
          </cell>
          <cell r="AC1007">
            <v>0.47962550249999997</v>
          </cell>
          <cell r="AD1007">
            <v>0.47291513735919999</v>
          </cell>
          <cell r="AE1007">
            <v>3.8604200140800002E-2</v>
          </cell>
          <cell r="AF1007">
            <v>6.8679600000000019E-3</v>
          </cell>
          <cell r="AG1007">
            <v>1.9871999999999997E-3</v>
          </cell>
        </row>
        <row r="1008">
          <cell r="W1008">
            <v>4.5293216167858654</v>
          </cell>
          <cell r="X1008">
            <v>4.4659525888039733</v>
          </cell>
          <cell r="Y1008">
            <v>0.36455700809289937</v>
          </cell>
          <cell r="Z1008">
            <v>6.4857267866444746E-2</v>
          </cell>
          <cell r="AA1008">
            <v>1.8766032810936428E-2</v>
          </cell>
          <cell r="AB1008">
            <v>260.26891426737467</v>
          </cell>
          <cell r="AC1008">
            <v>0.47962550249999997</v>
          </cell>
          <cell r="AD1008">
            <v>0.47291513735919999</v>
          </cell>
          <cell r="AE1008">
            <v>3.8604200140800002E-2</v>
          </cell>
          <cell r="AF1008">
            <v>6.8679600000000019E-3</v>
          </cell>
          <cell r="AG1008">
            <v>1.9871999999999997E-3</v>
          </cell>
        </row>
        <row r="1009">
          <cell r="W1009">
            <v>4.5229435738734738</v>
          </cell>
          <cell r="X1009">
            <v>4.4596637800891017</v>
          </cell>
          <cell r="Y1009">
            <v>0.36404365080932455</v>
          </cell>
          <cell r="Z1009">
            <v>6.476593797807921E-2</v>
          </cell>
          <cell r="AA1009">
            <v>1.8739607095853636E-2</v>
          </cell>
          <cell r="AB1009">
            <v>260.26891426737467</v>
          </cell>
          <cell r="AC1009">
            <v>0.47962550249999997</v>
          </cell>
          <cell r="AD1009">
            <v>0.47291513735919999</v>
          </cell>
          <cell r="AE1009">
            <v>3.8604200140800002E-2</v>
          </cell>
          <cell r="AF1009">
            <v>6.8679600000000019E-3</v>
          </cell>
          <cell r="AG1009">
            <v>1.9871999999999997E-3</v>
          </cell>
        </row>
        <row r="1010">
          <cell r="W1010">
            <v>4.5165655309610822</v>
          </cell>
          <cell r="X1010">
            <v>4.4533749713742301</v>
          </cell>
          <cell r="Y1010">
            <v>0.36353029352574978</v>
          </cell>
          <cell r="Z1010">
            <v>6.4674608089713662E-2</v>
          </cell>
          <cell r="AA1010">
            <v>1.8713181380770848E-2</v>
          </cell>
          <cell r="AB1010">
            <v>260.26891426737467</v>
          </cell>
          <cell r="AC1010">
            <v>0.47962550249999997</v>
          </cell>
          <cell r="AD1010">
            <v>0.47291513735919999</v>
          </cell>
          <cell r="AE1010">
            <v>3.8604200140800002E-2</v>
          </cell>
          <cell r="AF1010">
            <v>6.8679600000000019E-3</v>
          </cell>
          <cell r="AG1010">
            <v>1.9871999999999997E-3</v>
          </cell>
        </row>
        <row r="1011">
          <cell r="W1011">
            <v>4.5101874880486896</v>
          </cell>
          <cell r="X1011">
            <v>4.4470861626593585</v>
          </cell>
          <cell r="Y1011">
            <v>0.36301693624217501</v>
          </cell>
          <cell r="Z1011">
            <v>6.4583278201348127E-2</v>
          </cell>
          <cell r="AA1011">
            <v>1.8686755665688056E-2</v>
          </cell>
          <cell r="AB1011">
            <v>260.26891426737467</v>
          </cell>
          <cell r="AC1011">
            <v>0.47962550249999997</v>
          </cell>
          <cell r="AD1011">
            <v>0.47291513735919999</v>
          </cell>
          <cell r="AE1011">
            <v>3.8604200140800002E-2</v>
          </cell>
          <cell r="AF1011">
            <v>6.8679600000000019E-3</v>
          </cell>
          <cell r="AG1011">
            <v>1.9871999999999997E-3</v>
          </cell>
        </row>
        <row r="1012">
          <cell r="W1012">
            <v>4.5101874880486896</v>
          </cell>
          <cell r="X1012">
            <v>4.4470861626593585</v>
          </cell>
          <cell r="Y1012">
            <v>0.36301693624217501</v>
          </cell>
          <cell r="Z1012">
            <v>6.4583278201348127E-2</v>
          </cell>
          <cell r="AA1012">
            <v>1.8686755665688056E-2</v>
          </cell>
          <cell r="AB1012">
            <v>260.26891426737467</v>
          </cell>
          <cell r="AC1012">
            <v>0.47962550249999997</v>
          </cell>
          <cell r="AD1012">
            <v>0.47291513735919999</v>
          </cell>
          <cell r="AE1012">
            <v>3.8604200140800002E-2</v>
          </cell>
          <cell r="AF1012">
            <v>6.8679600000000019E-3</v>
          </cell>
          <cell r="AG1012">
            <v>1.9871999999999997E-3</v>
          </cell>
        </row>
        <row r="1013">
          <cell r="W1013">
            <v>4.5101874880486896</v>
          </cell>
          <cell r="X1013">
            <v>4.4470861626593585</v>
          </cell>
          <cell r="Y1013">
            <v>0.36301693624217501</v>
          </cell>
          <cell r="Z1013">
            <v>6.4583278201348127E-2</v>
          </cell>
          <cell r="AA1013">
            <v>1.8686755665688056E-2</v>
          </cell>
          <cell r="AB1013">
            <v>260.26891426737467</v>
          </cell>
          <cell r="AC1013">
            <v>0.47962550249999997</v>
          </cell>
          <cell r="AD1013">
            <v>0.47291513735919999</v>
          </cell>
          <cell r="AE1013">
            <v>3.8604200140800002E-2</v>
          </cell>
          <cell r="AF1013">
            <v>6.8679600000000019E-3</v>
          </cell>
          <cell r="AG1013">
            <v>1.9871999999999997E-3</v>
          </cell>
        </row>
        <row r="1014">
          <cell r="W1014">
            <v>4.5101874880486896</v>
          </cell>
          <cell r="X1014">
            <v>4.4470861626593585</v>
          </cell>
          <cell r="Y1014">
            <v>0.36301693624217501</v>
          </cell>
          <cell r="Z1014">
            <v>6.4583278201348127E-2</v>
          </cell>
          <cell r="AA1014">
            <v>1.8686755665688056E-2</v>
          </cell>
          <cell r="AB1014">
            <v>260.26891426737467</v>
          </cell>
          <cell r="AC1014">
            <v>0.47962550249999997</v>
          </cell>
          <cell r="AD1014">
            <v>0.47291513735919999</v>
          </cell>
          <cell r="AE1014">
            <v>3.8604200140800002E-2</v>
          </cell>
          <cell r="AF1014">
            <v>6.8679600000000019E-3</v>
          </cell>
          <cell r="AG1014">
            <v>1.9871999999999997E-3</v>
          </cell>
        </row>
        <row r="1015">
          <cell r="W1015">
            <v>4.5101874880486896</v>
          </cell>
          <cell r="X1015">
            <v>4.4470861626593585</v>
          </cell>
          <cell r="Y1015">
            <v>0.36301693624217501</v>
          </cell>
          <cell r="Z1015">
            <v>6.4583278201348127E-2</v>
          </cell>
          <cell r="AA1015">
            <v>1.8686755665688056E-2</v>
          </cell>
          <cell r="AB1015">
            <v>260.26891426737467</v>
          </cell>
          <cell r="AC1015">
            <v>0.47962550249999997</v>
          </cell>
          <cell r="AD1015">
            <v>0.47291513735919999</v>
          </cell>
          <cell r="AE1015">
            <v>3.8604200140800002E-2</v>
          </cell>
          <cell r="AF1015">
            <v>6.8679600000000019E-3</v>
          </cell>
          <cell r="AG1015">
            <v>1.9871999999999997E-3</v>
          </cell>
        </row>
        <row r="1016">
          <cell r="W1016">
            <v>4.5101874880486896</v>
          </cell>
          <cell r="X1016">
            <v>4.4470861626593585</v>
          </cell>
          <cell r="Y1016">
            <v>0.36301693624217501</v>
          </cell>
          <cell r="Z1016">
            <v>6.4583278201348127E-2</v>
          </cell>
          <cell r="AA1016">
            <v>1.8686755665688056E-2</v>
          </cell>
          <cell r="AB1016">
            <v>260.26891426737467</v>
          </cell>
          <cell r="AC1016">
            <v>0.47962550249999997</v>
          </cell>
          <cell r="AD1016">
            <v>0.47291513735919999</v>
          </cell>
          <cell r="AE1016">
            <v>3.8604200140800002E-2</v>
          </cell>
          <cell r="AF1016">
            <v>6.8679600000000019E-3</v>
          </cell>
          <cell r="AG1016">
            <v>1.9871999999999997E-3</v>
          </cell>
        </row>
        <row r="1017">
          <cell r="W1017">
            <v>4.5101874880486896</v>
          </cell>
          <cell r="X1017">
            <v>4.4470861626593585</v>
          </cell>
          <cell r="Y1017">
            <v>0.36301693624217501</v>
          </cell>
          <cell r="Z1017">
            <v>6.4583278201348127E-2</v>
          </cell>
          <cell r="AA1017">
            <v>1.8686755665688056E-2</v>
          </cell>
          <cell r="AB1017">
            <v>260.26891426737467</v>
          </cell>
          <cell r="AC1017">
            <v>0.47962550249999997</v>
          </cell>
          <cell r="AD1017">
            <v>0.47291513735919999</v>
          </cell>
          <cell r="AE1017">
            <v>3.8604200140800002E-2</v>
          </cell>
          <cell r="AF1017">
            <v>6.8679600000000019E-3</v>
          </cell>
          <cell r="AG1017">
            <v>1.9871999999999997E-3</v>
          </cell>
        </row>
        <row r="1018">
          <cell r="W1018">
            <v>4.5101874880486896</v>
          </cell>
          <cell r="X1018">
            <v>4.4470861626593585</v>
          </cell>
          <cell r="Y1018">
            <v>0.36301693624217501</v>
          </cell>
          <cell r="Z1018">
            <v>6.4583278201348127E-2</v>
          </cell>
          <cell r="AA1018">
            <v>1.8686755665688056E-2</v>
          </cell>
          <cell r="AB1018">
            <v>260.26891426737467</v>
          </cell>
          <cell r="AC1018">
            <v>0.47962550249999997</v>
          </cell>
          <cell r="AD1018">
            <v>0.47291513735919999</v>
          </cell>
          <cell r="AE1018">
            <v>3.8604200140800002E-2</v>
          </cell>
          <cell r="AF1018">
            <v>6.8679600000000019E-3</v>
          </cell>
          <cell r="AG1018">
            <v>1.9871999999999997E-3</v>
          </cell>
        </row>
        <row r="1019">
          <cell r="W1019">
            <v>4.5101874880486896</v>
          </cell>
          <cell r="X1019">
            <v>4.4470861626593585</v>
          </cell>
          <cell r="Y1019">
            <v>0.36301693624217501</v>
          </cell>
          <cell r="Z1019">
            <v>6.4583278201348127E-2</v>
          </cell>
          <cell r="AA1019">
            <v>1.8686755665688056E-2</v>
          </cell>
          <cell r="AB1019">
            <v>260.26891426737467</v>
          </cell>
          <cell r="AC1019">
            <v>0.47962550249999997</v>
          </cell>
          <cell r="AD1019">
            <v>0.47291513735919999</v>
          </cell>
          <cell r="AE1019">
            <v>3.8604200140800002E-2</v>
          </cell>
          <cell r="AF1019">
            <v>6.8679600000000019E-3</v>
          </cell>
          <cell r="AG1019">
            <v>1.9871999999999997E-3</v>
          </cell>
        </row>
        <row r="1020">
          <cell r="W1020">
            <v>4.5101874880486896</v>
          </cell>
          <cell r="X1020">
            <v>4.4470861626593585</v>
          </cell>
          <cell r="Y1020">
            <v>0.36301693624217501</v>
          </cell>
          <cell r="Z1020">
            <v>6.4583278201348127E-2</v>
          </cell>
          <cell r="AA1020">
            <v>1.8686755665688056E-2</v>
          </cell>
          <cell r="AB1020">
            <v>260.26891426737467</v>
          </cell>
          <cell r="AC1020">
            <v>0.47962550249999997</v>
          </cell>
          <cell r="AD1020">
            <v>0.47291513735919999</v>
          </cell>
          <cell r="AE1020">
            <v>3.8604200140800002E-2</v>
          </cell>
          <cell r="AF1020">
            <v>6.8679600000000019E-3</v>
          </cell>
          <cell r="AG1020">
            <v>1.9871999999999997E-3</v>
          </cell>
        </row>
        <row r="1021">
          <cell r="W1021">
            <v>4.5101874880486896</v>
          </cell>
          <cell r="X1021">
            <v>4.4470861626593585</v>
          </cell>
          <cell r="Y1021">
            <v>0.36301693624217501</v>
          </cell>
          <cell r="Z1021">
            <v>6.4583278201348127E-2</v>
          </cell>
          <cell r="AA1021">
            <v>1.8686755665688056E-2</v>
          </cell>
          <cell r="AB1021">
            <v>260.26891426737467</v>
          </cell>
          <cell r="AC1021">
            <v>0.47962550249999997</v>
          </cell>
          <cell r="AD1021">
            <v>0.47291513735919999</v>
          </cell>
          <cell r="AE1021">
            <v>3.8604200140800002E-2</v>
          </cell>
          <cell r="AF1021">
            <v>6.8679600000000019E-3</v>
          </cell>
          <cell r="AG1021">
            <v>1.9871999999999997E-3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攻城基础信息"/>
      <sheetName val="疲劳值&amp;地图信息"/>
      <sheetName val="赛季服难度系数"/>
      <sheetName val="玩家城池攻打"/>
      <sheetName val="国家城池攻打"/>
      <sheetName val="国家城池具体内容"/>
      <sheetName val="NPC城池自动攻城"/>
      <sheetName val="村庄县城"/>
      <sheetName val="村庄县城具体内容"/>
      <sheetName val="军团县城攻打"/>
      <sheetName val="军团建筑攻打"/>
      <sheetName val="玩家城池具体内容"/>
      <sheetName val="系统城外建筑规划"/>
      <sheetName val="攻城后台影响系数"/>
    </sheetNames>
    <sheetDataSet>
      <sheetData sheetId="0"/>
      <sheetData sheetId="1">
        <row r="1">
          <cell r="AH1">
            <v>0.1</v>
          </cell>
          <cell r="AI1">
            <v>0.3</v>
          </cell>
          <cell r="AJ1">
            <v>0.9</v>
          </cell>
          <cell r="AK1">
            <v>1</v>
          </cell>
          <cell r="AL1">
            <v>1</v>
          </cell>
        </row>
        <row r="2">
          <cell r="AG2" t="str">
            <v>预估攻打npc次数/1次城战</v>
          </cell>
          <cell r="AH2">
            <v>2</v>
          </cell>
          <cell r="AI2">
            <v>6</v>
          </cell>
          <cell r="AJ2">
            <v>18</v>
          </cell>
          <cell r="AK2">
            <v>20</v>
          </cell>
          <cell r="AL2">
            <v>20</v>
          </cell>
        </row>
        <row r="3">
          <cell r="AH3" t="str">
            <v>天数对应匹配付费层非r实力数</v>
          </cell>
        </row>
        <row r="4">
          <cell r="AG4" t="str">
            <v>天数</v>
          </cell>
          <cell r="AH4" t="str">
            <v>非r</v>
          </cell>
          <cell r="AI4" t="str">
            <v>小r</v>
          </cell>
          <cell r="AJ4" t="str">
            <v>中r</v>
          </cell>
          <cell r="AK4" t="str">
            <v>大r</v>
          </cell>
          <cell r="AL4" t="str">
            <v>超r</v>
          </cell>
          <cell r="AM4" t="str">
            <v>总计实力数/军团</v>
          </cell>
        </row>
        <row r="5">
          <cell r="AF5" t="str">
            <v>游戏上线后防止数值变动，粘贴为数值</v>
          </cell>
          <cell r="AG5">
            <v>1</v>
          </cell>
          <cell r="AH5">
            <v>1</v>
          </cell>
          <cell r="AI5">
            <v>1.3521851646287293</v>
          </cell>
          <cell r="AJ5">
            <v>1.9318453046462165</v>
          </cell>
          <cell r="AK5">
            <v>3.3656622993473024</v>
          </cell>
          <cell r="AL5">
            <v>8.2125514760580494</v>
          </cell>
          <cell r="AM5">
            <v>216.5846463265178</v>
          </cell>
        </row>
        <row r="6">
          <cell r="AG6">
            <v>2</v>
          </cell>
          <cell r="AH6">
            <v>1</v>
          </cell>
          <cell r="AI6">
            <v>1.3053504247263354</v>
          </cell>
          <cell r="AJ6">
            <v>1.8825640524293255</v>
          </cell>
          <cell r="AK6">
            <v>3.2532033411735353</v>
          </cell>
          <cell r="AL6">
            <v>9.3995457744014583</v>
          </cell>
          <cell r="AM6">
            <v>243.1381750554377</v>
          </cell>
        </row>
        <row r="7">
          <cell r="AG7">
            <v>3</v>
          </cell>
          <cell r="AH7">
            <v>1</v>
          </cell>
          <cell r="AI7">
            <v>1.2867640305485553</v>
          </cell>
          <cell r="AJ7">
            <v>1.824444824654059</v>
          </cell>
          <cell r="AK7">
            <v>3.2738930955317382</v>
          </cell>
          <cell r="AL7">
            <v>10.903339420850308</v>
          </cell>
          <cell r="AM7">
            <v>268.81011914856572</v>
          </cell>
        </row>
        <row r="8">
          <cell r="AG8">
            <v>4</v>
          </cell>
          <cell r="AH8">
            <v>1</v>
          </cell>
          <cell r="AI8">
            <v>1.2644667439730517</v>
          </cell>
          <cell r="AJ8">
            <v>1.8091806813120137</v>
          </cell>
          <cell r="AK8">
            <v>3.8547622825499501</v>
          </cell>
          <cell r="AL8">
            <v>11.471143758221919</v>
          </cell>
          <cell r="AM8">
            <v>296.86514259158429</v>
          </cell>
        </row>
        <row r="9">
          <cell r="AG9">
            <v>5</v>
          </cell>
          <cell r="AH9">
            <v>1</v>
          </cell>
          <cell r="AI9">
            <v>1.2662191512357288</v>
          </cell>
          <cell r="AJ9">
            <v>1.983553479326666</v>
          </cell>
          <cell r="AK9">
            <v>4.3116949177310291</v>
          </cell>
          <cell r="AL9">
            <v>11.378906391728734</v>
          </cell>
          <cell r="AM9">
            <v>334.01491683860519</v>
          </cell>
        </row>
        <row r="10">
          <cell r="AG10">
            <v>6</v>
          </cell>
          <cell r="AH10">
            <v>1</v>
          </cell>
          <cell r="AI10">
            <v>1.3208737080925643</v>
          </cell>
          <cell r="AJ10">
            <v>2.2075062586221068</v>
          </cell>
          <cell r="AK10">
            <v>4.4390124343759245</v>
          </cell>
          <cell r="AL10">
            <v>10.844398647310497</v>
          </cell>
          <cell r="AM10">
            <v>378.06278107527606</v>
          </cell>
        </row>
        <row r="11">
          <cell r="AG11">
            <v>7</v>
          </cell>
          <cell r="AH11">
            <v>1</v>
          </cell>
          <cell r="AI11">
            <v>1.3789163041449235</v>
          </cell>
          <cell r="AJ11">
            <v>2.3128921535942801</v>
          </cell>
          <cell r="AK11">
            <v>4.5163721461287931</v>
          </cell>
          <cell r="AL11">
            <v>10.276229803502877</v>
          </cell>
          <cell r="AM11">
            <v>419.68000146193117</v>
          </cell>
        </row>
        <row r="12">
          <cell r="AG12">
            <v>8</v>
          </cell>
          <cell r="AH12">
            <v>1</v>
          </cell>
          <cell r="AI12">
            <v>1.4031648269681902</v>
          </cell>
          <cell r="AJ12">
            <v>2.282039517036655</v>
          </cell>
          <cell r="AK12">
            <v>4.4248106308226145</v>
          </cell>
          <cell r="AL12">
            <v>9.6505871421506608</v>
          </cell>
          <cell r="AM12">
            <v>431.27334319077164</v>
          </cell>
        </row>
        <row r="13">
          <cell r="AG13">
            <v>9</v>
          </cell>
          <cell r="AH13">
            <v>1</v>
          </cell>
          <cell r="AI13">
            <v>1.42676399690852</v>
          </cell>
          <cell r="AJ13">
            <v>2.2639152568026248</v>
          </cell>
          <cell r="AK13">
            <v>4.3069123456001384</v>
          </cell>
          <cell r="AL13">
            <v>9.4651721784983565</v>
          </cell>
          <cell r="AM13">
            <v>443.84922075522041</v>
          </cell>
        </row>
        <row r="14">
          <cell r="AG14">
            <v>10</v>
          </cell>
          <cell r="AH14">
            <v>1</v>
          </cell>
          <cell r="AI14">
            <v>1.4399504015774285</v>
          </cell>
          <cell r="AJ14">
            <v>2.2410002671151865</v>
          </cell>
          <cell r="AK14">
            <v>4.1380968801014673</v>
          </cell>
          <cell r="AL14">
            <v>9.336789999851586</v>
          </cell>
          <cell r="AM14">
            <v>454.25917978900753</v>
          </cell>
        </row>
        <row r="15">
          <cell r="AG15">
            <v>11</v>
          </cell>
          <cell r="AH15">
            <v>1</v>
          </cell>
          <cell r="AI15">
            <v>1.4199838188225704</v>
          </cell>
          <cell r="AJ15">
            <v>2.1251136839031863</v>
          </cell>
          <cell r="AK15">
            <v>3.869050997737403</v>
          </cell>
          <cell r="AL15">
            <v>8.8223197461294145</v>
          </cell>
          <cell r="AM15">
            <v>453.99587942394072</v>
          </cell>
        </row>
        <row r="16">
          <cell r="AG16">
            <v>12</v>
          </cell>
          <cell r="AH16">
            <v>1</v>
          </cell>
          <cell r="AI16">
            <v>1.3946692014538336</v>
          </cell>
          <cell r="AJ16">
            <v>1.9905372150586853</v>
          </cell>
          <cell r="AK16">
            <v>3.6126777411235529</v>
          </cell>
          <cell r="AL16">
            <v>8.2991882541373734</v>
          </cell>
          <cell r="AM16">
            <v>453.97761219641814</v>
          </cell>
        </row>
        <row r="17">
          <cell r="AG17">
            <v>13</v>
          </cell>
          <cell r="AH17">
            <v>1</v>
          </cell>
          <cell r="AI17">
            <v>1.3613487272775722</v>
          </cell>
          <cell r="AJ17">
            <v>1.8822206260592085</v>
          </cell>
          <cell r="AK17">
            <v>3.3985916484741274</v>
          </cell>
          <cell r="AL17">
            <v>7.8785778029467135</v>
          </cell>
          <cell r="AM17">
            <v>454.66372891147472</v>
          </cell>
        </row>
        <row r="18">
          <cell r="AG18">
            <v>14</v>
          </cell>
          <cell r="AH18">
            <v>1</v>
          </cell>
          <cell r="AI18">
            <v>1.296366631266004</v>
          </cell>
          <cell r="AJ18">
            <v>1.7994941483349722</v>
          </cell>
          <cell r="AK18">
            <v>3.2259942310677312</v>
          </cell>
          <cell r="AL18">
            <v>7.5269061720589407</v>
          </cell>
          <cell r="AM18">
            <v>451.10529326607912</v>
          </cell>
        </row>
        <row r="19">
          <cell r="AG19">
            <v>15</v>
          </cell>
          <cell r="AH19">
            <v>1</v>
          </cell>
          <cell r="AI19">
            <v>1.237520100806019</v>
          </cell>
          <cell r="AJ19">
            <v>1.7312313650260371</v>
          </cell>
          <cell r="AK19">
            <v>3.0961881018030906</v>
          </cell>
          <cell r="AL19">
            <v>7.2274340960123817</v>
          </cell>
          <cell r="AM19">
            <v>442.52066813783102</v>
          </cell>
        </row>
        <row r="20">
          <cell r="AG20">
            <v>16</v>
          </cell>
          <cell r="AH20">
            <v>1</v>
          </cell>
          <cell r="AI20">
            <v>1.2332232327267847</v>
          </cell>
          <cell r="AJ20">
            <v>1.7347282403366682</v>
          </cell>
          <cell r="AK20">
            <v>3.1358814313710828</v>
          </cell>
          <cell r="AL20">
            <v>7.2222428287465581</v>
          </cell>
          <cell r="AM20">
            <v>447.49145078842338</v>
          </cell>
        </row>
        <row r="21">
          <cell r="AG21">
            <v>17</v>
          </cell>
          <cell r="AH21">
            <v>1</v>
          </cell>
          <cell r="AI21">
            <v>1.2307239954811984</v>
          </cell>
          <cell r="AJ21">
            <v>1.7285180477815596</v>
          </cell>
          <cell r="AK21">
            <v>3.1989551802032059</v>
          </cell>
          <cell r="AL21">
            <v>7.1989771112452985</v>
          </cell>
          <cell r="AM21">
            <v>452.44493577660415</v>
          </cell>
        </row>
        <row r="22">
          <cell r="AG22">
            <v>18</v>
          </cell>
          <cell r="AH22">
            <v>1</v>
          </cell>
          <cell r="AI22">
            <v>1.2303356893600319</v>
          </cell>
          <cell r="AJ22">
            <v>1.7204134699757714</v>
          </cell>
          <cell r="AK22">
            <v>3.2397670521564605</v>
          </cell>
          <cell r="AL22">
            <v>7.1574467090700864</v>
          </cell>
          <cell r="AM22">
            <v>457.46662209174053</v>
          </cell>
        </row>
        <row r="23">
          <cell r="AG23">
            <v>19</v>
          </cell>
          <cell r="AH23">
            <v>1</v>
          </cell>
          <cell r="AI23">
            <v>1.2308312829365093</v>
          </cell>
          <cell r="AJ23">
            <v>1.7135798639992843</v>
          </cell>
          <cell r="AK23">
            <v>3.2818294581080285</v>
          </cell>
          <cell r="AL23">
            <v>7.1151731205033304</v>
          </cell>
          <cell r="AM23">
            <v>462.34710388930984</v>
          </cell>
        </row>
        <row r="24">
          <cell r="AG24">
            <v>20</v>
          </cell>
          <cell r="AH24">
            <v>1</v>
          </cell>
          <cell r="AI24">
            <v>1.23118065479745</v>
          </cell>
          <cell r="AJ24">
            <v>1.7082456527619572</v>
          </cell>
          <cell r="AK24">
            <v>3.3110085541652934</v>
          </cell>
          <cell r="AL24">
            <v>7.0702705796168956</v>
          </cell>
          <cell r="AM24">
            <v>467.18895649141433</v>
          </cell>
        </row>
        <row r="25">
          <cell r="AG25">
            <v>21</v>
          </cell>
          <cell r="AH25">
            <v>1</v>
          </cell>
          <cell r="AI25">
            <v>1.231263162116162</v>
          </cell>
          <cell r="AJ25">
            <v>1.7102049165935038</v>
          </cell>
          <cell r="AK25">
            <v>3.3309230206100628</v>
          </cell>
          <cell r="AL25">
            <v>7.0215530359081173</v>
          </cell>
          <cell r="AM25">
            <v>472.31661708897474</v>
          </cell>
        </row>
        <row r="26">
          <cell r="AG26">
            <v>22</v>
          </cell>
          <cell r="AH26">
            <v>1</v>
          </cell>
          <cell r="AI26">
            <v>1.2291520095834612</v>
          </cell>
          <cell r="AJ26">
            <v>1.7268233833621711</v>
          </cell>
          <cell r="AK26">
            <v>3.3467075081066864</v>
          </cell>
          <cell r="AL26">
            <v>6.9663519617481073</v>
          </cell>
          <cell r="AM26">
            <v>477.80992965660829</v>
          </cell>
        </row>
        <row r="27">
          <cell r="AG27">
            <v>23</v>
          </cell>
          <cell r="AH27">
            <v>1</v>
          </cell>
          <cell r="AI27">
            <v>1.2248598328637448</v>
          </cell>
          <cell r="AJ27">
            <v>1.758009148816454</v>
          </cell>
          <cell r="AK27">
            <v>3.3597939501148848</v>
          </cell>
          <cell r="AL27">
            <v>6.920717273845197</v>
          </cell>
          <cell r="AM27">
            <v>483.43729548935892</v>
          </cell>
        </row>
        <row r="28">
          <cell r="AG28">
            <v>24</v>
          </cell>
          <cell r="AH28">
            <v>1</v>
          </cell>
          <cell r="AI28">
            <v>1.219697939165771</v>
          </cell>
          <cell r="AJ28">
            <v>1.7769383980186984</v>
          </cell>
          <cell r="AK28">
            <v>3.3703421239587783</v>
          </cell>
          <cell r="AL28">
            <v>6.9032229564431509</v>
          </cell>
          <cell r="AM28">
            <v>488.18810398055655</v>
          </cell>
        </row>
        <row r="29">
          <cell r="AG29">
            <v>25</v>
          </cell>
          <cell r="AH29">
            <v>1</v>
          </cell>
          <cell r="AI29">
            <v>1.2157981056763287</v>
          </cell>
          <cell r="AJ29">
            <v>1.7934388050720882</v>
          </cell>
          <cell r="AK29">
            <v>3.3765530613309243</v>
          </cell>
          <cell r="AL29">
            <v>6.8831654570645533</v>
          </cell>
          <cell r="AM29">
            <v>493.01571273716644</v>
          </cell>
        </row>
        <row r="30">
          <cell r="AG30">
            <v>26</v>
          </cell>
          <cell r="AH30">
            <v>1</v>
          </cell>
          <cell r="AI30">
            <v>1.2161470718277219</v>
          </cell>
          <cell r="AJ30">
            <v>1.8083418152975694</v>
          </cell>
          <cell r="AK30">
            <v>3.3867603686831269</v>
          </cell>
          <cell r="AL30">
            <v>6.8598497102555731</v>
          </cell>
          <cell r="AM30">
            <v>498.67176877869571</v>
          </cell>
        </row>
        <row r="31">
          <cell r="AG31">
            <v>27</v>
          </cell>
          <cell r="AH31">
            <v>1</v>
          </cell>
          <cell r="AI31">
            <v>1.2228885539574765</v>
          </cell>
          <cell r="AJ31">
            <v>1.8222595721014261</v>
          </cell>
          <cell r="AK31">
            <v>3.4015392146032997</v>
          </cell>
          <cell r="AL31">
            <v>6.8432797192337231</v>
          </cell>
          <cell r="AM31">
            <v>505.70900003681453</v>
          </cell>
        </row>
        <row r="32">
          <cell r="AG32">
            <v>28</v>
          </cell>
          <cell r="AH32">
            <v>1</v>
          </cell>
          <cell r="AI32">
            <v>1.2413333413091208</v>
          </cell>
          <cell r="AJ32">
            <v>1.8358895065092697</v>
          </cell>
          <cell r="AK32">
            <v>3.4184349167843289</v>
          </cell>
          <cell r="AL32">
            <v>6.8293883833954885</v>
          </cell>
          <cell r="AM32">
            <v>515.0323155480171</v>
          </cell>
        </row>
        <row r="33">
          <cell r="AG33">
            <v>29</v>
          </cell>
          <cell r="AH33">
            <v>1</v>
          </cell>
          <cell r="AI33">
            <v>1.2568533790468788</v>
          </cell>
          <cell r="AJ33">
            <v>1.848286130775145</v>
          </cell>
          <cell r="AK33">
            <v>3.4335778223480817</v>
          </cell>
          <cell r="AL33">
            <v>6.8167602187181675</v>
          </cell>
          <cell r="AM33">
            <v>523.77861004640863</v>
          </cell>
        </row>
        <row r="34">
          <cell r="AG34">
            <v>30</v>
          </cell>
          <cell r="AH34">
            <v>1</v>
          </cell>
          <cell r="AI34">
            <v>1.2667895088298469</v>
          </cell>
          <cell r="AJ34">
            <v>1.8566036357047819</v>
          </cell>
          <cell r="AK34">
            <v>3.4364744868751131</v>
          </cell>
          <cell r="AL34">
            <v>6.7946306539433312</v>
          </cell>
          <cell r="AM34">
            <v>531.03974395831835</v>
          </cell>
        </row>
        <row r="35">
          <cell r="AG35">
            <v>31</v>
          </cell>
          <cell r="AH35">
            <v>1</v>
          </cell>
          <cell r="AI35">
            <v>1.2753368257147344</v>
          </cell>
          <cell r="AJ35">
            <v>1.8634448405529105</v>
          </cell>
          <cell r="AK35">
            <v>3.4384529873336511</v>
          </cell>
          <cell r="AL35">
            <v>6.8058049443346498</v>
          </cell>
          <cell r="AM35">
            <v>536.4031063443756</v>
          </cell>
        </row>
        <row r="36">
          <cell r="AG36">
            <v>32</v>
          </cell>
          <cell r="AH36">
            <v>1</v>
          </cell>
          <cell r="AI36">
            <v>1.2728533758729852</v>
          </cell>
          <cell r="AJ36">
            <v>1.853756545825112</v>
          </cell>
          <cell r="AK36">
            <v>3.4143480625141538</v>
          </cell>
          <cell r="AL36">
            <v>6.7677307886448546</v>
          </cell>
          <cell r="AM36">
            <v>537.98728613456683</v>
          </cell>
        </row>
        <row r="37">
          <cell r="AG37">
            <v>33</v>
          </cell>
          <cell r="AH37">
            <v>1</v>
          </cell>
          <cell r="AI37">
            <v>1.2705743343350657</v>
          </cell>
          <cell r="AJ37">
            <v>1.8448153981457642</v>
          </cell>
          <cell r="AK37">
            <v>3.3916467337512333</v>
          </cell>
          <cell r="AL37">
            <v>6.7416322247770051</v>
          </cell>
          <cell r="AM37">
            <v>539.55502347399602</v>
          </cell>
        </row>
        <row r="38">
          <cell r="AG38">
            <v>34</v>
          </cell>
          <cell r="AH38">
            <v>1</v>
          </cell>
          <cell r="AI38">
            <v>1.268962146380451</v>
          </cell>
          <cell r="AJ38">
            <v>1.8355518922578089</v>
          </cell>
          <cell r="AK38">
            <v>3.3707402045212018</v>
          </cell>
          <cell r="AL38">
            <v>6.7165289459366875</v>
          </cell>
          <cell r="AM38">
            <v>541.154842251378</v>
          </cell>
        </row>
        <row r="39">
          <cell r="AG39">
            <v>35</v>
          </cell>
          <cell r="AH39">
            <v>1</v>
          </cell>
          <cell r="AI39">
            <v>1.2673950624516457</v>
          </cell>
          <cell r="AJ39">
            <v>1.826877607076022</v>
          </cell>
          <cell r="AK39">
            <v>3.3522209991078715</v>
          </cell>
          <cell r="AL39">
            <v>6.7061256871884369</v>
          </cell>
          <cell r="AM39">
            <v>542.85628681838546</v>
          </cell>
        </row>
        <row r="40">
          <cell r="AG40">
            <v>36</v>
          </cell>
          <cell r="AH40">
            <v>1</v>
          </cell>
          <cell r="AI40">
            <v>1.2663224623924045</v>
          </cell>
          <cell r="AJ40">
            <v>1.8192039165153691</v>
          </cell>
          <cell r="AK40">
            <v>3.3345545297269497</v>
          </cell>
          <cell r="AL40">
            <v>6.6989234720242941</v>
          </cell>
          <cell r="AM40">
            <v>544.74155966776334</v>
          </cell>
        </row>
        <row r="41">
          <cell r="AG41">
            <v>37</v>
          </cell>
          <cell r="AH41">
            <v>1</v>
          </cell>
          <cell r="AI41">
            <v>1.2651970516999553</v>
          </cell>
          <cell r="AJ41">
            <v>1.811497461145263</v>
          </cell>
          <cell r="AK41">
            <v>3.3114333078234308</v>
          </cell>
          <cell r="AL41">
            <v>6.6951305959519889</v>
          </cell>
          <cell r="AM41">
            <v>546.55988453929945</v>
          </cell>
        </row>
        <row r="42">
          <cell r="AG42">
            <v>38</v>
          </cell>
          <cell r="AH42">
            <v>1</v>
          </cell>
          <cell r="AI42">
            <v>1.2641500579295133</v>
          </cell>
          <cell r="AJ42">
            <v>1.8050262019462504</v>
          </cell>
          <cell r="AK42">
            <v>3.2892846653031391</v>
          </cell>
          <cell r="AL42">
            <v>6.7010742447607932</v>
          </cell>
          <cell r="AM42">
            <v>548.50316267157245</v>
          </cell>
        </row>
        <row r="43">
          <cell r="AG43">
            <v>39</v>
          </cell>
          <cell r="AH43">
            <v>1</v>
          </cell>
          <cell r="AI43">
            <v>1.2632725082536906</v>
          </cell>
          <cell r="AJ43">
            <v>1.8017154302026952</v>
          </cell>
          <cell r="AK43">
            <v>3.2676427979182825</v>
          </cell>
          <cell r="AL43">
            <v>6.7053829842916723</v>
          </cell>
          <cell r="AM43">
            <v>550.58312215232718</v>
          </cell>
        </row>
        <row r="44">
          <cell r="AG44">
            <v>40</v>
          </cell>
          <cell r="AH44">
            <v>1</v>
          </cell>
          <cell r="AI44">
            <v>1.262308049090902</v>
          </cell>
          <cell r="AJ44">
            <v>1.7984109096762808</v>
          </cell>
          <cell r="AK44">
            <v>3.2457257443986625</v>
          </cell>
          <cell r="AL44">
            <v>6.7123519767291757</v>
          </cell>
          <cell r="AM44">
            <v>552.5285576049248</v>
          </cell>
        </row>
        <row r="45">
          <cell r="AG45">
            <v>41</v>
          </cell>
          <cell r="AH45">
            <v>1</v>
          </cell>
          <cell r="AI45">
            <v>1.2612017428998596</v>
          </cell>
          <cell r="AJ45">
            <v>1.7982748219425047</v>
          </cell>
          <cell r="AK45">
            <v>3.2252028235213097</v>
          </cell>
          <cell r="AL45">
            <v>6.7200122153195654</v>
          </cell>
          <cell r="AM45">
            <v>554.65070888883588</v>
          </cell>
        </row>
        <row r="46">
          <cell r="AG46">
            <v>42</v>
          </cell>
          <cell r="AH46">
            <v>1</v>
          </cell>
          <cell r="AI46">
            <v>1.2591899691657715</v>
          </cell>
          <cell r="AJ46">
            <v>1.8011710100782639</v>
          </cell>
          <cell r="AK46">
            <v>3.2049505937493512</v>
          </cell>
          <cell r="AL46">
            <v>6.7250656647038127</v>
          </cell>
          <cell r="AM46">
            <v>556.74191892636748</v>
          </cell>
        </row>
        <row r="47">
          <cell r="AG47">
            <v>43</v>
          </cell>
          <cell r="AH47">
            <v>1</v>
          </cell>
          <cell r="AI47">
            <v>1.2571949243919667</v>
          </cell>
          <cell r="AJ47">
            <v>1.8037422408110642</v>
          </cell>
          <cell r="AK47">
            <v>3.1855668517692322</v>
          </cell>
          <cell r="AL47">
            <v>6.69156447560575</v>
          </cell>
          <cell r="AM47">
            <v>558.71515283655879</v>
          </cell>
        </row>
        <row r="48">
          <cell r="AG48">
            <v>44</v>
          </cell>
          <cell r="AH48">
            <v>1</v>
          </cell>
          <cell r="AI48">
            <v>1.2552337026714842</v>
          </cell>
          <cell r="AJ48">
            <v>1.8066934905179628</v>
          </cell>
          <cell r="AK48">
            <v>3.1673215461715722</v>
          </cell>
          <cell r="AL48">
            <v>6.6600308618377753</v>
          </cell>
          <cell r="AM48">
            <v>560.73498509510523</v>
          </cell>
        </row>
        <row r="49">
          <cell r="AG49">
            <v>45</v>
          </cell>
          <cell r="AH49">
            <v>1</v>
          </cell>
          <cell r="AI49">
            <v>1.253057831249218</v>
          </cell>
          <cell r="AJ49">
            <v>1.8097241411074469</v>
          </cell>
          <cell r="AK49">
            <v>3.1494545609709377</v>
          </cell>
          <cell r="AL49">
            <v>6.6296110591116131</v>
          </cell>
          <cell r="AM49">
            <v>562.71302599931676</v>
          </cell>
        </row>
        <row r="50">
          <cell r="AG50">
            <v>46</v>
          </cell>
          <cell r="AH50">
            <v>1</v>
          </cell>
          <cell r="AI50">
            <v>1.2509600845548596</v>
          </cell>
          <cell r="AJ50">
            <v>1.8125238050795902</v>
          </cell>
          <cell r="AK50">
            <v>3.131237058152502</v>
          </cell>
          <cell r="AL50">
            <v>6.5911878452497694</v>
          </cell>
          <cell r="AM50">
            <v>564.55713392093992</v>
          </cell>
        </row>
        <row r="51">
          <cell r="AG51">
            <v>47</v>
          </cell>
          <cell r="AH51">
            <v>1</v>
          </cell>
          <cell r="AI51">
            <v>1.2490202680098821</v>
          </cell>
          <cell r="AJ51">
            <v>1.8149184050404406</v>
          </cell>
          <cell r="AK51">
            <v>3.1140072955337046</v>
          </cell>
          <cell r="AL51">
            <v>6.5536633303493526</v>
          </cell>
          <cell r="AM51">
            <v>566.35237018242856</v>
          </cell>
        </row>
        <row r="52">
          <cell r="AG52">
            <v>48</v>
          </cell>
          <cell r="AH52">
            <v>1</v>
          </cell>
          <cell r="AI52">
            <v>1.2474746368622911</v>
          </cell>
          <cell r="AJ52">
            <v>1.8168198099094233</v>
          </cell>
          <cell r="AK52">
            <v>3.0978872759621163</v>
          </cell>
          <cell r="AL52">
            <v>6.5182844801876003</v>
          </cell>
          <cell r="AM52">
            <v>568.22788666332451</v>
          </cell>
        </row>
        <row r="53">
          <cell r="AG53">
            <v>49</v>
          </cell>
          <cell r="AH53">
            <v>1</v>
          </cell>
          <cell r="AI53">
            <v>1.2460394852897989</v>
          </cell>
          <cell r="AJ53">
            <v>1.8186688451675157</v>
          </cell>
          <cell r="AK53">
            <v>3.0871440069031615</v>
          </cell>
          <cell r="AL53">
            <v>6.485184481608985</v>
          </cell>
          <cell r="AM53">
            <v>570.19315889734514</v>
          </cell>
        </row>
        <row r="54">
          <cell r="AG54">
            <v>50</v>
          </cell>
          <cell r="AH54">
            <v>1</v>
          </cell>
          <cell r="AI54">
            <v>1.2446761641427411</v>
          </cell>
          <cell r="AJ54">
            <v>1.8204253348075858</v>
          </cell>
          <cell r="AK54">
            <v>3.0769384466143794</v>
          </cell>
          <cell r="AL54">
            <v>6.453973441339012</v>
          </cell>
          <cell r="AM54">
            <v>572.18071562204841</v>
          </cell>
        </row>
        <row r="55">
          <cell r="AG55">
            <v>51</v>
          </cell>
          <cell r="AH55">
            <v>1</v>
          </cell>
          <cell r="AI55">
            <v>1.2471369491098647</v>
          </cell>
          <cell r="AJ55">
            <v>1.8226181647354658</v>
          </cell>
          <cell r="AK55">
            <v>3.0672190210444059</v>
          </cell>
          <cell r="AL55">
            <v>6.4242608657329958</v>
          </cell>
          <cell r="AM55">
            <v>575.1485520882718</v>
          </cell>
        </row>
        <row r="56">
          <cell r="AG56">
            <v>52</v>
          </cell>
          <cell r="AH56">
            <v>1</v>
          </cell>
          <cell r="AI56">
            <v>1.2507122739777115</v>
          </cell>
          <cell r="AJ56">
            <v>1.8242988698346256</v>
          </cell>
          <cell r="AK56">
            <v>3.0584844820903503</v>
          </cell>
          <cell r="AL56">
            <v>6.3944189304563226</v>
          </cell>
          <cell r="AM56">
            <v>578.37999783441319</v>
          </cell>
        </row>
        <row r="57">
          <cell r="AG57">
            <v>53</v>
          </cell>
          <cell r="AH57">
            <v>1</v>
          </cell>
          <cell r="AI57">
            <v>1.2541195187150667</v>
          </cell>
          <cell r="AJ57">
            <v>1.8259005630557528</v>
          </cell>
          <cell r="AK57">
            <v>3.050684128518415</v>
          </cell>
          <cell r="AL57">
            <v>6.3640993701251638</v>
          </cell>
          <cell r="AM57">
            <v>581.58553948768395</v>
          </cell>
        </row>
        <row r="58">
          <cell r="AG58">
            <v>54</v>
          </cell>
          <cell r="AH58">
            <v>1</v>
          </cell>
          <cell r="AI58">
            <v>1.2575031185253729</v>
          </cell>
          <cell r="AJ58">
            <v>1.8273236732459237</v>
          </cell>
          <cell r="AK58">
            <v>3.0432420569080287</v>
          </cell>
          <cell r="AL58">
            <v>6.3351724327627679</v>
          </cell>
          <cell r="AM58">
            <v>584.63803722358875</v>
          </cell>
        </row>
        <row r="59">
          <cell r="AG59">
            <v>55</v>
          </cell>
          <cell r="AH59">
            <v>1</v>
          </cell>
          <cell r="AI59">
            <v>1.2618636800412639</v>
          </cell>
          <cell r="AJ59">
            <v>1.8284193069817423</v>
          </cell>
          <cell r="AK59">
            <v>3.0360054642258767</v>
          </cell>
          <cell r="AL59">
            <v>6.3075640874535672</v>
          </cell>
          <cell r="AM59">
            <v>587.93228213236239</v>
          </cell>
        </row>
        <row r="60">
          <cell r="AG60">
            <v>56</v>
          </cell>
          <cell r="AH60">
            <v>1</v>
          </cell>
          <cell r="AI60">
            <v>1.2660425200417769</v>
          </cell>
          <cell r="AJ60">
            <v>1.8294809142837429</v>
          </cell>
          <cell r="AK60">
            <v>3.0283391440940854</v>
          </cell>
          <cell r="AL60">
            <v>6.28297339705877</v>
          </cell>
          <cell r="AM60">
            <v>591.19562538234663</v>
          </cell>
        </row>
        <row r="61">
          <cell r="AG61">
            <v>57</v>
          </cell>
          <cell r="AH61">
            <v>1</v>
          </cell>
          <cell r="AI61">
            <v>1.2700418751144273</v>
          </cell>
          <cell r="AJ61">
            <v>1.8304969245995</v>
          </cell>
          <cell r="AK61">
            <v>3.0210020992912496</v>
          </cell>
          <cell r="AL61">
            <v>6.2693517631570144</v>
          </cell>
          <cell r="AM61">
            <v>594.46216483383739</v>
          </cell>
        </row>
        <row r="62">
          <cell r="AG62">
            <v>58</v>
          </cell>
          <cell r="AH62">
            <v>1</v>
          </cell>
          <cell r="AI62">
            <v>1.2739422662184829</v>
          </cell>
          <cell r="AJ62">
            <v>1.8312579498963948</v>
          </cell>
          <cell r="AK62">
            <v>3.0139735618132999</v>
          </cell>
          <cell r="AL62">
            <v>6.2563028903530196</v>
          </cell>
          <cell r="AM62">
            <v>597.70503328993175</v>
          </cell>
        </row>
        <row r="63">
          <cell r="AG63">
            <v>59</v>
          </cell>
          <cell r="AH63">
            <v>1</v>
          </cell>
          <cell r="AI63">
            <v>1.2775528101136708</v>
          </cell>
          <cell r="AJ63">
            <v>1.8307609879024558</v>
          </cell>
          <cell r="AK63">
            <v>3.0067252334680528</v>
          </cell>
          <cell r="AL63">
            <v>6.2412345388199606</v>
          </cell>
          <cell r="AM63">
            <v>600.7944784327093</v>
          </cell>
        </row>
        <row r="64">
          <cell r="AG64">
            <v>60</v>
          </cell>
          <cell r="AH64">
            <v>1</v>
          </cell>
          <cell r="AI64">
            <v>1.2797327771590505</v>
          </cell>
          <cell r="AJ64">
            <v>1.8284526157623255</v>
          </cell>
          <cell r="AK64">
            <v>2.999061415271985</v>
          </cell>
          <cell r="AL64">
            <v>6.2248494082902726</v>
          </cell>
          <cell r="AM64">
            <v>603.39818672758179</v>
          </cell>
        </row>
        <row r="65">
          <cell r="AG65">
            <v>61</v>
          </cell>
          <cell r="AH65">
            <v>1</v>
          </cell>
          <cell r="AI65">
            <v>1.2818208081831333</v>
          </cell>
          <cell r="AJ65">
            <v>1.8262415948875212</v>
          </cell>
          <cell r="AK65">
            <v>2.9917208042337431</v>
          </cell>
          <cell r="AL65">
            <v>6.2215811809554982</v>
          </cell>
          <cell r="AM65">
            <v>605.87520813066294</v>
          </cell>
        </row>
        <row r="66">
          <cell r="AG66">
            <v>62</v>
          </cell>
          <cell r="AH66">
            <v>1</v>
          </cell>
          <cell r="AI66">
            <v>1.2838225989262257</v>
          </cell>
          <cell r="AJ66">
            <v>1.8240343281509177</v>
          </cell>
          <cell r="AK66">
            <v>2.9846833766019154</v>
          </cell>
          <cell r="AL66">
            <v>6.2184479386091871</v>
          </cell>
          <cell r="AM66">
            <v>608.25814223662974</v>
          </cell>
        </row>
        <row r="67">
          <cell r="AG67">
            <v>63</v>
          </cell>
          <cell r="AH67">
            <v>1</v>
          </cell>
          <cell r="AI67">
            <v>1.2861753722750808</v>
          </cell>
          <cell r="AJ67">
            <v>1.8208910209402425</v>
          </cell>
          <cell r="AK67">
            <v>2.9779307292083494</v>
          </cell>
          <cell r="AL67">
            <v>6.2154414876913044</v>
          </cell>
          <cell r="AM67">
            <v>610.62557899261628</v>
          </cell>
        </row>
        <row r="68">
          <cell r="AG68">
            <v>64</v>
          </cell>
          <cell r="AH68">
            <v>1</v>
          </cell>
          <cell r="AI68">
            <v>1.2861168938305909</v>
          </cell>
          <cell r="AJ68">
            <v>1.8145737000589048</v>
          </cell>
          <cell r="AK68">
            <v>2.972866359673235</v>
          </cell>
          <cell r="AL68">
            <v>6.201396800719853</v>
          </cell>
          <cell r="AM68">
            <v>612.14047479626254</v>
          </cell>
        </row>
        <row r="69">
          <cell r="AG69">
            <v>65</v>
          </cell>
          <cell r="AH69">
            <v>1</v>
          </cell>
          <cell r="AI69">
            <v>1.2860608894288239</v>
          </cell>
          <cell r="AJ69">
            <v>1.8085236455504847</v>
          </cell>
          <cell r="AK69">
            <v>2.9688093987201265</v>
          </cell>
          <cell r="AL69">
            <v>6.188544079930371</v>
          </cell>
          <cell r="AM69">
            <v>613.6898591411325</v>
          </cell>
        </row>
        <row r="70">
          <cell r="AG70">
            <v>66</v>
          </cell>
          <cell r="AH70">
            <v>1</v>
          </cell>
          <cell r="AI70">
            <v>1.286007205318469</v>
          </cell>
          <cell r="AJ70">
            <v>1.8027242479383034</v>
          </cell>
          <cell r="AK70">
            <v>2.9649205197635107</v>
          </cell>
          <cell r="AL70">
            <v>6.1762238540294598</v>
          </cell>
          <cell r="AM70">
            <v>615.26016053388514</v>
          </cell>
        </row>
        <row r="71">
          <cell r="AG71">
            <v>67</v>
          </cell>
          <cell r="AH71">
            <v>1</v>
          </cell>
          <cell r="AI71">
            <v>1.285741591992956</v>
          </cell>
          <cell r="AJ71">
            <v>1.7982191697000718</v>
          </cell>
          <cell r="AK71">
            <v>2.9611894892085209</v>
          </cell>
          <cell r="AL71">
            <v>6.1644037023113203</v>
          </cell>
          <cell r="AM71">
            <v>616.86423820244374</v>
          </cell>
        </row>
        <row r="72">
          <cell r="AG72">
            <v>68</v>
          </cell>
          <cell r="AH72">
            <v>1</v>
          </cell>
          <cell r="AI72">
            <v>1.2851188834070428</v>
          </cell>
          <cell r="AJ72">
            <v>1.7951194675181397</v>
          </cell>
          <cell r="AK72">
            <v>2.9594070156085723</v>
          </cell>
          <cell r="AL72">
            <v>6.1525320722945915</v>
          </cell>
          <cell r="AM72">
            <v>618.49178690427482</v>
          </cell>
        </row>
        <row r="73">
          <cell r="AG73">
            <v>69</v>
          </cell>
          <cell r="AH73">
            <v>1</v>
          </cell>
          <cell r="AI73">
            <v>1.2843646798802475</v>
          </cell>
          <cell r="AJ73">
            <v>1.7919236821102367</v>
          </cell>
          <cell r="AK73">
            <v>2.9596498242196949</v>
          </cell>
          <cell r="AL73">
            <v>6.1345788550047615</v>
          </cell>
          <cell r="AM73">
            <v>620.08196002894749</v>
          </cell>
        </row>
        <row r="74">
          <cell r="AG74">
            <v>70</v>
          </cell>
          <cell r="AH74">
            <v>1</v>
          </cell>
          <cell r="AI74">
            <v>1.2836396209047154</v>
          </cell>
          <cell r="AJ74">
            <v>1.788851390863178</v>
          </cell>
          <cell r="AK74">
            <v>2.9598832500213192</v>
          </cell>
          <cell r="AL74">
            <v>6.1160108139061355</v>
          </cell>
          <cell r="AM74">
            <v>621.6854098007567</v>
          </cell>
        </row>
        <row r="75">
          <cell r="AG75">
            <v>71</v>
          </cell>
          <cell r="AH75">
            <v>1</v>
          </cell>
          <cell r="AI75">
            <v>1.2829420491607206</v>
          </cell>
          <cell r="AJ75">
            <v>1.7858955712187163</v>
          </cell>
          <cell r="AK75">
            <v>2.9601078265716803</v>
          </cell>
          <cell r="AL75">
            <v>6.098146693539606</v>
          </cell>
          <cell r="AM75">
            <v>623.26297958402051</v>
          </cell>
        </row>
        <row r="76">
          <cell r="AG76">
            <v>72</v>
          </cell>
          <cell r="AH76">
            <v>1</v>
          </cell>
          <cell r="AI76">
            <v>1.282175824731749</v>
          </cell>
          <cell r="AJ76">
            <v>1.7850376926946565</v>
          </cell>
          <cell r="AK76">
            <v>2.9603240477268247</v>
          </cell>
          <cell r="AL76">
            <v>6.0809472097329689</v>
          </cell>
          <cell r="AM76">
            <v>624.88927686133707</v>
          </cell>
        </row>
        <row r="77">
          <cell r="AG77">
            <v>73</v>
          </cell>
          <cell r="AH77">
            <v>1</v>
          </cell>
          <cell r="AI77">
            <v>1.2813376240739578</v>
          </cell>
          <cell r="AJ77">
            <v>1.7848570305827591</v>
          </cell>
          <cell r="AK77">
            <v>2.9615656380610145</v>
          </cell>
          <cell r="AL77">
            <v>6.064268417044274</v>
          </cell>
          <cell r="AM77">
            <v>626.55733416956764</v>
          </cell>
        </row>
        <row r="78">
          <cell r="AG78">
            <v>74</v>
          </cell>
          <cell r="AH78">
            <v>1</v>
          </cell>
          <cell r="AI78">
            <v>1.2805152973103762</v>
          </cell>
          <cell r="AJ78">
            <v>1.7846630485245454</v>
          </cell>
          <cell r="AK78">
            <v>2.9631496359984824</v>
          </cell>
          <cell r="AL78">
            <v>6.0434971249143272</v>
          </cell>
          <cell r="AM78">
            <v>628.21870253320333</v>
          </cell>
        </row>
        <row r="79">
          <cell r="AG79">
            <v>75</v>
          </cell>
          <cell r="AH79">
            <v>1</v>
          </cell>
          <cell r="AI79">
            <v>1.2797219813126659</v>
          </cell>
          <cell r="AJ79">
            <v>1.7844759099357683</v>
          </cell>
          <cell r="AK79">
            <v>2.964677752265378</v>
          </cell>
          <cell r="AL79">
            <v>6.0234586206729936</v>
          </cell>
          <cell r="AM79">
            <v>629.89064544825021</v>
          </cell>
        </row>
        <row r="80">
          <cell r="AG80">
            <v>76</v>
          </cell>
          <cell r="AH80">
            <v>1</v>
          </cell>
          <cell r="AI80">
            <v>1.2789561674905929</v>
          </cell>
          <cell r="AJ80">
            <v>1.7842952589488457</v>
          </cell>
          <cell r="AK80">
            <v>2.9661528927671492</v>
          </cell>
          <cell r="AL80">
            <v>6.0041147985819405</v>
          </cell>
          <cell r="AM80">
            <v>631.57274993640465</v>
          </cell>
        </row>
        <row r="81">
          <cell r="AG81">
            <v>77</v>
          </cell>
          <cell r="AH81">
            <v>1</v>
          </cell>
          <cell r="AI81">
            <v>1.2775706919277678</v>
          </cell>
          <cell r="AJ81">
            <v>1.7828539244094728</v>
          </cell>
          <cell r="AK81">
            <v>2.9675777653619559</v>
          </cell>
          <cell r="AL81">
            <v>5.9854301499377636</v>
          </cell>
          <cell r="AM81">
            <v>632.99993223789068</v>
          </cell>
        </row>
        <row r="82">
          <cell r="AG82">
            <v>78</v>
          </cell>
          <cell r="AH82">
            <v>1</v>
          </cell>
          <cell r="AI82">
            <v>1.27491668583957</v>
          </cell>
          <cell r="AJ82">
            <v>1.7811601648508988</v>
          </cell>
          <cell r="AK82">
            <v>2.9662570905338868</v>
          </cell>
          <cell r="AL82">
            <v>5.9671170454471953</v>
          </cell>
          <cell r="AM82">
            <v>634.02266739645336</v>
          </cell>
        </row>
        <row r="83">
          <cell r="AG83">
            <v>79</v>
          </cell>
          <cell r="AH83">
            <v>1</v>
          </cell>
          <cell r="AI83">
            <v>1.2721456379315017</v>
          </cell>
          <cell r="AJ83">
            <v>1.779236039732893</v>
          </cell>
          <cell r="AK83">
            <v>2.9618682186183607</v>
          </cell>
          <cell r="AL83">
            <v>5.9342454901623523</v>
          </cell>
          <cell r="AM83">
            <v>634.89692377853896</v>
          </cell>
        </row>
        <row r="84">
          <cell r="AG84">
            <v>80</v>
          </cell>
          <cell r="AH84">
            <v>1</v>
          </cell>
          <cell r="AI84">
            <v>1.2694654923223374</v>
          </cell>
          <cell r="AJ84">
            <v>1.7773750342008374</v>
          </cell>
          <cell r="AK84">
            <v>2.9576233205928397</v>
          </cell>
          <cell r="AL84">
            <v>5.8991699915465521</v>
          </cell>
          <cell r="AM84">
            <v>635.78869669661276</v>
          </cell>
        </row>
        <row r="85">
          <cell r="AG85">
            <v>81</v>
          </cell>
          <cell r="AH85">
            <v>1</v>
          </cell>
          <cell r="AI85">
            <v>1.2668718482146095</v>
          </cell>
          <cell r="AJ85">
            <v>1.7755740924847749</v>
          </cell>
          <cell r="AK85">
            <v>2.9535154263373364</v>
          </cell>
          <cell r="AL85">
            <v>5.8652265520560167</v>
          </cell>
          <cell r="AM85">
            <v>636.40749268349828</v>
          </cell>
        </row>
        <row r="86">
          <cell r="AG86">
            <v>82</v>
          </cell>
          <cell r="AH86">
            <v>1</v>
          </cell>
          <cell r="AI86">
            <v>1.2643605843702961</v>
          </cell>
          <cell r="AJ86">
            <v>1.7711139933864835</v>
          </cell>
          <cell r="AK86">
            <v>2.9495380085068135</v>
          </cell>
          <cell r="AL86">
            <v>5.8323612363828952</v>
          </cell>
          <cell r="AM86">
            <v>635.91077513994799</v>
          </cell>
        </row>
        <row r="87">
          <cell r="AG87">
            <v>83</v>
          </cell>
          <cell r="AH87">
            <v>1</v>
          </cell>
          <cell r="AI87">
            <v>1.2620476001338374</v>
          </cell>
          <cell r="AJ87">
            <v>1.7635295467141887</v>
          </cell>
          <cell r="AK87">
            <v>2.9456849479218756</v>
          </cell>
          <cell r="AL87">
            <v>5.8005234818830118</v>
          </cell>
          <cell r="AM87">
            <v>635.25484067272487</v>
          </cell>
        </row>
        <row r="88">
          <cell r="AG88">
            <v>84</v>
          </cell>
          <cell r="AH88">
            <v>1</v>
          </cell>
          <cell r="AI88">
            <v>1.2597843785605825</v>
          </cell>
          <cell r="AJ88">
            <v>1.7560795095007296</v>
          </cell>
          <cell r="AK88">
            <v>2.9372413782543143</v>
          </cell>
          <cell r="AL88">
            <v>5.768242746641282</v>
          </cell>
          <cell r="AM88">
            <v>634.55422575946352</v>
          </cell>
        </row>
        <row r="89">
          <cell r="AG89">
            <v>85</v>
          </cell>
          <cell r="AH89">
            <v>1</v>
          </cell>
          <cell r="AI89">
            <v>1.2575331993755077</v>
          </cell>
          <cell r="AJ89">
            <v>1.748777131650203</v>
          </cell>
          <cell r="AK89">
            <v>2.9283749515875437</v>
          </cell>
          <cell r="AL89">
            <v>5.7345465029851344</v>
          </cell>
          <cell r="AM89">
            <v>633.85165809879345</v>
          </cell>
        </row>
        <row r="90">
          <cell r="AG90">
            <v>86</v>
          </cell>
          <cell r="AH90">
            <v>1</v>
          </cell>
          <cell r="AI90">
            <v>1.2553496817758059</v>
          </cell>
          <cell r="AJ90">
            <v>1.7416942345347679</v>
          </cell>
          <cell r="AK90">
            <v>2.9197750148069845</v>
          </cell>
          <cell r="AL90">
            <v>5.7018630357805575</v>
          </cell>
          <cell r="AM90">
            <v>633.18657636502473</v>
          </cell>
        </row>
        <row r="91">
          <cell r="AG91">
            <v>87</v>
          </cell>
          <cell r="AH91">
            <v>1</v>
          </cell>
          <cell r="AI91">
            <v>1.2532308204637903</v>
          </cell>
          <cell r="AJ91">
            <v>1.7348210695660344</v>
          </cell>
          <cell r="AK91">
            <v>2.9114297313375053</v>
          </cell>
          <cell r="AL91">
            <v>5.6701473609392945</v>
          </cell>
          <cell r="AM91">
            <v>632.55731556067337</v>
          </cell>
        </row>
        <row r="92">
          <cell r="AG92">
            <v>88</v>
          </cell>
          <cell r="AH92">
            <v>1</v>
          </cell>
          <cell r="AI92">
            <v>1.2511737855252736</v>
          </cell>
          <cell r="AJ92">
            <v>1.7287583270179567</v>
          </cell>
          <cell r="AK92">
            <v>2.9033279553641571</v>
          </cell>
          <cell r="AL92">
            <v>5.6393571195595706</v>
          </cell>
          <cell r="AM92">
            <v>632.00464447738636</v>
          </cell>
        </row>
        <row r="93">
          <cell r="AG93">
            <v>89</v>
          </cell>
          <cell r="AH93">
            <v>1</v>
          </cell>
          <cell r="AI93">
            <v>1.2497968657638969</v>
          </cell>
          <cell r="AJ93">
            <v>1.7236554664999002</v>
          </cell>
          <cell r="AK93">
            <v>2.8954591821674338</v>
          </cell>
          <cell r="AL93">
            <v>5.6094523891786769</v>
          </cell>
          <cell r="AM93">
            <v>631.71402787999762</v>
          </cell>
        </row>
        <row r="94">
          <cell r="AG94">
            <v>90</v>
          </cell>
          <cell r="AH94">
            <v>1</v>
          </cell>
          <cell r="AI94">
            <v>1.2498509843892898</v>
          </cell>
          <cell r="AJ94">
            <v>1.720185800230567</v>
          </cell>
          <cell r="AK94">
            <v>2.8890746930770534</v>
          </cell>
          <cell r="AL94">
            <v>5.5798846006438447</v>
          </cell>
          <cell r="AM94">
            <v>631.96147713215862</v>
          </cell>
        </row>
        <row r="95">
          <cell r="AG95">
            <v>91</v>
          </cell>
          <cell r="AH95">
            <v>1</v>
          </cell>
          <cell r="AI95">
            <v>1.2510150717584652</v>
          </cell>
          <cell r="AJ95">
            <v>1.7183339190428375</v>
          </cell>
          <cell r="AK95">
            <v>2.8852707626316234</v>
          </cell>
          <cell r="AL95">
            <v>5.5485214743241347</v>
          </cell>
          <cell r="AM95">
            <v>631.98620305587008</v>
          </cell>
        </row>
        <row r="96">
          <cell r="AG96">
            <v>92</v>
          </cell>
          <cell r="AH96">
            <v>1</v>
          </cell>
          <cell r="AI96">
            <v>1.2521509399250943</v>
          </cell>
          <cell r="AJ96">
            <v>1.7165269301988548</v>
          </cell>
          <cell r="AK96">
            <v>2.8815590450961119</v>
          </cell>
          <cell r="AL96">
            <v>5.5179186366541719</v>
          </cell>
          <cell r="AM96">
            <v>632.01032958655662</v>
          </cell>
        </row>
        <row r="97">
          <cell r="AG97">
            <v>93</v>
          </cell>
          <cell r="AH97">
            <v>1</v>
          </cell>
          <cell r="AI97">
            <v>1.2532596027137908</v>
          </cell>
          <cell r="AJ97">
            <v>1.7147632208620058</v>
          </cell>
          <cell r="AK97">
            <v>2.8779362275591209</v>
          </cell>
          <cell r="AL97">
            <v>5.4880487729235092</v>
          </cell>
          <cell r="AM97">
            <v>632.03387825846994</v>
          </cell>
        </row>
        <row r="98">
          <cell r="AG98">
            <v>94</v>
          </cell>
          <cell r="AH98">
            <v>1</v>
          </cell>
          <cell r="AI98">
            <v>1.254342025959293</v>
          </cell>
          <cell r="AJ98">
            <v>1.7130509360904194</v>
          </cell>
          <cell r="AK98">
            <v>2.8743991539275067</v>
          </cell>
          <cell r="AL98">
            <v>5.4588858613766558</v>
          </cell>
          <cell r="AM98">
            <v>632.05754233383993</v>
          </cell>
        </row>
        <row r="99">
          <cell r="AG99">
            <v>95</v>
          </cell>
          <cell r="AH99">
            <v>1</v>
          </cell>
          <cell r="AI99">
            <v>1.2555516038514298</v>
          </cell>
          <cell r="AJ99">
            <v>1.7139341012909715</v>
          </cell>
          <cell r="AK99">
            <v>2.8709448157560638</v>
          </cell>
          <cell r="AL99">
            <v>5.4304050976045097</v>
          </cell>
          <cell r="AM99">
            <v>632.30148548561897</v>
          </cell>
        </row>
        <row r="100">
          <cell r="AG100">
            <v>96</v>
          </cell>
          <cell r="AH100">
            <v>1</v>
          </cell>
          <cell r="AI100">
            <v>1.2569758296864508</v>
          </cell>
          <cell r="AJ100">
            <v>1.7147968472441781</v>
          </cell>
          <cell r="AK100">
            <v>2.8674222791383017</v>
          </cell>
          <cell r="AL100">
            <v>5.4025828241801328</v>
          </cell>
          <cell r="AM100">
            <v>632.60659624618916</v>
          </cell>
        </row>
        <row r="101">
          <cell r="AG101">
            <v>97</v>
          </cell>
          <cell r="AH101">
            <v>1</v>
          </cell>
          <cell r="AI101">
            <v>1.2585914776702753</v>
          </cell>
          <cell r="AJ101">
            <v>1.7159452378320705</v>
          </cell>
          <cell r="AK101">
            <v>2.8642715928091342</v>
          </cell>
          <cell r="AL101">
            <v>5.3644632935501173</v>
          </cell>
          <cell r="AM101">
            <v>632.95005390137794</v>
          </cell>
        </row>
        <row r="102">
          <cell r="AG102">
            <v>98</v>
          </cell>
          <cell r="AH102">
            <v>1</v>
          </cell>
          <cell r="AI102">
            <v>1.2601724785081037</v>
          </cell>
          <cell r="AJ102">
            <v>1.7170698536607281</v>
          </cell>
          <cell r="AK102">
            <v>2.8611939904004822</v>
          </cell>
          <cell r="AL102">
            <v>5.3271954511262338</v>
          </cell>
          <cell r="AM102">
            <v>633.28641723515909</v>
          </cell>
        </row>
        <row r="103">
          <cell r="AG103">
            <v>99</v>
          </cell>
          <cell r="AH103">
            <v>1</v>
          </cell>
          <cell r="AI103">
            <v>1.2617186861214176</v>
          </cell>
          <cell r="AJ103">
            <v>1.7181697199699151</v>
          </cell>
          <cell r="AK103">
            <v>2.8581841170587654</v>
          </cell>
          <cell r="AL103">
            <v>5.2907477653889261</v>
          </cell>
          <cell r="AM103">
            <v>633.61537819146486</v>
          </cell>
        </row>
        <row r="104">
          <cell r="AG104">
            <v>100</v>
          </cell>
          <cell r="AH104">
            <v>1</v>
          </cell>
          <cell r="AI104">
            <v>1.2632312365560154</v>
          </cell>
          <cell r="AJ104">
            <v>1.7192456448648872</v>
          </cell>
          <cell r="AK104">
            <v>2.8552397613384222</v>
          </cell>
          <cell r="AL104">
            <v>5.2550934571140404</v>
          </cell>
          <cell r="AM104">
            <v>633.93717846792288</v>
          </cell>
        </row>
        <row r="105">
          <cell r="AG105">
            <v>101</v>
          </cell>
          <cell r="AH105">
            <v>1</v>
          </cell>
          <cell r="AI105">
            <v>1.2647112169322834</v>
          </cell>
          <cell r="AJ105">
            <v>1.7210118477165905</v>
          </cell>
          <cell r="AK105">
            <v>2.8523588070329104</v>
          </cell>
          <cell r="AL105">
            <v>5.2202069003624665</v>
          </cell>
          <cell r="AM105">
            <v>634.30162497974186</v>
          </cell>
        </row>
        <row r="106">
          <cell r="AG106">
            <v>102</v>
          </cell>
          <cell r="AH106">
            <v>1</v>
          </cell>
          <cell r="AI106">
            <v>1.2646352076439733</v>
          </cell>
          <cell r="AJ106">
            <v>1.7235824475669423</v>
          </cell>
          <cell r="AK106">
            <v>2.8495392281023171</v>
          </cell>
          <cell r="AL106">
            <v>5.1860635610566392</v>
          </cell>
          <cell r="AM106">
            <v>634.28425332755614</v>
          </cell>
        </row>
        <row r="107">
          <cell r="AG107">
            <v>103</v>
          </cell>
          <cell r="AH107">
            <v>1</v>
          </cell>
          <cell r="AI107">
            <v>1.2641648297199162</v>
          </cell>
          <cell r="AJ107">
            <v>1.7261015924136043</v>
          </cell>
          <cell r="AK107">
            <v>2.8467216023723996</v>
          </cell>
          <cell r="AL107">
            <v>5.1526480931661816</v>
          </cell>
          <cell r="AM107">
            <v>634.1543241353362</v>
          </cell>
        </row>
        <row r="108">
          <cell r="AG108">
            <v>104</v>
          </cell>
          <cell r="AH108">
            <v>1</v>
          </cell>
          <cell r="AI108">
            <v>1.2637647246286627</v>
          </cell>
          <cell r="AJ108">
            <v>1.7286509010702866</v>
          </cell>
          <cell r="AK108">
            <v>2.8439987835079057</v>
          </cell>
          <cell r="AL108">
            <v>5.1163700944050587</v>
          </cell>
          <cell r="AM108">
            <v>634.0363562213355</v>
          </cell>
        </row>
        <row r="109">
          <cell r="AG109">
            <v>105</v>
          </cell>
          <cell r="AH109">
            <v>1</v>
          </cell>
          <cell r="AI109">
            <v>1.263372841048723</v>
          </cell>
          <cell r="AJ109">
            <v>1.7311478255648574</v>
          </cell>
          <cell r="AK109">
            <v>2.8413319141591473</v>
          </cell>
          <cell r="AL109">
            <v>5.0777397787762011</v>
          </cell>
          <cell r="AM109">
            <v>633.90850057591842</v>
          </cell>
        </row>
        <row r="110">
          <cell r="AG110">
            <v>106</v>
          </cell>
          <cell r="AH110">
            <v>1</v>
          </cell>
          <cell r="AI110">
            <v>1.262988928149078</v>
          </cell>
          <cell r="AJ110">
            <v>1.7335939640916394</v>
          </cell>
          <cell r="AK110">
            <v>2.8387192873560214</v>
          </cell>
          <cell r="AL110">
            <v>5.0398951809251296</v>
          </cell>
          <cell r="AM110">
            <v>633.78324543872793</v>
          </cell>
        </row>
        <row r="111">
          <cell r="AG111">
            <v>107</v>
          </cell>
          <cell r="AH111">
            <v>1</v>
          </cell>
          <cell r="AI111">
            <v>1.262612745199498</v>
          </cell>
          <cell r="AJ111">
            <v>1.7359908504868065</v>
          </cell>
          <cell r="AK111">
            <v>2.8361592648669047</v>
          </cell>
          <cell r="AL111">
            <v>5.0028125706286879</v>
          </cell>
          <cell r="AM111">
            <v>633.66051226929801</v>
          </cell>
        </row>
        <row r="112">
          <cell r="AG112">
            <v>108</v>
          </cell>
          <cell r="AH112">
            <v>1</v>
          </cell>
          <cell r="AI112">
            <v>1.2622440610671664</v>
          </cell>
          <cell r="AJ112">
            <v>1.7380226808311827</v>
          </cell>
          <cell r="AK112">
            <v>2.8336502737730704</v>
          </cell>
          <cell r="AL112">
            <v>4.9664691637385356</v>
          </cell>
          <cell r="AM112">
            <v>633.51817888123765</v>
          </cell>
        </row>
        <row r="113">
          <cell r="AG113">
            <v>109</v>
          </cell>
          <cell r="AH113">
            <v>1</v>
          </cell>
          <cell r="AI113">
            <v>1.2622374108983392</v>
          </cell>
          <cell r="AJ113">
            <v>1.7391585449796074</v>
          </cell>
          <cell r="AK113">
            <v>2.8311908032459492</v>
          </cell>
          <cell r="AL113">
            <v>4.9308430754988697</v>
          </cell>
          <cell r="AM113">
            <v>633.41984491488574</v>
          </cell>
        </row>
        <row r="114">
          <cell r="AG114">
            <v>110</v>
          </cell>
          <cell r="AH114">
            <v>1</v>
          </cell>
          <cell r="AI114">
            <v>1.2627009479807514</v>
          </cell>
          <cell r="AJ114">
            <v>1.7402722093822935</v>
          </cell>
          <cell r="AK114">
            <v>2.8287794015133501</v>
          </cell>
          <cell r="AL114">
            <v>4.8959132766012896</v>
          </cell>
          <cell r="AM114">
            <v>633.45681114494403</v>
          </cell>
        </row>
        <row r="115">
          <cell r="AG115">
            <v>111</v>
          </cell>
          <cell r="AH115">
            <v>1</v>
          </cell>
          <cell r="AI115">
            <v>1.2632496481910771</v>
          </cell>
          <cell r="AJ115">
            <v>1.741494091430889</v>
          </cell>
          <cell r="AK115">
            <v>2.8323322399323536</v>
          </cell>
          <cell r="AL115">
            <v>4.8620218605320229</v>
          </cell>
          <cell r="AM115">
            <v>633.61151338889033</v>
          </cell>
        </row>
        <row r="116">
          <cell r="AG116">
            <v>112</v>
          </cell>
          <cell r="AH116">
            <v>1</v>
          </cell>
          <cell r="AI116">
            <v>1.2638584228414673</v>
          </cell>
          <cell r="AJ116">
            <v>1.7427899613296793</v>
          </cell>
          <cell r="AK116">
            <v>2.8370044116871438</v>
          </cell>
          <cell r="AL116">
            <v>4.8290446484297096</v>
          </cell>
          <cell r="AM116">
            <v>633.80741142067984</v>
          </cell>
        </row>
        <row r="117">
          <cell r="AG117">
            <v>113</v>
          </cell>
          <cell r="AH117">
            <v>1</v>
          </cell>
          <cell r="AI117">
            <v>1.264455790773156</v>
          </cell>
          <cell r="AJ117">
            <v>1.7440615502841179</v>
          </cell>
          <cell r="AK117">
            <v>2.8415890401303057</v>
          </cell>
          <cell r="AL117">
            <v>4.7966853362050577</v>
          </cell>
          <cell r="AM117">
            <v>633.99963887626939</v>
          </cell>
        </row>
        <row r="118">
          <cell r="AG118">
            <v>114</v>
          </cell>
          <cell r="AH118">
            <v>1</v>
          </cell>
          <cell r="AI118">
            <v>1.2650420696050726</v>
          </cell>
          <cell r="AJ118">
            <v>1.7453095343946452</v>
          </cell>
          <cell r="AK118">
            <v>2.8460885628965</v>
          </cell>
          <cell r="AL118">
            <v>4.7641081776044576</v>
          </cell>
          <cell r="AM118">
            <v>634.18504475355337</v>
          </cell>
        </row>
        <row r="119">
          <cell r="AG119">
            <v>115</v>
          </cell>
          <cell r="AH119">
            <v>1</v>
          </cell>
          <cell r="AI119">
            <v>1.2656175652724997</v>
          </cell>
          <cell r="AJ119">
            <v>1.7465345648912753</v>
          </cell>
          <cell r="AK119">
            <v>2.8505053279517383</v>
          </cell>
          <cell r="AL119">
            <v>4.7222435018864797</v>
          </cell>
          <cell r="AM119">
            <v>634.32774686585071</v>
          </cell>
        </row>
        <row r="120">
          <cell r="AG120">
            <v>116</v>
          </cell>
          <cell r="AH120">
            <v>1</v>
          </cell>
          <cell r="AI120">
            <v>1.2661825725594094</v>
          </cell>
          <cell r="AJ120">
            <v>1.747659332838335</v>
          </cell>
          <cell r="AK120">
            <v>2.8548415976789006</v>
          </cell>
          <cell r="AL120">
            <v>4.681141807845048</v>
          </cell>
          <cell r="AM120">
            <v>634.46243262683447</v>
          </cell>
        </row>
        <row r="121">
          <cell r="AG121">
            <v>117</v>
          </cell>
          <cell r="AH121">
            <v>1</v>
          </cell>
          <cell r="AI121">
            <v>1.2667318958216682</v>
          </cell>
          <cell r="AJ121">
            <v>1.7485988794590608</v>
          </cell>
          <cell r="AK121">
            <v>2.8590995527418914</v>
          </cell>
          <cell r="AL121">
            <v>4.6407824258755719</v>
          </cell>
          <cell r="AM121">
            <v>634.58167200327773</v>
          </cell>
        </row>
        <row r="122">
          <cell r="AG122">
            <v>118</v>
          </cell>
          <cell r="AH122">
            <v>1</v>
          </cell>
          <cell r="AI122">
            <v>1.267265133121132</v>
          </cell>
          <cell r="AJ122">
            <v>1.7495216093720503</v>
          </cell>
          <cell r="AK122">
            <v>2.8636134709585108</v>
          </cell>
          <cell r="AL122">
            <v>4.6011454262935292</v>
          </cell>
          <cell r="AM122">
            <v>634.70156537650803</v>
          </cell>
        </row>
        <row r="123">
          <cell r="AG123">
            <v>119</v>
          </cell>
          <cell r="AH123">
            <v>1</v>
          </cell>
          <cell r="AI123">
            <v>1.6584785252019836</v>
          </cell>
          <cell r="AJ123">
            <v>2.8558056232241698</v>
          </cell>
          <cell r="AK123">
            <v>7.428488955735995</v>
          </cell>
          <cell r="AL123">
            <v>26.825733889914712</v>
          </cell>
          <cell r="AM123">
            <v>973.61315233676021</v>
          </cell>
        </row>
        <row r="124">
          <cell r="AG124">
            <v>120</v>
          </cell>
          <cell r="AH124">
            <v>1</v>
          </cell>
          <cell r="AI124">
            <v>1.6602123667534729</v>
          </cell>
          <cell r="AJ124">
            <v>2.8582068992540077</v>
          </cell>
          <cell r="AK124">
            <v>7.4444407806098534</v>
          </cell>
          <cell r="AL124">
            <v>26.836705583061885</v>
          </cell>
          <cell r="AM124">
            <v>974.53470598642309</v>
          </cell>
        </row>
        <row r="125">
          <cell r="AG125">
            <v>121</v>
          </cell>
          <cell r="AH125">
            <v>1</v>
          </cell>
          <cell r="AI125">
            <v>1.6619043270313572</v>
          </cell>
          <cell r="AJ125">
            <v>2.8605501720030255</v>
          </cell>
          <cell r="AK125">
            <v>7.4600072861092501</v>
          </cell>
          <cell r="AL125">
            <v>26.847412252866981</v>
          </cell>
          <cell r="AM125">
            <v>975.43399933178648</v>
          </cell>
        </row>
        <row r="126">
          <cell r="AG126">
            <v>122</v>
          </cell>
          <cell r="AH126">
            <v>1</v>
          </cell>
          <cell r="AI126">
            <v>1.6635559054021316</v>
          </cell>
          <cell r="AJ126">
            <v>2.8628375180120837</v>
          </cell>
          <cell r="AK126">
            <v>7.4752022668232687</v>
          </cell>
          <cell r="AL126">
            <v>26.857863387272598</v>
          </cell>
          <cell r="AM126">
            <v>976.31182930072691</v>
          </cell>
        </row>
        <row r="127">
          <cell r="AG127">
            <v>123</v>
          </cell>
          <cell r="AH127">
            <v>1</v>
          </cell>
          <cell r="AI127">
            <v>1.6651685305057351</v>
          </cell>
          <cell r="AJ127">
            <v>2.8650709158696164</v>
          </cell>
          <cell r="AK127">
            <v>7.4900388666370059</v>
          </cell>
          <cell r="AL127">
            <v>26.868068026665952</v>
          </cell>
          <cell r="AM127">
            <v>977.16895522926848</v>
          </cell>
        </row>
        <row r="128">
          <cell r="AG128">
            <v>124</v>
          </cell>
          <cell r="AH128">
            <v>1</v>
          </cell>
          <cell r="AI128">
            <v>1.6667435643772479</v>
          </cell>
          <cell r="AJ128">
            <v>2.8672522519199592</v>
          </cell>
          <cell r="AK128">
            <v>7.5058021167849001</v>
          </cell>
          <cell r="AL128">
            <v>26.893390006733462</v>
          </cell>
          <cell r="AM128">
            <v>978.08460778586641</v>
          </cell>
        </row>
        <row r="129">
          <cell r="AG129">
            <v>125</v>
          </cell>
          <cell r="AH129">
            <v>1</v>
          </cell>
          <cell r="AI129">
            <v>1.668282306283664</v>
          </cell>
          <cell r="AJ129">
            <v>2.8693833255770698</v>
          </cell>
          <cell r="AK129">
            <v>7.5213647894980049</v>
          </cell>
          <cell r="AL129">
            <v>26.92164185731658</v>
          </cell>
          <cell r="AM129">
            <v>978.99535928137038</v>
          </cell>
        </row>
        <row r="130">
          <cell r="AG130">
            <v>126</v>
          </cell>
          <cell r="AH130">
            <v>1</v>
          </cell>
          <cell r="AI130">
            <v>1.6697859962984696</v>
          </cell>
          <cell r="AJ130">
            <v>2.8714658542751255</v>
          </cell>
          <cell r="AK130">
            <v>7.5365729510907995</v>
          </cell>
          <cell r="AL130">
            <v>26.949250142659608</v>
          </cell>
          <cell r="AM130">
            <v>979.8853642419474</v>
          </cell>
        </row>
        <row r="131">
          <cell r="AG131">
            <v>127</v>
          </cell>
          <cell r="AH131">
            <v>1</v>
          </cell>
          <cell r="AI131">
            <v>1.6717391530517229</v>
          </cell>
          <cell r="AJ131">
            <v>2.8735014780846075</v>
          </cell>
          <cell r="AK131">
            <v>7.5514385785684164</v>
          </cell>
          <cell r="AL131">
            <v>26.976236605336304</v>
          </cell>
          <cell r="AM131">
            <v>980.89246927765612</v>
          </cell>
        </row>
        <row r="132">
          <cell r="AG132">
            <v>128</v>
          </cell>
          <cell r="AH132">
            <v>1</v>
          </cell>
          <cell r="AI132">
            <v>1.6722131212366229</v>
          </cell>
          <cell r="AJ132">
            <v>2.8742739640343298</v>
          </cell>
          <cell r="AK132">
            <v>7.5564814693117759</v>
          </cell>
          <cell r="AL132">
            <v>26.968746755979677</v>
          </cell>
          <cell r="AM132">
            <v>981.12013656572844</v>
          </cell>
        </row>
        <row r="133">
          <cell r="AG133">
            <v>129</v>
          </cell>
          <cell r="AH133">
            <v>1</v>
          </cell>
          <cell r="AI133">
            <v>1.6726755005664518</v>
          </cell>
          <cell r="AJ133">
            <v>2.8764845802484711</v>
          </cell>
          <cell r="AK133">
            <v>7.5614010578339625</v>
          </cell>
          <cell r="AL133">
            <v>26.961440038701234</v>
          </cell>
          <cell r="AM133">
            <v>981.44348186089485</v>
          </cell>
        </row>
        <row r="134">
          <cell r="AG134">
            <v>130</v>
          </cell>
          <cell r="AH134">
            <v>1</v>
          </cell>
          <cell r="AI134">
            <v>1.6731267109412551</v>
          </cell>
          <cell r="AJ134">
            <v>2.8786417981563264</v>
          </cell>
          <cell r="AK134">
            <v>7.5662018117556302</v>
          </cell>
          <cell r="AL134">
            <v>26.954309818059656</v>
          </cell>
          <cell r="AM134">
            <v>981.75901662296337</v>
          </cell>
        </row>
        <row r="135">
          <cell r="AG135">
            <v>131</v>
          </cell>
          <cell r="AH135">
            <v>1</v>
          </cell>
          <cell r="AI135">
            <v>1.6735671522174567</v>
          </cell>
          <cell r="AJ135">
            <v>2.8807475294547151</v>
          </cell>
          <cell r="AK135">
            <v>7.57088798543883</v>
          </cell>
          <cell r="AL135">
            <v>26.95306886473227</v>
          </cell>
          <cell r="AM135">
            <v>982.08975042333213</v>
          </cell>
        </row>
        <row r="136">
          <cell r="AG136">
            <v>132</v>
          </cell>
          <cell r="AH136">
            <v>1</v>
          </cell>
          <cell r="AI136">
            <v>1.6739972053897156</v>
          </cell>
          <cell r="AJ136">
            <v>2.8828035956631459</v>
          </cell>
          <cell r="AK136">
            <v>7.5879412754826676</v>
          </cell>
          <cell r="AL136">
            <v>26.961052198780724</v>
          </cell>
          <cell r="AM136">
            <v>982.62062023151498</v>
          </cell>
        </row>
        <row r="137">
          <cell r="AG137">
            <v>133</v>
          </cell>
          <cell r="AH137">
            <v>1</v>
          </cell>
          <cell r="AI137">
            <v>1.6744172336901288</v>
          </cell>
          <cell r="AJ137">
            <v>2.8848117333790677</v>
          </cell>
          <cell r="AK137">
            <v>7.6216272365331319</v>
          </cell>
          <cell r="AL137">
            <v>26.968849435141962</v>
          </cell>
          <cell r="AM137">
            <v>983.37304046918439</v>
          </cell>
        </row>
        <row r="138">
          <cell r="AG138">
            <v>134</v>
          </cell>
          <cell r="AH138">
            <v>1</v>
          </cell>
          <cell r="AI138">
            <v>1.6748275836114574</v>
          </cell>
          <cell r="AJ138">
            <v>2.886773599169858</v>
          </cell>
          <cell r="AK138">
            <v>7.6545369986927696</v>
          </cell>
          <cell r="AL138">
            <v>26.976467005968182</v>
          </cell>
          <cell r="AM138">
            <v>984.10812328391285</v>
          </cell>
        </row>
        <row r="139">
          <cell r="AG139">
            <v>135</v>
          </cell>
          <cell r="AH139">
            <v>1</v>
          </cell>
          <cell r="AI139">
            <v>1.6752285858604163</v>
          </cell>
          <cell r="AJ139">
            <v>2.8886907741304797</v>
          </cell>
          <cell r="AK139">
            <v>7.6866970843972338</v>
          </cell>
          <cell r="AL139">
            <v>26.983911050365784</v>
          </cell>
          <cell r="AM139">
            <v>984.82646108917766</v>
          </cell>
        </row>
        <row r="140">
          <cell r="AG140">
            <v>136</v>
          </cell>
          <cell r="AH140">
            <v>1</v>
          </cell>
          <cell r="AI140">
            <v>1.6757357571858964</v>
          </cell>
          <cell r="AJ140">
            <v>2.8905647681331899</v>
          </cell>
          <cell r="AK140">
            <v>7.718132821340757</v>
          </cell>
          <cell r="AL140">
            <v>26.991187430896272</v>
          </cell>
          <cell r="AM140">
            <v>985.56130777316559</v>
          </cell>
        </row>
        <row r="141">
          <cell r="AG141">
            <v>137</v>
          </cell>
          <cell r="AH141">
            <v>1</v>
          </cell>
          <cell r="AI141">
            <v>1.6753256780414119</v>
          </cell>
          <cell r="AJ141">
            <v>2.8912623012240637</v>
          </cell>
          <cell r="AK141">
            <v>7.7443054774716842</v>
          </cell>
          <cell r="AL141">
            <v>26.982403762872114</v>
          </cell>
          <cell r="AM141">
            <v>985.81801376548799</v>
          </cell>
        </row>
        <row r="142">
          <cell r="AG142">
            <v>138</v>
          </cell>
          <cell r="AH142">
            <v>1</v>
          </cell>
          <cell r="AI142">
            <v>1.6747008945485811</v>
          </cell>
          <cell r="AJ142">
            <v>2.8921583773338315</v>
          </cell>
          <cell r="AK142">
            <v>7.7688317619483209</v>
          </cell>
          <cell r="AL142">
            <v>26.970212880074556</v>
          </cell>
          <cell r="AM142">
            <v>985.99143780223574</v>
          </cell>
        </row>
        <row r="143">
          <cell r="AG143">
            <v>139</v>
          </cell>
          <cell r="AH143">
            <v>1</v>
          </cell>
          <cell r="AI143">
            <v>1.6740905803115882</v>
          </cell>
          <cell r="AJ143">
            <v>2.8930337013676701</v>
          </cell>
          <cell r="AK143">
            <v>7.792790046327454</v>
          </cell>
          <cell r="AL143">
            <v>26.944513311028786</v>
          </cell>
          <cell r="AM143">
            <v>986.10603453940007</v>
          </cell>
        </row>
        <row r="144">
          <cell r="AG144">
            <v>140</v>
          </cell>
          <cell r="AH144">
            <v>1</v>
          </cell>
          <cell r="AI144">
            <v>1.673494238447454</v>
          </cell>
          <cell r="AJ144">
            <v>2.8938889859643933</v>
          </cell>
          <cell r="AK144">
            <v>7.816199836075282</v>
          </cell>
          <cell r="AL144">
            <v>26.906767140344314</v>
          </cell>
          <cell r="AM144">
            <v>986.16779134101921</v>
          </cell>
        </row>
        <row r="145">
          <cell r="AG145">
            <v>141</v>
          </cell>
          <cell r="AH145">
            <v>1</v>
          </cell>
          <cell r="AI145">
            <v>1.672911394566734</v>
          </cell>
          <cell r="AJ145">
            <v>2.894724911502168</v>
          </cell>
          <cell r="AK145">
            <v>7.8399860142640403</v>
          </cell>
          <cell r="AL145">
            <v>26.869875340644828</v>
          </cell>
          <cell r="AM145">
            <v>986.24059862282797</v>
          </cell>
        </row>
        <row r="146">
          <cell r="AG146">
            <v>142</v>
          </cell>
          <cell r="AH146">
            <v>1</v>
          </cell>
          <cell r="AI146">
            <v>1.6723415955149299</v>
          </cell>
          <cell r="AJ146">
            <v>2.8955421279036071</v>
          </cell>
          <cell r="AK146">
            <v>7.8660818331011635</v>
          </cell>
          <cell r="AL146">
            <v>26.833809228974992</v>
          </cell>
          <cell r="AM146">
            <v>986.35081396431303</v>
          </cell>
        </row>
        <row r="147">
          <cell r="AG147">
            <v>143</v>
          </cell>
          <cell r="AH147">
            <v>1</v>
          </cell>
          <cell r="AI147">
            <v>1.6717844081974711</v>
          </cell>
          <cell r="AJ147">
            <v>2.8963412563210018</v>
          </cell>
          <cell r="AK147">
            <v>7.8916000561461139</v>
          </cell>
          <cell r="AL147">
            <v>26.798541392096642</v>
          </cell>
          <cell r="AM147">
            <v>986.45858983770279</v>
          </cell>
        </row>
        <row r="148">
          <cell r="AG148">
            <v>144</v>
          </cell>
          <cell r="AH148">
            <v>1</v>
          </cell>
          <cell r="AI148">
            <v>1.671239418481868</v>
          </cell>
          <cell r="AJ148">
            <v>2.8971228907108739</v>
          </cell>
          <cell r="AK148">
            <v>7.9165596499563282</v>
          </cell>
          <cell r="AL148">
            <v>26.764045616999052</v>
          </cell>
          <cell r="AM148">
            <v>986.56400634799854</v>
          </cell>
        </row>
        <row r="149">
          <cell r="AG149">
            <v>145</v>
          </cell>
          <cell r="AH149">
            <v>1</v>
          </cell>
          <cell r="AI149">
            <v>1.6707062301711795</v>
          </cell>
          <cell r="AJ149">
            <v>2.8978875993062467</v>
          </cell>
          <cell r="AK149">
            <v>7.9409787596718155</v>
          </cell>
          <cell r="AL149">
            <v>26.73029682592361</v>
          </cell>
          <cell r="AM149">
            <v>986.66714013095634</v>
          </cell>
        </row>
        <row r="150">
          <cell r="AG150">
            <v>146</v>
          </cell>
          <cell r="AH150">
            <v>1</v>
          </cell>
          <cell r="AI150">
            <v>1.6713851904274462</v>
          </cell>
          <cell r="AJ150">
            <v>2.8986359259942929</v>
          </cell>
          <cell r="AK150">
            <v>7.9648747530070354</v>
          </cell>
          <cell r="AL150">
            <v>26.697271015564151</v>
          </cell>
          <cell r="AM150">
            <v>987.10876954857383</v>
          </cell>
        </row>
        <row r="151">
          <cell r="AG151">
            <v>147</v>
          </cell>
          <cell r="AH151">
            <v>1</v>
          </cell>
          <cell r="AI151">
            <v>1.6712061738088271</v>
          </cell>
          <cell r="AJ151">
            <v>2.8973779772763604</v>
          </cell>
          <cell r="AK151">
            <v>7.9831232763277242</v>
          </cell>
          <cell r="AL151">
            <v>26.647784515164396</v>
          </cell>
          <cell r="AM151">
            <v>987.024543069233</v>
          </cell>
        </row>
        <row r="152">
          <cell r="AG152">
            <v>148</v>
          </cell>
          <cell r="AH152">
            <v>1</v>
          </cell>
          <cell r="AI152">
            <v>1.6709944002629489</v>
          </cell>
          <cell r="AJ152">
            <v>2.8959444930272999</v>
          </cell>
          <cell r="AK152">
            <v>8.0007904443925408</v>
          </cell>
          <cell r="AL152">
            <v>26.600125225231061</v>
          </cell>
          <cell r="AM152">
            <v>986.9181009220348</v>
          </cell>
        </row>
        <row r="153">
          <cell r="AG153">
            <v>149</v>
          </cell>
          <cell r="AH153">
            <v>1</v>
          </cell>
          <cell r="AI153">
            <v>1.6707872894737179</v>
          </cell>
          <cell r="AJ153">
            <v>2.894542570738365</v>
          </cell>
          <cell r="AK153">
            <v>8.018068622864778</v>
          </cell>
          <cell r="AL153">
            <v>26.564231303686174</v>
          </cell>
          <cell r="AM153">
            <v>986.85659214156169</v>
          </cell>
        </row>
        <row r="154">
          <cell r="AG154">
            <v>150</v>
          </cell>
          <cell r="AH154">
            <v>1</v>
          </cell>
          <cell r="AI154">
            <v>1.6705846891235285</v>
          </cell>
          <cell r="AJ154">
            <v>2.893171179379515</v>
          </cell>
          <cell r="AK154">
            <v>8.0349705188118818</v>
          </cell>
          <cell r="AL154">
            <v>26.529119076546024</v>
          </cell>
          <cell r="AM154">
            <v>986.79642289345099</v>
          </cell>
        </row>
        <row r="155">
          <cell r="AG155">
            <v>151</v>
          </cell>
          <cell r="AH155">
            <v>1</v>
          </cell>
          <cell r="AI155">
            <v>1.67038645345763</v>
          </cell>
          <cell r="AJ155">
            <v>2.8918293323443285</v>
          </cell>
          <cell r="AK155">
            <v>8.0511463582383413</v>
          </cell>
          <cell r="AL155">
            <v>26.494763283370897</v>
          </cell>
          <cell r="AM155">
            <v>986.73257840034137</v>
          </cell>
        </row>
        <row r="156">
          <cell r="AG156">
            <v>152</v>
          </cell>
          <cell r="AH156">
            <v>1</v>
          </cell>
          <cell r="AI156">
            <v>1.6701924429344273</v>
          </cell>
          <cell r="AJ156">
            <v>2.8905160850829219</v>
          </cell>
          <cell r="AK156">
            <v>8.0654291773043258</v>
          </cell>
          <cell r="AL156">
            <v>26.461139740509768</v>
          </cell>
          <cell r="AM156">
            <v>986.64882799551663</v>
          </cell>
        </row>
        <row r="157">
          <cell r="AG157">
            <v>153</v>
          </cell>
          <cell r="AH157">
            <v>1</v>
          </cell>
          <cell r="AI157">
            <v>1.6700025238979102</v>
          </cell>
          <cell r="AJ157">
            <v>2.8892305328846266</v>
          </cell>
          <cell r="AK157">
            <v>8.0794107860902269</v>
          </cell>
          <cell r="AL157">
            <v>26.428225284329354</v>
          </cell>
          <cell r="AM157">
            <v>986.56684380244451</v>
          </cell>
        </row>
        <row r="158">
          <cell r="AG158">
            <v>154</v>
          </cell>
          <cell r="AH158">
            <v>1</v>
          </cell>
          <cell r="AI158">
            <v>1.6698165682705854</v>
          </cell>
          <cell r="AJ158">
            <v>2.8879718087994788</v>
          </cell>
          <cell r="AK158">
            <v>8.0931006135054453</v>
          </cell>
          <cell r="AL158">
            <v>26.395997717997346</v>
          </cell>
          <cell r="AM158">
            <v>986.48657053267152</v>
          </cell>
        </row>
        <row r="159">
          <cell r="AG159">
            <v>155</v>
          </cell>
          <cell r="AH159">
            <v>1</v>
          </cell>
          <cell r="AI159">
            <v>1.6696344532654415</v>
          </cell>
          <cell r="AJ159">
            <v>2.8867390816885035</v>
          </cell>
          <cell r="AK159">
            <v>8.1065076989806819</v>
          </cell>
          <cell r="AL159">
            <v>26.364435761563058</v>
          </cell>
          <cell r="AM159">
            <v>986.40795518153641</v>
          </cell>
        </row>
        <row r="160">
          <cell r="AG160">
            <v>156</v>
          </cell>
          <cell r="AH160">
            <v>1</v>
          </cell>
          <cell r="AI160">
            <v>1.6697461359801262</v>
          </cell>
          <cell r="AJ160">
            <v>2.885531554393562</v>
          </cell>
          <cell r="AK160">
            <v>8.1196407123725614</v>
          </cell>
          <cell r="AL160">
            <v>26.333519005099397</v>
          </cell>
          <cell r="AM160">
            <v>986.41325538810543</v>
          </cell>
        </row>
        <row r="161">
          <cell r="AG161">
            <v>157</v>
          </cell>
          <cell r="AH161">
            <v>1</v>
          </cell>
          <cell r="AI161">
            <v>1.6703851639199883</v>
          </cell>
          <cell r="AJ161">
            <v>2.8837537290306177</v>
          </cell>
          <cell r="AK161">
            <v>8.1308311049625459</v>
          </cell>
          <cell r="AL161">
            <v>26.297804318436395</v>
          </cell>
          <cell r="AM161">
            <v>986.48280811936274</v>
          </cell>
        </row>
        <row r="162">
          <cell r="AG162">
            <v>158</v>
          </cell>
          <cell r="AH162">
            <v>1</v>
          </cell>
          <cell r="AI162">
            <v>1.6705275933020802</v>
          </cell>
          <cell r="AJ162">
            <v>2.8813547289865182</v>
          </cell>
          <cell r="AK162">
            <v>8.1394368512609265</v>
          </cell>
          <cell r="AL162">
            <v>26.25392830461659</v>
          </cell>
          <cell r="AM162">
            <v>986.3003486790974</v>
          </cell>
        </row>
        <row r="163">
          <cell r="AG163">
            <v>159</v>
          </cell>
          <cell r="AH163">
            <v>1</v>
          </cell>
          <cell r="AI163">
            <v>1.6706670619599751</v>
          </cell>
          <cell r="AJ163">
            <v>2.8790586042225446</v>
          </cell>
          <cell r="AK163">
            <v>8.1478637072142792</v>
          </cell>
          <cell r="AL163">
            <v>26.208638753453226</v>
          </cell>
          <cell r="AM163">
            <v>986.11612250199767</v>
          </cell>
        </row>
        <row r="164">
          <cell r="AG164">
            <v>160</v>
          </cell>
          <cell r="AH164">
            <v>1</v>
          </cell>
          <cell r="AI164">
            <v>1.6708036612622701</v>
          </cell>
          <cell r="AJ164">
            <v>2.8768097187347412</v>
          </cell>
          <cell r="AK164">
            <v>8.1561171934179164</v>
          </cell>
          <cell r="AL164">
            <v>26.164280965950368</v>
          </cell>
          <cell r="AM164">
            <v>985.93568649840881</v>
          </cell>
        </row>
        <row r="165">
          <cell r="AG165">
            <v>161</v>
          </cell>
          <cell r="AH165">
            <v>1</v>
          </cell>
          <cell r="AI165">
            <v>1.6709374788563054</v>
          </cell>
          <cell r="AJ165">
            <v>2.8746066295521446</v>
          </cell>
          <cell r="AK165">
            <v>8.1642026056243484</v>
          </cell>
          <cell r="AL165">
            <v>26.120826480454571</v>
          </cell>
          <cell r="AM165">
            <v>985.758924893688</v>
          </cell>
        </row>
        <row r="166">
          <cell r="AG166">
            <v>162</v>
          </cell>
          <cell r="AH166">
            <v>1</v>
          </cell>
          <cell r="AI166">
            <v>1.671068598855697</v>
          </cell>
          <cell r="AJ166">
            <v>2.872447951880754</v>
          </cell>
          <cell r="AK166">
            <v>8.1731785710048719</v>
          </cell>
          <cell r="AL166">
            <v>26.078247982814709</v>
          </cell>
          <cell r="AM166">
            <v>985.60019798981295</v>
          </cell>
        </row>
        <row r="167">
          <cell r="AG167">
            <v>163</v>
          </cell>
          <cell r="AH167">
            <v>1</v>
          </cell>
          <cell r="AI167">
            <v>1.6711971020166543</v>
          </cell>
          <cell r="AJ167">
            <v>2.870332356200854</v>
          </cell>
          <cell r="AK167">
            <v>8.1834108086158857</v>
          </cell>
          <cell r="AL167">
            <v>26.036519249128652</v>
          </cell>
          <cell r="AM167">
            <v>985.46435557962707</v>
          </cell>
        </row>
        <row r="168">
          <cell r="AG168">
            <v>164</v>
          </cell>
          <cell r="AH168">
            <v>1</v>
          </cell>
          <cell r="AI168">
            <v>1.6713230659038358</v>
          </cell>
          <cell r="AJ168">
            <v>2.8682585655364106</v>
          </cell>
          <cell r="AK168">
            <v>8.1934408531256597</v>
          </cell>
          <cell r="AL168">
            <v>25.995615091883792</v>
          </cell>
          <cell r="AM168">
            <v>985.33119746971249</v>
          </cell>
        </row>
        <row r="169">
          <cell r="AG169">
            <v>165</v>
          </cell>
          <cell r="AH169">
            <v>1</v>
          </cell>
          <cell r="AI169">
            <v>1.6714465650464736</v>
          </cell>
          <cell r="AJ169">
            <v>2.8662253528847565</v>
          </cell>
          <cell r="AK169">
            <v>8.2032746390248761</v>
          </cell>
          <cell r="AL169">
            <v>25.955511309259322</v>
          </cell>
          <cell r="AM169">
            <v>985.20064487422144</v>
          </cell>
        </row>
        <row r="170">
          <cell r="AG170">
            <v>166</v>
          </cell>
          <cell r="AH170">
            <v>1</v>
          </cell>
          <cell r="AI170">
            <v>1.6715676710854208</v>
          </cell>
          <cell r="AJ170">
            <v>2.8642315387956945</v>
          </cell>
          <cell r="AK170">
            <v>8.2129178708131167</v>
          </cell>
          <cell r="AL170">
            <v>25.916184637375622</v>
          </cell>
          <cell r="AM170">
            <v>985.07262206064979</v>
          </cell>
        </row>
        <row r="171">
          <cell r="AG171">
            <v>167</v>
          </cell>
          <cell r="AH171">
            <v>1</v>
          </cell>
          <cell r="AI171">
            <v>1.6716984994905892</v>
          </cell>
          <cell r="AJ171">
            <v>2.8622759890899792</v>
          </cell>
          <cell r="AK171">
            <v>8.2223760340335872</v>
          </cell>
          <cell r="AL171">
            <v>25.877612705292886</v>
          </cell>
          <cell r="AM171">
            <v>984.95047440903943</v>
          </cell>
        </row>
        <row r="172">
          <cell r="AG172">
            <v>168</v>
          </cell>
          <cell r="AH172">
            <v>1</v>
          </cell>
          <cell r="AI172">
            <v>1.6722046126057415</v>
          </cell>
          <cell r="AJ172">
            <v>2.8602257164191478</v>
          </cell>
          <cell r="AK172">
            <v>8.2312748291312801</v>
          </cell>
          <cell r="AL172">
            <v>25.838582473628573</v>
          </cell>
          <cell r="AM172">
            <v>984.91872648014362</v>
          </cell>
        </row>
        <row r="173">
          <cell r="AG173">
            <v>169</v>
          </cell>
          <cell r="AH173">
            <v>1</v>
          </cell>
          <cell r="AI173">
            <v>1.6720359623727781</v>
          </cell>
          <cell r="AJ173">
            <v>2.8575595961051059</v>
          </cell>
          <cell r="AK173">
            <v>8.2367284346405008</v>
          </cell>
          <cell r="AL173">
            <v>25.793236278730145</v>
          </cell>
          <cell r="AM173">
            <v>984.58029630730812</v>
          </cell>
        </row>
        <row r="174">
          <cell r="AG174">
            <v>170</v>
          </cell>
          <cell r="AH174">
            <v>1</v>
          </cell>
          <cell r="AI174">
            <v>1.6718706034035207</v>
          </cell>
          <cell r="AJ174">
            <v>2.8562717858160909</v>
          </cell>
          <cell r="AK174">
            <v>8.2420756112787465</v>
          </cell>
          <cell r="AL174">
            <v>25.750484606774883</v>
          </cell>
          <cell r="AM174">
            <v>984.34742520196914</v>
          </cell>
        </row>
        <row r="175">
          <cell r="AG175">
            <v>171</v>
          </cell>
          <cell r="AH175">
            <v>1</v>
          </cell>
          <cell r="AI175">
            <v>1.6717084402838791</v>
          </cell>
          <cell r="AJ175">
            <v>2.8550088647002223</v>
          </cell>
          <cell r="AK175">
            <v>8.2473194444305111</v>
          </cell>
          <cell r="AL175">
            <v>25.70855918521897</v>
          </cell>
          <cell r="AM175">
            <v>984.1190547356689</v>
          </cell>
        </row>
        <row r="176">
          <cell r="AG176">
            <v>172</v>
          </cell>
          <cell r="AH176">
            <v>1</v>
          </cell>
          <cell r="AI176">
            <v>1.6715493812525499</v>
          </cell>
          <cell r="AJ176">
            <v>2.8537701181234478</v>
          </cell>
          <cell r="AK176">
            <v>8.2524629013608806</v>
          </cell>
          <cell r="AL176">
            <v>25.66743629022605</v>
          </cell>
          <cell r="AM176">
            <v>983.89505568314621</v>
          </cell>
        </row>
        <row r="177">
          <cell r="AG177">
            <v>173</v>
          </cell>
          <cell r="AH177">
            <v>1</v>
          </cell>
          <cell r="AI177">
            <v>1.6713933380278738</v>
          </cell>
          <cell r="AJ177">
            <v>2.8525548585510658</v>
          </cell>
          <cell r="AK177">
            <v>8.2573199513899098</v>
          </cell>
          <cell r="AL177">
            <v>25.627093097581806</v>
          </cell>
          <cell r="AM177">
            <v>983.67270920435726</v>
          </cell>
        </row>
        <row r="178">
          <cell r="AG178">
            <v>174</v>
          </cell>
          <cell r="AH178">
            <v>1</v>
          </cell>
          <cell r="AI178">
            <v>1.6712402256444456</v>
          </cell>
          <cell r="AJ178">
            <v>2.8513624242752571</v>
          </cell>
          <cell r="AK178">
            <v>8.2539894638802984</v>
          </cell>
          <cell r="AL178">
            <v>25.587507640451637</v>
          </cell>
          <cell r="AM178">
            <v>983.34332860665336</v>
          </cell>
        </row>
        <row r="179">
          <cell r="AG179">
            <v>175</v>
          </cell>
          <cell r="AH179">
            <v>1</v>
          </cell>
          <cell r="AI179">
            <v>1.6710899622988469</v>
          </cell>
          <cell r="AJ179">
            <v>2.8501921782136517</v>
          </cell>
          <cell r="AK179">
            <v>8.2507209483986337</v>
          </cell>
          <cell r="AL179">
            <v>25.548658769496452</v>
          </cell>
          <cell r="AM179">
            <v>983.02007695660291</v>
          </cell>
        </row>
        <row r="180">
          <cell r="AG180">
            <v>176</v>
          </cell>
          <cell r="AH180">
            <v>1</v>
          </cell>
          <cell r="AI180">
            <v>1.6709424692039092</v>
          </cell>
          <cell r="AJ180">
            <v>2.8490435067743438</v>
          </cell>
          <cell r="AK180">
            <v>8.2475126911731635</v>
          </cell>
          <cell r="AL180">
            <v>25.510526115194345</v>
          </cell>
          <cell r="AM180">
            <v>982.70278476455451</v>
          </cell>
        </row>
        <row r="181">
          <cell r="AG181">
            <v>177</v>
          </cell>
          <cell r="AH181">
            <v>1</v>
          </cell>
          <cell r="AI181">
            <v>1.6707976704509671</v>
          </cell>
          <cell r="AJ181">
            <v>2.8479158187831048</v>
          </cell>
          <cell r="AK181">
            <v>8.244363041045057</v>
          </cell>
          <cell r="AL181">
            <v>25.473090052227199</v>
          </cell>
          <cell r="AM181">
            <v>982.39128873318953</v>
          </cell>
        </row>
        <row r="182">
          <cell r="AG182">
            <v>178</v>
          </cell>
          <cell r="AH182">
            <v>1</v>
          </cell>
          <cell r="AI182">
            <v>1.6706554928795894</v>
          </cell>
          <cell r="AJ182">
            <v>2.8468085444688644</v>
          </cell>
          <cell r="AK182">
            <v>8.2412704066348379</v>
          </cell>
          <cell r="AL182">
            <v>25.436331665801276</v>
          </cell>
          <cell r="AM182">
            <v>982.08543147728392</v>
          </cell>
        </row>
        <row r="183">
          <cell r="AG183">
            <v>179</v>
          </cell>
          <cell r="AH183">
            <v>1</v>
          </cell>
          <cell r="AI183">
            <v>1.6705158659543191</v>
          </cell>
          <cell r="AJ183">
            <v>2.8457211345037785</v>
          </cell>
          <cell r="AK183">
            <v>8.2382332536612779</v>
          </cell>
          <cell r="AL183">
            <v>25.400232719780419</v>
          </cell>
          <cell r="AM183">
            <v>981.7850612585512</v>
          </cell>
        </row>
        <row r="184">
          <cell r="AG184">
            <v>180</v>
          </cell>
          <cell r="AH184">
            <v>1</v>
          </cell>
          <cell r="AI184">
            <v>1.6696497630976219</v>
          </cell>
          <cell r="AJ184">
            <v>2.844653059094512</v>
          </cell>
          <cell r="AK184">
            <v>8.2352501024033415</v>
          </cell>
          <cell r="AL184">
            <v>25.348370835207099</v>
          </cell>
          <cell r="AM184">
            <v>981.21799121225411</v>
          </cell>
        </row>
        <row r="185">
          <cell r="AG185">
            <v>181</v>
          </cell>
          <cell r="AH185">
            <v>1</v>
          </cell>
          <cell r="AI185">
            <v>1.666930245662386</v>
          </cell>
          <cell r="AJ185">
            <v>2.8417152409760353</v>
          </cell>
          <cell r="AK185">
            <v>8.2236067325528559</v>
          </cell>
          <cell r="AL185">
            <v>25.241419170398427</v>
          </cell>
          <cell r="AM185">
            <v>979.65718772845946</v>
          </cell>
        </row>
        <row r="186">
          <cell r="AG186">
            <v>182</v>
          </cell>
          <cell r="AH186">
            <v>1</v>
          </cell>
          <cell r="AI186">
            <v>1.6642294481657305</v>
          </cell>
          <cell r="AJ186">
            <v>2.8393378385600174</v>
          </cell>
          <cell r="AK186">
            <v>8.212021053110881</v>
          </cell>
          <cell r="AL186">
            <v>25.136036768379277</v>
          </cell>
          <cell r="AM186">
            <v>978.14766723881803</v>
          </cell>
        </row>
        <row r="187">
          <cell r="AG187">
            <v>183</v>
          </cell>
          <cell r="AH187">
            <v>1</v>
          </cell>
          <cell r="AI187">
            <v>1.6615809934261998</v>
          </cell>
          <cell r="AJ187">
            <v>2.8370065113486023</v>
          </cell>
          <cell r="AK187">
            <v>8.200659909720164</v>
          </cell>
          <cell r="AL187">
            <v>25.032696728099925</v>
          </cell>
          <cell r="AM187">
            <v>976.66740198377374</v>
          </cell>
        </row>
        <row r="188">
          <cell r="AG188">
            <v>184</v>
          </cell>
          <cell r="AH188">
            <v>1</v>
          </cell>
          <cell r="AI188">
            <v>1.6589833744055682</v>
          </cell>
          <cell r="AJ188">
            <v>2.8347199327572077</v>
          </cell>
          <cell r="AK188">
            <v>8.1895168376006566</v>
          </cell>
          <cell r="AL188">
            <v>24.931340246444496</v>
          </cell>
          <cell r="AM188">
            <v>975.21554965468158</v>
          </cell>
        </row>
        <row r="189">
          <cell r="AG189">
            <v>185</v>
          </cell>
          <cell r="AH189">
            <v>1</v>
          </cell>
          <cell r="AI189">
            <v>1.656435141369291</v>
          </cell>
          <cell r="AJ189">
            <v>2.8324768266433575</v>
          </cell>
          <cell r="AK189">
            <v>8.1785856177893557</v>
          </cell>
          <cell r="AL189">
            <v>24.831910756229131</v>
          </cell>
          <cell r="AM189">
            <v>973.79129997087364</v>
          </cell>
        </row>
        <row r="190">
          <cell r="AG190">
            <v>186</v>
          </cell>
          <cell r="AH190">
            <v>1</v>
          </cell>
          <cell r="AI190">
            <v>1.6539348991885068</v>
          </cell>
          <cell r="AJ190">
            <v>2.8302759649317379</v>
          </cell>
          <cell r="AK190">
            <v>8.1699173863522692</v>
          </cell>
          <cell r="AL190">
            <v>24.734353820928735</v>
          </cell>
          <cell r="AM190">
            <v>972.42212961824464</v>
          </cell>
        </row>
        <row r="191">
          <cell r="AG191">
            <v>187</v>
          </cell>
          <cell r="AH191">
            <v>1</v>
          </cell>
          <cell r="AI191">
            <v>1.6514813047930454</v>
          </cell>
          <cell r="AJ191">
            <v>2.8281161653721929</v>
          </cell>
          <cell r="AK191">
            <v>8.1641554483722185</v>
          </cell>
          <cell r="AL191">
            <v>24.638617035296125</v>
          </cell>
          <cell r="AM191">
            <v>971.11620345792619</v>
          </cell>
        </row>
        <row r="192">
          <cell r="AG192">
            <v>188</v>
          </cell>
          <cell r="AH192">
            <v>1</v>
          </cell>
          <cell r="AI192">
            <v>1.6490730647656893</v>
          </cell>
          <cell r="AJ192">
            <v>2.8259962894220418</v>
          </cell>
          <cell r="AK192">
            <v>8.1585000190541646</v>
          </cell>
          <cell r="AL192">
            <v>24.544649931492238</v>
          </cell>
          <cell r="AM192">
            <v>969.83441717007497</v>
          </cell>
        </row>
        <row r="193">
          <cell r="AG193">
            <v>189</v>
          </cell>
          <cell r="AH193">
            <v>1</v>
          </cell>
          <cell r="AI193">
            <v>1.6467089330686093</v>
          </cell>
          <cell r="AJ193">
            <v>2.8239152402447596</v>
          </cell>
          <cell r="AK193">
            <v>8.1529481722450736</v>
          </cell>
          <cell r="AL193">
            <v>24.452403890374242</v>
          </cell>
          <cell r="AM193">
            <v>968.57610755078099</v>
          </cell>
        </row>
        <row r="194">
          <cell r="AG194">
            <v>190</v>
          </cell>
          <cell r="AH194">
            <v>1</v>
          </cell>
          <cell r="AI194">
            <v>1.6443877088936045</v>
          </cell>
          <cell r="AJ194">
            <v>2.8218719608176244</v>
          </cell>
          <cell r="AK194">
            <v>8.1474970880076309</v>
          </cell>
          <cell r="AL194">
            <v>24.361832057613789</v>
          </cell>
          <cell r="AM194">
            <v>967.34063546961306</v>
          </cell>
        </row>
        <row r="195">
          <cell r="AG195">
            <v>191</v>
          </cell>
          <cell r="AH195">
            <v>1</v>
          </cell>
          <cell r="AI195">
            <v>1.6421082346283298</v>
          </cell>
          <cell r="AJ195">
            <v>2.8198654321414738</v>
          </cell>
          <cell r="AK195">
            <v>8.1421440478442157</v>
          </cell>
          <cell r="AL195">
            <v>24.272889264341451</v>
          </cell>
          <cell r="AM195">
            <v>966.12738478714436</v>
          </cell>
        </row>
        <row r="196">
          <cell r="AG196">
            <v>192</v>
          </cell>
          <cell r="AH196">
            <v>1</v>
          </cell>
          <cell r="AI196">
            <v>1.6398693939312903</v>
          </cell>
          <cell r="AJ196">
            <v>2.8178946715462008</v>
          </cell>
          <cell r="AK196">
            <v>8.1368864301762684</v>
          </cell>
          <cell r="AL196">
            <v>24.185531952034836</v>
          </cell>
          <cell r="AM196">
            <v>964.93576133036663</v>
          </cell>
        </row>
        <row r="197">
          <cell r="AG197">
            <v>193</v>
          </cell>
          <cell r="AH197">
            <v>1</v>
          </cell>
          <cell r="AI197">
            <v>1.638882809635767</v>
          </cell>
          <cell r="AJ197">
            <v>2.8159211798815225</v>
          </cell>
          <cell r="AK197">
            <v>8.1317217060632885</v>
          </cell>
          <cell r="AL197">
            <v>24.099731370724083</v>
          </cell>
          <cell r="AM197">
            <v>964.106737753228</v>
          </cell>
        </row>
        <row r="198">
          <cell r="AG198">
            <v>194</v>
          </cell>
          <cell r="AH198">
            <v>1</v>
          </cell>
          <cell r="AI198">
            <v>1.6372420052245684</v>
          </cell>
          <cell r="AJ198">
            <v>2.8126592972336781</v>
          </cell>
          <cell r="AK198">
            <v>8.1230489551418597</v>
          </cell>
          <cell r="AL198">
            <v>24.004870960995529</v>
          </cell>
          <cell r="AM198">
            <v>962.91835931483365</v>
          </cell>
        </row>
        <row r="199">
          <cell r="AG199">
            <v>195</v>
          </cell>
          <cell r="AH199">
            <v>1</v>
          </cell>
          <cell r="AI199">
            <v>1.6356225916657987</v>
          </cell>
          <cell r="AJ199">
            <v>2.8094422398138037</v>
          </cell>
          <cell r="AK199">
            <v>8.1144920316129667</v>
          </cell>
          <cell r="AL199">
            <v>23.911614854443545</v>
          </cell>
          <cell r="AM199">
            <v>961.74713244525981</v>
          </cell>
        </row>
        <row r="200">
          <cell r="AG200">
            <v>196</v>
          </cell>
          <cell r="AH200">
            <v>1</v>
          </cell>
          <cell r="AI200">
            <v>1.6340324400811017</v>
          </cell>
          <cell r="AJ200">
            <v>2.8062833129747791</v>
          </cell>
          <cell r="AK200">
            <v>8.1060897273121775</v>
          </cell>
          <cell r="AL200">
            <v>23.820043838001641</v>
          </cell>
          <cell r="AM200">
            <v>960.59706904569964</v>
          </cell>
        </row>
        <row r="201">
          <cell r="AG201">
            <v>197</v>
          </cell>
          <cell r="AH201">
            <v>1</v>
          </cell>
          <cell r="AI201">
            <v>1.6324707644486434</v>
          </cell>
          <cell r="AJ201">
            <v>2.8031809552393931</v>
          </cell>
          <cell r="AK201">
            <v>8.0978378889281419</v>
          </cell>
          <cell r="AL201">
            <v>23.730112647545994</v>
          </cell>
          <cell r="AM201">
            <v>959.46760063265049</v>
          </cell>
        </row>
        <row r="202">
          <cell r="AG202">
            <v>198</v>
          </cell>
          <cell r="AH202">
            <v>1</v>
          </cell>
          <cell r="AI202">
            <v>1.6309368066484424</v>
          </cell>
          <cell r="AJ202">
            <v>2.8001336605590517</v>
          </cell>
          <cell r="AK202">
            <v>8.0897325105818947</v>
          </cell>
          <cell r="AL202">
            <v>23.641777625718433</v>
          </cell>
          <cell r="AM202">
            <v>958.358178902384</v>
          </cell>
        </row>
        <row r="203">
          <cell r="AG203">
            <v>199</v>
          </cell>
          <cell r="AH203">
            <v>1</v>
          </cell>
          <cell r="AI203">
            <v>1.6294298352352017</v>
          </cell>
          <cell r="AJ203">
            <v>2.7971399758759428</v>
          </cell>
          <cell r="AK203">
            <v>8.0817697273425519</v>
          </cell>
          <cell r="AL203">
            <v>23.554996651258275</v>
          </cell>
          <cell r="AM203">
            <v>957.26827484340572</v>
          </cell>
        </row>
        <row r="204">
          <cell r="AG204">
            <v>200</v>
          </cell>
          <cell r="AH204">
            <v>1</v>
          </cell>
          <cell r="AI204">
            <v>1.6279491442753384</v>
          </cell>
          <cell r="AJ204">
            <v>2.7941984988127344</v>
          </cell>
          <cell r="AK204">
            <v>8.0788997856840776</v>
          </cell>
          <cell r="AL204">
            <v>23.469729072031356</v>
          </cell>
          <cell r="AM204">
            <v>956.26542532163489</v>
          </cell>
        </row>
        <row r="205">
          <cell r="AG205">
            <v>201</v>
          </cell>
          <cell r="AH205">
            <v>1</v>
          </cell>
          <cell r="AI205">
            <v>1.6264940522443412</v>
          </cell>
          <cell r="AJ205">
            <v>2.7913078754821026</v>
          </cell>
          <cell r="AK205">
            <v>8.0792789026412155</v>
          </cell>
          <cell r="AL205">
            <v>23.385935641532519</v>
          </cell>
          <cell r="AM205">
            <v>955.32386084017116</v>
          </cell>
        </row>
        <row r="206">
          <cell r="AG206">
            <v>202</v>
          </cell>
          <cell r="AH206">
            <v>1</v>
          </cell>
          <cell r="AI206">
            <v>1.6250639009808161</v>
          </cell>
          <cell r="AJ206">
            <v>2.7884667984088911</v>
          </cell>
          <cell r="AK206">
            <v>8.079651521406026</v>
          </cell>
          <cell r="AL206">
            <v>23.303578458653249</v>
          </cell>
          <cell r="AM206">
            <v>954.39843509102968</v>
          </cell>
        </row>
        <row r="207">
          <cell r="AG207">
            <v>203</v>
          </cell>
          <cell r="AH207">
            <v>1</v>
          </cell>
          <cell r="AI207">
            <v>1.6236580546938668</v>
          </cell>
          <cell r="AJ207">
            <v>2.7856740045582149</v>
          </cell>
          <cell r="AK207">
            <v>8.0800178076306484</v>
          </cell>
          <cell r="AL207">
            <v>23.22262091052017</v>
          </cell>
          <cell r="AM207">
            <v>953.48873666509462</v>
          </cell>
        </row>
        <row r="208">
          <cell r="AG208">
            <v>204</v>
          </cell>
          <cell r="AH208">
            <v>1</v>
          </cell>
          <cell r="AI208">
            <v>1.6222758990206532</v>
          </cell>
          <cell r="AJ208">
            <v>2.7829282734632415</v>
          </cell>
          <cell r="AK208">
            <v>8.080377921384251</v>
          </cell>
          <cell r="AL208">
            <v>23.143027618223314</v>
          </cell>
          <cell r="AM208">
            <v>952.59436801896891</v>
          </cell>
        </row>
        <row r="209">
          <cell r="AG209">
            <v>205</v>
          </cell>
          <cell r="AH209">
            <v>1</v>
          </cell>
          <cell r="AI209">
            <v>1.6209168401311966</v>
          </cell>
          <cell r="AJ209">
            <v>2.7802284254468423</v>
          </cell>
          <cell r="AK209">
            <v>8.080732017386266</v>
          </cell>
          <cell r="AL209">
            <v>23.064764385265153</v>
          </cell>
          <cell r="AM209">
            <v>951.71494489570932</v>
          </cell>
        </row>
        <row r="210">
          <cell r="AG210">
            <v>206</v>
          </cell>
          <cell r="AH210">
            <v>1</v>
          </cell>
          <cell r="AI210">
            <v>1.6195803038776919</v>
          </cell>
          <cell r="AJ210">
            <v>2.7775733199316481</v>
          </cell>
          <cell r="AK210">
            <v>8.0810802452280406</v>
          </cell>
          <cell r="AL210">
            <v>22.98779814857258</v>
          </cell>
          <cell r="AM210">
            <v>950.85009577436153</v>
          </cell>
        </row>
        <row r="211">
          <cell r="AG211">
            <v>207</v>
          </cell>
          <cell r="AH211">
            <v>1</v>
          </cell>
          <cell r="AI211">
            <v>1.6192109715927063</v>
          </cell>
          <cell r="AJ211">
            <v>2.7757335999377069</v>
          </cell>
          <cell r="AK211">
            <v>8.0818904966935001</v>
          </cell>
          <cell r="AL211">
            <v>22.912361444037899</v>
          </cell>
          <cell r="AM211">
            <v>950.3287743342687</v>
          </cell>
        </row>
        <row r="212">
          <cell r="AG212">
            <v>208</v>
          </cell>
          <cell r="AH212">
            <v>1</v>
          </cell>
          <cell r="AI212">
            <v>1.6202944168819682</v>
          </cell>
          <cell r="AJ212">
            <v>2.7766469372930573</v>
          </cell>
          <cell r="AK212">
            <v>8.0895501146745108</v>
          </cell>
          <cell r="AL212">
            <v>22.851061577311036</v>
          </cell>
          <cell r="AM212">
            <v>950.56124823495441</v>
          </cell>
        </row>
        <row r="213">
          <cell r="AG213">
            <v>209</v>
          </cell>
          <cell r="AH213">
            <v>1</v>
          </cell>
          <cell r="AI213">
            <v>1.6213622601728401</v>
          </cell>
          <cell r="AJ213">
            <v>2.7775471222649064</v>
          </cell>
          <cell r="AK213">
            <v>8.0970994314261091</v>
          </cell>
          <cell r="AL213">
            <v>22.7906444505171</v>
          </cell>
          <cell r="AM213">
            <v>950.79037442859828</v>
          </cell>
        </row>
        <row r="214">
          <cell r="AG214">
            <v>210</v>
          </cell>
          <cell r="AH214">
            <v>1</v>
          </cell>
          <cell r="AI214">
            <v>1.6224148360676334</v>
          </cell>
          <cell r="AJ214">
            <v>2.7784344369208331</v>
          </cell>
          <cell r="AK214">
            <v>8.1045408124815683</v>
          </cell>
          <cell r="AL214">
            <v>22.731091132310581</v>
          </cell>
          <cell r="AM214">
            <v>951.01622471052326</v>
          </cell>
        </row>
        <row r="215">
          <cell r="AG215">
            <v>211</v>
          </cell>
          <cell r="AH215">
            <v>1</v>
          </cell>
          <cell r="AI215">
            <v>1.623452469668679</v>
          </cell>
          <cell r="AJ215">
            <v>2.7793091553199951</v>
          </cell>
          <cell r="AK215">
            <v>8.1118765562122785</v>
          </cell>
          <cell r="AL215">
            <v>22.672383228842094</v>
          </cell>
          <cell r="AM215">
            <v>951.23886883765056</v>
          </cell>
        </row>
        <row r="216">
          <cell r="AG216">
            <v>212</v>
          </cell>
          <cell r="AH216">
            <v>1</v>
          </cell>
          <cell r="AI216">
            <v>1.6244754769130993</v>
          </cell>
          <cell r="AJ216">
            <v>2.7801715437953374</v>
          </cell>
          <cell r="AK216">
            <v>8.1191088961944899</v>
          </cell>
          <cell r="AL216">
            <v>22.614502864817144</v>
          </cell>
          <cell r="AM216">
            <v>951.45837460032908</v>
          </cell>
        </row>
        <row r="217">
          <cell r="AG217">
            <v>213</v>
          </cell>
          <cell r="AH217">
            <v>1</v>
          </cell>
          <cell r="AI217">
            <v>1.6254841648935325</v>
          </cell>
          <cell r="AJ217">
            <v>2.7810218612239646</v>
          </cell>
          <cell r="AK217">
            <v>8.1282658362884046</v>
          </cell>
          <cell r="AL217">
            <v>22.557432665350344</v>
          </cell>
          <cell r="AM217">
            <v>951.70263456859072</v>
          </cell>
        </row>
        <row r="218">
          <cell r="AG218">
            <v>214</v>
          </cell>
          <cell r="AH218">
            <v>1</v>
          </cell>
          <cell r="AI218">
            <v>1.6264788321654733</v>
          </cell>
          <cell r="AJ218">
            <v>2.7818603592862226</v>
          </cell>
          <cell r="AK218">
            <v>8.1400855380533859</v>
          </cell>
          <cell r="AL218">
            <v>22.501155738576244</v>
          </cell>
          <cell r="AM218">
            <v>951.98182313903294</v>
          </cell>
        </row>
        <row r="219">
          <cell r="AG219">
            <v>215</v>
          </cell>
          <cell r="AH219">
            <v>1</v>
          </cell>
          <cell r="AI219">
            <v>1.627459769041891</v>
          </cell>
          <cell r="AJ219">
            <v>2.782687282714063</v>
          </cell>
          <cell r="AK219">
            <v>8.151742080554186</v>
          </cell>
          <cell r="AL219">
            <v>22.445655658980289</v>
          </cell>
          <cell r="AM219">
            <v>952.2571577880625</v>
          </cell>
        </row>
        <row r="220">
          <cell r="AG220">
            <v>216</v>
          </cell>
          <cell r="AH220">
            <v>1</v>
          </cell>
          <cell r="AI220">
            <v>1.6284272578757311</v>
          </cell>
          <cell r="AJ220">
            <v>2.7835028695291877</v>
          </cell>
          <cell r="AK220">
            <v>8.163238819010882</v>
          </cell>
          <cell r="AL220">
            <v>22.390916451415396</v>
          </cell>
          <cell r="AM220">
            <v>952.5287177680259</v>
          </cell>
        </row>
        <row r="221">
          <cell r="AG221">
            <v>217</v>
          </cell>
          <cell r="AH221">
            <v>1</v>
          </cell>
          <cell r="AI221">
            <v>1.6293815733308723</v>
          </cell>
          <cell r="AJ221">
            <v>2.7843073512714658</v>
          </cell>
          <cell r="AK221">
            <v>8.1745790172738371</v>
          </cell>
          <cell r="AL221">
            <v>22.336922575771343</v>
          </cell>
          <cell r="AM221">
            <v>952.79658017306087</v>
          </cell>
        </row>
        <row r="222">
          <cell r="AG222">
            <v>218</v>
          </cell>
          <cell r="AH222">
            <v>1</v>
          </cell>
          <cell r="AI222">
            <v>1.6303229826420962</v>
          </cell>
          <cell r="AJ222">
            <v>2.7851009532180879</v>
          </cell>
          <cell r="AK222">
            <v>8.1857658509129223</v>
          </cell>
          <cell r="AL222">
            <v>22.283658912266223</v>
          </cell>
          <cell r="AM222">
            <v>953.0608200120663</v>
          </cell>
        </row>
        <row r="223">
          <cell r="AG223">
            <v>219</v>
          </cell>
          <cell r="AH223">
            <v>1</v>
          </cell>
          <cell r="AI223">
            <v>1.6312517458645766</v>
          </cell>
          <cell r="AJ223">
            <v>2.7858838945938778</v>
          </cell>
          <cell r="AK223">
            <v>8.1968024101822152</v>
          </cell>
          <cell r="AL223">
            <v>22.2311107473306</v>
          </cell>
          <cell r="AM223">
            <v>953.32151027872953</v>
          </cell>
        </row>
        <row r="224">
          <cell r="AG224">
            <v>220</v>
          </cell>
          <cell r="AH224">
            <v>1</v>
          </cell>
          <cell r="AI224">
            <v>1.6321681161133825</v>
          </cell>
          <cell r="AJ224">
            <v>2.7866563887731974</v>
          </cell>
          <cell r="AK224">
            <v>8.207691702866045</v>
          </cell>
          <cell r="AL224">
            <v>22.179263760056752</v>
          </cell>
          <cell r="AM224">
            <v>953.57872201875239</v>
          </cell>
        </row>
        <row r="225">
          <cell r="AG225">
            <v>221</v>
          </cell>
          <cell r="AH225">
            <v>1</v>
          </cell>
          <cell r="AI225">
            <v>1.6330723397934583</v>
          </cell>
          <cell r="AJ225">
            <v>2.7874186434738188</v>
          </cell>
          <cell r="AK225">
            <v>8.218436657011841</v>
          </cell>
          <cell r="AL225">
            <v>22.128104009186764</v>
          </cell>
          <cell r="AM225">
            <v>953.83252439440321</v>
          </cell>
        </row>
        <row r="226">
          <cell r="AG226">
            <v>222</v>
          </cell>
          <cell r="AH226">
            <v>1</v>
          </cell>
          <cell r="AI226">
            <v>1.6360183652202573</v>
          </cell>
          <cell r="AJ226">
            <v>2.7888447848083486</v>
          </cell>
          <cell r="AK226">
            <v>8.2290710339743924</v>
          </cell>
          <cell r="AL226">
            <v>22.077700849901362</v>
          </cell>
          <cell r="AM226">
            <v>954.71330612288659</v>
          </cell>
        </row>
        <row r="227">
          <cell r="AG227">
            <v>223</v>
          </cell>
          <cell r="AH227">
            <v>1</v>
          </cell>
          <cell r="AI227">
            <v>1.6391527129231351</v>
          </cell>
          <cell r="AJ227">
            <v>2.7911380708286875</v>
          </cell>
          <cell r="AK227">
            <v>8.2397567476538605</v>
          </cell>
          <cell r="AL227">
            <v>22.028465630631533</v>
          </cell>
          <cell r="AM227">
            <v>955.71312691084415</v>
          </cell>
        </row>
        <row r="228">
          <cell r="AG228">
            <v>224</v>
          </cell>
          <cell r="AH228">
            <v>1</v>
          </cell>
          <cell r="AI228">
            <v>1.6422464893297419</v>
          </cell>
          <cell r="AJ228">
            <v>2.7934016723355684</v>
          </cell>
          <cell r="AK228">
            <v>8.2503041444340379</v>
          </cell>
          <cell r="AL228">
            <v>21.980268747994309</v>
          </cell>
          <cell r="AM228">
            <v>956.70159978154425</v>
          </cell>
        </row>
        <row r="229">
          <cell r="AG229">
            <v>225</v>
          </cell>
          <cell r="AH229">
            <v>1</v>
          </cell>
          <cell r="AI229">
            <v>1.6453004771126891</v>
          </cell>
          <cell r="AJ229">
            <v>2.7956361619815273</v>
          </cell>
          <cell r="AK229">
            <v>8.260715892626239</v>
          </cell>
          <cell r="AL229">
            <v>21.932866287907483</v>
          </cell>
          <cell r="AM229">
            <v>957.6780538494321</v>
          </cell>
        </row>
        <row r="230">
          <cell r="AG230">
            <v>226</v>
          </cell>
          <cell r="AH230">
            <v>1</v>
          </cell>
          <cell r="AI230">
            <v>1.6483154389415307</v>
          </cell>
          <cell r="AJ230">
            <v>2.797842097783604</v>
          </cell>
          <cell r="AK230">
            <v>8.2709945923467405</v>
          </cell>
          <cell r="AL230">
            <v>21.886069569023082</v>
          </cell>
          <cell r="AM230">
            <v>958.64203011637642</v>
          </cell>
        </row>
        <row r="231">
          <cell r="AG231">
            <v>227</v>
          </cell>
          <cell r="AH231">
            <v>1</v>
          </cell>
          <cell r="AI231">
            <v>1.6512921181177387</v>
          </cell>
          <cell r="AJ231">
            <v>2.8000200235879307</v>
          </cell>
          <cell r="AK231">
            <v>8.2829704890384903</v>
          </cell>
          <cell r="AL231">
            <v>21.839867054190048</v>
          </cell>
          <cell r="AM231">
            <v>959.61887153576004</v>
          </cell>
        </row>
        <row r="232">
          <cell r="AG232">
            <v>228</v>
          </cell>
          <cell r="AH232">
            <v>1</v>
          </cell>
          <cell r="AI232">
            <v>1.6542312391856446</v>
          </cell>
          <cell r="AJ232">
            <v>2.8021704695167355</v>
          </cell>
          <cell r="AK232">
            <v>8.2948093065583421</v>
          </cell>
          <cell r="AL232">
            <v>21.794247497396245</v>
          </cell>
          <cell r="AM232">
            <v>960.58358036676213</v>
          </cell>
        </row>
        <row r="233">
          <cell r="AG233">
            <v>229</v>
          </cell>
          <cell r="AH233">
            <v>1</v>
          </cell>
          <cell r="AI233">
            <v>1.6571335085203951</v>
          </cell>
          <cell r="AJ233">
            <v>2.8042939523985253</v>
          </cell>
          <cell r="AK233">
            <v>8.3064996848223593</v>
          </cell>
          <cell r="AL233">
            <v>21.749199934642416</v>
          </cell>
          <cell r="AM233">
            <v>961.53619333931135</v>
          </cell>
        </row>
        <row r="234">
          <cell r="AG234">
            <v>230</v>
          </cell>
          <cell r="AH234">
            <v>1</v>
          </cell>
          <cell r="AI234">
            <v>1.6599996148939353</v>
          </cell>
          <cell r="AJ234">
            <v>2.8063909761822008</v>
          </cell>
          <cell r="AK234">
            <v>8.318044398212816</v>
          </cell>
          <cell r="AL234">
            <v>21.704713675157372</v>
          </cell>
          <cell r="AM234">
            <v>962.47693652928649</v>
          </cell>
        </row>
        <row r="235">
          <cell r="AG235">
            <v>231</v>
          </cell>
          <cell r="AH235">
            <v>1</v>
          </cell>
          <cell r="AI235">
            <v>1.6628302300199629</v>
          </cell>
          <cell r="AJ235">
            <v>2.8084620323357719</v>
          </cell>
          <cell r="AK235">
            <v>8.3294461524011343</v>
          </cell>
          <cell r="AL235">
            <v>21.660778292939426</v>
          </cell>
          <cell r="AM235">
            <v>963.4060304135312</v>
          </cell>
        </row>
        <row r="236">
          <cell r="AG236">
            <v>232</v>
          </cell>
          <cell r="AH236">
            <v>1</v>
          </cell>
          <cell r="AI236">
            <v>1.6656260090787642</v>
          </cell>
          <cell r="AJ236">
            <v>2.8105076002303662</v>
          </cell>
          <cell r="AK236">
            <v>8.3407075864619458</v>
          </cell>
          <cell r="AL236">
            <v>21.617383618610205</v>
          </cell>
          <cell r="AM236">
            <v>964.32369004212126</v>
          </cell>
        </row>
        <row r="237">
          <cell r="AG237">
            <v>233</v>
          </cell>
          <cell r="AH237">
            <v>1</v>
          </cell>
          <cell r="AI237">
            <v>1.6683875912227881</v>
          </cell>
          <cell r="AJ237">
            <v>2.8125281475101369</v>
          </cell>
          <cell r="AK237">
            <v>8.35183127490955</v>
          </cell>
          <cell r="AL237">
            <v>21.574519731567324</v>
          </cell>
          <cell r="AM237">
            <v>965.23012520430916</v>
          </cell>
        </row>
        <row r="238">
          <cell r="AG238">
            <v>234</v>
          </cell>
          <cell r="AH238">
            <v>1</v>
          </cell>
          <cell r="AI238">
            <v>1.6711156000637841</v>
          </cell>
          <cell r="AJ238">
            <v>2.814524130448683</v>
          </cell>
          <cell r="AK238">
            <v>8.3628197296601066</v>
          </cell>
          <cell r="AL238">
            <v>21.532176952423317</v>
          </cell>
          <cell r="AM238">
            <v>966.12554058841761</v>
          </cell>
        </row>
        <row r="239">
          <cell r="AG239">
            <v>235</v>
          </cell>
          <cell r="AH239">
            <v>1</v>
          </cell>
          <cell r="AI239">
            <v>1.6738106441422813</v>
          </cell>
          <cell r="AJ239">
            <v>2.8164959942925503</v>
          </cell>
          <cell r="AK239">
            <v>8.3736754019227035</v>
          </cell>
          <cell r="AL239">
            <v>21.490345835718617</v>
          </cell>
          <cell r="AM239">
            <v>967.010135935937</v>
          </cell>
        </row>
        <row r="240">
          <cell r="AG240">
            <v>236</v>
          </cell>
          <cell r="AH240">
            <v>1</v>
          </cell>
          <cell r="AI240">
            <v>1.6764733173801458</v>
          </cell>
          <cell r="AJ240">
            <v>2.8184441735923502</v>
          </cell>
          <cell r="AK240">
            <v>8.3844006840222676</v>
          </cell>
          <cell r="AL240">
            <v>21.449017162897164</v>
          </cell>
          <cell r="AM240">
            <v>967.88410619006822</v>
          </cell>
        </row>
        <row r="241">
          <cell r="AG241">
            <v>237</v>
          </cell>
          <cell r="AH241">
            <v>1</v>
          </cell>
          <cell r="AI241">
            <v>1.6785324166875195</v>
          </cell>
          <cell r="AJ241">
            <v>2.8203690925220255</v>
          </cell>
          <cell r="AK241">
            <v>8.3949979111571995</v>
          </cell>
          <cell r="AL241">
            <v>21.408181935533594</v>
          </cell>
          <cell r="AM241">
            <v>968.58539878576016</v>
          </cell>
        </row>
        <row r="242">
          <cell r="AG242">
            <v>238</v>
          </cell>
          <cell r="AH242">
            <v>1</v>
          </cell>
          <cell r="AI242">
            <v>1.6802215170251416</v>
          </cell>
          <cell r="AJ242">
            <v>2.8229375222706437</v>
          </cell>
          <cell r="AK242">
            <v>8.405334310880745</v>
          </cell>
          <cell r="AL242">
            <v>21.367488047946672</v>
          </cell>
          <cell r="AM242">
            <v>969.22339954644724</v>
          </cell>
        </row>
        <row r="243">
          <cell r="AG243">
            <v>239</v>
          </cell>
          <cell r="AH243">
            <v>1</v>
          </cell>
          <cell r="AI243">
            <v>1.6817303828213688</v>
          </cell>
          <cell r="AJ243">
            <v>2.8254698533358455</v>
          </cell>
          <cell r="AK243">
            <v>8.414746587359426</v>
          </cell>
          <cell r="AL243">
            <v>21.325243496444674</v>
          </cell>
          <cell r="AM243">
            <v>969.78889387032916</v>
          </cell>
        </row>
        <row r="244">
          <cell r="AG244">
            <v>240</v>
          </cell>
          <cell r="AH244">
            <v>1</v>
          </cell>
          <cell r="AI244">
            <v>1.6832212208862385</v>
          </cell>
          <cell r="AJ244">
            <v>2.8279719284404017</v>
          </cell>
          <cell r="AK244">
            <v>8.4240464071887224</v>
          </cell>
          <cell r="AL244">
            <v>21.283503677323591</v>
          </cell>
          <cell r="AM244">
            <v>970.34763174192744</v>
          </cell>
        </row>
        <row r="245">
          <cell r="AG245">
            <v>241</v>
          </cell>
          <cell r="AH245">
            <v>1</v>
          </cell>
          <cell r="AI245">
            <v>1.6846943523905651</v>
          </cell>
          <cell r="AJ245">
            <v>2.8304442866056294</v>
          </cell>
          <cell r="AK245">
            <v>8.4344803558996748</v>
          </cell>
          <cell r="AL245">
            <v>21.243776911283916</v>
          </cell>
          <cell r="AM245">
            <v>970.92285941736145</v>
          </cell>
        </row>
        <row r="246">
          <cell r="AG246">
            <v>242</v>
          </cell>
          <cell r="AH246">
            <v>1</v>
          </cell>
          <cell r="AI246">
            <v>1.6861500909211617</v>
          </cell>
          <cell r="AJ246">
            <v>2.8328874541246085</v>
          </cell>
          <cell r="AK246">
            <v>8.4453494930064874</v>
          </cell>
          <cell r="AL246">
            <v>21.209744482744401</v>
          </cell>
          <cell r="AM246">
            <v>971.51973275362025</v>
          </cell>
        </row>
        <row r="247">
          <cell r="AG247">
            <v>243</v>
          </cell>
          <cell r="AH247">
            <v>1</v>
          </cell>
          <cell r="AI247">
            <v>1.6875887427033827</v>
          </cell>
          <cell r="AJ247">
            <v>2.8353019449356776</v>
          </cell>
          <cell r="AK247">
            <v>8.4560910534868015</v>
          </cell>
          <cell r="AL247">
            <v>21.176111510241</v>
          </cell>
          <cell r="AM247">
            <v>972.10960028197178</v>
          </cell>
        </row>
        <row r="248">
          <cell r="AG248">
            <v>244</v>
          </cell>
          <cell r="AH248">
            <v>1</v>
          </cell>
          <cell r="AI248">
            <v>1.6890106068158779</v>
          </cell>
          <cell r="AJ248">
            <v>2.8376882609828513</v>
          </cell>
          <cell r="AK248">
            <v>8.4667072703836901</v>
          </cell>
          <cell r="AL248">
            <v>21.142871001877456</v>
          </cell>
          <cell r="AM248">
            <v>972.69258462888183</v>
          </cell>
        </row>
        <row r="249">
          <cell r="AG249">
            <v>245</v>
          </cell>
          <cell r="AH249">
            <v>1</v>
          </cell>
          <cell r="AI249">
            <v>1.6904159753978711</v>
          </cell>
          <cell r="AJ249">
            <v>2.8400468925636981</v>
          </cell>
          <cell r="AK249">
            <v>8.4772003249276509</v>
          </cell>
          <cell r="AL249">
            <v>21.110016127988271</v>
          </cell>
          <cell r="AM249">
            <v>973.26880557555398</v>
          </cell>
        </row>
        <row r="250">
          <cell r="AG250">
            <v>246</v>
          </cell>
          <cell r="AH250">
            <v>1</v>
          </cell>
          <cell r="AI250">
            <v>1.6918051338492643</v>
          </cell>
          <cell r="AJ250">
            <v>2.8423783186651752</v>
          </cell>
          <cell r="AK250">
            <v>8.4875723480306533</v>
          </cell>
          <cell r="AL250">
            <v>21.077540216460584</v>
          </cell>
          <cell r="AM250">
            <v>973.83838013997479</v>
          </cell>
        </row>
        <row r="251">
          <cell r="AG251">
            <v>247</v>
          </cell>
          <cell r="AH251">
            <v>1</v>
          </cell>
          <cell r="AI251">
            <v>1.6931783610238587</v>
          </cell>
          <cell r="AJ251">
            <v>2.844683007287915</v>
          </cell>
          <cell r="AK251">
            <v>8.4978254217288232</v>
          </cell>
          <cell r="AL251">
            <v>21.045436748217018</v>
          </cell>
          <cell r="AM251">
            <v>974.40142265613702</v>
          </cell>
        </row>
        <row r="252">
          <cell r="AG252">
            <v>248</v>
          </cell>
          <cell r="AH252">
            <v>1</v>
          </cell>
          <cell r="AI252">
            <v>1.6945359294159703</v>
          </cell>
          <cell r="AJ252">
            <v>2.8469614157594156</v>
          </cell>
          <cell r="AK252">
            <v>8.5079615805757633</v>
          </cell>
          <cell r="AL252">
            <v>21.013699352853102</v>
          </cell>
          <cell r="AM252">
            <v>974.95804485055487</v>
          </cell>
        </row>
        <row r="253">
          <cell r="AG253">
            <v>249</v>
          </cell>
          <cell r="AH253">
            <v>1</v>
          </cell>
          <cell r="AI253">
            <v>1.6958781053406873</v>
          </cell>
          <cell r="AJ253">
            <v>2.8492139910365712</v>
          </cell>
          <cell r="AK253">
            <v>8.5179828129884498</v>
          </cell>
          <cell r="AL253">
            <v>20.982321804422966</v>
          </cell>
          <cell r="AM253">
            <v>975.50835591617147</v>
          </cell>
        </row>
        <row r="254">
          <cell r="AG254">
            <v>250</v>
          </cell>
          <cell r="AH254">
            <v>1</v>
          </cell>
          <cell r="AI254">
            <v>1.697205149108042</v>
          </cell>
          <cell r="AJ254">
            <v>2.8514411699979862</v>
          </cell>
          <cell r="AK254">
            <v>8.5278910625476705</v>
          </cell>
          <cell r="AL254">
            <v>20.951298017367719</v>
          </cell>
          <cell r="AM254">
            <v>976.05246258377338</v>
          </cell>
        </row>
        <row r="255">
          <cell r="AG255">
            <v>251</v>
          </cell>
          <cell r="AH255">
            <v>1</v>
          </cell>
          <cell r="AI255">
            <v>1.6985173151913195</v>
          </cell>
          <cell r="AJ255">
            <v>2.8536433797264436</v>
          </cell>
          <cell r="AK255">
            <v>8.5376882292546696</v>
          </cell>
          <cell r="AL255">
            <v>20.920622042580678</v>
          </cell>
          <cell r="AM255">
            <v>976.5904691909974</v>
          </cell>
        </row>
        <row r="256">
          <cell r="AG256">
            <v>252</v>
          </cell>
          <cell r="AH256">
            <v>1</v>
          </cell>
          <cell r="AI256">
            <v>1.699814852389733</v>
          </cell>
          <cell r="AJ256">
            <v>2.8558210377819271</v>
          </cell>
          <cell r="AK256">
            <v>8.5473761707457605</v>
          </cell>
          <cell r="AL256">
            <v>20.890288063604181</v>
          </cell>
          <cell r="AM256">
            <v>977.12247774903108</v>
          </cell>
        </row>
        <row r="257">
          <cell r="AG257">
            <v>253</v>
          </cell>
          <cell r="AH257">
            <v>1</v>
          </cell>
          <cell r="AI257">
            <v>1.7010980039856975</v>
          </cell>
          <cell r="AJ257">
            <v>2.8579745524655729</v>
          </cell>
          <cell r="AK257">
            <v>8.5569567034666019</v>
          </cell>
          <cell r="AL257">
            <v>20.860290392953019</v>
          </cell>
          <cell r="AM257">
            <v>977.6485880070976</v>
          </cell>
        </row>
        <row r="258">
          <cell r="AG258">
            <v>254</v>
          </cell>
          <cell r="AH258">
            <v>1</v>
          </cell>
          <cell r="AI258">
            <v>1.7015018255894623</v>
          </cell>
          <cell r="AJ258">
            <v>2.8601411158744785</v>
          </cell>
          <cell r="AK258">
            <v>8.5664316038075565</v>
          </cell>
          <cell r="AL258">
            <v>20.830623468559313</v>
          </cell>
          <cell r="AM258">
            <v>977.92595947082543</v>
          </cell>
        </row>
        <row r="259">
          <cell r="AG259">
            <v>255</v>
          </cell>
          <cell r="AH259">
            <v>1</v>
          </cell>
          <cell r="AI259">
            <v>1.7017480849084843</v>
          </cell>
          <cell r="AJ259">
            <v>2.8626962904631443</v>
          </cell>
          <cell r="AK259">
            <v>8.5749510661986381</v>
          </cell>
          <cell r="AL259">
            <v>20.801281850334469</v>
          </cell>
          <cell r="AM259">
            <v>978.17379550119631</v>
          </cell>
        </row>
        <row r="260">
          <cell r="AG260">
            <v>256</v>
          </cell>
          <cell r="AH260">
            <v>1</v>
          </cell>
          <cell r="AI260">
            <v>1.7017084120433181</v>
          </cell>
          <cell r="AJ260">
            <v>2.8647467671663276</v>
          </cell>
          <cell r="AK260">
            <v>8.5753157254261403</v>
          </cell>
          <cell r="AL260">
            <v>20.768803283217366</v>
          </cell>
          <cell r="AM260">
            <v>978.18094709839545</v>
          </cell>
        </row>
        <row r="261">
          <cell r="AG261">
            <v>257</v>
          </cell>
          <cell r="AH261">
            <v>1</v>
          </cell>
          <cell r="AI261">
            <v>1.7016691824724262</v>
          </cell>
          <cell r="AJ261">
            <v>2.8667743323762949</v>
          </cell>
          <cell r="AK261">
            <v>8.5756763100463047</v>
          </cell>
          <cell r="AL261">
            <v>20.736687623159398</v>
          </cell>
          <cell r="AM261">
            <v>978.18801878550789</v>
          </cell>
        </row>
        <row r="262">
          <cell r="AG262">
            <v>258</v>
          </cell>
          <cell r="AH262">
            <v>1</v>
          </cell>
          <cell r="AI262">
            <v>1.7016303888072042</v>
          </cell>
          <cell r="AJ262">
            <v>2.8687793679701445</v>
          </cell>
          <cell r="AK262">
            <v>8.5760328879726124</v>
          </cell>
          <cell r="AL262">
            <v>20.706293322934101</v>
          </cell>
          <cell r="AM262">
            <v>978.20043496928963</v>
          </cell>
        </row>
        <row r="263">
          <cell r="AG263">
            <v>259</v>
          </cell>
          <cell r="AH263">
            <v>1</v>
          </cell>
          <cell r="AI263">
            <v>1.7015920238223416</v>
          </cell>
          <cell r="AJ263">
            <v>2.870762247385287</v>
          </cell>
          <cell r="AK263">
            <v>8.5763855256176189</v>
          </cell>
          <cell r="AL263">
            <v>20.678266256417203</v>
          </cell>
          <cell r="AM263">
            <v>978.22078742218923</v>
          </cell>
        </row>
        <row r="264">
          <cell r="AG264">
            <v>260</v>
          </cell>
          <cell r="AH264">
            <v>1</v>
          </cell>
          <cell r="AI264">
            <v>1.7015540804513341</v>
          </cell>
          <cell r="AJ264">
            <v>2.8727233358513189</v>
          </cell>
          <cell r="AK264">
            <v>8.5767342879341939</v>
          </cell>
          <cell r="AL264">
            <v>20.650547194701591</v>
          </cell>
          <cell r="AM264">
            <v>978.24091621082471</v>
          </cell>
        </row>
        <row r="265">
          <cell r="AG265">
            <v>261</v>
          </cell>
          <cell r="AH265">
            <v>1</v>
          </cell>
          <cell r="AI265">
            <v>1.7015165517821422</v>
          </cell>
          <cell r="AJ265">
            <v>2.8746629906142838</v>
          </cell>
          <cell r="AK265">
            <v>8.5770792384553989</v>
          </cell>
          <cell r="AL265">
            <v>20.623131088282687</v>
          </cell>
          <cell r="AM265">
            <v>978.26082500200164</v>
          </cell>
        </row>
        <row r="266">
          <cell r="AG266">
            <v>262</v>
          </cell>
          <cell r="AH266">
            <v>1</v>
          </cell>
          <cell r="AI266">
            <v>1.7014794310529957</v>
          </cell>
          <cell r="AJ266">
            <v>2.8765815611536327</v>
          </cell>
          <cell r="AK266">
            <v>8.5774204393330766</v>
          </cell>
          <cell r="AL266">
            <v>20.596012997433064</v>
          </cell>
          <cell r="AM266">
            <v>978.28051738280817</v>
          </cell>
        </row>
        <row r="267">
          <cell r="AG267">
            <v>263</v>
          </cell>
          <cell r="AH267">
            <v>1</v>
          </cell>
          <cell r="AI267">
            <v>1.7014427116483333</v>
          </cell>
          <cell r="AJ267">
            <v>2.8784793893921421</v>
          </cell>
          <cell r="AK267">
            <v>8.5777579513751814</v>
          </cell>
          <cell r="AL267">
            <v>20.569188089235343</v>
          </cell>
          <cell r="AM267">
            <v>978.29999686277085</v>
          </cell>
        </row>
        <row r="268">
          <cell r="AG268">
            <v>264</v>
          </cell>
          <cell r="AH268">
            <v>1</v>
          </cell>
          <cell r="AI268">
            <v>1.7014063870948697</v>
          </cell>
          <cell r="AJ268">
            <v>2.880356809899058</v>
          </cell>
          <cell r="AK268">
            <v>8.5780918340819134</v>
          </cell>
          <cell r="AL268">
            <v>20.542651634710847</v>
          </cell>
          <cell r="AM268">
            <v>978.31926687593852</v>
          </cell>
        </row>
        <row r="269">
          <cell r="AG269">
            <v>265</v>
          </cell>
          <cell r="AH269">
            <v>1</v>
          </cell>
          <cell r="AI269">
            <v>1.7013704510577916</v>
          </cell>
          <cell r="AJ269">
            <v>2.8822141500867242</v>
          </cell>
          <cell r="AK269">
            <v>8.5784221456806709</v>
          </cell>
          <cell r="AL269">
            <v>20.516399006040309</v>
          </cell>
          <cell r="AM269">
            <v>978.33833078290093</v>
          </cell>
        </row>
        <row r="270">
          <cell r="AG270">
            <v>266</v>
          </cell>
          <cell r="AH270">
            <v>1</v>
          </cell>
          <cell r="AI270">
            <v>1.7013348973370765</v>
          </cell>
          <cell r="AJ270">
            <v>2.8840517304009339</v>
          </cell>
          <cell r="AK270">
            <v>8.5787489431599138</v>
          </cell>
          <cell r="AL270">
            <v>20.490425673873379</v>
          </cell>
          <cell r="AM270">
            <v>978.35719187274265</v>
          </cell>
        </row>
        <row r="271">
          <cell r="AG271">
            <v>267</v>
          </cell>
          <cell r="AH271">
            <v>1</v>
          </cell>
          <cell r="AI271">
            <v>1.7012997198639248</v>
          </cell>
          <cell r="AJ271">
            <v>2.8858698645052394</v>
          </cell>
          <cell r="AK271">
            <v>8.5790722823019472</v>
          </cell>
          <cell r="AL271">
            <v>20.464727204723477</v>
          </cell>
          <cell r="AM271">
            <v>978.3758533649343</v>
          </cell>
        </row>
        <row r="272">
          <cell r="AG272">
            <v>268</v>
          </cell>
          <cell r="AH272">
            <v>1</v>
          </cell>
          <cell r="AI272">
            <v>1.7012649126973076</v>
          </cell>
          <cell r="AJ272">
            <v>2.8876688594594428</v>
          </cell>
          <cell r="AK272">
            <v>8.5793922177146538</v>
          </cell>
          <cell r="AL272">
            <v>20.439299258444972</v>
          </cell>
          <cell r="AM272">
            <v>978.39431841116607</v>
          </cell>
        </row>
        <row r="273">
          <cell r="AG273">
            <v>269</v>
          </cell>
          <cell r="AH273">
            <v>1</v>
          </cell>
          <cell r="AI273">
            <v>1.7012304700206207</v>
          </cell>
          <cell r="AJ273">
            <v>2.8894490158924726</v>
          </cell>
          <cell r="AK273">
            <v>8.5797088028622408</v>
          </cell>
          <cell r="AL273">
            <v>20.414137585789554</v>
          </cell>
          <cell r="AM273">
            <v>978.41259009711973</v>
          </cell>
        </row>
        <row r="274">
          <cell r="AG274">
            <v>270</v>
          </cell>
          <cell r="AH274">
            <v>1</v>
          </cell>
          <cell r="AI274">
            <v>1.7011963861384445</v>
          </cell>
          <cell r="AJ274">
            <v>2.8912106281698655</v>
          </cell>
          <cell r="AK274">
            <v>8.5800220900950244</v>
          </cell>
          <cell r="AL274">
            <v>20.38923802603902</v>
          </cell>
          <cell r="AM274">
            <v>978.43067144418944</v>
          </cell>
        </row>
        <row r="275">
          <cell r="AG275">
            <v>271</v>
          </cell>
          <cell r="AH275">
            <v>1</v>
          </cell>
          <cell r="AI275">
            <v>1.7011626554734054</v>
          </cell>
          <cell r="AJ275">
            <v>2.8929539845560353</v>
          </cell>
          <cell r="AK275">
            <v>8.5803321306782934</v>
          </cell>
          <cell r="AL275">
            <v>20.364596504711653</v>
          </cell>
          <cell r="AM275">
            <v>978.44856541114757</v>
          </cell>
        </row>
        <row r="276">
          <cell r="AG276">
            <v>272</v>
          </cell>
          <cell r="AH276">
            <v>1</v>
          </cell>
          <cell r="AI276">
            <v>1.7012238361402567</v>
          </cell>
          <cell r="AJ276">
            <v>2.8946793673715288</v>
          </cell>
          <cell r="AK276">
            <v>8.5806389748202765</v>
          </cell>
          <cell r="AL276">
            <v>20.34020903133953</v>
          </cell>
          <cell r="AM276">
            <v>978.49310722399673</v>
          </cell>
        </row>
        <row r="277">
          <cell r="AG277">
            <v>273</v>
          </cell>
          <cell r="AH277">
            <v>1</v>
          </cell>
          <cell r="AI277">
            <v>1.7013946951297672</v>
          </cell>
          <cell r="AJ277">
            <v>2.8978903770845008</v>
          </cell>
          <cell r="AK277">
            <v>8.5820493613861171</v>
          </cell>
          <cell r="AL277">
            <v>20.3160716973142</v>
          </cell>
          <cell r="AM277">
            <v>978.68815507308443</v>
          </cell>
        </row>
        <row r="278">
          <cell r="AG278">
            <v>274</v>
          </cell>
          <cell r="AH278">
            <v>1</v>
          </cell>
          <cell r="AI278">
            <v>1.7007740349492146</v>
          </cell>
          <cell r="AJ278">
            <v>2.9001744313929732</v>
          </cell>
          <cell r="AK278">
            <v>8.5812133372763419</v>
          </cell>
          <cell r="AL278">
            <v>20.282762120281191</v>
          </cell>
          <cell r="AM278">
            <v>978.52688753449286</v>
          </cell>
        </row>
        <row r="279">
          <cell r="AG279">
            <v>275</v>
          </cell>
          <cell r="AH279">
            <v>1</v>
          </cell>
          <cell r="AI279">
            <v>1.699691510878939</v>
          </cell>
          <cell r="AJ279">
            <v>2.9016330112796145</v>
          </cell>
          <cell r="AK279">
            <v>8.5780209612373088</v>
          </cell>
          <cell r="AL279">
            <v>20.238202611862931</v>
          </cell>
          <cell r="AM279">
            <v>978.10012794847739</v>
          </cell>
        </row>
        <row r="280">
          <cell r="AG280">
            <v>276</v>
          </cell>
          <cell r="AH280">
            <v>1</v>
          </cell>
          <cell r="AI280">
            <v>1.6986214875924686</v>
          </cell>
          <cell r="AJ280">
            <v>2.9030747477608063</v>
          </cell>
          <cell r="AK280">
            <v>8.5748654501547055</v>
          </cell>
          <cell r="AL280">
            <v>20.173151998973704</v>
          </cell>
          <cell r="AM280">
            <v>977.59481156972788</v>
          </cell>
        </row>
        <row r="281">
          <cell r="AG281">
            <v>277</v>
          </cell>
          <cell r="AH281">
            <v>1</v>
          </cell>
          <cell r="AI281">
            <v>1.6975637497978369</v>
          </cell>
          <cell r="AJ281">
            <v>2.9044999309183495</v>
          </cell>
          <cell r="AK281">
            <v>8.5717461691300301</v>
          </cell>
          <cell r="AL281">
            <v>20.108848265880344</v>
          </cell>
          <cell r="AM281">
            <v>977.0952969901781</v>
          </cell>
        </row>
        <row r="282">
          <cell r="AG282">
            <v>278</v>
          </cell>
          <cell r="AH282">
            <v>1</v>
          </cell>
          <cell r="AI282">
            <v>1.6965180871186165</v>
          </cell>
          <cell r="AJ282">
            <v>2.9059088442109036</v>
          </cell>
          <cell r="AK282">
            <v>8.5686624977607586</v>
          </cell>
          <cell r="AL282">
            <v>20.04527862303361</v>
          </cell>
          <cell r="AM282">
            <v>976.60148485997672</v>
          </cell>
        </row>
        <row r="283">
          <cell r="AG283">
            <v>279</v>
          </cell>
          <cell r="AH283">
            <v>1</v>
          </cell>
          <cell r="AI283">
            <v>1.6954842939544272</v>
          </cell>
          <cell r="AJ283">
            <v>2.9073017646619479</v>
          </cell>
          <cell r="AK283">
            <v>8.5656138297289832</v>
          </cell>
          <cell r="AL283">
            <v>19.982430571237465</v>
          </cell>
          <cell r="AM283">
            <v>976.11327808475107</v>
          </cell>
        </row>
        <row r="284">
          <cell r="AG284">
            <v>280</v>
          </cell>
          <cell r="AH284">
            <v>1</v>
          </cell>
          <cell r="AI284">
            <v>1.6944621693461628</v>
          </cell>
          <cell r="AJ284">
            <v>2.9086789630413588</v>
          </cell>
          <cell r="AK284">
            <v>8.5625995724039701</v>
          </cell>
          <cell r="AL284">
            <v>19.920291893455918</v>
          </cell>
          <cell r="AM284">
            <v>975.63058176196137</v>
          </cell>
        </row>
        <row r="285">
          <cell r="AG285">
            <v>281</v>
          </cell>
          <cell r="AH285">
            <v>1</v>
          </cell>
          <cell r="AI285">
            <v>1.6934515168457613</v>
          </cell>
          <cell r="AJ285">
            <v>2.9100407040408869</v>
          </cell>
          <cell r="AK285">
            <v>8.5596191464581057</v>
          </cell>
          <cell r="AL285">
            <v>19.858850646895778</v>
          </cell>
          <cell r="AM285">
            <v>975.15330311939886</v>
          </cell>
        </row>
        <row r="286">
          <cell r="AG286">
            <v>282</v>
          </cell>
          <cell r="AH286">
            <v>1</v>
          </cell>
          <cell r="AI286">
            <v>1.6924521443903333</v>
          </cell>
          <cell r="AJ286">
            <v>2.9113872464437538</v>
          </cell>
          <cell r="AK286">
            <v>8.556671985495699</v>
          </cell>
          <cell r="AL286">
            <v>19.798095155354467</v>
          </cell>
          <cell r="AM286">
            <v>974.68135145574433</v>
          </cell>
        </row>
        <row r="287">
          <cell r="AG287">
            <v>283</v>
          </cell>
          <cell r="AH287">
            <v>1</v>
          </cell>
          <cell r="AI287">
            <v>1.6914638641804842</v>
          </cell>
          <cell r="AJ287">
            <v>2.9127188432886042</v>
          </cell>
          <cell r="AK287">
            <v>8.5537575356941602</v>
          </cell>
          <cell r="AL287">
            <v>19.738014001822709</v>
          </cell>
          <cell r="AM287">
            <v>974.21463808310546</v>
          </cell>
        </row>
        <row r="288">
          <cell r="AG288">
            <v>284</v>
          </cell>
          <cell r="AH288">
            <v>1</v>
          </cell>
          <cell r="AI288">
            <v>1.6904864925626584</v>
          </cell>
          <cell r="AJ288">
            <v>2.914035742028021</v>
          </cell>
          <cell r="AK288">
            <v>8.550875255457024</v>
          </cell>
          <cell r="AL288">
            <v>19.678596021332059</v>
          </cell>
          <cell r="AM288">
            <v>973.75307627145435</v>
          </cell>
        </row>
        <row r="289">
          <cell r="AG289">
            <v>285</v>
          </cell>
          <cell r="AH289">
            <v>1</v>
          </cell>
          <cell r="AI289">
            <v>1.6895198499153705</v>
          </cell>
          <cell r="AJ289">
            <v>2.9153381846818331</v>
          </cell>
          <cell r="AK289">
            <v>8.5480246150784431</v>
          </cell>
          <cell r="AL289">
            <v>19.619830294038067</v>
          </cell>
          <cell r="AM289">
            <v>973.29658119489977</v>
          </cell>
        </row>
        <row r="290">
          <cell r="AG290">
            <v>286</v>
          </cell>
          <cell r="AH290">
            <v>1</v>
          </cell>
          <cell r="AI290">
            <v>1.6885637605391486</v>
          </cell>
          <cell r="AJ290">
            <v>2.9166264079853894</v>
          </cell>
          <cell r="AK290">
            <v>8.5452050964186412</v>
          </cell>
          <cell r="AL290">
            <v>19.561706138529981</v>
          </cell>
          <cell r="AM290">
            <v>972.84506987971463</v>
          </cell>
        </row>
        <row r="291">
          <cell r="AG291">
            <v>287</v>
          </cell>
          <cell r="AH291">
            <v>1</v>
          </cell>
          <cell r="AI291">
            <v>1.6876180525500739</v>
          </cell>
          <cell r="AJ291">
            <v>2.9179006435330099</v>
          </cell>
          <cell r="AK291">
            <v>8.5424161925899451</v>
          </cell>
          <cell r="AL291">
            <v>19.504213105358303</v>
          </cell>
          <cell r="AM291">
            <v>972.39846115405771</v>
          </cell>
        </row>
        <row r="292">
          <cell r="AG292">
            <v>288</v>
          </cell>
          <cell r="AH292">
            <v>1</v>
          </cell>
          <cell r="AI292">
            <v>1.6866825577767637</v>
          </cell>
          <cell r="AJ292">
            <v>2.9191611179167909</v>
          </cell>
          <cell r="AK292">
            <v>8.5396574076530012</v>
          </cell>
          <cell r="AL292">
            <v>19.447340970772153</v>
          </cell>
          <cell r="AM292">
            <v>971.95667559932701</v>
          </cell>
        </row>
        <row r="293">
          <cell r="AG293">
            <v>289</v>
          </cell>
          <cell r="AH293">
            <v>1</v>
          </cell>
          <cell r="AI293">
            <v>1.6857571116606755</v>
          </cell>
          <cell r="AJ293">
            <v>2.9204080528609295</v>
          </cell>
          <cell r="AK293">
            <v>8.5369282563227511</v>
          </cell>
          <cell r="AL293">
            <v>19.391079730658355</v>
          </cell>
          <cell r="AM293">
            <v>971.51963550307653</v>
          </cell>
        </row>
        <row r="294">
          <cell r="AG294">
            <v>290</v>
          </cell>
          <cell r="AH294">
            <v>1</v>
          </cell>
          <cell r="AI294">
            <v>1.6848415531596062</v>
          </cell>
          <cell r="AJ294">
            <v>2.9216416653517476</v>
          </cell>
          <cell r="AK294">
            <v>8.5342282636838771</v>
          </cell>
          <cell r="AL294">
            <v>19.335419594674843</v>
          </cell>
          <cell r="AM294">
            <v>971.08726481344445</v>
          </cell>
        </row>
        <row r="295">
          <cell r="AG295">
            <v>291</v>
          </cell>
          <cell r="AH295">
            <v>1</v>
          </cell>
          <cell r="AI295">
            <v>1.6839357246542694</v>
          </cell>
          <cell r="AJ295">
            <v>2.9228621677635735</v>
          </cell>
          <cell r="AK295">
            <v>8.5315569649152732</v>
          </cell>
          <cell r="AL295">
            <v>19.280350980571093</v>
          </cell>
          <cell r="AM295">
            <v>970.65948909503504</v>
          </cell>
        </row>
        <row r="296">
          <cell r="AG296">
            <v>292</v>
          </cell>
          <cell r="AH296">
            <v>1</v>
          </cell>
          <cell r="AI296">
            <v>1.683775705769138</v>
          </cell>
          <cell r="AJ296">
            <v>2.9240697679806256</v>
          </cell>
          <cell r="AK296">
            <v>8.5305377854727187</v>
          </cell>
          <cell r="AL296">
            <v>19.225864508688655</v>
          </cell>
          <cell r="AM296">
            <v>970.46744667491612</v>
          </cell>
        </row>
        <row r="297">
          <cell r="AG297">
            <v>293</v>
          </cell>
          <cell r="AH297">
            <v>1</v>
          </cell>
          <cell r="AI297">
            <v>1.683873981919658</v>
          </cell>
          <cell r="AJ297">
            <v>2.9267519085701381</v>
          </cell>
          <cell r="AK297">
            <v>8.5316751814224716</v>
          </cell>
          <cell r="AL297">
            <v>19.171950996635193</v>
          </cell>
          <cell r="AM297">
            <v>970.48305716574032</v>
          </cell>
        </row>
        <row r="298">
          <cell r="AG298">
            <v>294</v>
          </cell>
          <cell r="AH298">
            <v>1</v>
          </cell>
          <cell r="AI298">
            <v>1.6841828354544788</v>
          </cell>
          <cell r="AJ298">
            <v>2.930771469635669</v>
          </cell>
          <cell r="AK298">
            <v>8.5338728990128097</v>
          </cell>
          <cell r="AL298">
            <v>19.120379580871639</v>
          </cell>
          <cell r="AM298">
            <v>970.67522580277273</v>
          </cell>
        </row>
        <row r="299">
          <cell r="AG299">
            <v>295</v>
          </cell>
          <cell r="AH299">
            <v>1</v>
          </cell>
          <cell r="AI299">
            <v>1.6845036212028417</v>
          </cell>
          <cell r="AJ299">
            <v>2.9347764517981862</v>
          </cell>
          <cell r="AK299">
            <v>8.5361246557634249</v>
          </cell>
          <cell r="AL299">
            <v>19.069048554537503</v>
          </cell>
          <cell r="AM299">
            <v>970.87146482337812</v>
          </cell>
        </row>
        <row r="300">
          <cell r="AG300">
            <v>296</v>
          </cell>
          <cell r="AH300">
            <v>1</v>
          </cell>
          <cell r="AI300">
            <v>1.6848211702851155</v>
          </cell>
          <cell r="AJ300">
            <v>2.9387410244661409</v>
          </cell>
          <cell r="AK300">
            <v>8.538353692724419</v>
          </cell>
          <cell r="AL300">
            <v>19.018235448320208</v>
          </cell>
          <cell r="AM300">
            <v>971.06572383026219</v>
          </cell>
        </row>
        <row r="301">
          <cell r="AG301">
            <v>297</v>
          </cell>
          <cell r="AH301">
            <v>1</v>
          </cell>
          <cell r="AI301">
            <v>1.6851355314414114</v>
          </cell>
          <cell r="AJ301">
            <v>2.9426657961555933</v>
          </cell>
          <cell r="AK301">
            <v>8.5405603520271889</v>
          </cell>
          <cell r="AL301">
            <v>18.967932462995545</v>
          </cell>
          <cell r="AM301">
            <v>971.25803263993578</v>
          </cell>
        </row>
        <row r="302">
          <cell r="AG302">
            <v>298</v>
          </cell>
          <cell r="AH302">
            <v>1</v>
          </cell>
          <cell r="AI302">
            <v>1.6854467524381103</v>
          </cell>
          <cell r="AJ302">
            <v>2.9465513632256428</v>
          </cell>
          <cell r="AK302">
            <v>8.5427449689680195</v>
          </cell>
          <cell r="AL302">
            <v>18.918131955152479</v>
          </cell>
          <cell r="AM302">
            <v>971.44842047323471</v>
          </cell>
        </row>
        <row r="303">
          <cell r="AG303">
            <v>299</v>
          </cell>
          <cell r="AH303">
            <v>1</v>
          </cell>
          <cell r="AI303">
            <v>1.685754880092057</v>
          </cell>
          <cell r="AJ303">
            <v>2.9503983101805189</v>
          </cell>
          <cell r="AK303">
            <v>8.5449078721779212</v>
          </cell>
          <cell r="AL303">
            <v>18.868826433321495</v>
          </cell>
          <cell r="AM303">
            <v>971.63691597012155</v>
          </cell>
        </row>
        <row r="304">
          <cell r="AG304">
            <v>300</v>
          </cell>
          <cell r="AH304">
            <v>1</v>
          </cell>
          <cell r="AI304">
            <v>1.6860599602940358</v>
          </cell>
          <cell r="AJ304">
            <v>2.9542072099626893</v>
          </cell>
          <cell r="AK304">
            <v>8.5470493837874315</v>
          </cell>
          <cell r="AL304">
            <v>18.820008554217694</v>
          </cell>
          <cell r="AM304">
            <v>971.82354720404612</v>
          </cell>
        </row>
        <row r="305">
          <cell r="AG305">
            <v>301</v>
          </cell>
          <cell r="AH305">
            <v>1</v>
          </cell>
          <cell r="AI305">
            <v>1.6863620380315598</v>
          </cell>
          <cell r="AJ305">
            <v>2.9579786242373309</v>
          </cell>
          <cell r="AK305">
            <v>8.5491698195865666</v>
          </cell>
          <cell r="AL305">
            <v>18.771671119094925</v>
          </cell>
          <cell r="AM305">
            <v>972.00834169588677</v>
          </cell>
        </row>
        <row r="306">
          <cell r="AG306">
            <v>302</v>
          </cell>
          <cell r="AH306">
            <v>1</v>
          </cell>
          <cell r="AI306">
            <v>1.6866611574109829</v>
          </cell>
          <cell r="AJ306">
            <v>2.9617131036684334</v>
          </cell>
          <cell r="AK306">
            <v>8.5512694891800347</v>
          </cell>
          <cell r="AL306">
            <v>18.723807070206952</v>
          </cell>
          <cell r="AM306">
            <v>972.19132642747672</v>
          </cell>
        </row>
        <row r="307">
          <cell r="AG307">
            <v>303</v>
          </cell>
          <cell r="AH307">
            <v>1</v>
          </cell>
          <cell r="AI307">
            <v>1.6869573616789688</v>
          </cell>
          <cell r="AJ307">
            <v>2.9654111881868364</v>
          </cell>
          <cell r="AK307">
            <v>8.5533486961379541</v>
          </cell>
          <cell r="AL307">
            <v>18.676409487372116</v>
          </cell>
          <cell r="AM307">
            <v>972.37252785473891</v>
          </cell>
        </row>
        <row r="308">
          <cell r="AG308">
            <v>304</v>
          </cell>
          <cell r="AH308">
            <v>1</v>
          </cell>
          <cell r="AI308">
            <v>1.687250693243336</v>
          </cell>
          <cell r="AJ308">
            <v>2.9690734072504603</v>
          </cell>
          <cell r="AK308">
            <v>8.5554077381421703</v>
          </cell>
          <cell r="AL308">
            <v>18.629471584637979</v>
          </cell>
          <cell r="AM308">
            <v>972.55197192043636</v>
          </cell>
        </row>
        <row r="309">
          <cell r="AG309">
            <v>305</v>
          </cell>
          <cell r="AH309">
            <v>1</v>
          </cell>
          <cell r="AI309">
            <v>1.6875411936932971</v>
          </cell>
          <cell r="AJ309">
            <v>2.9727002800970106</v>
          </cell>
          <cell r="AK309">
            <v>8.5574469071283072</v>
          </cell>
          <cell r="AL309">
            <v>18.582986707042462</v>
          </cell>
          <cell r="AM309">
            <v>972.7296840665548</v>
          </cell>
        </row>
        <row r="310">
          <cell r="AG310">
            <v>306</v>
          </cell>
          <cell r="AH310">
            <v>1</v>
          </cell>
          <cell r="AI310">
            <v>1.6878289038191177</v>
          </cell>
          <cell r="AJ310">
            <v>2.9762923159893981</v>
          </cell>
          <cell r="AK310">
            <v>8.5594664894237908</v>
          </cell>
          <cell r="AL310">
            <v>18.536948327468419</v>
          </cell>
          <cell r="AM310">
            <v>972.90568924632794</v>
          </cell>
        </row>
        <row r="311">
          <cell r="AG311">
            <v>307</v>
          </cell>
          <cell r="AH311">
            <v>1</v>
          </cell>
          <cell r="AI311">
            <v>1.6881138636312072</v>
          </cell>
          <cell r="AJ311">
            <v>2.9798500144541138</v>
          </cell>
          <cell r="AK311">
            <v>8.5614667658818355</v>
          </cell>
          <cell r="AL311">
            <v>18.491350043588319</v>
          </cell>
          <cell r="AM311">
            <v>973.08001193591656</v>
          </cell>
        </row>
        <row r="312">
          <cell r="AG312">
            <v>308</v>
          </cell>
          <cell r="AH312">
            <v>1</v>
          </cell>
          <cell r="AI312">
            <v>1.6883961123786704</v>
          </cell>
          <cell r="AJ312">
            <v>2.9833738655128115</v>
          </cell>
          <cell r="AK312">
            <v>8.5634480120116798</v>
          </cell>
          <cell r="AL312">
            <v>18.446185574896187</v>
          </cell>
          <cell r="AM312">
            <v>973.25267614575739</v>
          </cell>
        </row>
        <row r="313">
          <cell r="AG313">
            <v>309</v>
          </cell>
          <cell r="AH313">
            <v>1</v>
          </cell>
          <cell r="AI313">
            <v>1.6886756885673277</v>
          </cell>
          <cell r="AJ313">
            <v>2.9868643499073042</v>
          </cell>
          <cell r="AK313">
            <v>8.56541049810507</v>
          </cell>
          <cell r="AL313">
            <v>18.401448759823847</v>
          </cell>
          <cell r="AM313">
            <v>973.42370543158677</v>
          </cell>
        </row>
        <row r="314">
          <cell r="AG314">
            <v>310</v>
          </cell>
          <cell r="AH314">
            <v>1</v>
          </cell>
          <cell r="AI314">
            <v>1.6889526299772264</v>
          </cell>
          <cell r="AJ314">
            <v>2.9903219393182017</v>
          </cell>
          <cell r="AK314">
            <v>8.5673544893591931</v>
          </cell>
          <cell r="AL314">
            <v>18.357133552938677</v>
          </cell>
          <cell r="AM314">
            <v>973.59312290515265</v>
          </cell>
        </row>
        <row r="315">
          <cell r="AG315">
            <v>311</v>
          </cell>
          <cell r="AH315">
            <v>1</v>
          </cell>
          <cell r="AI315">
            <v>1.6892269736796612</v>
          </cell>
          <cell r="AJ315">
            <v>2.9937470965773949</v>
          </cell>
          <cell r="AK315">
            <v>8.5692802459961346</v>
          </cell>
          <cell r="AL315">
            <v>18.313234022220239</v>
          </cell>
          <cell r="AM315">
            <v>973.76095124462779</v>
          </cell>
        </row>
        <row r="316">
          <cell r="AG316">
            <v>312</v>
          </cell>
          <cell r="AH316">
            <v>1</v>
          </cell>
          <cell r="AI316">
            <v>1.6896813661460202</v>
          </cell>
          <cell r="AJ316">
            <v>2.9971402758745924</v>
          </cell>
          <cell r="AK316">
            <v>8.5718787920931927</v>
          </cell>
          <cell r="AL316">
            <v>18.269744346413209</v>
          </cell>
          <cell r="AM316">
            <v>973.98851649465655</v>
          </cell>
        </row>
        <row r="317">
          <cell r="AG317">
            <v>313</v>
          </cell>
          <cell r="AH317">
            <v>1</v>
          </cell>
          <cell r="AI317">
            <v>1.6906007582781242</v>
          </cell>
          <cell r="AJ317">
            <v>3.0007515210871949</v>
          </cell>
          <cell r="AK317">
            <v>8.5752169130950495</v>
          </cell>
          <cell r="AL317">
            <v>18.226658812454012</v>
          </cell>
          <cell r="AM317">
            <v>974.37494280468604</v>
          </cell>
        </row>
        <row r="318">
          <cell r="AG318">
            <v>314</v>
          </cell>
          <cell r="AH318">
            <v>1</v>
          </cell>
          <cell r="AI318">
            <v>1.6915116461762949</v>
          </cell>
          <cell r="AJ318">
            <v>3.0067329853783389</v>
          </cell>
          <cell r="AK318">
            <v>8.5785241569978901</v>
          </cell>
          <cell r="AL318">
            <v>18.183753439872334</v>
          </cell>
          <cell r="AM318">
            <v>974.92394869519126</v>
          </cell>
        </row>
        <row r="319">
          <cell r="AG319">
            <v>315</v>
          </cell>
          <cell r="AH319">
            <v>1</v>
          </cell>
          <cell r="AI319">
            <v>1.6924722875880995</v>
          </cell>
          <cell r="AJ319">
            <v>3.0127628720646396</v>
          </cell>
          <cell r="AK319">
            <v>8.5820957648727063</v>
          </cell>
          <cell r="AL319">
            <v>18.141588237430721</v>
          </cell>
          <cell r="AM319">
            <v>975.4970098682129</v>
          </cell>
        </row>
        <row r="320">
          <cell r="AG320">
            <v>316</v>
          </cell>
          <cell r="AH320">
            <v>1</v>
          </cell>
          <cell r="AI320">
            <v>1.6934363015494007</v>
          </cell>
          <cell r="AJ320">
            <v>3.0187594938251525</v>
          </cell>
          <cell r="AK320">
            <v>8.5856962873649501</v>
          </cell>
          <cell r="AL320">
            <v>18.099936078879939</v>
          </cell>
          <cell r="AM320">
            <v>976.07115271103601</v>
          </cell>
        </row>
        <row r="321">
          <cell r="AG321">
            <v>317</v>
          </cell>
          <cell r="AH321">
            <v>1</v>
          </cell>
          <cell r="AI321">
            <v>1.6943915988991889</v>
          </cell>
          <cell r="AJ321">
            <v>3.024701894148655</v>
          </cell>
          <cell r="AK321">
            <v>8.5892642539429929</v>
          </cell>
          <cell r="AL321">
            <v>18.058660539029063</v>
          </cell>
          <cell r="AM321">
            <v>976.64010415589712</v>
          </cell>
        </row>
        <row r="322">
          <cell r="AG322">
            <v>318</v>
          </cell>
          <cell r="AH322">
            <v>1</v>
          </cell>
          <cell r="AI322">
            <v>1.6953382973287461</v>
          </cell>
          <cell r="AJ322">
            <v>3.0305908051304629</v>
          </cell>
          <cell r="AK322">
            <v>8.5928001041752768</v>
          </cell>
          <cell r="AL322">
            <v>18.017756532789942</v>
          </cell>
          <cell r="AM322">
            <v>977.20393429680973</v>
          </cell>
        </row>
        <row r="323">
          <cell r="AG323">
            <v>319</v>
          </cell>
          <cell r="AH323">
            <v>1</v>
          </cell>
          <cell r="AI323">
            <v>1.6962765124200982</v>
          </cell>
          <cell r="AJ323">
            <v>3.0364269457453243</v>
          </cell>
          <cell r="AK323">
            <v>8.5963042697523129</v>
          </cell>
          <cell r="AL323">
            <v>17.977219066209077</v>
          </cell>
          <cell r="AM323">
            <v>977.76271197156586</v>
          </cell>
        </row>
        <row r="324">
          <cell r="AG324">
            <v>320</v>
          </cell>
          <cell r="AH324">
            <v>1</v>
          </cell>
          <cell r="AI324">
            <v>1.6972063576930576</v>
          </cell>
          <cell r="AJ324">
            <v>3.0422110221400365</v>
          </cell>
          <cell r="AK324">
            <v>8.5997771746623979</v>
          </cell>
          <cell r="AL324">
            <v>17.937043234435134</v>
          </cell>
          <cell r="AM324">
            <v>978.31650478975473</v>
          </cell>
        </row>
        <row r="325">
          <cell r="AG325">
            <v>321</v>
          </cell>
          <cell r="AH325">
            <v>1</v>
          </cell>
          <cell r="AI325">
            <v>1.6981279446510085</v>
          </cell>
          <cell r="AJ325">
            <v>3.047943727918272</v>
          </cell>
          <cell r="AK325">
            <v>8.6032192353626193</v>
          </cell>
          <cell r="AL325">
            <v>17.897224219740501</v>
          </cell>
          <cell r="AM325">
            <v>978.86537916003078</v>
          </cell>
        </row>
        <row r="326">
          <cell r="AG326">
            <v>322</v>
          </cell>
          <cell r="AH326">
            <v>1</v>
          </cell>
          <cell r="AI326">
            <v>1.6990413828254829</v>
          </cell>
          <cell r="AJ326">
            <v>3.0536257444178463</v>
          </cell>
          <cell r="AK326">
            <v>8.6066308609453301</v>
          </cell>
          <cell r="AL326">
            <v>17.857757289595455</v>
          </cell>
          <cell r="AM326">
            <v>979.40940031666207</v>
          </cell>
        </row>
        <row r="327">
          <cell r="AG327">
            <v>323</v>
          </cell>
          <cell r="AH327">
            <v>1</v>
          </cell>
          <cell r="AI327">
            <v>1.699946779819556</v>
          </cell>
          <cell r="AJ327">
            <v>3.0592577409806694</v>
          </cell>
          <cell r="AK327">
            <v>8.6100124533002464</v>
          </cell>
          <cell r="AL327">
            <v>17.818637794793084</v>
          </cell>
          <cell r="AM327">
            <v>979.94863234537559</v>
          </cell>
        </row>
        <row r="328">
          <cell r="AG328">
            <v>324</v>
          </cell>
          <cell r="AH328">
            <v>1</v>
          </cell>
          <cell r="AI328">
            <v>1.7008442413501037</v>
          </cell>
          <cell r="AJ328">
            <v>3.0648403752155917</v>
          </cell>
          <cell r="AK328">
            <v>8.6133644072722593</v>
          </cell>
          <cell r="AL328">
            <v>17.779861167623579</v>
          </cell>
          <cell r="AM328">
            <v>980.48313820852457</v>
          </cell>
        </row>
        <row r="329">
          <cell r="AG329">
            <v>325</v>
          </cell>
          <cell r="AH329">
            <v>1</v>
          </cell>
          <cell r="AI329">
            <v>1.7017338712889483</v>
          </cell>
          <cell r="AJ329">
            <v>3.0703742932543685</v>
          </cell>
          <cell r="AK329">
            <v>8.6166871108151195</v>
          </cell>
          <cell r="AL329">
            <v>17.741422920096284</v>
          </cell>
          <cell r="AM329">
            <v>981.01297976959404</v>
          </cell>
        </row>
        <row r="330">
          <cell r="AG330">
            <v>326</v>
          </cell>
          <cell r="AH330">
            <v>1</v>
          </cell>
          <cell r="AI330">
            <v>1.7026157717029389</v>
          </cell>
          <cell r="AJ330">
            <v>3.0758601300009647</v>
          </cell>
          <cell r="AK330">
            <v>8.6199809451411316</v>
          </cell>
          <cell r="AL330">
            <v>17.703318642208103</v>
          </cell>
          <cell r="AM330">
            <v>981.538217817072</v>
          </cell>
        </row>
        <row r="331">
          <cell r="AG331">
            <v>327</v>
          </cell>
          <cell r="AH331">
            <v>1</v>
          </cell>
          <cell r="AI331">
            <v>1.7034900428929849</v>
          </cell>
          <cell r="AJ331">
            <v>3.0812985093743728</v>
          </cell>
          <cell r="AK331">
            <v>8.6232462848669496</v>
          </cell>
          <cell r="AL331">
            <v>17.665544000256855</v>
          </cell>
          <cell r="AM331">
            <v>982.05891208769629</v>
          </cell>
        </row>
        <row r="332">
          <cell r="AG332">
            <v>328</v>
          </cell>
          <cell r="AH332">
            <v>1</v>
          </cell>
          <cell r="AI332">
            <v>1.7043567834320859</v>
          </cell>
          <cell r="AJ332">
            <v>3.0866900445451666</v>
          </cell>
          <cell r="AK332">
            <v>8.6264834981556024</v>
          </cell>
          <cell r="AL332">
            <v>17.628094735198186</v>
          </cell>
          <cell r="AM332">
            <v>982.57512128910435</v>
          </cell>
        </row>
        <row r="333">
          <cell r="AG333">
            <v>329</v>
          </cell>
          <cell r="AH333">
            <v>1</v>
          </cell>
          <cell r="AI333">
            <v>1.7052160902023814</v>
          </cell>
          <cell r="AJ333">
            <v>3.0920353381659686</v>
          </cell>
          <cell r="AK333">
            <v>8.6296929468548811</v>
          </cell>
          <cell r="AL333">
            <v>17.590966661044806</v>
          </cell>
          <cell r="AM333">
            <v>983.08690312189924</v>
          </cell>
        </row>
        <row r="334">
          <cell r="AG334">
            <v>330</v>
          </cell>
          <cell r="AH334">
            <v>1</v>
          </cell>
          <cell r="AI334">
            <v>1.7060680584312491</v>
          </cell>
          <cell r="AJ334">
            <v>3.0973349825960086</v>
          </cell>
          <cell r="AK334">
            <v>8.6328749866321601</v>
          </cell>
          <cell r="AL334">
            <v>17.554155663306663</v>
          </cell>
          <cell r="AM334">
            <v>983.59431430114887</v>
          </cell>
        </row>
        <row r="335">
          <cell r="AG335">
            <v>331</v>
          </cell>
          <cell r="AH335">
            <v>1</v>
          </cell>
          <cell r="AI335">
            <v>1.7069127817264844</v>
          </cell>
          <cell r="AJ335">
            <v>3.1025895601199505</v>
          </cell>
          <cell r="AK335">
            <v>8.6360299671057934</v>
          </cell>
          <cell r="AL335">
            <v>17.517657697470995</v>
          </cell>
          <cell r="AM335">
            <v>984.09741057733822</v>
          </cell>
        </row>
        <row r="336">
          <cell r="AG336">
            <v>332</v>
          </cell>
          <cell r="AH336">
            <v>1</v>
          </cell>
          <cell r="AI336">
            <v>1.7077503521105881</v>
          </cell>
          <cell r="AJ336">
            <v>3.1077996431611732</v>
          </cell>
          <cell r="AK336">
            <v>8.6391582319731732</v>
          </cell>
          <cell r="AL336">
            <v>17.481468787520939</v>
          </cell>
          <cell r="AM336">
            <v>984.59624675679015</v>
          </cell>
        </row>
        <row r="337">
          <cell r="AG337">
            <v>333</v>
          </cell>
          <cell r="AH337">
            <v>1</v>
          </cell>
          <cell r="AI337">
            <v>1.7085808600541832</v>
          </cell>
          <cell r="AJ337">
            <v>3.1137119266588278</v>
          </cell>
          <cell r="AK337">
            <v>8.6410331967447203</v>
          </cell>
          <cell r="AL337">
            <v>17.445585024491621</v>
          </cell>
          <cell r="AM337">
            <v>985.12587071782377</v>
          </cell>
        </row>
        <row r="338">
          <cell r="AG338">
            <v>334</v>
          </cell>
          <cell r="AH338">
            <v>1</v>
          </cell>
          <cell r="AI338">
            <v>1.7094043945085904</v>
          </cell>
          <cell r="AJ338">
            <v>3.1207011461328822</v>
          </cell>
          <cell r="AK338">
            <v>8.6399467902245739</v>
          </cell>
          <cell r="AL338">
            <v>17.410002565062634</v>
          </cell>
          <cell r="AM338">
            <v>985.68886995312437</v>
          </cell>
        </row>
        <row r="339">
          <cell r="AG339">
            <v>335</v>
          </cell>
          <cell r="AH339">
            <v>1</v>
          </cell>
          <cell r="AI339">
            <v>1.710035617586668</v>
          </cell>
          <cell r="AJ339">
            <v>3.1276319248912756</v>
          </cell>
          <cell r="AK339">
            <v>8.6388694677480427</v>
          </cell>
          <cell r="AL339">
            <v>17.374717630185806</v>
          </cell>
          <cell r="AM339">
            <v>986.19454736837929</v>
          </cell>
        </row>
        <row r="340">
          <cell r="AG340">
            <v>336</v>
          </cell>
          <cell r="AH340">
            <v>1</v>
          </cell>
          <cell r="AI340">
            <v>1.7106613573046103</v>
          </cell>
          <cell r="AJ340">
            <v>3.1345049928648758</v>
          </cell>
          <cell r="AK340">
            <v>8.6378011158544385</v>
          </cell>
          <cell r="AL340">
            <v>17.339727804099727</v>
          </cell>
          <cell r="AM340">
            <v>986.69595480317912</v>
          </cell>
        </row>
        <row r="341">
          <cell r="AG341">
            <v>337</v>
          </cell>
          <cell r="AH341">
            <v>1</v>
          </cell>
          <cell r="AI341">
            <v>1.7114416282394254</v>
          </cell>
          <cell r="AJ341">
            <v>3.1416142584705589</v>
          </cell>
          <cell r="AK341">
            <v>8.6375477205683779</v>
          </cell>
          <cell r="AL341">
            <v>17.306649760394951</v>
          </cell>
          <cell r="AM341">
            <v>987.27641549282305</v>
          </cell>
        </row>
        <row r="342">
          <cell r="AG342">
            <v>338</v>
          </cell>
          <cell r="AH342">
            <v>1</v>
          </cell>
          <cell r="AI342">
            <v>1.7128293830434382</v>
          </cell>
          <cell r="AJ342">
            <v>3.1497948392491697</v>
          </cell>
          <cell r="AK342">
            <v>8.6403926106584308</v>
          </cell>
          <cell r="AL342">
            <v>17.280030984388652</v>
          </cell>
          <cell r="AM342">
            <v>988.17192176416745</v>
          </cell>
        </row>
        <row r="343">
          <cell r="AG343">
            <v>339</v>
          </cell>
          <cell r="AH343">
            <v>1</v>
          </cell>
          <cell r="AI343">
            <v>1.7142069620463802</v>
          </cell>
          <cell r="AJ343">
            <v>3.1579154353947594</v>
          </cell>
          <cell r="AK343">
            <v>8.6432166404095128</v>
          </cell>
          <cell r="AL343">
            <v>17.253607392263962</v>
          </cell>
          <cell r="AM343">
            <v>989.06086167836588</v>
          </cell>
        </row>
        <row r="344">
          <cell r="AG344">
            <v>340</v>
          </cell>
          <cell r="AH344">
            <v>1</v>
          </cell>
          <cell r="AI344">
            <v>1.7155744767614838</v>
          </cell>
          <cell r="AJ344">
            <v>3.1659767042590432</v>
          </cell>
          <cell r="AK344">
            <v>8.6460200384231598</v>
          </cell>
          <cell r="AL344">
            <v>17.227376845065407</v>
          </cell>
          <cell r="AM344">
            <v>989.94330719394998</v>
          </cell>
        </row>
        <row r="345">
          <cell r="AG345">
            <v>341</v>
          </cell>
          <cell r="AH345">
            <v>1</v>
          </cell>
          <cell r="AI345">
            <v>1.7169320370785288</v>
          </cell>
          <cell r="AJ345">
            <v>3.1739792936237592</v>
          </cell>
          <cell r="AK345">
            <v>8.6488030299728518</v>
          </cell>
          <cell r="AL345">
            <v>17.201337234977235</v>
          </cell>
          <cell r="AM345">
            <v>990.8193292218524</v>
          </cell>
        </row>
        <row r="346">
          <cell r="AG346">
            <v>342</v>
          </cell>
          <cell r="AH346">
            <v>1</v>
          </cell>
          <cell r="AI346">
            <v>1.7182797512932797</v>
          </cell>
          <cell r="AJ346">
            <v>3.1819238418741964</v>
          </cell>
          <cell r="AK346">
            <v>8.6515658370643376</v>
          </cell>
          <cell r="AL346">
            <v>17.175486484758792</v>
          </cell>
          <cell r="AM346">
            <v>991.68899764440062</v>
          </cell>
        </row>
        <row r="347">
          <cell r="AG347">
            <v>343</v>
          </cell>
          <cell r="AH347">
            <v>1</v>
          </cell>
          <cell r="AI347">
            <v>1.7196177261362839</v>
          </cell>
          <cell r="AJ347">
            <v>3.1898109781689494</v>
          </cell>
          <cell r="AK347">
            <v>8.6543086784946794</v>
          </cell>
          <cell r="AL347">
            <v>17.149822547192141</v>
          </cell>
          <cell r="AM347">
            <v>992.55238133390185</v>
          </cell>
        </row>
        <row r="348">
          <cell r="AG348">
            <v>344</v>
          </cell>
          <cell r="AH348">
            <v>1</v>
          </cell>
          <cell r="AI348">
            <v>1.7209460668010474</v>
          </cell>
          <cell r="AJ348">
            <v>3.1976413226060161</v>
          </cell>
          <cell r="AK348">
            <v>8.6570317699100183</v>
          </cell>
          <cell r="AL348">
            <v>17.124343404541605</v>
          </cell>
          <cell r="AM348">
            <v>993.40954817082297</v>
          </cell>
        </row>
        <row r="349">
          <cell r="AG349">
            <v>345</v>
          </cell>
          <cell r="AH349">
            <v>1</v>
          </cell>
          <cell r="AI349">
            <v>1.7222648769716051</v>
          </cell>
          <cell r="AJ349">
            <v>3.2054154863853155</v>
          </cell>
          <cell r="AK349">
            <v>8.6597353238620798</v>
          </cell>
          <cell r="AL349">
            <v>17.099047068024941</v>
          </cell>
          <cell r="AM349">
            <v>994.26056506158261</v>
          </cell>
        </row>
        <row r="350">
          <cell r="AG350">
            <v>346</v>
          </cell>
          <cell r="AH350">
            <v>1</v>
          </cell>
          <cell r="AI350">
            <v>1.7235742588494991</v>
          </cell>
          <cell r="AJ350">
            <v>3.2131340719677191</v>
          </cell>
          <cell r="AK350">
            <v>8.6624195498634915</v>
          </cell>
          <cell r="AL350">
            <v>17.073931577295888</v>
          </cell>
          <cell r="AM350">
            <v>995.10549795595898</v>
          </cell>
        </row>
        <row r="351">
          <cell r="AG351">
            <v>347</v>
          </cell>
          <cell r="AH351">
            <v>1</v>
          </cell>
          <cell r="AI351">
            <v>1.7248743131801798</v>
          </cell>
          <cell r="AJ351">
            <v>3.2207976732306864</v>
          </cell>
          <cell r="AK351">
            <v>8.6650846544419036</v>
          </cell>
          <cell r="AL351">
            <v>17.048994999937719</v>
          </cell>
          <cell r="AM351">
            <v>995.94441186412701</v>
          </cell>
        </row>
        <row r="352">
          <cell r="AG352">
            <v>348</v>
          </cell>
          <cell r="AH352">
            <v>1</v>
          </cell>
          <cell r="AI352">
            <v>1.7261651392788471</v>
          </cell>
          <cell r="AJ352">
            <v>3.228406875620585</v>
          </cell>
          <cell r="AK352">
            <v>8.6677308411929506</v>
          </cell>
          <cell r="AL352">
            <v>17.024235430967636</v>
          </cell>
          <cell r="AM352">
            <v>996.77737087333355</v>
          </cell>
        </row>
        <row r="353">
          <cell r="AG353">
            <v>349</v>
          </cell>
          <cell r="AH353">
            <v>1</v>
          </cell>
          <cell r="AI353">
            <v>1.7274468350557388</v>
          </cell>
          <cell r="AJ353">
            <v>3.2359622563017783</v>
          </cell>
          <cell r="AK353">
            <v>8.6703583108321123</v>
          </cell>
          <cell r="AL353">
            <v>16.999650992351636</v>
          </cell>
          <cell r="AM353">
            <v>997.60443816421491</v>
          </cell>
        </row>
        <row r="354">
          <cell r="AG354">
            <v>350</v>
          </cell>
          <cell r="AH354">
            <v>1</v>
          </cell>
          <cell r="AI354">
            <v>1.7287194970408903</v>
          </cell>
          <cell r="AJ354">
            <v>3.2434643843025599</v>
          </cell>
          <cell r="AK354">
            <v>8.6729672612454536</v>
          </cell>
          <cell r="AL354">
            <v>16.975239832529638</v>
          </cell>
          <cell r="AM354">
            <v>998.42567602677525</v>
          </cell>
        </row>
        <row r="355">
          <cell r="AG355">
            <v>351</v>
          </cell>
          <cell r="AH355">
            <v>1</v>
          </cell>
          <cell r="AI355">
            <v>1.7299832204083678</v>
          </cell>
          <cell r="AJ355">
            <v>3.2509138206580142</v>
          </cell>
          <cell r="AK355">
            <v>8.6755578875393127</v>
          </cell>
          <cell r="AL355">
            <v>16.951000125950671</v>
          </cell>
          <cell r="AM355">
            <v>999.24114587602264</v>
          </cell>
        </row>
        <row r="356">
          <cell r="AG356">
            <v>352</v>
          </cell>
          <cell r="AH356">
            <v>1</v>
          </cell>
          <cell r="AI356">
            <v>1.731238098999994</v>
          </cell>
          <cell r="AJ356">
            <v>3.2583111185498805</v>
          </cell>
          <cell r="AK356">
            <v>8.6781303820889359</v>
          </cell>
          <cell r="AL356">
            <v>16.926930072617743</v>
          </cell>
          <cell r="AM356">
            <v>1000.0509082672808</v>
          </cell>
        </row>
        <row r="357">
          <cell r="AG357">
            <v>353</v>
          </cell>
          <cell r="AH357">
            <v>1</v>
          </cell>
          <cell r="AI357">
            <v>1.7324842253485788</v>
          </cell>
          <cell r="AJ357">
            <v>3.2656568234434817</v>
          </cell>
          <cell r="AK357">
            <v>8.6806849345861021</v>
          </cell>
          <cell r="AL357">
            <v>16.903027897642293</v>
          </cell>
          <cell r="AM357">
            <v>1000.8550229111781</v>
          </cell>
        </row>
        <row r="358">
          <cell r="AG358">
            <v>354</v>
          </cell>
          <cell r="AH358">
            <v>1</v>
          </cell>
          <cell r="AI358">
            <v>1.7337216907006632</v>
          </cell>
          <cell r="AJ358">
            <v>3.2729514732218083</v>
          </cell>
          <cell r="AK358">
            <v>8.683221732085741</v>
          </cell>
          <cell r="AL358">
            <v>16.879291850807888</v>
          </cell>
          <cell r="AM358">
            <v>1001.6535486883247</v>
          </cell>
        </row>
        <row r="359">
          <cell r="AG359">
            <v>355</v>
          </cell>
          <cell r="AH359">
            <v>1</v>
          </cell>
          <cell r="AI359">
            <v>1.7349505850387938</v>
          </cell>
          <cell r="AJ359">
            <v>3.2769196257524866</v>
          </cell>
          <cell r="AK359">
            <v>8.6857409590515999</v>
          </cell>
          <cell r="AL359">
            <v>16.855720206143051</v>
          </cell>
          <cell r="AM359">
            <v>1002.2189043227344</v>
          </cell>
        </row>
        <row r="360">
          <cell r="AG360">
            <v>356</v>
          </cell>
          <cell r="AH360">
            <v>1</v>
          </cell>
          <cell r="AI360">
            <v>1.7361709971033314</v>
          </cell>
          <cell r="AJ360">
            <v>3.2804025163767343</v>
          </cell>
          <cell r="AK360">
            <v>8.6862393559688087</v>
          </cell>
          <cell r="AL360">
            <v>16.832311261502831</v>
          </cell>
          <cell r="AM360">
            <v>1002.7210221289292</v>
          </cell>
        </row>
        <row r="361">
          <cell r="AG361">
            <v>357</v>
          </cell>
          <cell r="AH361">
            <v>1</v>
          </cell>
          <cell r="AI361">
            <v>1.7373830144138156</v>
          </cell>
          <cell r="AJ361">
            <v>3.2838614495106913</v>
          </cell>
          <cell r="AK361">
            <v>8.6854442932316438</v>
          </cell>
          <cell r="AL361">
            <v>16.809063338159124</v>
          </cell>
          <cell r="AM361">
            <v>1003.2019662885194</v>
          </cell>
        </row>
        <row r="362">
          <cell r="AG362">
            <v>358</v>
          </cell>
          <cell r="AH362">
            <v>1</v>
          </cell>
          <cell r="AI362">
            <v>1.7385867232898835</v>
          </cell>
          <cell r="AJ362">
            <v>3.2872966714989031</v>
          </cell>
          <cell r="AK362">
            <v>8.6846546806861173</v>
          </cell>
          <cell r="AL362">
            <v>16.785974780399343</v>
          </cell>
          <cell r="AM362">
            <v>1003.6796135537721</v>
          </cell>
        </row>
        <row r="363">
          <cell r="AG363">
            <v>359</v>
          </cell>
          <cell r="AH363">
            <v>1</v>
          </cell>
          <cell r="AI363">
            <v>1.7395727038909283</v>
          </cell>
          <cell r="AJ363">
            <v>3.2907084253200507</v>
          </cell>
          <cell r="AK363">
            <v>8.6838704624816838</v>
          </cell>
          <cell r="AL363">
            <v>16.76304395513333</v>
          </cell>
          <cell r="AM363">
            <v>1004.094550863359</v>
          </cell>
        </row>
        <row r="364">
          <cell r="AG364">
            <v>360</v>
          </cell>
          <cell r="AH364">
            <v>1</v>
          </cell>
          <cell r="AI364">
            <v>1.7404689432737179</v>
          </cell>
          <cell r="AJ364">
            <v>3.2940969506442275</v>
          </cell>
          <cell r="AK364">
            <v>8.683091583528304</v>
          </cell>
          <cell r="AL364">
            <v>16.740269251508298</v>
          </cell>
          <cell r="AM364">
            <v>1004.4831039224036</v>
          </cell>
        </row>
        <row r="365">
          <cell r="AG365">
            <v>361</v>
          </cell>
          <cell r="AH365">
            <v>1</v>
          </cell>
          <cell r="AI365">
            <v>1.7404689432737179</v>
          </cell>
          <cell r="AJ365">
            <v>3.2940969506442275</v>
          </cell>
          <cell r="AK365">
            <v>8.683091583528304</v>
          </cell>
          <cell r="AL365">
            <v>16.740269251508298</v>
          </cell>
          <cell r="AM365">
            <v>1004.4831039224036</v>
          </cell>
        </row>
        <row r="366">
          <cell r="AG366">
            <v>362</v>
          </cell>
          <cell r="AH366">
            <v>1</v>
          </cell>
          <cell r="AI366">
            <v>1.7404689432737179</v>
          </cell>
          <cell r="AJ366">
            <v>3.2940969506442275</v>
          </cell>
          <cell r="AK366">
            <v>8.683091583528304</v>
          </cell>
          <cell r="AL366">
            <v>16.740269251508298</v>
          </cell>
          <cell r="AM366">
            <v>1004.4831039224036</v>
          </cell>
        </row>
        <row r="367">
          <cell r="AG367">
            <v>363</v>
          </cell>
          <cell r="AH367">
            <v>1</v>
          </cell>
          <cell r="AI367">
            <v>1.7404689432737179</v>
          </cell>
          <cell r="AJ367">
            <v>3.2940969506442275</v>
          </cell>
          <cell r="AK367">
            <v>8.683091583528304</v>
          </cell>
          <cell r="AL367">
            <v>16.740269251508298</v>
          </cell>
          <cell r="AM367">
            <v>1004.4831039224036</v>
          </cell>
        </row>
        <row r="368">
          <cell r="AG368">
            <v>364</v>
          </cell>
          <cell r="AH368">
            <v>1</v>
          </cell>
          <cell r="AI368">
            <v>1.7404689432737179</v>
          </cell>
          <cell r="AJ368">
            <v>3.2940969506442275</v>
          </cell>
          <cell r="AK368">
            <v>8.683091583528304</v>
          </cell>
          <cell r="AL368">
            <v>16.740269251508298</v>
          </cell>
          <cell r="AM368">
            <v>1004.4831039224036</v>
          </cell>
        </row>
        <row r="369">
          <cell r="AG369">
            <v>365</v>
          </cell>
          <cell r="AH369">
            <v>1</v>
          </cell>
          <cell r="AI369">
            <v>1.7404689432737179</v>
          </cell>
          <cell r="AJ369">
            <v>3.2940969506442275</v>
          </cell>
          <cell r="AK369">
            <v>8.683091583528304</v>
          </cell>
          <cell r="AL369">
            <v>16.740269251508298</v>
          </cell>
          <cell r="AM369">
            <v>1004.4831039224036</v>
          </cell>
        </row>
        <row r="370">
          <cell r="AG370">
            <v>366</v>
          </cell>
          <cell r="AH370">
            <v>1</v>
          </cell>
          <cell r="AI370">
            <v>1.7404689432737179</v>
          </cell>
          <cell r="AJ370">
            <v>3.2940969506442275</v>
          </cell>
          <cell r="AK370">
            <v>8.683091583528304</v>
          </cell>
          <cell r="AL370">
            <v>16.740269251508298</v>
          </cell>
          <cell r="AM370">
            <v>1004.4831039224036</v>
          </cell>
        </row>
        <row r="371">
          <cell r="AG371">
            <v>367</v>
          </cell>
          <cell r="AH371">
            <v>1</v>
          </cell>
          <cell r="AI371">
            <v>1.7404689432737179</v>
          </cell>
          <cell r="AJ371">
            <v>3.2940969506442275</v>
          </cell>
          <cell r="AK371">
            <v>8.683091583528304</v>
          </cell>
          <cell r="AL371">
            <v>16.740269251508298</v>
          </cell>
          <cell r="AM371">
            <v>1004.4831039224036</v>
          </cell>
        </row>
        <row r="372">
          <cell r="AG372">
            <v>368</v>
          </cell>
          <cell r="AH372">
            <v>1</v>
          </cell>
          <cell r="AI372">
            <v>1.7404689432737179</v>
          </cell>
          <cell r="AJ372">
            <v>3.2940969506442275</v>
          </cell>
          <cell r="AK372">
            <v>8.683091583528304</v>
          </cell>
          <cell r="AL372">
            <v>16.740269251508298</v>
          </cell>
          <cell r="AM372">
            <v>1004.4831039224036</v>
          </cell>
        </row>
        <row r="373">
          <cell r="AG373">
            <v>369</v>
          </cell>
          <cell r="AH373">
            <v>1</v>
          </cell>
          <cell r="AI373">
            <v>1.7404689432737179</v>
          </cell>
          <cell r="AJ373">
            <v>3.2940969506442275</v>
          </cell>
          <cell r="AK373">
            <v>8.683091583528304</v>
          </cell>
          <cell r="AL373">
            <v>16.740269251508298</v>
          </cell>
          <cell r="AM373">
            <v>1004.4831039224036</v>
          </cell>
        </row>
        <row r="374">
          <cell r="AG374">
            <v>370</v>
          </cell>
          <cell r="AH374">
            <v>1</v>
          </cell>
          <cell r="AI374">
            <v>1.7404689432737179</v>
          </cell>
          <cell r="AJ374">
            <v>3.2940969506442275</v>
          </cell>
          <cell r="AK374">
            <v>8.683091583528304</v>
          </cell>
          <cell r="AL374">
            <v>16.740269251508298</v>
          </cell>
          <cell r="AM374">
            <v>1004.4831039224036</v>
          </cell>
        </row>
        <row r="375">
          <cell r="AG375">
            <v>371</v>
          </cell>
          <cell r="AH375">
            <v>1</v>
          </cell>
          <cell r="AI375">
            <v>1.7404689432737179</v>
          </cell>
          <cell r="AJ375">
            <v>3.2940969506442275</v>
          </cell>
          <cell r="AK375">
            <v>8.683091583528304</v>
          </cell>
          <cell r="AL375">
            <v>16.740269251508298</v>
          </cell>
          <cell r="AM375">
            <v>1004.4831039224036</v>
          </cell>
        </row>
        <row r="376">
          <cell r="AG376">
            <v>372</v>
          </cell>
          <cell r="AH376">
            <v>1</v>
          </cell>
          <cell r="AI376">
            <v>1.7404689432737179</v>
          </cell>
          <cell r="AJ376">
            <v>3.2940969506442275</v>
          </cell>
          <cell r="AK376">
            <v>8.683091583528304</v>
          </cell>
          <cell r="AL376">
            <v>16.740269251508298</v>
          </cell>
          <cell r="AM376">
            <v>1004.4831039224036</v>
          </cell>
        </row>
        <row r="377">
          <cell r="AG377">
            <v>373</v>
          </cell>
          <cell r="AH377">
            <v>1</v>
          </cell>
          <cell r="AI377">
            <v>1.7404689432737179</v>
          </cell>
          <cell r="AJ377">
            <v>3.2940969506442275</v>
          </cell>
          <cell r="AK377">
            <v>8.683091583528304</v>
          </cell>
          <cell r="AL377">
            <v>16.740269251508298</v>
          </cell>
          <cell r="AM377">
            <v>1004.4831039224036</v>
          </cell>
        </row>
        <row r="378">
          <cell r="AG378">
            <v>374</v>
          </cell>
          <cell r="AH378">
            <v>1</v>
          </cell>
          <cell r="AI378">
            <v>1.7404689432737179</v>
          </cell>
          <cell r="AJ378">
            <v>3.2940969506442275</v>
          </cell>
          <cell r="AK378">
            <v>8.683091583528304</v>
          </cell>
          <cell r="AL378">
            <v>16.740269251508298</v>
          </cell>
          <cell r="AM378">
            <v>1004.4831039224036</v>
          </cell>
        </row>
        <row r="379">
          <cell r="AG379">
            <v>375</v>
          </cell>
          <cell r="AH379">
            <v>1</v>
          </cell>
          <cell r="AI379">
            <v>1.7404689432737179</v>
          </cell>
          <cell r="AJ379">
            <v>3.2940969506442275</v>
          </cell>
          <cell r="AK379">
            <v>8.683091583528304</v>
          </cell>
          <cell r="AL379">
            <v>16.740269251508298</v>
          </cell>
          <cell r="AM379">
            <v>1004.4831039224036</v>
          </cell>
        </row>
        <row r="380">
          <cell r="AG380">
            <v>376</v>
          </cell>
          <cell r="AH380">
            <v>1</v>
          </cell>
          <cell r="AI380">
            <v>1.7404689432737179</v>
          </cell>
          <cell r="AJ380">
            <v>3.2940969506442275</v>
          </cell>
          <cell r="AK380">
            <v>8.683091583528304</v>
          </cell>
          <cell r="AL380">
            <v>16.740269251508298</v>
          </cell>
          <cell r="AM380">
            <v>1004.4831039224036</v>
          </cell>
        </row>
        <row r="381">
          <cell r="AG381">
            <v>377</v>
          </cell>
          <cell r="AH381">
            <v>1</v>
          </cell>
          <cell r="AI381">
            <v>1.7404689432737179</v>
          </cell>
          <cell r="AJ381">
            <v>3.2940969506442275</v>
          </cell>
          <cell r="AK381">
            <v>8.683091583528304</v>
          </cell>
          <cell r="AL381">
            <v>16.740269251508298</v>
          </cell>
          <cell r="AM381">
            <v>1004.4831039224036</v>
          </cell>
        </row>
        <row r="382">
          <cell r="AG382">
            <v>378</v>
          </cell>
          <cell r="AH382">
            <v>1</v>
          </cell>
          <cell r="AI382">
            <v>1.7404689432737179</v>
          </cell>
          <cell r="AJ382">
            <v>3.2940969506442275</v>
          </cell>
          <cell r="AK382">
            <v>8.683091583528304</v>
          </cell>
          <cell r="AL382">
            <v>16.740269251508298</v>
          </cell>
          <cell r="AM382">
            <v>1004.4831039224036</v>
          </cell>
        </row>
        <row r="383">
          <cell r="AG383">
            <v>379</v>
          </cell>
          <cell r="AH383">
            <v>1</v>
          </cell>
          <cell r="AI383">
            <v>1.7404689432737179</v>
          </cell>
          <cell r="AJ383">
            <v>3.2940969506442275</v>
          </cell>
          <cell r="AK383">
            <v>8.683091583528304</v>
          </cell>
          <cell r="AL383">
            <v>16.740269251508298</v>
          </cell>
          <cell r="AM383">
            <v>1004.4831039224036</v>
          </cell>
        </row>
        <row r="384">
          <cell r="AG384">
            <v>380</v>
          </cell>
          <cell r="AH384">
            <v>1</v>
          </cell>
          <cell r="AI384">
            <v>1.7404689432737179</v>
          </cell>
          <cell r="AJ384">
            <v>3.2940969506442275</v>
          </cell>
          <cell r="AK384">
            <v>8.683091583528304</v>
          </cell>
          <cell r="AL384">
            <v>16.740269251508298</v>
          </cell>
          <cell r="AM384">
            <v>1004.4831039224036</v>
          </cell>
        </row>
        <row r="385">
          <cell r="AG385">
            <v>381</v>
          </cell>
          <cell r="AH385">
            <v>1</v>
          </cell>
          <cell r="AI385">
            <v>1.7404689432737179</v>
          </cell>
          <cell r="AJ385">
            <v>3.2940969506442275</v>
          </cell>
          <cell r="AK385">
            <v>8.683091583528304</v>
          </cell>
          <cell r="AL385">
            <v>16.740269251508298</v>
          </cell>
          <cell r="AM385">
            <v>1004.4831039224036</v>
          </cell>
        </row>
        <row r="386">
          <cell r="AG386">
            <v>382</v>
          </cell>
          <cell r="AH386">
            <v>1</v>
          </cell>
          <cell r="AI386">
            <v>1.7404689432737179</v>
          </cell>
          <cell r="AJ386">
            <v>3.2940969506442275</v>
          </cell>
          <cell r="AK386">
            <v>8.683091583528304</v>
          </cell>
          <cell r="AL386">
            <v>16.740269251508298</v>
          </cell>
          <cell r="AM386">
            <v>1004.4831039224036</v>
          </cell>
        </row>
        <row r="387">
          <cell r="AG387">
            <v>383</v>
          </cell>
          <cell r="AH387">
            <v>1</v>
          </cell>
          <cell r="AI387">
            <v>1.7404689432737179</v>
          </cell>
          <cell r="AJ387">
            <v>3.2940969506442275</v>
          </cell>
          <cell r="AK387">
            <v>8.683091583528304</v>
          </cell>
          <cell r="AL387">
            <v>16.740269251508298</v>
          </cell>
          <cell r="AM387">
            <v>1004.4831039224036</v>
          </cell>
        </row>
        <row r="388">
          <cell r="AG388">
            <v>384</v>
          </cell>
          <cell r="AH388">
            <v>1</v>
          </cell>
          <cell r="AI388">
            <v>1.7404689432737179</v>
          </cell>
          <cell r="AJ388">
            <v>3.2940969506442275</v>
          </cell>
          <cell r="AK388">
            <v>8.683091583528304</v>
          </cell>
          <cell r="AL388">
            <v>16.740269251508298</v>
          </cell>
          <cell r="AM388">
            <v>1004.4831039224036</v>
          </cell>
        </row>
        <row r="389">
          <cell r="AG389">
            <v>385</v>
          </cell>
          <cell r="AH389">
            <v>1</v>
          </cell>
          <cell r="AI389">
            <v>1.7404689432737179</v>
          </cell>
          <cell r="AJ389">
            <v>3.2940969506442275</v>
          </cell>
          <cell r="AK389">
            <v>8.683091583528304</v>
          </cell>
          <cell r="AL389">
            <v>16.740269251508298</v>
          </cell>
          <cell r="AM389">
            <v>1004.4831039224036</v>
          </cell>
        </row>
        <row r="390">
          <cell r="AG390">
            <v>386</v>
          </cell>
          <cell r="AH390">
            <v>1</v>
          </cell>
          <cell r="AI390">
            <v>1.7404689432737179</v>
          </cell>
          <cell r="AJ390">
            <v>3.2940969506442275</v>
          </cell>
          <cell r="AK390">
            <v>8.683091583528304</v>
          </cell>
          <cell r="AL390">
            <v>16.740269251508298</v>
          </cell>
          <cell r="AM390">
            <v>1004.4831039224036</v>
          </cell>
        </row>
        <row r="391">
          <cell r="AG391">
            <v>387</v>
          </cell>
          <cell r="AH391">
            <v>1</v>
          </cell>
          <cell r="AI391">
            <v>1.7404689432737179</v>
          </cell>
          <cell r="AJ391">
            <v>3.2940969506442275</v>
          </cell>
          <cell r="AK391">
            <v>8.683091583528304</v>
          </cell>
          <cell r="AL391">
            <v>16.740269251508298</v>
          </cell>
          <cell r="AM391">
            <v>1004.4831039224036</v>
          </cell>
        </row>
        <row r="392">
          <cell r="AG392">
            <v>388</v>
          </cell>
          <cell r="AH392">
            <v>1</v>
          </cell>
          <cell r="AI392">
            <v>1.7404689432737179</v>
          </cell>
          <cell r="AJ392">
            <v>3.2940969506442275</v>
          </cell>
          <cell r="AK392">
            <v>8.683091583528304</v>
          </cell>
          <cell r="AL392">
            <v>16.740269251508298</v>
          </cell>
          <cell r="AM392">
            <v>1004.4831039224036</v>
          </cell>
        </row>
        <row r="393">
          <cell r="AG393">
            <v>389</v>
          </cell>
          <cell r="AH393">
            <v>1</v>
          </cell>
          <cell r="AI393">
            <v>1.7404689432737179</v>
          </cell>
          <cell r="AJ393">
            <v>3.2940969506442275</v>
          </cell>
          <cell r="AK393">
            <v>8.683091583528304</v>
          </cell>
          <cell r="AL393">
            <v>16.740269251508298</v>
          </cell>
          <cell r="AM393">
            <v>1004.4831039224036</v>
          </cell>
        </row>
        <row r="394">
          <cell r="AG394">
            <v>390</v>
          </cell>
          <cell r="AH394">
            <v>1</v>
          </cell>
          <cell r="AI394">
            <v>1.7404689432737179</v>
          </cell>
          <cell r="AJ394">
            <v>3.2940969506442275</v>
          </cell>
          <cell r="AK394">
            <v>8.683091583528304</v>
          </cell>
          <cell r="AL394">
            <v>16.740269251508298</v>
          </cell>
          <cell r="AM394">
            <v>1004.4831039224036</v>
          </cell>
        </row>
        <row r="395">
          <cell r="AG395">
            <v>391</v>
          </cell>
          <cell r="AH395">
            <v>1</v>
          </cell>
          <cell r="AI395">
            <v>1.7404689432737179</v>
          </cell>
          <cell r="AJ395">
            <v>3.2940969506442275</v>
          </cell>
          <cell r="AK395">
            <v>8.683091583528304</v>
          </cell>
          <cell r="AL395">
            <v>16.740269251508298</v>
          </cell>
          <cell r="AM395">
            <v>1004.4831039224036</v>
          </cell>
        </row>
        <row r="396">
          <cell r="AG396">
            <v>392</v>
          </cell>
          <cell r="AH396">
            <v>1</v>
          </cell>
          <cell r="AI396">
            <v>1.7404689432737179</v>
          </cell>
          <cell r="AJ396">
            <v>3.2940969506442275</v>
          </cell>
          <cell r="AK396">
            <v>8.683091583528304</v>
          </cell>
          <cell r="AL396">
            <v>16.740269251508298</v>
          </cell>
          <cell r="AM396">
            <v>1004.4831039224036</v>
          </cell>
        </row>
        <row r="397">
          <cell r="AG397">
            <v>393</v>
          </cell>
          <cell r="AH397">
            <v>1</v>
          </cell>
          <cell r="AI397">
            <v>1.7404689432737179</v>
          </cell>
          <cell r="AJ397">
            <v>3.2940969506442275</v>
          </cell>
          <cell r="AK397">
            <v>8.683091583528304</v>
          </cell>
          <cell r="AL397">
            <v>16.740269251508298</v>
          </cell>
          <cell r="AM397">
            <v>1004.4831039224036</v>
          </cell>
        </row>
        <row r="398">
          <cell r="AG398">
            <v>394</v>
          </cell>
          <cell r="AH398">
            <v>1</v>
          </cell>
          <cell r="AI398">
            <v>1.7404689432737179</v>
          </cell>
          <cell r="AJ398">
            <v>3.2940969506442275</v>
          </cell>
          <cell r="AK398">
            <v>8.683091583528304</v>
          </cell>
          <cell r="AL398">
            <v>16.740269251508298</v>
          </cell>
          <cell r="AM398">
            <v>1004.4831039224036</v>
          </cell>
        </row>
        <row r="399">
          <cell r="AG399">
            <v>395</v>
          </cell>
          <cell r="AH399">
            <v>1</v>
          </cell>
          <cell r="AI399">
            <v>1.7404689432737179</v>
          </cell>
          <cell r="AJ399">
            <v>3.2940969506442275</v>
          </cell>
          <cell r="AK399">
            <v>8.683091583528304</v>
          </cell>
          <cell r="AL399">
            <v>16.740269251508298</v>
          </cell>
          <cell r="AM399">
            <v>1004.4831039224036</v>
          </cell>
        </row>
        <row r="400">
          <cell r="AG400">
            <v>396</v>
          </cell>
          <cell r="AH400">
            <v>1</v>
          </cell>
          <cell r="AI400">
            <v>1.7404689432737179</v>
          </cell>
          <cell r="AJ400">
            <v>3.2940969506442275</v>
          </cell>
          <cell r="AK400">
            <v>8.683091583528304</v>
          </cell>
          <cell r="AL400">
            <v>16.740269251508298</v>
          </cell>
          <cell r="AM400">
            <v>1004.4831039224036</v>
          </cell>
        </row>
        <row r="401">
          <cell r="AG401">
            <v>397</v>
          </cell>
          <cell r="AH401">
            <v>1</v>
          </cell>
          <cell r="AI401">
            <v>1.7404689432737179</v>
          </cell>
          <cell r="AJ401">
            <v>3.2940969506442275</v>
          </cell>
          <cell r="AK401">
            <v>8.683091583528304</v>
          </cell>
          <cell r="AL401">
            <v>16.740269251508298</v>
          </cell>
          <cell r="AM401">
            <v>1004.4831039224036</v>
          </cell>
        </row>
        <row r="402">
          <cell r="AG402">
            <v>398</v>
          </cell>
          <cell r="AH402">
            <v>1</v>
          </cell>
          <cell r="AI402">
            <v>1.7404689432737179</v>
          </cell>
          <cell r="AJ402">
            <v>3.2940969506442275</v>
          </cell>
          <cell r="AK402">
            <v>8.683091583528304</v>
          </cell>
          <cell r="AL402">
            <v>16.740269251508298</v>
          </cell>
          <cell r="AM402">
            <v>1004.4831039224036</v>
          </cell>
        </row>
        <row r="403">
          <cell r="AG403">
            <v>399</v>
          </cell>
          <cell r="AH403">
            <v>1</v>
          </cell>
          <cell r="AI403">
            <v>1.7404689432737179</v>
          </cell>
          <cell r="AJ403">
            <v>3.2940969506442275</v>
          </cell>
          <cell r="AK403">
            <v>8.683091583528304</v>
          </cell>
          <cell r="AL403">
            <v>16.740269251508298</v>
          </cell>
          <cell r="AM403">
            <v>1004.4831039224036</v>
          </cell>
        </row>
        <row r="404">
          <cell r="AG404">
            <v>400</v>
          </cell>
          <cell r="AH404">
            <v>1</v>
          </cell>
          <cell r="AI404">
            <v>1.7404689432737179</v>
          </cell>
          <cell r="AJ404">
            <v>3.2940969506442275</v>
          </cell>
          <cell r="AK404">
            <v>8.683091583528304</v>
          </cell>
          <cell r="AL404">
            <v>16.740269251508298</v>
          </cell>
          <cell r="AM404">
            <v>1004.4831039224036</v>
          </cell>
        </row>
        <row r="405">
          <cell r="AG405">
            <v>401</v>
          </cell>
          <cell r="AH405">
            <v>1</v>
          </cell>
          <cell r="AI405">
            <v>1.7404689432737179</v>
          </cell>
          <cell r="AJ405">
            <v>3.2940969506442275</v>
          </cell>
          <cell r="AK405">
            <v>8.683091583528304</v>
          </cell>
          <cell r="AL405">
            <v>16.740269251508298</v>
          </cell>
          <cell r="AM405">
            <v>1004.4831039224036</v>
          </cell>
        </row>
        <row r="406">
          <cell r="AG406">
            <v>402</v>
          </cell>
          <cell r="AH406">
            <v>1</v>
          </cell>
          <cell r="AI406">
            <v>1.7404689432737179</v>
          </cell>
          <cell r="AJ406">
            <v>3.2940969506442275</v>
          </cell>
          <cell r="AK406">
            <v>8.683091583528304</v>
          </cell>
          <cell r="AL406">
            <v>16.740269251508298</v>
          </cell>
          <cell r="AM406">
            <v>1004.4831039224036</v>
          </cell>
        </row>
        <row r="407">
          <cell r="AG407">
            <v>403</v>
          </cell>
          <cell r="AH407">
            <v>1</v>
          </cell>
          <cell r="AI407">
            <v>1.7404689432737179</v>
          </cell>
          <cell r="AJ407">
            <v>3.2940969506442275</v>
          </cell>
          <cell r="AK407">
            <v>8.683091583528304</v>
          </cell>
          <cell r="AL407">
            <v>16.740269251508298</v>
          </cell>
          <cell r="AM407">
            <v>1004.4831039224036</v>
          </cell>
        </row>
        <row r="408">
          <cell r="AG408">
            <v>404</v>
          </cell>
          <cell r="AH408">
            <v>1</v>
          </cell>
          <cell r="AI408">
            <v>1.7404689432737179</v>
          </cell>
          <cell r="AJ408">
            <v>3.2940969506442275</v>
          </cell>
          <cell r="AK408">
            <v>8.683091583528304</v>
          </cell>
          <cell r="AL408">
            <v>16.740269251508298</v>
          </cell>
          <cell r="AM408">
            <v>1004.4831039224036</v>
          </cell>
        </row>
        <row r="409">
          <cell r="AG409">
            <v>405</v>
          </cell>
          <cell r="AH409">
            <v>1</v>
          </cell>
          <cell r="AI409">
            <v>1.7404689432737179</v>
          </cell>
          <cell r="AJ409">
            <v>3.2940969506442275</v>
          </cell>
          <cell r="AK409">
            <v>8.683091583528304</v>
          </cell>
          <cell r="AL409">
            <v>16.740269251508298</v>
          </cell>
          <cell r="AM409">
            <v>1004.4831039224036</v>
          </cell>
        </row>
        <row r="410">
          <cell r="AG410">
            <v>406</v>
          </cell>
          <cell r="AH410">
            <v>1</v>
          </cell>
          <cell r="AI410">
            <v>1.7404689432737179</v>
          </cell>
          <cell r="AJ410">
            <v>3.2940969506442275</v>
          </cell>
          <cell r="AK410">
            <v>8.683091583528304</v>
          </cell>
          <cell r="AL410">
            <v>16.740269251508298</v>
          </cell>
          <cell r="AM410">
            <v>1004.4831039224036</v>
          </cell>
        </row>
        <row r="411">
          <cell r="AG411">
            <v>407</v>
          </cell>
          <cell r="AH411">
            <v>1</v>
          </cell>
          <cell r="AI411">
            <v>1.7404689432737179</v>
          </cell>
          <cell r="AJ411">
            <v>3.2940969506442275</v>
          </cell>
          <cell r="AK411">
            <v>8.683091583528304</v>
          </cell>
          <cell r="AL411">
            <v>16.740269251508298</v>
          </cell>
          <cell r="AM411">
            <v>1004.4831039224036</v>
          </cell>
        </row>
        <row r="412">
          <cell r="AG412">
            <v>408</v>
          </cell>
          <cell r="AH412">
            <v>1</v>
          </cell>
          <cell r="AI412">
            <v>1.7404689432737179</v>
          </cell>
          <cell r="AJ412">
            <v>3.2940969506442275</v>
          </cell>
          <cell r="AK412">
            <v>8.683091583528304</v>
          </cell>
          <cell r="AL412">
            <v>16.740269251508298</v>
          </cell>
          <cell r="AM412">
            <v>1004.4831039224036</v>
          </cell>
        </row>
        <row r="413">
          <cell r="AG413">
            <v>409</v>
          </cell>
          <cell r="AH413">
            <v>1</v>
          </cell>
          <cell r="AI413">
            <v>1.7404689432737179</v>
          </cell>
          <cell r="AJ413">
            <v>3.2940969506442275</v>
          </cell>
          <cell r="AK413">
            <v>8.683091583528304</v>
          </cell>
          <cell r="AL413">
            <v>16.740269251508298</v>
          </cell>
          <cell r="AM413">
            <v>1004.4831039224036</v>
          </cell>
        </row>
        <row r="414">
          <cell r="AG414">
            <v>410</v>
          </cell>
          <cell r="AH414">
            <v>1</v>
          </cell>
          <cell r="AI414">
            <v>1.7404689432737179</v>
          </cell>
          <cell r="AJ414">
            <v>3.2940969506442275</v>
          </cell>
          <cell r="AK414">
            <v>8.683091583528304</v>
          </cell>
          <cell r="AL414">
            <v>16.740269251508298</v>
          </cell>
          <cell r="AM414">
            <v>1004.4831039224036</v>
          </cell>
        </row>
        <row r="415">
          <cell r="AG415">
            <v>411</v>
          </cell>
          <cell r="AH415">
            <v>1</v>
          </cell>
          <cell r="AI415">
            <v>1.7404689432737179</v>
          </cell>
          <cell r="AJ415">
            <v>3.2940969506442275</v>
          </cell>
          <cell r="AK415">
            <v>8.683091583528304</v>
          </cell>
          <cell r="AL415">
            <v>16.740269251508298</v>
          </cell>
          <cell r="AM415">
            <v>1004.4831039224036</v>
          </cell>
        </row>
        <row r="416">
          <cell r="AG416">
            <v>412</v>
          </cell>
          <cell r="AH416">
            <v>1</v>
          </cell>
          <cell r="AI416">
            <v>1.7404689432737179</v>
          </cell>
          <cell r="AJ416">
            <v>3.2940969506442275</v>
          </cell>
          <cell r="AK416">
            <v>8.683091583528304</v>
          </cell>
          <cell r="AL416">
            <v>16.740269251508298</v>
          </cell>
          <cell r="AM416">
            <v>1004.4831039224036</v>
          </cell>
        </row>
        <row r="417">
          <cell r="AG417">
            <v>413</v>
          </cell>
          <cell r="AH417">
            <v>1</v>
          </cell>
          <cell r="AI417">
            <v>1.7404689432737179</v>
          </cell>
          <cell r="AJ417">
            <v>3.2940969506442275</v>
          </cell>
          <cell r="AK417">
            <v>8.683091583528304</v>
          </cell>
          <cell r="AL417">
            <v>16.740269251508298</v>
          </cell>
          <cell r="AM417">
            <v>1004.4831039224036</v>
          </cell>
        </row>
        <row r="418">
          <cell r="AG418">
            <v>414</v>
          </cell>
          <cell r="AH418">
            <v>1</v>
          </cell>
          <cell r="AI418">
            <v>1.7404689432737179</v>
          </cell>
          <cell r="AJ418">
            <v>3.2940969506442275</v>
          </cell>
          <cell r="AK418">
            <v>8.683091583528304</v>
          </cell>
          <cell r="AL418">
            <v>16.740269251508298</v>
          </cell>
          <cell r="AM418">
            <v>1004.4831039224036</v>
          </cell>
        </row>
        <row r="419">
          <cell r="AG419">
            <v>415</v>
          </cell>
          <cell r="AH419">
            <v>1</v>
          </cell>
          <cell r="AI419">
            <v>1.7404689432737179</v>
          </cell>
          <cell r="AJ419">
            <v>3.2940969506442275</v>
          </cell>
          <cell r="AK419">
            <v>8.683091583528304</v>
          </cell>
          <cell r="AL419">
            <v>16.740269251508298</v>
          </cell>
          <cell r="AM419">
            <v>1004.4831039224036</v>
          </cell>
        </row>
        <row r="420">
          <cell r="AG420">
            <v>416</v>
          </cell>
          <cell r="AH420">
            <v>1</v>
          </cell>
          <cell r="AI420">
            <v>1.7404689432737179</v>
          </cell>
          <cell r="AJ420">
            <v>3.2940969506442275</v>
          </cell>
          <cell r="AK420">
            <v>8.683091583528304</v>
          </cell>
          <cell r="AL420">
            <v>16.740269251508298</v>
          </cell>
          <cell r="AM420">
            <v>1004.4831039224036</v>
          </cell>
        </row>
        <row r="421">
          <cell r="AG421">
            <v>417</v>
          </cell>
          <cell r="AH421">
            <v>1</v>
          </cell>
          <cell r="AI421">
            <v>1.7404689432737179</v>
          </cell>
          <cell r="AJ421">
            <v>3.2940969506442275</v>
          </cell>
          <cell r="AK421">
            <v>8.683091583528304</v>
          </cell>
          <cell r="AL421">
            <v>16.740269251508298</v>
          </cell>
          <cell r="AM421">
            <v>1004.4831039224036</v>
          </cell>
        </row>
        <row r="422">
          <cell r="AG422">
            <v>418</v>
          </cell>
          <cell r="AH422">
            <v>1</v>
          </cell>
          <cell r="AI422">
            <v>1.7404689432737179</v>
          </cell>
          <cell r="AJ422">
            <v>3.2940969506442275</v>
          </cell>
          <cell r="AK422">
            <v>8.683091583528304</v>
          </cell>
          <cell r="AL422">
            <v>16.740269251508298</v>
          </cell>
          <cell r="AM422">
            <v>1004.4831039224036</v>
          </cell>
        </row>
        <row r="423">
          <cell r="AG423">
            <v>419</v>
          </cell>
          <cell r="AH423">
            <v>1</v>
          </cell>
          <cell r="AI423">
            <v>1.7404689432737179</v>
          </cell>
          <cell r="AJ423">
            <v>3.2940969506442275</v>
          </cell>
          <cell r="AK423">
            <v>8.683091583528304</v>
          </cell>
          <cell r="AL423">
            <v>16.740269251508298</v>
          </cell>
          <cell r="AM423">
            <v>1004.4831039224036</v>
          </cell>
        </row>
        <row r="424">
          <cell r="AG424">
            <v>420</v>
          </cell>
          <cell r="AH424">
            <v>1</v>
          </cell>
          <cell r="AI424">
            <v>1.7404689432737179</v>
          </cell>
          <cell r="AJ424">
            <v>3.2940969506442275</v>
          </cell>
          <cell r="AK424">
            <v>8.683091583528304</v>
          </cell>
          <cell r="AL424">
            <v>16.740269251508298</v>
          </cell>
          <cell r="AM424">
            <v>1004.4831039224036</v>
          </cell>
        </row>
        <row r="425">
          <cell r="AG425">
            <v>421</v>
          </cell>
          <cell r="AH425">
            <v>1</v>
          </cell>
          <cell r="AI425">
            <v>1.7404689432737179</v>
          </cell>
          <cell r="AJ425">
            <v>3.2940969506442275</v>
          </cell>
          <cell r="AK425">
            <v>8.683091583528304</v>
          </cell>
          <cell r="AL425">
            <v>16.740269251508298</v>
          </cell>
          <cell r="AM425">
            <v>1004.4831039224036</v>
          </cell>
        </row>
        <row r="426">
          <cell r="AG426">
            <v>422</v>
          </cell>
          <cell r="AH426">
            <v>1</v>
          </cell>
          <cell r="AI426">
            <v>1.7404689432737179</v>
          </cell>
          <cell r="AJ426">
            <v>3.2940969506442275</v>
          </cell>
          <cell r="AK426">
            <v>8.683091583528304</v>
          </cell>
          <cell r="AL426">
            <v>16.740269251508298</v>
          </cell>
          <cell r="AM426">
            <v>1004.4831039224036</v>
          </cell>
        </row>
        <row r="427">
          <cell r="AG427">
            <v>423</v>
          </cell>
          <cell r="AH427">
            <v>1</v>
          </cell>
          <cell r="AI427">
            <v>1.7404689432737179</v>
          </cell>
          <cell r="AJ427">
            <v>3.2940969506442275</v>
          </cell>
          <cell r="AK427">
            <v>8.683091583528304</v>
          </cell>
          <cell r="AL427">
            <v>16.740269251508298</v>
          </cell>
          <cell r="AM427">
            <v>1004.4831039224036</v>
          </cell>
        </row>
        <row r="428">
          <cell r="AG428">
            <v>424</v>
          </cell>
          <cell r="AH428">
            <v>1</v>
          </cell>
          <cell r="AI428">
            <v>1.7404689432737179</v>
          </cell>
          <cell r="AJ428">
            <v>3.2940969506442275</v>
          </cell>
          <cell r="AK428">
            <v>8.683091583528304</v>
          </cell>
          <cell r="AL428">
            <v>16.740269251508298</v>
          </cell>
          <cell r="AM428">
            <v>1004.4831039224036</v>
          </cell>
        </row>
        <row r="429">
          <cell r="AG429">
            <v>425</v>
          </cell>
          <cell r="AH429">
            <v>1</v>
          </cell>
          <cell r="AI429">
            <v>1.7404689432737179</v>
          </cell>
          <cell r="AJ429">
            <v>3.2940969506442275</v>
          </cell>
          <cell r="AK429">
            <v>8.683091583528304</v>
          </cell>
          <cell r="AL429">
            <v>16.740269251508298</v>
          </cell>
          <cell r="AM429">
            <v>1004.4831039224036</v>
          </cell>
        </row>
        <row r="430">
          <cell r="AG430">
            <v>426</v>
          </cell>
          <cell r="AH430">
            <v>1</v>
          </cell>
          <cell r="AI430">
            <v>1.7404689432737179</v>
          </cell>
          <cell r="AJ430">
            <v>3.2940969506442275</v>
          </cell>
          <cell r="AK430">
            <v>8.683091583528304</v>
          </cell>
          <cell r="AL430">
            <v>16.740269251508298</v>
          </cell>
          <cell r="AM430">
            <v>1004.4831039224036</v>
          </cell>
        </row>
        <row r="431">
          <cell r="AG431">
            <v>427</v>
          </cell>
          <cell r="AH431">
            <v>1</v>
          </cell>
          <cell r="AI431">
            <v>1.7404689432737179</v>
          </cell>
          <cell r="AJ431">
            <v>3.2940969506442275</v>
          </cell>
          <cell r="AK431">
            <v>8.683091583528304</v>
          </cell>
          <cell r="AL431">
            <v>16.740269251508298</v>
          </cell>
          <cell r="AM431">
            <v>1004.4831039224036</v>
          </cell>
        </row>
        <row r="432">
          <cell r="AG432">
            <v>428</v>
          </cell>
          <cell r="AH432">
            <v>1</v>
          </cell>
          <cell r="AI432">
            <v>1.7404689432737179</v>
          </cell>
          <cell r="AJ432">
            <v>3.2940969506442275</v>
          </cell>
          <cell r="AK432">
            <v>8.683091583528304</v>
          </cell>
          <cell r="AL432">
            <v>16.740269251508298</v>
          </cell>
          <cell r="AM432">
            <v>1004.4831039224036</v>
          </cell>
        </row>
        <row r="433">
          <cell r="AG433">
            <v>429</v>
          </cell>
          <cell r="AH433">
            <v>1</v>
          </cell>
          <cell r="AI433">
            <v>1.7404689432737179</v>
          </cell>
          <cell r="AJ433">
            <v>3.2940969506442275</v>
          </cell>
          <cell r="AK433">
            <v>8.683091583528304</v>
          </cell>
          <cell r="AL433">
            <v>16.740269251508298</v>
          </cell>
          <cell r="AM433">
            <v>1004.4831039224036</v>
          </cell>
        </row>
        <row r="434">
          <cell r="AG434">
            <v>430</v>
          </cell>
          <cell r="AH434">
            <v>1</v>
          </cell>
          <cell r="AI434">
            <v>1.7404689432737179</v>
          </cell>
          <cell r="AJ434">
            <v>3.2940969506442275</v>
          </cell>
          <cell r="AK434">
            <v>8.683091583528304</v>
          </cell>
          <cell r="AL434">
            <v>16.740269251508298</v>
          </cell>
          <cell r="AM434">
            <v>1004.4831039224036</v>
          </cell>
        </row>
        <row r="435">
          <cell r="AG435">
            <v>431</v>
          </cell>
          <cell r="AH435">
            <v>1</v>
          </cell>
          <cell r="AI435">
            <v>1.7404689432737179</v>
          </cell>
          <cell r="AJ435">
            <v>3.2940969506442275</v>
          </cell>
          <cell r="AK435">
            <v>8.683091583528304</v>
          </cell>
          <cell r="AL435">
            <v>16.740269251508298</v>
          </cell>
          <cell r="AM435">
            <v>1004.4831039224036</v>
          </cell>
        </row>
        <row r="436">
          <cell r="AG436">
            <v>432</v>
          </cell>
          <cell r="AH436">
            <v>1</v>
          </cell>
          <cell r="AI436">
            <v>1.7404689432737179</v>
          </cell>
          <cell r="AJ436">
            <v>3.2940969506442275</v>
          </cell>
          <cell r="AK436">
            <v>8.683091583528304</v>
          </cell>
          <cell r="AL436">
            <v>16.740269251508298</v>
          </cell>
          <cell r="AM436">
            <v>1004.4831039224036</v>
          </cell>
        </row>
        <row r="437">
          <cell r="AG437">
            <v>433</v>
          </cell>
          <cell r="AH437">
            <v>1</v>
          </cell>
          <cell r="AI437">
            <v>1.7404689432737179</v>
          </cell>
          <cell r="AJ437">
            <v>3.2940969506442275</v>
          </cell>
          <cell r="AK437">
            <v>8.683091583528304</v>
          </cell>
          <cell r="AL437">
            <v>16.740269251508298</v>
          </cell>
          <cell r="AM437">
            <v>1004.4831039224036</v>
          </cell>
        </row>
        <row r="438">
          <cell r="AG438">
            <v>434</v>
          </cell>
          <cell r="AH438">
            <v>1</v>
          </cell>
          <cell r="AI438">
            <v>1.7404689432737179</v>
          </cell>
          <cell r="AJ438">
            <v>3.2940969506442275</v>
          </cell>
          <cell r="AK438">
            <v>8.683091583528304</v>
          </cell>
          <cell r="AL438">
            <v>16.740269251508298</v>
          </cell>
          <cell r="AM438">
            <v>1004.4831039224036</v>
          </cell>
        </row>
        <row r="439">
          <cell r="AG439">
            <v>435</v>
          </cell>
          <cell r="AH439">
            <v>1</v>
          </cell>
          <cell r="AI439">
            <v>1.7404689432737179</v>
          </cell>
          <cell r="AJ439">
            <v>3.2940969506442275</v>
          </cell>
          <cell r="AK439">
            <v>8.683091583528304</v>
          </cell>
          <cell r="AL439">
            <v>16.740269251508298</v>
          </cell>
          <cell r="AM439">
            <v>1004.4831039224036</v>
          </cell>
        </row>
        <row r="440">
          <cell r="AG440">
            <v>436</v>
          </cell>
          <cell r="AH440">
            <v>1</v>
          </cell>
          <cell r="AI440">
            <v>1.7404689432737179</v>
          </cell>
          <cell r="AJ440">
            <v>3.2940969506442275</v>
          </cell>
          <cell r="AK440">
            <v>8.683091583528304</v>
          </cell>
          <cell r="AL440">
            <v>16.740269251508298</v>
          </cell>
          <cell r="AM440">
            <v>1004.4831039224036</v>
          </cell>
        </row>
        <row r="441">
          <cell r="AG441">
            <v>437</v>
          </cell>
          <cell r="AH441">
            <v>1</v>
          </cell>
          <cell r="AI441">
            <v>1.7404689432737179</v>
          </cell>
          <cell r="AJ441">
            <v>3.2940969506442275</v>
          </cell>
          <cell r="AK441">
            <v>8.683091583528304</v>
          </cell>
          <cell r="AL441">
            <v>16.740269251508298</v>
          </cell>
          <cell r="AM441">
            <v>1004.4831039224036</v>
          </cell>
        </row>
        <row r="442">
          <cell r="AG442">
            <v>438</v>
          </cell>
          <cell r="AH442">
            <v>1</v>
          </cell>
          <cell r="AI442">
            <v>1.7404689432737179</v>
          </cell>
          <cell r="AJ442">
            <v>3.2940969506442275</v>
          </cell>
          <cell r="AK442">
            <v>8.683091583528304</v>
          </cell>
          <cell r="AL442">
            <v>16.740269251508298</v>
          </cell>
          <cell r="AM442">
            <v>1004.4831039224036</v>
          </cell>
        </row>
        <row r="443">
          <cell r="AG443">
            <v>439</v>
          </cell>
          <cell r="AH443">
            <v>1</v>
          </cell>
          <cell r="AI443">
            <v>1.7404689432737179</v>
          </cell>
          <cell r="AJ443">
            <v>3.2940969506442275</v>
          </cell>
          <cell r="AK443">
            <v>8.683091583528304</v>
          </cell>
          <cell r="AL443">
            <v>16.740269251508298</v>
          </cell>
          <cell r="AM443">
            <v>1004.4831039224036</v>
          </cell>
        </row>
        <row r="444">
          <cell r="AG444">
            <v>440</v>
          </cell>
          <cell r="AH444">
            <v>1</v>
          </cell>
          <cell r="AI444">
            <v>1.7404689432737179</v>
          </cell>
          <cell r="AJ444">
            <v>3.2940969506442275</v>
          </cell>
          <cell r="AK444">
            <v>8.683091583528304</v>
          </cell>
          <cell r="AL444">
            <v>16.740269251508298</v>
          </cell>
          <cell r="AM444">
            <v>1004.4831039224036</v>
          </cell>
        </row>
        <row r="445">
          <cell r="AG445">
            <v>441</v>
          </cell>
          <cell r="AH445">
            <v>1</v>
          </cell>
          <cell r="AI445">
            <v>1.7404689432737179</v>
          </cell>
          <cell r="AJ445">
            <v>3.2940969506442275</v>
          </cell>
          <cell r="AK445">
            <v>8.683091583528304</v>
          </cell>
          <cell r="AL445">
            <v>16.740269251508298</v>
          </cell>
          <cell r="AM445">
            <v>1004.4831039224036</v>
          </cell>
        </row>
        <row r="446">
          <cell r="AG446">
            <v>442</v>
          </cell>
          <cell r="AH446">
            <v>1</v>
          </cell>
          <cell r="AI446">
            <v>1.7404689432737179</v>
          </cell>
          <cell r="AJ446">
            <v>3.2940969506442275</v>
          </cell>
          <cell r="AK446">
            <v>8.683091583528304</v>
          </cell>
          <cell r="AL446">
            <v>16.740269251508298</v>
          </cell>
          <cell r="AM446">
            <v>1004.4831039224036</v>
          </cell>
        </row>
        <row r="447">
          <cell r="AG447">
            <v>443</v>
          </cell>
          <cell r="AH447">
            <v>1</v>
          </cell>
          <cell r="AI447">
            <v>1.7404689432737179</v>
          </cell>
          <cell r="AJ447">
            <v>3.2940969506442275</v>
          </cell>
          <cell r="AK447">
            <v>8.683091583528304</v>
          </cell>
          <cell r="AL447">
            <v>16.740269251508298</v>
          </cell>
          <cell r="AM447">
            <v>1004.4831039224036</v>
          </cell>
        </row>
        <row r="448">
          <cell r="AG448">
            <v>444</v>
          </cell>
          <cell r="AH448">
            <v>1</v>
          </cell>
          <cell r="AI448">
            <v>1.7404689432737179</v>
          </cell>
          <cell r="AJ448">
            <v>3.2940969506442275</v>
          </cell>
          <cell r="AK448">
            <v>8.683091583528304</v>
          </cell>
          <cell r="AL448">
            <v>16.740269251508298</v>
          </cell>
          <cell r="AM448">
            <v>1004.4831039224036</v>
          </cell>
        </row>
        <row r="449">
          <cell r="AG449">
            <v>445</v>
          </cell>
          <cell r="AH449">
            <v>1</v>
          </cell>
          <cell r="AI449">
            <v>1.7404689432737179</v>
          </cell>
          <cell r="AJ449">
            <v>3.2940969506442275</v>
          </cell>
          <cell r="AK449">
            <v>8.683091583528304</v>
          </cell>
          <cell r="AL449">
            <v>16.740269251508298</v>
          </cell>
          <cell r="AM449">
            <v>1004.4831039224036</v>
          </cell>
        </row>
        <row r="450">
          <cell r="AG450">
            <v>446</v>
          </cell>
          <cell r="AH450">
            <v>1</v>
          </cell>
          <cell r="AI450">
            <v>1.7404689432737179</v>
          </cell>
          <cell r="AJ450">
            <v>3.2940969506442275</v>
          </cell>
          <cell r="AK450">
            <v>8.683091583528304</v>
          </cell>
          <cell r="AL450">
            <v>16.740269251508298</v>
          </cell>
          <cell r="AM450">
            <v>1004.4831039224036</v>
          </cell>
        </row>
        <row r="451">
          <cell r="AG451">
            <v>447</v>
          </cell>
          <cell r="AH451">
            <v>1</v>
          </cell>
          <cell r="AI451">
            <v>1.7404689432737179</v>
          </cell>
          <cell r="AJ451">
            <v>3.2940969506442275</v>
          </cell>
          <cell r="AK451">
            <v>8.683091583528304</v>
          </cell>
          <cell r="AL451">
            <v>16.740269251508298</v>
          </cell>
          <cell r="AM451">
            <v>1004.4831039224036</v>
          </cell>
        </row>
        <row r="452">
          <cell r="AG452">
            <v>448</v>
          </cell>
          <cell r="AH452">
            <v>1</v>
          </cell>
          <cell r="AI452">
            <v>1.7404689432737179</v>
          </cell>
          <cell r="AJ452">
            <v>3.2940969506442275</v>
          </cell>
          <cell r="AK452">
            <v>8.683091583528304</v>
          </cell>
          <cell r="AL452">
            <v>16.740269251508298</v>
          </cell>
          <cell r="AM452">
            <v>1004.4831039224036</v>
          </cell>
        </row>
        <row r="453">
          <cell r="AG453">
            <v>449</v>
          </cell>
          <cell r="AH453">
            <v>1</v>
          </cell>
          <cell r="AI453">
            <v>1.7404689432737179</v>
          </cell>
          <cell r="AJ453">
            <v>3.2940969506442275</v>
          </cell>
          <cell r="AK453">
            <v>8.683091583528304</v>
          </cell>
          <cell r="AL453">
            <v>16.740269251508298</v>
          </cell>
          <cell r="AM453">
            <v>1004.4831039224036</v>
          </cell>
        </row>
        <row r="454">
          <cell r="AG454">
            <v>450</v>
          </cell>
          <cell r="AH454">
            <v>1</v>
          </cell>
          <cell r="AI454">
            <v>1.7404689432737179</v>
          </cell>
          <cell r="AJ454">
            <v>3.2940969506442275</v>
          </cell>
          <cell r="AK454">
            <v>8.683091583528304</v>
          </cell>
          <cell r="AL454">
            <v>16.740269251508298</v>
          </cell>
          <cell r="AM454">
            <v>1004.4831039224036</v>
          </cell>
        </row>
        <row r="455">
          <cell r="AG455">
            <v>451</v>
          </cell>
          <cell r="AH455">
            <v>1</v>
          </cell>
          <cell r="AI455">
            <v>1.7404689432737179</v>
          </cell>
          <cell r="AJ455">
            <v>3.2940969506442275</v>
          </cell>
          <cell r="AK455">
            <v>8.683091583528304</v>
          </cell>
          <cell r="AL455">
            <v>16.740269251508298</v>
          </cell>
          <cell r="AM455">
            <v>1004.4831039224036</v>
          </cell>
        </row>
        <row r="456">
          <cell r="AG456">
            <v>452</v>
          </cell>
          <cell r="AH456">
            <v>1</v>
          </cell>
          <cell r="AI456">
            <v>1.7404689432737179</v>
          </cell>
          <cell r="AJ456">
            <v>3.2940969506442275</v>
          </cell>
          <cell r="AK456">
            <v>8.683091583528304</v>
          </cell>
          <cell r="AL456">
            <v>16.740269251508298</v>
          </cell>
          <cell r="AM456">
            <v>1004.4831039224036</v>
          </cell>
        </row>
        <row r="457">
          <cell r="AG457">
            <v>453</v>
          </cell>
          <cell r="AH457">
            <v>1</v>
          </cell>
          <cell r="AI457">
            <v>1.7404689432737179</v>
          </cell>
          <cell r="AJ457">
            <v>3.2940969506442275</v>
          </cell>
          <cell r="AK457">
            <v>8.683091583528304</v>
          </cell>
          <cell r="AL457">
            <v>16.740269251508298</v>
          </cell>
          <cell r="AM457">
            <v>1004.4831039224036</v>
          </cell>
        </row>
        <row r="458">
          <cell r="AG458">
            <v>454</v>
          </cell>
          <cell r="AH458">
            <v>1</v>
          </cell>
          <cell r="AI458">
            <v>1.7404689432737179</v>
          </cell>
          <cell r="AJ458">
            <v>3.2940969506442275</v>
          </cell>
          <cell r="AK458">
            <v>8.683091583528304</v>
          </cell>
          <cell r="AL458">
            <v>16.740269251508298</v>
          </cell>
          <cell r="AM458">
            <v>1004.4831039224036</v>
          </cell>
        </row>
        <row r="459">
          <cell r="AG459">
            <v>455</v>
          </cell>
          <cell r="AH459">
            <v>1</v>
          </cell>
          <cell r="AI459">
            <v>1.7404689432737179</v>
          </cell>
          <cell r="AJ459">
            <v>3.2940969506442275</v>
          </cell>
          <cell r="AK459">
            <v>8.683091583528304</v>
          </cell>
          <cell r="AL459">
            <v>16.740269251508298</v>
          </cell>
          <cell r="AM459">
            <v>1004.4831039224036</v>
          </cell>
        </row>
        <row r="460">
          <cell r="AG460">
            <v>456</v>
          </cell>
          <cell r="AH460">
            <v>1</v>
          </cell>
          <cell r="AI460">
            <v>1.7404689432737179</v>
          </cell>
          <cell r="AJ460">
            <v>3.2940969506442275</v>
          </cell>
          <cell r="AK460">
            <v>8.683091583528304</v>
          </cell>
          <cell r="AL460">
            <v>16.740269251508298</v>
          </cell>
          <cell r="AM460">
            <v>1004.4831039224036</v>
          </cell>
        </row>
        <row r="461">
          <cell r="AG461">
            <v>457</v>
          </cell>
          <cell r="AH461">
            <v>1</v>
          </cell>
          <cell r="AI461">
            <v>1.7404689432737179</v>
          </cell>
          <cell r="AJ461">
            <v>3.2940969506442275</v>
          </cell>
          <cell r="AK461">
            <v>8.683091583528304</v>
          </cell>
          <cell r="AL461">
            <v>16.740269251508298</v>
          </cell>
          <cell r="AM461">
            <v>1004.4831039224036</v>
          </cell>
        </row>
        <row r="462">
          <cell r="AG462">
            <v>458</v>
          </cell>
          <cell r="AH462">
            <v>1</v>
          </cell>
          <cell r="AI462">
            <v>1.7404689432737179</v>
          </cell>
          <cell r="AJ462">
            <v>3.2940969506442275</v>
          </cell>
          <cell r="AK462">
            <v>8.683091583528304</v>
          </cell>
          <cell r="AL462">
            <v>16.740269251508298</v>
          </cell>
          <cell r="AM462">
            <v>1004.4831039224036</v>
          </cell>
        </row>
        <row r="463">
          <cell r="AG463">
            <v>459</v>
          </cell>
          <cell r="AH463">
            <v>1</v>
          </cell>
          <cell r="AI463">
            <v>1.7404689432737179</v>
          </cell>
          <cell r="AJ463">
            <v>3.2940969506442275</v>
          </cell>
          <cell r="AK463">
            <v>8.683091583528304</v>
          </cell>
          <cell r="AL463">
            <v>16.740269251508298</v>
          </cell>
          <cell r="AM463">
            <v>1004.4831039224036</v>
          </cell>
        </row>
        <row r="464">
          <cell r="AG464">
            <v>460</v>
          </cell>
          <cell r="AH464">
            <v>1</v>
          </cell>
          <cell r="AI464">
            <v>1.7404689432737179</v>
          </cell>
          <cell r="AJ464">
            <v>3.2940969506442275</v>
          </cell>
          <cell r="AK464">
            <v>8.683091583528304</v>
          </cell>
          <cell r="AL464">
            <v>16.740269251508298</v>
          </cell>
          <cell r="AM464">
            <v>1004.4831039224036</v>
          </cell>
        </row>
        <row r="465">
          <cell r="AG465">
            <v>461</v>
          </cell>
          <cell r="AH465">
            <v>1</v>
          </cell>
          <cell r="AI465">
            <v>1.7404689432737179</v>
          </cell>
          <cell r="AJ465">
            <v>3.2940969506442275</v>
          </cell>
          <cell r="AK465">
            <v>8.683091583528304</v>
          </cell>
          <cell r="AL465">
            <v>16.740269251508298</v>
          </cell>
          <cell r="AM465">
            <v>1004.4831039224036</v>
          </cell>
        </row>
        <row r="466">
          <cell r="AG466">
            <v>462</v>
          </cell>
          <cell r="AH466">
            <v>1</v>
          </cell>
          <cell r="AI466">
            <v>1.7404689432737179</v>
          </cell>
          <cell r="AJ466">
            <v>3.2940969506442275</v>
          </cell>
          <cell r="AK466">
            <v>8.683091583528304</v>
          </cell>
          <cell r="AL466">
            <v>16.740269251508298</v>
          </cell>
          <cell r="AM466">
            <v>1004.4831039224036</v>
          </cell>
        </row>
        <row r="467">
          <cell r="AG467">
            <v>463</v>
          </cell>
          <cell r="AH467">
            <v>1</v>
          </cell>
          <cell r="AI467">
            <v>1.7404689432737179</v>
          </cell>
          <cell r="AJ467">
            <v>3.2940969506442275</v>
          </cell>
          <cell r="AK467">
            <v>8.683091583528304</v>
          </cell>
          <cell r="AL467">
            <v>16.740269251508298</v>
          </cell>
          <cell r="AM467">
            <v>1004.4831039224036</v>
          </cell>
        </row>
        <row r="468">
          <cell r="AG468">
            <v>464</v>
          </cell>
          <cell r="AH468">
            <v>1</v>
          </cell>
          <cell r="AI468">
            <v>1.7404689432737179</v>
          </cell>
          <cell r="AJ468">
            <v>3.2940969506442275</v>
          </cell>
          <cell r="AK468">
            <v>8.683091583528304</v>
          </cell>
          <cell r="AL468">
            <v>16.740269251508298</v>
          </cell>
          <cell r="AM468">
            <v>1004.4831039224036</v>
          </cell>
        </row>
        <row r="469">
          <cell r="AG469">
            <v>465</v>
          </cell>
          <cell r="AH469">
            <v>1</v>
          </cell>
          <cell r="AI469">
            <v>1.7404689432737179</v>
          </cell>
          <cell r="AJ469">
            <v>3.2940969506442275</v>
          </cell>
          <cell r="AK469">
            <v>8.683091583528304</v>
          </cell>
          <cell r="AL469">
            <v>16.740269251508298</v>
          </cell>
          <cell r="AM469">
            <v>1004.4831039224036</v>
          </cell>
        </row>
        <row r="470">
          <cell r="AG470">
            <v>466</v>
          </cell>
          <cell r="AH470">
            <v>1</v>
          </cell>
          <cell r="AI470">
            <v>1.7404689432737179</v>
          </cell>
          <cell r="AJ470">
            <v>3.2940969506442275</v>
          </cell>
          <cell r="AK470">
            <v>8.683091583528304</v>
          </cell>
          <cell r="AL470">
            <v>16.740269251508298</v>
          </cell>
          <cell r="AM470">
            <v>1004.4831039224036</v>
          </cell>
        </row>
        <row r="471">
          <cell r="AG471">
            <v>467</v>
          </cell>
          <cell r="AH471">
            <v>1</v>
          </cell>
          <cell r="AI471">
            <v>1.7404689432737179</v>
          </cell>
          <cell r="AJ471">
            <v>3.2940969506442275</v>
          </cell>
          <cell r="AK471">
            <v>8.683091583528304</v>
          </cell>
          <cell r="AL471">
            <v>16.740269251508298</v>
          </cell>
          <cell r="AM471">
            <v>1004.4831039224036</v>
          </cell>
        </row>
        <row r="472">
          <cell r="AG472">
            <v>468</v>
          </cell>
          <cell r="AH472">
            <v>1</v>
          </cell>
          <cell r="AI472">
            <v>1.7404689432737179</v>
          </cell>
          <cell r="AJ472">
            <v>3.2940969506442275</v>
          </cell>
          <cell r="AK472">
            <v>8.683091583528304</v>
          </cell>
          <cell r="AL472">
            <v>16.740269251508298</v>
          </cell>
          <cell r="AM472">
            <v>1004.4831039224036</v>
          </cell>
        </row>
        <row r="473">
          <cell r="AG473">
            <v>469</v>
          </cell>
          <cell r="AH473">
            <v>1</v>
          </cell>
          <cell r="AI473">
            <v>1.7404689432737179</v>
          </cell>
          <cell r="AJ473">
            <v>3.2940969506442275</v>
          </cell>
          <cell r="AK473">
            <v>8.683091583528304</v>
          </cell>
          <cell r="AL473">
            <v>16.740269251508298</v>
          </cell>
          <cell r="AM473">
            <v>1004.4831039224036</v>
          </cell>
        </row>
        <row r="474">
          <cell r="AG474">
            <v>470</v>
          </cell>
          <cell r="AH474">
            <v>1</v>
          </cell>
          <cell r="AI474">
            <v>1.7404689432737179</v>
          </cell>
          <cell r="AJ474">
            <v>3.2940969506442275</v>
          </cell>
          <cell r="AK474">
            <v>8.683091583528304</v>
          </cell>
          <cell r="AL474">
            <v>16.740269251508298</v>
          </cell>
          <cell r="AM474">
            <v>1004.4831039224036</v>
          </cell>
        </row>
        <row r="475">
          <cell r="AG475">
            <v>471</v>
          </cell>
          <cell r="AH475">
            <v>1</v>
          </cell>
          <cell r="AI475">
            <v>1.7404689432737179</v>
          </cell>
          <cell r="AJ475">
            <v>3.2940969506442275</v>
          </cell>
          <cell r="AK475">
            <v>8.683091583528304</v>
          </cell>
          <cell r="AL475">
            <v>16.740269251508298</v>
          </cell>
          <cell r="AM475">
            <v>1004.4831039224036</v>
          </cell>
        </row>
        <row r="476">
          <cell r="AG476">
            <v>472</v>
          </cell>
          <cell r="AH476">
            <v>1</v>
          </cell>
          <cell r="AI476">
            <v>1.7404689432737179</v>
          </cell>
          <cell r="AJ476">
            <v>3.2940969506442275</v>
          </cell>
          <cell r="AK476">
            <v>8.683091583528304</v>
          </cell>
          <cell r="AL476">
            <v>16.740269251508298</v>
          </cell>
          <cell r="AM476">
            <v>1004.4831039224036</v>
          </cell>
        </row>
        <row r="477">
          <cell r="AG477">
            <v>473</v>
          </cell>
          <cell r="AH477">
            <v>1</v>
          </cell>
          <cell r="AI477">
            <v>1.7404689432737179</v>
          </cell>
          <cell r="AJ477">
            <v>3.2940969506442275</v>
          </cell>
          <cell r="AK477">
            <v>8.683091583528304</v>
          </cell>
          <cell r="AL477">
            <v>16.740269251508298</v>
          </cell>
          <cell r="AM477">
            <v>1004.4831039224036</v>
          </cell>
        </row>
        <row r="478">
          <cell r="AG478">
            <v>474</v>
          </cell>
          <cell r="AH478">
            <v>1</v>
          </cell>
          <cell r="AI478">
            <v>1.7404689432737179</v>
          </cell>
          <cell r="AJ478">
            <v>3.2940969506442275</v>
          </cell>
          <cell r="AK478">
            <v>8.683091583528304</v>
          </cell>
          <cell r="AL478">
            <v>16.740269251508298</v>
          </cell>
          <cell r="AM478">
            <v>1004.4831039224036</v>
          </cell>
        </row>
        <row r="479">
          <cell r="AG479">
            <v>475</v>
          </cell>
          <cell r="AH479">
            <v>1</v>
          </cell>
          <cell r="AI479">
            <v>1.7404689432737179</v>
          </cell>
          <cell r="AJ479">
            <v>3.2940969506442275</v>
          </cell>
          <cell r="AK479">
            <v>8.683091583528304</v>
          </cell>
          <cell r="AL479">
            <v>16.740269251508298</v>
          </cell>
          <cell r="AM479">
            <v>1004.4831039224036</v>
          </cell>
        </row>
        <row r="480">
          <cell r="AG480">
            <v>476</v>
          </cell>
          <cell r="AH480">
            <v>1</v>
          </cell>
          <cell r="AI480">
            <v>1.7404689432737179</v>
          </cell>
          <cell r="AJ480">
            <v>3.2940969506442275</v>
          </cell>
          <cell r="AK480">
            <v>8.683091583528304</v>
          </cell>
          <cell r="AL480">
            <v>16.740269251508298</v>
          </cell>
          <cell r="AM480">
            <v>1004.4831039224036</v>
          </cell>
        </row>
        <row r="481">
          <cell r="AG481">
            <v>477</v>
          </cell>
          <cell r="AH481">
            <v>1</v>
          </cell>
          <cell r="AI481">
            <v>1.7404689432737179</v>
          </cell>
          <cell r="AJ481">
            <v>3.2940969506442275</v>
          </cell>
          <cell r="AK481">
            <v>8.683091583528304</v>
          </cell>
          <cell r="AL481">
            <v>16.740269251508298</v>
          </cell>
          <cell r="AM481">
            <v>1004.4831039224036</v>
          </cell>
        </row>
        <row r="482">
          <cell r="AG482">
            <v>478</v>
          </cell>
          <cell r="AH482">
            <v>1</v>
          </cell>
          <cell r="AI482">
            <v>1.7404689432737179</v>
          </cell>
          <cell r="AJ482">
            <v>3.2940969506442275</v>
          </cell>
          <cell r="AK482">
            <v>8.683091583528304</v>
          </cell>
          <cell r="AL482">
            <v>16.740269251508298</v>
          </cell>
          <cell r="AM482">
            <v>1004.4831039224036</v>
          </cell>
        </row>
        <row r="483">
          <cell r="AG483">
            <v>479</v>
          </cell>
          <cell r="AH483">
            <v>1</v>
          </cell>
          <cell r="AI483">
            <v>1.7404689432737179</v>
          </cell>
          <cell r="AJ483">
            <v>3.2940969506442275</v>
          </cell>
          <cell r="AK483">
            <v>8.683091583528304</v>
          </cell>
          <cell r="AL483">
            <v>16.740269251508298</v>
          </cell>
          <cell r="AM483">
            <v>1004.4831039224036</v>
          </cell>
        </row>
        <row r="484">
          <cell r="AG484">
            <v>480</v>
          </cell>
          <cell r="AH484">
            <v>1</v>
          </cell>
          <cell r="AI484">
            <v>1.7404689432737179</v>
          </cell>
          <cell r="AJ484">
            <v>3.2940969506442275</v>
          </cell>
          <cell r="AK484">
            <v>8.683091583528304</v>
          </cell>
          <cell r="AL484">
            <v>16.740269251508298</v>
          </cell>
          <cell r="AM484">
            <v>1004.4831039224036</v>
          </cell>
        </row>
        <row r="485">
          <cell r="AG485">
            <v>481</v>
          </cell>
          <cell r="AH485">
            <v>1</v>
          </cell>
          <cell r="AI485">
            <v>1.7404689432737179</v>
          </cell>
          <cell r="AJ485">
            <v>3.2940969506442275</v>
          </cell>
          <cell r="AK485">
            <v>8.683091583528304</v>
          </cell>
          <cell r="AL485">
            <v>16.740269251508298</v>
          </cell>
          <cell r="AM485">
            <v>1004.4831039224036</v>
          </cell>
        </row>
        <row r="486">
          <cell r="AG486">
            <v>482</v>
          </cell>
          <cell r="AH486">
            <v>1</v>
          </cell>
          <cell r="AI486">
            <v>1.7404689432737179</v>
          </cell>
          <cell r="AJ486">
            <v>3.2940969506442275</v>
          </cell>
          <cell r="AK486">
            <v>8.683091583528304</v>
          </cell>
          <cell r="AL486">
            <v>16.740269251508298</v>
          </cell>
          <cell r="AM486">
            <v>1004.4831039224036</v>
          </cell>
        </row>
        <row r="487">
          <cell r="AG487">
            <v>483</v>
          </cell>
          <cell r="AH487">
            <v>1</v>
          </cell>
          <cell r="AI487">
            <v>1.7404689432737179</v>
          </cell>
          <cell r="AJ487">
            <v>3.2940969506442275</v>
          </cell>
          <cell r="AK487">
            <v>8.683091583528304</v>
          </cell>
          <cell r="AL487">
            <v>16.740269251508298</v>
          </cell>
          <cell r="AM487">
            <v>1004.4831039224036</v>
          </cell>
        </row>
        <row r="488">
          <cell r="AG488">
            <v>484</v>
          </cell>
          <cell r="AH488">
            <v>1</v>
          </cell>
          <cell r="AI488">
            <v>1.7404689432737179</v>
          </cell>
          <cell r="AJ488">
            <v>3.2940969506442275</v>
          </cell>
          <cell r="AK488">
            <v>8.683091583528304</v>
          </cell>
          <cell r="AL488">
            <v>16.740269251508298</v>
          </cell>
          <cell r="AM488">
            <v>1004.4831039224036</v>
          </cell>
        </row>
        <row r="489">
          <cell r="AG489">
            <v>485</v>
          </cell>
          <cell r="AH489">
            <v>1</v>
          </cell>
          <cell r="AI489">
            <v>1.7404689432737179</v>
          </cell>
          <cell r="AJ489">
            <v>3.2940969506442275</v>
          </cell>
          <cell r="AK489">
            <v>8.683091583528304</v>
          </cell>
          <cell r="AL489">
            <v>16.740269251508298</v>
          </cell>
          <cell r="AM489">
            <v>1004.4831039224036</v>
          </cell>
        </row>
        <row r="490">
          <cell r="AG490">
            <v>486</v>
          </cell>
          <cell r="AH490">
            <v>1</v>
          </cell>
          <cell r="AI490">
            <v>1.7404689432737179</v>
          </cell>
          <cell r="AJ490">
            <v>3.2940969506442275</v>
          </cell>
          <cell r="AK490">
            <v>8.683091583528304</v>
          </cell>
          <cell r="AL490">
            <v>16.740269251508298</v>
          </cell>
          <cell r="AM490">
            <v>1004.4831039224036</v>
          </cell>
        </row>
        <row r="491">
          <cell r="AG491">
            <v>487</v>
          </cell>
          <cell r="AH491">
            <v>1</v>
          </cell>
          <cell r="AI491">
            <v>1.7404689432737179</v>
          </cell>
          <cell r="AJ491">
            <v>3.2940969506442275</v>
          </cell>
          <cell r="AK491">
            <v>8.683091583528304</v>
          </cell>
          <cell r="AL491">
            <v>16.740269251508298</v>
          </cell>
          <cell r="AM491">
            <v>1004.4831039224036</v>
          </cell>
        </row>
        <row r="492">
          <cell r="AG492">
            <v>488</v>
          </cell>
          <cell r="AH492">
            <v>1</v>
          </cell>
          <cell r="AI492">
            <v>1.7404689432737179</v>
          </cell>
          <cell r="AJ492">
            <v>3.2940969506442275</v>
          </cell>
          <cell r="AK492">
            <v>8.683091583528304</v>
          </cell>
          <cell r="AL492">
            <v>16.740269251508298</v>
          </cell>
          <cell r="AM492">
            <v>1004.4831039224036</v>
          </cell>
        </row>
        <row r="493">
          <cell r="AG493">
            <v>489</v>
          </cell>
          <cell r="AH493">
            <v>1</v>
          </cell>
          <cell r="AI493">
            <v>1.7404689432737179</v>
          </cell>
          <cell r="AJ493">
            <v>3.2940969506442275</v>
          </cell>
          <cell r="AK493">
            <v>8.683091583528304</v>
          </cell>
          <cell r="AL493">
            <v>16.740269251508298</v>
          </cell>
          <cell r="AM493">
            <v>1004.4831039224036</v>
          </cell>
        </row>
        <row r="494">
          <cell r="AG494">
            <v>490</v>
          </cell>
          <cell r="AH494">
            <v>1</v>
          </cell>
          <cell r="AI494">
            <v>1.7404689432737179</v>
          </cell>
          <cell r="AJ494">
            <v>3.2940969506442275</v>
          </cell>
          <cell r="AK494">
            <v>8.683091583528304</v>
          </cell>
          <cell r="AL494">
            <v>16.740269251508298</v>
          </cell>
          <cell r="AM494">
            <v>1004.4831039224036</v>
          </cell>
        </row>
        <row r="495">
          <cell r="AG495">
            <v>491</v>
          </cell>
          <cell r="AH495">
            <v>1</v>
          </cell>
          <cell r="AI495">
            <v>1.7404689432737179</v>
          </cell>
          <cell r="AJ495">
            <v>3.2940969506442275</v>
          </cell>
          <cell r="AK495">
            <v>8.683091583528304</v>
          </cell>
          <cell r="AL495">
            <v>16.740269251508298</v>
          </cell>
          <cell r="AM495">
            <v>1004.4831039224036</v>
          </cell>
        </row>
        <row r="496">
          <cell r="AG496">
            <v>492</v>
          </cell>
          <cell r="AH496">
            <v>1</v>
          </cell>
          <cell r="AI496">
            <v>1.7404689432737179</v>
          </cell>
          <cell r="AJ496">
            <v>3.2940969506442275</v>
          </cell>
          <cell r="AK496">
            <v>8.683091583528304</v>
          </cell>
          <cell r="AL496">
            <v>16.740269251508298</v>
          </cell>
          <cell r="AM496">
            <v>1004.4831039224036</v>
          </cell>
        </row>
        <row r="497">
          <cell r="AG497">
            <v>493</v>
          </cell>
          <cell r="AH497">
            <v>1</v>
          </cell>
          <cell r="AI497">
            <v>1.7404689432737179</v>
          </cell>
          <cell r="AJ497">
            <v>3.2940969506442275</v>
          </cell>
          <cell r="AK497">
            <v>8.683091583528304</v>
          </cell>
          <cell r="AL497">
            <v>16.740269251508298</v>
          </cell>
          <cell r="AM497">
            <v>1004.4831039224036</v>
          </cell>
        </row>
        <row r="498">
          <cell r="AG498">
            <v>494</v>
          </cell>
          <cell r="AH498">
            <v>1</v>
          </cell>
          <cell r="AI498">
            <v>1.7404689432737179</v>
          </cell>
          <cell r="AJ498">
            <v>3.2940969506442275</v>
          </cell>
          <cell r="AK498">
            <v>8.683091583528304</v>
          </cell>
          <cell r="AL498">
            <v>16.740269251508298</v>
          </cell>
          <cell r="AM498">
            <v>1004.4831039224036</v>
          </cell>
        </row>
        <row r="499">
          <cell r="AG499">
            <v>495</v>
          </cell>
          <cell r="AH499">
            <v>1</v>
          </cell>
          <cell r="AI499">
            <v>1.7404689432737179</v>
          </cell>
          <cell r="AJ499">
            <v>3.2940969506442275</v>
          </cell>
          <cell r="AK499">
            <v>8.683091583528304</v>
          </cell>
          <cell r="AL499">
            <v>16.740269251508298</v>
          </cell>
          <cell r="AM499">
            <v>1004.4831039224036</v>
          </cell>
        </row>
        <row r="500">
          <cell r="AG500">
            <v>496</v>
          </cell>
          <cell r="AH500">
            <v>1</v>
          </cell>
          <cell r="AI500">
            <v>1.7404689432737179</v>
          </cell>
          <cell r="AJ500">
            <v>3.2940969506442275</v>
          </cell>
          <cell r="AK500">
            <v>8.683091583528304</v>
          </cell>
          <cell r="AL500">
            <v>16.740269251508298</v>
          </cell>
          <cell r="AM500">
            <v>1004.4831039224036</v>
          </cell>
        </row>
        <row r="501">
          <cell r="AG501">
            <v>497</v>
          </cell>
          <cell r="AH501">
            <v>1</v>
          </cell>
          <cell r="AI501">
            <v>1.7404689432737179</v>
          </cell>
          <cell r="AJ501">
            <v>3.2940969506442275</v>
          </cell>
          <cell r="AK501">
            <v>8.683091583528304</v>
          </cell>
          <cell r="AL501">
            <v>16.740269251508298</v>
          </cell>
          <cell r="AM501">
            <v>1004.4831039224036</v>
          </cell>
        </row>
        <row r="502">
          <cell r="AG502">
            <v>498</v>
          </cell>
          <cell r="AH502">
            <v>1</v>
          </cell>
          <cell r="AI502">
            <v>1.7404689432737179</v>
          </cell>
          <cell r="AJ502">
            <v>3.2940969506442275</v>
          </cell>
          <cell r="AK502">
            <v>8.683091583528304</v>
          </cell>
          <cell r="AL502">
            <v>16.740269251508298</v>
          </cell>
          <cell r="AM502">
            <v>1004.4831039224036</v>
          </cell>
        </row>
        <row r="503">
          <cell r="AG503">
            <v>499</v>
          </cell>
          <cell r="AH503">
            <v>1</v>
          </cell>
          <cell r="AI503">
            <v>1.7404689432737179</v>
          </cell>
          <cell r="AJ503">
            <v>3.2940969506442275</v>
          </cell>
          <cell r="AK503">
            <v>8.683091583528304</v>
          </cell>
          <cell r="AL503">
            <v>16.740269251508298</v>
          </cell>
          <cell r="AM503">
            <v>1004.4831039224036</v>
          </cell>
        </row>
        <row r="504">
          <cell r="AG504">
            <v>500</v>
          </cell>
          <cell r="AH504">
            <v>1</v>
          </cell>
          <cell r="AI504">
            <v>1.7404689432737179</v>
          </cell>
          <cell r="AJ504">
            <v>3.2940969506442275</v>
          </cell>
          <cell r="AK504">
            <v>8.683091583528304</v>
          </cell>
          <cell r="AL504">
            <v>16.740269251508298</v>
          </cell>
          <cell r="AM504">
            <v>1004.4831039224036</v>
          </cell>
        </row>
        <row r="505">
          <cell r="AG505">
            <v>501</v>
          </cell>
          <cell r="AH505">
            <v>1</v>
          </cell>
          <cell r="AI505">
            <v>1.7404689432737179</v>
          </cell>
          <cell r="AJ505">
            <v>3.2940969506442275</v>
          </cell>
          <cell r="AK505">
            <v>8.683091583528304</v>
          </cell>
          <cell r="AL505">
            <v>16.740269251508298</v>
          </cell>
          <cell r="AM505">
            <v>1004.4831039224036</v>
          </cell>
        </row>
        <row r="506">
          <cell r="AG506">
            <v>502</v>
          </cell>
          <cell r="AH506">
            <v>1</v>
          </cell>
          <cell r="AI506">
            <v>1.7404689432737179</v>
          </cell>
          <cell r="AJ506">
            <v>3.2940969506442275</v>
          </cell>
          <cell r="AK506">
            <v>8.683091583528304</v>
          </cell>
          <cell r="AL506">
            <v>16.740269251508298</v>
          </cell>
          <cell r="AM506">
            <v>1004.4831039224036</v>
          </cell>
        </row>
        <row r="507">
          <cell r="AG507">
            <v>503</v>
          </cell>
          <cell r="AH507">
            <v>1</v>
          </cell>
          <cell r="AI507">
            <v>1.7404689432737179</v>
          </cell>
          <cell r="AJ507">
            <v>3.2940969506442275</v>
          </cell>
          <cell r="AK507">
            <v>8.683091583528304</v>
          </cell>
          <cell r="AL507">
            <v>16.740269251508298</v>
          </cell>
          <cell r="AM507">
            <v>1004.4831039224036</v>
          </cell>
        </row>
        <row r="508">
          <cell r="AG508">
            <v>504</v>
          </cell>
          <cell r="AH508">
            <v>1</v>
          </cell>
          <cell r="AI508">
            <v>1.7404689432737179</v>
          </cell>
          <cell r="AJ508">
            <v>3.2940969506442275</v>
          </cell>
          <cell r="AK508">
            <v>8.683091583528304</v>
          </cell>
          <cell r="AL508">
            <v>16.740269251508298</v>
          </cell>
          <cell r="AM508">
            <v>1004.4831039224036</v>
          </cell>
        </row>
        <row r="509">
          <cell r="AG509">
            <v>505</v>
          </cell>
          <cell r="AH509">
            <v>1</v>
          </cell>
          <cell r="AI509">
            <v>1.7404689432737179</v>
          </cell>
          <cell r="AJ509">
            <v>3.2940969506442275</v>
          </cell>
          <cell r="AK509">
            <v>8.683091583528304</v>
          </cell>
          <cell r="AL509">
            <v>16.740269251508298</v>
          </cell>
          <cell r="AM509">
            <v>1004.4831039224036</v>
          </cell>
        </row>
        <row r="510">
          <cell r="AG510">
            <v>506</v>
          </cell>
          <cell r="AH510">
            <v>1</v>
          </cell>
          <cell r="AI510">
            <v>1.7404689432737179</v>
          </cell>
          <cell r="AJ510">
            <v>3.2940969506442275</v>
          </cell>
          <cell r="AK510">
            <v>8.683091583528304</v>
          </cell>
          <cell r="AL510">
            <v>16.740269251508298</v>
          </cell>
          <cell r="AM510">
            <v>1004.4831039224036</v>
          </cell>
        </row>
        <row r="511">
          <cell r="AG511">
            <v>507</v>
          </cell>
          <cell r="AH511">
            <v>1</v>
          </cell>
          <cell r="AI511">
            <v>1.7404689432737179</v>
          </cell>
          <cell r="AJ511">
            <v>3.2940969506442275</v>
          </cell>
          <cell r="AK511">
            <v>8.683091583528304</v>
          </cell>
          <cell r="AL511">
            <v>16.740269251508298</v>
          </cell>
          <cell r="AM511">
            <v>1004.4831039224036</v>
          </cell>
        </row>
        <row r="512">
          <cell r="AG512">
            <v>508</v>
          </cell>
          <cell r="AH512">
            <v>1</v>
          </cell>
          <cell r="AI512">
            <v>1.7404689432737179</v>
          </cell>
          <cell r="AJ512">
            <v>3.2940969506442275</v>
          </cell>
          <cell r="AK512">
            <v>8.683091583528304</v>
          </cell>
          <cell r="AL512">
            <v>16.740269251508298</v>
          </cell>
          <cell r="AM512">
            <v>1004.4831039224036</v>
          </cell>
        </row>
        <row r="513">
          <cell r="AG513">
            <v>509</v>
          </cell>
          <cell r="AH513">
            <v>1</v>
          </cell>
          <cell r="AI513">
            <v>1.7404689432737179</v>
          </cell>
          <cell r="AJ513">
            <v>3.2940969506442275</v>
          </cell>
          <cell r="AK513">
            <v>8.683091583528304</v>
          </cell>
          <cell r="AL513">
            <v>16.740269251508298</v>
          </cell>
          <cell r="AM513">
            <v>1004.4831039224036</v>
          </cell>
        </row>
        <row r="514">
          <cell r="AG514">
            <v>510</v>
          </cell>
          <cell r="AH514">
            <v>1</v>
          </cell>
          <cell r="AI514">
            <v>1.7404689432737179</v>
          </cell>
          <cell r="AJ514">
            <v>3.2940969506442275</v>
          </cell>
          <cell r="AK514">
            <v>8.683091583528304</v>
          </cell>
          <cell r="AL514">
            <v>16.740269251508298</v>
          </cell>
          <cell r="AM514">
            <v>1004.4831039224036</v>
          </cell>
        </row>
        <row r="515">
          <cell r="AG515">
            <v>511</v>
          </cell>
          <cell r="AH515">
            <v>1</v>
          </cell>
          <cell r="AI515">
            <v>1.7404689432737179</v>
          </cell>
          <cell r="AJ515">
            <v>3.2940969506442275</v>
          </cell>
          <cell r="AK515">
            <v>8.683091583528304</v>
          </cell>
          <cell r="AL515">
            <v>16.740269251508298</v>
          </cell>
          <cell r="AM515">
            <v>1004.4831039224036</v>
          </cell>
        </row>
        <row r="516">
          <cell r="AG516">
            <v>512</v>
          </cell>
          <cell r="AH516">
            <v>1</v>
          </cell>
          <cell r="AI516">
            <v>1.7404689432737179</v>
          </cell>
          <cell r="AJ516">
            <v>3.2940969506442275</v>
          </cell>
          <cell r="AK516">
            <v>8.683091583528304</v>
          </cell>
          <cell r="AL516">
            <v>16.740269251508298</v>
          </cell>
          <cell r="AM516">
            <v>1004.4831039224036</v>
          </cell>
        </row>
        <row r="517">
          <cell r="AG517">
            <v>513</v>
          </cell>
          <cell r="AH517">
            <v>1</v>
          </cell>
          <cell r="AI517">
            <v>1.7404689432737179</v>
          </cell>
          <cell r="AJ517">
            <v>3.2940969506442275</v>
          </cell>
          <cell r="AK517">
            <v>8.683091583528304</v>
          </cell>
          <cell r="AL517">
            <v>16.740269251508298</v>
          </cell>
          <cell r="AM517">
            <v>1004.4831039224036</v>
          </cell>
        </row>
        <row r="518">
          <cell r="AG518">
            <v>514</v>
          </cell>
          <cell r="AH518">
            <v>1</v>
          </cell>
          <cell r="AI518">
            <v>1.7404689432737179</v>
          </cell>
          <cell r="AJ518">
            <v>3.2940969506442275</v>
          </cell>
          <cell r="AK518">
            <v>8.683091583528304</v>
          </cell>
          <cell r="AL518">
            <v>16.740269251508298</v>
          </cell>
          <cell r="AM518">
            <v>1004.4831039224036</v>
          </cell>
        </row>
        <row r="519">
          <cell r="AG519">
            <v>515</v>
          </cell>
          <cell r="AH519">
            <v>1</v>
          </cell>
          <cell r="AI519">
            <v>1.7404689432737179</v>
          </cell>
          <cell r="AJ519">
            <v>3.2940969506442275</v>
          </cell>
          <cell r="AK519">
            <v>8.683091583528304</v>
          </cell>
          <cell r="AL519">
            <v>16.740269251508298</v>
          </cell>
          <cell r="AM519">
            <v>1004.4831039224036</v>
          </cell>
        </row>
        <row r="520">
          <cell r="AG520">
            <v>516</v>
          </cell>
          <cell r="AH520">
            <v>1</v>
          </cell>
          <cell r="AI520">
            <v>1.7404689432737179</v>
          </cell>
          <cell r="AJ520">
            <v>3.2940969506442275</v>
          </cell>
          <cell r="AK520">
            <v>8.683091583528304</v>
          </cell>
          <cell r="AL520">
            <v>16.740269251508298</v>
          </cell>
          <cell r="AM520">
            <v>1004.4831039224036</v>
          </cell>
        </row>
        <row r="521">
          <cell r="AG521">
            <v>517</v>
          </cell>
          <cell r="AH521">
            <v>1</v>
          </cell>
          <cell r="AI521">
            <v>1.7404689432737179</v>
          </cell>
          <cell r="AJ521">
            <v>3.2940969506442275</v>
          </cell>
          <cell r="AK521">
            <v>8.683091583528304</v>
          </cell>
          <cell r="AL521">
            <v>16.740269251508298</v>
          </cell>
          <cell r="AM521">
            <v>1004.4831039224036</v>
          </cell>
        </row>
        <row r="522">
          <cell r="AG522">
            <v>518</v>
          </cell>
          <cell r="AH522">
            <v>1</v>
          </cell>
          <cell r="AI522">
            <v>1.7404689432737179</v>
          </cell>
          <cell r="AJ522">
            <v>3.2940969506442275</v>
          </cell>
          <cell r="AK522">
            <v>8.683091583528304</v>
          </cell>
          <cell r="AL522">
            <v>16.740269251508298</v>
          </cell>
          <cell r="AM522">
            <v>1004.4831039224036</v>
          </cell>
        </row>
        <row r="523">
          <cell r="AG523">
            <v>519</v>
          </cell>
          <cell r="AH523">
            <v>1</v>
          </cell>
          <cell r="AI523">
            <v>1.7404689432737179</v>
          </cell>
          <cell r="AJ523">
            <v>3.2940969506442275</v>
          </cell>
          <cell r="AK523">
            <v>8.683091583528304</v>
          </cell>
          <cell r="AL523">
            <v>16.740269251508298</v>
          </cell>
          <cell r="AM523">
            <v>1004.4831039224036</v>
          </cell>
        </row>
        <row r="524">
          <cell r="AG524">
            <v>520</v>
          </cell>
          <cell r="AH524">
            <v>1</v>
          </cell>
          <cell r="AI524">
            <v>1.7404689432737179</v>
          </cell>
          <cell r="AJ524">
            <v>3.2940969506442275</v>
          </cell>
          <cell r="AK524">
            <v>8.683091583528304</v>
          </cell>
          <cell r="AL524">
            <v>16.740269251508298</v>
          </cell>
          <cell r="AM524">
            <v>1004.4831039224036</v>
          </cell>
        </row>
        <row r="525">
          <cell r="AG525">
            <v>521</v>
          </cell>
          <cell r="AH525">
            <v>1</v>
          </cell>
          <cell r="AI525">
            <v>1.7404689432737179</v>
          </cell>
          <cell r="AJ525">
            <v>3.2940969506442275</v>
          </cell>
          <cell r="AK525">
            <v>8.683091583528304</v>
          </cell>
          <cell r="AL525">
            <v>16.740269251508298</v>
          </cell>
          <cell r="AM525">
            <v>1004.4831039224036</v>
          </cell>
        </row>
        <row r="526">
          <cell r="AG526">
            <v>522</v>
          </cell>
          <cell r="AH526">
            <v>1</v>
          </cell>
          <cell r="AI526">
            <v>1.7404689432737179</v>
          </cell>
          <cell r="AJ526">
            <v>3.2940969506442275</v>
          </cell>
          <cell r="AK526">
            <v>8.683091583528304</v>
          </cell>
          <cell r="AL526">
            <v>16.740269251508298</v>
          </cell>
          <cell r="AM526">
            <v>1004.4831039224036</v>
          </cell>
        </row>
        <row r="527">
          <cell r="AG527">
            <v>523</v>
          </cell>
          <cell r="AH527">
            <v>1</v>
          </cell>
          <cell r="AI527">
            <v>1.7404689432737179</v>
          </cell>
          <cell r="AJ527">
            <v>3.2940969506442275</v>
          </cell>
          <cell r="AK527">
            <v>8.683091583528304</v>
          </cell>
          <cell r="AL527">
            <v>16.740269251508298</v>
          </cell>
          <cell r="AM527">
            <v>1004.4831039224036</v>
          </cell>
        </row>
        <row r="528">
          <cell r="AG528">
            <v>524</v>
          </cell>
          <cell r="AH528">
            <v>1</v>
          </cell>
          <cell r="AI528">
            <v>1.7404689432737179</v>
          </cell>
          <cell r="AJ528">
            <v>3.2940969506442275</v>
          </cell>
          <cell r="AK528">
            <v>8.683091583528304</v>
          </cell>
          <cell r="AL528">
            <v>16.740269251508298</v>
          </cell>
          <cell r="AM528">
            <v>1004.4831039224036</v>
          </cell>
        </row>
        <row r="529">
          <cell r="AG529">
            <v>525</v>
          </cell>
          <cell r="AH529">
            <v>1</v>
          </cell>
          <cell r="AI529">
            <v>1.7404689432737179</v>
          </cell>
          <cell r="AJ529">
            <v>3.2940969506442275</v>
          </cell>
          <cell r="AK529">
            <v>8.683091583528304</v>
          </cell>
          <cell r="AL529">
            <v>16.740269251508298</v>
          </cell>
          <cell r="AM529">
            <v>1004.4831039224036</v>
          </cell>
        </row>
        <row r="530">
          <cell r="AG530">
            <v>526</v>
          </cell>
          <cell r="AH530">
            <v>1</v>
          </cell>
          <cell r="AI530">
            <v>1.7404689432737179</v>
          </cell>
          <cell r="AJ530">
            <v>3.2940969506442275</v>
          </cell>
          <cell r="AK530">
            <v>8.683091583528304</v>
          </cell>
          <cell r="AL530">
            <v>16.740269251508298</v>
          </cell>
          <cell r="AM530">
            <v>1004.4831039224036</v>
          </cell>
        </row>
        <row r="531">
          <cell r="AG531">
            <v>527</v>
          </cell>
          <cell r="AH531">
            <v>1</v>
          </cell>
          <cell r="AI531">
            <v>1.7404689432737179</v>
          </cell>
          <cell r="AJ531">
            <v>3.2940969506442275</v>
          </cell>
          <cell r="AK531">
            <v>8.683091583528304</v>
          </cell>
          <cell r="AL531">
            <v>16.740269251508298</v>
          </cell>
          <cell r="AM531">
            <v>1004.4831039224036</v>
          </cell>
        </row>
        <row r="532">
          <cell r="AG532">
            <v>528</v>
          </cell>
          <cell r="AH532">
            <v>1</v>
          </cell>
          <cell r="AI532">
            <v>1.7404689432737179</v>
          </cell>
          <cell r="AJ532">
            <v>3.2940969506442275</v>
          </cell>
          <cell r="AK532">
            <v>8.683091583528304</v>
          </cell>
          <cell r="AL532">
            <v>16.740269251508298</v>
          </cell>
          <cell r="AM532">
            <v>1004.4831039224036</v>
          </cell>
        </row>
        <row r="533">
          <cell r="AG533">
            <v>529</v>
          </cell>
          <cell r="AH533">
            <v>1</v>
          </cell>
          <cell r="AI533">
            <v>1.7404689432737179</v>
          </cell>
          <cell r="AJ533">
            <v>3.2940969506442275</v>
          </cell>
          <cell r="AK533">
            <v>8.683091583528304</v>
          </cell>
          <cell r="AL533">
            <v>16.740269251508298</v>
          </cell>
          <cell r="AM533">
            <v>1004.4831039224036</v>
          </cell>
        </row>
        <row r="534">
          <cell r="AG534">
            <v>530</v>
          </cell>
          <cell r="AH534">
            <v>1</v>
          </cell>
          <cell r="AI534">
            <v>1.7404689432737179</v>
          </cell>
          <cell r="AJ534">
            <v>3.2940969506442275</v>
          </cell>
          <cell r="AK534">
            <v>8.683091583528304</v>
          </cell>
          <cell r="AL534">
            <v>16.740269251508298</v>
          </cell>
          <cell r="AM534">
            <v>1004.4831039224036</v>
          </cell>
        </row>
        <row r="535">
          <cell r="AG535">
            <v>531</v>
          </cell>
          <cell r="AH535">
            <v>1</v>
          </cell>
          <cell r="AI535">
            <v>1.7404689432737179</v>
          </cell>
          <cell r="AJ535">
            <v>3.2940969506442275</v>
          </cell>
          <cell r="AK535">
            <v>8.683091583528304</v>
          </cell>
          <cell r="AL535">
            <v>16.740269251508298</v>
          </cell>
          <cell r="AM535">
            <v>1004.4831039224036</v>
          </cell>
        </row>
        <row r="536">
          <cell r="AG536">
            <v>532</v>
          </cell>
          <cell r="AH536">
            <v>1</v>
          </cell>
          <cell r="AI536">
            <v>1.7404689432737179</v>
          </cell>
          <cell r="AJ536">
            <v>3.2940969506442275</v>
          </cell>
          <cell r="AK536">
            <v>8.683091583528304</v>
          </cell>
          <cell r="AL536">
            <v>16.740269251508298</v>
          </cell>
          <cell r="AM536">
            <v>1004.4831039224036</v>
          </cell>
        </row>
        <row r="537">
          <cell r="AG537">
            <v>533</v>
          </cell>
          <cell r="AH537">
            <v>1</v>
          </cell>
          <cell r="AI537">
            <v>1.7404689432737179</v>
          </cell>
          <cell r="AJ537">
            <v>3.2940969506442275</v>
          </cell>
          <cell r="AK537">
            <v>8.683091583528304</v>
          </cell>
          <cell r="AL537">
            <v>16.740269251508298</v>
          </cell>
          <cell r="AM537">
            <v>1004.4831039224036</v>
          </cell>
        </row>
        <row r="538">
          <cell r="AG538">
            <v>534</v>
          </cell>
          <cell r="AH538">
            <v>1</v>
          </cell>
          <cell r="AI538">
            <v>1.7404689432737179</v>
          </cell>
          <cell r="AJ538">
            <v>3.2940969506442275</v>
          </cell>
          <cell r="AK538">
            <v>8.683091583528304</v>
          </cell>
          <cell r="AL538">
            <v>16.740269251508298</v>
          </cell>
          <cell r="AM538">
            <v>1004.4831039224036</v>
          </cell>
        </row>
        <row r="539">
          <cell r="AG539">
            <v>535</v>
          </cell>
          <cell r="AH539">
            <v>1</v>
          </cell>
          <cell r="AI539">
            <v>1.7404689432737179</v>
          </cell>
          <cell r="AJ539">
            <v>3.2940969506442275</v>
          </cell>
          <cell r="AK539">
            <v>8.683091583528304</v>
          </cell>
          <cell r="AL539">
            <v>16.740269251508298</v>
          </cell>
          <cell r="AM539">
            <v>1004.4831039224036</v>
          </cell>
        </row>
        <row r="540">
          <cell r="AG540">
            <v>536</v>
          </cell>
          <cell r="AH540">
            <v>1</v>
          </cell>
          <cell r="AI540">
            <v>1.7404689432737179</v>
          </cell>
          <cell r="AJ540">
            <v>3.2940969506442275</v>
          </cell>
          <cell r="AK540">
            <v>8.683091583528304</v>
          </cell>
          <cell r="AL540">
            <v>16.740269251508298</v>
          </cell>
          <cell r="AM540">
            <v>1004.4831039224036</v>
          </cell>
        </row>
        <row r="541">
          <cell r="AG541">
            <v>537</v>
          </cell>
          <cell r="AH541">
            <v>1</v>
          </cell>
          <cell r="AI541">
            <v>1.7404689432737179</v>
          </cell>
          <cell r="AJ541">
            <v>3.2940969506442275</v>
          </cell>
          <cell r="AK541">
            <v>8.683091583528304</v>
          </cell>
          <cell r="AL541">
            <v>16.740269251508298</v>
          </cell>
          <cell r="AM541">
            <v>1004.4831039224036</v>
          </cell>
        </row>
        <row r="542">
          <cell r="AG542">
            <v>538</v>
          </cell>
          <cell r="AH542">
            <v>1</v>
          </cell>
          <cell r="AI542">
            <v>1.7404689432737179</v>
          </cell>
          <cell r="AJ542">
            <v>3.2940969506442275</v>
          </cell>
          <cell r="AK542">
            <v>8.683091583528304</v>
          </cell>
          <cell r="AL542">
            <v>16.740269251508298</v>
          </cell>
          <cell r="AM542">
            <v>1004.4831039224036</v>
          </cell>
        </row>
        <row r="543">
          <cell r="AG543">
            <v>539</v>
          </cell>
          <cell r="AH543">
            <v>1</v>
          </cell>
          <cell r="AI543">
            <v>1.7404689432737179</v>
          </cell>
          <cell r="AJ543">
            <v>3.2940969506442275</v>
          </cell>
          <cell r="AK543">
            <v>8.683091583528304</v>
          </cell>
          <cell r="AL543">
            <v>16.740269251508298</v>
          </cell>
          <cell r="AM543">
            <v>1004.4831039224036</v>
          </cell>
        </row>
        <row r="544">
          <cell r="AG544">
            <v>540</v>
          </cell>
          <cell r="AH544">
            <v>1</v>
          </cell>
          <cell r="AI544">
            <v>1.7404689432737179</v>
          </cell>
          <cell r="AJ544">
            <v>3.2940969506442275</v>
          </cell>
          <cell r="AK544">
            <v>8.683091583528304</v>
          </cell>
          <cell r="AL544">
            <v>16.740269251508298</v>
          </cell>
          <cell r="AM544">
            <v>1004.4831039224036</v>
          </cell>
        </row>
        <row r="545">
          <cell r="AG545">
            <v>541</v>
          </cell>
          <cell r="AH545">
            <v>1</v>
          </cell>
          <cell r="AI545">
            <v>1.7404689432737179</v>
          </cell>
          <cell r="AJ545">
            <v>3.2940969506442275</v>
          </cell>
          <cell r="AK545">
            <v>8.683091583528304</v>
          </cell>
          <cell r="AL545">
            <v>16.740269251508298</v>
          </cell>
          <cell r="AM545">
            <v>1004.4831039224036</v>
          </cell>
        </row>
        <row r="546">
          <cell r="AG546">
            <v>542</v>
          </cell>
          <cell r="AH546">
            <v>1</v>
          </cell>
          <cell r="AI546">
            <v>1.7404689432737179</v>
          </cell>
          <cell r="AJ546">
            <v>3.2940969506442275</v>
          </cell>
          <cell r="AK546">
            <v>8.683091583528304</v>
          </cell>
          <cell r="AL546">
            <v>16.740269251508298</v>
          </cell>
          <cell r="AM546">
            <v>1004.4831039224036</v>
          </cell>
        </row>
        <row r="547">
          <cell r="AG547">
            <v>543</v>
          </cell>
          <cell r="AH547">
            <v>1</v>
          </cell>
          <cell r="AI547">
            <v>1.7404689432737179</v>
          </cell>
          <cell r="AJ547">
            <v>3.2940969506442275</v>
          </cell>
          <cell r="AK547">
            <v>8.683091583528304</v>
          </cell>
          <cell r="AL547">
            <v>16.740269251508298</v>
          </cell>
          <cell r="AM547">
            <v>1004.4831039224036</v>
          </cell>
        </row>
        <row r="548">
          <cell r="AG548">
            <v>544</v>
          </cell>
          <cell r="AH548">
            <v>1</v>
          </cell>
          <cell r="AI548">
            <v>1.7404689432737179</v>
          </cell>
          <cell r="AJ548">
            <v>3.2940969506442275</v>
          </cell>
          <cell r="AK548">
            <v>8.683091583528304</v>
          </cell>
          <cell r="AL548">
            <v>16.740269251508298</v>
          </cell>
          <cell r="AM548">
            <v>1004.4831039224036</v>
          </cell>
        </row>
        <row r="549">
          <cell r="AG549">
            <v>545</v>
          </cell>
          <cell r="AH549">
            <v>1</v>
          </cell>
          <cell r="AI549">
            <v>1.7404689432737179</v>
          </cell>
          <cell r="AJ549">
            <v>3.2940969506442275</v>
          </cell>
          <cell r="AK549">
            <v>8.683091583528304</v>
          </cell>
          <cell r="AL549">
            <v>16.740269251508298</v>
          </cell>
          <cell r="AM549">
            <v>1004.4831039224036</v>
          </cell>
        </row>
        <row r="550">
          <cell r="AG550">
            <v>546</v>
          </cell>
          <cell r="AH550">
            <v>1</v>
          </cell>
          <cell r="AI550">
            <v>1.7404689432737179</v>
          </cell>
          <cell r="AJ550">
            <v>3.2940969506442275</v>
          </cell>
          <cell r="AK550">
            <v>8.683091583528304</v>
          </cell>
          <cell r="AL550">
            <v>16.740269251508298</v>
          </cell>
          <cell r="AM550">
            <v>1004.4831039224036</v>
          </cell>
        </row>
        <row r="551">
          <cell r="AG551">
            <v>547</v>
          </cell>
          <cell r="AH551">
            <v>1</v>
          </cell>
          <cell r="AI551">
            <v>1.7404689432737179</v>
          </cell>
          <cell r="AJ551">
            <v>3.2940969506442275</v>
          </cell>
          <cell r="AK551">
            <v>8.683091583528304</v>
          </cell>
          <cell r="AL551">
            <v>16.740269251508298</v>
          </cell>
          <cell r="AM551">
            <v>1004.4831039224036</v>
          </cell>
        </row>
        <row r="552">
          <cell r="AG552">
            <v>548</v>
          </cell>
          <cell r="AH552">
            <v>1</v>
          </cell>
          <cell r="AI552">
            <v>1.7404689432737179</v>
          </cell>
          <cell r="AJ552">
            <v>3.2940969506442275</v>
          </cell>
          <cell r="AK552">
            <v>8.683091583528304</v>
          </cell>
          <cell r="AL552">
            <v>16.740269251508298</v>
          </cell>
          <cell r="AM552">
            <v>1004.4831039224036</v>
          </cell>
        </row>
        <row r="553">
          <cell r="AG553">
            <v>549</v>
          </cell>
          <cell r="AH553">
            <v>1</v>
          </cell>
          <cell r="AI553">
            <v>1.7404689432737179</v>
          </cell>
          <cell r="AJ553">
            <v>3.2940969506442275</v>
          </cell>
          <cell r="AK553">
            <v>8.683091583528304</v>
          </cell>
          <cell r="AL553">
            <v>16.740269251508298</v>
          </cell>
          <cell r="AM553">
            <v>1004.4831039224036</v>
          </cell>
        </row>
        <row r="554">
          <cell r="AG554">
            <v>550</v>
          </cell>
          <cell r="AH554">
            <v>1</v>
          </cell>
          <cell r="AI554">
            <v>1.7404689432737179</v>
          </cell>
          <cell r="AJ554">
            <v>3.2940969506442275</v>
          </cell>
          <cell r="AK554">
            <v>8.683091583528304</v>
          </cell>
          <cell r="AL554">
            <v>16.740269251508298</v>
          </cell>
          <cell r="AM554">
            <v>1004.4831039224036</v>
          </cell>
        </row>
        <row r="555">
          <cell r="AG555">
            <v>551</v>
          </cell>
          <cell r="AH555">
            <v>1</v>
          </cell>
          <cell r="AI555">
            <v>1.7404689432737179</v>
          </cell>
          <cell r="AJ555">
            <v>3.2940969506442275</v>
          </cell>
          <cell r="AK555">
            <v>8.683091583528304</v>
          </cell>
          <cell r="AL555">
            <v>16.740269251508298</v>
          </cell>
          <cell r="AM555">
            <v>1004.4831039224036</v>
          </cell>
        </row>
        <row r="556">
          <cell r="AG556">
            <v>552</v>
          </cell>
          <cell r="AH556">
            <v>1</v>
          </cell>
          <cell r="AI556">
            <v>1.7404689432737179</v>
          </cell>
          <cell r="AJ556">
            <v>3.2940969506442275</v>
          </cell>
          <cell r="AK556">
            <v>8.683091583528304</v>
          </cell>
          <cell r="AL556">
            <v>16.740269251508298</v>
          </cell>
          <cell r="AM556">
            <v>1004.4831039224036</v>
          </cell>
        </row>
        <row r="557">
          <cell r="AG557">
            <v>553</v>
          </cell>
          <cell r="AH557">
            <v>1</v>
          </cell>
          <cell r="AI557">
            <v>1.7404689432737179</v>
          </cell>
          <cell r="AJ557">
            <v>3.2940969506442275</v>
          </cell>
          <cell r="AK557">
            <v>8.683091583528304</v>
          </cell>
          <cell r="AL557">
            <v>16.740269251508298</v>
          </cell>
          <cell r="AM557">
            <v>1004.4831039224036</v>
          </cell>
        </row>
        <row r="558">
          <cell r="AG558">
            <v>554</v>
          </cell>
          <cell r="AH558">
            <v>1</v>
          </cell>
          <cell r="AI558">
            <v>1.7404689432737179</v>
          </cell>
          <cell r="AJ558">
            <v>3.2940969506442275</v>
          </cell>
          <cell r="AK558">
            <v>8.683091583528304</v>
          </cell>
          <cell r="AL558">
            <v>16.740269251508298</v>
          </cell>
          <cell r="AM558">
            <v>1004.4831039224036</v>
          </cell>
        </row>
        <row r="559">
          <cell r="AG559">
            <v>555</v>
          </cell>
          <cell r="AH559">
            <v>1</v>
          </cell>
          <cell r="AI559">
            <v>1.7404689432737179</v>
          </cell>
          <cell r="AJ559">
            <v>3.2940969506442275</v>
          </cell>
          <cell r="AK559">
            <v>8.683091583528304</v>
          </cell>
          <cell r="AL559">
            <v>16.740269251508298</v>
          </cell>
          <cell r="AM559">
            <v>1004.4831039224036</v>
          </cell>
        </row>
        <row r="560">
          <cell r="AG560">
            <v>556</v>
          </cell>
          <cell r="AH560">
            <v>1</v>
          </cell>
          <cell r="AI560">
            <v>1.7404689432737179</v>
          </cell>
          <cell r="AJ560">
            <v>3.2940969506442275</v>
          </cell>
          <cell r="AK560">
            <v>8.683091583528304</v>
          </cell>
          <cell r="AL560">
            <v>16.740269251508298</v>
          </cell>
          <cell r="AM560">
            <v>1004.4831039224036</v>
          </cell>
        </row>
        <row r="561">
          <cell r="AG561">
            <v>557</v>
          </cell>
          <cell r="AH561">
            <v>1</v>
          </cell>
          <cell r="AI561">
            <v>1.7404689432737179</v>
          </cell>
          <cell r="AJ561">
            <v>3.2940969506442275</v>
          </cell>
          <cell r="AK561">
            <v>8.683091583528304</v>
          </cell>
          <cell r="AL561">
            <v>16.740269251508298</v>
          </cell>
          <cell r="AM561">
            <v>1004.4831039224036</v>
          </cell>
        </row>
        <row r="562">
          <cell r="AG562">
            <v>558</v>
          </cell>
          <cell r="AH562">
            <v>1</v>
          </cell>
          <cell r="AI562">
            <v>1.7404689432737179</v>
          </cell>
          <cell r="AJ562">
            <v>3.2940969506442275</v>
          </cell>
          <cell r="AK562">
            <v>8.683091583528304</v>
          </cell>
          <cell r="AL562">
            <v>16.740269251508298</v>
          </cell>
          <cell r="AM562">
            <v>1004.4831039224036</v>
          </cell>
        </row>
        <row r="563">
          <cell r="AG563">
            <v>559</v>
          </cell>
          <cell r="AH563">
            <v>1</v>
          </cell>
          <cell r="AI563">
            <v>1.7404689432737179</v>
          </cell>
          <cell r="AJ563">
            <v>3.2940969506442275</v>
          </cell>
          <cell r="AK563">
            <v>8.683091583528304</v>
          </cell>
          <cell r="AL563">
            <v>16.740269251508298</v>
          </cell>
          <cell r="AM563">
            <v>1004.4831039224036</v>
          </cell>
        </row>
        <row r="564">
          <cell r="AG564">
            <v>560</v>
          </cell>
          <cell r="AH564">
            <v>1</v>
          </cell>
          <cell r="AI564">
            <v>1.7404689432737179</v>
          </cell>
          <cell r="AJ564">
            <v>3.2940969506442275</v>
          </cell>
          <cell r="AK564">
            <v>8.683091583528304</v>
          </cell>
          <cell r="AL564">
            <v>16.740269251508298</v>
          </cell>
          <cell r="AM564">
            <v>1004.4831039224036</v>
          </cell>
        </row>
        <row r="565">
          <cell r="AG565">
            <v>561</v>
          </cell>
          <cell r="AH565">
            <v>1</v>
          </cell>
          <cell r="AI565">
            <v>1.7404689432737179</v>
          </cell>
          <cell r="AJ565">
            <v>3.2940969506442275</v>
          </cell>
          <cell r="AK565">
            <v>8.683091583528304</v>
          </cell>
          <cell r="AL565">
            <v>16.740269251508298</v>
          </cell>
          <cell r="AM565">
            <v>1004.4831039224036</v>
          </cell>
        </row>
        <row r="566">
          <cell r="AG566">
            <v>562</v>
          </cell>
          <cell r="AH566">
            <v>1</v>
          </cell>
          <cell r="AI566">
            <v>1.7404689432737179</v>
          </cell>
          <cell r="AJ566">
            <v>3.2940969506442275</v>
          </cell>
          <cell r="AK566">
            <v>8.683091583528304</v>
          </cell>
          <cell r="AL566">
            <v>16.740269251508298</v>
          </cell>
          <cell r="AM566">
            <v>1004.4831039224036</v>
          </cell>
        </row>
        <row r="567">
          <cell r="AG567">
            <v>563</v>
          </cell>
          <cell r="AH567">
            <v>1</v>
          </cell>
          <cell r="AI567">
            <v>1.7404689432737179</v>
          </cell>
          <cell r="AJ567">
            <v>3.2940969506442275</v>
          </cell>
          <cell r="AK567">
            <v>8.683091583528304</v>
          </cell>
          <cell r="AL567">
            <v>16.740269251508298</v>
          </cell>
          <cell r="AM567">
            <v>1004.4831039224036</v>
          </cell>
        </row>
        <row r="568">
          <cell r="AG568">
            <v>564</v>
          </cell>
          <cell r="AH568">
            <v>1</v>
          </cell>
          <cell r="AI568">
            <v>1.7404689432737179</v>
          </cell>
          <cell r="AJ568">
            <v>3.2940969506442275</v>
          </cell>
          <cell r="AK568">
            <v>8.683091583528304</v>
          </cell>
          <cell r="AL568">
            <v>16.740269251508298</v>
          </cell>
          <cell r="AM568">
            <v>1004.4831039224036</v>
          </cell>
        </row>
        <row r="569">
          <cell r="AG569">
            <v>565</v>
          </cell>
          <cell r="AH569">
            <v>1</v>
          </cell>
          <cell r="AI569">
            <v>1.7404689432737179</v>
          </cell>
          <cell r="AJ569">
            <v>3.2940969506442275</v>
          </cell>
          <cell r="AK569">
            <v>8.683091583528304</v>
          </cell>
          <cell r="AL569">
            <v>16.740269251508298</v>
          </cell>
          <cell r="AM569">
            <v>1004.4831039224036</v>
          </cell>
        </row>
        <row r="570">
          <cell r="AG570">
            <v>566</v>
          </cell>
          <cell r="AH570">
            <v>1</v>
          </cell>
          <cell r="AI570">
            <v>1.7404689432737179</v>
          </cell>
          <cell r="AJ570">
            <v>3.2940969506442275</v>
          </cell>
          <cell r="AK570">
            <v>8.683091583528304</v>
          </cell>
          <cell r="AL570">
            <v>16.740269251508298</v>
          </cell>
          <cell r="AM570">
            <v>1004.4831039224036</v>
          </cell>
        </row>
        <row r="571">
          <cell r="AG571">
            <v>567</v>
          </cell>
          <cell r="AH571">
            <v>1</v>
          </cell>
          <cell r="AI571">
            <v>1.7404689432737179</v>
          </cell>
          <cell r="AJ571">
            <v>3.2940969506442275</v>
          </cell>
          <cell r="AK571">
            <v>8.683091583528304</v>
          </cell>
          <cell r="AL571">
            <v>16.740269251508298</v>
          </cell>
          <cell r="AM571">
            <v>1004.4831039224036</v>
          </cell>
        </row>
        <row r="572">
          <cell r="AG572">
            <v>568</v>
          </cell>
          <cell r="AH572">
            <v>1</v>
          </cell>
          <cell r="AI572">
            <v>1.7404689432737179</v>
          </cell>
          <cell r="AJ572">
            <v>3.2940969506442275</v>
          </cell>
          <cell r="AK572">
            <v>8.683091583528304</v>
          </cell>
          <cell r="AL572">
            <v>16.740269251508298</v>
          </cell>
          <cell r="AM572">
            <v>1004.4831039224036</v>
          </cell>
        </row>
        <row r="573">
          <cell r="AG573">
            <v>569</v>
          </cell>
          <cell r="AH573">
            <v>1</v>
          </cell>
          <cell r="AI573">
            <v>1.7404689432737179</v>
          </cell>
          <cell r="AJ573">
            <v>3.2940969506442275</v>
          </cell>
          <cell r="AK573">
            <v>8.683091583528304</v>
          </cell>
          <cell r="AL573">
            <v>16.740269251508298</v>
          </cell>
          <cell r="AM573">
            <v>1004.4831039224036</v>
          </cell>
        </row>
        <row r="574">
          <cell r="AG574">
            <v>570</v>
          </cell>
          <cell r="AH574">
            <v>1</v>
          </cell>
          <cell r="AI574">
            <v>1.7404689432737179</v>
          </cell>
          <cell r="AJ574">
            <v>3.2940969506442275</v>
          </cell>
          <cell r="AK574">
            <v>8.683091583528304</v>
          </cell>
          <cell r="AL574">
            <v>16.740269251508298</v>
          </cell>
          <cell r="AM574">
            <v>1004.4831039224036</v>
          </cell>
        </row>
        <row r="575">
          <cell r="AG575">
            <v>571</v>
          </cell>
          <cell r="AH575">
            <v>1</v>
          </cell>
          <cell r="AI575">
            <v>1.7404689432737179</v>
          </cell>
          <cell r="AJ575">
            <v>3.2940969506442275</v>
          </cell>
          <cell r="AK575">
            <v>8.683091583528304</v>
          </cell>
          <cell r="AL575">
            <v>16.740269251508298</v>
          </cell>
          <cell r="AM575">
            <v>1004.4831039224036</v>
          </cell>
        </row>
        <row r="576">
          <cell r="AG576">
            <v>572</v>
          </cell>
          <cell r="AH576">
            <v>1</v>
          </cell>
          <cell r="AI576">
            <v>1.7404689432737179</v>
          </cell>
          <cell r="AJ576">
            <v>3.2940969506442275</v>
          </cell>
          <cell r="AK576">
            <v>8.683091583528304</v>
          </cell>
          <cell r="AL576">
            <v>16.740269251508298</v>
          </cell>
          <cell r="AM576">
            <v>1004.4831039224036</v>
          </cell>
        </row>
        <row r="577">
          <cell r="AG577">
            <v>573</v>
          </cell>
          <cell r="AH577">
            <v>1</v>
          </cell>
          <cell r="AI577">
            <v>1.7404689432737179</v>
          </cell>
          <cell r="AJ577">
            <v>3.2940969506442275</v>
          </cell>
          <cell r="AK577">
            <v>8.683091583528304</v>
          </cell>
          <cell r="AL577">
            <v>16.740269251508298</v>
          </cell>
          <cell r="AM577">
            <v>1004.4831039224036</v>
          </cell>
        </row>
        <row r="578">
          <cell r="AG578">
            <v>574</v>
          </cell>
          <cell r="AH578">
            <v>1</v>
          </cell>
          <cell r="AI578">
            <v>1.7404689432737179</v>
          </cell>
          <cell r="AJ578">
            <v>3.2940969506442275</v>
          </cell>
          <cell r="AK578">
            <v>8.683091583528304</v>
          </cell>
          <cell r="AL578">
            <v>16.740269251508298</v>
          </cell>
          <cell r="AM578">
            <v>1004.4831039224036</v>
          </cell>
        </row>
        <row r="579">
          <cell r="AG579">
            <v>575</v>
          </cell>
          <cell r="AH579">
            <v>1</v>
          </cell>
          <cell r="AI579">
            <v>1.7404689432737179</v>
          </cell>
          <cell r="AJ579">
            <v>3.2940969506442275</v>
          </cell>
          <cell r="AK579">
            <v>8.683091583528304</v>
          </cell>
          <cell r="AL579">
            <v>16.740269251508298</v>
          </cell>
          <cell r="AM579">
            <v>1004.4831039224036</v>
          </cell>
        </row>
        <row r="580">
          <cell r="AG580">
            <v>576</v>
          </cell>
          <cell r="AH580">
            <v>1</v>
          </cell>
          <cell r="AI580">
            <v>1.7404689432737179</v>
          </cell>
          <cell r="AJ580">
            <v>3.2940969506442275</v>
          </cell>
          <cell r="AK580">
            <v>8.683091583528304</v>
          </cell>
          <cell r="AL580">
            <v>16.740269251508298</v>
          </cell>
          <cell r="AM580">
            <v>1004.4831039224036</v>
          </cell>
        </row>
        <row r="581">
          <cell r="AG581">
            <v>577</v>
          </cell>
          <cell r="AH581">
            <v>1</v>
          </cell>
          <cell r="AI581">
            <v>1.7404689432737179</v>
          </cell>
          <cell r="AJ581">
            <v>3.2940969506442275</v>
          </cell>
          <cell r="AK581">
            <v>8.683091583528304</v>
          </cell>
          <cell r="AL581">
            <v>16.740269251508298</v>
          </cell>
          <cell r="AM581">
            <v>1004.4831039224036</v>
          </cell>
        </row>
        <row r="582">
          <cell r="AG582">
            <v>578</v>
          </cell>
          <cell r="AH582">
            <v>1</v>
          </cell>
          <cell r="AI582">
            <v>1.7404689432737179</v>
          </cell>
          <cell r="AJ582">
            <v>3.2940969506442275</v>
          </cell>
          <cell r="AK582">
            <v>8.683091583528304</v>
          </cell>
          <cell r="AL582">
            <v>16.740269251508298</v>
          </cell>
          <cell r="AM582">
            <v>1004.4831039224036</v>
          </cell>
        </row>
        <row r="583">
          <cell r="AG583">
            <v>579</v>
          </cell>
          <cell r="AH583">
            <v>1</v>
          </cell>
          <cell r="AI583">
            <v>1.7404689432737179</v>
          </cell>
          <cell r="AJ583">
            <v>3.2940969506442275</v>
          </cell>
          <cell r="AK583">
            <v>8.683091583528304</v>
          </cell>
          <cell r="AL583">
            <v>16.740269251508298</v>
          </cell>
          <cell r="AM583">
            <v>1004.4831039224036</v>
          </cell>
        </row>
        <row r="584">
          <cell r="AG584">
            <v>580</v>
          </cell>
          <cell r="AH584">
            <v>1</v>
          </cell>
          <cell r="AI584">
            <v>1.7404689432737179</v>
          </cell>
          <cell r="AJ584">
            <v>3.2940969506442275</v>
          </cell>
          <cell r="AK584">
            <v>8.683091583528304</v>
          </cell>
          <cell r="AL584">
            <v>16.740269251508298</v>
          </cell>
          <cell r="AM584">
            <v>1004.4831039224036</v>
          </cell>
        </row>
        <row r="585">
          <cell r="AG585">
            <v>581</v>
          </cell>
          <cell r="AH585">
            <v>1</v>
          </cell>
          <cell r="AI585">
            <v>1.7404689432737179</v>
          </cell>
          <cell r="AJ585">
            <v>3.2940969506442275</v>
          </cell>
          <cell r="AK585">
            <v>8.683091583528304</v>
          </cell>
          <cell r="AL585">
            <v>16.740269251508298</v>
          </cell>
          <cell r="AM585">
            <v>1004.4831039224036</v>
          </cell>
        </row>
        <row r="586">
          <cell r="AG586">
            <v>582</v>
          </cell>
          <cell r="AH586">
            <v>1</v>
          </cell>
          <cell r="AI586">
            <v>1.7404689432737179</v>
          </cell>
          <cell r="AJ586">
            <v>3.2940969506442275</v>
          </cell>
          <cell r="AK586">
            <v>8.683091583528304</v>
          </cell>
          <cell r="AL586">
            <v>16.740269251508298</v>
          </cell>
          <cell r="AM586">
            <v>1004.4831039224036</v>
          </cell>
        </row>
        <row r="587">
          <cell r="AG587">
            <v>583</v>
          </cell>
          <cell r="AH587">
            <v>1</v>
          </cell>
          <cell r="AI587">
            <v>1.7404689432737179</v>
          </cell>
          <cell r="AJ587">
            <v>3.2940969506442275</v>
          </cell>
          <cell r="AK587">
            <v>8.683091583528304</v>
          </cell>
          <cell r="AL587">
            <v>16.740269251508298</v>
          </cell>
          <cell r="AM587">
            <v>1004.4831039224036</v>
          </cell>
        </row>
        <row r="588">
          <cell r="AG588">
            <v>584</v>
          </cell>
          <cell r="AH588">
            <v>1</v>
          </cell>
          <cell r="AI588">
            <v>1.7404689432737179</v>
          </cell>
          <cell r="AJ588">
            <v>3.2940969506442275</v>
          </cell>
          <cell r="AK588">
            <v>8.683091583528304</v>
          </cell>
          <cell r="AL588">
            <v>16.740269251508298</v>
          </cell>
          <cell r="AM588">
            <v>1004.4831039224036</v>
          </cell>
        </row>
        <row r="589">
          <cell r="AG589">
            <v>585</v>
          </cell>
          <cell r="AH589">
            <v>1</v>
          </cell>
          <cell r="AI589">
            <v>1.7404689432737179</v>
          </cell>
          <cell r="AJ589">
            <v>3.2940969506442275</v>
          </cell>
          <cell r="AK589">
            <v>8.683091583528304</v>
          </cell>
          <cell r="AL589">
            <v>16.740269251508298</v>
          </cell>
          <cell r="AM589">
            <v>1004.4831039224036</v>
          </cell>
        </row>
        <row r="590">
          <cell r="AG590">
            <v>586</v>
          </cell>
          <cell r="AH590">
            <v>1</v>
          </cell>
          <cell r="AI590">
            <v>1.7404689432737179</v>
          </cell>
          <cell r="AJ590">
            <v>3.2940969506442275</v>
          </cell>
          <cell r="AK590">
            <v>8.683091583528304</v>
          </cell>
          <cell r="AL590">
            <v>16.740269251508298</v>
          </cell>
          <cell r="AM590">
            <v>1004.4831039224036</v>
          </cell>
        </row>
        <row r="591">
          <cell r="AG591">
            <v>587</v>
          </cell>
          <cell r="AH591">
            <v>1</v>
          </cell>
          <cell r="AI591">
            <v>1.7404689432737179</v>
          </cell>
          <cell r="AJ591">
            <v>3.2940969506442275</v>
          </cell>
          <cell r="AK591">
            <v>8.683091583528304</v>
          </cell>
          <cell r="AL591">
            <v>16.740269251508298</v>
          </cell>
          <cell r="AM591">
            <v>1004.4831039224036</v>
          </cell>
        </row>
        <row r="592">
          <cell r="AG592">
            <v>588</v>
          </cell>
          <cell r="AH592">
            <v>1</v>
          </cell>
          <cell r="AI592">
            <v>1.7404689432737179</v>
          </cell>
          <cell r="AJ592">
            <v>3.2940969506442275</v>
          </cell>
          <cell r="AK592">
            <v>8.683091583528304</v>
          </cell>
          <cell r="AL592">
            <v>16.740269251508298</v>
          </cell>
          <cell r="AM592">
            <v>1004.4831039224036</v>
          </cell>
        </row>
        <row r="593">
          <cell r="AG593">
            <v>589</v>
          </cell>
          <cell r="AH593">
            <v>1</v>
          </cell>
          <cell r="AI593">
            <v>1.7404689432737179</v>
          </cell>
          <cell r="AJ593">
            <v>3.2940969506442275</v>
          </cell>
          <cell r="AK593">
            <v>8.683091583528304</v>
          </cell>
          <cell r="AL593">
            <v>16.740269251508298</v>
          </cell>
          <cell r="AM593">
            <v>1004.4831039224036</v>
          </cell>
        </row>
        <row r="594">
          <cell r="AG594">
            <v>590</v>
          </cell>
          <cell r="AH594">
            <v>1</v>
          </cell>
          <cell r="AI594">
            <v>1.7404689432737179</v>
          </cell>
          <cell r="AJ594">
            <v>3.2940969506442275</v>
          </cell>
          <cell r="AK594">
            <v>8.683091583528304</v>
          </cell>
          <cell r="AL594">
            <v>16.740269251508298</v>
          </cell>
          <cell r="AM594">
            <v>1004.4831039224036</v>
          </cell>
        </row>
        <row r="595">
          <cell r="AG595">
            <v>591</v>
          </cell>
          <cell r="AH595">
            <v>1</v>
          </cell>
          <cell r="AI595">
            <v>1.7404689432737179</v>
          </cell>
          <cell r="AJ595">
            <v>3.2940969506442275</v>
          </cell>
          <cell r="AK595">
            <v>8.683091583528304</v>
          </cell>
          <cell r="AL595">
            <v>16.740269251508298</v>
          </cell>
          <cell r="AM595">
            <v>1004.4831039224036</v>
          </cell>
        </row>
        <row r="596">
          <cell r="AG596">
            <v>592</v>
          </cell>
          <cell r="AH596">
            <v>1</v>
          </cell>
          <cell r="AI596">
            <v>1.7404689432737179</v>
          </cell>
          <cell r="AJ596">
            <v>3.2940969506442275</v>
          </cell>
          <cell r="AK596">
            <v>8.683091583528304</v>
          </cell>
          <cell r="AL596">
            <v>16.740269251508298</v>
          </cell>
          <cell r="AM596">
            <v>1004.4831039224036</v>
          </cell>
        </row>
        <row r="597">
          <cell r="AG597">
            <v>593</v>
          </cell>
          <cell r="AH597">
            <v>1</v>
          </cell>
          <cell r="AI597">
            <v>1.7404689432737179</v>
          </cell>
          <cell r="AJ597">
            <v>3.2940969506442275</v>
          </cell>
          <cell r="AK597">
            <v>8.683091583528304</v>
          </cell>
          <cell r="AL597">
            <v>16.740269251508298</v>
          </cell>
          <cell r="AM597">
            <v>1004.4831039224036</v>
          </cell>
        </row>
        <row r="598">
          <cell r="AG598">
            <v>594</v>
          </cell>
          <cell r="AH598">
            <v>1</v>
          </cell>
          <cell r="AI598">
            <v>1.7404689432737179</v>
          </cell>
          <cell r="AJ598">
            <v>3.2940969506442275</v>
          </cell>
          <cell r="AK598">
            <v>8.683091583528304</v>
          </cell>
          <cell r="AL598">
            <v>16.740269251508298</v>
          </cell>
          <cell r="AM598">
            <v>1004.4831039224036</v>
          </cell>
        </row>
        <row r="599">
          <cell r="AG599">
            <v>595</v>
          </cell>
          <cell r="AH599">
            <v>1</v>
          </cell>
          <cell r="AI599">
            <v>1.7404689432737179</v>
          </cell>
          <cell r="AJ599">
            <v>3.2940969506442275</v>
          </cell>
          <cell r="AK599">
            <v>8.683091583528304</v>
          </cell>
          <cell r="AL599">
            <v>16.740269251508298</v>
          </cell>
          <cell r="AM599">
            <v>1004.4831039224036</v>
          </cell>
        </row>
        <row r="600">
          <cell r="AG600">
            <v>596</v>
          </cell>
          <cell r="AH600">
            <v>1</v>
          </cell>
          <cell r="AI600">
            <v>1.7404689432737179</v>
          </cell>
          <cell r="AJ600">
            <v>3.2940969506442275</v>
          </cell>
          <cell r="AK600">
            <v>8.683091583528304</v>
          </cell>
          <cell r="AL600">
            <v>16.740269251508298</v>
          </cell>
          <cell r="AM600">
            <v>1004.4831039224036</v>
          </cell>
        </row>
        <row r="601">
          <cell r="AG601">
            <v>597</v>
          </cell>
          <cell r="AH601">
            <v>1</v>
          </cell>
          <cell r="AI601">
            <v>1.7404689432737179</v>
          </cell>
          <cell r="AJ601">
            <v>3.2940969506442275</v>
          </cell>
          <cell r="AK601">
            <v>8.683091583528304</v>
          </cell>
          <cell r="AL601">
            <v>16.740269251508298</v>
          </cell>
          <cell r="AM601">
            <v>1004.4831039224036</v>
          </cell>
        </row>
        <row r="602">
          <cell r="AG602">
            <v>598</v>
          </cell>
          <cell r="AH602">
            <v>1</v>
          </cell>
          <cell r="AI602">
            <v>1.7404689432737179</v>
          </cell>
          <cell r="AJ602">
            <v>3.2940969506442275</v>
          </cell>
          <cell r="AK602">
            <v>8.683091583528304</v>
          </cell>
          <cell r="AL602">
            <v>16.740269251508298</v>
          </cell>
          <cell r="AM602">
            <v>1004.4831039224036</v>
          </cell>
        </row>
        <row r="603">
          <cell r="AG603">
            <v>599</v>
          </cell>
          <cell r="AH603">
            <v>1</v>
          </cell>
          <cell r="AI603">
            <v>1.7404689432737179</v>
          </cell>
          <cell r="AJ603">
            <v>3.2940969506442275</v>
          </cell>
          <cell r="AK603">
            <v>8.683091583528304</v>
          </cell>
          <cell r="AL603">
            <v>16.740269251508298</v>
          </cell>
          <cell r="AM603">
            <v>1004.4831039224036</v>
          </cell>
        </row>
        <row r="604">
          <cell r="AG604">
            <v>600</v>
          </cell>
          <cell r="AH604">
            <v>1</v>
          </cell>
          <cell r="AI604">
            <v>1.7404689432737179</v>
          </cell>
          <cell r="AJ604">
            <v>3.2940969506442275</v>
          </cell>
          <cell r="AK604">
            <v>8.683091583528304</v>
          </cell>
          <cell r="AL604">
            <v>16.740269251508298</v>
          </cell>
          <cell r="AM604">
            <v>1004.4831039224036</v>
          </cell>
        </row>
        <row r="605">
          <cell r="AG605">
            <v>601</v>
          </cell>
          <cell r="AH605">
            <v>1</v>
          </cell>
          <cell r="AI605">
            <v>1.7404689432737179</v>
          </cell>
          <cell r="AJ605">
            <v>3.2940969506442275</v>
          </cell>
          <cell r="AK605">
            <v>8.683091583528304</v>
          </cell>
          <cell r="AL605">
            <v>16.740269251508298</v>
          </cell>
          <cell r="AM605">
            <v>1004.4831039224036</v>
          </cell>
        </row>
        <row r="606">
          <cell r="AG606">
            <v>602</v>
          </cell>
          <cell r="AH606">
            <v>1</v>
          </cell>
          <cell r="AI606">
            <v>1.7404689432737179</v>
          </cell>
          <cell r="AJ606">
            <v>3.2940969506442275</v>
          </cell>
          <cell r="AK606">
            <v>8.683091583528304</v>
          </cell>
          <cell r="AL606">
            <v>16.740269251508298</v>
          </cell>
          <cell r="AM606">
            <v>1004.4831039224036</v>
          </cell>
        </row>
        <row r="607">
          <cell r="AG607">
            <v>603</v>
          </cell>
          <cell r="AH607">
            <v>1</v>
          </cell>
          <cell r="AI607">
            <v>1.7404689432737179</v>
          </cell>
          <cell r="AJ607">
            <v>3.2940969506442275</v>
          </cell>
          <cell r="AK607">
            <v>8.683091583528304</v>
          </cell>
          <cell r="AL607">
            <v>16.740269251508298</v>
          </cell>
          <cell r="AM607">
            <v>1004.4831039224036</v>
          </cell>
        </row>
        <row r="608">
          <cell r="AG608">
            <v>604</v>
          </cell>
          <cell r="AH608">
            <v>1</v>
          </cell>
          <cell r="AI608">
            <v>1.7404689432737179</v>
          </cell>
          <cell r="AJ608">
            <v>3.2940969506442275</v>
          </cell>
          <cell r="AK608">
            <v>8.683091583528304</v>
          </cell>
          <cell r="AL608">
            <v>16.740269251508298</v>
          </cell>
          <cell r="AM608">
            <v>1004.4831039224036</v>
          </cell>
        </row>
        <row r="609">
          <cell r="AG609">
            <v>605</v>
          </cell>
          <cell r="AH609">
            <v>1</v>
          </cell>
          <cell r="AI609">
            <v>1.7404689432737179</v>
          </cell>
          <cell r="AJ609">
            <v>3.2940969506442275</v>
          </cell>
          <cell r="AK609">
            <v>8.683091583528304</v>
          </cell>
          <cell r="AL609">
            <v>16.740269251508298</v>
          </cell>
          <cell r="AM609">
            <v>1004.4831039224036</v>
          </cell>
        </row>
        <row r="610">
          <cell r="AG610">
            <v>606</v>
          </cell>
          <cell r="AH610">
            <v>1</v>
          </cell>
          <cell r="AI610">
            <v>1.7404689432737179</v>
          </cell>
          <cell r="AJ610">
            <v>3.2940969506442275</v>
          </cell>
          <cell r="AK610">
            <v>8.683091583528304</v>
          </cell>
          <cell r="AL610">
            <v>16.740269251508298</v>
          </cell>
          <cell r="AM610">
            <v>1004.4831039224036</v>
          </cell>
        </row>
        <row r="611">
          <cell r="AG611">
            <v>607</v>
          </cell>
          <cell r="AH611">
            <v>1</v>
          </cell>
          <cell r="AI611">
            <v>1.7404689432737179</v>
          </cell>
          <cell r="AJ611">
            <v>3.2940969506442275</v>
          </cell>
          <cell r="AK611">
            <v>8.683091583528304</v>
          </cell>
          <cell r="AL611">
            <v>16.740269251508298</v>
          </cell>
          <cell r="AM611">
            <v>1004.4831039224036</v>
          </cell>
        </row>
        <row r="612">
          <cell r="AG612">
            <v>608</v>
          </cell>
          <cell r="AH612">
            <v>1</v>
          </cell>
          <cell r="AI612">
            <v>1.7404689432737179</v>
          </cell>
          <cell r="AJ612">
            <v>3.2940969506442275</v>
          </cell>
          <cell r="AK612">
            <v>8.683091583528304</v>
          </cell>
          <cell r="AL612">
            <v>16.740269251508298</v>
          </cell>
          <cell r="AM612">
            <v>1004.4831039224036</v>
          </cell>
        </row>
        <row r="613">
          <cell r="AG613">
            <v>609</v>
          </cell>
          <cell r="AH613">
            <v>1</v>
          </cell>
          <cell r="AI613">
            <v>1.7404689432737179</v>
          </cell>
          <cell r="AJ613">
            <v>3.2940969506442275</v>
          </cell>
          <cell r="AK613">
            <v>8.683091583528304</v>
          </cell>
          <cell r="AL613">
            <v>16.740269251508298</v>
          </cell>
          <cell r="AM613">
            <v>1004.4831039224036</v>
          </cell>
        </row>
        <row r="614">
          <cell r="AG614">
            <v>610</v>
          </cell>
          <cell r="AH614">
            <v>1</v>
          </cell>
          <cell r="AI614">
            <v>1.7404689432737179</v>
          </cell>
          <cell r="AJ614">
            <v>3.2940969506442275</v>
          </cell>
          <cell r="AK614">
            <v>8.683091583528304</v>
          </cell>
          <cell r="AL614">
            <v>16.740269251508298</v>
          </cell>
          <cell r="AM614">
            <v>1004.4831039224036</v>
          </cell>
        </row>
        <row r="615">
          <cell r="AG615">
            <v>611</v>
          </cell>
          <cell r="AH615">
            <v>1</v>
          </cell>
          <cell r="AI615">
            <v>1.7404689432737179</v>
          </cell>
          <cell r="AJ615">
            <v>3.2940969506442275</v>
          </cell>
          <cell r="AK615">
            <v>8.683091583528304</v>
          </cell>
          <cell r="AL615">
            <v>16.740269251508298</v>
          </cell>
          <cell r="AM615">
            <v>1004.4831039224036</v>
          </cell>
        </row>
        <row r="616">
          <cell r="AG616">
            <v>612</v>
          </cell>
          <cell r="AH616">
            <v>1</v>
          </cell>
          <cell r="AI616">
            <v>1.7404689432737179</v>
          </cell>
          <cell r="AJ616">
            <v>3.2940969506442275</v>
          </cell>
          <cell r="AK616">
            <v>8.683091583528304</v>
          </cell>
          <cell r="AL616">
            <v>16.740269251508298</v>
          </cell>
          <cell r="AM616">
            <v>1004.4831039224036</v>
          </cell>
        </row>
        <row r="617">
          <cell r="AG617">
            <v>613</v>
          </cell>
          <cell r="AH617">
            <v>1</v>
          </cell>
          <cell r="AI617">
            <v>1.7404689432737179</v>
          </cell>
          <cell r="AJ617">
            <v>3.2940969506442275</v>
          </cell>
          <cell r="AK617">
            <v>8.683091583528304</v>
          </cell>
          <cell r="AL617">
            <v>16.740269251508298</v>
          </cell>
          <cell r="AM617">
            <v>1004.4831039224036</v>
          </cell>
        </row>
        <row r="618">
          <cell r="AG618">
            <v>614</v>
          </cell>
          <cell r="AH618">
            <v>1</v>
          </cell>
          <cell r="AI618">
            <v>1.7404689432737179</v>
          </cell>
          <cell r="AJ618">
            <v>3.2940969506442275</v>
          </cell>
          <cell r="AK618">
            <v>8.683091583528304</v>
          </cell>
          <cell r="AL618">
            <v>16.740269251508298</v>
          </cell>
          <cell r="AM618">
            <v>1004.4831039224036</v>
          </cell>
        </row>
        <row r="619">
          <cell r="AG619">
            <v>615</v>
          </cell>
          <cell r="AH619">
            <v>1</v>
          </cell>
          <cell r="AI619">
            <v>1.7404689432737179</v>
          </cell>
          <cell r="AJ619">
            <v>3.2940969506442275</v>
          </cell>
          <cell r="AK619">
            <v>8.683091583528304</v>
          </cell>
          <cell r="AL619">
            <v>16.740269251508298</v>
          </cell>
          <cell r="AM619">
            <v>1004.4831039224036</v>
          </cell>
        </row>
        <row r="620">
          <cell r="AG620">
            <v>616</v>
          </cell>
          <cell r="AH620">
            <v>1</v>
          </cell>
          <cell r="AI620">
            <v>1.7404689432737179</v>
          </cell>
          <cell r="AJ620">
            <v>3.2940969506442275</v>
          </cell>
          <cell r="AK620">
            <v>8.683091583528304</v>
          </cell>
          <cell r="AL620">
            <v>16.740269251508298</v>
          </cell>
          <cell r="AM620">
            <v>1004.4831039224036</v>
          </cell>
        </row>
        <row r="621">
          <cell r="AG621">
            <v>617</v>
          </cell>
          <cell r="AH621">
            <v>1</v>
          </cell>
          <cell r="AI621">
            <v>1.7404689432737179</v>
          </cell>
          <cell r="AJ621">
            <v>3.2940969506442275</v>
          </cell>
          <cell r="AK621">
            <v>8.683091583528304</v>
          </cell>
          <cell r="AL621">
            <v>16.740269251508298</v>
          </cell>
          <cell r="AM621">
            <v>1004.4831039224036</v>
          </cell>
        </row>
        <row r="622">
          <cell r="AG622">
            <v>618</v>
          </cell>
          <cell r="AH622">
            <v>1</v>
          </cell>
          <cell r="AI622">
            <v>1.7404689432737179</v>
          </cell>
          <cell r="AJ622">
            <v>3.2940969506442275</v>
          </cell>
          <cell r="AK622">
            <v>8.683091583528304</v>
          </cell>
          <cell r="AL622">
            <v>16.740269251508298</v>
          </cell>
          <cell r="AM622">
            <v>1004.4831039224036</v>
          </cell>
        </row>
        <row r="623">
          <cell r="AG623">
            <v>619</v>
          </cell>
          <cell r="AH623">
            <v>1</v>
          </cell>
          <cell r="AI623">
            <v>1.7404689432737179</v>
          </cell>
          <cell r="AJ623">
            <v>3.2940969506442275</v>
          </cell>
          <cell r="AK623">
            <v>8.683091583528304</v>
          </cell>
          <cell r="AL623">
            <v>16.740269251508298</v>
          </cell>
          <cell r="AM623">
            <v>1004.4831039224036</v>
          </cell>
        </row>
        <row r="624">
          <cell r="AG624">
            <v>620</v>
          </cell>
          <cell r="AH624">
            <v>1</v>
          </cell>
          <cell r="AI624">
            <v>1.7404689432737179</v>
          </cell>
          <cell r="AJ624">
            <v>3.2940969506442275</v>
          </cell>
          <cell r="AK624">
            <v>8.683091583528304</v>
          </cell>
          <cell r="AL624">
            <v>16.740269251508298</v>
          </cell>
          <cell r="AM624">
            <v>1004.4831039224036</v>
          </cell>
        </row>
        <row r="625">
          <cell r="AG625">
            <v>621</v>
          </cell>
          <cell r="AH625">
            <v>1</v>
          </cell>
          <cell r="AI625">
            <v>1.7404689432737179</v>
          </cell>
          <cell r="AJ625">
            <v>3.2940969506442275</v>
          </cell>
          <cell r="AK625">
            <v>8.683091583528304</v>
          </cell>
          <cell r="AL625">
            <v>16.740269251508298</v>
          </cell>
          <cell r="AM625">
            <v>1004.4831039224036</v>
          </cell>
        </row>
        <row r="626">
          <cell r="AG626">
            <v>622</v>
          </cell>
          <cell r="AH626">
            <v>1</v>
          </cell>
          <cell r="AI626">
            <v>1.7404689432737179</v>
          </cell>
          <cell r="AJ626">
            <v>3.2940969506442275</v>
          </cell>
          <cell r="AK626">
            <v>8.683091583528304</v>
          </cell>
          <cell r="AL626">
            <v>16.740269251508298</v>
          </cell>
          <cell r="AM626">
            <v>1004.4831039224036</v>
          </cell>
        </row>
        <row r="627">
          <cell r="AG627">
            <v>623</v>
          </cell>
          <cell r="AH627">
            <v>1</v>
          </cell>
          <cell r="AI627">
            <v>1.7404689432737179</v>
          </cell>
          <cell r="AJ627">
            <v>3.2940969506442275</v>
          </cell>
          <cell r="AK627">
            <v>8.683091583528304</v>
          </cell>
          <cell r="AL627">
            <v>16.740269251508298</v>
          </cell>
          <cell r="AM627">
            <v>1004.4831039224036</v>
          </cell>
        </row>
        <row r="628">
          <cell r="AG628">
            <v>624</v>
          </cell>
          <cell r="AH628">
            <v>1</v>
          </cell>
          <cell r="AI628">
            <v>1.7404689432737179</v>
          </cell>
          <cell r="AJ628">
            <v>3.2940969506442275</v>
          </cell>
          <cell r="AK628">
            <v>8.683091583528304</v>
          </cell>
          <cell r="AL628">
            <v>16.740269251508298</v>
          </cell>
          <cell r="AM628">
            <v>1004.4831039224036</v>
          </cell>
        </row>
        <row r="629">
          <cell r="AG629">
            <v>625</v>
          </cell>
          <cell r="AH629">
            <v>1</v>
          </cell>
          <cell r="AI629">
            <v>1.7404689432737179</v>
          </cell>
          <cell r="AJ629">
            <v>3.2940969506442275</v>
          </cell>
          <cell r="AK629">
            <v>8.683091583528304</v>
          </cell>
          <cell r="AL629">
            <v>16.740269251508298</v>
          </cell>
          <cell r="AM629">
            <v>1004.4831039224036</v>
          </cell>
        </row>
        <row r="630">
          <cell r="AG630">
            <v>626</v>
          </cell>
          <cell r="AH630">
            <v>1</v>
          </cell>
          <cell r="AI630">
            <v>1.7404689432737179</v>
          </cell>
          <cell r="AJ630">
            <v>3.2940969506442275</v>
          </cell>
          <cell r="AK630">
            <v>8.683091583528304</v>
          </cell>
          <cell r="AL630">
            <v>16.740269251508298</v>
          </cell>
          <cell r="AM630">
            <v>1004.4831039224036</v>
          </cell>
        </row>
        <row r="631">
          <cell r="AG631">
            <v>627</v>
          </cell>
          <cell r="AH631">
            <v>1</v>
          </cell>
          <cell r="AI631">
            <v>1.7404689432737179</v>
          </cell>
          <cell r="AJ631">
            <v>3.2940969506442275</v>
          </cell>
          <cell r="AK631">
            <v>8.683091583528304</v>
          </cell>
          <cell r="AL631">
            <v>16.740269251508298</v>
          </cell>
          <cell r="AM631">
            <v>1004.4831039224036</v>
          </cell>
        </row>
        <row r="632">
          <cell r="AG632">
            <v>628</v>
          </cell>
          <cell r="AH632">
            <v>1</v>
          </cell>
          <cell r="AI632">
            <v>1.7404689432737179</v>
          </cell>
          <cell r="AJ632">
            <v>3.2940969506442275</v>
          </cell>
          <cell r="AK632">
            <v>8.683091583528304</v>
          </cell>
          <cell r="AL632">
            <v>16.740269251508298</v>
          </cell>
          <cell r="AM632">
            <v>1004.4831039224036</v>
          </cell>
        </row>
        <row r="633">
          <cell r="AG633">
            <v>629</v>
          </cell>
          <cell r="AH633">
            <v>1</v>
          </cell>
          <cell r="AI633">
            <v>1.7404689432737179</v>
          </cell>
          <cell r="AJ633">
            <v>3.2940969506442275</v>
          </cell>
          <cell r="AK633">
            <v>8.683091583528304</v>
          </cell>
          <cell r="AL633">
            <v>16.740269251508298</v>
          </cell>
          <cell r="AM633">
            <v>1004.4831039224036</v>
          </cell>
        </row>
        <row r="634">
          <cell r="AG634">
            <v>630</v>
          </cell>
          <cell r="AH634">
            <v>1</v>
          </cell>
          <cell r="AI634">
            <v>1.7404689432737179</v>
          </cell>
          <cell r="AJ634">
            <v>3.2940969506442275</v>
          </cell>
          <cell r="AK634">
            <v>8.683091583528304</v>
          </cell>
          <cell r="AL634">
            <v>16.740269251508298</v>
          </cell>
          <cell r="AM634">
            <v>1004.4831039224036</v>
          </cell>
        </row>
        <row r="635">
          <cell r="AG635">
            <v>631</v>
          </cell>
          <cell r="AH635">
            <v>1</v>
          </cell>
          <cell r="AI635">
            <v>1.7404689432737179</v>
          </cell>
          <cell r="AJ635">
            <v>3.2940969506442275</v>
          </cell>
          <cell r="AK635">
            <v>8.683091583528304</v>
          </cell>
          <cell r="AL635">
            <v>16.740269251508298</v>
          </cell>
          <cell r="AM635">
            <v>1004.4831039224036</v>
          </cell>
        </row>
        <row r="636">
          <cell r="AG636">
            <v>632</v>
          </cell>
          <cell r="AH636">
            <v>1</v>
          </cell>
          <cell r="AI636">
            <v>1.7404689432737179</v>
          </cell>
          <cell r="AJ636">
            <v>3.2940969506442275</v>
          </cell>
          <cell r="AK636">
            <v>8.683091583528304</v>
          </cell>
          <cell r="AL636">
            <v>16.740269251508298</v>
          </cell>
          <cell r="AM636">
            <v>1004.4831039224036</v>
          </cell>
        </row>
        <row r="637">
          <cell r="AG637">
            <v>633</v>
          </cell>
          <cell r="AH637">
            <v>1</v>
          </cell>
          <cell r="AI637">
            <v>1.7404689432737179</v>
          </cell>
          <cell r="AJ637">
            <v>3.2940969506442275</v>
          </cell>
          <cell r="AK637">
            <v>8.683091583528304</v>
          </cell>
          <cell r="AL637">
            <v>16.740269251508298</v>
          </cell>
          <cell r="AM637">
            <v>1004.4831039224036</v>
          </cell>
        </row>
        <row r="638">
          <cell r="AG638">
            <v>634</v>
          </cell>
          <cell r="AH638">
            <v>1</v>
          </cell>
          <cell r="AI638">
            <v>1.7404689432737179</v>
          </cell>
          <cell r="AJ638">
            <v>3.2940969506442275</v>
          </cell>
          <cell r="AK638">
            <v>8.683091583528304</v>
          </cell>
          <cell r="AL638">
            <v>16.740269251508298</v>
          </cell>
          <cell r="AM638">
            <v>1004.4831039224036</v>
          </cell>
        </row>
        <row r="639">
          <cell r="AG639">
            <v>635</v>
          </cell>
          <cell r="AH639">
            <v>1</v>
          </cell>
          <cell r="AI639">
            <v>1.7404689432737179</v>
          </cell>
          <cell r="AJ639">
            <v>3.2940969506442275</v>
          </cell>
          <cell r="AK639">
            <v>8.683091583528304</v>
          </cell>
          <cell r="AL639">
            <v>16.740269251508298</v>
          </cell>
          <cell r="AM639">
            <v>1004.4831039224036</v>
          </cell>
        </row>
        <row r="640">
          <cell r="AG640">
            <v>636</v>
          </cell>
          <cell r="AH640">
            <v>1</v>
          </cell>
          <cell r="AI640">
            <v>1.7404689432737179</v>
          </cell>
          <cell r="AJ640">
            <v>3.2940969506442275</v>
          </cell>
          <cell r="AK640">
            <v>8.683091583528304</v>
          </cell>
          <cell r="AL640">
            <v>16.740269251508298</v>
          </cell>
          <cell r="AM640">
            <v>1004.4831039224036</v>
          </cell>
        </row>
        <row r="641">
          <cell r="AG641">
            <v>637</v>
          </cell>
          <cell r="AH641">
            <v>1</v>
          </cell>
          <cell r="AI641">
            <v>1.7404689432737179</v>
          </cell>
          <cell r="AJ641">
            <v>3.2940969506442275</v>
          </cell>
          <cell r="AK641">
            <v>8.683091583528304</v>
          </cell>
          <cell r="AL641">
            <v>16.740269251508298</v>
          </cell>
          <cell r="AM641">
            <v>1004.4831039224036</v>
          </cell>
        </row>
        <row r="642">
          <cell r="AG642">
            <v>638</v>
          </cell>
          <cell r="AH642">
            <v>1</v>
          </cell>
          <cell r="AI642">
            <v>1.7404689432737179</v>
          </cell>
          <cell r="AJ642">
            <v>3.2940969506442275</v>
          </cell>
          <cell r="AK642">
            <v>8.683091583528304</v>
          </cell>
          <cell r="AL642">
            <v>16.740269251508298</v>
          </cell>
          <cell r="AM642">
            <v>1004.4831039224036</v>
          </cell>
        </row>
        <row r="643">
          <cell r="AG643">
            <v>639</v>
          </cell>
          <cell r="AH643">
            <v>1</v>
          </cell>
          <cell r="AI643">
            <v>1.7404689432737179</v>
          </cell>
          <cell r="AJ643">
            <v>3.2940969506442275</v>
          </cell>
          <cell r="AK643">
            <v>8.683091583528304</v>
          </cell>
          <cell r="AL643">
            <v>16.740269251508298</v>
          </cell>
          <cell r="AM643">
            <v>1004.4831039224036</v>
          </cell>
        </row>
        <row r="644">
          <cell r="AG644">
            <v>640</v>
          </cell>
          <cell r="AH644">
            <v>1</v>
          </cell>
          <cell r="AI644">
            <v>1.7404689432737179</v>
          </cell>
          <cell r="AJ644">
            <v>3.2940969506442275</v>
          </cell>
          <cell r="AK644">
            <v>8.683091583528304</v>
          </cell>
          <cell r="AL644">
            <v>16.740269251508298</v>
          </cell>
          <cell r="AM644">
            <v>1004.4831039224036</v>
          </cell>
        </row>
        <row r="645">
          <cell r="AG645">
            <v>641</v>
          </cell>
          <cell r="AH645">
            <v>1</v>
          </cell>
          <cell r="AI645">
            <v>1.7404689432737179</v>
          </cell>
          <cell r="AJ645">
            <v>3.2940969506442275</v>
          </cell>
          <cell r="AK645">
            <v>8.683091583528304</v>
          </cell>
          <cell r="AL645">
            <v>16.740269251508298</v>
          </cell>
          <cell r="AM645">
            <v>1004.4831039224036</v>
          </cell>
        </row>
        <row r="646">
          <cell r="AG646">
            <v>642</v>
          </cell>
          <cell r="AH646">
            <v>1</v>
          </cell>
          <cell r="AI646">
            <v>1.7404689432737179</v>
          </cell>
          <cell r="AJ646">
            <v>3.2940969506442275</v>
          </cell>
          <cell r="AK646">
            <v>8.683091583528304</v>
          </cell>
          <cell r="AL646">
            <v>16.740269251508298</v>
          </cell>
          <cell r="AM646">
            <v>1004.4831039224036</v>
          </cell>
        </row>
        <row r="647">
          <cell r="AG647">
            <v>643</v>
          </cell>
          <cell r="AH647">
            <v>1</v>
          </cell>
          <cell r="AI647">
            <v>1.7404689432737179</v>
          </cell>
          <cell r="AJ647">
            <v>3.2940969506442275</v>
          </cell>
          <cell r="AK647">
            <v>8.683091583528304</v>
          </cell>
          <cell r="AL647">
            <v>16.740269251508298</v>
          </cell>
          <cell r="AM647">
            <v>1004.4831039224036</v>
          </cell>
        </row>
        <row r="648">
          <cell r="AG648">
            <v>644</v>
          </cell>
          <cell r="AH648">
            <v>1</v>
          </cell>
          <cell r="AI648">
            <v>1.7404689432737179</v>
          </cell>
          <cell r="AJ648">
            <v>3.2940969506442275</v>
          </cell>
          <cell r="AK648">
            <v>8.683091583528304</v>
          </cell>
          <cell r="AL648">
            <v>16.740269251508298</v>
          </cell>
          <cell r="AM648">
            <v>1004.4831039224036</v>
          </cell>
        </row>
        <row r="649">
          <cell r="AG649">
            <v>645</v>
          </cell>
          <cell r="AH649">
            <v>1</v>
          </cell>
          <cell r="AI649">
            <v>1.7404689432737179</v>
          </cell>
          <cell r="AJ649">
            <v>3.2940969506442275</v>
          </cell>
          <cell r="AK649">
            <v>8.683091583528304</v>
          </cell>
          <cell r="AL649">
            <v>16.740269251508298</v>
          </cell>
          <cell r="AM649">
            <v>1004.4831039224036</v>
          </cell>
        </row>
        <row r="650">
          <cell r="AG650">
            <v>646</v>
          </cell>
          <cell r="AH650">
            <v>1</v>
          </cell>
          <cell r="AI650">
            <v>1.7404689432737179</v>
          </cell>
          <cell r="AJ650">
            <v>3.2940969506442275</v>
          </cell>
          <cell r="AK650">
            <v>8.683091583528304</v>
          </cell>
          <cell r="AL650">
            <v>16.740269251508298</v>
          </cell>
          <cell r="AM650">
            <v>1004.4831039224036</v>
          </cell>
        </row>
        <row r="651">
          <cell r="AG651">
            <v>647</v>
          </cell>
          <cell r="AH651">
            <v>1</v>
          </cell>
          <cell r="AI651">
            <v>1.7404689432737179</v>
          </cell>
          <cell r="AJ651">
            <v>3.2940969506442275</v>
          </cell>
          <cell r="AK651">
            <v>8.683091583528304</v>
          </cell>
          <cell r="AL651">
            <v>16.740269251508298</v>
          </cell>
          <cell r="AM651">
            <v>1004.4831039224036</v>
          </cell>
        </row>
        <row r="652">
          <cell r="AG652">
            <v>648</v>
          </cell>
          <cell r="AH652">
            <v>1</v>
          </cell>
          <cell r="AI652">
            <v>1.7404689432737179</v>
          </cell>
          <cell r="AJ652">
            <v>3.2940969506442275</v>
          </cell>
          <cell r="AK652">
            <v>8.683091583528304</v>
          </cell>
          <cell r="AL652">
            <v>16.740269251508298</v>
          </cell>
          <cell r="AM652">
            <v>1004.4831039224036</v>
          </cell>
        </row>
        <row r="653">
          <cell r="AG653">
            <v>649</v>
          </cell>
          <cell r="AH653">
            <v>1</v>
          </cell>
          <cell r="AI653">
            <v>1.7404689432737179</v>
          </cell>
          <cell r="AJ653">
            <v>3.2940969506442275</v>
          </cell>
          <cell r="AK653">
            <v>8.683091583528304</v>
          </cell>
          <cell r="AL653">
            <v>16.740269251508298</v>
          </cell>
          <cell r="AM653">
            <v>1004.4831039224036</v>
          </cell>
        </row>
        <row r="654">
          <cell r="AG654">
            <v>650</v>
          </cell>
          <cell r="AH654">
            <v>1</v>
          </cell>
          <cell r="AI654">
            <v>1.7404689432737179</v>
          </cell>
          <cell r="AJ654">
            <v>3.2940969506442275</v>
          </cell>
          <cell r="AK654">
            <v>8.683091583528304</v>
          </cell>
          <cell r="AL654">
            <v>16.740269251508298</v>
          </cell>
          <cell r="AM654">
            <v>1004.4831039224036</v>
          </cell>
        </row>
        <row r="655">
          <cell r="AG655">
            <v>651</v>
          </cell>
          <cell r="AH655">
            <v>1</v>
          </cell>
          <cell r="AI655">
            <v>1.7404689432737179</v>
          </cell>
          <cell r="AJ655">
            <v>3.2940969506442275</v>
          </cell>
          <cell r="AK655">
            <v>8.683091583528304</v>
          </cell>
          <cell r="AL655">
            <v>16.740269251508298</v>
          </cell>
          <cell r="AM655">
            <v>1004.4831039224036</v>
          </cell>
        </row>
        <row r="656">
          <cell r="AG656">
            <v>652</v>
          </cell>
          <cell r="AH656">
            <v>1</v>
          </cell>
          <cell r="AI656">
            <v>1.7404689432737179</v>
          </cell>
          <cell r="AJ656">
            <v>3.2940969506442275</v>
          </cell>
          <cell r="AK656">
            <v>8.683091583528304</v>
          </cell>
          <cell r="AL656">
            <v>16.740269251508298</v>
          </cell>
          <cell r="AM656">
            <v>1004.4831039224036</v>
          </cell>
        </row>
        <row r="657">
          <cell r="AG657">
            <v>653</v>
          </cell>
          <cell r="AH657">
            <v>1</v>
          </cell>
          <cell r="AI657">
            <v>1.7404689432737179</v>
          </cell>
          <cell r="AJ657">
            <v>3.2940969506442275</v>
          </cell>
          <cell r="AK657">
            <v>8.683091583528304</v>
          </cell>
          <cell r="AL657">
            <v>16.740269251508298</v>
          </cell>
          <cell r="AM657">
            <v>1004.4831039224036</v>
          </cell>
        </row>
        <row r="658">
          <cell r="AG658">
            <v>654</v>
          </cell>
          <cell r="AH658">
            <v>1</v>
          </cell>
          <cell r="AI658">
            <v>1.7404689432737179</v>
          </cell>
          <cell r="AJ658">
            <v>3.2940969506442275</v>
          </cell>
          <cell r="AK658">
            <v>8.683091583528304</v>
          </cell>
          <cell r="AL658">
            <v>16.740269251508298</v>
          </cell>
          <cell r="AM658">
            <v>1004.4831039224036</v>
          </cell>
        </row>
        <row r="659">
          <cell r="AG659">
            <v>655</v>
          </cell>
          <cell r="AH659">
            <v>1</v>
          </cell>
          <cell r="AI659">
            <v>1.7404689432737179</v>
          </cell>
          <cell r="AJ659">
            <v>3.2940969506442275</v>
          </cell>
          <cell r="AK659">
            <v>8.683091583528304</v>
          </cell>
          <cell r="AL659">
            <v>16.740269251508298</v>
          </cell>
          <cell r="AM659">
            <v>1004.4831039224036</v>
          </cell>
        </row>
        <row r="660">
          <cell r="AG660">
            <v>656</v>
          </cell>
          <cell r="AH660">
            <v>1</v>
          </cell>
          <cell r="AI660">
            <v>1.7404689432737179</v>
          </cell>
          <cell r="AJ660">
            <v>3.2940969506442275</v>
          </cell>
          <cell r="AK660">
            <v>8.683091583528304</v>
          </cell>
          <cell r="AL660">
            <v>16.740269251508298</v>
          </cell>
          <cell r="AM660">
            <v>1004.4831039224036</v>
          </cell>
        </row>
        <row r="661">
          <cell r="AG661">
            <v>657</v>
          </cell>
          <cell r="AH661">
            <v>1</v>
          </cell>
          <cell r="AI661">
            <v>1.7404689432737179</v>
          </cell>
          <cell r="AJ661">
            <v>3.2940969506442275</v>
          </cell>
          <cell r="AK661">
            <v>8.683091583528304</v>
          </cell>
          <cell r="AL661">
            <v>16.740269251508298</v>
          </cell>
          <cell r="AM661">
            <v>1004.4831039224036</v>
          </cell>
        </row>
        <row r="662">
          <cell r="AG662">
            <v>658</v>
          </cell>
          <cell r="AH662">
            <v>1</v>
          </cell>
          <cell r="AI662">
            <v>1.7404689432737179</v>
          </cell>
          <cell r="AJ662">
            <v>3.2940969506442275</v>
          </cell>
          <cell r="AK662">
            <v>8.683091583528304</v>
          </cell>
          <cell r="AL662">
            <v>16.740269251508298</v>
          </cell>
          <cell r="AM662">
            <v>1004.4831039224036</v>
          </cell>
        </row>
        <row r="663">
          <cell r="AG663">
            <v>659</v>
          </cell>
          <cell r="AH663">
            <v>1</v>
          </cell>
          <cell r="AI663">
            <v>1.7404689432737179</v>
          </cell>
          <cell r="AJ663">
            <v>3.2940969506442275</v>
          </cell>
          <cell r="AK663">
            <v>8.683091583528304</v>
          </cell>
          <cell r="AL663">
            <v>16.740269251508298</v>
          </cell>
          <cell r="AM663">
            <v>1004.4831039224036</v>
          </cell>
        </row>
        <row r="664">
          <cell r="AG664">
            <v>660</v>
          </cell>
          <cell r="AH664">
            <v>1</v>
          </cell>
          <cell r="AI664">
            <v>1.7404689432737179</v>
          </cell>
          <cell r="AJ664">
            <v>3.2940969506442275</v>
          </cell>
          <cell r="AK664">
            <v>8.683091583528304</v>
          </cell>
          <cell r="AL664">
            <v>16.740269251508298</v>
          </cell>
          <cell r="AM664">
            <v>1004.4831039224036</v>
          </cell>
        </row>
        <row r="665">
          <cell r="AG665">
            <v>661</v>
          </cell>
          <cell r="AH665">
            <v>1</v>
          </cell>
          <cell r="AI665">
            <v>1.7404689432737179</v>
          </cell>
          <cell r="AJ665">
            <v>3.2940969506442275</v>
          </cell>
          <cell r="AK665">
            <v>8.683091583528304</v>
          </cell>
          <cell r="AL665">
            <v>16.740269251508298</v>
          </cell>
          <cell r="AM665">
            <v>1004.4831039224036</v>
          </cell>
        </row>
        <row r="666">
          <cell r="AG666">
            <v>662</v>
          </cell>
          <cell r="AH666">
            <v>1</v>
          </cell>
          <cell r="AI666">
            <v>1.7404689432737179</v>
          </cell>
          <cell r="AJ666">
            <v>3.2940969506442275</v>
          </cell>
          <cell r="AK666">
            <v>8.683091583528304</v>
          </cell>
          <cell r="AL666">
            <v>16.740269251508298</v>
          </cell>
          <cell r="AM666">
            <v>1004.4831039224036</v>
          </cell>
        </row>
        <row r="667">
          <cell r="AG667">
            <v>663</v>
          </cell>
          <cell r="AH667">
            <v>1</v>
          </cell>
          <cell r="AI667">
            <v>1.7404689432737179</v>
          </cell>
          <cell r="AJ667">
            <v>3.2940969506442275</v>
          </cell>
          <cell r="AK667">
            <v>8.683091583528304</v>
          </cell>
          <cell r="AL667">
            <v>16.740269251508298</v>
          </cell>
          <cell r="AM667">
            <v>1004.4831039224036</v>
          </cell>
        </row>
        <row r="668">
          <cell r="AG668">
            <v>664</v>
          </cell>
          <cell r="AH668">
            <v>1</v>
          </cell>
          <cell r="AI668">
            <v>1.7404689432737179</v>
          </cell>
          <cell r="AJ668">
            <v>3.2940969506442275</v>
          </cell>
          <cell r="AK668">
            <v>8.683091583528304</v>
          </cell>
          <cell r="AL668">
            <v>16.740269251508298</v>
          </cell>
          <cell r="AM668">
            <v>1004.4831039224036</v>
          </cell>
        </row>
        <row r="669">
          <cell r="AG669">
            <v>665</v>
          </cell>
          <cell r="AH669">
            <v>1</v>
          </cell>
          <cell r="AI669">
            <v>1.7404689432737179</v>
          </cell>
          <cell r="AJ669">
            <v>3.2940969506442275</v>
          </cell>
          <cell r="AK669">
            <v>8.683091583528304</v>
          </cell>
          <cell r="AL669">
            <v>16.740269251508298</v>
          </cell>
          <cell r="AM669">
            <v>1004.4831039224036</v>
          </cell>
        </row>
        <row r="670">
          <cell r="AG670">
            <v>666</v>
          </cell>
          <cell r="AH670">
            <v>1</v>
          </cell>
          <cell r="AI670">
            <v>1.7404689432737179</v>
          </cell>
          <cell r="AJ670">
            <v>3.2940969506442275</v>
          </cell>
          <cell r="AK670">
            <v>8.683091583528304</v>
          </cell>
          <cell r="AL670">
            <v>16.740269251508298</v>
          </cell>
          <cell r="AM670">
            <v>1004.4831039224036</v>
          </cell>
        </row>
        <row r="671">
          <cell r="AG671">
            <v>667</v>
          </cell>
          <cell r="AH671">
            <v>1</v>
          </cell>
          <cell r="AI671">
            <v>1.7404689432737179</v>
          </cell>
          <cell r="AJ671">
            <v>3.2940969506442275</v>
          </cell>
          <cell r="AK671">
            <v>8.683091583528304</v>
          </cell>
          <cell r="AL671">
            <v>16.740269251508298</v>
          </cell>
          <cell r="AM671">
            <v>1004.4831039224036</v>
          </cell>
        </row>
        <row r="672">
          <cell r="AG672">
            <v>668</v>
          </cell>
          <cell r="AH672">
            <v>1</v>
          </cell>
          <cell r="AI672">
            <v>1.7404689432737179</v>
          </cell>
          <cell r="AJ672">
            <v>3.2940969506442275</v>
          </cell>
          <cell r="AK672">
            <v>8.683091583528304</v>
          </cell>
          <cell r="AL672">
            <v>16.740269251508298</v>
          </cell>
          <cell r="AM672">
            <v>1004.4831039224036</v>
          </cell>
        </row>
        <row r="673">
          <cell r="AG673">
            <v>669</v>
          </cell>
          <cell r="AH673">
            <v>1</v>
          </cell>
          <cell r="AI673">
            <v>1.7404689432737179</v>
          </cell>
          <cell r="AJ673">
            <v>3.2940969506442275</v>
          </cell>
          <cell r="AK673">
            <v>8.683091583528304</v>
          </cell>
          <cell r="AL673">
            <v>16.740269251508298</v>
          </cell>
          <cell r="AM673">
            <v>1004.4831039224036</v>
          </cell>
        </row>
        <row r="674">
          <cell r="AG674">
            <v>670</v>
          </cell>
          <cell r="AH674">
            <v>1</v>
          </cell>
          <cell r="AI674">
            <v>1.7404689432737179</v>
          </cell>
          <cell r="AJ674">
            <v>3.2940969506442275</v>
          </cell>
          <cell r="AK674">
            <v>8.683091583528304</v>
          </cell>
          <cell r="AL674">
            <v>16.740269251508298</v>
          </cell>
          <cell r="AM674">
            <v>1004.4831039224036</v>
          </cell>
        </row>
        <row r="675">
          <cell r="AG675">
            <v>671</v>
          </cell>
          <cell r="AH675">
            <v>1</v>
          </cell>
          <cell r="AI675">
            <v>1.7404689432737179</v>
          </cell>
          <cell r="AJ675">
            <v>3.2940969506442275</v>
          </cell>
          <cell r="AK675">
            <v>8.683091583528304</v>
          </cell>
          <cell r="AL675">
            <v>16.740269251508298</v>
          </cell>
          <cell r="AM675">
            <v>1004.4831039224036</v>
          </cell>
        </row>
        <row r="676">
          <cell r="AG676">
            <v>672</v>
          </cell>
          <cell r="AH676">
            <v>1</v>
          </cell>
          <cell r="AI676">
            <v>1.7404689432737179</v>
          </cell>
          <cell r="AJ676">
            <v>3.2940969506442275</v>
          </cell>
          <cell r="AK676">
            <v>8.683091583528304</v>
          </cell>
          <cell r="AL676">
            <v>16.740269251508298</v>
          </cell>
          <cell r="AM676">
            <v>1004.4831039224036</v>
          </cell>
        </row>
        <row r="677">
          <cell r="AG677">
            <v>673</v>
          </cell>
          <cell r="AH677">
            <v>1</v>
          </cell>
          <cell r="AI677">
            <v>1.7404689432737179</v>
          </cell>
          <cell r="AJ677">
            <v>3.2940969506442275</v>
          </cell>
          <cell r="AK677">
            <v>8.683091583528304</v>
          </cell>
          <cell r="AL677">
            <v>16.740269251508298</v>
          </cell>
          <cell r="AM677">
            <v>1004.4831039224036</v>
          </cell>
        </row>
        <row r="678">
          <cell r="AG678">
            <v>674</v>
          </cell>
          <cell r="AH678">
            <v>1</v>
          </cell>
          <cell r="AI678">
            <v>1.7404689432737179</v>
          </cell>
          <cell r="AJ678">
            <v>3.2940969506442275</v>
          </cell>
          <cell r="AK678">
            <v>8.683091583528304</v>
          </cell>
          <cell r="AL678">
            <v>16.740269251508298</v>
          </cell>
          <cell r="AM678">
            <v>1004.4831039224036</v>
          </cell>
        </row>
        <row r="679">
          <cell r="AG679">
            <v>675</v>
          </cell>
          <cell r="AH679">
            <v>1</v>
          </cell>
          <cell r="AI679">
            <v>1.7404689432737179</v>
          </cell>
          <cell r="AJ679">
            <v>3.2940969506442275</v>
          </cell>
          <cell r="AK679">
            <v>8.683091583528304</v>
          </cell>
          <cell r="AL679">
            <v>16.740269251508298</v>
          </cell>
          <cell r="AM679">
            <v>1004.4831039224036</v>
          </cell>
        </row>
        <row r="680">
          <cell r="AG680">
            <v>676</v>
          </cell>
          <cell r="AH680">
            <v>1</v>
          </cell>
          <cell r="AI680">
            <v>1.7404689432737179</v>
          </cell>
          <cell r="AJ680">
            <v>3.2940969506442275</v>
          </cell>
          <cell r="AK680">
            <v>8.683091583528304</v>
          </cell>
          <cell r="AL680">
            <v>16.740269251508298</v>
          </cell>
          <cell r="AM680">
            <v>1004.4831039224036</v>
          </cell>
        </row>
        <row r="681">
          <cell r="AG681">
            <v>677</v>
          </cell>
          <cell r="AH681">
            <v>1</v>
          </cell>
          <cell r="AI681">
            <v>1.7404689432737179</v>
          </cell>
          <cell r="AJ681">
            <v>3.2940969506442275</v>
          </cell>
          <cell r="AK681">
            <v>8.683091583528304</v>
          </cell>
          <cell r="AL681">
            <v>16.740269251508298</v>
          </cell>
          <cell r="AM681">
            <v>1004.4831039224036</v>
          </cell>
        </row>
        <row r="682">
          <cell r="AG682">
            <v>678</v>
          </cell>
          <cell r="AH682">
            <v>1</v>
          </cell>
          <cell r="AI682">
            <v>1.7404689432737179</v>
          </cell>
          <cell r="AJ682">
            <v>3.2940969506442275</v>
          </cell>
          <cell r="AK682">
            <v>8.683091583528304</v>
          </cell>
          <cell r="AL682">
            <v>16.740269251508298</v>
          </cell>
          <cell r="AM682">
            <v>1004.4831039224036</v>
          </cell>
        </row>
        <row r="683">
          <cell r="AG683">
            <v>679</v>
          </cell>
          <cell r="AH683">
            <v>1</v>
          </cell>
          <cell r="AI683">
            <v>1.7404689432737179</v>
          </cell>
          <cell r="AJ683">
            <v>3.2940969506442275</v>
          </cell>
          <cell r="AK683">
            <v>8.683091583528304</v>
          </cell>
          <cell r="AL683">
            <v>16.740269251508298</v>
          </cell>
          <cell r="AM683">
            <v>1004.4831039224036</v>
          </cell>
        </row>
        <row r="684">
          <cell r="AG684">
            <v>680</v>
          </cell>
          <cell r="AH684">
            <v>1</v>
          </cell>
          <cell r="AI684">
            <v>1.7404689432737179</v>
          </cell>
          <cell r="AJ684">
            <v>3.2940969506442275</v>
          </cell>
          <cell r="AK684">
            <v>8.683091583528304</v>
          </cell>
          <cell r="AL684">
            <v>16.740269251508298</v>
          </cell>
          <cell r="AM684">
            <v>1004.4831039224036</v>
          </cell>
        </row>
        <row r="685">
          <cell r="AG685">
            <v>681</v>
          </cell>
          <cell r="AH685">
            <v>1</v>
          </cell>
          <cell r="AI685">
            <v>1.7404689432737179</v>
          </cell>
          <cell r="AJ685">
            <v>3.2940969506442275</v>
          </cell>
          <cell r="AK685">
            <v>8.683091583528304</v>
          </cell>
          <cell r="AL685">
            <v>16.740269251508298</v>
          </cell>
          <cell r="AM685">
            <v>1004.4831039224036</v>
          </cell>
        </row>
        <row r="686">
          <cell r="AG686">
            <v>682</v>
          </cell>
          <cell r="AH686">
            <v>1</v>
          </cell>
          <cell r="AI686">
            <v>1.7404689432737179</v>
          </cell>
          <cell r="AJ686">
            <v>3.2940969506442275</v>
          </cell>
          <cell r="AK686">
            <v>8.683091583528304</v>
          </cell>
          <cell r="AL686">
            <v>16.740269251508298</v>
          </cell>
          <cell r="AM686">
            <v>1004.4831039224036</v>
          </cell>
        </row>
        <row r="687">
          <cell r="AG687">
            <v>683</v>
          </cell>
          <cell r="AH687">
            <v>1</v>
          </cell>
          <cell r="AI687">
            <v>1.7404689432737179</v>
          </cell>
          <cell r="AJ687">
            <v>3.2940969506442275</v>
          </cell>
          <cell r="AK687">
            <v>8.683091583528304</v>
          </cell>
          <cell r="AL687">
            <v>16.740269251508298</v>
          </cell>
          <cell r="AM687">
            <v>1004.4831039224036</v>
          </cell>
        </row>
        <row r="688">
          <cell r="AG688">
            <v>684</v>
          </cell>
          <cell r="AH688">
            <v>1</v>
          </cell>
          <cell r="AI688">
            <v>1.7404689432737179</v>
          </cell>
          <cell r="AJ688">
            <v>3.2940969506442275</v>
          </cell>
          <cell r="AK688">
            <v>8.683091583528304</v>
          </cell>
          <cell r="AL688">
            <v>16.740269251508298</v>
          </cell>
          <cell r="AM688">
            <v>1004.4831039224036</v>
          </cell>
        </row>
        <row r="689">
          <cell r="AG689">
            <v>685</v>
          </cell>
          <cell r="AH689">
            <v>1</v>
          </cell>
          <cell r="AI689">
            <v>1.7404689432737179</v>
          </cell>
          <cell r="AJ689">
            <v>3.2940969506442275</v>
          </cell>
          <cell r="AK689">
            <v>8.683091583528304</v>
          </cell>
          <cell r="AL689">
            <v>16.740269251508298</v>
          </cell>
          <cell r="AM689">
            <v>1004.4831039224036</v>
          </cell>
        </row>
        <row r="690">
          <cell r="AG690">
            <v>686</v>
          </cell>
          <cell r="AH690">
            <v>1</v>
          </cell>
          <cell r="AI690">
            <v>1.7404689432737179</v>
          </cell>
          <cell r="AJ690">
            <v>3.2940969506442275</v>
          </cell>
          <cell r="AK690">
            <v>8.683091583528304</v>
          </cell>
          <cell r="AL690">
            <v>16.740269251508298</v>
          </cell>
          <cell r="AM690">
            <v>1004.4831039224036</v>
          </cell>
        </row>
        <row r="691">
          <cell r="AG691">
            <v>687</v>
          </cell>
          <cell r="AH691">
            <v>1</v>
          </cell>
          <cell r="AI691">
            <v>1.7404689432737179</v>
          </cell>
          <cell r="AJ691">
            <v>3.2940969506442275</v>
          </cell>
          <cell r="AK691">
            <v>8.683091583528304</v>
          </cell>
          <cell r="AL691">
            <v>16.740269251508298</v>
          </cell>
          <cell r="AM691">
            <v>1004.4831039224036</v>
          </cell>
        </row>
        <row r="692">
          <cell r="AG692">
            <v>688</v>
          </cell>
          <cell r="AH692">
            <v>1</v>
          </cell>
          <cell r="AI692">
            <v>1.7404689432737179</v>
          </cell>
          <cell r="AJ692">
            <v>3.2940969506442275</v>
          </cell>
          <cell r="AK692">
            <v>8.683091583528304</v>
          </cell>
          <cell r="AL692">
            <v>16.740269251508298</v>
          </cell>
          <cell r="AM692">
            <v>1004.4831039224036</v>
          </cell>
        </row>
        <row r="693">
          <cell r="AG693">
            <v>689</v>
          </cell>
          <cell r="AH693">
            <v>1</v>
          </cell>
          <cell r="AI693">
            <v>1.7404689432737179</v>
          </cell>
          <cell r="AJ693">
            <v>3.2940969506442275</v>
          </cell>
          <cell r="AK693">
            <v>8.683091583528304</v>
          </cell>
          <cell r="AL693">
            <v>16.740269251508298</v>
          </cell>
          <cell r="AM693">
            <v>1004.4831039224036</v>
          </cell>
        </row>
        <row r="694">
          <cell r="AG694">
            <v>690</v>
          </cell>
          <cell r="AH694">
            <v>1</v>
          </cell>
          <cell r="AI694">
            <v>1.7404689432737179</v>
          </cell>
          <cell r="AJ694">
            <v>3.2940969506442275</v>
          </cell>
          <cell r="AK694">
            <v>8.683091583528304</v>
          </cell>
          <cell r="AL694">
            <v>16.740269251508298</v>
          </cell>
          <cell r="AM694">
            <v>1004.4831039224036</v>
          </cell>
        </row>
        <row r="695">
          <cell r="AG695">
            <v>691</v>
          </cell>
          <cell r="AH695">
            <v>1</v>
          </cell>
          <cell r="AI695">
            <v>1.7404689432737179</v>
          </cell>
          <cell r="AJ695">
            <v>3.2940969506442275</v>
          </cell>
          <cell r="AK695">
            <v>8.683091583528304</v>
          </cell>
          <cell r="AL695">
            <v>16.740269251508298</v>
          </cell>
          <cell r="AM695">
            <v>1004.4831039224036</v>
          </cell>
        </row>
        <row r="696">
          <cell r="AG696">
            <v>692</v>
          </cell>
          <cell r="AH696">
            <v>1</v>
          </cell>
          <cell r="AI696">
            <v>1.7404689432737179</v>
          </cell>
          <cell r="AJ696">
            <v>3.2940969506442275</v>
          </cell>
          <cell r="AK696">
            <v>8.683091583528304</v>
          </cell>
          <cell r="AL696">
            <v>16.740269251508298</v>
          </cell>
          <cell r="AM696">
            <v>1004.4831039224036</v>
          </cell>
        </row>
        <row r="697">
          <cell r="AG697">
            <v>693</v>
          </cell>
          <cell r="AH697">
            <v>1</v>
          </cell>
          <cell r="AI697">
            <v>1.7404689432737179</v>
          </cell>
          <cell r="AJ697">
            <v>3.2940969506442275</v>
          </cell>
          <cell r="AK697">
            <v>8.683091583528304</v>
          </cell>
          <cell r="AL697">
            <v>16.740269251508298</v>
          </cell>
          <cell r="AM697">
            <v>1004.4831039224036</v>
          </cell>
        </row>
        <row r="698">
          <cell r="AG698">
            <v>694</v>
          </cell>
          <cell r="AH698">
            <v>1</v>
          </cell>
          <cell r="AI698">
            <v>1.7404689432737179</v>
          </cell>
          <cell r="AJ698">
            <v>3.2940969506442275</v>
          </cell>
          <cell r="AK698">
            <v>8.683091583528304</v>
          </cell>
          <cell r="AL698">
            <v>16.740269251508298</v>
          </cell>
          <cell r="AM698">
            <v>1004.4831039224036</v>
          </cell>
        </row>
        <row r="699">
          <cell r="AG699">
            <v>695</v>
          </cell>
          <cell r="AH699">
            <v>1</v>
          </cell>
          <cell r="AI699">
            <v>1.7404689432737179</v>
          </cell>
          <cell r="AJ699">
            <v>3.2940969506442275</v>
          </cell>
          <cell r="AK699">
            <v>8.683091583528304</v>
          </cell>
          <cell r="AL699">
            <v>16.740269251508298</v>
          </cell>
          <cell r="AM699">
            <v>1004.4831039224036</v>
          </cell>
        </row>
        <row r="700">
          <cell r="AG700">
            <v>696</v>
          </cell>
          <cell r="AH700">
            <v>1</v>
          </cell>
          <cell r="AI700">
            <v>1.7404689432737179</v>
          </cell>
          <cell r="AJ700">
            <v>3.2940969506442275</v>
          </cell>
          <cell r="AK700">
            <v>8.683091583528304</v>
          </cell>
          <cell r="AL700">
            <v>16.740269251508298</v>
          </cell>
          <cell r="AM700">
            <v>1004.4831039224036</v>
          </cell>
        </row>
        <row r="701">
          <cell r="AG701">
            <v>697</v>
          </cell>
          <cell r="AH701">
            <v>1</v>
          </cell>
          <cell r="AI701">
            <v>1.7404689432737179</v>
          </cell>
          <cell r="AJ701">
            <v>3.2940969506442275</v>
          </cell>
          <cell r="AK701">
            <v>8.683091583528304</v>
          </cell>
          <cell r="AL701">
            <v>16.740269251508298</v>
          </cell>
          <cell r="AM701">
            <v>1004.4831039224036</v>
          </cell>
        </row>
        <row r="702">
          <cell r="AG702">
            <v>698</v>
          </cell>
          <cell r="AH702">
            <v>1</v>
          </cell>
          <cell r="AI702">
            <v>1.7404689432737179</v>
          </cell>
          <cell r="AJ702">
            <v>3.2940969506442275</v>
          </cell>
          <cell r="AK702">
            <v>8.683091583528304</v>
          </cell>
          <cell r="AL702">
            <v>16.740269251508298</v>
          </cell>
          <cell r="AM702">
            <v>1004.4831039224036</v>
          </cell>
        </row>
        <row r="703">
          <cell r="AG703">
            <v>699</v>
          </cell>
          <cell r="AH703">
            <v>1</v>
          </cell>
          <cell r="AI703">
            <v>1.7404689432737179</v>
          </cell>
          <cell r="AJ703">
            <v>3.2940969506442275</v>
          </cell>
          <cell r="AK703">
            <v>8.683091583528304</v>
          </cell>
          <cell r="AL703">
            <v>16.740269251508298</v>
          </cell>
          <cell r="AM703">
            <v>1004.4831039224036</v>
          </cell>
        </row>
        <row r="704">
          <cell r="AG704">
            <v>700</v>
          </cell>
          <cell r="AH704">
            <v>1</v>
          </cell>
          <cell r="AI704">
            <v>1.7404689432737179</v>
          </cell>
          <cell r="AJ704">
            <v>3.2940969506442275</v>
          </cell>
          <cell r="AK704">
            <v>8.683091583528304</v>
          </cell>
          <cell r="AL704">
            <v>16.740269251508298</v>
          </cell>
          <cell r="AM704">
            <v>1004.4831039224036</v>
          </cell>
        </row>
        <row r="705">
          <cell r="AG705">
            <v>701</v>
          </cell>
          <cell r="AH705">
            <v>1</v>
          </cell>
          <cell r="AI705">
            <v>1.7404689432737179</v>
          </cell>
          <cell r="AJ705">
            <v>3.2940969506442275</v>
          </cell>
          <cell r="AK705">
            <v>8.683091583528304</v>
          </cell>
          <cell r="AL705">
            <v>16.740269251508298</v>
          </cell>
          <cell r="AM705">
            <v>1004.4831039224036</v>
          </cell>
        </row>
        <row r="706">
          <cell r="AG706">
            <v>702</v>
          </cell>
          <cell r="AH706">
            <v>1</v>
          </cell>
          <cell r="AI706">
            <v>1.7404689432737179</v>
          </cell>
          <cell r="AJ706">
            <v>3.2940969506442275</v>
          </cell>
          <cell r="AK706">
            <v>8.683091583528304</v>
          </cell>
          <cell r="AL706">
            <v>16.740269251508298</v>
          </cell>
          <cell r="AM706">
            <v>1004.4831039224036</v>
          </cell>
        </row>
        <row r="707">
          <cell r="AG707">
            <v>703</v>
          </cell>
          <cell r="AH707">
            <v>1</v>
          </cell>
          <cell r="AI707">
            <v>1.7404689432737179</v>
          </cell>
          <cell r="AJ707">
            <v>3.2940969506442275</v>
          </cell>
          <cell r="AK707">
            <v>8.683091583528304</v>
          </cell>
          <cell r="AL707">
            <v>16.740269251508298</v>
          </cell>
          <cell r="AM707">
            <v>1004.4831039224036</v>
          </cell>
        </row>
        <row r="708">
          <cell r="AG708">
            <v>704</v>
          </cell>
          <cell r="AH708">
            <v>1</v>
          </cell>
          <cell r="AI708">
            <v>1.7404689432737179</v>
          </cell>
          <cell r="AJ708">
            <v>3.2940969506442275</v>
          </cell>
          <cell r="AK708">
            <v>8.683091583528304</v>
          </cell>
          <cell r="AL708">
            <v>16.740269251508298</v>
          </cell>
          <cell r="AM708">
            <v>1004.4831039224036</v>
          </cell>
        </row>
        <row r="709">
          <cell r="AG709">
            <v>705</v>
          </cell>
          <cell r="AH709">
            <v>1</v>
          </cell>
          <cell r="AI709">
            <v>1.7404689432737179</v>
          </cell>
          <cell r="AJ709">
            <v>3.2940969506442275</v>
          </cell>
          <cell r="AK709">
            <v>8.683091583528304</v>
          </cell>
          <cell r="AL709">
            <v>16.740269251508298</v>
          </cell>
          <cell r="AM709">
            <v>1004.4831039224036</v>
          </cell>
        </row>
        <row r="710">
          <cell r="AG710">
            <v>706</v>
          </cell>
          <cell r="AH710">
            <v>1</v>
          </cell>
          <cell r="AI710">
            <v>1.7404689432737179</v>
          </cell>
          <cell r="AJ710">
            <v>3.2940969506442275</v>
          </cell>
          <cell r="AK710">
            <v>8.683091583528304</v>
          </cell>
          <cell r="AL710">
            <v>16.740269251508298</v>
          </cell>
          <cell r="AM710">
            <v>1004.4831039224036</v>
          </cell>
        </row>
        <row r="711">
          <cell r="AG711">
            <v>707</v>
          </cell>
          <cell r="AH711">
            <v>1</v>
          </cell>
          <cell r="AI711">
            <v>1.7404689432737179</v>
          </cell>
          <cell r="AJ711">
            <v>3.2940969506442275</v>
          </cell>
          <cell r="AK711">
            <v>8.683091583528304</v>
          </cell>
          <cell r="AL711">
            <v>16.740269251508298</v>
          </cell>
          <cell r="AM711">
            <v>1004.4831039224036</v>
          </cell>
        </row>
        <row r="712">
          <cell r="AG712">
            <v>708</v>
          </cell>
          <cell r="AH712">
            <v>1</v>
          </cell>
          <cell r="AI712">
            <v>1.7404689432737179</v>
          </cell>
          <cell r="AJ712">
            <v>3.2940969506442275</v>
          </cell>
          <cell r="AK712">
            <v>8.683091583528304</v>
          </cell>
          <cell r="AL712">
            <v>16.740269251508298</v>
          </cell>
          <cell r="AM712">
            <v>1004.4831039224036</v>
          </cell>
        </row>
        <row r="713">
          <cell r="AG713">
            <v>709</v>
          </cell>
          <cell r="AH713">
            <v>1</v>
          </cell>
          <cell r="AI713">
            <v>1.7404689432737179</v>
          </cell>
          <cell r="AJ713">
            <v>3.2940969506442275</v>
          </cell>
          <cell r="AK713">
            <v>8.683091583528304</v>
          </cell>
          <cell r="AL713">
            <v>16.740269251508298</v>
          </cell>
          <cell r="AM713">
            <v>1004.4831039224036</v>
          </cell>
        </row>
        <row r="714">
          <cell r="AG714">
            <v>710</v>
          </cell>
          <cell r="AH714">
            <v>1</v>
          </cell>
          <cell r="AI714">
            <v>1.7404689432737179</v>
          </cell>
          <cell r="AJ714">
            <v>3.2940969506442275</v>
          </cell>
          <cell r="AK714">
            <v>8.683091583528304</v>
          </cell>
          <cell r="AL714">
            <v>16.740269251508298</v>
          </cell>
          <cell r="AM714">
            <v>1004.4831039224036</v>
          </cell>
        </row>
        <row r="715">
          <cell r="AG715">
            <v>711</v>
          </cell>
          <cell r="AH715">
            <v>1</v>
          </cell>
          <cell r="AI715">
            <v>1.7404689432737179</v>
          </cell>
          <cell r="AJ715">
            <v>3.2940969506442275</v>
          </cell>
          <cell r="AK715">
            <v>8.683091583528304</v>
          </cell>
          <cell r="AL715">
            <v>16.740269251508298</v>
          </cell>
          <cell r="AM715">
            <v>1004.4831039224036</v>
          </cell>
        </row>
        <row r="716">
          <cell r="AG716">
            <v>712</v>
          </cell>
          <cell r="AH716">
            <v>1</v>
          </cell>
          <cell r="AI716">
            <v>1.7404689432737179</v>
          </cell>
          <cell r="AJ716">
            <v>3.2940969506442275</v>
          </cell>
          <cell r="AK716">
            <v>8.683091583528304</v>
          </cell>
          <cell r="AL716">
            <v>16.740269251508298</v>
          </cell>
          <cell r="AM716">
            <v>1004.4831039224036</v>
          </cell>
        </row>
        <row r="717">
          <cell r="AG717">
            <v>713</v>
          </cell>
          <cell r="AH717">
            <v>1</v>
          </cell>
          <cell r="AI717">
            <v>1.7404689432737179</v>
          </cell>
          <cell r="AJ717">
            <v>3.2940969506442275</v>
          </cell>
          <cell r="AK717">
            <v>8.683091583528304</v>
          </cell>
          <cell r="AL717">
            <v>16.740269251508298</v>
          </cell>
          <cell r="AM717">
            <v>1004.4831039224036</v>
          </cell>
        </row>
        <row r="718">
          <cell r="AG718">
            <v>714</v>
          </cell>
          <cell r="AH718">
            <v>1</v>
          </cell>
          <cell r="AI718">
            <v>1.7404689432737179</v>
          </cell>
          <cell r="AJ718">
            <v>3.2940969506442275</v>
          </cell>
          <cell r="AK718">
            <v>8.683091583528304</v>
          </cell>
          <cell r="AL718">
            <v>16.740269251508298</v>
          </cell>
          <cell r="AM718">
            <v>1004.4831039224036</v>
          </cell>
        </row>
        <row r="719">
          <cell r="AG719">
            <v>715</v>
          </cell>
          <cell r="AH719">
            <v>1</v>
          </cell>
          <cell r="AI719">
            <v>1.7404689432737179</v>
          </cell>
          <cell r="AJ719">
            <v>3.2940969506442275</v>
          </cell>
          <cell r="AK719">
            <v>8.683091583528304</v>
          </cell>
          <cell r="AL719">
            <v>16.740269251508298</v>
          </cell>
          <cell r="AM719">
            <v>1004.4831039224036</v>
          </cell>
        </row>
        <row r="720">
          <cell r="AG720">
            <v>716</v>
          </cell>
          <cell r="AH720">
            <v>1</v>
          </cell>
          <cell r="AI720">
            <v>1.7404689432737179</v>
          </cell>
          <cell r="AJ720">
            <v>3.2940969506442275</v>
          </cell>
          <cell r="AK720">
            <v>8.683091583528304</v>
          </cell>
          <cell r="AL720">
            <v>16.740269251508298</v>
          </cell>
          <cell r="AM720">
            <v>1004.4831039224036</v>
          </cell>
        </row>
        <row r="721">
          <cell r="AG721">
            <v>717</v>
          </cell>
          <cell r="AH721">
            <v>1</v>
          </cell>
          <cell r="AI721">
            <v>1.7404689432737179</v>
          </cell>
          <cell r="AJ721">
            <v>3.2940969506442275</v>
          </cell>
          <cell r="AK721">
            <v>8.683091583528304</v>
          </cell>
          <cell r="AL721">
            <v>16.740269251508298</v>
          </cell>
          <cell r="AM721">
            <v>1004.4831039224036</v>
          </cell>
        </row>
        <row r="722">
          <cell r="AG722">
            <v>718</v>
          </cell>
          <cell r="AH722">
            <v>1</v>
          </cell>
          <cell r="AI722">
            <v>1.7404689432737179</v>
          </cell>
          <cell r="AJ722">
            <v>3.2940969506442275</v>
          </cell>
          <cell r="AK722">
            <v>8.683091583528304</v>
          </cell>
          <cell r="AL722">
            <v>16.740269251508298</v>
          </cell>
          <cell r="AM722">
            <v>1004.4831039224036</v>
          </cell>
        </row>
        <row r="723">
          <cell r="AG723">
            <v>719</v>
          </cell>
          <cell r="AH723">
            <v>1</v>
          </cell>
          <cell r="AI723">
            <v>1.7404689432737179</v>
          </cell>
          <cell r="AJ723">
            <v>3.2940969506442275</v>
          </cell>
          <cell r="AK723">
            <v>8.683091583528304</v>
          </cell>
          <cell r="AL723">
            <v>16.740269251508298</v>
          </cell>
          <cell r="AM723">
            <v>1004.4831039224036</v>
          </cell>
        </row>
        <row r="724">
          <cell r="AG724">
            <v>720</v>
          </cell>
          <cell r="AH724">
            <v>1</v>
          </cell>
          <cell r="AI724">
            <v>1.7404689432737179</v>
          </cell>
          <cell r="AJ724">
            <v>3.2940969506442275</v>
          </cell>
          <cell r="AK724">
            <v>8.683091583528304</v>
          </cell>
          <cell r="AL724">
            <v>16.740269251508298</v>
          </cell>
          <cell r="AM724">
            <v>1004.4831039224036</v>
          </cell>
        </row>
        <row r="725">
          <cell r="AG725">
            <v>721</v>
          </cell>
          <cell r="AH725">
            <v>1</v>
          </cell>
          <cell r="AI725">
            <v>1.7404689432737179</v>
          </cell>
          <cell r="AJ725">
            <v>3.2940969506442275</v>
          </cell>
          <cell r="AK725">
            <v>8.683091583528304</v>
          </cell>
          <cell r="AL725">
            <v>16.740269251508298</v>
          </cell>
          <cell r="AM725">
            <v>1004.4831039224036</v>
          </cell>
        </row>
        <row r="726">
          <cell r="AG726">
            <v>722</v>
          </cell>
          <cell r="AH726">
            <v>1</v>
          </cell>
          <cell r="AI726">
            <v>1.7404689432737179</v>
          </cell>
          <cell r="AJ726">
            <v>3.2940969506442275</v>
          </cell>
          <cell r="AK726">
            <v>8.683091583528304</v>
          </cell>
          <cell r="AL726">
            <v>16.740269251508298</v>
          </cell>
          <cell r="AM726">
            <v>1004.4831039224036</v>
          </cell>
        </row>
        <row r="727">
          <cell r="AG727">
            <v>723</v>
          </cell>
          <cell r="AH727">
            <v>1</v>
          </cell>
          <cell r="AI727">
            <v>1.7404689432737179</v>
          </cell>
          <cell r="AJ727">
            <v>3.2940969506442275</v>
          </cell>
          <cell r="AK727">
            <v>8.683091583528304</v>
          </cell>
          <cell r="AL727">
            <v>16.740269251508298</v>
          </cell>
          <cell r="AM727">
            <v>1004.4831039224036</v>
          </cell>
        </row>
        <row r="728">
          <cell r="AG728">
            <v>724</v>
          </cell>
          <cell r="AH728">
            <v>1</v>
          </cell>
          <cell r="AI728">
            <v>1.7404689432737179</v>
          </cell>
          <cell r="AJ728">
            <v>3.2940969506442275</v>
          </cell>
          <cell r="AK728">
            <v>8.683091583528304</v>
          </cell>
          <cell r="AL728">
            <v>16.740269251508298</v>
          </cell>
          <cell r="AM728">
            <v>1004.4831039224036</v>
          </cell>
        </row>
        <row r="729">
          <cell r="AG729">
            <v>725</v>
          </cell>
          <cell r="AH729">
            <v>1</v>
          </cell>
          <cell r="AI729">
            <v>1.7404689432737179</v>
          </cell>
          <cell r="AJ729">
            <v>3.2940969506442275</v>
          </cell>
          <cell r="AK729">
            <v>8.683091583528304</v>
          </cell>
          <cell r="AL729">
            <v>16.740269251508298</v>
          </cell>
          <cell r="AM729">
            <v>1004.4831039224036</v>
          </cell>
        </row>
        <row r="730">
          <cell r="AG730">
            <v>726</v>
          </cell>
          <cell r="AH730">
            <v>1</v>
          </cell>
          <cell r="AI730">
            <v>1.7404689432737179</v>
          </cell>
          <cell r="AJ730">
            <v>3.2940969506442275</v>
          </cell>
          <cell r="AK730">
            <v>8.683091583528304</v>
          </cell>
          <cell r="AL730">
            <v>16.740269251508298</v>
          </cell>
          <cell r="AM730">
            <v>1004.4831039224036</v>
          </cell>
        </row>
      </sheetData>
      <sheetData sheetId="2"/>
      <sheetData sheetId="3"/>
      <sheetData sheetId="4"/>
      <sheetData sheetId="5"/>
      <sheetData sheetId="6">
        <row r="4">
          <cell r="Y4">
            <v>2048.7131252049439</v>
          </cell>
          <cell r="Z4">
            <v>2073.9305483998796</v>
          </cell>
          <cell r="AA4">
            <v>2080.8755118559047</v>
          </cell>
          <cell r="AB4">
            <v>2135.1276783517778</v>
          </cell>
          <cell r="AC4">
            <v>2150.9652153840243</v>
          </cell>
          <cell r="AE4">
            <v>49169.115004918654</v>
          </cell>
          <cell r="AF4">
            <v>49774.333161597111</v>
          </cell>
          <cell r="AG4">
            <v>49941.012284541714</v>
          </cell>
          <cell r="AH4">
            <v>51243.064280442668</v>
          </cell>
          <cell r="AI4">
            <v>51623.165169216583</v>
          </cell>
          <cell r="AK4">
            <v>1</v>
          </cell>
          <cell r="AL4">
            <v>135526795.44832429</v>
          </cell>
          <cell r="AM4">
            <v>11695341.317433152</v>
          </cell>
          <cell r="AN4">
            <v>4704187.768735908</v>
          </cell>
          <cell r="AO4">
            <v>349739.61349256872</v>
          </cell>
          <cell r="AP4">
            <v>58468.005857733959</v>
          </cell>
          <cell r="AQ4">
            <v>152334532.15384367</v>
          </cell>
        </row>
        <row r="5">
          <cell r="Y5">
            <v>4194.4593564713796</v>
          </cell>
          <cell r="Z5">
            <v>4247.950270272032</v>
          </cell>
          <cell r="AA5">
            <v>4263.9365611565136</v>
          </cell>
          <cell r="AB5">
            <v>4379.2415770473735</v>
          </cell>
          <cell r="AC5">
            <v>4414.4889954565815</v>
          </cell>
          <cell r="AE5">
            <v>159389.45554591241</v>
          </cell>
          <cell r="AF5">
            <v>161422.1102703372</v>
          </cell>
          <cell r="AG5">
            <v>162029.58932394753</v>
          </cell>
          <cell r="AH5">
            <v>166411.1799278002</v>
          </cell>
          <cell r="AI5">
            <v>167750.58182735008</v>
          </cell>
          <cell r="AK5">
            <v>2</v>
          </cell>
          <cell r="AL5">
            <v>194173244.13638726</v>
          </cell>
          <cell r="AM5">
            <v>26383412.117503911</v>
          </cell>
          <cell r="AN5">
            <v>7616585.1593247782</v>
          </cell>
          <cell r="AO5">
            <v>700131.78576835606</v>
          </cell>
          <cell r="AP5">
            <v>167022.59244599316</v>
          </cell>
          <cell r="AQ5">
            <v>229040395.79143029</v>
          </cell>
        </row>
        <row r="6">
          <cell r="Y6">
            <v>6437.2386937993015</v>
          </cell>
          <cell r="Z6">
            <v>6522.0591656164615</v>
          </cell>
          <cell r="AA6">
            <v>6549.1831479018265</v>
          </cell>
          <cell r="AB6">
            <v>6732.3416960867798</v>
          </cell>
          <cell r="AC6">
            <v>6790.5713402176752</v>
          </cell>
          <cell r="AE6">
            <v>334736.41207756364</v>
          </cell>
          <cell r="AF6">
            <v>339147.076612056</v>
          </cell>
          <cell r="AG6">
            <v>340557.523690895</v>
          </cell>
          <cell r="AH6">
            <v>350081.76819651254</v>
          </cell>
          <cell r="AI6">
            <v>353109.70969131915</v>
          </cell>
          <cell r="AK6">
            <v>3</v>
          </cell>
          <cell r="AL6">
            <v>242468103.58489183</v>
          </cell>
          <cell r="AM6">
            <v>44655277.715288557</v>
          </cell>
          <cell r="AN6">
            <v>10186083.512816319</v>
          </cell>
          <cell r="AO6">
            <v>1200217.9542754707</v>
          </cell>
          <cell r="AP6">
            <v>335817.98349017918</v>
          </cell>
          <cell r="AQ6">
            <v>298845500.75076234</v>
          </cell>
        </row>
        <row r="7">
          <cell r="Y7">
            <v>8777.0511371887169</v>
          </cell>
          <cell r="Z7">
            <v>8896.2572344331638</v>
          </cell>
          <cell r="AA7">
            <v>8936.6152720918381</v>
          </cell>
          <cell r="AB7">
            <v>9194.4280354700004</v>
          </cell>
          <cell r="AC7">
            <v>9279.2122496673019</v>
          </cell>
          <cell r="AE7">
            <v>579285.37505445536</v>
          </cell>
          <cell r="AF7">
            <v>587152.97747258877</v>
          </cell>
          <cell r="AG7">
            <v>589816.60795806127</v>
          </cell>
          <cell r="AH7">
            <v>606832.25034102006</v>
          </cell>
          <cell r="AI7">
            <v>612428.00847804197</v>
          </cell>
          <cell r="AK7">
            <v>4</v>
          </cell>
          <cell r="AL7">
            <v>273261610.20249468</v>
          </cell>
          <cell r="AM7">
            <v>65455663.233376637</v>
          </cell>
          <cell r="AN7">
            <v>13796456.308898877</v>
          </cell>
          <cell r="AO7">
            <v>1899133.8377241818</v>
          </cell>
          <cell r="AP7">
            <v>514214.07378642238</v>
          </cell>
          <cell r="AQ7">
            <v>354927077.65628082</v>
          </cell>
        </row>
        <row r="8">
          <cell r="Y8">
            <v>11213.896686639615</v>
          </cell>
          <cell r="Z8">
            <v>11370.544476722143</v>
          </cell>
          <cell r="AA8">
            <v>11426.232933726562</v>
          </cell>
          <cell r="AB8">
            <v>11765.500595197038</v>
          </cell>
          <cell r="AC8">
            <v>11880.41172380546</v>
          </cell>
          <cell r="AE8">
            <v>897111.73493116919</v>
          </cell>
          <cell r="AF8">
            <v>909643.55813777144</v>
          </cell>
          <cell r="AG8">
            <v>914098.63469812495</v>
          </cell>
          <cell r="AH8">
            <v>941240.04761576303</v>
          </cell>
          <cell r="AI8">
            <v>950432.93790443684</v>
          </cell>
          <cell r="AK8">
            <v>5</v>
          </cell>
          <cell r="AL8">
            <v>296971272.84634811</v>
          </cell>
          <cell r="AM8">
            <v>96381883.032054976</v>
          </cell>
          <cell r="AN8">
            <v>17218655.21943241</v>
          </cell>
          <cell r="AO8">
            <v>2671554.6092417249</v>
          </cell>
          <cell r="AP8">
            <v>716635.1065382174</v>
          </cell>
          <cell r="AQ8">
            <v>413960000.81361544</v>
          </cell>
        </row>
        <row r="9">
          <cell r="Y9">
            <v>13747.77534215201</v>
          </cell>
          <cell r="Z9">
            <v>13944.920892483397</v>
          </cell>
          <cell r="AA9">
            <v>14018.036132805986</v>
          </cell>
          <cell r="AB9">
            <v>14445.559375267887</v>
          </cell>
          <cell r="AC9">
            <v>14594.169762632153</v>
          </cell>
          <cell r="AE9">
            <v>1136482.7616178996</v>
          </cell>
          <cell r="AF9">
            <v>1152780.1271119609</v>
          </cell>
          <cell r="AG9">
            <v>1158824.3203119617</v>
          </cell>
          <cell r="AH9">
            <v>1194166.2416888122</v>
          </cell>
          <cell r="AI9">
            <v>1206451.3670442579</v>
          </cell>
          <cell r="AK9">
            <v>6</v>
          </cell>
          <cell r="AL9">
            <v>337458880.08839118</v>
          </cell>
          <cell r="AM9">
            <v>126563724.8429189</v>
          </cell>
          <cell r="AN9">
            <v>21824970.669776559</v>
          </cell>
          <cell r="AO9">
            <v>3398145.2673956514</v>
          </cell>
          <cell r="AP9">
            <v>939702.68574111769</v>
          </cell>
          <cell r="AQ9">
            <v>490185423.55422342</v>
          </cell>
        </row>
        <row r="10">
          <cell r="Y10">
            <v>16378.68710372589</v>
          </cell>
          <cell r="Z10">
            <v>16619.386481716923</v>
          </cell>
          <cell r="AA10">
            <v>16712.024869330107</v>
          </cell>
          <cell r="AB10">
            <v>17234.604375682553</v>
          </cell>
          <cell r="AC10">
            <v>17420.486366147376</v>
          </cell>
          <cell r="AE10">
            <v>1397647.9661846093</v>
          </cell>
          <cell r="AF10">
            <v>1418187.6464398445</v>
          </cell>
          <cell r="AG10">
            <v>1426092.7888495028</v>
          </cell>
          <cell r="AH10">
            <v>1470686.2400582449</v>
          </cell>
          <cell r="AI10">
            <v>1486548.169911243</v>
          </cell>
          <cell r="AK10">
            <v>7</v>
          </cell>
          <cell r="AL10">
            <v>353420571.79050618</v>
          </cell>
          <cell r="AM10">
            <v>167361673.34513283</v>
          </cell>
          <cell r="AN10">
            <v>25726698.900522195</v>
          </cell>
          <cell r="AO10">
            <v>4185344.8164079241</v>
          </cell>
          <cell r="AP10">
            <v>1225028.545206836</v>
          </cell>
          <cell r="AQ10">
            <v>551919317.39777589</v>
          </cell>
        </row>
        <row r="11">
          <cell r="Y11">
            <v>19106.631971361257</v>
          </cell>
          <cell r="Z11">
            <v>19393.941244422731</v>
          </cell>
          <cell r="AA11">
            <v>19508.199143298934</v>
          </cell>
          <cell r="AB11">
            <v>20132.635596441025</v>
          </cell>
          <cell r="AC11">
            <v>20359.361534351141</v>
          </cell>
          <cell r="AE11">
            <v>1681383.6134797912</v>
          </cell>
          <cell r="AF11">
            <v>1706666.8295092008</v>
          </cell>
          <cell r="AG11">
            <v>1716721.5246103066</v>
          </cell>
          <cell r="AH11">
            <v>1771671.9324868105</v>
          </cell>
          <cell r="AI11">
            <v>1791623.8150229007</v>
          </cell>
          <cell r="AK11">
            <v>8</v>
          </cell>
          <cell r="AL11">
            <v>394753794.48460591</v>
          </cell>
          <cell r="AM11">
            <v>191175515.96106136</v>
          </cell>
          <cell r="AN11">
            <v>27925588.050964084</v>
          </cell>
          <cell r="AO11">
            <v>4597900.7625648603</v>
          </cell>
          <cell r="AP11">
            <v>1365556.1713372506</v>
          </cell>
          <cell r="AQ11">
            <v>619818355.43053353</v>
          </cell>
        </row>
        <row r="12">
          <cell r="Y12">
            <v>21931.609945058117</v>
          </cell>
          <cell r="Z12">
            <v>22268.585180600807</v>
          </cell>
          <cell r="AA12">
            <v>22406.558954712473</v>
          </cell>
          <cell r="AB12">
            <v>23139.65303754331</v>
          </cell>
          <cell r="AC12">
            <v>23410.795267243422</v>
          </cell>
          <cell r="AE12">
            <v>1988465.9683519369</v>
          </cell>
          <cell r="AF12">
            <v>2019018.3897078075</v>
          </cell>
          <cell r="AG12">
            <v>2031528.0118939315</v>
          </cell>
          <cell r="AH12">
            <v>2097995.2087372607</v>
          </cell>
          <cell r="AI12">
            <v>2122578.7708967375</v>
          </cell>
          <cell r="AK12">
            <v>9</v>
          </cell>
          <cell r="AL12">
            <v>419190058.92390174</v>
          </cell>
          <cell r="AM12">
            <v>215838994.94474137</v>
          </cell>
          <cell r="AN12">
            <v>30096592.560325202</v>
          </cell>
          <cell r="AO12">
            <v>5004046.7464270731</v>
          </cell>
          <cell r="AP12">
            <v>1501735.3205333517</v>
          </cell>
          <cell r="AQ12">
            <v>671631428.49592865</v>
          </cell>
        </row>
        <row r="13">
          <cell r="Y13">
            <v>25474.961550436881</v>
          </cell>
          <cell r="Z13">
            <v>25243.318290251162</v>
          </cell>
          <cell r="AA13">
            <v>25407.104303570708</v>
          </cell>
          <cell r="AB13">
            <v>26255.656698989413</v>
          </cell>
          <cell r="AC13">
            <v>26574.787564824248</v>
          </cell>
          <cell r="AE13">
            <v>2377663.0780407768</v>
          </cell>
          <cell r="AF13">
            <v>2356043.0404234426</v>
          </cell>
          <cell r="AG13">
            <v>2371329.7349999337</v>
          </cell>
          <cell r="AH13">
            <v>2450527.9585723463</v>
          </cell>
          <cell r="AI13">
            <v>2480313.5060502645</v>
          </cell>
          <cell r="AK13">
            <v>10</v>
          </cell>
          <cell r="AL13">
            <v>443634401.04432946</v>
          </cell>
          <cell r="AM13">
            <v>242022100.15066937</v>
          </cell>
          <cell r="AN13">
            <v>32288280.85400578</v>
          </cell>
          <cell r="AO13">
            <v>5409762.2716127336</v>
          </cell>
          <cell r="AP13">
            <v>1656593.3740937051</v>
          </cell>
          <cell r="AQ13">
            <v>725011137.69471109</v>
          </cell>
        </row>
        <row r="14">
          <cell r="Y14">
            <v>26408.441094540449</v>
          </cell>
          <cell r="Z14">
            <v>26143.567012666896</v>
          </cell>
          <cell r="AA14">
            <v>26731.957921747678</v>
          </cell>
          <cell r="AB14">
            <v>27518.240817582282</v>
          </cell>
          <cell r="AC14">
            <v>28048.411960700523</v>
          </cell>
          <cell r="AE14">
            <v>2535210.3450758844</v>
          </cell>
          <cell r="AF14">
            <v>2509782.4332160233</v>
          </cell>
          <cell r="AG14">
            <v>2566267.9604877783</v>
          </cell>
          <cell r="AH14">
            <v>2641751.1184879006</v>
          </cell>
          <cell r="AI14">
            <v>2692647.5482272515</v>
          </cell>
          <cell r="AK14">
            <v>11</v>
          </cell>
          <cell r="AL14">
            <v>470886684.55332351</v>
          </cell>
          <cell r="AM14">
            <v>269537533.1513406</v>
          </cell>
          <cell r="AN14">
            <v>34266673.933498159</v>
          </cell>
          <cell r="AO14">
            <v>5869614.130568496</v>
          </cell>
          <cell r="AP14">
            <v>1817089.0359038296</v>
          </cell>
          <cell r="AQ14">
            <v>782377594.80463457</v>
          </cell>
        </row>
        <row r="15">
          <cell r="Y15">
            <v>27367.55072467649</v>
          </cell>
          <cell r="Z15">
            <v>27743.911374946834</v>
          </cell>
          <cell r="AA15">
            <v>27594.833684200985</v>
          </cell>
          <cell r="AB15">
            <v>28414.012382772107</v>
          </cell>
          <cell r="AC15">
            <v>28951.488371802956</v>
          </cell>
          <cell r="AE15">
            <v>2700265.0048347488</v>
          </cell>
          <cell r="AF15">
            <v>2737399.2556614229</v>
          </cell>
          <cell r="AG15">
            <v>2722690.2568411655</v>
          </cell>
          <cell r="AH15">
            <v>2803515.888433516</v>
          </cell>
          <cell r="AI15">
            <v>2856546.8526845598</v>
          </cell>
          <cell r="AK15">
            <v>12</v>
          </cell>
          <cell r="AL15">
            <v>498500689.77608895</v>
          </cell>
          <cell r="AM15">
            <v>298944501.10289299</v>
          </cell>
          <cell r="AN15">
            <v>36246883.501275204</v>
          </cell>
          <cell r="AO15">
            <v>6452926.868560086</v>
          </cell>
          <cell r="AP15">
            <v>1988803.672101415</v>
          </cell>
          <cell r="AQ15">
            <v>842133804.92091858</v>
          </cell>
        </row>
        <row r="16">
          <cell r="Y16">
            <v>28353.484951252558</v>
          </cell>
          <cell r="Z16">
            <v>28739.074116514679</v>
          </cell>
          <cell r="AA16">
            <v>29184.273105853223</v>
          </cell>
          <cell r="AB16">
            <v>29324.123688201646</v>
          </cell>
          <cell r="AC16">
            <v>29868.819274337191</v>
          </cell>
          <cell r="AE16">
            <v>2873153.1417269278</v>
          </cell>
          <cell r="AF16">
            <v>2912226.1771401563</v>
          </cell>
          <cell r="AG16">
            <v>2957339.674726462</v>
          </cell>
          <cell r="AH16">
            <v>2971511.2004044354</v>
          </cell>
          <cell r="AI16">
            <v>3026707.0197995044</v>
          </cell>
          <cell r="AK16">
            <v>13</v>
          </cell>
          <cell r="AL16">
            <v>525228384.40152508</v>
          </cell>
          <cell r="AM16">
            <v>328286816.07876998</v>
          </cell>
          <cell r="AN16">
            <v>38195740.224632241</v>
          </cell>
          <cell r="AO16">
            <v>6925619.7364618583</v>
          </cell>
          <cell r="AP16">
            <v>2161662.4327516505</v>
          </cell>
          <cell r="AQ16">
            <v>900798222.87414086</v>
          </cell>
        </row>
        <row r="17">
          <cell r="Y17">
            <v>29367.549910171299</v>
          </cell>
          <cell r="Z17">
            <v>29754.72673034549</v>
          </cell>
          <cell r="AA17">
            <v>30176.964989569766</v>
          </cell>
          <cell r="AB17">
            <v>30248.574733870875</v>
          </cell>
          <cell r="AC17">
            <v>30800.404668303239</v>
          </cell>
          <cell r="AE17">
            <v>3054225.1906578173</v>
          </cell>
          <cell r="AF17">
            <v>3094491.5799559336</v>
          </cell>
          <cell r="AG17">
            <v>3138404.3589152577</v>
          </cell>
          <cell r="AH17">
            <v>3145851.7723225728</v>
          </cell>
          <cell r="AI17">
            <v>3203242.0855035395</v>
          </cell>
          <cell r="AK17">
            <v>14</v>
          </cell>
          <cell r="AL17">
            <v>550694796.40194917</v>
          </cell>
          <cell r="AM17">
            <v>356004572.05213642</v>
          </cell>
          <cell r="AN17">
            <v>40208325.382740371</v>
          </cell>
          <cell r="AO17">
            <v>7412398.8237783192</v>
          </cell>
          <cell r="AP17">
            <v>2337722.7076113918</v>
          </cell>
          <cell r="AQ17">
            <v>956657815.36821568</v>
          </cell>
        </row>
        <row r="18">
          <cell r="Y18">
            <v>30411.173495094048</v>
          </cell>
          <cell r="Z18">
            <v>30803.097647481256</v>
          </cell>
          <cell r="AA18">
            <v>31197.345878163425</v>
          </cell>
          <cell r="AB18">
            <v>31187.3655197798</v>
          </cell>
          <cell r="AC18">
            <v>31746.244553701086</v>
          </cell>
          <cell r="AE18">
            <v>3243858.5061433674</v>
          </cell>
          <cell r="AF18">
            <v>3285663.7490646695</v>
          </cell>
          <cell r="AG18">
            <v>3327716.8936707675</v>
          </cell>
          <cell r="AH18">
            <v>3326652.3221098478</v>
          </cell>
          <cell r="AI18">
            <v>3386266.0857281182</v>
          </cell>
          <cell r="AK18">
            <v>15</v>
          </cell>
          <cell r="AL18">
            <v>578685554.25171697</v>
          </cell>
          <cell r="AM18">
            <v>374460529.32745296</v>
          </cell>
          <cell r="AN18">
            <v>42463720.901913092</v>
          </cell>
          <cell r="AO18">
            <v>7811862.4447431397</v>
          </cell>
          <cell r="AP18">
            <v>2475000.0993322795</v>
          </cell>
          <cell r="AQ18">
            <v>1005896667.0251585</v>
          </cell>
        </row>
        <row r="19">
          <cell r="Y19">
            <v>31485.916387947927</v>
          </cell>
          <cell r="Z19">
            <v>31879.610119421239</v>
          </cell>
          <cell r="AA19">
            <v>32244.426507644446</v>
          </cell>
          <cell r="AB19">
            <v>32949.256513343666</v>
          </cell>
          <cell r="AC19">
            <v>32706.338930530739</v>
          </cell>
          <cell r="AE19">
            <v>3442460.1917489762</v>
          </cell>
          <cell r="AF19">
            <v>3485504.0397233916</v>
          </cell>
          <cell r="AG19">
            <v>3525390.6315024626</v>
          </cell>
          <cell r="AH19">
            <v>3602452.0454589101</v>
          </cell>
          <cell r="AI19">
            <v>3575893.0564046972</v>
          </cell>
          <cell r="AK19">
            <v>16</v>
          </cell>
          <cell r="AL19">
            <v>596672878.80725849</v>
          </cell>
          <cell r="AM19">
            <v>392044962.08728647</v>
          </cell>
          <cell r="AN19">
            <v>44768199.422509179</v>
          </cell>
          <cell r="AO19">
            <v>8176307.6882145992</v>
          </cell>
          <cell r="AP19">
            <v>2604720.663055195</v>
          </cell>
          <cell r="AQ19">
            <v>1044267068.6683239</v>
          </cell>
        </row>
        <row r="20">
          <cell r="Y20">
            <v>32584.751873520814</v>
          </cell>
          <cell r="Z20">
            <v>32983.275787201259</v>
          </cell>
          <cell r="AA20">
            <v>33311.792104953609</v>
          </cell>
          <cell r="AB20">
            <v>34021.22664834313</v>
          </cell>
          <cell r="AC20">
            <v>33680.687798792191</v>
          </cell>
          <cell r="AE20">
            <v>3649492.2098343344</v>
          </cell>
          <cell r="AF20">
            <v>3694126.888166544</v>
          </cell>
          <cell r="AG20">
            <v>3730920.7157548075</v>
          </cell>
          <cell r="AH20">
            <v>3810377.3846144341</v>
          </cell>
          <cell r="AI20">
            <v>3772237.0334647289</v>
          </cell>
          <cell r="AK20">
            <v>17</v>
          </cell>
          <cell r="AL20">
            <v>614637227.32451534</v>
          </cell>
          <cell r="AM20">
            <v>409988327.32615435</v>
          </cell>
          <cell r="AN20">
            <v>46541907.965209022</v>
          </cell>
          <cell r="AO20">
            <v>8559505.5439693276</v>
          </cell>
          <cell r="AP20">
            <v>2731269.9402317861</v>
          </cell>
          <cell r="AQ20">
            <v>1082458238.1000798</v>
          </cell>
        </row>
        <row r="21">
          <cell r="Y21">
            <v>33712.673341178321</v>
          </cell>
          <cell r="Z21">
            <v>34123.903272475472</v>
          </cell>
          <cell r="AA21">
            <v>34422.333475484345</v>
          </cell>
          <cell r="AB21">
            <v>35127.856513645202</v>
          </cell>
          <cell r="AC21">
            <v>34659.711016598645</v>
          </cell>
          <cell r="AE21">
            <v>3865719.8764551179</v>
          </cell>
          <cell r="AF21">
            <v>3912874.2419105242</v>
          </cell>
          <cell r="AG21">
            <v>3947094.2385222083</v>
          </cell>
          <cell r="AH21">
            <v>4027994.2135646539</v>
          </cell>
          <cell r="AI21">
            <v>3974313.529903315</v>
          </cell>
          <cell r="AK21">
            <v>18</v>
          </cell>
          <cell r="AL21">
            <v>632701390.01764584</v>
          </cell>
          <cell r="AM21">
            <v>431940062.17899007</v>
          </cell>
          <cell r="AN21">
            <v>48356891.267311938</v>
          </cell>
          <cell r="AO21">
            <v>8962085.978310721</v>
          </cell>
          <cell r="AP21">
            <v>2854696.0711231567</v>
          </cell>
          <cell r="AQ21">
            <v>1124815125.513382</v>
          </cell>
        </row>
        <row r="22">
          <cell r="Y22">
            <v>34875.446487343812</v>
          </cell>
          <cell r="Z22">
            <v>35288.52797679053</v>
          </cell>
          <cell r="AA22">
            <v>35558.796724575855</v>
          </cell>
          <cell r="AB22">
            <v>36253.4367461777</v>
          </cell>
          <cell r="AC22">
            <v>35648.348774643615</v>
          </cell>
          <cell r="AE22">
            <v>4092052.3878483446</v>
          </cell>
          <cell r="AF22">
            <v>4140520.6159434263</v>
          </cell>
          <cell r="AG22">
            <v>4172232.1490169046</v>
          </cell>
          <cell r="AH22">
            <v>4253736.5782181881</v>
          </cell>
          <cell r="AI22">
            <v>4182739.5895581883</v>
          </cell>
          <cell r="AK22">
            <v>19</v>
          </cell>
          <cell r="AL22">
            <v>650028767.16703641</v>
          </cell>
          <cell r="AM22">
            <v>458138039.07224923</v>
          </cell>
          <cell r="AN22">
            <v>50151128.051641569</v>
          </cell>
          <cell r="AO22">
            <v>9365421.7395188753</v>
          </cell>
          <cell r="AP22">
            <v>2982990.3189986916</v>
          </cell>
          <cell r="AQ22">
            <v>1170666346.3494446</v>
          </cell>
        </row>
        <row r="23">
          <cell r="Y23">
            <v>36075.109046011348</v>
          </cell>
          <cell r="Z23">
            <v>36409.775557640918</v>
          </cell>
          <cell r="AA23">
            <v>36670.689497442996</v>
          </cell>
          <cell r="AB23">
            <v>37212.381891594669</v>
          </cell>
          <cell r="AC23">
            <v>36466.942931474368</v>
          </cell>
          <cell r="AE23">
            <v>4329013.0855213664</v>
          </cell>
          <cell r="AF23">
            <v>4369173.0669169147</v>
          </cell>
          <cell r="AG23">
            <v>4400482.7396931639</v>
          </cell>
          <cell r="AH23">
            <v>4465485.8269913653</v>
          </cell>
          <cell r="AI23">
            <v>4376033.1517769285</v>
          </cell>
          <cell r="AK23">
            <v>20</v>
          </cell>
          <cell r="AL23">
            <v>666827281.09271729</v>
          </cell>
          <cell r="AM23">
            <v>477202657.33960396</v>
          </cell>
          <cell r="AN23">
            <v>51958925.872399904</v>
          </cell>
          <cell r="AO23">
            <v>9773250.8061180729</v>
          </cell>
          <cell r="AP23">
            <v>3113160.3870772081</v>
          </cell>
          <cell r="AQ23">
            <v>1208875275.4979162</v>
          </cell>
        </row>
        <row r="24">
          <cell r="Y24">
            <v>36938.85598445066</v>
          </cell>
          <cell r="Z24">
            <v>37272.549825006092</v>
          </cell>
          <cell r="AA24">
            <v>37504.925827438085</v>
          </cell>
          <cell r="AB24">
            <v>38013.310041376164</v>
          </cell>
          <cell r="AC24">
            <v>37179.513841373133</v>
          </cell>
          <cell r="AE24">
            <v>4531166.3340926189</v>
          </cell>
          <cell r="AF24">
            <v>4572099.4452007525</v>
          </cell>
          <cell r="AG24">
            <v>4600604.2348324098</v>
          </cell>
          <cell r="AH24">
            <v>4662966.0317421481</v>
          </cell>
          <cell r="AI24">
            <v>4560687.0312084425</v>
          </cell>
          <cell r="AK24">
            <v>21</v>
          </cell>
          <cell r="AL24">
            <v>690192951.83024108</v>
          </cell>
          <cell r="AM24">
            <v>496134107.2882266</v>
          </cell>
          <cell r="AN24">
            <v>53723727.982639991</v>
          </cell>
          <cell r="AO24">
            <v>10169868.5159254</v>
          </cell>
          <cell r="AP24">
            <v>3241883.5583587894</v>
          </cell>
          <cell r="AQ24">
            <v>1253462539.1753922</v>
          </cell>
        </row>
        <row r="25">
          <cell r="Y25">
            <v>37791.50890586499</v>
          </cell>
          <cell r="Z25">
            <v>38165.196546936437</v>
          </cell>
          <cell r="AA25">
            <v>38360.635563830547</v>
          </cell>
          <cell r="AB25">
            <v>38834.755133630155</v>
          </cell>
          <cell r="AC25">
            <v>37897.445218071756</v>
          </cell>
          <cell r="AE25">
            <v>4736535.782868417</v>
          </cell>
          <cell r="AF25">
            <v>4783371.3005493721</v>
          </cell>
          <cell r="AG25">
            <v>4807866.3240001006</v>
          </cell>
          <cell r="AH25">
            <v>4867289.3100816514</v>
          </cell>
          <cell r="AI25">
            <v>4749813.1339983316</v>
          </cell>
          <cell r="AK25">
            <v>22</v>
          </cell>
          <cell r="AL25">
            <v>710010744.19260824</v>
          </cell>
          <cell r="AM25">
            <v>515206963.57388312</v>
          </cell>
          <cell r="AN25">
            <v>55353050.844955303</v>
          </cell>
          <cell r="AO25">
            <v>10559951.121189568</v>
          </cell>
          <cell r="AP25">
            <v>3368064.6951123266</v>
          </cell>
          <cell r="AQ25">
            <v>1294498774.4277484</v>
          </cell>
        </row>
        <row r="26">
          <cell r="Y26">
            <v>38666.149908079118</v>
          </cell>
          <cell r="Z26">
            <v>39072.042107702175</v>
          </cell>
          <cell r="AA26">
            <v>39227.167284505827</v>
          </cell>
          <cell r="AB26">
            <v>39662.24930119035</v>
          </cell>
          <cell r="AC26">
            <v>39648.245970082011</v>
          </cell>
          <cell r="AE26">
            <v>4949267.1882341327</v>
          </cell>
          <cell r="AF26">
            <v>5001221.3897858839</v>
          </cell>
          <cell r="AG26">
            <v>5021077.4124167515</v>
          </cell>
          <cell r="AH26">
            <v>5076767.9105523704</v>
          </cell>
          <cell r="AI26">
            <v>5074975.484170503</v>
          </cell>
          <cell r="AK26">
            <v>23</v>
          </cell>
          <cell r="AL26">
            <v>722129582.52832699</v>
          </cell>
          <cell r="AM26">
            <v>534305065.46051216</v>
          </cell>
          <cell r="AN26">
            <v>57137838.497406811</v>
          </cell>
          <cell r="AO26">
            <v>10935141.878330398</v>
          </cell>
          <cell r="AP26">
            <v>3493288.465112044</v>
          </cell>
          <cell r="AQ26">
            <v>1328000916.8296883</v>
          </cell>
        </row>
        <row r="27">
          <cell r="Y27">
            <v>39566.344839512662</v>
          </cell>
          <cell r="Z27">
            <v>39973.157456434477</v>
          </cell>
          <cell r="AA27">
            <v>40131.901563254127</v>
          </cell>
          <cell r="AB27">
            <v>40519.881951178373</v>
          </cell>
          <cell r="AC27">
            <v>40488.253779214123</v>
          </cell>
          <cell r="AE27">
            <v>5170002.3923629941</v>
          </cell>
          <cell r="AF27">
            <v>5223159.2409741115</v>
          </cell>
          <cell r="AG27">
            <v>5243901.8042652123</v>
          </cell>
          <cell r="AH27">
            <v>5294597.9082873138</v>
          </cell>
          <cell r="AI27">
            <v>5290465.1604839843</v>
          </cell>
          <cell r="AK27">
            <v>24</v>
          </cell>
          <cell r="AL27">
            <v>733639840.08894396</v>
          </cell>
          <cell r="AM27">
            <v>553374204.40117133</v>
          </cell>
          <cell r="AN27">
            <v>58952524.397519894</v>
          </cell>
          <cell r="AO27">
            <v>11308390.968964141</v>
          </cell>
          <cell r="AP27">
            <v>3618266.632142066</v>
          </cell>
          <cell r="AQ27">
            <v>1360893226.4887412</v>
          </cell>
        </row>
        <row r="28">
          <cell r="Y28">
            <v>40493.957271601263</v>
          </cell>
          <cell r="Z28">
            <v>40896.165530787075</v>
          </cell>
          <cell r="AA28">
            <v>41054.742426510849</v>
          </cell>
          <cell r="AB28">
            <v>41382.03034493739</v>
          </cell>
          <cell r="AC28">
            <v>41338.596401843752</v>
          </cell>
          <cell r="AE28">
            <v>5399194.3028801745</v>
          </cell>
          <cell r="AF28">
            <v>5452822.0707716169</v>
          </cell>
          <cell r="AG28">
            <v>5473965.6568681197</v>
          </cell>
          <cell r="AH28">
            <v>5517604.0459916592</v>
          </cell>
          <cell r="AI28">
            <v>5511812.8535791738</v>
          </cell>
          <cell r="AK28">
            <v>25</v>
          </cell>
          <cell r="AL28">
            <v>744910136.52953577</v>
          </cell>
          <cell r="AM28">
            <v>572566683.11283994</v>
          </cell>
          <cell r="AN28">
            <v>60695740.779845096</v>
          </cell>
          <cell r="AO28">
            <v>11684265.410053901</v>
          </cell>
          <cell r="AP28">
            <v>3746133.851158516</v>
          </cell>
          <cell r="AQ28">
            <v>1393602959.6834333</v>
          </cell>
        </row>
        <row r="29">
          <cell r="Y29">
            <v>41349.816969667474</v>
          </cell>
          <cell r="Z29">
            <v>41846.515529838012</v>
          </cell>
          <cell r="AA29">
            <v>41967.353787871405</v>
          </cell>
          <cell r="AB29">
            <v>42260.533789427616</v>
          </cell>
          <cell r="AC29">
            <v>42203.548182719329</v>
          </cell>
          <cell r="AE29">
            <v>5623575.1078747837</v>
          </cell>
          <cell r="AF29">
            <v>5691126.1120579774</v>
          </cell>
          <cell r="AG29">
            <v>5707560.1151505178</v>
          </cell>
          <cell r="AH29">
            <v>5747432.5953621631</v>
          </cell>
          <cell r="AI29">
            <v>5739682.5528498357</v>
          </cell>
          <cell r="AK29">
            <v>26</v>
          </cell>
          <cell r="AL29">
            <v>756805318.71590424</v>
          </cell>
          <cell r="AM29">
            <v>592248491.00560379</v>
          </cell>
          <cell r="AN29">
            <v>62434257.065523885</v>
          </cell>
          <cell r="AO29">
            <v>12057427.795687504</v>
          </cell>
          <cell r="AP29">
            <v>3876687.9635971016</v>
          </cell>
          <cell r="AQ29">
            <v>1427422182.5463164</v>
          </cell>
        </row>
        <row r="30">
          <cell r="Y30">
            <v>45454.500987883453</v>
          </cell>
          <cell r="Z30">
            <v>46246.525020152716</v>
          </cell>
          <cell r="AA30">
            <v>46498.726707532478</v>
          </cell>
          <cell r="AB30">
            <v>47053.703451820802</v>
          </cell>
          <cell r="AC30">
            <v>47243.464290495445</v>
          </cell>
          <cell r="AE30">
            <v>6303024.1369865136</v>
          </cell>
          <cell r="AF30">
            <v>6412851.4694611849</v>
          </cell>
          <cell r="AG30">
            <v>6447823.436777845</v>
          </cell>
          <cell r="AH30">
            <v>6524780.2119858265</v>
          </cell>
          <cell r="AI30">
            <v>6551093.7149487101</v>
          </cell>
          <cell r="AK30">
            <v>27</v>
          </cell>
          <cell r="AL30">
            <v>768684122.80734408</v>
          </cell>
          <cell r="AM30">
            <v>612337913.86718011</v>
          </cell>
          <cell r="AN30">
            <v>64155539.117707498</v>
          </cell>
          <cell r="AO30">
            <v>12431776.896097606</v>
          </cell>
          <cell r="AP30">
            <v>3995645.7978885295</v>
          </cell>
          <cell r="AQ30">
            <v>1461604998.486218</v>
          </cell>
        </row>
        <row r="31">
          <cell r="Y31">
            <v>46333.689068715088</v>
          </cell>
          <cell r="Z31">
            <v>47256.408671268415</v>
          </cell>
          <cell r="AA31">
            <v>47676.901346943072</v>
          </cell>
          <cell r="AB31">
            <v>48825.030087104606</v>
          </cell>
          <cell r="AC31">
            <v>49263.946773902317</v>
          </cell>
          <cell r="AE31">
            <v>6548494.7217117408</v>
          </cell>
          <cell r="AF31">
            <v>6678905.7588726114</v>
          </cell>
          <cell r="AG31">
            <v>6738335.3903679634</v>
          </cell>
          <cell r="AH31">
            <v>6900604.2523107929</v>
          </cell>
          <cell r="AI31">
            <v>6962637.8107115366</v>
          </cell>
          <cell r="AK31">
            <v>28</v>
          </cell>
          <cell r="AL31">
            <v>780629001.18094814</v>
          </cell>
          <cell r="AM31">
            <v>634838919.4145118</v>
          </cell>
          <cell r="AN31">
            <v>65878958.606342375</v>
          </cell>
          <cell r="AO31">
            <v>12795193.156330368</v>
          </cell>
          <cell r="AP31">
            <v>4135621.678210096</v>
          </cell>
          <cell r="AQ31">
            <v>1498277694.0363426</v>
          </cell>
        </row>
        <row r="32">
          <cell r="Y32">
            <v>47513.852408258033</v>
          </cell>
          <cell r="Z32">
            <v>48697.938526504207</v>
          </cell>
          <cell r="AA32">
            <v>49682.675757656587</v>
          </cell>
          <cell r="AB32">
            <v>51115.765198158238</v>
          </cell>
          <cell r="AC32">
            <v>51523.025670280185</v>
          </cell>
          <cell r="AE32">
            <v>6841994.7467891667</v>
          </cell>
          <cell r="AF32">
            <v>7012503.1478166152</v>
          </cell>
          <cell r="AG32">
            <v>7154305.3091025576</v>
          </cell>
          <cell r="AH32">
            <v>7360670.1885347972</v>
          </cell>
          <cell r="AI32">
            <v>7419315.6965203574</v>
          </cell>
          <cell r="AK32">
            <v>29</v>
          </cell>
          <cell r="AL32">
            <v>792543629.7589519</v>
          </cell>
          <cell r="AM32">
            <v>657832253.67288244</v>
          </cell>
          <cell r="AN32">
            <v>67649332.702359557</v>
          </cell>
          <cell r="AO32">
            <v>13169060.638251889</v>
          </cell>
          <cell r="AP32">
            <v>4401156.6880090851</v>
          </cell>
          <cell r="AQ32">
            <v>1535595433.4604547</v>
          </cell>
        </row>
        <row r="33">
          <cell r="Y33">
            <v>48742.976394844103</v>
          </cell>
          <cell r="Z33">
            <v>50173.251251550537</v>
          </cell>
          <cell r="AA33">
            <v>51710.279706582522</v>
          </cell>
          <cell r="AB33">
            <v>53418.871375773029</v>
          </cell>
          <cell r="AC33">
            <v>53829.142164888253</v>
          </cell>
          <cell r="AE33">
            <v>7148969.8712438121</v>
          </cell>
          <cell r="AF33">
            <v>7358743.5168940891</v>
          </cell>
          <cell r="AG33">
            <v>7584174.3569654468</v>
          </cell>
          <cell r="AH33">
            <v>7834767.8017800562</v>
          </cell>
          <cell r="AI33">
            <v>7894940.8508502888</v>
          </cell>
          <cell r="AK33">
            <v>30</v>
          </cell>
          <cell r="AL33">
            <v>804977810.46797895</v>
          </cell>
          <cell r="AM33">
            <v>680820640.48888397</v>
          </cell>
          <cell r="AN33">
            <v>69437940.667190492</v>
          </cell>
          <cell r="AO33">
            <v>13555293.895424869</v>
          </cell>
          <cell r="AP33">
            <v>4646357.1206495119</v>
          </cell>
          <cell r="AQ33">
            <v>1573438042.6401279</v>
          </cell>
        </row>
        <row r="34">
          <cell r="Y34">
            <v>52125.223539385239</v>
          </cell>
          <cell r="Z34">
            <v>53928.201131160364</v>
          </cell>
          <cell r="AA34">
            <v>56080.565466360647</v>
          </cell>
          <cell r="AB34">
            <v>58471.805448582432</v>
          </cell>
          <cell r="AC34">
            <v>59121.40234743656</v>
          </cell>
          <cell r="AE34">
            <v>7784033.3818815406</v>
          </cell>
          <cell r="AF34">
            <v>8053278.0355866253</v>
          </cell>
          <cell r="AG34">
            <v>8374697.7763098683</v>
          </cell>
          <cell r="AH34">
            <v>8731789.6136549897</v>
          </cell>
          <cell r="AI34">
            <v>8828796.0838838723</v>
          </cell>
          <cell r="AK34">
            <v>31</v>
          </cell>
          <cell r="AL34">
            <v>821857976.0499543</v>
          </cell>
          <cell r="AM34">
            <v>699315469.44586098</v>
          </cell>
          <cell r="AN34">
            <v>71205611.822480455</v>
          </cell>
          <cell r="AO34">
            <v>13912203.17348225</v>
          </cell>
          <cell r="AP34">
            <v>4771571.0443668505</v>
          </cell>
          <cell r="AQ34">
            <v>1611062831.5361447</v>
          </cell>
        </row>
        <row r="35">
          <cell r="Y35">
            <v>53455.814049920293</v>
          </cell>
          <cell r="Z35">
            <v>55527.480812214788</v>
          </cell>
          <cell r="AA35">
            <v>58147.303943411891</v>
          </cell>
          <cell r="AB35">
            <v>61004.005788632436</v>
          </cell>
          <cell r="AC35">
            <v>61642.824119329423</v>
          </cell>
          <cell r="AE35">
            <v>8125283.7355878958</v>
          </cell>
          <cell r="AF35">
            <v>8440177.0834566616</v>
          </cell>
          <cell r="AG35">
            <v>8838390.1993986201</v>
          </cell>
          <cell r="AH35">
            <v>9272608.8798721433</v>
          </cell>
          <cell r="AI35">
            <v>9369709.266138088</v>
          </cell>
          <cell r="AK35">
            <v>32</v>
          </cell>
          <cell r="AL35">
            <v>838957320.74623883</v>
          </cell>
          <cell r="AM35">
            <v>717550398.43418026</v>
          </cell>
          <cell r="AN35">
            <v>72972630.928674519</v>
          </cell>
          <cell r="AO35">
            <v>14269502.901917137</v>
          </cell>
          <cell r="AP35">
            <v>4899013.1396335429</v>
          </cell>
          <cell r="AQ35">
            <v>1648648866.1506443</v>
          </cell>
        </row>
        <row r="36">
          <cell r="Y36">
            <v>54843.498263256508</v>
          </cell>
          <cell r="Z36">
            <v>57160.129337342965</v>
          </cell>
          <cell r="AA36">
            <v>60258.575663100011</v>
          </cell>
          <cell r="AB36">
            <v>63609.431142409594</v>
          </cell>
          <cell r="AC36">
            <v>64234.798344638126</v>
          </cell>
          <cell r="AE36">
            <v>8482461.064717019</v>
          </cell>
          <cell r="AF36">
            <v>8840766.6708423924</v>
          </cell>
          <cell r="AG36">
            <v>9319993.0358928144</v>
          </cell>
          <cell r="AH36">
            <v>9838258.683359364</v>
          </cell>
          <cell r="AI36">
            <v>9934982.143970713</v>
          </cell>
          <cell r="AK36">
            <v>33</v>
          </cell>
          <cell r="AL36">
            <v>855887732.15155256</v>
          </cell>
          <cell r="AM36">
            <v>735747367.62515557</v>
          </cell>
          <cell r="AN36">
            <v>74707475.693053946</v>
          </cell>
          <cell r="AO36">
            <v>14624809.689895943</v>
          </cell>
          <cell r="AP36">
            <v>5029205.4209107608</v>
          </cell>
          <cell r="AQ36">
            <v>1685996590.5805688</v>
          </cell>
        </row>
        <row r="37">
          <cell r="Y37">
            <v>56366.968962271872</v>
          </cell>
          <cell r="Z37">
            <v>58835.582248642953</v>
          </cell>
          <cell r="AA37">
            <v>62418.77489300711</v>
          </cell>
          <cell r="AB37">
            <v>65557.567139164443</v>
          </cell>
          <cell r="AC37">
            <v>66131.281666031529</v>
          </cell>
          <cell r="AE37">
            <v>8868403.1167307887</v>
          </cell>
          <cell r="AF37">
            <v>9256798.2737865038</v>
          </cell>
          <cell r="AG37">
            <v>9820553.916499801</v>
          </cell>
          <cell r="AH37">
            <v>10314390.563228555</v>
          </cell>
          <cell r="AI37">
            <v>10404654.98212231</v>
          </cell>
          <cell r="AK37">
            <v>34</v>
          </cell>
          <cell r="AL37">
            <v>872385820.7449311</v>
          </cell>
          <cell r="AM37">
            <v>753800976.9209218</v>
          </cell>
          <cell r="AN37">
            <v>76434407.393821761</v>
          </cell>
          <cell r="AO37">
            <v>14970845.772829514</v>
          </cell>
          <cell r="AP37">
            <v>5160249.0251236437</v>
          </cell>
          <cell r="AQ37">
            <v>1722752299.8576279</v>
          </cell>
        </row>
        <row r="38">
          <cell r="Y38">
            <v>58223.262097727551</v>
          </cell>
          <cell r="Z38">
            <v>60687.328476411036</v>
          </cell>
          <cell r="AA38">
            <v>63792.512393900804</v>
          </cell>
          <cell r="AB38">
            <v>66895.30560360066</v>
          </cell>
          <cell r="AC38">
            <v>67713.972587571698</v>
          </cell>
          <cell r="AE38">
            <v>9315721.9356364235</v>
          </cell>
          <cell r="AF38">
            <v>9709972.5562257804</v>
          </cell>
          <cell r="AG38">
            <v>10206801.983024145</v>
          </cell>
          <cell r="AH38">
            <v>10703248.896576123</v>
          </cell>
          <cell r="AI38">
            <v>10834235.614011489</v>
          </cell>
          <cell r="AK38">
            <v>35</v>
          </cell>
          <cell r="AL38">
            <v>888794987.09608459</v>
          </cell>
          <cell r="AM38">
            <v>771900139.49425435</v>
          </cell>
          <cell r="AN38">
            <v>78129169.467528641</v>
          </cell>
          <cell r="AO38">
            <v>15320644.092359152</v>
          </cell>
          <cell r="AP38">
            <v>5294178.5010447409</v>
          </cell>
          <cell r="AQ38">
            <v>1759439118.6512713</v>
          </cell>
        </row>
        <row r="39">
          <cell r="Y39">
            <v>60545.717430493634</v>
          </cell>
          <cell r="Z39">
            <v>62711.615430839018</v>
          </cell>
          <cell r="AA39">
            <v>65194.125833854378</v>
          </cell>
          <cell r="AB39">
            <v>68255.762085008115</v>
          </cell>
          <cell r="AC39">
            <v>69307.352061626501</v>
          </cell>
          <cell r="AE39">
            <v>9848770.0353603121</v>
          </cell>
          <cell r="AF39">
            <v>10201089.443416497</v>
          </cell>
          <cell r="AG39">
            <v>10604911.135640329</v>
          </cell>
          <cell r="AH39">
            <v>11102937.299161335</v>
          </cell>
          <cell r="AI39">
            <v>11273995.935357928</v>
          </cell>
          <cell r="AK39">
            <v>36</v>
          </cell>
          <cell r="AL39">
            <v>905115832.21168375</v>
          </cell>
          <cell r="AM39">
            <v>790185720.62167132</v>
          </cell>
          <cell r="AN39">
            <v>79836140.062254012</v>
          </cell>
          <cell r="AO39">
            <v>15666971.435373329</v>
          </cell>
          <cell r="AP39">
            <v>5430071.0935904114</v>
          </cell>
          <cell r="AQ39">
            <v>1796234735.4245727</v>
          </cell>
        </row>
        <row r="40">
          <cell r="Y40">
            <v>62703.084419123232</v>
          </cell>
          <cell r="Z40">
            <v>64797.665195936846</v>
          </cell>
          <cell r="AA40">
            <v>66624.376271632136</v>
          </cell>
          <cell r="AB40">
            <v>69631.216582104185</v>
          </cell>
          <cell r="AC40">
            <v>70921.318044313157</v>
          </cell>
          <cell r="AE40">
            <v>10366909.957295056</v>
          </cell>
          <cell r="AF40">
            <v>10713213.979061574</v>
          </cell>
          <cell r="AG40">
            <v>11015230.210243195</v>
          </cell>
          <cell r="AH40">
            <v>11512361.141574576</v>
          </cell>
          <cell r="AI40">
            <v>11725657.916659793</v>
          </cell>
          <cell r="AK40">
            <v>37</v>
          </cell>
          <cell r="AL40">
            <v>921078763.9216193</v>
          </cell>
          <cell r="AM40">
            <v>808813998.80251575</v>
          </cell>
          <cell r="AN40">
            <v>81526906.375661492</v>
          </cell>
          <cell r="AO40">
            <v>16014818.147247793</v>
          </cell>
          <cell r="AP40">
            <v>5566395.8134683613</v>
          </cell>
          <cell r="AQ40">
            <v>1833000883.0605125</v>
          </cell>
        </row>
        <row r="41">
          <cell r="Y41">
            <v>64914.868895356958</v>
          </cell>
          <cell r="Z41">
            <v>66939.511431846913</v>
          </cell>
          <cell r="AA41">
            <v>68157.697547389136</v>
          </cell>
          <cell r="AB41">
            <v>71024.150738416676</v>
          </cell>
          <cell r="AC41">
            <v>72520.284024145149</v>
          </cell>
          <cell r="AE41">
            <v>10905697.974419983</v>
          </cell>
          <cell r="AF41">
            <v>11245837.920550296</v>
          </cell>
          <cell r="AG41">
            <v>11450493.18796139</v>
          </cell>
          <cell r="AH41">
            <v>11932057.324054018</v>
          </cell>
          <cell r="AI41">
            <v>12183407.716056401</v>
          </cell>
          <cell r="AK41">
            <v>38</v>
          </cell>
          <cell r="AL41">
            <v>937075638.65972936</v>
          </cell>
          <cell r="AM41">
            <v>827623162.0630542</v>
          </cell>
          <cell r="AN41">
            <v>83216482.530888185</v>
          </cell>
          <cell r="AO41">
            <v>16364936.752590373</v>
          </cell>
          <cell r="AP41">
            <v>5703120.892100729</v>
          </cell>
          <cell r="AQ41">
            <v>1869983340.8983629</v>
          </cell>
        </row>
        <row r="42">
          <cell r="Y42">
            <v>67183.388543918903</v>
          </cell>
          <cell r="Z42">
            <v>68892.896932388074</v>
          </cell>
          <cell r="AA42">
            <v>69790.314424096679</v>
          </cell>
          <cell r="AB42">
            <v>72493.673114923702</v>
          </cell>
          <cell r="AC42">
            <v>74202.878159429529</v>
          </cell>
          <cell r="AE42">
            <v>11465964.978162173</v>
          </cell>
          <cell r="AF42">
            <v>11757721.076460913</v>
          </cell>
          <cell r="AG42">
            <v>11910880.32837918</v>
          </cell>
          <cell r="AH42">
            <v>12372253.544946995</v>
          </cell>
          <cell r="AI42">
            <v>12663957.872542655</v>
          </cell>
          <cell r="AK42">
            <v>39</v>
          </cell>
          <cell r="AL42">
            <v>953049974.45160365</v>
          </cell>
          <cell r="AM42">
            <v>846368433.66053772</v>
          </cell>
          <cell r="AN42">
            <v>84898841.608299628</v>
          </cell>
          <cell r="AO42">
            <v>16708091.983225264</v>
          </cell>
          <cell r="AP42">
            <v>5840738.8011328643</v>
          </cell>
          <cell r="AQ42">
            <v>1906866080.5047994</v>
          </cell>
        </row>
        <row r="43">
          <cell r="Y43">
            <v>69510.984079165442</v>
          </cell>
          <cell r="Z43">
            <v>70533.164614301248</v>
          </cell>
          <cell r="AA43">
            <v>71283.152688336137</v>
          </cell>
          <cell r="AB43">
            <v>74179.772936595953</v>
          </cell>
          <cell r="AC43">
            <v>75953.840985927192</v>
          </cell>
          <cell r="AE43">
            <v>12048570.573722024</v>
          </cell>
          <cell r="AF43">
            <v>12225748.533145564</v>
          </cell>
          <cell r="AG43">
            <v>12355746.465978278</v>
          </cell>
          <cell r="AH43">
            <v>12857827.30900998</v>
          </cell>
          <cell r="AI43">
            <v>13165332.43756073</v>
          </cell>
          <cell r="AK43">
            <v>40</v>
          </cell>
          <cell r="AL43">
            <v>968915219.86734116</v>
          </cell>
          <cell r="AM43">
            <v>864986669.6846807</v>
          </cell>
          <cell r="AN43">
            <v>86522584.121703252</v>
          </cell>
          <cell r="AO43">
            <v>17051108.697994467</v>
          </cell>
          <cell r="AP43">
            <v>5995270.0434747115</v>
          </cell>
          <cell r="AQ43">
            <v>1943470852.4151943</v>
          </cell>
        </row>
        <row r="44">
          <cell r="Y44">
            <v>70901.722315766121</v>
          </cell>
          <cell r="Z44">
            <v>71752.85268987171</v>
          </cell>
          <cell r="AA44">
            <v>72659.761277925893</v>
          </cell>
          <cell r="AB44">
            <v>75912.386592280542</v>
          </cell>
          <cell r="AC44">
            <v>77767.574247220138</v>
          </cell>
          <cell r="AE44">
            <v>12478703.127574852</v>
          </cell>
          <cell r="AF44">
            <v>12628502.073417434</v>
          </cell>
          <cell r="AG44">
            <v>12788117.984914972</v>
          </cell>
          <cell r="AH44">
            <v>13360580.040241389</v>
          </cell>
          <cell r="AI44">
            <v>13687093.067510759</v>
          </cell>
          <cell r="AK44">
            <v>41</v>
          </cell>
          <cell r="AL44">
            <v>984803377.33193684</v>
          </cell>
          <cell r="AM44">
            <v>883773151.67582095</v>
          </cell>
          <cell r="AN44">
            <v>88156763.413518563</v>
          </cell>
          <cell r="AO44">
            <v>17395667.940072577</v>
          </cell>
          <cell r="AP44">
            <v>6154305.9910190338</v>
          </cell>
          <cell r="AQ44">
            <v>1980283266.3523679</v>
          </cell>
        </row>
        <row r="45">
          <cell r="Y45">
            <v>72429.514511590722</v>
          </cell>
          <cell r="Z45">
            <v>73010.344724634517</v>
          </cell>
          <cell r="AA45">
            <v>73845.985980467492</v>
          </cell>
          <cell r="AB45">
            <v>77712.121392932429</v>
          </cell>
          <cell r="AC45">
            <v>79492.964980123579</v>
          </cell>
          <cell r="AE45">
            <v>12940739.926070888</v>
          </cell>
          <cell r="AF45">
            <v>13044514.924134715</v>
          </cell>
          <cell r="AG45">
            <v>13193816.16184354</v>
          </cell>
          <cell r="AH45">
            <v>13884565.688870609</v>
          </cell>
          <cell r="AI45">
            <v>14202743.076448761</v>
          </cell>
          <cell r="AK45">
            <v>42</v>
          </cell>
          <cell r="AL45">
            <v>1000857893.9081866</v>
          </cell>
          <cell r="AM45">
            <v>902118239.22726345</v>
          </cell>
          <cell r="AN45">
            <v>89798490.301062435</v>
          </cell>
          <cell r="AO45">
            <v>17739695.796040356</v>
          </cell>
          <cell r="AP45">
            <v>6315366.1946096979</v>
          </cell>
          <cell r="AQ45">
            <v>2016829685.4271622</v>
          </cell>
        </row>
        <row r="46">
          <cell r="Y46">
            <v>74133.355218477402</v>
          </cell>
          <cell r="Z46">
            <v>74289.411236656146</v>
          </cell>
          <cell r="AA46">
            <v>75048.026489496115</v>
          </cell>
          <cell r="AB46">
            <v>79485.657877860081</v>
          </cell>
          <cell r="AC46">
            <v>80995.553757985021</v>
          </cell>
          <cell r="AE46">
            <v>13442848.412950583</v>
          </cell>
          <cell r="AF46">
            <v>13471146.570913659</v>
          </cell>
          <cell r="AG46">
            <v>13608708.803428642</v>
          </cell>
          <cell r="AH46">
            <v>14413399.295185309</v>
          </cell>
          <cell r="AI46">
            <v>14687193.748114631</v>
          </cell>
          <cell r="AK46">
            <v>43</v>
          </cell>
          <cell r="AL46">
            <v>1016976189.8566959</v>
          </cell>
          <cell r="AM46">
            <v>920392928.56103051</v>
          </cell>
          <cell r="AN46">
            <v>91442852.554508552</v>
          </cell>
          <cell r="AO46">
            <v>18087064.969563551</v>
          </cell>
          <cell r="AP46">
            <v>6477308.298107326</v>
          </cell>
          <cell r="AQ46">
            <v>2053376344.2399058</v>
          </cell>
        </row>
        <row r="47">
          <cell r="Y47">
            <v>75884.283348121244</v>
          </cell>
          <cell r="Z47">
            <v>75668.00970626976</v>
          </cell>
          <cell r="AA47">
            <v>76422.065836172682</v>
          </cell>
          <cell r="AB47">
            <v>81276.591810963888</v>
          </cell>
          <cell r="AC47">
            <v>82729.833171578211</v>
          </cell>
          <cell r="AE47">
            <v>13962708.13605432</v>
          </cell>
          <cell r="AF47">
            <v>13922913.785953648</v>
          </cell>
          <cell r="AG47">
            <v>14061660.113855785</v>
          </cell>
          <cell r="AH47">
            <v>14954892.893217368</v>
          </cell>
          <cell r="AI47">
            <v>15222289.303570405</v>
          </cell>
          <cell r="AK47">
            <v>44</v>
          </cell>
          <cell r="AL47">
            <v>1033116095.4687992</v>
          </cell>
          <cell r="AM47">
            <v>938828356.04912674</v>
          </cell>
          <cell r="AN47">
            <v>93097618.421074644</v>
          </cell>
          <cell r="AO47">
            <v>18436446.706717752</v>
          </cell>
          <cell r="AP47">
            <v>6641419.9387654522</v>
          </cell>
          <cell r="AQ47">
            <v>2090119936.5844839</v>
          </cell>
        </row>
        <row r="48">
          <cell r="Y48">
            <v>79059.262567991405</v>
          </cell>
          <cell r="Z48">
            <v>79157.219128520708</v>
          </cell>
          <cell r="AA48">
            <v>79891.407266475333</v>
          </cell>
          <cell r="AB48">
            <v>85725.411504457399</v>
          </cell>
          <cell r="AC48">
            <v>87069.262847260805</v>
          </cell>
          <cell r="AE48">
            <v>14757729.01269174</v>
          </cell>
          <cell r="AF48">
            <v>14776014.237323876</v>
          </cell>
          <cell r="AG48">
            <v>14913062.689742073</v>
          </cell>
          <cell r="AH48">
            <v>16002076.814165395</v>
          </cell>
          <cell r="AI48">
            <v>16252929.064822031</v>
          </cell>
          <cell r="AK48">
            <v>45</v>
          </cell>
          <cell r="AL48">
            <v>1048481353.1721961</v>
          </cell>
          <cell r="AM48">
            <v>957263476.62841833</v>
          </cell>
          <cell r="AN48">
            <v>94746585.587379724</v>
          </cell>
          <cell r="AO48">
            <v>18785728.34290063</v>
          </cell>
          <cell r="AP48">
            <v>6806015.5175922699</v>
          </cell>
          <cell r="AQ48">
            <v>2126083159.2484868</v>
          </cell>
        </row>
        <row r="49">
          <cell r="Y49">
            <v>80390.128098330504</v>
          </cell>
          <cell r="Z49">
            <v>80776.813735148724</v>
          </cell>
          <cell r="AA49">
            <v>81634.988273773008</v>
          </cell>
          <cell r="AB49">
            <v>87666.603765454813</v>
          </cell>
          <cell r="AC49">
            <v>88896.369464441159</v>
          </cell>
          <cell r="AE49">
            <v>15220530.919950588</v>
          </cell>
          <cell r="AF49">
            <v>15293743.400521504</v>
          </cell>
          <cell r="AG49">
            <v>15456224.446501033</v>
          </cell>
          <cell r="AH49">
            <v>16598210.312926125</v>
          </cell>
          <cell r="AI49">
            <v>16831045.951934204</v>
          </cell>
          <cell r="AK49">
            <v>46</v>
          </cell>
          <cell r="AL49">
            <v>1063390401.2828411</v>
          </cell>
          <cell r="AM49">
            <v>975599886.61626399</v>
          </cell>
          <cell r="AN49">
            <v>96346192.621634066</v>
          </cell>
          <cell r="AO49">
            <v>19134690.441380762</v>
          </cell>
          <cell r="AP49">
            <v>6959153.6066102069</v>
          </cell>
          <cell r="AQ49">
            <v>2161430324.5687304</v>
          </cell>
        </row>
        <row r="50">
          <cell r="Y50">
            <v>81756.302400672226</v>
          </cell>
          <cell r="Z50">
            <v>82346.406983812529</v>
          </cell>
          <cell r="AA50">
            <v>83592.539725834969</v>
          </cell>
          <cell r="AB50">
            <v>89614.135914262122</v>
          </cell>
          <cell r="AC50">
            <v>90753.197695438881</v>
          </cell>
          <cell r="AE50">
            <v>15697210.060929079</v>
          </cell>
          <cell r="AF50">
            <v>15810510.140892016</v>
          </cell>
          <cell r="AG50">
            <v>16049767.627360325</v>
          </cell>
          <cell r="AH50">
            <v>17205914.095538341</v>
          </cell>
          <cell r="AI50">
            <v>17424613.957524277</v>
          </cell>
          <cell r="AK50">
            <v>47</v>
          </cell>
          <cell r="AL50">
            <v>1078176022.8690436</v>
          </cell>
          <cell r="AM50">
            <v>993964525.56606388</v>
          </cell>
          <cell r="AN50">
            <v>97942914.385656908</v>
          </cell>
          <cell r="AO50">
            <v>19482687.65393544</v>
          </cell>
          <cell r="AP50">
            <v>7113288.0867569903</v>
          </cell>
          <cell r="AQ50">
            <v>2196679438.5614572</v>
          </cell>
        </row>
        <row r="51">
          <cell r="Y51">
            <v>83411.901864638101</v>
          </cell>
          <cell r="Z51">
            <v>84003.515709336323</v>
          </cell>
          <cell r="AA51">
            <v>85725.816353488117</v>
          </cell>
          <cell r="AB51">
            <v>91594.100122838892</v>
          </cell>
          <cell r="AC51">
            <v>92631.897871526045</v>
          </cell>
          <cell r="AE51">
            <v>16237516.896316227</v>
          </cell>
          <cell r="AF51">
            <v>16352684.391417481</v>
          </cell>
          <cell r="AG51">
            <v>16687958.916812364</v>
          </cell>
          <cell r="AH51">
            <v>17830318.157245982</v>
          </cell>
          <cell r="AI51">
            <v>18032342.785657082</v>
          </cell>
          <cell r="AK51">
            <v>48</v>
          </cell>
          <cell r="AL51">
            <v>1092215063.2737143</v>
          </cell>
          <cell r="AM51">
            <v>1011339642.1080267</v>
          </cell>
          <cell r="AN51">
            <v>99544638.282857791</v>
          </cell>
          <cell r="AO51">
            <v>19810810.859554116</v>
          </cell>
          <cell r="AP51">
            <v>7269294.738432345</v>
          </cell>
          <cell r="AQ51">
            <v>2230179449.2625856</v>
          </cell>
        </row>
        <row r="52">
          <cell r="Y52">
            <v>85378.494549626193</v>
          </cell>
          <cell r="Z52">
            <v>85695.218081718529</v>
          </cell>
          <cell r="AA52">
            <v>87914.565010899649</v>
          </cell>
          <cell r="AB52">
            <v>93601.430061881547</v>
          </cell>
          <cell r="AC52">
            <v>94531.077075970577</v>
          </cell>
          <cell r="AE52">
            <v>16848022.92445958</v>
          </cell>
          <cell r="AF52">
            <v>16910523.034792468</v>
          </cell>
          <cell r="AG52">
            <v>17348474.162150875</v>
          </cell>
          <cell r="AH52">
            <v>18470682.198877968</v>
          </cell>
          <cell r="AI52">
            <v>18654132.542991538</v>
          </cell>
          <cell r="AK52">
            <v>49</v>
          </cell>
          <cell r="AL52">
            <v>1105496350.6761386</v>
          </cell>
          <cell r="AM52">
            <v>1027877911.164856</v>
          </cell>
          <cell r="AN52">
            <v>100969889.93524992</v>
          </cell>
          <cell r="AO52">
            <v>20141813.225355957</v>
          </cell>
          <cell r="AP52">
            <v>7412524.6267595422</v>
          </cell>
          <cell r="AQ52">
            <v>2261898489.6283603</v>
          </cell>
        </row>
        <row r="53">
          <cell r="Y53">
            <v>87689.395351112951</v>
          </cell>
          <cell r="Z53">
            <v>87582.541949411461</v>
          </cell>
          <cell r="AA53">
            <v>89753.914011316738</v>
          </cell>
          <cell r="AB53">
            <v>95671.386303735373</v>
          </cell>
          <cell r="AC53">
            <v>96558.92460003926</v>
          </cell>
          <cell r="AE53">
            <v>17537879.070222598</v>
          </cell>
          <cell r="AF53">
            <v>17516508.3898823</v>
          </cell>
          <cell r="AG53">
            <v>17950782.802263357</v>
          </cell>
          <cell r="AH53">
            <v>19134277.260747086</v>
          </cell>
          <cell r="AI53">
            <v>19311784.920007862</v>
          </cell>
          <cell r="AK53">
            <v>50</v>
          </cell>
          <cell r="AL53">
            <v>1118783889.6534243</v>
          </cell>
          <cell r="AM53">
            <v>1044545983.2589403</v>
          </cell>
          <cell r="AN53">
            <v>102403033.51950127</v>
          </cell>
          <cell r="AO53">
            <v>20475706.055702828</v>
          </cell>
          <cell r="AP53">
            <v>7554367.4035068993</v>
          </cell>
          <cell r="AQ53">
            <v>2293762979.8910751</v>
          </cell>
        </row>
        <row r="54">
          <cell r="Y54">
            <v>90223.860865293696</v>
          </cell>
          <cell r="Z54">
            <v>90108.919036836523</v>
          </cell>
          <cell r="AA54">
            <v>92262.980542438367</v>
          </cell>
          <cell r="AB54">
            <v>98300.311361503074</v>
          </cell>
          <cell r="AC54">
            <v>99379.800568928695</v>
          </cell>
          <cell r="AE54">
            <v>18285369.135366198</v>
          </cell>
          <cell r="AF54">
            <v>18262074.258132212</v>
          </cell>
          <cell r="AG54">
            <v>18698630.723267518</v>
          </cell>
          <cell r="AH54">
            <v>19922196.435931299</v>
          </cell>
          <cell r="AI54">
            <v>20140972.915302891</v>
          </cell>
          <cell r="AK54">
            <v>51</v>
          </cell>
          <cell r="AL54">
            <v>1132071098.826808</v>
          </cell>
          <cell r="AM54">
            <v>1061359773.2484993</v>
          </cell>
          <cell r="AN54">
            <v>103844081.07845533</v>
          </cell>
          <cell r="AO54">
            <v>21078241.728348967</v>
          </cell>
          <cell r="AP54">
            <v>7697799.5119384471</v>
          </cell>
          <cell r="AQ54">
            <v>2326050994.3940501</v>
          </cell>
        </row>
        <row r="55">
          <cell r="Y55">
            <v>92845.139754517339</v>
          </cell>
          <cell r="Z55">
            <v>92929.063704963512</v>
          </cell>
          <cell r="AA55">
            <v>94946.607056687819</v>
          </cell>
          <cell r="AB55">
            <v>101343.30144469794</v>
          </cell>
          <cell r="AC55">
            <v>102362.20303207675</v>
          </cell>
          <cell r="AE55">
            <v>19064202.029594235</v>
          </cell>
          <cell r="AF55">
            <v>19081434.41408585</v>
          </cell>
          <cell r="AG55">
            <v>19495703.315639906</v>
          </cell>
          <cell r="AH55">
            <v>20809157.896644652</v>
          </cell>
          <cell r="AI55">
            <v>21018372.355919771</v>
          </cell>
          <cell r="AK55">
            <v>52</v>
          </cell>
          <cell r="AL55">
            <v>1144981695.569993</v>
          </cell>
          <cell r="AM55">
            <v>1078549609.146282</v>
          </cell>
          <cell r="AN55">
            <v>105277709.61240667</v>
          </cell>
          <cell r="AO55">
            <v>21738929.403640732</v>
          </cell>
          <cell r="AP55">
            <v>7840940.5233898191</v>
          </cell>
          <cell r="AQ55">
            <v>2358388884.2557125</v>
          </cell>
        </row>
        <row r="56">
          <cell r="Y56">
            <v>95528.914719704568</v>
          </cell>
          <cell r="Z56">
            <v>95879.395923458302</v>
          </cell>
          <cell r="AA56">
            <v>97709.331435582877</v>
          </cell>
          <cell r="AB56">
            <v>104403.82653225283</v>
          </cell>
          <cell r="AC56">
            <v>105260.4251695165</v>
          </cell>
          <cell r="AE56">
            <v>19870014.261698555</v>
          </cell>
          <cell r="AF56">
            <v>19942914.352079332</v>
          </cell>
          <cell r="AG56">
            <v>20323540.938601248</v>
          </cell>
          <cell r="AH56">
            <v>21715995.918708596</v>
          </cell>
          <cell r="AI56">
            <v>21894168.435259439</v>
          </cell>
          <cell r="AK56">
            <v>53</v>
          </cell>
          <cell r="AL56">
            <v>1157896673.1317542</v>
          </cell>
          <cell r="AM56">
            <v>1095873243.1564131</v>
          </cell>
          <cell r="AN56">
            <v>106703232.55264761</v>
          </cell>
          <cell r="AO56">
            <v>22406328.932647083</v>
          </cell>
          <cell r="AP56">
            <v>7979767.137361628</v>
          </cell>
          <cell r="AQ56">
            <v>2390859244.9108233</v>
          </cell>
        </row>
        <row r="57">
          <cell r="Y57">
            <v>98468.059212734297</v>
          </cell>
          <cell r="Z57">
            <v>98957.12018435089</v>
          </cell>
          <cell r="AA57">
            <v>100557.48406722666</v>
          </cell>
          <cell r="AB57">
            <v>107140.50150011567</v>
          </cell>
          <cell r="AC57">
            <v>107886.18317092853</v>
          </cell>
          <cell r="AE57">
            <v>20743937.807482697</v>
          </cell>
          <cell r="AF57">
            <v>20846966.652169928</v>
          </cell>
          <cell r="AG57">
            <v>21184109.976829089</v>
          </cell>
          <cell r="AH57">
            <v>22570932.316024378</v>
          </cell>
          <cell r="AI57">
            <v>22728022.588008951</v>
          </cell>
          <cell r="AK57">
            <v>54</v>
          </cell>
          <cell r="AL57">
            <v>1170504313.7165897</v>
          </cell>
          <cell r="AM57">
            <v>1113035117.1853344</v>
          </cell>
          <cell r="AN57">
            <v>108107727.6713824</v>
          </cell>
          <cell r="AO57">
            <v>22945936.208801575</v>
          </cell>
          <cell r="AP57">
            <v>8117913.0974353431</v>
          </cell>
          <cell r="AQ57">
            <v>2422711007.8795438</v>
          </cell>
        </row>
        <row r="58">
          <cell r="Y58">
            <v>101683.05009015439</v>
          </cell>
          <cell r="Z58">
            <v>102123.60493235168</v>
          </cell>
          <cell r="AA58">
            <v>103584.24499460246</v>
          </cell>
          <cell r="AB58">
            <v>109711.29870307102</v>
          </cell>
          <cell r="AC58">
            <v>110293.82927874135</v>
          </cell>
          <cell r="AE58">
            <v>21692384.019232944</v>
          </cell>
          <cell r="AF58">
            <v>21786369.05223503</v>
          </cell>
          <cell r="AG58">
            <v>22097972.265515197</v>
          </cell>
          <cell r="AH58">
            <v>23405077.056655154</v>
          </cell>
          <cell r="AI58">
            <v>23529350.246131495</v>
          </cell>
          <cell r="AK58">
            <v>55</v>
          </cell>
          <cell r="AL58">
            <v>1182990392.5959249</v>
          </cell>
          <cell r="AM58">
            <v>1130130794.6495068</v>
          </cell>
          <cell r="AN58">
            <v>109519353.91961569</v>
          </cell>
          <cell r="AO58">
            <v>23274522.882417046</v>
          </cell>
          <cell r="AP58">
            <v>8257481.1015685983</v>
          </cell>
          <cell r="AQ58">
            <v>2454172545.1490335</v>
          </cell>
        </row>
        <row r="59">
          <cell r="Y59">
            <v>104798.29293686869</v>
          </cell>
          <cell r="Z59">
            <v>105404.00198889303</v>
          </cell>
          <cell r="AA59">
            <v>106723.45074507991</v>
          </cell>
          <cell r="AB59">
            <v>112344.93620943076</v>
          </cell>
          <cell r="AC59">
            <v>112741.81460252011</v>
          </cell>
          <cell r="AE59">
            <v>22636431.274363641</v>
          </cell>
          <cell r="AF59">
            <v>22767264.429600898</v>
          </cell>
          <cell r="AG59">
            <v>23052265.360937268</v>
          </cell>
          <cell r="AH59">
            <v>24266506.221237049</v>
          </cell>
          <cell r="AI59">
            <v>24352231.954144347</v>
          </cell>
          <cell r="AK59">
            <v>56</v>
          </cell>
          <cell r="AL59">
            <v>1195172925.3274987</v>
          </cell>
          <cell r="AM59">
            <v>1147073242.4265583</v>
          </cell>
          <cell r="AN59">
            <v>110906987.7258748</v>
          </cell>
          <cell r="AO59">
            <v>23605705.019233223</v>
          </cell>
          <cell r="AP59">
            <v>8399639.4262982085</v>
          </cell>
          <cell r="AQ59">
            <v>2485158499.9254632</v>
          </cell>
        </row>
        <row r="60">
          <cell r="Y60">
            <v>107642.65550238383</v>
          </cell>
          <cell r="Z60">
            <v>108784.53289842539</v>
          </cell>
          <cell r="AA60">
            <v>109969.60545456847</v>
          </cell>
          <cell r="AB60">
            <v>115059.43403735688</v>
          </cell>
          <cell r="AC60">
            <v>115233.83014178241</v>
          </cell>
          <cell r="AE60">
            <v>23537860.6698546</v>
          </cell>
          <cell r="AF60">
            <v>23787551.19378902</v>
          </cell>
          <cell r="AG60">
            <v>24046687.059398975</v>
          </cell>
          <cell r="AH60">
            <v>25159662.909502044</v>
          </cell>
          <cell r="AI60">
            <v>25197797.524336424</v>
          </cell>
          <cell r="AK60">
            <v>57</v>
          </cell>
          <cell r="AL60">
            <v>1207352762.4067044</v>
          </cell>
          <cell r="AM60">
            <v>1164139002.5473087</v>
          </cell>
          <cell r="AN60">
            <v>112289437.61520639</v>
          </cell>
          <cell r="AO60">
            <v>23939491.906473551</v>
          </cell>
          <cell r="AP60">
            <v>8545572.6457277071</v>
          </cell>
          <cell r="AQ60">
            <v>2516266267.1214204</v>
          </cell>
        </row>
        <row r="61">
          <cell r="Y61">
            <v>110574.83107843042</v>
          </cell>
          <cell r="Z61">
            <v>112174.04671873062</v>
          </cell>
          <cell r="AA61">
            <v>113306.75083445448</v>
          </cell>
          <cell r="AB61">
            <v>117811.15830377341</v>
          </cell>
          <cell r="AC61">
            <v>117772.99908487361</v>
          </cell>
          <cell r="AE61">
            <v>24473895.945359271</v>
          </cell>
          <cell r="AF61">
            <v>24827855.673745714</v>
          </cell>
          <cell r="AG61">
            <v>25078560.851359263</v>
          </cell>
          <cell r="AH61">
            <v>26075536.371235184</v>
          </cell>
          <cell r="AI61">
            <v>26067090.464118697</v>
          </cell>
          <cell r="AK61">
            <v>58</v>
          </cell>
          <cell r="AL61">
            <v>1219529535.5578468</v>
          </cell>
          <cell r="AM61">
            <v>1181328469.5774028</v>
          </cell>
          <cell r="AN61">
            <v>113678775.82214378</v>
          </cell>
          <cell r="AO61">
            <v>24270324.100149244</v>
          </cell>
          <cell r="AP61">
            <v>8693003.7629528753</v>
          </cell>
          <cell r="AQ61">
            <v>2547500108.8204951</v>
          </cell>
        </row>
        <row r="62">
          <cell r="Y62">
            <v>113581.06731932184</v>
          </cell>
          <cell r="Z62">
            <v>115160.27058639837</v>
          </cell>
          <cell r="AA62">
            <v>116740.52256922393</v>
          </cell>
          <cell r="AB62">
            <v>120985.92747590219</v>
          </cell>
          <cell r="AC62">
            <v>120253.38877172495</v>
          </cell>
          <cell r="AE62">
            <v>25442159.079528093</v>
          </cell>
          <cell r="AF62">
            <v>25795900.611353241</v>
          </cell>
          <cell r="AG62">
            <v>26149877.055506162</v>
          </cell>
          <cell r="AH62">
            <v>27100847.754602097</v>
          </cell>
          <cell r="AI62">
            <v>26936759.084866386</v>
          </cell>
          <cell r="AK62">
            <v>59</v>
          </cell>
          <cell r="AL62">
            <v>1231696894.1312323</v>
          </cell>
          <cell r="AM62">
            <v>1198492285.1406264</v>
          </cell>
          <cell r="AN62">
            <v>115075012.50277489</v>
          </cell>
          <cell r="AO62">
            <v>24599781.1207816</v>
          </cell>
          <cell r="AP62">
            <v>8841939.3207197655</v>
          </cell>
          <cell r="AQ62">
            <v>2578705912.2161345</v>
          </cell>
        </row>
        <row r="63">
          <cell r="Y63">
            <v>116814.97164356588</v>
          </cell>
          <cell r="Z63">
            <v>118384.90153600117</v>
          </cell>
          <cell r="AA63">
            <v>120345.54798410043</v>
          </cell>
          <cell r="AB63">
            <v>124338.81425238254</v>
          </cell>
          <cell r="AC63">
            <v>122743.22015963767</v>
          </cell>
          <cell r="AE63">
            <v>26478060.239208266</v>
          </cell>
          <cell r="AF63">
            <v>26833911.014826935</v>
          </cell>
          <cell r="AG63">
            <v>27278324.209729433</v>
          </cell>
          <cell r="AH63">
            <v>28183464.563873377</v>
          </cell>
          <cell r="AI63">
            <v>27821796.569517873</v>
          </cell>
          <cell r="AK63">
            <v>60</v>
          </cell>
          <cell r="AL63">
            <v>1243845498.6825273</v>
          </cell>
          <cell r="AM63">
            <v>1215556453.3072124</v>
          </cell>
          <cell r="AN63">
            <v>116441737.93124963</v>
          </cell>
          <cell r="AO63">
            <v>24931764.966402933</v>
          </cell>
          <cell r="AP63">
            <v>8990615.8316556904</v>
          </cell>
          <cell r="AQ63">
            <v>2609766070.7190475</v>
          </cell>
        </row>
        <row r="64">
          <cell r="Y64">
            <v>120233.73395874558</v>
          </cell>
          <cell r="Z64">
            <v>121782.68889762639</v>
          </cell>
          <cell r="AA64">
            <v>124077.33202448218</v>
          </cell>
          <cell r="AB64">
            <v>127822.08685645815</v>
          </cell>
          <cell r="AC64">
            <v>125671.07293579367</v>
          </cell>
          <cell r="AE64">
            <v>27573602.987872321</v>
          </cell>
          <cell r="AF64">
            <v>27928829.987188984</v>
          </cell>
          <cell r="AG64">
            <v>28455068.144281246</v>
          </cell>
          <cell r="AH64">
            <v>29313865.252414402</v>
          </cell>
          <cell r="AI64">
            <v>28820566.059942015</v>
          </cell>
          <cell r="AK64">
            <v>61</v>
          </cell>
          <cell r="AL64">
            <v>1256546416.6672449</v>
          </cell>
          <cell r="AM64">
            <v>1232158367.9160953</v>
          </cell>
          <cell r="AN64">
            <v>117776048.07459185</v>
          </cell>
          <cell r="AO64">
            <v>25252926.182809699</v>
          </cell>
          <cell r="AP64">
            <v>9133673.9426696189</v>
          </cell>
          <cell r="AQ64">
            <v>2640867432.783411</v>
          </cell>
        </row>
        <row r="65">
          <cell r="Y65">
            <v>123290.427702349</v>
          </cell>
          <cell r="Z65">
            <v>125224.65269688459</v>
          </cell>
          <cell r="AA65">
            <v>127320.56741180865</v>
          </cell>
          <cell r="AB65">
            <v>131421.82481930635</v>
          </cell>
          <cell r="AC65">
            <v>128712.31832446877</v>
          </cell>
          <cell r="AE65">
            <v>28603379.226944968</v>
          </cell>
          <cell r="AF65">
            <v>29052119.425677225</v>
          </cell>
          <cell r="AG65">
            <v>29538371.639539607</v>
          </cell>
          <cell r="AH65">
            <v>30489863.358079072</v>
          </cell>
          <cell r="AI65">
            <v>29861257.851276755</v>
          </cell>
          <cell r="AK65">
            <v>62</v>
          </cell>
          <cell r="AL65">
            <v>1269084468.653044</v>
          </cell>
          <cell r="AM65">
            <v>1248699579.4892988</v>
          </cell>
          <cell r="AN65">
            <v>119100442.25638808</v>
          </cell>
          <cell r="AO65">
            <v>25560484.566051263</v>
          </cell>
          <cell r="AP65">
            <v>9276832.2621650361</v>
          </cell>
          <cell r="AQ65">
            <v>2671721807.2269473</v>
          </cell>
        </row>
        <row r="66">
          <cell r="Y66">
            <v>126057.61015345961</v>
          </cell>
          <cell r="Z66">
            <v>128778.75135633539</v>
          </cell>
          <cell r="AA66">
            <v>130663.16457712353</v>
          </cell>
          <cell r="AB66">
            <v>135144.07191662723</v>
          </cell>
          <cell r="AC66">
            <v>131458.92783576448</v>
          </cell>
          <cell r="AE66">
            <v>29581519.182678521</v>
          </cell>
          <cell r="AF66">
            <v>30220080.318286702</v>
          </cell>
          <cell r="AG66">
            <v>30662289.28743165</v>
          </cell>
          <cell r="AH66">
            <v>31713808.876435187</v>
          </cell>
          <cell r="AI66">
            <v>30849028.398792729</v>
          </cell>
          <cell r="AK66">
            <v>63</v>
          </cell>
          <cell r="AL66">
            <v>1281513074.2610052</v>
          </cell>
          <cell r="AM66">
            <v>1265148884.4010253</v>
          </cell>
          <cell r="AN66">
            <v>120419913.35947999</v>
          </cell>
          <cell r="AO66">
            <v>25853432.228195895</v>
          </cell>
          <cell r="AP66">
            <v>9420470.0336082093</v>
          </cell>
          <cell r="AQ66">
            <v>2702355774.2833142</v>
          </cell>
        </row>
        <row r="67">
          <cell r="Y67">
            <v>128853.30024184314</v>
          </cell>
          <cell r="Z67">
            <v>132144.79372377152</v>
          </cell>
          <cell r="AA67">
            <v>134117.95158314187</v>
          </cell>
          <cell r="AB67">
            <v>139028.91169012955</v>
          </cell>
          <cell r="AC67">
            <v>134110.07906959375</v>
          </cell>
          <cell r="AE67">
            <v>30581183.257397436</v>
          </cell>
          <cell r="AF67">
            <v>31362364.37710844</v>
          </cell>
          <cell r="AG67">
            <v>31830660.509065669</v>
          </cell>
          <cell r="AH67">
            <v>32996195.041124076</v>
          </cell>
          <cell r="AI67">
            <v>31828792.099183578</v>
          </cell>
          <cell r="AK67">
            <v>64</v>
          </cell>
          <cell r="AL67">
            <v>1293790342.5855193</v>
          </cell>
          <cell r="AM67">
            <v>1281253635.8150647</v>
          </cell>
          <cell r="AN67">
            <v>121744794.55032626</v>
          </cell>
          <cell r="AO67">
            <v>26148291.423026849</v>
          </cell>
          <cell r="AP67">
            <v>9566467.2731309254</v>
          </cell>
          <cell r="AQ67">
            <v>2732503531.6470685</v>
          </cell>
        </row>
        <row r="68">
          <cell r="Y68">
            <v>131679.63019434302</v>
          </cell>
          <cell r="Z68">
            <v>134894.64650901678</v>
          </cell>
          <cell r="AA68">
            <v>137623.66345635016</v>
          </cell>
          <cell r="AB68">
            <v>143012.59947683712</v>
          </cell>
          <cell r="AC68">
            <v>136754.18051582162</v>
          </cell>
          <cell r="AE68">
            <v>31603111.246642321</v>
          </cell>
          <cell r="AF68">
            <v>32374715.162164021</v>
          </cell>
          <cell r="AG68">
            <v>33029679.229524031</v>
          </cell>
          <cell r="AH68">
            <v>34323023.874440901</v>
          </cell>
          <cell r="AI68">
            <v>32821003.323797181</v>
          </cell>
          <cell r="AK68">
            <v>65</v>
          </cell>
          <cell r="AL68">
            <v>1306070900.0549126</v>
          </cell>
          <cell r="AM68">
            <v>1297456823.6565506</v>
          </cell>
          <cell r="AN68">
            <v>123074150.13758795</v>
          </cell>
          <cell r="AO68">
            <v>26445067.892484594</v>
          </cell>
          <cell r="AP68">
            <v>9715774.909183044</v>
          </cell>
          <cell r="AQ68">
            <v>2762762716.6507187</v>
          </cell>
        </row>
        <row r="69">
          <cell r="Y69">
            <v>134027.02033796761</v>
          </cell>
          <cell r="Z69">
            <v>137482.32519920488</v>
          </cell>
          <cell r="AA69">
            <v>141323.54123250791</v>
          </cell>
          <cell r="AB69">
            <v>146368.09233646089</v>
          </cell>
          <cell r="AC69">
            <v>138935.85521979275</v>
          </cell>
          <cell r="AE69">
            <v>32523890.268680137</v>
          </cell>
          <cell r="AF69">
            <v>33362377.581673708</v>
          </cell>
          <cell r="AG69">
            <v>34294512.67242191</v>
          </cell>
          <cell r="AH69">
            <v>35518657.073647842</v>
          </cell>
          <cell r="AI69">
            <v>33715100.866669707</v>
          </cell>
          <cell r="AK69">
            <v>66</v>
          </cell>
          <cell r="AL69">
            <v>1318354486.0405424</v>
          </cell>
          <cell r="AM69">
            <v>1313758709.46192</v>
          </cell>
          <cell r="AN69">
            <v>124409226.65034507</v>
          </cell>
          <cell r="AO69">
            <v>26743122.231114604</v>
          </cell>
          <cell r="AP69">
            <v>9866445.174874654</v>
          </cell>
          <cell r="AQ69">
            <v>2793131989.5587964</v>
          </cell>
        </row>
        <row r="70">
          <cell r="Y70">
            <v>143228.85848360651</v>
          </cell>
          <cell r="Z70">
            <v>147249.07347809593</v>
          </cell>
          <cell r="AA70">
            <v>152376.10778371539</v>
          </cell>
          <cell r="AB70">
            <v>157711.94512610475</v>
          </cell>
          <cell r="AC70">
            <v>150513.07216593705</v>
          </cell>
          <cell r="AE70">
            <v>35138813.281311452</v>
          </cell>
          <cell r="AF70">
            <v>36125106.026626192</v>
          </cell>
          <cell r="AG70">
            <v>37382938.442938164</v>
          </cell>
          <cell r="AH70">
            <v>38691997.204271026</v>
          </cell>
          <cell r="AI70">
            <v>36925873.70470988</v>
          </cell>
          <cell r="AK70">
            <v>67</v>
          </cell>
          <cell r="AL70">
            <v>1330640839.9137659</v>
          </cell>
          <cell r="AM70">
            <v>1330159554.7676091</v>
          </cell>
          <cell r="AN70">
            <v>125750030.75183451</v>
          </cell>
          <cell r="AO70">
            <v>27035023.625767831</v>
          </cell>
          <cell r="AP70">
            <v>10018483.363554006</v>
          </cell>
          <cell r="AQ70">
            <v>2823603932.4225311</v>
          </cell>
        </row>
        <row r="71">
          <cell r="Y71">
            <v>145669.92376923643</v>
          </cell>
          <cell r="Z71">
            <v>149972.86003495759</v>
          </cell>
          <cell r="AA71">
            <v>155350.37307538543</v>
          </cell>
          <cell r="AB71">
            <v>161143.68883742331</v>
          </cell>
          <cell r="AC71">
            <v>153775.24363343543</v>
          </cell>
          <cell r="AE71">
            <v>36126141.094770625</v>
          </cell>
          <cell r="AF71">
            <v>37193269.288669467</v>
          </cell>
          <cell r="AG71">
            <v>38526892.522695579</v>
          </cell>
          <cell r="AH71">
            <v>39963634.831680968</v>
          </cell>
          <cell r="AI71">
            <v>38136260.421091981</v>
          </cell>
          <cell r="AK71">
            <v>68</v>
          </cell>
          <cell r="AL71">
            <v>1342351063.2328131</v>
          </cell>
          <cell r="AM71">
            <v>1346172751.2511384</v>
          </cell>
          <cell r="AN71">
            <v>127096569.10529314</v>
          </cell>
          <cell r="AO71">
            <v>27328777.700950634</v>
          </cell>
          <cell r="AP71">
            <v>10171894.768569345</v>
          </cell>
          <cell r="AQ71">
            <v>2853121056.0587649</v>
          </cell>
        </row>
        <row r="72">
          <cell r="Y72">
            <v>148127.82290322255</v>
          </cell>
          <cell r="Z72">
            <v>152648.59875109617</v>
          </cell>
          <cell r="AA72">
            <v>158545.24913514755</v>
          </cell>
          <cell r="AB72">
            <v>164693.95929292071</v>
          </cell>
          <cell r="AC72">
            <v>157467.62696319469</v>
          </cell>
          <cell r="AE72">
            <v>37130707.60774111</v>
          </cell>
          <cell r="AF72">
            <v>38263915.420274764</v>
          </cell>
          <cell r="AG72">
            <v>39742009.116543643</v>
          </cell>
          <cell r="AH72">
            <v>41283285.796092115</v>
          </cell>
          <cell r="AI72">
            <v>39471885.158774123</v>
          </cell>
          <cell r="AK72">
            <v>69</v>
          </cell>
          <cell r="AL72">
            <v>1353217643.639941</v>
          </cell>
          <cell r="AM72">
            <v>1361847949.5372851</v>
          </cell>
          <cell r="AN72">
            <v>129158307.78837499</v>
          </cell>
          <cell r="AO72">
            <v>27624389.912250966</v>
          </cell>
          <cell r="AP72">
            <v>10326449.679050257</v>
          </cell>
          <cell r="AQ72">
            <v>2882174740.5569024</v>
          </cell>
        </row>
        <row r="73">
          <cell r="Y73">
            <v>150586.36713279985</v>
          </cell>
          <cell r="Z73">
            <v>155346.93389006887</v>
          </cell>
          <cell r="AA73">
            <v>161098.31104561826</v>
          </cell>
          <cell r="AB73">
            <v>167757.68867407925</v>
          </cell>
          <cell r="AC73">
            <v>161734.12122449427</v>
          </cell>
          <cell r="AE73">
            <v>38148546.340309277</v>
          </cell>
          <cell r="AF73">
            <v>39354556.585484102</v>
          </cell>
          <cell r="AG73">
            <v>40811572.131556615</v>
          </cell>
          <cell r="AH73">
            <v>42498614.464100063</v>
          </cell>
          <cell r="AI73">
            <v>40972644.043538541</v>
          </cell>
          <cell r="AK73">
            <v>70</v>
          </cell>
          <cell r="AL73">
            <v>1364084730.6180353</v>
          </cell>
          <cell r="AM73">
            <v>1377615564.9706788</v>
          </cell>
          <cell r="AN73">
            <v>131914725.80351363</v>
          </cell>
          <cell r="AO73">
            <v>27921865.715256799</v>
          </cell>
          <cell r="AP73">
            <v>10482352.187117158</v>
          </cell>
          <cell r="AQ73">
            <v>2912019239.2946014</v>
          </cell>
        </row>
        <row r="74">
          <cell r="Y74">
            <v>153251.09777257533</v>
          </cell>
          <cell r="Z74">
            <v>158266.43192293082</v>
          </cell>
          <cell r="AA74">
            <v>163649.94854558917</v>
          </cell>
          <cell r="AB74">
            <v>170825.83233817975</v>
          </cell>
          <cell r="AC74">
            <v>166135.9636067005</v>
          </cell>
          <cell r="AE74">
            <v>39232281.02977927</v>
          </cell>
          <cell r="AF74">
            <v>40516206.572270274</v>
          </cell>
          <cell r="AG74">
            <v>41894386.827670813</v>
          </cell>
          <cell r="AH74">
            <v>43731413.078573994</v>
          </cell>
          <cell r="AI74">
            <v>42530806.683315314</v>
          </cell>
          <cell r="AK74">
            <v>71</v>
          </cell>
          <cell r="AL74">
            <v>1374857105.3475986</v>
          </cell>
          <cell r="AM74">
            <v>1393379567.652899</v>
          </cell>
          <cell r="AN74">
            <v>134675164.78224304</v>
          </cell>
          <cell r="AO74">
            <v>28234290.286694437</v>
          </cell>
          <cell r="AP74">
            <v>10638904.968704302</v>
          </cell>
          <cell r="AQ74">
            <v>2941785033.0381398</v>
          </cell>
        </row>
        <row r="75">
          <cell r="Y75">
            <v>156125.07009230618</v>
          </cell>
          <cell r="Z75">
            <v>161185.31540932445</v>
          </cell>
          <cell r="AA75">
            <v>166115.70960249176</v>
          </cell>
          <cell r="AB75">
            <v>175282.0441522653</v>
          </cell>
          <cell r="AC75">
            <v>172219.46469124715</v>
          </cell>
          <cell r="AE75">
            <v>40384351.463876516</v>
          </cell>
          <cell r="AF75">
            <v>41693268.252545245</v>
          </cell>
          <cell r="AG75">
            <v>42968596.883844517</v>
          </cell>
          <cell r="AH75">
            <v>45339622.087385938</v>
          </cell>
          <cell r="AI75">
            <v>44547434.866802573</v>
          </cell>
          <cell r="AK75">
            <v>72</v>
          </cell>
          <cell r="AL75">
            <v>1385458618.0993221</v>
          </cell>
          <cell r="AM75">
            <v>1409061967.3867407</v>
          </cell>
          <cell r="AN75">
            <v>137431756.15076661</v>
          </cell>
          <cell r="AO75">
            <v>28569103.25208617</v>
          </cell>
          <cell r="AP75">
            <v>10795506.384778516</v>
          </cell>
          <cell r="AQ75">
            <v>2971316951.273694</v>
          </cell>
        </row>
        <row r="76">
          <cell r="Y76">
            <v>159013.98608174166</v>
          </cell>
          <cell r="Z76">
            <v>164060.7752052937</v>
          </cell>
          <cell r="AA76">
            <v>168266.99540030758</v>
          </cell>
          <cell r="AB76">
            <v>180568.5448415211</v>
          </cell>
          <cell r="AC76">
            <v>178648.76028474316</v>
          </cell>
          <cell r="AE76">
            <v>41555655.029361799</v>
          </cell>
          <cell r="AF76">
            <v>42874549.253650069</v>
          </cell>
          <cell r="AG76">
            <v>43973774.797947027</v>
          </cell>
          <cell r="AH76">
            <v>47188579.718584158</v>
          </cell>
          <cell r="AI76">
            <v>46686876.021079525</v>
          </cell>
          <cell r="AK76">
            <v>73</v>
          </cell>
          <cell r="AL76">
            <v>1395497685.0657456</v>
          </cell>
          <cell r="AM76">
            <v>1423777587.7439475</v>
          </cell>
          <cell r="AN76">
            <v>140200752.00576082</v>
          </cell>
          <cell r="AO76">
            <v>28906051.054046873</v>
          </cell>
          <cell r="AP76">
            <v>10946476.064766813</v>
          </cell>
          <cell r="AQ76">
            <v>2999328551.934268</v>
          </cell>
        </row>
        <row r="77">
          <cell r="Y77">
            <v>161926.71445547516</v>
          </cell>
          <cell r="Z77">
            <v>166996.55800950306</v>
          </cell>
          <cell r="AA77">
            <v>170456.82901679396</v>
          </cell>
          <cell r="AB77">
            <v>185127.77774111944</v>
          </cell>
          <cell r="AC77">
            <v>184605.25057767922</v>
          </cell>
          <cell r="AE77">
            <v>42748652.616245419</v>
          </cell>
          <cell r="AF77">
            <v>44087091.314508788</v>
          </cell>
          <cell r="AG77">
            <v>45000602.860433586</v>
          </cell>
          <cell r="AH77">
            <v>48873733.323655516</v>
          </cell>
          <cell r="AI77">
            <v>48735786.152507298</v>
          </cell>
          <cell r="AK77">
            <v>74</v>
          </cell>
          <cell r="AL77">
            <v>1404934944.1127205</v>
          </cell>
          <cell r="AM77">
            <v>1437867985.1269932</v>
          </cell>
          <cell r="AN77">
            <v>141880140.66669792</v>
          </cell>
          <cell r="AO77">
            <v>29245139.816131569</v>
          </cell>
          <cell r="AP77">
            <v>11074232.866818897</v>
          </cell>
          <cell r="AQ77">
            <v>3025002442.5893621</v>
          </cell>
        </row>
        <row r="78">
          <cell r="Y78">
            <v>164855.73557072994</v>
          </cell>
          <cell r="Z78">
            <v>169707.94277915006</v>
          </cell>
          <cell r="AA78">
            <v>173466.67168004971</v>
          </cell>
          <cell r="AB78">
            <v>188597.63036267454</v>
          </cell>
          <cell r="AC78">
            <v>189554.4589615982</v>
          </cell>
          <cell r="AE78">
            <v>43961529.485527962</v>
          </cell>
          <cell r="AF78">
            <v>45255451.407773331</v>
          </cell>
          <cell r="AG78">
            <v>46257779.114679903</v>
          </cell>
          <cell r="AH78">
            <v>50292701.430046521</v>
          </cell>
          <cell r="AI78">
            <v>50547855.723092832</v>
          </cell>
          <cell r="AK78">
            <v>75</v>
          </cell>
          <cell r="AL78">
            <v>1414367947.6222277</v>
          </cell>
          <cell r="AM78">
            <v>1452033801.955224</v>
          </cell>
          <cell r="AN78">
            <v>143108951.77391613</v>
          </cell>
          <cell r="AO78">
            <v>29586375.661895256</v>
          </cell>
          <cell r="AP78">
            <v>11202921.872262422</v>
          </cell>
          <cell r="AQ78">
            <v>3050299998.8855257</v>
          </cell>
        </row>
        <row r="79">
          <cell r="Y79">
            <v>167903.19212164797</v>
          </cell>
          <cell r="Z79">
            <v>172198.96908021593</v>
          </cell>
          <cell r="AA79">
            <v>176889.4823390868</v>
          </cell>
          <cell r="AB79">
            <v>192128.28994716192</v>
          </cell>
          <cell r="AC79">
            <v>194287.60433337628</v>
          </cell>
          <cell r="AE79">
            <v>45221926.4114305</v>
          </cell>
          <cell r="AF79">
            <v>46378922.338938132</v>
          </cell>
          <cell r="AG79">
            <v>47642233.909994021</v>
          </cell>
          <cell r="AH79">
            <v>51746552.759102248</v>
          </cell>
          <cell r="AI79">
            <v>52328128.100455984</v>
          </cell>
          <cell r="AK79">
            <v>76</v>
          </cell>
          <cell r="AL79">
            <v>1423796510.6336472</v>
          </cell>
          <cell r="AM79">
            <v>1466275220.6605465</v>
          </cell>
          <cell r="AN79">
            <v>144342408.80233803</v>
          </cell>
          <cell r="AO79">
            <v>29935499.600862172</v>
          </cell>
          <cell r="AP79">
            <v>11332546.130112903</v>
          </cell>
          <cell r="AQ79">
            <v>3075682185.827507</v>
          </cell>
        </row>
        <row r="80">
          <cell r="Y80">
            <v>170969.37722152096</v>
          </cell>
          <cell r="Z80">
            <v>174704.33013367053</v>
          </cell>
          <cell r="AA80">
            <v>180362.91906629514</v>
          </cell>
          <cell r="AB80">
            <v>195684.49869401284</v>
          </cell>
          <cell r="AC80">
            <v>199172.52265180368</v>
          </cell>
          <cell r="AE80">
            <v>46503670.60425368</v>
          </cell>
          <cell r="AF80">
            <v>47519577.796358354</v>
          </cell>
          <cell r="AG80">
            <v>49058713.986032255</v>
          </cell>
          <cell r="AH80">
            <v>53226183.644771464</v>
          </cell>
          <cell r="AI80">
            <v>54174926.161290571</v>
          </cell>
          <cell r="AK80">
            <v>77</v>
          </cell>
          <cell r="AL80">
            <v>1433220448.1863585</v>
          </cell>
          <cell r="AM80">
            <v>1480592423.6748667</v>
          </cell>
          <cell r="AN80">
            <v>145580516.95461255</v>
          </cell>
          <cell r="AO80">
            <v>30295016.340014789</v>
          </cell>
          <cell r="AP80">
            <v>11463108.689385839</v>
          </cell>
          <cell r="AQ80">
            <v>3101151513.8452387</v>
          </cell>
        </row>
        <row r="81">
          <cell r="Y81">
            <v>174036.82583556039</v>
          </cell>
          <cell r="Z81">
            <v>177738.24682903616</v>
          </cell>
          <cell r="AA81">
            <v>183934.55960233256</v>
          </cell>
          <cell r="AB81">
            <v>199265.47216267927</v>
          </cell>
          <cell r="AC81">
            <v>204042.83661736178</v>
          </cell>
          <cell r="AE81">
            <v>47802114.829500563</v>
          </cell>
          <cell r="AF81">
            <v>48818771.795708567</v>
          </cell>
          <cell r="AG81">
            <v>50520692.370773979</v>
          </cell>
          <cell r="AH81">
            <v>54731583.020682544</v>
          </cell>
          <cell r="AI81">
            <v>56043765.790902004</v>
          </cell>
          <cell r="AK81">
            <v>78</v>
          </cell>
          <cell r="AL81">
            <v>1442552891.6231236</v>
          </cell>
          <cell r="AM81">
            <v>1494668409.2612717</v>
          </cell>
          <cell r="AN81">
            <v>146823281.43338862</v>
          </cell>
          <cell r="AO81">
            <v>30656821.118709717</v>
          </cell>
          <cell r="AP81">
            <v>11593326.735510705</v>
          </cell>
          <cell r="AQ81">
            <v>3126294730.1720047</v>
          </cell>
        </row>
        <row r="82">
          <cell r="Y82">
            <v>176934.6484228459</v>
          </cell>
          <cell r="Z82">
            <v>181216.83677983077</v>
          </cell>
          <cell r="AA82">
            <v>188064.24270934274</v>
          </cell>
          <cell r="AB82">
            <v>204335.41082013902</v>
          </cell>
          <cell r="AC82">
            <v>209684.68311490116</v>
          </cell>
          <cell r="AE82">
            <v>49069875.82926923</v>
          </cell>
          <cell r="AF82">
            <v>50257469.400273032</v>
          </cell>
          <cell r="AG82">
            <v>52156483.311391018</v>
          </cell>
          <cell r="AH82">
            <v>56669020.600785188</v>
          </cell>
          <cell r="AI82">
            <v>58152552.11719922</v>
          </cell>
          <cell r="AK82">
            <v>79</v>
          </cell>
          <cell r="AL82">
            <v>1451547636.1722527</v>
          </cell>
          <cell r="AM82">
            <v>1508227888.2882402</v>
          </cell>
          <cell r="AN82">
            <v>148026552.75833318</v>
          </cell>
          <cell r="AO82">
            <v>31020920.459952775</v>
          </cell>
          <cell r="AP82">
            <v>11716720.576916834</v>
          </cell>
          <cell r="AQ82">
            <v>3150539718.2556958</v>
          </cell>
        </row>
        <row r="83">
          <cell r="Y83">
            <v>179854.03584047008</v>
          </cell>
          <cell r="Z83">
            <v>184698.73634144649</v>
          </cell>
          <cell r="AA83">
            <v>192191.99046433475</v>
          </cell>
          <cell r="AB83">
            <v>209481.55555380316</v>
          </cell>
          <cell r="AC83">
            <v>215505.06560340841</v>
          </cell>
          <cell r="AE83">
            <v>50359130.035331592</v>
          </cell>
          <cell r="AF83">
            <v>51715646.175604984</v>
          </cell>
          <cell r="AG83">
            <v>53813757.330013692</v>
          </cell>
          <cell r="AH83">
            <v>58654835.55506485</v>
          </cell>
          <cell r="AI83">
            <v>60341418.368954316</v>
          </cell>
          <cell r="AK83">
            <v>80</v>
          </cell>
          <cell r="AL83">
            <v>1460536984.0785711</v>
          </cell>
          <cell r="AM83">
            <v>1521856962.6261015</v>
          </cell>
          <cell r="AN83">
            <v>149219435.77084765</v>
          </cell>
          <cell r="AO83">
            <v>31387320.886749718</v>
          </cell>
          <cell r="AP83">
            <v>11840943.187872011</v>
          </cell>
          <cell r="AQ83">
            <v>3174841646.5501423</v>
          </cell>
        </row>
        <row r="84">
          <cell r="Y84">
            <v>183474.74954213772</v>
          </cell>
          <cell r="Z84">
            <v>189092.30505179768</v>
          </cell>
          <cell r="AA84">
            <v>196551.69875215355</v>
          </cell>
          <cell r="AB84">
            <v>213986.96178653176</v>
          </cell>
          <cell r="AC84">
            <v>220904.4437483192</v>
          </cell>
          <cell r="AE84">
            <v>51372929.87179853</v>
          </cell>
          <cell r="AF84">
            <v>52945845.414503314</v>
          </cell>
          <cell r="AG84">
            <v>55034475.650602959</v>
          </cell>
          <cell r="AH84">
            <v>59916349.300228849</v>
          </cell>
          <cell r="AI84">
            <v>61853244.249529332</v>
          </cell>
          <cell r="AK84">
            <v>81</v>
          </cell>
          <cell r="AL84">
            <v>1468824083.5155609</v>
          </cell>
          <cell r="AM84">
            <v>1534827814.5492008</v>
          </cell>
          <cell r="AN84">
            <v>150345387.98550498</v>
          </cell>
          <cell r="AO84">
            <v>31739181.710237816</v>
          </cell>
          <cell r="AP84">
            <v>11960324.244823588</v>
          </cell>
          <cell r="AQ84">
            <v>3197696792.0053282</v>
          </cell>
        </row>
        <row r="85">
          <cell r="Y85">
            <v>187389.54449336944</v>
          </cell>
          <cell r="Z85">
            <v>193831.41382562261</v>
          </cell>
          <cell r="AA85">
            <v>201216.67360273068</v>
          </cell>
          <cell r="AB85">
            <v>218524.85130930337</v>
          </cell>
          <cell r="AC85">
            <v>225695.67070432179</v>
          </cell>
          <cell r="AE85">
            <v>52469072.458143406</v>
          </cell>
          <cell r="AF85">
            <v>54272795.871174298</v>
          </cell>
          <cell r="AG85">
            <v>56340668.608764559</v>
          </cell>
          <cell r="AH85">
            <v>61186958.366604909</v>
          </cell>
          <cell r="AI85">
            <v>63194787.79721006</v>
          </cell>
          <cell r="AK85">
            <v>82</v>
          </cell>
          <cell r="AL85">
            <v>1474884443.1520922</v>
          </cell>
          <cell r="AM85">
            <v>1545537070.4713745</v>
          </cell>
          <cell r="AN85">
            <v>151247697.92139226</v>
          </cell>
          <cell r="AO85">
            <v>32006605.813547656</v>
          </cell>
          <cell r="AP85">
            <v>12062325.100405734</v>
          </cell>
          <cell r="AQ85">
            <v>3215738142.4588122</v>
          </cell>
        </row>
        <row r="86">
          <cell r="Y86">
            <v>191480.79453184115</v>
          </cell>
          <cell r="Z86">
            <v>198033.82552954261</v>
          </cell>
          <cell r="AA86">
            <v>205488.979787616</v>
          </cell>
          <cell r="AB86">
            <v>223081.43694830139</v>
          </cell>
          <cell r="AC86">
            <v>229601.82683899871</v>
          </cell>
          <cell r="AE86">
            <v>53614622.468915492</v>
          </cell>
          <cell r="AF86">
            <v>55449471.148271896</v>
          </cell>
          <cell r="AG86">
            <v>57536914.340532444</v>
          </cell>
          <cell r="AH86">
            <v>62462802.345524341</v>
          </cell>
          <cell r="AI86">
            <v>64288511.514919594</v>
          </cell>
          <cell r="AK86">
            <v>83</v>
          </cell>
          <cell r="AL86">
            <v>1480915054.7305048</v>
          </cell>
          <cell r="AM86">
            <v>1556273961.8303473</v>
          </cell>
          <cell r="AN86">
            <v>152150826.76761934</v>
          </cell>
          <cell r="AO86">
            <v>32274940.031184513</v>
          </cell>
          <cell r="AP86">
            <v>12164757.323027086</v>
          </cell>
          <cell r="AQ86">
            <v>3233779540.682683</v>
          </cell>
        </row>
        <row r="87">
          <cell r="Y87">
            <v>195682.39319931003</v>
          </cell>
          <cell r="Z87">
            <v>202271.78993608814</v>
          </cell>
          <cell r="AA87">
            <v>209650.24942389908</v>
          </cell>
          <cell r="AB87">
            <v>226788.56167796347</v>
          </cell>
          <cell r="AC87">
            <v>233578.72102100097</v>
          </cell>
          <cell r="AE87">
            <v>54791070.095806777</v>
          </cell>
          <cell r="AF87">
            <v>56636101.182104647</v>
          </cell>
          <cell r="AG87">
            <v>58702069.838691704</v>
          </cell>
          <cell r="AH87">
            <v>63500797.269829735</v>
          </cell>
          <cell r="AI87">
            <v>65402041.885880224</v>
          </cell>
          <cell r="AK87">
            <v>84</v>
          </cell>
          <cell r="AL87">
            <v>1486697689.4819641</v>
          </cell>
          <cell r="AM87">
            <v>1575481841.0654535</v>
          </cell>
          <cell r="AN87">
            <v>153037268.13368642</v>
          </cell>
          <cell r="AO87">
            <v>32544184.363148391</v>
          </cell>
          <cell r="AP87">
            <v>12257766.878271513</v>
          </cell>
          <cell r="AQ87">
            <v>3260018749.922524</v>
          </cell>
        </row>
        <row r="88">
          <cell r="Y88">
            <v>197710.19734356986</v>
          </cell>
          <cell r="Z88">
            <v>204094.87525160247</v>
          </cell>
          <cell r="AA88">
            <v>211773.28378021772</v>
          </cell>
          <cell r="AB88">
            <v>228699.11481053184</v>
          </cell>
          <cell r="AC88">
            <v>236372.6945706227</v>
          </cell>
          <cell r="AE88">
            <v>55358855.256199524</v>
          </cell>
          <cell r="AF88">
            <v>57146565.070448659</v>
          </cell>
          <cell r="AG88">
            <v>59296519.458460927</v>
          </cell>
          <cell r="AH88">
            <v>64035752.146948881</v>
          </cell>
          <cell r="AI88">
            <v>66184354.479774311</v>
          </cell>
          <cell r="AK88">
            <v>85</v>
          </cell>
          <cell r="AL88">
            <v>1492274165.8916881</v>
          </cell>
          <cell r="AM88">
            <v>1599346265.4258339</v>
          </cell>
          <cell r="AN88">
            <v>153775923.19073784</v>
          </cell>
          <cell r="AO88">
            <v>32814338.809439272</v>
          </cell>
          <cell r="AP88">
            <v>12348147.131441461</v>
          </cell>
          <cell r="AQ88">
            <v>3290558840.4491405</v>
          </cell>
        </row>
        <row r="89">
          <cell r="Y89">
            <v>199399.68000399633</v>
          </cell>
          <cell r="Z89">
            <v>205792.8613982097</v>
          </cell>
          <cell r="AA89">
            <v>213558.64332982959</v>
          </cell>
          <cell r="AB89">
            <v>230614.32536986013</v>
          </cell>
          <cell r="AC89">
            <v>238281.43466621629</v>
          </cell>
          <cell r="AE89">
            <v>55831910.401118934</v>
          </cell>
          <cell r="AF89">
            <v>57622001.191498682</v>
          </cell>
          <cell r="AG89">
            <v>59796420.132352248</v>
          </cell>
          <cell r="AH89">
            <v>64572011.103560798</v>
          </cell>
          <cell r="AI89">
            <v>66718801.706540518</v>
          </cell>
          <cell r="AK89">
            <v>86</v>
          </cell>
          <cell r="AL89">
            <v>1497822268.2186735</v>
          </cell>
          <cell r="AM89">
            <v>1623282757.918175</v>
          </cell>
          <cell r="AN89">
            <v>154515233.10582238</v>
          </cell>
          <cell r="AO89">
            <v>33085403.370057188</v>
          </cell>
          <cell r="AP89">
            <v>12438844.345319021</v>
          </cell>
          <cell r="AQ89">
            <v>3321144506.9580469</v>
          </cell>
        </row>
        <row r="90">
          <cell r="Y90">
            <v>201090.04082040396</v>
          </cell>
          <cell r="Z90">
            <v>207535.78636326233</v>
          </cell>
          <cell r="AA90">
            <v>215368.72637159331</v>
          </cell>
          <cell r="AB90">
            <v>232518.41812289302</v>
          </cell>
          <cell r="AC90">
            <v>240178.58836104115</v>
          </cell>
          <cell r="AE90">
            <v>56305211.42971307</v>
          </cell>
          <cell r="AF90">
            <v>58110020.181713417</v>
          </cell>
          <cell r="AG90">
            <v>60303243.384046085</v>
          </cell>
          <cell r="AH90">
            <v>65105157.074409999</v>
          </cell>
          <cell r="AI90">
            <v>67250004.741091475</v>
          </cell>
          <cell r="AK90">
            <v>87</v>
          </cell>
          <cell r="AL90">
            <v>1503341996.4629204</v>
          </cell>
          <cell r="AM90">
            <v>1647291318.5424774</v>
          </cell>
          <cell r="AN90">
            <v>155255197.87894008</v>
          </cell>
          <cell r="AO90">
            <v>33351944.725613307</v>
          </cell>
          <cell r="AP90">
            <v>12529858.519904187</v>
          </cell>
          <cell r="AQ90">
            <v>3351770316.1298552</v>
          </cell>
        </row>
        <row r="91">
          <cell r="Y91">
            <v>211974.10996891817</v>
          </cell>
          <cell r="Z91">
            <v>218897.51290383335</v>
          </cell>
          <cell r="AA91">
            <v>227343.4532655809</v>
          </cell>
          <cell r="AB91">
            <v>245765.5400748876</v>
          </cell>
          <cell r="AC91">
            <v>254204.40120076272</v>
          </cell>
          <cell r="AE91">
            <v>59352750.791297056</v>
          </cell>
          <cell r="AF91">
            <v>61291303.613073297</v>
          </cell>
          <cell r="AG91">
            <v>63656166.914362617</v>
          </cell>
          <cell r="AH91">
            <v>68814351.220968485</v>
          </cell>
          <cell r="AI91">
            <v>71177232.336213514</v>
          </cell>
          <cell r="AK91">
            <v>88</v>
          </cell>
          <cell r="AL91">
            <v>1508833350.624429</v>
          </cell>
          <cell r="AM91">
            <v>1671371947.2987404</v>
          </cell>
          <cell r="AN91">
            <v>155995817.51009095</v>
          </cell>
          <cell r="AO91">
            <v>33582951.741986819</v>
          </cell>
          <cell r="AP91">
            <v>12621189.655196968</v>
          </cell>
          <cell r="AQ91">
            <v>3382405256.8304439</v>
          </cell>
        </row>
        <row r="92">
          <cell r="Y92">
            <v>213708.2518022939</v>
          </cell>
          <cell r="Z92">
            <v>220627.31245643986</v>
          </cell>
          <cell r="AA92">
            <v>229039.09211441019</v>
          </cell>
          <cell r="AB92">
            <v>247434.80765354499</v>
          </cell>
          <cell r="AC92">
            <v>255395.73137279222</v>
          </cell>
          <cell r="AE92">
            <v>59838310.504642256</v>
          </cell>
          <cell r="AF92">
            <v>61775647.487803116</v>
          </cell>
          <cell r="AG92">
            <v>64130945.792034812</v>
          </cell>
          <cell r="AH92">
            <v>69281746.142992556</v>
          </cell>
          <cell r="AI92">
            <v>71510804.784381777</v>
          </cell>
          <cell r="AK92">
            <v>89</v>
          </cell>
          <cell r="AL92">
            <v>1514296330.7031991</v>
          </cell>
          <cell r="AM92">
            <v>1695524644.186965</v>
          </cell>
          <cell r="AN92">
            <v>156737091.99927494</v>
          </cell>
          <cell r="AO92">
            <v>33814673.241619594</v>
          </cell>
          <cell r="AP92">
            <v>12712837.751197359</v>
          </cell>
          <cell r="AQ92">
            <v>3413085577.882256</v>
          </cell>
        </row>
        <row r="93">
          <cell r="Y93">
            <v>215396.44983814523</v>
          </cell>
          <cell r="Z93">
            <v>222280.68911313004</v>
          </cell>
          <cell r="AA93">
            <v>230680.26265691832</v>
          </cell>
          <cell r="AB93">
            <v>249065.3283005548</v>
          </cell>
          <cell r="AC93">
            <v>255395.73137279222</v>
          </cell>
          <cell r="AE93">
            <v>60311005.954680622</v>
          </cell>
          <cell r="AF93">
            <v>62238592.951676376</v>
          </cell>
          <cell r="AG93">
            <v>64590473.543937087</v>
          </cell>
          <cell r="AH93">
            <v>69738291.92415531</v>
          </cell>
          <cell r="AI93">
            <v>71510804.784381777</v>
          </cell>
          <cell r="AK93">
            <v>90</v>
          </cell>
          <cell r="AL93">
            <v>1519099223.7084415</v>
          </cell>
          <cell r="AM93">
            <v>1712625602.3929379</v>
          </cell>
          <cell r="AN93">
            <v>157479021.34649208</v>
          </cell>
          <cell r="AO93">
            <v>34047109.224511653</v>
          </cell>
          <cell r="AP93">
            <v>12803049.768816337</v>
          </cell>
          <cell r="AQ93">
            <v>3436054006.4411998</v>
          </cell>
        </row>
        <row r="94">
          <cell r="Y94">
            <v>217092.21174676935</v>
          </cell>
          <cell r="Z94">
            <v>223988.60834311281</v>
          </cell>
          <cell r="AA94">
            <v>232422.46389803936</v>
          </cell>
          <cell r="AB94">
            <v>249065.3283005548</v>
          </cell>
          <cell r="AC94">
            <v>255395.73137279222</v>
          </cell>
          <cell r="AE94">
            <v>60785819.289095379</v>
          </cell>
          <cell r="AF94">
            <v>62716810.336071543</v>
          </cell>
          <cell r="AG94">
            <v>65078289.891450986</v>
          </cell>
          <cell r="AH94">
            <v>69738291.92415531</v>
          </cell>
          <cell r="AI94">
            <v>71510804.784381777</v>
          </cell>
          <cell r="AK94">
            <v>91</v>
          </cell>
          <cell r="AL94">
            <v>1525897500.0391808</v>
          </cell>
          <cell r="AM94">
            <v>1720565222.9676199</v>
          </cell>
          <cell r="AN94">
            <v>158126427.23749736</v>
          </cell>
          <cell r="AO94">
            <v>34200723.125255413</v>
          </cell>
          <cell r="AP94">
            <v>12837326.056444021</v>
          </cell>
          <cell r="AQ94">
            <v>3451627199.4259977</v>
          </cell>
        </row>
        <row r="95">
          <cell r="Y95">
            <v>218773.7649903495</v>
          </cell>
          <cell r="Z95">
            <v>225625.95055557796</v>
          </cell>
          <cell r="AA95">
            <v>232422.46389803936</v>
          </cell>
          <cell r="AB95">
            <v>249065.3283005548</v>
          </cell>
          <cell r="AC95">
            <v>255395.73137279222</v>
          </cell>
          <cell r="AE95">
            <v>61256654.197297819</v>
          </cell>
          <cell r="AF95">
            <v>63175266.15556179</v>
          </cell>
          <cell r="AG95">
            <v>65078289.891450986</v>
          </cell>
          <cell r="AH95">
            <v>69738291.92415531</v>
          </cell>
          <cell r="AI95">
            <v>71510804.784381777</v>
          </cell>
          <cell r="AK95">
            <v>92</v>
          </cell>
          <cell r="AL95">
            <v>1532695776.3699195</v>
          </cell>
          <cell r="AM95">
            <v>1728504843.5423012</v>
          </cell>
          <cell r="AN95">
            <v>158771774.04753274</v>
          </cell>
          <cell r="AO95">
            <v>34354337.025999174</v>
          </cell>
          <cell r="AP95">
            <v>12871602.344071705</v>
          </cell>
          <cell r="AQ95">
            <v>3467198333.3298244</v>
          </cell>
        </row>
        <row r="96">
          <cell r="Y96">
            <v>220197.62653376945</v>
          </cell>
          <cell r="Z96">
            <v>225625.95055557796</v>
          </cell>
          <cell r="AA96">
            <v>232422.46389803936</v>
          </cell>
          <cell r="AB96">
            <v>249065.3283005548</v>
          </cell>
          <cell r="AC96">
            <v>255395.73137279222</v>
          </cell>
          <cell r="AE96">
            <v>61655335.429455407</v>
          </cell>
          <cell r="AF96">
            <v>63175266.15556179</v>
          </cell>
          <cell r="AG96">
            <v>65078289.891450986</v>
          </cell>
          <cell r="AH96">
            <v>69738291.92415531</v>
          </cell>
          <cell r="AI96">
            <v>71510804.784381777</v>
          </cell>
          <cell r="AK96">
            <v>93</v>
          </cell>
          <cell r="AL96">
            <v>1539494052.7006588</v>
          </cell>
          <cell r="AM96">
            <v>1736444464.1169827</v>
          </cell>
          <cell r="AN96">
            <v>159417120.85756814</v>
          </cell>
          <cell r="AO96">
            <v>34507950.926742926</v>
          </cell>
          <cell r="AP96">
            <v>12905878.631699387</v>
          </cell>
          <cell r="AQ96">
            <v>3482769467.2336521</v>
          </cell>
        </row>
        <row r="97">
          <cell r="Y97">
            <v>220197.62653376945</v>
          </cell>
          <cell r="Z97">
            <v>225625.95055557796</v>
          </cell>
          <cell r="AA97">
            <v>232422.46389803936</v>
          </cell>
          <cell r="AB97">
            <v>249065.3283005548</v>
          </cell>
          <cell r="AC97">
            <v>255395.73137279222</v>
          </cell>
          <cell r="AE97">
            <v>61655335.429455407</v>
          </cell>
          <cell r="AF97">
            <v>63175266.15556179</v>
          </cell>
          <cell r="AG97">
            <v>65078289.891450986</v>
          </cell>
          <cell r="AH97">
            <v>69738291.92415531</v>
          </cell>
          <cell r="AI97">
            <v>71510804.784381777</v>
          </cell>
          <cell r="AK97">
            <v>94</v>
          </cell>
          <cell r="AL97">
            <v>1546292329.0313981</v>
          </cell>
          <cell r="AM97">
            <v>1744384084.6916647</v>
          </cell>
          <cell r="AN97">
            <v>160062467.66760355</v>
          </cell>
          <cell r="AO97">
            <v>34655833.876901738</v>
          </cell>
          <cell r="AP97">
            <v>12940154.919327071</v>
          </cell>
          <cell r="AQ97">
            <v>3498334870.1868949</v>
          </cell>
        </row>
        <row r="98">
          <cell r="Y98">
            <v>220197.62653376945</v>
          </cell>
          <cell r="Z98">
            <v>225625.95055557796</v>
          </cell>
          <cell r="AA98">
            <v>232422.46389803936</v>
          </cell>
          <cell r="AB98">
            <v>249065.3283005548</v>
          </cell>
          <cell r="AC98">
            <v>255395.73137279222</v>
          </cell>
          <cell r="AE98">
            <v>61655335.429455407</v>
          </cell>
          <cell r="AF98">
            <v>63175266.15556179</v>
          </cell>
          <cell r="AG98">
            <v>65078289.891450986</v>
          </cell>
          <cell r="AH98">
            <v>69738291.92415531</v>
          </cell>
          <cell r="AI98">
            <v>71510804.784381777</v>
          </cell>
          <cell r="AK98">
            <v>95</v>
          </cell>
          <cell r="AL98">
            <v>1553090605.3621371</v>
          </cell>
          <cell r="AM98">
            <v>1752323705.266346</v>
          </cell>
          <cell r="AN98">
            <v>160707814.47763896</v>
          </cell>
          <cell r="AO98">
            <v>34802156.378995761</v>
          </cell>
          <cell r="AP98">
            <v>12974431.206954753</v>
          </cell>
          <cell r="AQ98">
            <v>3513898712.6920729</v>
          </cell>
        </row>
        <row r="99">
          <cell r="Y99">
            <v>220197.62653376945</v>
          </cell>
          <cell r="Z99">
            <v>225625.95055557796</v>
          </cell>
          <cell r="AA99">
            <v>232422.46389803936</v>
          </cell>
          <cell r="AB99">
            <v>249065.3283005548</v>
          </cell>
          <cell r="AC99">
            <v>255395.73137279222</v>
          </cell>
          <cell r="AE99">
            <v>61655335.429455407</v>
          </cell>
          <cell r="AF99">
            <v>63175266.15556179</v>
          </cell>
          <cell r="AG99">
            <v>65078289.891450986</v>
          </cell>
          <cell r="AH99">
            <v>69738291.92415531</v>
          </cell>
          <cell r="AI99">
            <v>71510804.784381777</v>
          </cell>
          <cell r="AK99">
            <v>96</v>
          </cell>
          <cell r="AL99">
            <v>1559888881.6928763</v>
          </cell>
          <cell r="AM99">
            <v>1760202722.1238081</v>
          </cell>
          <cell r="AN99">
            <v>161353161.28767434</v>
          </cell>
          <cell r="AO99">
            <v>34948478.881089784</v>
          </cell>
          <cell r="AP99">
            <v>13004607.322185853</v>
          </cell>
          <cell r="AQ99">
            <v>3529397851.3076348</v>
          </cell>
        </row>
        <row r="100">
          <cell r="Y100">
            <v>220197.62653376945</v>
          </cell>
          <cell r="Z100">
            <v>225625.95055557796</v>
          </cell>
          <cell r="AA100">
            <v>232422.46389803936</v>
          </cell>
          <cell r="AB100">
            <v>249065.3283005548</v>
          </cell>
          <cell r="AC100">
            <v>255395.73137279222</v>
          </cell>
          <cell r="AE100">
            <v>61655335.429455407</v>
          </cell>
          <cell r="AF100">
            <v>63175266.15556179</v>
          </cell>
          <cell r="AG100">
            <v>65078289.891450986</v>
          </cell>
          <cell r="AH100">
            <v>69738291.92415531</v>
          </cell>
          <cell r="AI100">
            <v>71510804.784381777</v>
          </cell>
          <cell r="AK100">
            <v>97</v>
          </cell>
          <cell r="AL100">
            <v>1577836707.1190767</v>
          </cell>
          <cell r="AM100">
            <v>1767782540.7221165</v>
          </cell>
          <cell r="AN100">
            <v>161986187.40515941</v>
          </cell>
          <cell r="AO100">
            <v>35094801.383183815</v>
          </cell>
          <cell r="AP100">
            <v>13027185.438100629</v>
          </cell>
          <cell r="AQ100">
            <v>3555727422.0676374</v>
          </cell>
        </row>
        <row r="101">
          <cell r="Y101">
            <v>220197.62653376945</v>
          </cell>
          <cell r="Z101">
            <v>225625.95055557796</v>
          </cell>
          <cell r="AA101">
            <v>232422.46389803936</v>
          </cell>
          <cell r="AB101">
            <v>249065.3283005548</v>
          </cell>
          <cell r="AC101">
            <v>255395.73137279222</v>
          </cell>
          <cell r="AE101">
            <v>61655335.429455407</v>
          </cell>
          <cell r="AF101">
            <v>63175266.15556179</v>
          </cell>
          <cell r="AG101">
            <v>65078289.891450986</v>
          </cell>
          <cell r="AH101">
            <v>69738291.92415531</v>
          </cell>
          <cell r="AI101">
            <v>71510804.784381777</v>
          </cell>
          <cell r="AK101">
            <v>98</v>
          </cell>
          <cell r="AL101">
            <v>1595850256.9264233</v>
          </cell>
          <cell r="AM101">
            <v>1775362359.3204246</v>
          </cell>
          <cell r="AN101">
            <v>162601929.78520036</v>
          </cell>
          <cell r="AO101">
            <v>35241123.885277838</v>
          </cell>
          <cell r="AP101">
            <v>13049763.554015405</v>
          </cell>
          <cell r="AQ101">
            <v>3582105433.4713416</v>
          </cell>
        </row>
        <row r="102">
          <cell r="Y102">
            <v>220197.62653376945</v>
          </cell>
          <cell r="Z102">
            <v>225625.95055557796</v>
          </cell>
          <cell r="AA102">
            <v>232422.46389803936</v>
          </cell>
          <cell r="AB102">
            <v>249065.3283005548</v>
          </cell>
          <cell r="AC102">
            <v>255395.73137279222</v>
          </cell>
          <cell r="AE102">
            <v>61655335.429455407</v>
          </cell>
          <cell r="AF102">
            <v>63175266.15556179</v>
          </cell>
          <cell r="AG102">
            <v>65078289.891450986</v>
          </cell>
          <cell r="AH102">
            <v>69738291.92415531</v>
          </cell>
          <cell r="AI102">
            <v>71510804.784381777</v>
          </cell>
          <cell r="AK102">
            <v>99</v>
          </cell>
          <cell r="AL102">
            <v>1613863806.7337697</v>
          </cell>
          <cell r="AM102">
            <v>1782942177.9187329</v>
          </cell>
          <cell r="AN102">
            <v>163217672.1652413</v>
          </cell>
          <cell r="AO102">
            <v>35387446.387371868</v>
          </cell>
          <cell r="AP102">
            <v>13072341.669930179</v>
          </cell>
          <cell r="AQ102">
            <v>3608483444.8750458</v>
          </cell>
        </row>
        <row r="103">
          <cell r="Y103">
            <v>220197.62653376945</v>
          </cell>
          <cell r="Z103">
            <v>225625.95055557796</v>
          </cell>
          <cell r="AA103">
            <v>232422.46389803936</v>
          </cell>
          <cell r="AB103">
            <v>249065.3283005548</v>
          </cell>
          <cell r="AC103">
            <v>255395.73137279222</v>
          </cell>
          <cell r="AE103">
            <v>61655335.429455407</v>
          </cell>
          <cell r="AF103">
            <v>63175266.15556179</v>
          </cell>
          <cell r="AG103">
            <v>65078289.891450986</v>
          </cell>
          <cell r="AH103">
            <v>69738291.92415531</v>
          </cell>
          <cell r="AI103">
            <v>71510804.784381777</v>
          </cell>
          <cell r="AK103">
            <v>100</v>
          </cell>
          <cell r="AL103">
            <v>1631877356.5411162</v>
          </cell>
          <cell r="AM103">
            <v>1790521996.5170412</v>
          </cell>
          <cell r="AN103">
            <v>163833414.54528224</v>
          </cell>
          <cell r="AO103">
            <v>35533768.889465891</v>
          </cell>
          <cell r="AP103">
            <v>13094919.785844956</v>
          </cell>
          <cell r="AQ103">
            <v>3634861456.2787504</v>
          </cell>
        </row>
        <row r="104">
          <cell r="Y104">
            <v>220197.62653376945</v>
          </cell>
          <cell r="Z104">
            <v>225625.95055557796</v>
          </cell>
          <cell r="AA104">
            <v>232422.46389803936</v>
          </cell>
          <cell r="AB104">
            <v>249065.3283005548</v>
          </cell>
          <cell r="AC104">
            <v>255395.73137279222</v>
          </cell>
          <cell r="AE104">
            <v>61655335.429455407</v>
          </cell>
          <cell r="AF104">
            <v>63175266.15556179</v>
          </cell>
          <cell r="AG104">
            <v>65078289.891450986</v>
          </cell>
          <cell r="AH104">
            <v>69738291.92415531</v>
          </cell>
          <cell r="AI104">
            <v>71510804.784381777</v>
          </cell>
          <cell r="AK104">
            <v>101</v>
          </cell>
          <cell r="AL104">
            <v>1649890906.3484626</v>
          </cell>
          <cell r="AM104">
            <v>1798101815.1153493</v>
          </cell>
          <cell r="AN104">
            <v>164449156.92532322</v>
          </cell>
          <cell r="AO104">
            <v>35671742.911699429</v>
          </cell>
          <cell r="AP104">
            <v>13117497.901759731</v>
          </cell>
          <cell r="AQ104">
            <v>3661231119.2025938</v>
          </cell>
        </row>
        <row r="105">
          <cell r="Y105">
            <v>220197.62653376945</v>
          </cell>
          <cell r="Z105">
            <v>225625.95055557796</v>
          </cell>
          <cell r="AA105">
            <v>232422.46389803936</v>
          </cell>
          <cell r="AB105">
            <v>249065.3283005548</v>
          </cell>
          <cell r="AC105">
            <v>255395.73137279222</v>
          </cell>
          <cell r="AE105">
            <v>61655335.429455407</v>
          </cell>
          <cell r="AF105">
            <v>63175266.15556179</v>
          </cell>
          <cell r="AG105">
            <v>65078289.891450986</v>
          </cell>
          <cell r="AH105">
            <v>69738291.92415531</v>
          </cell>
          <cell r="AI105">
            <v>71510804.784381777</v>
          </cell>
          <cell r="AK105">
            <v>102</v>
          </cell>
          <cell r="AL105">
            <v>1667904456.1558089</v>
          </cell>
          <cell r="AM105">
            <v>1805681633.7136581</v>
          </cell>
          <cell r="AN105">
            <v>165064899.30536413</v>
          </cell>
          <cell r="AO105">
            <v>35809387.388147481</v>
          </cell>
          <cell r="AP105">
            <v>13140076.017674504</v>
          </cell>
          <cell r="AQ105">
            <v>3687600452.5806527</v>
          </cell>
        </row>
        <row r="106">
          <cell r="Y106">
            <v>220197.62653376945</v>
          </cell>
          <cell r="Z106">
            <v>225625.95055557796</v>
          </cell>
          <cell r="AA106">
            <v>232422.46389803936</v>
          </cell>
          <cell r="AB106">
            <v>249065.3283005548</v>
          </cell>
          <cell r="AC106">
            <v>255395.73137279222</v>
          </cell>
          <cell r="AE106">
            <v>61655335.429455407</v>
          </cell>
          <cell r="AF106">
            <v>63175266.15556179</v>
          </cell>
          <cell r="AG106">
            <v>65078289.891450986</v>
          </cell>
          <cell r="AH106">
            <v>69738291.92415531</v>
          </cell>
          <cell r="AI106">
            <v>71510804.784381777</v>
          </cell>
          <cell r="AK106">
            <v>103</v>
          </cell>
          <cell r="AL106">
            <v>1685548222.5976169</v>
          </cell>
          <cell r="AM106">
            <v>1812937138.3572526</v>
          </cell>
          <cell r="AN106">
            <v>165680641.68540511</v>
          </cell>
          <cell r="AO106">
            <v>35947031.864595532</v>
          </cell>
          <cell r="AP106">
            <v>13159857.10870266</v>
          </cell>
          <cell r="AQ106">
            <v>3713272891.6135726</v>
          </cell>
        </row>
        <row r="107">
          <cell r="Y107">
            <v>220197.62653376945</v>
          </cell>
          <cell r="Z107">
            <v>225625.95055557796</v>
          </cell>
          <cell r="AA107">
            <v>232422.46389803936</v>
          </cell>
          <cell r="AB107">
            <v>249065.3283005548</v>
          </cell>
          <cell r="AC107">
            <v>255395.73137279222</v>
          </cell>
          <cell r="AE107">
            <v>61655335.429455407</v>
          </cell>
          <cell r="AF107">
            <v>63175266.15556179</v>
          </cell>
          <cell r="AG107">
            <v>65078289.891450986</v>
          </cell>
          <cell r="AH107">
            <v>69738291.92415531</v>
          </cell>
          <cell r="AI107">
            <v>71510804.784381777</v>
          </cell>
          <cell r="AK107">
            <v>104</v>
          </cell>
          <cell r="AL107">
            <v>1691894203.6271169</v>
          </cell>
          <cell r="AM107">
            <v>1819853100.5021181</v>
          </cell>
          <cell r="AN107">
            <v>166240883.61799598</v>
          </cell>
          <cell r="AO107">
            <v>36084676.341043577</v>
          </cell>
          <cell r="AP107">
            <v>13176420.339318909</v>
          </cell>
          <cell r="AQ107">
            <v>3727249284.4275937</v>
          </cell>
        </row>
        <row r="108">
          <cell r="Y108">
            <v>220197.62653376945</v>
          </cell>
          <cell r="Z108">
            <v>225625.95055557796</v>
          </cell>
          <cell r="AA108">
            <v>232422.46389803936</v>
          </cell>
          <cell r="AB108">
            <v>249065.3283005548</v>
          </cell>
          <cell r="AC108">
            <v>255395.73137279222</v>
          </cell>
          <cell r="AE108">
            <v>61655335.429455407</v>
          </cell>
          <cell r="AF108">
            <v>63175266.15556179</v>
          </cell>
          <cell r="AG108">
            <v>65078289.891450986</v>
          </cell>
          <cell r="AH108">
            <v>69738291.92415531</v>
          </cell>
          <cell r="AI108">
            <v>71510804.784381777</v>
          </cell>
          <cell r="AK108">
            <v>105</v>
          </cell>
          <cell r="AL108">
            <v>1698240184.6566167</v>
          </cell>
          <cell r="AM108">
            <v>1826769062.6469836</v>
          </cell>
          <cell r="AN108">
            <v>166775172.63261065</v>
          </cell>
          <cell r="AO108">
            <v>36222320.817491628</v>
          </cell>
          <cell r="AP108">
            <v>13192983.56993516</v>
          </cell>
          <cell r="AQ108">
            <v>3741199724.323638</v>
          </cell>
        </row>
        <row r="109">
          <cell r="Y109">
            <v>220197.62653376945</v>
          </cell>
          <cell r="Z109">
            <v>225625.95055557796</v>
          </cell>
          <cell r="AA109">
            <v>232422.46389803936</v>
          </cell>
          <cell r="AB109">
            <v>249065.3283005548</v>
          </cell>
          <cell r="AC109">
            <v>255395.73137279222</v>
          </cell>
          <cell r="AE109">
            <v>61655335.429455407</v>
          </cell>
          <cell r="AF109">
            <v>63175266.15556179</v>
          </cell>
          <cell r="AG109">
            <v>65078289.891450986</v>
          </cell>
          <cell r="AH109">
            <v>69738291.92415531</v>
          </cell>
          <cell r="AI109">
            <v>71510804.784381777</v>
          </cell>
          <cell r="AK109">
            <v>106</v>
          </cell>
          <cell r="AL109">
            <v>1704586165.686116</v>
          </cell>
          <cell r="AM109">
            <v>1833685024.7918487</v>
          </cell>
          <cell r="AN109">
            <v>167309461.64722535</v>
          </cell>
          <cell r="AO109">
            <v>36359965.29393968</v>
          </cell>
          <cell r="AP109">
            <v>13209546.800551413</v>
          </cell>
          <cell r="AQ109">
            <v>3755150164.2196808</v>
          </cell>
        </row>
        <row r="110">
          <cell r="Y110">
            <v>220197.62653376945</v>
          </cell>
          <cell r="Z110">
            <v>225625.95055557796</v>
          </cell>
          <cell r="AA110">
            <v>232422.46389803936</v>
          </cell>
          <cell r="AB110">
            <v>249065.3283005548</v>
          </cell>
          <cell r="AC110">
            <v>255395.73137279222</v>
          </cell>
          <cell r="AE110">
            <v>61655335.429455407</v>
          </cell>
          <cell r="AF110">
            <v>63175266.15556179</v>
          </cell>
          <cell r="AG110">
            <v>65078289.891450986</v>
          </cell>
          <cell r="AH110">
            <v>69738291.92415531</v>
          </cell>
          <cell r="AI110">
            <v>71510804.784381777</v>
          </cell>
          <cell r="AK110">
            <v>107</v>
          </cell>
          <cell r="AL110">
            <v>1710932146.715616</v>
          </cell>
          <cell r="AM110">
            <v>1840600986.9367137</v>
          </cell>
          <cell r="AN110">
            <v>167843750.66184002</v>
          </cell>
          <cell r="AO110">
            <v>36497609.770387724</v>
          </cell>
          <cell r="AP110">
            <v>13226110.031167665</v>
          </cell>
          <cell r="AQ110">
            <v>3769100604.1157246</v>
          </cell>
        </row>
        <row r="111">
          <cell r="Y111">
            <v>220197.62653376945</v>
          </cell>
          <cell r="Z111">
            <v>225625.95055557796</v>
          </cell>
          <cell r="AA111">
            <v>232422.46389803936</v>
          </cell>
          <cell r="AB111">
            <v>249065.3283005548</v>
          </cell>
          <cell r="AC111">
            <v>255395.73137279222</v>
          </cell>
          <cell r="AE111">
            <v>61655335.429455407</v>
          </cell>
          <cell r="AF111">
            <v>63175266.15556179</v>
          </cell>
          <cell r="AG111">
            <v>65078289.891450986</v>
          </cell>
          <cell r="AH111">
            <v>69738291.92415531</v>
          </cell>
          <cell r="AI111">
            <v>71510804.784381777</v>
          </cell>
          <cell r="AK111">
            <v>108</v>
          </cell>
          <cell r="AL111">
            <v>1717278127.7451158</v>
          </cell>
          <cell r="AM111">
            <v>1847516949.0815787</v>
          </cell>
          <cell r="AN111">
            <v>168378039.67645472</v>
          </cell>
          <cell r="AO111">
            <v>36632827.462236837</v>
          </cell>
          <cell r="AP111">
            <v>13242673.261783915</v>
          </cell>
          <cell r="AQ111">
            <v>3783048617.22717</v>
          </cell>
        </row>
        <row r="112">
          <cell r="Y112">
            <v>220197.62653376945</v>
          </cell>
          <cell r="Z112">
            <v>225625.95055557796</v>
          </cell>
          <cell r="AA112">
            <v>232422.46389803936</v>
          </cell>
          <cell r="AB112">
            <v>249065.3283005548</v>
          </cell>
          <cell r="AC112">
            <v>255395.73137279222</v>
          </cell>
          <cell r="AE112">
            <v>61655335.429455407</v>
          </cell>
          <cell r="AF112">
            <v>63175266.15556179</v>
          </cell>
          <cell r="AG112">
            <v>65078289.891450986</v>
          </cell>
          <cell r="AH112">
            <v>69738291.92415531</v>
          </cell>
          <cell r="AI112">
            <v>71510804.784381777</v>
          </cell>
          <cell r="AK112">
            <v>109</v>
          </cell>
          <cell r="AL112">
            <v>1723624108.7746158</v>
          </cell>
          <cell r="AM112">
            <v>1854432911.2264442</v>
          </cell>
          <cell r="AN112">
            <v>168912328.69106942</v>
          </cell>
          <cell r="AO112">
            <v>36766282.076715901</v>
          </cell>
          <cell r="AP112">
            <v>13259181.190361176</v>
          </cell>
          <cell r="AQ112">
            <v>3796994811.9592066</v>
          </cell>
        </row>
        <row r="113">
          <cell r="Y113">
            <v>220197.62653376945</v>
          </cell>
          <cell r="Z113">
            <v>225625.95055557796</v>
          </cell>
          <cell r="AA113">
            <v>232422.46389803936</v>
          </cell>
          <cell r="AB113">
            <v>249065.3283005548</v>
          </cell>
          <cell r="AC113">
            <v>255395.73137279222</v>
          </cell>
          <cell r="AE113">
            <v>61655335.429455407</v>
          </cell>
          <cell r="AF113">
            <v>63175266.15556179</v>
          </cell>
          <cell r="AG113">
            <v>65078289.891450986</v>
          </cell>
          <cell r="AH113">
            <v>69738291.92415531</v>
          </cell>
          <cell r="AI113">
            <v>71510804.784381777</v>
          </cell>
          <cell r="AK113">
            <v>110</v>
          </cell>
          <cell r="AL113">
            <v>1729970089.8041151</v>
          </cell>
          <cell r="AM113">
            <v>1861345698.4235599</v>
          </cell>
          <cell r="AN113">
            <v>169446617.7056841</v>
          </cell>
          <cell r="AO113">
            <v>36899736.691194974</v>
          </cell>
          <cell r="AP113">
            <v>13274699.040510759</v>
          </cell>
          <cell r="AQ113">
            <v>3810936841.6650648</v>
          </cell>
        </row>
        <row r="114">
          <cell r="Y114">
            <v>220197.62653376945</v>
          </cell>
          <cell r="Z114">
            <v>225625.95055557796</v>
          </cell>
          <cell r="AA114">
            <v>232422.46389803936</v>
          </cell>
          <cell r="AB114">
            <v>249065.3283005548</v>
          </cell>
          <cell r="AC114">
            <v>255395.73137279222</v>
          </cell>
          <cell r="AE114">
            <v>61655335.429455407</v>
          </cell>
          <cell r="AF114">
            <v>63175266.15556179</v>
          </cell>
          <cell r="AG114">
            <v>65078289.891450986</v>
          </cell>
          <cell r="AH114">
            <v>69738291.92415531</v>
          </cell>
          <cell r="AI114">
            <v>71510804.784381777</v>
          </cell>
          <cell r="AK114">
            <v>111</v>
          </cell>
          <cell r="AL114">
            <v>1736132915.9006112</v>
          </cell>
          <cell r="AM114">
            <v>1868158242.0749426</v>
          </cell>
          <cell r="AN114">
            <v>169961557.01083875</v>
          </cell>
          <cell r="AO114">
            <v>37033191.305674039</v>
          </cell>
          <cell r="AP114">
            <v>13290216.890660338</v>
          </cell>
          <cell r="AQ114">
            <v>3824576123.1827264</v>
          </cell>
        </row>
        <row r="115">
          <cell r="Y115">
            <v>220197.62653376945</v>
          </cell>
          <cell r="Z115">
            <v>225625.95055557796</v>
          </cell>
          <cell r="AA115">
            <v>232422.46389803936</v>
          </cell>
          <cell r="AB115">
            <v>249065.3283005548</v>
          </cell>
          <cell r="AC115">
            <v>255395.73137279222</v>
          </cell>
          <cell r="AE115">
            <v>61655335.429455407</v>
          </cell>
          <cell r="AF115">
            <v>63175266.15556179</v>
          </cell>
          <cell r="AG115">
            <v>65078289.891450986</v>
          </cell>
          <cell r="AH115">
            <v>69738291.92415531</v>
          </cell>
          <cell r="AI115">
            <v>71510804.784381777</v>
          </cell>
          <cell r="AK115">
            <v>112</v>
          </cell>
          <cell r="AL115">
            <v>1742157306.1289999</v>
          </cell>
          <cell r="AM115">
            <v>1874970785.7263255</v>
          </cell>
          <cell r="AN115">
            <v>170449623.89552593</v>
          </cell>
          <cell r="AO115">
            <v>37166645.920153111</v>
          </cell>
          <cell r="AP115">
            <v>13305734.740809921</v>
          </cell>
          <cell r="AQ115">
            <v>3838050096.4118147</v>
          </cell>
        </row>
        <row r="116">
          <cell r="Y116">
            <v>220197.62653376945</v>
          </cell>
          <cell r="Z116">
            <v>225625.95055557796</v>
          </cell>
          <cell r="AA116">
            <v>232422.46389803936</v>
          </cell>
          <cell r="AB116">
            <v>249065.3283005548</v>
          </cell>
          <cell r="AC116">
            <v>255395.73137279222</v>
          </cell>
          <cell r="AE116">
            <v>61655335.429455407</v>
          </cell>
          <cell r="AF116">
            <v>63175266.15556179</v>
          </cell>
          <cell r="AG116">
            <v>65078289.891450986</v>
          </cell>
          <cell r="AH116">
            <v>69738291.92415531</v>
          </cell>
          <cell r="AI116">
            <v>71510804.784381777</v>
          </cell>
          <cell r="AK116">
            <v>113</v>
          </cell>
          <cell r="AL116">
            <v>1748181696.3573887</v>
          </cell>
          <cell r="AM116">
            <v>1881783329.3777087</v>
          </cell>
          <cell r="AN116">
            <v>170937690.78021312</v>
          </cell>
          <cell r="AO116">
            <v>37300100.534632184</v>
          </cell>
          <cell r="AP116">
            <v>13321252.590959504</v>
          </cell>
          <cell r="AQ116">
            <v>3851524069.640902</v>
          </cell>
        </row>
        <row r="117">
          <cell r="Y117">
            <v>220197.62653376945</v>
          </cell>
          <cell r="Z117">
            <v>225625.95055557796</v>
          </cell>
          <cell r="AA117">
            <v>232422.46389803936</v>
          </cell>
          <cell r="AB117">
            <v>249065.3283005548</v>
          </cell>
          <cell r="AC117">
            <v>255395.73137279222</v>
          </cell>
          <cell r="AE117">
            <v>61655335.429455407</v>
          </cell>
          <cell r="AF117">
            <v>63175266.15556179</v>
          </cell>
          <cell r="AG117">
            <v>65078289.891450986</v>
          </cell>
          <cell r="AH117">
            <v>69738291.92415531</v>
          </cell>
          <cell r="AI117">
            <v>71510804.784381777</v>
          </cell>
          <cell r="AK117">
            <v>114</v>
          </cell>
          <cell r="AL117">
            <v>1754206086.5857773</v>
          </cell>
          <cell r="AM117">
            <v>1888595873.0290916</v>
          </cell>
          <cell r="AN117">
            <v>171425757.66490027</v>
          </cell>
          <cell r="AO117">
            <v>37433555.149111249</v>
          </cell>
          <cell r="AP117">
            <v>13336770.441109087</v>
          </cell>
          <cell r="AQ117">
            <v>3864998042.8699899</v>
          </cell>
        </row>
        <row r="118">
          <cell r="Y118">
            <v>220197.62653376945</v>
          </cell>
          <cell r="Z118">
            <v>225625.95055557796</v>
          </cell>
          <cell r="AA118">
            <v>232422.46389803936</v>
          </cell>
          <cell r="AB118">
            <v>249065.3283005548</v>
          </cell>
          <cell r="AC118">
            <v>255395.73137279222</v>
          </cell>
          <cell r="AE118">
            <v>61655335.429455407</v>
          </cell>
          <cell r="AF118">
            <v>63175266.15556179</v>
          </cell>
          <cell r="AG118">
            <v>65078289.891450986</v>
          </cell>
          <cell r="AH118">
            <v>69738291.92415531</v>
          </cell>
          <cell r="AI118">
            <v>71510804.784381777</v>
          </cell>
          <cell r="AK118">
            <v>115</v>
          </cell>
          <cell r="AL118">
            <v>1760230476.8141661</v>
          </cell>
          <cell r="AM118">
            <v>1895408416.6804745</v>
          </cell>
          <cell r="AN118">
            <v>171913824.54958746</v>
          </cell>
          <cell r="AO118">
            <v>37567009.763590321</v>
          </cell>
          <cell r="AP118">
            <v>13352288.291258667</v>
          </cell>
          <cell r="AQ118">
            <v>3878472016.0990767</v>
          </cell>
        </row>
        <row r="119">
          <cell r="Y119">
            <v>220197.62653376945</v>
          </cell>
          <cell r="Z119">
            <v>225625.95055557796</v>
          </cell>
          <cell r="AA119">
            <v>232422.46389803936</v>
          </cell>
          <cell r="AB119">
            <v>249065.3283005548</v>
          </cell>
          <cell r="AC119">
            <v>255395.73137279222</v>
          </cell>
          <cell r="AE119">
            <v>61655335.429455407</v>
          </cell>
          <cell r="AF119">
            <v>63175266.15556179</v>
          </cell>
          <cell r="AG119">
            <v>65078289.891450986</v>
          </cell>
          <cell r="AH119">
            <v>69738291.92415531</v>
          </cell>
          <cell r="AI119">
            <v>71510804.784381777</v>
          </cell>
          <cell r="AK119">
            <v>116</v>
          </cell>
          <cell r="AL119">
            <v>1766254867.0425549</v>
          </cell>
          <cell r="AM119">
            <v>1902220960.3318577</v>
          </cell>
          <cell r="AN119">
            <v>172401891.43427464</v>
          </cell>
          <cell r="AO119">
            <v>37728746.552361868</v>
          </cell>
          <cell r="AP119">
            <v>13390189.352312235</v>
          </cell>
          <cell r="AQ119">
            <v>3891996654.7133613</v>
          </cell>
        </row>
        <row r="120">
          <cell r="Y120">
            <v>220197.62653376945</v>
          </cell>
          <cell r="Z120">
            <v>225625.95055557796</v>
          </cell>
          <cell r="AA120">
            <v>232422.46389803936</v>
          </cell>
          <cell r="AB120">
            <v>249065.3283005548</v>
          </cell>
          <cell r="AC120">
            <v>255395.73137279222</v>
          </cell>
          <cell r="AE120">
            <v>61655335.429455407</v>
          </cell>
          <cell r="AF120">
            <v>63175266.15556179</v>
          </cell>
          <cell r="AG120">
            <v>65078289.891450986</v>
          </cell>
          <cell r="AH120">
            <v>69738291.92415531</v>
          </cell>
          <cell r="AI120">
            <v>71510804.784381777</v>
          </cell>
          <cell r="AK120">
            <v>117</v>
          </cell>
          <cell r="AL120">
            <v>1772279257.2709434</v>
          </cell>
          <cell r="AM120">
            <v>1909033503.9832408</v>
          </cell>
          <cell r="AN120">
            <v>172889958.31896183</v>
          </cell>
          <cell r="AO120">
            <v>37896194.824077494</v>
          </cell>
          <cell r="AP120">
            <v>13495107.845661726</v>
          </cell>
          <cell r="AQ120">
            <v>3905594022.2428851</v>
          </cell>
        </row>
        <row r="121">
          <cell r="Y121">
            <v>220197.62653376945</v>
          </cell>
          <cell r="Z121">
            <v>225625.95055557796</v>
          </cell>
          <cell r="AA121">
            <v>232422.46389803936</v>
          </cell>
          <cell r="AB121">
            <v>249065.3283005548</v>
          </cell>
          <cell r="AC121">
            <v>255395.73137279222</v>
          </cell>
          <cell r="AE121">
            <v>61655335.429455407</v>
          </cell>
          <cell r="AF121">
            <v>63175266.15556179</v>
          </cell>
          <cell r="AG121">
            <v>65078289.891450986</v>
          </cell>
          <cell r="AH121">
            <v>69738291.92415531</v>
          </cell>
          <cell r="AI121">
            <v>71510804.784381777</v>
          </cell>
          <cell r="AK121">
            <v>118</v>
          </cell>
          <cell r="AL121">
            <v>1778303647.4993327</v>
          </cell>
          <cell r="AM121">
            <v>1915846047.6346235</v>
          </cell>
          <cell r="AN121">
            <v>173378025.20364898</v>
          </cell>
          <cell r="AO121">
            <v>38063643.095793121</v>
          </cell>
          <cell r="AP121">
            <v>13600026.339011211</v>
          </cell>
          <cell r="AQ121">
            <v>3919191389.7724094</v>
          </cell>
        </row>
        <row r="122">
          <cell r="Y122">
            <v>220197.62653376945</v>
          </cell>
          <cell r="Z122">
            <v>225625.95055557796</v>
          </cell>
          <cell r="AA122">
            <v>232422.46389803936</v>
          </cell>
          <cell r="AB122">
            <v>249065.3283005548</v>
          </cell>
          <cell r="AC122">
            <v>255395.73137279222</v>
          </cell>
          <cell r="AE122">
            <v>61655335.429455407</v>
          </cell>
          <cell r="AF122">
            <v>63175266.15556179</v>
          </cell>
          <cell r="AG122">
            <v>65078289.891450986</v>
          </cell>
          <cell r="AH122">
            <v>69738291.92415531</v>
          </cell>
          <cell r="AI122">
            <v>71510804.784381777</v>
          </cell>
          <cell r="AK122">
            <v>119</v>
          </cell>
          <cell r="AL122">
            <v>1784139824.7391884</v>
          </cell>
          <cell r="AM122">
            <v>1922367756.2269888</v>
          </cell>
          <cell r="AN122">
            <v>173887212.59044608</v>
          </cell>
          <cell r="AO122">
            <v>38231091.367508747</v>
          </cell>
          <cell r="AP122">
            <v>13704944.832360702</v>
          </cell>
          <cell r="AQ122">
            <v>3932330829.7564926</v>
          </cell>
        </row>
        <row r="123">
          <cell r="Y123">
            <v>220197.62653376945</v>
          </cell>
          <cell r="Z123">
            <v>225625.95055557796</v>
          </cell>
          <cell r="AA123">
            <v>232422.46389803936</v>
          </cell>
          <cell r="AB123">
            <v>249065.3283005548</v>
          </cell>
          <cell r="AC123">
            <v>255395.73137279222</v>
          </cell>
          <cell r="AE123">
            <v>61655335.429455407</v>
          </cell>
          <cell r="AF123">
            <v>63175266.15556179</v>
          </cell>
          <cell r="AG123">
            <v>65078289.891450986</v>
          </cell>
          <cell r="AH123">
            <v>69738291.92415531</v>
          </cell>
          <cell r="AI123">
            <v>71510804.784381777</v>
          </cell>
          <cell r="AK123">
            <v>120</v>
          </cell>
          <cell r="AL123">
            <v>1789835042.9982324</v>
          </cell>
          <cell r="AM123">
            <v>1928879453.9678688</v>
          </cell>
          <cell r="AN123">
            <v>174446437.2939468</v>
          </cell>
          <cell r="AO123">
            <v>38398539.639224365</v>
          </cell>
          <cell r="AP123">
            <v>13809863.325710187</v>
          </cell>
          <cell r="AQ123">
            <v>3945369337.2249827</v>
          </cell>
        </row>
        <row r="124">
          <cell r="Y124">
            <v>220197.62653376945</v>
          </cell>
          <cell r="Z124">
            <v>225625.95055557796</v>
          </cell>
          <cell r="AA124">
            <v>232422.46389803936</v>
          </cell>
          <cell r="AB124">
            <v>249065.3283005548</v>
          </cell>
          <cell r="AC124">
            <v>255395.73137279222</v>
          </cell>
          <cell r="AE124">
            <v>61655335.429455407</v>
          </cell>
          <cell r="AF124">
            <v>63175266.15556179</v>
          </cell>
          <cell r="AG124">
            <v>65078289.891450986</v>
          </cell>
          <cell r="AH124">
            <v>69738291.92415531</v>
          </cell>
          <cell r="AI124">
            <v>71510804.784381777</v>
          </cell>
          <cell r="AK124">
            <v>121</v>
          </cell>
          <cell r="AL124">
            <v>1795530261.2572761</v>
          </cell>
          <cell r="AM124">
            <v>1935391151.7087493</v>
          </cell>
          <cell r="AN124">
            <v>175005661.99744746</v>
          </cell>
          <cell r="AO124">
            <v>38565987.910939999</v>
          </cell>
          <cell r="AP124">
            <v>13914781.819059674</v>
          </cell>
          <cell r="AQ124">
            <v>3958407844.6934729</v>
          </cell>
        </row>
        <row r="125">
          <cell r="Y125">
            <v>220197.62653376945</v>
          </cell>
          <cell r="Z125">
            <v>225625.95055557796</v>
          </cell>
          <cell r="AA125">
            <v>232422.46389803936</v>
          </cell>
          <cell r="AB125">
            <v>249065.3283005548</v>
          </cell>
          <cell r="AC125">
            <v>255395.73137279222</v>
          </cell>
          <cell r="AE125">
            <v>61655335.429455407</v>
          </cell>
          <cell r="AF125">
            <v>63175266.15556179</v>
          </cell>
          <cell r="AG125">
            <v>65078289.891450986</v>
          </cell>
          <cell r="AH125">
            <v>69738291.92415531</v>
          </cell>
          <cell r="AI125">
            <v>71510804.784381777</v>
          </cell>
          <cell r="AK125">
            <v>122</v>
          </cell>
          <cell r="AL125">
            <v>1801225479.5163193</v>
          </cell>
          <cell r="AM125">
            <v>1941902849.4496293</v>
          </cell>
          <cell r="AN125">
            <v>175564886.70094812</v>
          </cell>
          <cell r="AO125">
            <v>38733436.182655618</v>
          </cell>
          <cell r="AP125">
            <v>14019700.312409161</v>
          </cell>
          <cell r="AQ125">
            <v>3971446352.1619616</v>
          </cell>
        </row>
        <row r="126">
          <cell r="Y126">
            <v>220197.62653376945</v>
          </cell>
          <cell r="Z126">
            <v>225625.95055557796</v>
          </cell>
          <cell r="AA126">
            <v>232422.46389803936</v>
          </cell>
          <cell r="AB126">
            <v>249065.3283005548</v>
          </cell>
          <cell r="AC126">
            <v>255395.73137279222</v>
          </cell>
          <cell r="AE126">
            <v>61655335.429455407</v>
          </cell>
          <cell r="AF126">
            <v>63175266.15556179</v>
          </cell>
          <cell r="AG126">
            <v>65078289.891450986</v>
          </cell>
          <cell r="AH126">
            <v>69738291.92415531</v>
          </cell>
          <cell r="AI126">
            <v>71510804.784381777</v>
          </cell>
          <cell r="AK126">
            <v>123</v>
          </cell>
          <cell r="AL126">
            <v>1806920697.7753627</v>
          </cell>
          <cell r="AM126">
            <v>1948414547.1905098</v>
          </cell>
          <cell r="AN126">
            <v>176124111.40444881</v>
          </cell>
          <cell r="AO126">
            <v>38900884.454371251</v>
          </cell>
          <cell r="AP126">
            <v>14124618.805758646</v>
          </cell>
          <cell r="AQ126">
            <v>3984484859.6304517</v>
          </cell>
        </row>
        <row r="127">
          <cell r="Y127">
            <v>220197.62653376945</v>
          </cell>
          <cell r="Z127">
            <v>225625.95055557796</v>
          </cell>
          <cell r="AA127">
            <v>232422.46389803936</v>
          </cell>
          <cell r="AB127">
            <v>249065.3283005548</v>
          </cell>
          <cell r="AC127">
            <v>255395.73137279222</v>
          </cell>
          <cell r="AE127">
            <v>61655335.429455407</v>
          </cell>
          <cell r="AF127">
            <v>63175266.15556179</v>
          </cell>
          <cell r="AG127">
            <v>65078289.891450986</v>
          </cell>
          <cell r="AH127">
            <v>69738291.92415531</v>
          </cell>
          <cell r="AI127">
            <v>71510804.784381777</v>
          </cell>
          <cell r="AK127">
            <v>124</v>
          </cell>
          <cell r="AL127">
            <v>1812615916.0344064</v>
          </cell>
          <cell r="AM127">
            <v>1954926244.93139</v>
          </cell>
          <cell r="AN127">
            <v>176683336.10794947</v>
          </cell>
          <cell r="AO127">
            <v>39062717.284429915</v>
          </cell>
          <cell r="AP127">
            <v>14151582.94668803</v>
          </cell>
          <cell r="AQ127">
            <v>3997439797.3048639</v>
          </cell>
        </row>
        <row r="128">
          <cell r="Y128">
            <v>220197.62653376945</v>
          </cell>
          <cell r="Z128">
            <v>225625.95055557796</v>
          </cell>
          <cell r="AA128">
            <v>232422.46389803936</v>
          </cell>
          <cell r="AB128">
            <v>249065.3283005548</v>
          </cell>
          <cell r="AC128">
            <v>255395.73137279222</v>
          </cell>
          <cell r="AE128">
            <v>61655335.429455407</v>
          </cell>
          <cell r="AF128">
            <v>63175266.15556179</v>
          </cell>
          <cell r="AG128">
            <v>65078289.891450986</v>
          </cell>
          <cell r="AH128">
            <v>69738291.92415531</v>
          </cell>
          <cell r="AI128">
            <v>71510804.784381777</v>
          </cell>
          <cell r="AK128">
            <v>125</v>
          </cell>
          <cell r="AL128">
            <v>1818311134.2934501</v>
          </cell>
          <cell r="AM128">
            <v>1961437942.6722701</v>
          </cell>
          <cell r="AN128">
            <v>177242560.81145015</v>
          </cell>
          <cell r="AO128">
            <v>39223824.033169545</v>
          </cell>
          <cell r="AP128">
            <v>14160502.906774523</v>
          </cell>
          <cell r="AQ128">
            <v>4010375964.7171144</v>
          </cell>
        </row>
        <row r="129">
          <cell r="Y129">
            <v>220197.62653376945</v>
          </cell>
          <cell r="Z129">
            <v>225625.95055557796</v>
          </cell>
          <cell r="AA129">
            <v>232422.46389803936</v>
          </cell>
          <cell r="AB129">
            <v>249065.3283005548</v>
          </cell>
          <cell r="AC129">
            <v>255395.73137279222</v>
          </cell>
          <cell r="AE129">
            <v>61655335.429455407</v>
          </cell>
          <cell r="AF129">
            <v>63175266.15556179</v>
          </cell>
          <cell r="AG129">
            <v>65078289.891450986</v>
          </cell>
          <cell r="AH129">
            <v>69738291.92415531</v>
          </cell>
          <cell r="AI129">
            <v>71510804.784381777</v>
          </cell>
          <cell r="AK129">
            <v>126</v>
          </cell>
          <cell r="AL129">
            <v>1824006352.5524936</v>
          </cell>
          <cell r="AM129">
            <v>1967949640.413151</v>
          </cell>
          <cell r="AN129">
            <v>177801785.51495081</v>
          </cell>
          <cell r="AO129">
            <v>39384930.781909175</v>
          </cell>
          <cell r="AP129">
            <v>14169422.86686101</v>
          </cell>
          <cell r="AQ129">
            <v>4023312132.1293654</v>
          </cell>
        </row>
        <row r="130">
          <cell r="Y130">
            <v>220197.62653376945</v>
          </cell>
          <cell r="Z130">
            <v>225625.95055557796</v>
          </cell>
          <cell r="AA130">
            <v>232422.46389803936</v>
          </cell>
          <cell r="AB130">
            <v>249065.3283005548</v>
          </cell>
          <cell r="AC130">
            <v>255395.73137279222</v>
          </cell>
          <cell r="AE130">
            <v>61655335.429455407</v>
          </cell>
          <cell r="AF130">
            <v>63175266.15556179</v>
          </cell>
          <cell r="AG130">
            <v>65078289.891450986</v>
          </cell>
          <cell r="AH130">
            <v>69738291.92415531</v>
          </cell>
          <cell r="AI130">
            <v>71510804.784381777</v>
          </cell>
          <cell r="AK130">
            <v>127</v>
          </cell>
          <cell r="AL130">
            <v>1829701570.8115373</v>
          </cell>
          <cell r="AM130">
            <v>1974382679.072202</v>
          </cell>
          <cell r="AN130">
            <v>178361010.2184515</v>
          </cell>
          <cell r="AO130">
            <v>39546037.530648813</v>
          </cell>
          <cell r="AP130">
            <v>14178342.826947499</v>
          </cell>
          <cell r="AQ130">
            <v>4036169640.4597874</v>
          </cell>
        </row>
        <row r="131">
          <cell r="Y131">
            <v>220197.62653376945</v>
          </cell>
          <cell r="Z131">
            <v>225625.95055557796</v>
          </cell>
          <cell r="AA131">
            <v>232422.46389803936</v>
          </cell>
          <cell r="AB131">
            <v>249065.3283005548</v>
          </cell>
          <cell r="AC131">
            <v>255395.73137279222</v>
          </cell>
          <cell r="AE131">
            <v>61655335.429455407</v>
          </cell>
          <cell r="AF131">
            <v>63175266.15556179</v>
          </cell>
          <cell r="AG131">
            <v>65078289.891450986</v>
          </cell>
          <cell r="AH131">
            <v>69738291.92415531</v>
          </cell>
          <cell r="AI131">
            <v>71510804.784381777</v>
          </cell>
          <cell r="AK131">
            <v>128</v>
          </cell>
          <cell r="AL131">
            <v>1835359420.0953045</v>
          </cell>
          <cell r="AM131">
            <v>1980706313.2841501</v>
          </cell>
          <cell r="AN131">
            <v>178936192.88803747</v>
          </cell>
          <cell r="AO131">
            <v>39707144.27938845</v>
          </cell>
          <cell r="AP131">
            <v>14187262.787033986</v>
          </cell>
          <cell r="AQ131">
            <v>4048896333.3339148</v>
          </cell>
        </row>
        <row r="132">
          <cell r="Y132">
            <v>220197.62653376945</v>
          </cell>
          <cell r="Z132">
            <v>225625.95055557796</v>
          </cell>
          <cell r="AA132">
            <v>232422.46389803936</v>
          </cell>
          <cell r="AB132">
            <v>249065.3283005548</v>
          </cell>
          <cell r="AC132">
            <v>255395.73137279222</v>
          </cell>
          <cell r="AE132">
            <v>61655335.429455407</v>
          </cell>
          <cell r="AF132">
            <v>63175266.15556179</v>
          </cell>
          <cell r="AG132">
            <v>65078289.891450986</v>
          </cell>
          <cell r="AH132">
            <v>69738291.92415531</v>
          </cell>
          <cell r="AI132">
            <v>71510804.784381777</v>
          </cell>
          <cell r="AK132">
            <v>129</v>
          </cell>
          <cell r="AL132">
            <v>1841017269.3790722</v>
          </cell>
          <cell r="AM132">
            <v>1987029947.4960983</v>
          </cell>
          <cell r="AN132">
            <v>179521226.26887384</v>
          </cell>
          <cell r="AO132">
            <v>39868251.02812808</v>
          </cell>
          <cell r="AP132">
            <v>14196182.747120481</v>
          </cell>
          <cell r="AQ132">
            <v>4061632876.9192929</v>
          </cell>
        </row>
        <row r="133">
          <cell r="Y133">
            <v>220197.62653376945</v>
          </cell>
          <cell r="Z133">
            <v>225625.95055557796</v>
          </cell>
          <cell r="AA133">
            <v>232422.46389803936</v>
          </cell>
          <cell r="AB133">
            <v>249065.3283005548</v>
          </cell>
          <cell r="AC133">
            <v>255395.73137279222</v>
          </cell>
          <cell r="AE133">
            <v>61655335.429455407</v>
          </cell>
          <cell r="AF133">
            <v>63175266.15556179</v>
          </cell>
          <cell r="AG133">
            <v>65078289.891450986</v>
          </cell>
          <cell r="AH133">
            <v>69738291.92415531</v>
          </cell>
          <cell r="AI133">
            <v>71510804.784381777</v>
          </cell>
          <cell r="AK133">
            <v>130</v>
          </cell>
          <cell r="AL133">
            <v>1846675118.6628394</v>
          </cell>
          <cell r="AM133">
            <v>1993353581.7080469</v>
          </cell>
          <cell r="AN133">
            <v>180106259.64971024</v>
          </cell>
          <cell r="AO133">
            <v>40029357.77686771</v>
          </cell>
          <cell r="AP133">
            <v>14205102.707206966</v>
          </cell>
          <cell r="AQ133">
            <v>4074369420.5046716</v>
          </cell>
        </row>
        <row r="134">
          <cell r="Y134">
            <v>220197.62653376945</v>
          </cell>
          <cell r="Z134">
            <v>225625.95055557796</v>
          </cell>
          <cell r="AA134">
            <v>232422.46389803936</v>
          </cell>
          <cell r="AB134">
            <v>249065.3283005548</v>
          </cell>
          <cell r="AC134">
            <v>255395.73137279222</v>
          </cell>
          <cell r="AE134">
            <v>61655335.429455407</v>
          </cell>
          <cell r="AF134">
            <v>63175266.15556179</v>
          </cell>
          <cell r="AG134">
            <v>65078289.891450986</v>
          </cell>
          <cell r="AH134">
            <v>69738291.92415531</v>
          </cell>
          <cell r="AI134">
            <v>71510804.784381777</v>
          </cell>
          <cell r="AK134">
            <v>131</v>
          </cell>
          <cell r="AL134">
            <v>1852332967.9466069</v>
          </cell>
          <cell r="AM134">
            <v>1999677215.9199948</v>
          </cell>
          <cell r="AN134">
            <v>180691293.03054661</v>
          </cell>
          <cell r="AO134">
            <v>40190464.525607347</v>
          </cell>
          <cell r="AP134">
            <v>14210627.126752343</v>
          </cell>
          <cell r="AQ134">
            <v>4087102568.5495086</v>
          </cell>
        </row>
        <row r="135">
          <cell r="Y135">
            <v>220197.62653376945</v>
          </cell>
          <cell r="Z135">
            <v>225625.95055557796</v>
          </cell>
          <cell r="AA135">
            <v>232422.46389803936</v>
          </cell>
          <cell r="AB135">
            <v>249065.3283005548</v>
          </cell>
          <cell r="AC135">
            <v>255395.73137279222</v>
          </cell>
          <cell r="AE135">
            <v>61655335.429455407</v>
          </cell>
          <cell r="AF135">
            <v>63175266.15556179</v>
          </cell>
          <cell r="AG135">
            <v>65078289.891450986</v>
          </cell>
          <cell r="AH135">
            <v>69738291.92415531</v>
          </cell>
          <cell r="AI135">
            <v>71510804.784381777</v>
          </cell>
          <cell r="AK135">
            <v>132</v>
          </cell>
          <cell r="AL135">
            <v>1857990817.2303743</v>
          </cell>
          <cell r="AM135">
            <v>2006000850.131943</v>
          </cell>
          <cell r="AN135">
            <v>181276326.411383</v>
          </cell>
          <cell r="AO135">
            <v>40323544.58294414</v>
          </cell>
          <cell r="AP135">
            <v>14210627.126752343</v>
          </cell>
          <cell r="AQ135">
            <v>4099802165.4833965</v>
          </cell>
        </row>
        <row r="136">
          <cell r="Y136">
            <v>220197.62653376945</v>
          </cell>
          <cell r="Z136">
            <v>225625.95055557796</v>
          </cell>
          <cell r="AA136">
            <v>232422.46389803936</v>
          </cell>
          <cell r="AB136">
            <v>249065.3283005548</v>
          </cell>
          <cell r="AC136">
            <v>255395.73137279222</v>
          </cell>
          <cell r="AE136">
            <v>61655335.429455407</v>
          </cell>
          <cell r="AF136">
            <v>63175266.15556179</v>
          </cell>
          <cell r="AG136">
            <v>65078289.891450986</v>
          </cell>
          <cell r="AH136">
            <v>69738291.92415531</v>
          </cell>
          <cell r="AI136">
            <v>71510804.784381777</v>
          </cell>
          <cell r="AK136">
            <v>133</v>
          </cell>
          <cell r="AL136">
            <v>1863648666.5141418</v>
          </cell>
          <cell r="AM136">
            <v>2012324484.3438911</v>
          </cell>
          <cell r="AN136">
            <v>181861359.79221937</v>
          </cell>
          <cell r="AO136">
            <v>40417921.114057995</v>
          </cell>
          <cell r="AP136">
            <v>14210627.126752343</v>
          </cell>
          <cell r="AQ136">
            <v>4112463058.8910627</v>
          </cell>
        </row>
        <row r="137">
          <cell r="Y137">
            <v>220197.62653376945</v>
          </cell>
          <cell r="Z137">
            <v>225625.95055557796</v>
          </cell>
          <cell r="AA137">
            <v>232422.46389803936</v>
          </cell>
          <cell r="AB137">
            <v>249065.3283005548</v>
          </cell>
          <cell r="AC137">
            <v>255395.73137279222</v>
          </cell>
          <cell r="AE137">
            <v>61655335.429455407</v>
          </cell>
          <cell r="AF137">
            <v>63175266.15556179</v>
          </cell>
          <cell r="AG137">
            <v>65078289.891450986</v>
          </cell>
          <cell r="AH137">
            <v>69738291.92415531</v>
          </cell>
          <cell r="AI137">
            <v>71510804.784381777</v>
          </cell>
          <cell r="AK137">
            <v>134</v>
          </cell>
          <cell r="AL137">
            <v>1869306515.797909</v>
          </cell>
          <cell r="AM137">
            <v>2018648118.5558393</v>
          </cell>
          <cell r="AN137">
            <v>182446393.17305577</v>
          </cell>
          <cell r="AO137">
            <v>40512297.645171843</v>
          </cell>
          <cell r="AP137">
            <v>14210627.126752343</v>
          </cell>
          <cell r="AQ137">
            <v>4125123952.298728</v>
          </cell>
        </row>
        <row r="138">
          <cell r="Y138">
            <v>220197.62653376945</v>
          </cell>
          <cell r="Z138">
            <v>225625.95055557796</v>
          </cell>
          <cell r="AA138">
            <v>232422.46389803936</v>
          </cell>
          <cell r="AB138">
            <v>249065.3283005548</v>
          </cell>
          <cell r="AC138">
            <v>255395.73137279222</v>
          </cell>
          <cell r="AE138">
            <v>61655335.429455407</v>
          </cell>
          <cell r="AF138">
            <v>63175266.15556179</v>
          </cell>
          <cell r="AG138">
            <v>65078289.891450986</v>
          </cell>
          <cell r="AH138">
            <v>69738291.92415531</v>
          </cell>
          <cell r="AI138">
            <v>71510804.784381777</v>
          </cell>
          <cell r="AK138">
            <v>135</v>
          </cell>
          <cell r="AL138">
            <v>1874964365.081677</v>
          </cell>
          <cell r="AM138">
            <v>2024971752.7677875</v>
          </cell>
          <cell r="AN138">
            <v>183031426.55389214</v>
          </cell>
          <cell r="AO138">
            <v>40606674.176285699</v>
          </cell>
          <cell r="AP138">
            <v>14210627.126752343</v>
          </cell>
          <cell r="AQ138">
            <v>4137784845.7063947</v>
          </cell>
        </row>
        <row r="139">
          <cell r="Y139">
            <v>220197.62653376945</v>
          </cell>
          <cell r="Z139">
            <v>225625.95055557796</v>
          </cell>
          <cell r="AA139">
            <v>232422.46389803936</v>
          </cell>
          <cell r="AB139">
            <v>249065.3283005548</v>
          </cell>
          <cell r="AC139">
            <v>255395.73137279222</v>
          </cell>
          <cell r="AE139">
            <v>61655335.429455407</v>
          </cell>
          <cell r="AF139">
            <v>63175266.15556179</v>
          </cell>
          <cell r="AG139">
            <v>65078289.891450986</v>
          </cell>
          <cell r="AH139">
            <v>69738291.92415531</v>
          </cell>
          <cell r="AI139">
            <v>71510804.784381777</v>
          </cell>
          <cell r="AK139">
            <v>136</v>
          </cell>
          <cell r="AL139">
            <v>1880622214.3654439</v>
          </cell>
          <cell r="AM139">
            <v>2031037864.325356</v>
          </cell>
          <cell r="AN139">
            <v>183616459.93472853</v>
          </cell>
          <cell r="AO139">
            <v>40701050.70739954</v>
          </cell>
          <cell r="AP139">
            <v>14210627.126752343</v>
          </cell>
          <cell r="AQ139">
            <v>4150188216.4596801</v>
          </cell>
        </row>
        <row r="140">
          <cell r="Y140">
            <v>220197.62653376945</v>
          </cell>
          <cell r="Z140">
            <v>225625.95055557796</v>
          </cell>
          <cell r="AA140">
            <v>232422.46389803936</v>
          </cell>
          <cell r="AB140">
            <v>249065.3283005548</v>
          </cell>
          <cell r="AC140">
            <v>255395.73137279222</v>
          </cell>
          <cell r="AE140">
            <v>61655335.429455407</v>
          </cell>
          <cell r="AF140">
            <v>63175266.15556179</v>
          </cell>
          <cell r="AG140">
            <v>65078289.891450986</v>
          </cell>
          <cell r="AH140">
            <v>69738291.92415531</v>
          </cell>
          <cell r="AI140">
            <v>71510804.784381777</v>
          </cell>
          <cell r="AK140">
            <v>137</v>
          </cell>
          <cell r="AL140">
            <v>1886242649.3281398</v>
          </cell>
          <cell r="AM140">
            <v>2036920541.0163596</v>
          </cell>
          <cell r="AN140">
            <v>184182658.31803292</v>
          </cell>
          <cell r="AO140">
            <v>40795427.238513395</v>
          </cell>
          <cell r="AP140">
            <v>14210627.126752343</v>
          </cell>
          <cell r="AQ140">
            <v>4162351903.0277982</v>
          </cell>
        </row>
        <row r="141">
          <cell r="Y141">
            <v>220197.62653376945</v>
          </cell>
          <cell r="Z141">
            <v>225625.95055557796</v>
          </cell>
          <cell r="AA141">
            <v>232422.46389803936</v>
          </cell>
          <cell r="AB141">
            <v>249065.3283005548</v>
          </cell>
          <cell r="AC141">
            <v>255395.73137279222</v>
          </cell>
          <cell r="AE141">
            <v>61655335.429455407</v>
          </cell>
          <cell r="AF141">
            <v>63175266.15556179</v>
          </cell>
          <cell r="AG141">
            <v>65078289.891450986</v>
          </cell>
          <cell r="AH141">
            <v>69738291.92415531</v>
          </cell>
          <cell r="AI141">
            <v>71510804.784381777</v>
          </cell>
          <cell r="AK141">
            <v>138</v>
          </cell>
          <cell r="AL141">
            <v>1891854478.3553879</v>
          </cell>
          <cell r="AM141">
            <v>2042803217.7073636</v>
          </cell>
          <cell r="AN141">
            <v>184728680.5052835</v>
          </cell>
          <cell r="AO141">
            <v>40889803.769627243</v>
          </cell>
          <cell r="AP141">
            <v>14210627.126752343</v>
          </cell>
          <cell r="AQ141">
            <v>4174486807.4644146</v>
          </cell>
        </row>
        <row r="142">
          <cell r="Y142">
            <v>220197.62653376945</v>
          </cell>
          <cell r="Z142">
            <v>225625.95055557796</v>
          </cell>
          <cell r="AA142">
            <v>232422.46389803936</v>
          </cell>
          <cell r="AB142">
            <v>249065.3283005548</v>
          </cell>
          <cell r="AC142">
            <v>255395.73137279222</v>
          </cell>
          <cell r="AE142">
            <v>61655335.429455407</v>
          </cell>
          <cell r="AF142">
            <v>63175266.15556179</v>
          </cell>
          <cell r="AG142">
            <v>65078289.891450986</v>
          </cell>
          <cell r="AH142">
            <v>69738291.92415531</v>
          </cell>
          <cell r="AI142">
            <v>71510804.784381777</v>
          </cell>
          <cell r="AK142">
            <v>139</v>
          </cell>
          <cell r="AL142">
            <v>1897466307.3826361</v>
          </cell>
          <cell r="AM142">
            <v>2048685894.3983669</v>
          </cell>
          <cell r="AN142">
            <v>185274702.69253409</v>
          </cell>
          <cell r="AO142">
            <v>40984180.300741099</v>
          </cell>
          <cell r="AP142">
            <v>14210627.126752343</v>
          </cell>
          <cell r="AQ142">
            <v>4186621711.9010305</v>
          </cell>
        </row>
        <row r="143">
          <cell r="Y143">
            <v>220197.62653376945</v>
          </cell>
          <cell r="Z143">
            <v>225625.95055557796</v>
          </cell>
          <cell r="AA143">
            <v>232422.46389803936</v>
          </cell>
          <cell r="AB143">
            <v>249065.3283005548</v>
          </cell>
          <cell r="AC143">
            <v>255395.73137279222</v>
          </cell>
          <cell r="AE143">
            <v>61655335.429455407</v>
          </cell>
          <cell r="AF143">
            <v>63175266.15556179</v>
          </cell>
          <cell r="AG143">
            <v>65078289.891450986</v>
          </cell>
          <cell r="AH143">
            <v>69738291.92415531</v>
          </cell>
          <cell r="AI143">
            <v>71510804.784381777</v>
          </cell>
          <cell r="AK143">
            <v>140</v>
          </cell>
          <cell r="AL143">
            <v>1903078136.4098842</v>
          </cell>
          <cell r="AM143">
            <v>2054568571.089371</v>
          </cell>
          <cell r="AN143">
            <v>185820724.87978467</v>
          </cell>
          <cell r="AO143">
            <v>41078556.831854939</v>
          </cell>
          <cell r="AP143">
            <v>14210627.126752343</v>
          </cell>
          <cell r="AQ143">
            <v>4198756616.337647</v>
          </cell>
        </row>
        <row r="144">
          <cell r="Y144">
            <v>220197.62653376945</v>
          </cell>
          <cell r="Z144">
            <v>225625.95055557796</v>
          </cell>
          <cell r="AA144">
            <v>232422.46389803936</v>
          </cell>
          <cell r="AB144">
            <v>249065.3283005548</v>
          </cell>
          <cell r="AC144">
            <v>255395.73137279222</v>
          </cell>
          <cell r="AE144">
            <v>61655335.429455407</v>
          </cell>
          <cell r="AF144">
            <v>63175266.15556179</v>
          </cell>
          <cell r="AG144">
            <v>65078289.891450986</v>
          </cell>
          <cell r="AH144">
            <v>69738291.92415531</v>
          </cell>
          <cell r="AI144">
            <v>71510804.784381777</v>
          </cell>
          <cell r="AK144">
            <v>141</v>
          </cell>
          <cell r="AL144">
            <v>1908689965.4371326</v>
          </cell>
          <cell r="AM144">
            <v>2060451247.7803748</v>
          </cell>
          <cell r="AN144">
            <v>186366747.06703526</v>
          </cell>
          <cell r="AO144">
            <v>41171120.551116027</v>
          </cell>
          <cell r="AP144">
            <v>14210627.126752343</v>
          </cell>
          <cell r="AQ144">
            <v>4210889707.9624109</v>
          </cell>
        </row>
        <row r="145">
          <cell r="Y145">
            <v>220197.62653376945</v>
          </cell>
          <cell r="Z145">
            <v>225625.95055557796</v>
          </cell>
          <cell r="AA145">
            <v>232422.46389803936</v>
          </cell>
          <cell r="AB145">
            <v>249065.3283005548</v>
          </cell>
          <cell r="AC145">
            <v>255395.73137279222</v>
          </cell>
          <cell r="AE145">
            <v>61655335.429455407</v>
          </cell>
          <cell r="AF145">
            <v>63175266.15556179</v>
          </cell>
          <cell r="AG145">
            <v>65078289.891450986</v>
          </cell>
          <cell r="AH145">
            <v>69738291.92415531</v>
          </cell>
          <cell r="AI145">
            <v>71510804.784381777</v>
          </cell>
          <cell r="AK145">
            <v>142</v>
          </cell>
          <cell r="AL145">
            <v>1914301794.4643803</v>
          </cell>
          <cell r="AM145">
            <v>2066333924.4713788</v>
          </cell>
          <cell r="AN145">
            <v>186912769.25428581</v>
          </cell>
          <cell r="AO145">
            <v>41257935.006269008</v>
          </cell>
          <cell r="AP145">
            <v>14210627.126752343</v>
          </cell>
          <cell r="AQ145">
            <v>4223017050.3230662</v>
          </cell>
        </row>
        <row r="146">
          <cell r="Y146">
            <v>220197.62653376945</v>
          </cell>
          <cell r="Z146">
            <v>225625.95055557796</v>
          </cell>
          <cell r="AA146">
            <v>232422.46389803936</v>
          </cell>
          <cell r="AB146">
            <v>249065.3283005548</v>
          </cell>
          <cell r="AC146">
            <v>255395.73137279222</v>
          </cell>
          <cell r="AE146">
            <v>61655335.429455407</v>
          </cell>
          <cell r="AF146">
            <v>63175266.15556179</v>
          </cell>
          <cell r="AG146">
            <v>65078289.891450986</v>
          </cell>
          <cell r="AH146">
            <v>69738291.92415531</v>
          </cell>
          <cell r="AI146">
            <v>71510804.784381777</v>
          </cell>
          <cell r="AK146">
            <v>143</v>
          </cell>
          <cell r="AL146">
            <v>1919913623.4916284</v>
          </cell>
          <cell r="AM146">
            <v>2072216601.1623821</v>
          </cell>
          <cell r="AN146">
            <v>187458791.44153643</v>
          </cell>
          <cell r="AO146">
            <v>41344749.461421996</v>
          </cell>
          <cell r="AP146">
            <v>14210627.126752343</v>
          </cell>
          <cell r="AQ146">
            <v>4235144392.6837215</v>
          </cell>
        </row>
        <row r="147">
          <cell r="Y147">
            <v>220197.62653376945</v>
          </cell>
          <cell r="Z147">
            <v>225625.95055557796</v>
          </cell>
          <cell r="AA147">
            <v>232422.46389803936</v>
          </cell>
          <cell r="AB147">
            <v>249065.3283005548</v>
          </cell>
          <cell r="AC147">
            <v>255395.73137279222</v>
          </cell>
          <cell r="AE147">
            <v>61655335.429455407</v>
          </cell>
          <cell r="AF147">
            <v>63175266.15556179</v>
          </cell>
          <cell r="AG147">
            <v>65078289.891450986</v>
          </cell>
          <cell r="AH147">
            <v>69738291.92415531</v>
          </cell>
          <cell r="AI147">
            <v>71510804.784381777</v>
          </cell>
          <cell r="AK147">
            <v>144</v>
          </cell>
          <cell r="AL147">
            <v>1925525452.5188766</v>
          </cell>
          <cell r="AM147">
            <v>2078099277.8533862</v>
          </cell>
          <cell r="AN147">
            <v>188004813.62878695</v>
          </cell>
          <cell r="AO147">
            <v>41431563.91657497</v>
          </cell>
          <cell r="AP147">
            <v>14210627.126752343</v>
          </cell>
          <cell r="AQ147">
            <v>4247271735.0443773</v>
          </cell>
        </row>
        <row r="148">
          <cell r="Y148">
            <v>220197.62653376945</v>
          </cell>
          <cell r="Z148">
            <v>225625.95055557796</v>
          </cell>
          <cell r="AA148">
            <v>232422.46389803936</v>
          </cell>
          <cell r="AB148">
            <v>249065.3283005548</v>
          </cell>
          <cell r="AC148">
            <v>255395.73137279222</v>
          </cell>
          <cell r="AE148">
            <v>61655335.429455407</v>
          </cell>
          <cell r="AF148">
            <v>63175266.15556179</v>
          </cell>
          <cell r="AG148">
            <v>65078289.891450986</v>
          </cell>
          <cell r="AH148">
            <v>69738291.92415531</v>
          </cell>
          <cell r="AI148">
            <v>71510804.784381777</v>
          </cell>
          <cell r="AK148">
            <v>145</v>
          </cell>
          <cell r="AL148">
            <v>1931137281.5461249</v>
          </cell>
          <cell r="AM148">
            <v>2083981954.54439</v>
          </cell>
          <cell r="AN148">
            <v>188550835.81603757</v>
          </cell>
          <cell r="AO148">
            <v>41518378.371727958</v>
          </cell>
          <cell r="AP148">
            <v>14210627.126752343</v>
          </cell>
          <cell r="AQ148">
            <v>4259399077.4050331</v>
          </cell>
        </row>
        <row r="149">
          <cell r="Y149">
            <v>220197.62653376945</v>
          </cell>
          <cell r="Z149">
            <v>225625.95055557796</v>
          </cell>
          <cell r="AA149">
            <v>232422.46389803936</v>
          </cell>
          <cell r="AB149">
            <v>249065.3283005548</v>
          </cell>
          <cell r="AC149">
            <v>255395.73137279222</v>
          </cell>
          <cell r="AE149">
            <v>61655335.429455407</v>
          </cell>
          <cell r="AF149">
            <v>63175266.15556179</v>
          </cell>
          <cell r="AG149">
            <v>65078289.891450986</v>
          </cell>
          <cell r="AH149">
            <v>69738291.92415531</v>
          </cell>
          <cell r="AI149">
            <v>71510804.784381777</v>
          </cell>
          <cell r="AK149">
            <v>146</v>
          </cell>
          <cell r="AL149">
            <v>1936749110.5733726</v>
          </cell>
          <cell r="AM149">
            <v>2089308820.5353055</v>
          </cell>
          <cell r="AN149">
            <v>189096858.00328815</v>
          </cell>
          <cell r="AO149">
            <v>41605192.826880932</v>
          </cell>
          <cell r="AP149">
            <v>14210627.126752343</v>
          </cell>
          <cell r="AQ149">
            <v>4270970609.0655994</v>
          </cell>
        </row>
        <row r="150">
          <cell r="Y150">
            <v>220197.62653376945</v>
          </cell>
          <cell r="Z150">
            <v>225625.95055557796</v>
          </cell>
          <cell r="AA150">
            <v>232422.46389803936</v>
          </cell>
          <cell r="AB150">
            <v>249065.3283005548</v>
          </cell>
          <cell r="AC150">
            <v>255395.73137279222</v>
          </cell>
          <cell r="AE150">
            <v>61655335.429455407</v>
          </cell>
          <cell r="AF150">
            <v>63175266.15556179</v>
          </cell>
          <cell r="AG150">
            <v>65078289.891450986</v>
          </cell>
          <cell r="AH150">
            <v>69738291.92415531</v>
          </cell>
          <cell r="AI150">
            <v>71510804.784381777</v>
          </cell>
          <cell r="AK150">
            <v>147</v>
          </cell>
          <cell r="AL150">
            <v>1942082173.8205261</v>
          </cell>
          <cell r="AM150">
            <v>2094526845.0254173</v>
          </cell>
          <cell r="AN150">
            <v>189634167.03493842</v>
          </cell>
          <cell r="AO150">
            <v>41692007.28203392</v>
          </cell>
          <cell r="AP150">
            <v>14210627.126752343</v>
          </cell>
          <cell r="AQ150">
            <v>4282145820.2896681</v>
          </cell>
        </row>
        <row r="151">
          <cell r="Y151">
            <v>220197.62653376945</v>
          </cell>
          <cell r="Z151">
            <v>225625.95055557796</v>
          </cell>
          <cell r="AA151">
            <v>232422.46389803936</v>
          </cell>
          <cell r="AB151">
            <v>249065.3283005548</v>
          </cell>
          <cell r="AC151">
            <v>255395.73137279222</v>
          </cell>
          <cell r="AE151">
            <v>61655335.429455407</v>
          </cell>
          <cell r="AF151">
            <v>63175266.15556179</v>
          </cell>
          <cell r="AG151">
            <v>65078289.891450986</v>
          </cell>
          <cell r="AH151">
            <v>69738291.92415531</v>
          </cell>
          <cell r="AI151">
            <v>71510804.784381777</v>
          </cell>
          <cell r="AK151">
            <v>148</v>
          </cell>
          <cell r="AL151">
            <v>1947405607.7158344</v>
          </cell>
          <cell r="AM151">
            <v>2099744869.5155284</v>
          </cell>
          <cell r="AN151">
            <v>190161578.68545955</v>
          </cell>
          <cell r="AO151">
            <v>41778821.737186894</v>
          </cell>
          <cell r="AP151">
            <v>14210627.126752343</v>
          </cell>
          <cell r="AQ151">
            <v>4293301504.7807617</v>
          </cell>
        </row>
        <row r="152">
          <cell r="Y152">
            <v>220197.62653376945</v>
          </cell>
          <cell r="Z152">
            <v>225625.95055557796</v>
          </cell>
          <cell r="AA152">
            <v>232422.46389803936</v>
          </cell>
          <cell r="AB152">
            <v>249065.3283005548</v>
          </cell>
          <cell r="AC152">
            <v>255395.73137279222</v>
          </cell>
          <cell r="AE152">
            <v>61655335.429455407</v>
          </cell>
          <cell r="AF152">
            <v>63175266.15556179</v>
          </cell>
          <cell r="AG152">
            <v>65078289.891450986</v>
          </cell>
          <cell r="AH152">
            <v>69738291.92415531</v>
          </cell>
          <cell r="AI152">
            <v>71510804.784381777</v>
          </cell>
          <cell r="AK152">
            <v>149</v>
          </cell>
          <cell r="AL152">
            <v>1952729041.6111424</v>
          </cell>
          <cell r="AM152">
            <v>2104962894.0056403</v>
          </cell>
          <cell r="AN152">
            <v>190688990.33598068</v>
          </cell>
          <cell r="AO152">
            <v>41865636.192339882</v>
          </cell>
          <cell r="AP152">
            <v>14210627.126752343</v>
          </cell>
          <cell r="AQ152">
            <v>4304457189.2718554</v>
          </cell>
        </row>
        <row r="153">
          <cell r="Y153">
            <v>220197.62653376945</v>
          </cell>
          <cell r="Z153">
            <v>225625.95055557796</v>
          </cell>
          <cell r="AA153">
            <v>232422.46389803936</v>
          </cell>
          <cell r="AB153">
            <v>249065.3283005548</v>
          </cell>
          <cell r="AC153">
            <v>255395.73137279222</v>
          </cell>
          <cell r="AE153">
            <v>61655335.429455407</v>
          </cell>
          <cell r="AF153">
            <v>63175266.15556179</v>
          </cell>
          <cell r="AG153">
            <v>65078289.891450986</v>
          </cell>
          <cell r="AH153">
            <v>69738291.92415531</v>
          </cell>
          <cell r="AI153">
            <v>71510804.784381777</v>
          </cell>
          <cell r="AK153">
            <v>150</v>
          </cell>
          <cell r="AL153">
            <v>1958052475.5064509</v>
          </cell>
          <cell r="AM153">
            <v>2110180918.4957516</v>
          </cell>
          <cell r="AN153">
            <v>191216401.98650178</v>
          </cell>
          <cell r="AO153">
            <v>41952450.647492856</v>
          </cell>
          <cell r="AP153">
            <v>14210627.126752343</v>
          </cell>
          <cell r="AQ153">
            <v>4315612873.762949</v>
          </cell>
        </row>
        <row r="154">
          <cell r="Y154">
            <v>220197.62653376945</v>
          </cell>
          <cell r="Z154">
            <v>225625.95055557796</v>
          </cell>
          <cell r="AA154">
            <v>232422.46389803936</v>
          </cell>
          <cell r="AB154">
            <v>249065.3283005548</v>
          </cell>
          <cell r="AC154">
            <v>255395.73137279222</v>
          </cell>
          <cell r="AE154">
            <v>61655335.429455407</v>
          </cell>
          <cell r="AF154">
            <v>63175266.15556179</v>
          </cell>
          <cell r="AG154">
            <v>65078289.891450986</v>
          </cell>
          <cell r="AH154">
            <v>69738291.92415531</v>
          </cell>
          <cell r="AI154">
            <v>71510804.784381777</v>
          </cell>
          <cell r="AK154">
            <v>151</v>
          </cell>
          <cell r="AL154">
            <v>1963375909.4017596</v>
          </cell>
          <cell r="AM154">
            <v>2115398942.985863</v>
          </cell>
          <cell r="AN154">
            <v>191743813.63702294</v>
          </cell>
          <cell r="AO154">
            <v>42038244.782132402</v>
          </cell>
          <cell r="AP154">
            <v>14210627.126752343</v>
          </cell>
          <cell r="AQ154">
            <v>4326767537.9335299</v>
          </cell>
        </row>
        <row r="155">
          <cell r="Y155">
            <v>220197.62653376945</v>
          </cell>
          <cell r="Z155">
            <v>225625.95055557796</v>
          </cell>
          <cell r="AA155">
            <v>232422.46389803936</v>
          </cell>
          <cell r="AB155">
            <v>249065.3283005548</v>
          </cell>
          <cell r="AC155">
            <v>255395.73137279222</v>
          </cell>
          <cell r="AE155">
            <v>61655335.429455407</v>
          </cell>
          <cell r="AF155">
            <v>63175266.15556179</v>
          </cell>
          <cell r="AG155">
            <v>65078289.891450986</v>
          </cell>
          <cell r="AH155">
            <v>69738291.92415531</v>
          </cell>
          <cell r="AI155">
            <v>71510804.784381777</v>
          </cell>
          <cell r="AK155">
            <v>152</v>
          </cell>
          <cell r="AL155">
            <v>1968699343.2970681</v>
          </cell>
          <cell r="AM155">
            <v>2120616967.4759741</v>
          </cell>
          <cell r="AN155">
            <v>192271225.28754404</v>
          </cell>
          <cell r="AO155">
            <v>42119627.250087038</v>
          </cell>
          <cell r="AP155">
            <v>14210627.126752343</v>
          </cell>
          <cell r="AQ155">
            <v>4337917790.4374256</v>
          </cell>
        </row>
        <row r="156">
          <cell r="Y156">
            <v>220197.62653376945</v>
          </cell>
          <cell r="Z156">
            <v>225625.95055557796</v>
          </cell>
          <cell r="AA156">
            <v>232422.46389803936</v>
          </cell>
          <cell r="AB156">
            <v>249065.3283005548</v>
          </cell>
          <cell r="AC156">
            <v>255395.73137279222</v>
          </cell>
          <cell r="AE156">
            <v>61655335.429455407</v>
          </cell>
          <cell r="AF156">
            <v>63175266.15556179</v>
          </cell>
          <cell r="AG156">
            <v>65078289.891450986</v>
          </cell>
          <cell r="AH156">
            <v>69738291.92415531</v>
          </cell>
          <cell r="AI156">
            <v>71510804.784381777</v>
          </cell>
          <cell r="AK156">
            <v>153</v>
          </cell>
          <cell r="AL156">
            <v>1974022777.1923766</v>
          </cell>
          <cell r="AM156">
            <v>2125834991.9660859</v>
          </cell>
          <cell r="AN156">
            <v>192798636.93806517</v>
          </cell>
          <cell r="AO156">
            <v>42201009.718041666</v>
          </cell>
          <cell r="AP156">
            <v>14210627.126752343</v>
          </cell>
          <cell r="AQ156">
            <v>4349068042.9413214</v>
          </cell>
        </row>
        <row r="157">
          <cell r="Y157">
            <v>220197.62653376945</v>
          </cell>
          <cell r="Z157">
            <v>225625.95055557796</v>
          </cell>
          <cell r="AA157">
            <v>232422.46389803936</v>
          </cell>
          <cell r="AB157">
            <v>249065.3283005548</v>
          </cell>
          <cell r="AC157">
            <v>255395.73137279222</v>
          </cell>
          <cell r="AE157">
            <v>61655335.429455407</v>
          </cell>
          <cell r="AF157">
            <v>63175266.15556179</v>
          </cell>
          <cell r="AG157">
            <v>65078289.891450986</v>
          </cell>
          <cell r="AH157">
            <v>69738291.92415531</v>
          </cell>
          <cell r="AI157">
            <v>71510804.784381777</v>
          </cell>
          <cell r="AK157">
            <v>154</v>
          </cell>
          <cell r="AL157">
            <v>1979346211.0876851</v>
          </cell>
          <cell r="AM157">
            <v>2131053016.4561973</v>
          </cell>
          <cell r="AN157">
            <v>193326048.58858633</v>
          </cell>
          <cell r="AO157">
            <v>42282392.185996301</v>
          </cell>
          <cell r="AP157">
            <v>14210627.126752343</v>
          </cell>
          <cell r="AQ157">
            <v>4360218295.4452171</v>
          </cell>
        </row>
        <row r="158">
          <cell r="Y158">
            <v>220197.62653376945</v>
          </cell>
          <cell r="Z158">
            <v>225625.95055557796</v>
          </cell>
          <cell r="AA158">
            <v>232422.46389803936</v>
          </cell>
          <cell r="AB158">
            <v>249065.3283005548</v>
          </cell>
          <cell r="AC158">
            <v>255395.73137279222</v>
          </cell>
          <cell r="AE158">
            <v>61655335.429455407</v>
          </cell>
          <cell r="AF158">
            <v>63175266.15556179</v>
          </cell>
          <cell r="AG158">
            <v>65078289.891450986</v>
          </cell>
          <cell r="AH158">
            <v>69738291.92415531</v>
          </cell>
          <cell r="AI158">
            <v>71510804.784381777</v>
          </cell>
          <cell r="AK158">
            <v>155</v>
          </cell>
          <cell r="AL158">
            <v>1984669644.9829931</v>
          </cell>
          <cell r="AM158">
            <v>2136271040.9463089</v>
          </cell>
          <cell r="AN158">
            <v>193853460.23910743</v>
          </cell>
          <cell r="AO158">
            <v>42363774.653950937</v>
          </cell>
          <cell r="AP158">
            <v>14210627.126752343</v>
          </cell>
          <cell r="AQ158">
            <v>4371368547.9491119</v>
          </cell>
        </row>
        <row r="159">
          <cell r="Y159">
            <v>220197.62653376945</v>
          </cell>
          <cell r="Z159">
            <v>225625.95055557796</v>
          </cell>
          <cell r="AA159">
            <v>232422.46389803936</v>
          </cell>
          <cell r="AB159">
            <v>249065.3283005548</v>
          </cell>
          <cell r="AC159">
            <v>255395.73137279222</v>
          </cell>
          <cell r="AE159">
            <v>61655335.429455407</v>
          </cell>
          <cell r="AF159">
            <v>63175266.15556179</v>
          </cell>
          <cell r="AG159">
            <v>65078289.891450986</v>
          </cell>
          <cell r="AH159">
            <v>69738291.92415531</v>
          </cell>
          <cell r="AI159">
            <v>71510804.784381777</v>
          </cell>
          <cell r="AK159">
            <v>156</v>
          </cell>
          <cell r="AL159">
            <v>1989993078.8783019</v>
          </cell>
          <cell r="AM159">
            <v>2141369536.1591723</v>
          </cell>
          <cell r="AN159">
            <v>194380871.88962859</v>
          </cell>
          <cell r="AO159">
            <v>42445157.121905573</v>
          </cell>
          <cell r="AP159">
            <v>14210627.126752343</v>
          </cell>
          <cell r="AQ159">
            <v>4382399271.1757603</v>
          </cell>
        </row>
        <row r="160">
          <cell r="Y160">
            <v>220197.62653376945</v>
          </cell>
          <cell r="Z160">
            <v>225625.95055557796</v>
          </cell>
          <cell r="AA160">
            <v>232422.46389803936</v>
          </cell>
          <cell r="AB160">
            <v>249065.3283005548</v>
          </cell>
          <cell r="AC160">
            <v>255395.73137279222</v>
          </cell>
          <cell r="AE160">
            <v>61655335.429455407</v>
          </cell>
          <cell r="AF160">
            <v>63175266.15556179</v>
          </cell>
          <cell r="AG160">
            <v>65078289.891450986</v>
          </cell>
          <cell r="AH160">
            <v>69738291.92415531</v>
          </cell>
          <cell r="AI160">
            <v>71510804.784381777</v>
          </cell>
          <cell r="AK160">
            <v>157</v>
          </cell>
          <cell r="AL160">
            <v>1995207137.8454134</v>
          </cell>
          <cell r="AM160">
            <v>2146104165.8491173</v>
          </cell>
          <cell r="AN160">
            <v>194908283.54014972</v>
          </cell>
          <cell r="AO160">
            <v>42526539.589860208</v>
          </cell>
          <cell r="AP160">
            <v>14210627.126752343</v>
          </cell>
          <cell r="AQ160">
            <v>4392956753.951292</v>
          </cell>
        </row>
        <row r="161">
          <cell r="Y161">
            <v>220197.62653376945</v>
          </cell>
          <cell r="Z161">
            <v>225625.95055557796</v>
          </cell>
          <cell r="AA161">
            <v>232422.46389803936</v>
          </cell>
          <cell r="AB161">
            <v>249065.3283005548</v>
          </cell>
          <cell r="AC161">
            <v>255395.73137279222</v>
          </cell>
          <cell r="AE161">
            <v>61655335.429455407</v>
          </cell>
          <cell r="AF161">
            <v>63175266.15556179</v>
          </cell>
          <cell r="AG161">
            <v>65078289.891450986</v>
          </cell>
          <cell r="AH161">
            <v>69738291.92415531</v>
          </cell>
          <cell r="AI161">
            <v>71510804.784381777</v>
          </cell>
          <cell r="AK161">
            <v>158</v>
          </cell>
          <cell r="AL161">
            <v>2000266071.2899468</v>
          </cell>
          <cell r="AM161">
            <v>2150838795.539062</v>
          </cell>
          <cell r="AN161">
            <v>195452254.08447608</v>
          </cell>
          <cell r="AO161">
            <v>42607922.057814844</v>
          </cell>
          <cell r="AP161">
            <v>14210627.126752343</v>
          </cell>
          <cell r="AQ161">
            <v>4403375670.098052</v>
          </cell>
        </row>
        <row r="162">
          <cell r="Y162">
            <v>220197.62653376945</v>
          </cell>
          <cell r="Z162">
            <v>225625.95055557796</v>
          </cell>
          <cell r="AA162">
            <v>232422.46389803936</v>
          </cell>
          <cell r="AB162">
            <v>249065.3283005548</v>
          </cell>
          <cell r="AC162">
            <v>255395.73137279222</v>
          </cell>
          <cell r="AE162">
            <v>61655335.429455407</v>
          </cell>
          <cell r="AF162">
            <v>63175266.15556179</v>
          </cell>
          <cell r="AG162">
            <v>65078289.891450986</v>
          </cell>
          <cell r="AH162">
            <v>69738291.92415531</v>
          </cell>
          <cell r="AI162">
            <v>71510804.784381777</v>
          </cell>
          <cell r="AK162">
            <v>159</v>
          </cell>
          <cell r="AL162">
            <v>2005325004.7344799</v>
          </cell>
          <cell r="AM162">
            <v>2155573425.2290068</v>
          </cell>
          <cell r="AN162">
            <v>196001250.71679246</v>
          </cell>
          <cell r="AO162">
            <v>42689304.52576948</v>
          </cell>
          <cell r="AP162">
            <v>14210627.126752343</v>
          </cell>
          <cell r="AQ162">
            <v>4413799612.3327999</v>
          </cell>
        </row>
        <row r="163">
          <cell r="Y163">
            <v>220197.62653376945</v>
          </cell>
          <cell r="Z163">
            <v>225625.95055557796</v>
          </cell>
          <cell r="AA163">
            <v>232422.46389803936</v>
          </cell>
          <cell r="AB163">
            <v>249065.3283005548</v>
          </cell>
          <cell r="AC163">
            <v>255395.73137279222</v>
          </cell>
          <cell r="AE163">
            <v>61655335.429455407</v>
          </cell>
          <cell r="AF163">
            <v>63175266.15556179</v>
          </cell>
          <cell r="AG163">
            <v>65078289.891450986</v>
          </cell>
          <cell r="AH163">
            <v>69738291.92415531</v>
          </cell>
          <cell r="AI163">
            <v>71510804.784381777</v>
          </cell>
          <cell r="AK163">
            <v>160</v>
          </cell>
          <cell r="AL163">
            <v>2010383938.1790133</v>
          </cell>
          <cell r="AM163">
            <v>2160308054.9189525</v>
          </cell>
          <cell r="AN163">
            <v>196550247.34910887</v>
          </cell>
          <cell r="AO163">
            <v>42770686.993724115</v>
          </cell>
          <cell r="AP163">
            <v>14210627.126752343</v>
          </cell>
          <cell r="AQ163">
            <v>4424223554.5675507</v>
          </cell>
        </row>
        <row r="164">
          <cell r="AE164">
            <v>61655335.429455407</v>
          </cell>
          <cell r="AF164">
            <v>63175266.15556179</v>
          </cell>
          <cell r="AG164">
            <v>65078289.891450986</v>
          </cell>
          <cell r="AH164">
            <v>69738291.92415531</v>
          </cell>
          <cell r="AI164">
            <v>71510804.784381777</v>
          </cell>
          <cell r="AK164">
            <v>161</v>
          </cell>
          <cell r="AL164">
            <v>2015442871.6235466</v>
          </cell>
          <cell r="AM164">
            <v>2165042684.6088972</v>
          </cell>
          <cell r="AN164">
            <v>197099243.98142526</v>
          </cell>
          <cell r="AO164">
            <v>42852069.461678751</v>
          </cell>
          <cell r="AP164">
            <v>14210627.126752343</v>
          </cell>
          <cell r="AQ164">
            <v>4434647496.8022995</v>
          </cell>
        </row>
        <row r="165">
          <cell r="AE165">
            <v>61655335.429455407</v>
          </cell>
          <cell r="AF165">
            <v>63175266.15556179</v>
          </cell>
          <cell r="AG165">
            <v>65078289.891450986</v>
          </cell>
          <cell r="AH165">
            <v>69738291.92415531</v>
          </cell>
          <cell r="AI165">
            <v>71510804.784381777</v>
          </cell>
          <cell r="AK165">
            <v>162</v>
          </cell>
          <cell r="AL165">
            <v>2020501805.0680797</v>
          </cell>
          <cell r="AM165">
            <v>2169777314.298842</v>
          </cell>
          <cell r="AN165">
            <v>197648240.61374164</v>
          </cell>
          <cell r="AO165">
            <v>42925523.860223792</v>
          </cell>
          <cell r="AP165">
            <v>14210627.126752343</v>
          </cell>
          <cell r="AQ165">
            <v>4445063510.967639</v>
          </cell>
        </row>
        <row r="166">
          <cell r="AE166">
            <v>61655335.429455407</v>
          </cell>
          <cell r="AF166">
            <v>63175266.15556179</v>
          </cell>
          <cell r="AG166">
            <v>65078289.891450986</v>
          </cell>
          <cell r="AH166">
            <v>69738291.92415531</v>
          </cell>
          <cell r="AI166">
            <v>71510804.784381777</v>
          </cell>
          <cell r="AK166">
            <v>163</v>
          </cell>
          <cell r="AL166">
            <v>2025560738.5126133</v>
          </cell>
          <cell r="AM166">
            <v>2174511943.9887872</v>
          </cell>
          <cell r="AN166">
            <v>198197237.24605805</v>
          </cell>
          <cell r="AO166">
            <v>42988067.722471893</v>
          </cell>
          <cell r="AP166">
            <v>14210627.126752343</v>
          </cell>
          <cell r="AQ166">
            <v>4455468614.5966825</v>
          </cell>
        </row>
        <row r="167">
          <cell r="AE167">
            <v>61655335.429455407</v>
          </cell>
          <cell r="AF167">
            <v>63175266.15556179</v>
          </cell>
          <cell r="AG167">
            <v>65078289.891450986</v>
          </cell>
          <cell r="AH167">
            <v>69738291.92415531</v>
          </cell>
          <cell r="AI167">
            <v>71510804.784381777</v>
          </cell>
          <cell r="AK167">
            <v>164</v>
          </cell>
          <cell r="AL167">
            <v>2030619671.9571466</v>
          </cell>
          <cell r="AM167">
            <v>2179246573.6787324</v>
          </cell>
          <cell r="AN167">
            <v>198746233.8783744</v>
          </cell>
          <cell r="AO167">
            <v>43050611.584720001</v>
          </cell>
          <cell r="AP167">
            <v>14210627.126752343</v>
          </cell>
          <cell r="AQ167">
            <v>4465873718.2257252</v>
          </cell>
        </row>
        <row r="168">
          <cell r="AE168">
            <v>61655335.429455407</v>
          </cell>
          <cell r="AF168">
            <v>63175266.15556179</v>
          </cell>
          <cell r="AG168">
            <v>65078289.891450986</v>
          </cell>
          <cell r="AH168">
            <v>69738291.92415531</v>
          </cell>
          <cell r="AI168">
            <v>71510804.784381777</v>
          </cell>
          <cell r="AK168">
            <v>165</v>
          </cell>
          <cell r="AL168">
            <v>2035678605.40168</v>
          </cell>
          <cell r="AM168">
            <v>2183981203.3686776</v>
          </cell>
          <cell r="AN168">
            <v>199295230.51069078</v>
          </cell>
          <cell r="AO168">
            <v>43113155.446968094</v>
          </cell>
          <cell r="AP168">
            <v>14210627.126752343</v>
          </cell>
          <cell r="AQ168">
            <v>4476278821.8547688</v>
          </cell>
        </row>
        <row r="169">
          <cell r="AE169">
            <v>61655335.429455407</v>
          </cell>
          <cell r="AF169">
            <v>63175266.15556179</v>
          </cell>
          <cell r="AG169">
            <v>65078289.891450986</v>
          </cell>
          <cell r="AH169">
            <v>69738291.92415531</v>
          </cell>
          <cell r="AI169">
            <v>71510804.784381777</v>
          </cell>
          <cell r="AK169">
            <v>166</v>
          </cell>
          <cell r="AL169">
            <v>2040737538.8462131</v>
          </cell>
          <cell r="AM169">
            <v>2188715833.0586224</v>
          </cell>
          <cell r="AN169">
            <v>199844227.14300716</v>
          </cell>
          <cell r="AO169">
            <v>43175699.309216194</v>
          </cell>
          <cell r="AP169">
            <v>14210627.126752343</v>
          </cell>
          <cell r="AQ169">
            <v>4486683925.4838114</v>
          </cell>
        </row>
        <row r="170">
          <cell r="AE170">
            <v>61655335.429455407</v>
          </cell>
          <cell r="AF170">
            <v>63175266.15556179</v>
          </cell>
          <cell r="AG170">
            <v>65078289.891450986</v>
          </cell>
          <cell r="AH170">
            <v>69738291.92415531</v>
          </cell>
          <cell r="AI170">
            <v>71510804.784381777</v>
          </cell>
          <cell r="AK170">
            <v>167</v>
          </cell>
          <cell r="AL170">
            <v>2045796472.2907465</v>
          </cell>
          <cell r="AM170">
            <v>2193442927.2079301</v>
          </cell>
          <cell r="AN170">
            <v>200393223.77532357</v>
          </cell>
          <cell r="AO170">
            <v>43238243.171464294</v>
          </cell>
          <cell r="AP170">
            <v>14210627.126752343</v>
          </cell>
          <cell r="AQ170">
            <v>4497081493.572216</v>
          </cell>
        </row>
        <row r="171">
          <cell r="AE171">
            <v>61655335.429455407</v>
          </cell>
          <cell r="AF171">
            <v>63175266.15556179</v>
          </cell>
          <cell r="AG171">
            <v>65078289.891450986</v>
          </cell>
          <cell r="AH171">
            <v>69738291.92415531</v>
          </cell>
          <cell r="AI171">
            <v>71510804.784381777</v>
          </cell>
          <cell r="AK171">
            <v>168</v>
          </cell>
          <cell r="AL171">
            <v>2050828615.7914217</v>
          </cell>
          <cell r="AM171">
            <v>2197882745.923995</v>
          </cell>
          <cell r="AN171">
            <v>200942220.40763995</v>
          </cell>
          <cell r="AO171">
            <v>43300787.033712402</v>
          </cell>
          <cell r="AP171">
            <v>14210627.126752343</v>
          </cell>
          <cell r="AQ171">
            <v>4507164996.2835207</v>
          </cell>
        </row>
        <row r="172">
          <cell r="AE172">
            <v>61655335.429455407</v>
          </cell>
          <cell r="AF172">
            <v>63175266.15556179</v>
          </cell>
          <cell r="AG172">
            <v>65078289.891450986</v>
          </cell>
          <cell r="AH172">
            <v>69738291.92415531</v>
          </cell>
          <cell r="AI172">
            <v>71510804.784381777</v>
          </cell>
          <cell r="AK172">
            <v>169</v>
          </cell>
          <cell r="AL172">
            <v>2055627420.9253345</v>
          </cell>
          <cell r="AM172">
            <v>2202322564.6400609</v>
          </cell>
          <cell r="AN172">
            <v>201491880.03331739</v>
          </cell>
          <cell r="AO172">
            <v>43363330.895960502</v>
          </cell>
          <cell r="AP172">
            <v>14210627.126752343</v>
          </cell>
          <cell r="AQ172">
            <v>4517015823.6214256</v>
          </cell>
        </row>
        <row r="173">
          <cell r="AE173">
            <v>61655335.429455407</v>
          </cell>
          <cell r="AF173">
            <v>63175266.15556179</v>
          </cell>
          <cell r="AG173">
            <v>65078289.891450986</v>
          </cell>
          <cell r="AH173">
            <v>69738291.92415531</v>
          </cell>
          <cell r="AI173">
            <v>71510804.784381777</v>
          </cell>
          <cell r="AK173">
            <v>170</v>
          </cell>
          <cell r="AL173">
            <v>2060426226.0592468</v>
          </cell>
          <cell r="AM173">
            <v>2206762383.3561258</v>
          </cell>
          <cell r="AN173">
            <v>202043381.95606896</v>
          </cell>
          <cell r="AO173">
            <v>43425874.758208603</v>
          </cell>
          <cell r="AP173">
            <v>14210627.126752343</v>
          </cell>
          <cell r="AQ173">
            <v>4526868493.256402</v>
          </cell>
        </row>
        <row r="174">
          <cell r="AE174">
            <v>61655335.429455407</v>
          </cell>
          <cell r="AF174">
            <v>63175266.15556179</v>
          </cell>
          <cell r="AG174">
            <v>65078289.891450986</v>
          </cell>
          <cell r="AH174">
            <v>69738291.92415531</v>
          </cell>
          <cell r="AI174">
            <v>71510804.784381777</v>
          </cell>
          <cell r="AK174">
            <v>171</v>
          </cell>
          <cell r="AL174">
            <v>2065225031.1931596</v>
          </cell>
          <cell r="AM174">
            <v>2211202202.0721917</v>
          </cell>
          <cell r="AN174">
            <v>202594883.87882054</v>
          </cell>
          <cell r="AO174">
            <v>43488418.620456696</v>
          </cell>
          <cell r="AP174">
            <v>14210627.126752343</v>
          </cell>
          <cell r="AQ174">
            <v>4536721162.8913803</v>
          </cell>
        </row>
        <row r="175">
          <cell r="AE175">
            <v>61655335.429455407</v>
          </cell>
          <cell r="AF175">
            <v>63175266.15556179</v>
          </cell>
          <cell r="AG175">
            <v>65078289.891450986</v>
          </cell>
          <cell r="AH175">
            <v>69738291.92415531</v>
          </cell>
          <cell r="AI175">
            <v>71510804.784381777</v>
          </cell>
          <cell r="AK175">
            <v>172</v>
          </cell>
          <cell r="AL175">
            <v>2070023836.3270721</v>
          </cell>
          <cell r="AM175">
            <v>2215642020.7882571</v>
          </cell>
          <cell r="AN175">
            <v>203146385.80157208</v>
          </cell>
          <cell r="AO175">
            <v>43550962.482704803</v>
          </cell>
          <cell r="AP175">
            <v>14210627.126752343</v>
          </cell>
          <cell r="AQ175">
            <v>4546573832.5263586</v>
          </cell>
        </row>
        <row r="176">
          <cell r="AE176">
            <v>61655335.429455407</v>
          </cell>
          <cell r="AF176">
            <v>63175266.15556179</v>
          </cell>
          <cell r="AG176">
            <v>65078289.891450986</v>
          </cell>
          <cell r="AH176">
            <v>69738291.92415531</v>
          </cell>
          <cell r="AI176">
            <v>71510804.784381777</v>
          </cell>
          <cell r="AK176">
            <v>173</v>
          </cell>
          <cell r="AL176">
            <v>2074822641.4609849</v>
          </cell>
          <cell r="AM176">
            <v>2220081839.504323</v>
          </cell>
          <cell r="AN176">
            <v>203697887.72432366</v>
          </cell>
          <cell r="AO176">
            <v>43612752.412441932</v>
          </cell>
          <cell r="AP176">
            <v>14210627.126752343</v>
          </cell>
          <cell r="AQ176">
            <v>4556425748.2288256</v>
          </cell>
        </row>
        <row r="177">
          <cell r="AE177">
            <v>61655335.429455407</v>
          </cell>
          <cell r="AF177">
            <v>63175266.15556179</v>
          </cell>
          <cell r="AG177">
            <v>65078289.891450986</v>
          </cell>
          <cell r="AH177">
            <v>69738291.92415531</v>
          </cell>
          <cell r="AI177">
            <v>71510804.784381777</v>
          </cell>
          <cell r="AK177">
            <v>174</v>
          </cell>
          <cell r="AL177">
            <v>2079621446.5948973</v>
          </cell>
          <cell r="AM177">
            <v>2224521658.2203884</v>
          </cell>
          <cell r="AN177">
            <v>204249389.64707524</v>
          </cell>
          <cell r="AO177">
            <v>43641919.709661454</v>
          </cell>
          <cell r="AP177">
            <v>14210627.126752343</v>
          </cell>
          <cell r="AQ177">
            <v>4566245041.2987747</v>
          </cell>
        </row>
        <row r="178">
          <cell r="AE178">
            <v>61655335.429455407</v>
          </cell>
          <cell r="AF178">
            <v>63175266.15556179</v>
          </cell>
          <cell r="AG178">
            <v>65078289.891450986</v>
          </cell>
          <cell r="AH178">
            <v>69738291.92415531</v>
          </cell>
          <cell r="AI178">
            <v>71510804.784381777</v>
          </cell>
          <cell r="AK178">
            <v>175</v>
          </cell>
          <cell r="AL178">
            <v>2084420251.7288101</v>
          </cell>
          <cell r="AM178">
            <v>2228961476.9364538</v>
          </cell>
          <cell r="AN178">
            <v>204800891.56982681</v>
          </cell>
          <cell r="AO178">
            <v>43671087.006880991</v>
          </cell>
          <cell r="AP178">
            <v>14210627.126752343</v>
          </cell>
          <cell r="AQ178">
            <v>4576064334.3687239</v>
          </cell>
        </row>
        <row r="179">
          <cell r="AE179">
            <v>61655335.429455407</v>
          </cell>
          <cell r="AF179">
            <v>63175266.15556179</v>
          </cell>
          <cell r="AG179">
            <v>65078289.891450986</v>
          </cell>
          <cell r="AH179">
            <v>69738291.92415531</v>
          </cell>
          <cell r="AI179">
            <v>71510804.784381777</v>
          </cell>
          <cell r="AK179">
            <v>176</v>
          </cell>
          <cell r="AL179">
            <v>2089219056.8627226</v>
          </cell>
          <cell r="AM179">
            <v>2233401295.6525192</v>
          </cell>
          <cell r="AN179">
            <v>205352393.49257836</v>
          </cell>
          <cell r="AO179">
            <v>43700254.304100513</v>
          </cell>
          <cell r="AP179">
            <v>14210627.126752343</v>
          </cell>
          <cell r="AQ179">
            <v>4585883627.4386721</v>
          </cell>
        </row>
        <row r="180">
          <cell r="AE180">
            <v>61655335.429455407</v>
          </cell>
          <cell r="AF180">
            <v>63175266.15556179</v>
          </cell>
          <cell r="AG180">
            <v>65078289.891450986</v>
          </cell>
          <cell r="AH180">
            <v>69738291.92415531</v>
          </cell>
          <cell r="AI180">
            <v>71510804.784381777</v>
          </cell>
          <cell r="AK180">
            <v>177</v>
          </cell>
          <cell r="AL180">
            <v>2094017861.9966354</v>
          </cell>
          <cell r="AM180">
            <v>2237841114.3685842</v>
          </cell>
          <cell r="AN180">
            <v>205903895.41532993</v>
          </cell>
          <cell r="AO180">
            <v>43729421.601320043</v>
          </cell>
          <cell r="AP180">
            <v>14210627.126752343</v>
          </cell>
          <cell r="AQ180">
            <v>4595702920.5086212</v>
          </cell>
        </row>
        <row r="181">
          <cell r="AE181">
            <v>61655335.429455407</v>
          </cell>
          <cell r="AF181">
            <v>63175266.15556179</v>
          </cell>
          <cell r="AG181">
            <v>65078289.891450986</v>
          </cell>
          <cell r="AH181">
            <v>69738291.92415531</v>
          </cell>
          <cell r="AI181">
            <v>71510804.784381777</v>
          </cell>
          <cell r="AK181">
            <v>178</v>
          </cell>
          <cell r="AL181">
            <v>2098816667.1305478</v>
          </cell>
          <cell r="AM181">
            <v>2242280933.08465</v>
          </cell>
          <cell r="AN181">
            <v>206455397.33808151</v>
          </cell>
          <cell r="AO181">
            <v>43758588.898539566</v>
          </cell>
          <cell r="AP181">
            <v>14210627.126752343</v>
          </cell>
          <cell r="AQ181">
            <v>4605522213.5785704</v>
          </cell>
        </row>
        <row r="182">
          <cell r="AE182">
            <v>61655335.429455407</v>
          </cell>
          <cell r="AF182">
            <v>63175266.15556179</v>
          </cell>
          <cell r="AG182">
            <v>65078289.891450986</v>
          </cell>
          <cell r="AH182">
            <v>69738291.92415531</v>
          </cell>
          <cell r="AI182">
            <v>71510804.784381777</v>
          </cell>
          <cell r="AK182">
            <v>179</v>
          </cell>
          <cell r="AL182">
            <v>2103615472.2644606</v>
          </cell>
          <cell r="AM182">
            <v>2246720751.8007154</v>
          </cell>
          <cell r="AN182">
            <v>207006899.26083305</v>
          </cell>
          <cell r="AO182">
            <v>43787756.195759095</v>
          </cell>
          <cell r="AP182">
            <v>14210627.126752343</v>
          </cell>
          <cell r="AQ182">
            <v>4615341506.6485195</v>
          </cell>
        </row>
        <row r="183">
          <cell r="AE183">
            <v>61655335.429455407</v>
          </cell>
          <cell r="AF183">
            <v>63175266.15556179</v>
          </cell>
          <cell r="AG183">
            <v>65078289.891450986</v>
          </cell>
          <cell r="AH183">
            <v>69738291.92415531</v>
          </cell>
          <cell r="AI183">
            <v>71510804.784381777</v>
          </cell>
          <cell r="AK183">
            <v>180</v>
          </cell>
          <cell r="AL183">
            <v>2108414277.3983731</v>
          </cell>
          <cell r="AM183">
            <v>2251437471.4436054</v>
          </cell>
          <cell r="AN183">
            <v>207558401.18358466</v>
          </cell>
          <cell r="AO183">
            <v>43816923.492978625</v>
          </cell>
          <cell r="AP183">
            <v>14210627.126752343</v>
          </cell>
          <cell r="AQ183">
            <v>4625437700.6452932</v>
          </cell>
        </row>
        <row r="184">
          <cell r="AE184">
            <v>61655335.429455407</v>
          </cell>
          <cell r="AF184">
            <v>63175266.15556179</v>
          </cell>
          <cell r="AG184">
            <v>65078289.891450986</v>
          </cell>
          <cell r="AH184">
            <v>69738291.92415531</v>
          </cell>
          <cell r="AI184">
            <v>71510804.784381777</v>
          </cell>
          <cell r="AK184">
            <v>181</v>
          </cell>
          <cell r="AL184">
            <v>2113069967.2871611</v>
          </cell>
          <cell r="AM184">
            <v>2256193507.175703</v>
          </cell>
          <cell r="AN184">
            <v>207997319.90009812</v>
          </cell>
          <cell r="AO184">
            <v>43846090.790198147</v>
          </cell>
          <cell r="AP184">
            <v>14210627.126752343</v>
          </cell>
          <cell r="AQ184">
            <v>4635317512.279912</v>
          </cell>
        </row>
        <row r="185">
          <cell r="AE185">
            <v>61655335.429455407</v>
          </cell>
          <cell r="AF185">
            <v>63175266.15556179</v>
          </cell>
          <cell r="AG185">
            <v>65078289.891450986</v>
          </cell>
          <cell r="AH185">
            <v>69738291.92415531</v>
          </cell>
          <cell r="AI185">
            <v>71510804.784381777</v>
          </cell>
          <cell r="AK185">
            <v>182</v>
          </cell>
          <cell r="AL185">
            <v>2117722835.3388984</v>
          </cell>
          <cell r="AM185">
            <v>2260949542.9078007</v>
          </cell>
          <cell r="AN185">
            <v>208379268.80140674</v>
          </cell>
          <cell r="AO185">
            <v>43875258.087417684</v>
          </cell>
          <cell r="AP185">
            <v>14210627.126752343</v>
          </cell>
          <cell r="AQ185">
            <v>4645137532.2622757</v>
          </cell>
        </row>
        <row r="186">
          <cell r="AE186">
            <v>61655335.429455407</v>
          </cell>
          <cell r="AF186">
            <v>63175266.15556179</v>
          </cell>
          <cell r="AG186">
            <v>65078289.891450986</v>
          </cell>
          <cell r="AH186">
            <v>69738291.92415531</v>
          </cell>
          <cell r="AI186">
            <v>71510804.784381777</v>
          </cell>
          <cell r="AK186">
            <v>183</v>
          </cell>
          <cell r="AL186">
            <v>2122375703.390636</v>
          </cell>
          <cell r="AM186">
            <v>2265705578.6398983</v>
          </cell>
          <cell r="AN186">
            <v>208761217.70271537</v>
          </cell>
          <cell r="AO186">
            <v>43904425.384637207</v>
          </cell>
          <cell r="AP186">
            <v>14210627.126752343</v>
          </cell>
          <cell r="AQ186">
            <v>4654957552.2446384</v>
          </cell>
        </row>
        <row r="187">
          <cell r="AE187">
            <v>61655335.429455407</v>
          </cell>
          <cell r="AF187">
            <v>63175266.15556179</v>
          </cell>
          <cell r="AG187">
            <v>65078289.891450986</v>
          </cell>
          <cell r="AH187">
            <v>69738291.92415531</v>
          </cell>
          <cell r="AI187">
            <v>71510804.784381777</v>
          </cell>
          <cell r="AK187">
            <v>184</v>
          </cell>
          <cell r="AL187">
            <v>2127028571.442373</v>
          </cell>
          <cell r="AM187">
            <v>2270461614.3719964</v>
          </cell>
          <cell r="AN187">
            <v>209143166.60402402</v>
          </cell>
          <cell r="AO187">
            <v>43933592.681856737</v>
          </cell>
          <cell r="AP187">
            <v>14210627.126752343</v>
          </cell>
          <cell r="AQ187">
            <v>4664777572.2270021</v>
          </cell>
        </row>
        <row r="188">
          <cell r="AE188">
            <v>61655335.429455407</v>
          </cell>
          <cell r="AF188">
            <v>63175266.15556179</v>
          </cell>
          <cell r="AG188">
            <v>65078289.891450986</v>
          </cell>
          <cell r="AH188">
            <v>69738291.92415531</v>
          </cell>
          <cell r="AI188">
            <v>71510804.784381777</v>
          </cell>
          <cell r="AK188">
            <v>185</v>
          </cell>
          <cell r="AL188">
            <v>2131681439.4941106</v>
          </cell>
          <cell r="AM188">
            <v>2275217650.1040945</v>
          </cell>
          <cell r="AN188">
            <v>209525115.50533265</v>
          </cell>
          <cell r="AO188">
            <v>43962759.979076259</v>
          </cell>
          <cell r="AP188">
            <v>14210627.126752343</v>
          </cell>
          <cell r="AQ188">
            <v>4674597592.2093668</v>
          </cell>
        </row>
        <row r="189">
          <cell r="AE189">
            <v>61655335.429455407</v>
          </cell>
          <cell r="AF189">
            <v>63175266.15556179</v>
          </cell>
          <cell r="AG189">
            <v>65078289.891450986</v>
          </cell>
          <cell r="AH189">
            <v>69738291.92415531</v>
          </cell>
          <cell r="AI189">
            <v>71510804.784381777</v>
          </cell>
          <cell r="AK189">
            <v>186</v>
          </cell>
          <cell r="AL189">
            <v>2136334307.5458481</v>
          </cell>
          <cell r="AM189">
            <v>2279973685.8361921</v>
          </cell>
          <cell r="AN189">
            <v>209907064.4066413</v>
          </cell>
          <cell r="AO189">
            <v>43990854.029614381</v>
          </cell>
          <cell r="AP189">
            <v>14210627.126752343</v>
          </cell>
          <cell r="AQ189">
            <v>4684416538.9450474</v>
          </cell>
        </row>
        <row r="190">
          <cell r="AE190">
            <v>61655335.429455407</v>
          </cell>
          <cell r="AF190">
            <v>63175266.15556179</v>
          </cell>
          <cell r="AG190">
            <v>65078289.891450986</v>
          </cell>
          <cell r="AH190">
            <v>69738291.92415531</v>
          </cell>
          <cell r="AI190">
            <v>71510804.784381777</v>
          </cell>
          <cell r="AK190">
            <v>187</v>
          </cell>
          <cell r="AL190">
            <v>2140987175.5975854</v>
          </cell>
          <cell r="AM190">
            <v>2284729721.5682898</v>
          </cell>
          <cell r="AN190">
            <v>210289013.30794996</v>
          </cell>
          <cell r="AO190">
            <v>44017502.693324447</v>
          </cell>
          <cell r="AP190">
            <v>14210627.126752343</v>
          </cell>
          <cell r="AQ190">
            <v>4694234040.2939014</v>
          </cell>
        </row>
        <row r="191">
          <cell r="AE191">
            <v>61655335.429455407</v>
          </cell>
          <cell r="AF191">
            <v>63175266.15556179</v>
          </cell>
          <cell r="AG191">
            <v>65078289.891450986</v>
          </cell>
          <cell r="AH191">
            <v>69738291.92415531</v>
          </cell>
          <cell r="AI191">
            <v>71510804.784381777</v>
          </cell>
          <cell r="AK191">
            <v>188</v>
          </cell>
          <cell r="AL191">
            <v>2145640043.649323</v>
          </cell>
          <cell r="AM191">
            <v>2289485757.3003879</v>
          </cell>
          <cell r="AN191">
            <v>210670962.20925856</v>
          </cell>
          <cell r="AO191">
            <v>44044151.357034504</v>
          </cell>
          <cell r="AP191">
            <v>14210627.126752343</v>
          </cell>
          <cell r="AQ191">
            <v>4704051541.6427565</v>
          </cell>
        </row>
        <row r="192">
          <cell r="AE192">
            <v>61655335.429455407</v>
          </cell>
          <cell r="AF192">
            <v>63175266.15556179</v>
          </cell>
          <cell r="AG192">
            <v>65078289.891450986</v>
          </cell>
          <cell r="AH192">
            <v>69738291.92415531</v>
          </cell>
          <cell r="AI192">
            <v>71510804.784381777</v>
          </cell>
          <cell r="AK192">
            <v>189</v>
          </cell>
          <cell r="AL192">
            <v>2150292911.7010603</v>
          </cell>
          <cell r="AM192">
            <v>2294241793.032485</v>
          </cell>
          <cell r="AN192">
            <v>211052911.11056724</v>
          </cell>
          <cell r="AO192">
            <v>44070800.020744577</v>
          </cell>
          <cell r="AP192">
            <v>14210627.126752343</v>
          </cell>
          <cell r="AQ192">
            <v>4713869042.9916086</v>
          </cell>
        </row>
        <row r="193">
          <cell r="AE193">
            <v>61655335.429455407</v>
          </cell>
          <cell r="AF193">
            <v>63175266.15556179</v>
          </cell>
          <cell r="AG193">
            <v>65078289.891450986</v>
          </cell>
          <cell r="AH193">
            <v>69738291.92415531</v>
          </cell>
          <cell r="AI193">
            <v>71510804.784381777</v>
          </cell>
          <cell r="AK193">
            <v>190</v>
          </cell>
          <cell r="AL193">
            <v>2154945779.7527976</v>
          </cell>
          <cell r="AM193">
            <v>2298997828.7645831</v>
          </cell>
          <cell r="AN193">
            <v>211434860.01187587</v>
          </cell>
          <cell r="AO193">
            <v>44097448.684454635</v>
          </cell>
          <cell r="AP193">
            <v>14210627.126752343</v>
          </cell>
          <cell r="AQ193">
            <v>4723686544.3404636</v>
          </cell>
        </row>
        <row r="194">
          <cell r="AE194">
            <v>61655335.429455407</v>
          </cell>
          <cell r="AF194">
            <v>63175266.15556179</v>
          </cell>
          <cell r="AG194">
            <v>65078289.891450986</v>
          </cell>
          <cell r="AH194">
            <v>69738291.92415531</v>
          </cell>
          <cell r="AI194">
            <v>71510804.784381777</v>
          </cell>
          <cell r="AK194">
            <v>191</v>
          </cell>
          <cell r="AL194">
            <v>2159598647.8045354</v>
          </cell>
          <cell r="AM194">
            <v>2303753864.4966812</v>
          </cell>
          <cell r="AN194">
            <v>211816808.91318452</v>
          </cell>
          <cell r="AO194">
            <v>44124097.3481647</v>
          </cell>
          <cell r="AP194">
            <v>14210627.126752343</v>
          </cell>
          <cell r="AQ194">
            <v>4733504045.6893167</v>
          </cell>
        </row>
        <row r="195">
          <cell r="AE195">
            <v>61655335.429455407</v>
          </cell>
          <cell r="AF195">
            <v>63175266.15556179</v>
          </cell>
          <cell r="AG195">
            <v>65078289.891450986</v>
          </cell>
          <cell r="AH195">
            <v>69738291.92415531</v>
          </cell>
          <cell r="AI195">
            <v>71510804.784381777</v>
          </cell>
          <cell r="AK195">
            <v>192</v>
          </cell>
          <cell r="AL195">
            <v>2164251515.8562727</v>
          </cell>
          <cell r="AM195">
            <v>2308509900.2287788</v>
          </cell>
          <cell r="AN195">
            <v>212198757.81449312</v>
          </cell>
          <cell r="AO195">
            <v>44150746.011874758</v>
          </cell>
          <cell r="AP195">
            <v>14210627.126752343</v>
          </cell>
          <cell r="AQ195">
            <v>4743321547.0381718</v>
          </cell>
        </row>
        <row r="196">
          <cell r="AE196">
            <v>61655335.429455407</v>
          </cell>
          <cell r="AF196">
            <v>63175266.15556179</v>
          </cell>
          <cell r="AG196">
            <v>65078289.891450986</v>
          </cell>
          <cell r="AH196">
            <v>69738291.92415531</v>
          </cell>
          <cell r="AI196">
            <v>71510804.784381777</v>
          </cell>
          <cell r="AK196">
            <v>193</v>
          </cell>
          <cell r="AL196">
            <v>2168904383.90801</v>
          </cell>
          <cell r="AM196">
            <v>2313353395.1815114</v>
          </cell>
          <cell r="AN196">
            <v>212576147.92928737</v>
          </cell>
          <cell r="AO196">
            <v>44177394.675584823</v>
          </cell>
          <cell r="AP196">
            <v>14210627.126752343</v>
          </cell>
          <cell r="AQ196">
            <v>4753221948.8211451</v>
          </cell>
        </row>
        <row r="197">
          <cell r="AE197">
            <v>61655335.429455407</v>
          </cell>
          <cell r="AF197">
            <v>63175266.15556179</v>
          </cell>
          <cell r="AG197">
            <v>65078289.891450986</v>
          </cell>
          <cell r="AH197">
            <v>69738291.92415531</v>
          </cell>
          <cell r="AI197">
            <v>71510804.784381777</v>
          </cell>
          <cell r="AK197">
            <v>194</v>
          </cell>
          <cell r="AL197">
            <v>2173321981.4867864</v>
          </cell>
          <cell r="AM197">
            <v>2318200803.9428754</v>
          </cell>
          <cell r="AN197">
            <v>212944112.83501107</v>
          </cell>
          <cell r="AO197">
            <v>44204043.339294888</v>
          </cell>
          <cell r="AP197">
            <v>14210627.126752343</v>
          </cell>
          <cell r="AQ197">
            <v>4762881568.7307196</v>
          </cell>
        </row>
        <row r="198">
          <cell r="AE198">
            <v>61655335.429455407</v>
          </cell>
          <cell r="AF198">
            <v>63175266.15556179</v>
          </cell>
          <cell r="AG198">
            <v>65078289.891450986</v>
          </cell>
          <cell r="AH198">
            <v>69738291.92415531</v>
          </cell>
          <cell r="AI198">
            <v>71510804.784381777</v>
          </cell>
          <cell r="AK198">
            <v>195</v>
          </cell>
          <cell r="AL198">
            <v>2177736788.8723516</v>
          </cell>
          <cell r="AM198">
            <v>2323048212.7042398</v>
          </cell>
          <cell r="AN198">
            <v>213312077.74073476</v>
          </cell>
          <cell r="AO198">
            <v>44230692.003004953</v>
          </cell>
          <cell r="AP198">
            <v>14210627.126752343</v>
          </cell>
          <cell r="AQ198">
            <v>4772538398.4470835</v>
          </cell>
        </row>
        <row r="199">
          <cell r="AE199">
            <v>61655335.429455407</v>
          </cell>
          <cell r="AF199">
            <v>63175266.15556179</v>
          </cell>
          <cell r="AG199">
            <v>65078289.891450986</v>
          </cell>
          <cell r="AH199">
            <v>69738291.92415531</v>
          </cell>
          <cell r="AI199">
            <v>71510804.784381777</v>
          </cell>
          <cell r="AK199">
            <v>196</v>
          </cell>
          <cell r="AL199">
            <v>2182151596.2579169</v>
          </cell>
          <cell r="AM199">
            <v>2327895621.4656038</v>
          </cell>
          <cell r="AN199">
            <v>213680042.64645851</v>
          </cell>
          <cell r="AO199">
            <v>44257340.666715018</v>
          </cell>
          <cell r="AP199">
            <v>14210627.126752343</v>
          </cell>
          <cell r="AQ199">
            <v>4782195228.1634455</v>
          </cell>
        </row>
        <row r="200">
          <cell r="AE200">
            <v>61655335.429455407</v>
          </cell>
          <cell r="AF200">
            <v>63175266.15556179</v>
          </cell>
          <cell r="AG200">
            <v>65078289.891450986</v>
          </cell>
          <cell r="AH200">
            <v>69738291.92415531</v>
          </cell>
          <cell r="AI200">
            <v>71510804.784381777</v>
          </cell>
          <cell r="AK200">
            <v>197</v>
          </cell>
          <cell r="AL200">
            <v>2186566403.6434813</v>
          </cell>
          <cell r="AM200">
            <v>2332743030.2269683</v>
          </cell>
          <cell r="AN200">
            <v>214048007.5521822</v>
          </cell>
          <cell r="AO200">
            <v>44283989.330425076</v>
          </cell>
          <cell r="AP200">
            <v>14210627.126752343</v>
          </cell>
          <cell r="AQ200">
            <v>4791852057.8798084</v>
          </cell>
        </row>
        <row r="201">
          <cell r="AE201">
            <v>61655335.429455407</v>
          </cell>
          <cell r="AF201">
            <v>63175266.15556179</v>
          </cell>
          <cell r="AG201">
            <v>65078289.891450986</v>
          </cell>
          <cell r="AH201">
            <v>69738291.92415531</v>
          </cell>
          <cell r="AI201">
            <v>71510804.784381777</v>
          </cell>
          <cell r="AK201">
            <v>198</v>
          </cell>
          <cell r="AL201">
            <v>2190981211.029047</v>
          </cell>
          <cell r="AM201">
            <v>2337590438.9883323</v>
          </cell>
          <cell r="AN201">
            <v>214415972.45790592</v>
          </cell>
          <cell r="AO201">
            <v>44310637.994135141</v>
          </cell>
          <cell r="AP201">
            <v>14210627.126752343</v>
          </cell>
          <cell r="AQ201">
            <v>4801508887.5961723</v>
          </cell>
        </row>
        <row r="202">
          <cell r="AE202">
            <v>61655335.429455407</v>
          </cell>
          <cell r="AF202">
            <v>63175266.15556179</v>
          </cell>
          <cell r="AG202">
            <v>65078289.891450986</v>
          </cell>
          <cell r="AH202">
            <v>69738291.92415531</v>
          </cell>
          <cell r="AI202">
            <v>71510804.784381777</v>
          </cell>
          <cell r="AK202">
            <v>199</v>
          </cell>
          <cell r="AL202">
            <v>2195396018.4146118</v>
          </cell>
          <cell r="AM202">
            <v>2342437847.7496967</v>
          </cell>
          <cell r="AN202">
            <v>214783937.36362961</v>
          </cell>
          <cell r="AO202">
            <v>44337286.657845207</v>
          </cell>
          <cell r="AP202">
            <v>14210627.126752343</v>
          </cell>
          <cell r="AQ202">
            <v>4811165717.3125353</v>
          </cell>
        </row>
        <row r="203">
          <cell r="AE203">
            <v>61655335.429455407</v>
          </cell>
          <cell r="AF203">
            <v>63175266.15556179</v>
          </cell>
          <cell r="AG203">
            <v>65078289.891450986</v>
          </cell>
          <cell r="AH203">
            <v>69738291.92415531</v>
          </cell>
          <cell r="AI203">
            <v>71510804.784381777</v>
          </cell>
          <cell r="AK203">
            <v>200</v>
          </cell>
          <cell r="AL203">
            <v>2199810825.8001766</v>
          </cell>
          <cell r="AM203">
            <v>2347285256.5110607</v>
          </cell>
          <cell r="AN203">
            <v>215151902.2693533</v>
          </cell>
          <cell r="AO203">
            <v>44364613.013449185</v>
          </cell>
          <cell r="AP203">
            <v>14210627.126752343</v>
          </cell>
          <cell r="AQ203">
            <v>4820823224.7207909</v>
          </cell>
        </row>
        <row r="204">
          <cell r="AE204">
            <v>61655335.429455407</v>
          </cell>
          <cell r="AF204">
            <v>63175266.15556179</v>
          </cell>
          <cell r="AG204">
            <v>65078289.891450986</v>
          </cell>
          <cell r="AH204">
            <v>69738291.92415531</v>
          </cell>
          <cell r="AI204">
            <v>71510804.784381777</v>
          </cell>
          <cell r="AK204">
            <v>201</v>
          </cell>
          <cell r="AL204">
            <v>2204225633.1857419</v>
          </cell>
          <cell r="AM204">
            <v>2352132665.2724257</v>
          </cell>
          <cell r="AN204">
            <v>215519867.17507699</v>
          </cell>
          <cell r="AO204">
            <v>44392380.86121837</v>
          </cell>
          <cell r="AP204">
            <v>14210627.126752343</v>
          </cell>
          <cell r="AQ204">
            <v>4830481173.6212158</v>
          </cell>
        </row>
        <row r="205">
          <cell r="AE205">
            <v>61655335.429455407</v>
          </cell>
          <cell r="AF205">
            <v>63175266.15556179</v>
          </cell>
          <cell r="AG205">
            <v>65078289.891450986</v>
          </cell>
          <cell r="AH205">
            <v>69738291.92415531</v>
          </cell>
          <cell r="AI205">
            <v>71510804.784381777</v>
          </cell>
          <cell r="AK205">
            <v>202</v>
          </cell>
          <cell r="AL205">
            <v>2208640440.5713072</v>
          </cell>
          <cell r="AM205">
            <v>2356980074.0337896</v>
          </cell>
          <cell r="AN205">
            <v>215887832.08080074</v>
          </cell>
          <cell r="AO205">
            <v>44420148.708987564</v>
          </cell>
          <cell r="AP205">
            <v>14210627.126752343</v>
          </cell>
          <cell r="AQ205">
            <v>4840139122.521637</v>
          </cell>
        </row>
        <row r="206">
          <cell r="AE206">
            <v>61655335.429455407</v>
          </cell>
          <cell r="AF206">
            <v>63175266.15556179</v>
          </cell>
          <cell r="AG206">
            <v>65078289.891450986</v>
          </cell>
          <cell r="AH206">
            <v>69738291.92415531</v>
          </cell>
          <cell r="AI206">
            <v>71510804.784381777</v>
          </cell>
          <cell r="AK206">
            <v>203</v>
          </cell>
          <cell r="AL206">
            <v>2213055247.956872</v>
          </cell>
          <cell r="AM206">
            <v>2361827482.7951541</v>
          </cell>
          <cell r="AN206">
            <v>216255796.98652443</v>
          </cell>
          <cell r="AO206">
            <v>44447916.556756742</v>
          </cell>
          <cell r="AP206">
            <v>14210627.126752343</v>
          </cell>
          <cell r="AQ206">
            <v>4849797071.4220591</v>
          </cell>
        </row>
        <row r="207">
          <cell r="AE207">
            <v>61655335.429455407</v>
          </cell>
          <cell r="AF207">
            <v>63175266.15556179</v>
          </cell>
          <cell r="AG207">
            <v>65078289.891450986</v>
          </cell>
          <cell r="AH207">
            <v>69738291.92415531</v>
          </cell>
          <cell r="AI207">
            <v>71510804.784381777</v>
          </cell>
          <cell r="AK207">
            <v>204</v>
          </cell>
          <cell r="AL207">
            <v>2217470055.3424368</v>
          </cell>
          <cell r="AM207">
            <v>2366674891.5565176</v>
          </cell>
          <cell r="AN207">
            <v>216623761.89224812</v>
          </cell>
          <cell r="AO207">
            <v>44475684.404525936</v>
          </cell>
          <cell r="AP207">
            <v>14210627.126752343</v>
          </cell>
          <cell r="AQ207">
            <v>4859455020.3224802</v>
          </cell>
        </row>
        <row r="208">
          <cell r="AE208">
            <v>61655335.429455407</v>
          </cell>
          <cell r="AF208">
            <v>63175266.15556179</v>
          </cell>
          <cell r="AG208">
            <v>65078289.891450986</v>
          </cell>
          <cell r="AH208">
            <v>69738291.92415531</v>
          </cell>
          <cell r="AI208">
            <v>71510804.784381777</v>
          </cell>
          <cell r="AK208">
            <v>205</v>
          </cell>
          <cell r="AL208">
            <v>2221884862.7280021</v>
          </cell>
          <cell r="AM208">
            <v>2371522300.3178825</v>
          </cell>
          <cell r="AN208">
            <v>216991726.79797181</v>
          </cell>
          <cell r="AO208">
            <v>44503452.252295122</v>
          </cell>
          <cell r="AP208">
            <v>14210627.126752343</v>
          </cell>
          <cell r="AQ208">
            <v>4869112969.2229042</v>
          </cell>
        </row>
        <row r="209">
          <cell r="AE209">
            <v>61655335.429455407</v>
          </cell>
          <cell r="AF209">
            <v>63175266.15556179</v>
          </cell>
          <cell r="AG209">
            <v>65078289.891450986</v>
          </cell>
          <cell r="AH209">
            <v>69738291.92415531</v>
          </cell>
          <cell r="AI209">
            <v>71510804.784381777</v>
          </cell>
          <cell r="AK209">
            <v>206</v>
          </cell>
          <cell r="AL209">
            <v>2226299670.1135674</v>
          </cell>
          <cell r="AM209">
            <v>2376369709.0792465</v>
          </cell>
          <cell r="AN209">
            <v>217359691.70369554</v>
          </cell>
          <cell r="AO209">
            <v>44531220.100064315</v>
          </cell>
          <cell r="AP209">
            <v>14210627.126752343</v>
          </cell>
          <cell r="AQ209">
            <v>4878770918.1233253</v>
          </cell>
        </row>
        <row r="210">
          <cell r="AE210">
            <v>61655335.429455407</v>
          </cell>
          <cell r="AF210">
            <v>63175266.15556179</v>
          </cell>
          <cell r="AG210">
            <v>65078289.891450986</v>
          </cell>
          <cell r="AH210">
            <v>69738291.92415531</v>
          </cell>
          <cell r="AI210">
            <v>71510804.784381777</v>
          </cell>
          <cell r="AK210">
            <v>207</v>
          </cell>
          <cell r="AL210">
            <v>2230699139.3974738</v>
          </cell>
          <cell r="AM210">
            <v>2380984974.1323743</v>
          </cell>
          <cell r="AN210">
            <v>217688016.94476292</v>
          </cell>
          <cell r="AO210">
            <v>44558987.947833501</v>
          </cell>
          <cell r="AP210">
            <v>14210627.126752343</v>
          </cell>
          <cell r="AQ210">
            <v>4888141745.5491962</v>
          </cell>
        </row>
        <row r="211">
          <cell r="AE211">
            <v>61655335.429455407</v>
          </cell>
          <cell r="AF211">
            <v>63175266.15556179</v>
          </cell>
          <cell r="AG211">
            <v>65078289.891450986</v>
          </cell>
          <cell r="AH211">
            <v>69738291.92415531</v>
          </cell>
          <cell r="AI211">
            <v>71510804.784381777</v>
          </cell>
          <cell r="AK211">
            <v>208</v>
          </cell>
          <cell r="AL211">
            <v>2234871969.4894423</v>
          </cell>
          <cell r="AM211">
            <v>2385580374.7247229</v>
          </cell>
          <cell r="AN211">
            <v>217992290.81470138</v>
          </cell>
          <cell r="AO211">
            <v>44586755.795602694</v>
          </cell>
          <cell r="AP211">
            <v>14210627.126752343</v>
          </cell>
          <cell r="AQ211">
            <v>4897242017.9512205</v>
          </cell>
        </row>
        <row r="212">
          <cell r="AE212">
            <v>61655335.429455407</v>
          </cell>
          <cell r="AF212">
            <v>63175266.15556179</v>
          </cell>
          <cell r="AG212">
            <v>65078289.891450986</v>
          </cell>
          <cell r="AH212">
            <v>69738291.92415531</v>
          </cell>
          <cell r="AI212">
            <v>71510804.784381777</v>
          </cell>
          <cell r="AK212">
            <v>209</v>
          </cell>
          <cell r="AL212">
            <v>2239044799.5814109</v>
          </cell>
          <cell r="AM212">
            <v>2390175775.3170714</v>
          </cell>
          <cell r="AN212">
            <v>218296564.68463981</v>
          </cell>
          <cell r="AO212">
            <v>44614523.643371873</v>
          </cell>
          <cell r="AP212">
            <v>14210627.126752343</v>
          </cell>
          <cell r="AQ212">
            <v>4906342290.3532457</v>
          </cell>
        </row>
        <row r="213">
          <cell r="AE213">
            <v>61655335.429455407</v>
          </cell>
          <cell r="AF213">
            <v>63175266.15556179</v>
          </cell>
          <cell r="AG213">
            <v>65078289.891450986</v>
          </cell>
          <cell r="AH213">
            <v>69738291.92415531</v>
          </cell>
          <cell r="AI213">
            <v>71510804.784381777</v>
          </cell>
          <cell r="AK213">
            <v>210</v>
          </cell>
          <cell r="AL213">
            <v>2243217629.6733799</v>
          </cell>
          <cell r="AM213">
            <v>2394771175.9094195</v>
          </cell>
          <cell r="AN213">
            <v>218600838.55457827</v>
          </cell>
          <cell r="AO213">
            <v>44642291.491141066</v>
          </cell>
          <cell r="AP213">
            <v>14210627.126752343</v>
          </cell>
          <cell r="AQ213">
            <v>4915442562.755271</v>
          </cell>
        </row>
        <row r="214">
          <cell r="AE214">
            <v>61655335.429455407</v>
          </cell>
          <cell r="AF214">
            <v>63175266.15556179</v>
          </cell>
          <cell r="AG214">
            <v>65078289.891450986</v>
          </cell>
          <cell r="AH214">
            <v>69738291.92415531</v>
          </cell>
          <cell r="AI214">
            <v>71510804.784381777</v>
          </cell>
          <cell r="AK214">
            <v>211</v>
          </cell>
          <cell r="AL214">
            <v>2247390459.7653489</v>
          </cell>
          <cell r="AM214">
            <v>2399366576.5017681</v>
          </cell>
          <cell r="AN214">
            <v>218905112.42451674</v>
          </cell>
          <cell r="AO214">
            <v>44670059.338910252</v>
          </cell>
          <cell r="AP214">
            <v>14210627.126752343</v>
          </cell>
          <cell r="AQ214">
            <v>4924542835.1572952</v>
          </cell>
        </row>
        <row r="215">
          <cell r="AE215">
            <v>61655335.429455407</v>
          </cell>
          <cell r="AF215">
            <v>63175266.15556179</v>
          </cell>
          <cell r="AG215">
            <v>65078289.891450986</v>
          </cell>
          <cell r="AH215">
            <v>69738291.92415531</v>
          </cell>
          <cell r="AI215">
            <v>71510804.784381777</v>
          </cell>
          <cell r="AK215">
            <v>212</v>
          </cell>
          <cell r="AL215">
            <v>2251563289.8573174</v>
          </cell>
          <cell r="AM215">
            <v>2403961977.0941162</v>
          </cell>
          <cell r="AN215">
            <v>219209386.29445517</v>
          </cell>
          <cell r="AO215">
            <v>44697827.186679438</v>
          </cell>
          <cell r="AP215">
            <v>14210627.126752343</v>
          </cell>
          <cell r="AQ215">
            <v>4933643107.5593204</v>
          </cell>
        </row>
        <row r="216">
          <cell r="AE216">
            <v>61655335.429455407</v>
          </cell>
          <cell r="AF216">
            <v>63175266.15556179</v>
          </cell>
          <cell r="AG216">
            <v>65078289.891450986</v>
          </cell>
          <cell r="AH216">
            <v>69738291.92415531</v>
          </cell>
          <cell r="AI216">
            <v>71510804.784381777</v>
          </cell>
          <cell r="AK216">
            <v>213</v>
          </cell>
          <cell r="AL216">
            <v>2255736119.949286</v>
          </cell>
          <cell r="AM216">
            <v>2408557377.6864648</v>
          </cell>
          <cell r="AN216">
            <v>219513660.16439363</v>
          </cell>
          <cell r="AO216">
            <v>44793451.290102012</v>
          </cell>
          <cell r="AP216">
            <v>14210627.126752343</v>
          </cell>
          <cell r="AQ216">
            <v>4942811236.2169981</v>
          </cell>
        </row>
        <row r="217">
          <cell r="AE217">
            <v>61655335.429455407</v>
          </cell>
          <cell r="AF217">
            <v>63175266.15556179</v>
          </cell>
          <cell r="AG217">
            <v>65078289.891450986</v>
          </cell>
          <cell r="AH217">
            <v>69738291.92415531</v>
          </cell>
          <cell r="AI217">
            <v>71510804.784381777</v>
          </cell>
          <cell r="AK217">
            <v>214</v>
          </cell>
          <cell r="AL217">
            <v>2259908950.0412545</v>
          </cell>
          <cell r="AM217">
            <v>2413152778.2788134</v>
          </cell>
          <cell r="AN217">
            <v>219817934.03433207</v>
          </cell>
          <cell r="AO217">
            <v>44983183.276576161</v>
          </cell>
          <cell r="AP217">
            <v>14210627.126752343</v>
          </cell>
          <cell r="AQ217">
            <v>4952073472.7577286</v>
          </cell>
        </row>
        <row r="218">
          <cell r="AE218">
            <v>61655335.429455407</v>
          </cell>
          <cell r="AF218">
            <v>63175266.15556179</v>
          </cell>
          <cell r="AG218">
            <v>65078289.891450986</v>
          </cell>
          <cell r="AH218">
            <v>69738291.92415531</v>
          </cell>
          <cell r="AI218">
            <v>71510804.784381777</v>
          </cell>
          <cell r="AK218">
            <v>215</v>
          </cell>
          <cell r="AL218">
            <v>2264081780.1332235</v>
          </cell>
          <cell r="AM218">
            <v>2417748178.8711615</v>
          </cell>
          <cell r="AN218">
            <v>220122207.90427053</v>
          </cell>
          <cell r="AO218">
            <v>45172915.263050318</v>
          </cell>
          <cell r="AP218">
            <v>14210627.126752343</v>
          </cell>
          <cell r="AQ218">
            <v>4961335709.2984571</v>
          </cell>
        </row>
        <row r="219">
          <cell r="AE219">
            <v>61655335.429455407</v>
          </cell>
          <cell r="AF219">
            <v>63175266.15556179</v>
          </cell>
          <cell r="AG219">
            <v>65078289.891450986</v>
          </cell>
          <cell r="AH219">
            <v>69738291.92415531</v>
          </cell>
          <cell r="AI219">
            <v>71510804.784381777</v>
          </cell>
          <cell r="AK219">
            <v>216</v>
          </cell>
          <cell r="AL219">
            <v>2268254610.2251921</v>
          </cell>
          <cell r="AM219">
            <v>2422343579.46351</v>
          </cell>
          <cell r="AN219">
            <v>220426481.77420896</v>
          </cell>
          <cell r="AO219">
            <v>45362647.249524467</v>
          </cell>
          <cell r="AP219">
            <v>14210627.126752343</v>
          </cell>
          <cell r="AQ219">
            <v>4970597945.8391867</v>
          </cell>
        </row>
        <row r="220">
          <cell r="AE220">
            <v>61655335.429455407</v>
          </cell>
          <cell r="AF220">
            <v>63175266.15556179</v>
          </cell>
          <cell r="AG220">
            <v>65078289.891450986</v>
          </cell>
          <cell r="AH220">
            <v>69738291.92415531</v>
          </cell>
          <cell r="AI220">
            <v>71510804.784381777</v>
          </cell>
          <cell r="AK220">
            <v>217</v>
          </cell>
          <cell r="AL220">
            <v>2272427440.3171611</v>
          </cell>
          <cell r="AM220">
            <v>2426938980.0558586</v>
          </cell>
          <cell r="AN220">
            <v>220730755.64414743</v>
          </cell>
          <cell r="AO220">
            <v>45552379.235998616</v>
          </cell>
          <cell r="AP220">
            <v>14210627.126752343</v>
          </cell>
          <cell r="AQ220">
            <v>4979860182.3799181</v>
          </cell>
        </row>
        <row r="221">
          <cell r="AE221">
            <v>61655335.429455407</v>
          </cell>
          <cell r="AF221">
            <v>63175266.15556179</v>
          </cell>
          <cell r="AG221">
            <v>65078289.891450986</v>
          </cell>
          <cell r="AH221">
            <v>69738291.92415531</v>
          </cell>
          <cell r="AI221">
            <v>71510804.784381777</v>
          </cell>
          <cell r="AK221">
            <v>218</v>
          </cell>
          <cell r="AL221">
            <v>2276600270.4091301</v>
          </cell>
          <cell r="AM221">
            <v>2431534380.6482067</v>
          </cell>
          <cell r="AN221">
            <v>221035029.51408583</v>
          </cell>
          <cell r="AO221">
            <v>45742111.222472772</v>
          </cell>
          <cell r="AP221">
            <v>14210627.126752343</v>
          </cell>
          <cell r="AQ221">
            <v>4989122418.9206476</v>
          </cell>
        </row>
        <row r="222">
          <cell r="AE222">
            <v>61655335.429455407</v>
          </cell>
          <cell r="AF222">
            <v>63175266.15556179</v>
          </cell>
          <cell r="AG222">
            <v>65078289.891450986</v>
          </cell>
          <cell r="AH222">
            <v>69738291.92415531</v>
          </cell>
          <cell r="AI222">
            <v>71510804.784381777</v>
          </cell>
          <cell r="AK222">
            <v>219</v>
          </cell>
          <cell r="AL222">
            <v>2280773100.5010986</v>
          </cell>
          <cell r="AM222">
            <v>2436129781.2405553</v>
          </cell>
          <cell r="AN222">
            <v>221339303.38402432</v>
          </cell>
          <cell r="AO222">
            <v>45931843.208946921</v>
          </cell>
          <cell r="AP222">
            <v>14210627.126752343</v>
          </cell>
          <cell r="AQ222">
            <v>4998384655.4613771</v>
          </cell>
        </row>
        <row r="223">
          <cell r="AE223">
            <v>61655335.429455407</v>
          </cell>
          <cell r="AF223">
            <v>63175266.15556179</v>
          </cell>
          <cell r="AG223">
            <v>65078289.891450986</v>
          </cell>
          <cell r="AH223">
            <v>69738291.92415531</v>
          </cell>
          <cell r="AI223">
            <v>71510804.784381777</v>
          </cell>
          <cell r="AK223">
            <v>220</v>
          </cell>
          <cell r="AL223">
            <v>2284945930.5930672</v>
          </cell>
          <cell r="AM223">
            <v>2440725181.8329039</v>
          </cell>
          <cell r="AN223">
            <v>221643577.25396279</v>
          </cell>
          <cell r="AO223">
            <v>46121575.195421077</v>
          </cell>
          <cell r="AP223">
            <v>14210627.126752343</v>
          </cell>
          <cell r="AQ223">
            <v>5007646892.0021067</v>
          </cell>
        </row>
        <row r="224">
          <cell r="AE224">
            <v>61655335.429455407</v>
          </cell>
          <cell r="AF224">
            <v>63175266.15556179</v>
          </cell>
          <cell r="AG224">
            <v>65078289.891450986</v>
          </cell>
          <cell r="AH224">
            <v>69738291.92415531</v>
          </cell>
          <cell r="AI224">
            <v>71510804.784381777</v>
          </cell>
          <cell r="AK224">
            <v>221</v>
          </cell>
          <cell r="AL224">
            <v>2289118760.6850357</v>
          </cell>
          <cell r="AM224">
            <v>2445320582.425252</v>
          </cell>
          <cell r="AN224">
            <v>221947851.12390119</v>
          </cell>
          <cell r="AO224">
            <v>46311307.181895234</v>
          </cell>
          <cell r="AP224">
            <v>14210627.126752343</v>
          </cell>
          <cell r="AQ224">
            <v>5016909128.5428362</v>
          </cell>
        </row>
        <row r="225">
          <cell r="AE225">
            <v>61655335.429455407</v>
          </cell>
          <cell r="AF225">
            <v>63175266.15556179</v>
          </cell>
          <cell r="AG225">
            <v>65078289.891450986</v>
          </cell>
          <cell r="AH225">
            <v>69738291.92415531</v>
          </cell>
          <cell r="AI225">
            <v>71510804.784381777</v>
          </cell>
          <cell r="AK225">
            <v>222</v>
          </cell>
          <cell r="AL225">
            <v>2293239939.1030989</v>
          </cell>
          <cell r="AM225">
            <v>2449196347.7683177</v>
          </cell>
          <cell r="AN225">
            <v>222244075.14432123</v>
          </cell>
          <cell r="AO225">
            <v>46501039.168369375</v>
          </cell>
          <cell r="AP225">
            <v>14210627.126752343</v>
          </cell>
          <cell r="AQ225">
            <v>5025392028.3108587</v>
          </cell>
        </row>
        <row r="226">
          <cell r="AE226">
            <v>61655335.429455407</v>
          </cell>
          <cell r="AF226">
            <v>63175266.15556179</v>
          </cell>
          <cell r="AG226">
            <v>65078289.891450986</v>
          </cell>
          <cell r="AH226">
            <v>69738291.92415531</v>
          </cell>
          <cell r="AI226">
            <v>71510804.784381777</v>
          </cell>
          <cell r="AK226">
            <v>223</v>
          </cell>
          <cell r="AL226">
            <v>2297041323.521317</v>
          </cell>
          <cell r="AM226">
            <v>2453005261.7494283</v>
          </cell>
          <cell r="AN226">
            <v>222530268.47195971</v>
          </cell>
          <cell r="AO226">
            <v>46690771.154843532</v>
          </cell>
          <cell r="AP226">
            <v>14210627.126752343</v>
          </cell>
          <cell r="AQ226">
            <v>5033478252.0243006</v>
          </cell>
        </row>
        <row r="227">
          <cell r="AE227">
            <v>61655335.429455407</v>
          </cell>
          <cell r="AF227">
            <v>63175266.15556179</v>
          </cell>
          <cell r="AG227">
            <v>65078289.891450986</v>
          </cell>
          <cell r="AH227">
            <v>69738291.92415531</v>
          </cell>
          <cell r="AI227">
            <v>71510804.784381777</v>
          </cell>
          <cell r="AK227">
            <v>224</v>
          </cell>
          <cell r="AL227">
            <v>2300842707.9395342</v>
          </cell>
          <cell r="AM227">
            <v>2456814175.7305393</v>
          </cell>
          <cell r="AN227">
            <v>222816461.7995981</v>
          </cell>
          <cell r="AO227">
            <v>46880503.141317688</v>
          </cell>
          <cell r="AP227">
            <v>14210627.126752343</v>
          </cell>
          <cell r="AQ227">
            <v>5041564475.7377405</v>
          </cell>
        </row>
        <row r="228">
          <cell r="AE228">
            <v>61655335.429455407</v>
          </cell>
          <cell r="AF228">
            <v>63175266.15556179</v>
          </cell>
          <cell r="AG228">
            <v>65078289.891450986</v>
          </cell>
          <cell r="AH228">
            <v>69738291.92415531</v>
          </cell>
          <cell r="AI228">
            <v>71510804.784381777</v>
          </cell>
          <cell r="AK228">
            <v>225</v>
          </cell>
          <cell r="AL228">
            <v>2304644092.3577523</v>
          </cell>
          <cell r="AM228">
            <v>2460623089.7116494</v>
          </cell>
          <cell r="AN228">
            <v>223102655.12723652</v>
          </cell>
          <cell r="AO228">
            <v>47070235.127791837</v>
          </cell>
          <cell r="AP228">
            <v>14210627.126752343</v>
          </cell>
          <cell r="AQ228">
            <v>5049650699.4511814</v>
          </cell>
        </row>
        <row r="229">
          <cell r="AE229">
            <v>61655335.429455407</v>
          </cell>
          <cell r="AF229">
            <v>63175266.15556179</v>
          </cell>
          <cell r="AG229">
            <v>65078289.891450986</v>
          </cell>
          <cell r="AH229">
            <v>69738291.92415531</v>
          </cell>
          <cell r="AI229">
            <v>71510804.784381777</v>
          </cell>
          <cell r="AK229">
            <v>226</v>
          </cell>
          <cell r="AL229">
            <v>2308445476.77597</v>
          </cell>
          <cell r="AM229">
            <v>2464432003.69276</v>
          </cell>
          <cell r="AN229">
            <v>223388848.45487499</v>
          </cell>
          <cell r="AO229">
            <v>47259967.114265993</v>
          </cell>
          <cell r="AP229">
            <v>14210627.126752343</v>
          </cell>
          <cell r="AQ229">
            <v>5057736923.1646233</v>
          </cell>
        </row>
        <row r="230">
          <cell r="AE230">
            <v>61655335.429455407</v>
          </cell>
          <cell r="AF230">
            <v>63175266.15556179</v>
          </cell>
          <cell r="AG230">
            <v>65078289.891450986</v>
          </cell>
          <cell r="AH230">
            <v>69738291.92415531</v>
          </cell>
          <cell r="AI230">
            <v>71510804.784381777</v>
          </cell>
          <cell r="AK230">
            <v>227</v>
          </cell>
          <cell r="AL230">
            <v>2312246861.1941876</v>
          </cell>
          <cell r="AM230">
            <v>2468240917.6738706</v>
          </cell>
          <cell r="AN230">
            <v>223675041.78251341</v>
          </cell>
          <cell r="AO230">
            <v>47283691.879758216</v>
          </cell>
          <cell r="AP230">
            <v>14210627.126752343</v>
          </cell>
          <cell r="AQ230">
            <v>5065657139.6570816</v>
          </cell>
        </row>
        <row r="231">
          <cell r="AE231">
            <v>61655335.429455407</v>
          </cell>
          <cell r="AF231">
            <v>63175266.15556179</v>
          </cell>
          <cell r="AG231">
            <v>65078289.891450986</v>
          </cell>
          <cell r="AH231">
            <v>69738291.92415531</v>
          </cell>
          <cell r="AI231">
            <v>71510804.784381777</v>
          </cell>
          <cell r="AK231">
            <v>228</v>
          </cell>
          <cell r="AL231">
            <v>2316048245.6124053</v>
          </cell>
          <cell r="AM231">
            <v>2472049831.6549807</v>
          </cell>
          <cell r="AN231">
            <v>223961235.11015186</v>
          </cell>
          <cell r="AO231">
            <v>47306134.592323951</v>
          </cell>
          <cell r="AP231">
            <v>14210627.126752343</v>
          </cell>
          <cell r="AQ231">
            <v>5073576074.0966139</v>
          </cell>
        </row>
        <row r="232">
          <cell r="AE232">
            <v>61655335.429455407</v>
          </cell>
          <cell r="AF232">
            <v>63175266.15556179</v>
          </cell>
          <cell r="AG232">
            <v>65078289.891450986</v>
          </cell>
          <cell r="AH232">
            <v>69738291.92415531</v>
          </cell>
          <cell r="AI232">
            <v>71510804.784381777</v>
          </cell>
          <cell r="AK232">
            <v>229</v>
          </cell>
          <cell r="AL232">
            <v>2319849630.0306234</v>
          </cell>
          <cell r="AM232">
            <v>2475858745.6360912</v>
          </cell>
          <cell r="AN232">
            <v>224247428.43779027</v>
          </cell>
          <cell r="AO232">
            <v>47328577.304889679</v>
          </cell>
          <cell r="AP232">
            <v>14210627.126752343</v>
          </cell>
          <cell r="AQ232">
            <v>5081495008.5361462</v>
          </cell>
        </row>
        <row r="233">
          <cell r="AE233">
            <v>61655335.429455407</v>
          </cell>
          <cell r="AF233">
            <v>63175266.15556179</v>
          </cell>
          <cell r="AG233">
            <v>65078289.891450986</v>
          </cell>
          <cell r="AH233">
            <v>69738291.92415531</v>
          </cell>
          <cell r="AI233">
            <v>71510804.784381777</v>
          </cell>
          <cell r="AK233">
            <v>230</v>
          </cell>
          <cell r="AL233">
            <v>2323651014.4488411</v>
          </cell>
          <cell r="AM233">
            <v>2479667659.6172018</v>
          </cell>
          <cell r="AN233">
            <v>224533621.76542872</v>
          </cell>
          <cell r="AO233">
            <v>47351020.017455421</v>
          </cell>
          <cell r="AP233">
            <v>14210627.126752343</v>
          </cell>
          <cell r="AQ233">
            <v>5089413942.9756784</v>
          </cell>
        </row>
        <row r="234">
          <cell r="AE234">
            <v>61655335.429455407</v>
          </cell>
          <cell r="AF234">
            <v>63175266.15556179</v>
          </cell>
          <cell r="AG234">
            <v>65078289.891450986</v>
          </cell>
          <cell r="AH234">
            <v>69738291.92415531</v>
          </cell>
          <cell r="AI234">
            <v>71510804.784381777</v>
          </cell>
          <cell r="AK234">
            <v>231</v>
          </cell>
          <cell r="AL234">
            <v>2327452398.8670588</v>
          </cell>
          <cell r="AM234">
            <v>2483476573.5983124</v>
          </cell>
          <cell r="AN234">
            <v>224819815.09306714</v>
          </cell>
          <cell r="AO234">
            <v>47373462.730021164</v>
          </cell>
          <cell r="AP234">
            <v>14210627.126752343</v>
          </cell>
          <cell r="AQ234">
            <v>5097332877.4152117</v>
          </cell>
        </row>
        <row r="235">
          <cell r="AE235">
            <v>61655335.429455407</v>
          </cell>
          <cell r="AF235">
            <v>63175266.15556179</v>
          </cell>
          <cell r="AG235">
            <v>65078289.891450986</v>
          </cell>
          <cell r="AH235">
            <v>69738291.92415531</v>
          </cell>
          <cell r="AI235">
            <v>71510804.784381777</v>
          </cell>
          <cell r="AK235">
            <v>232</v>
          </cell>
          <cell r="AL235">
            <v>2331253783.2852764</v>
          </cell>
          <cell r="AM235">
            <v>2487285487.579423</v>
          </cell>
          <cell r="AN235">
            <v>225106008.42070562</v>
          </cell>
          <cell r="AO235">
            <v>47395905.442586899</v>
          </cell>
          <cell r="AP235">
            <v>14210627.126752343</v>
          </cell>
          <cell r="AQ235">
            <v>5105251811.854744</v>
          </cell>
        </row>
        <row r="236">
          <cell r="AE236">
            <v>61655335.429455407</v>
          </cell>
          <cell r="AF236">
            <v>63175266.15556179</v>
          </cell>
          <cell r="AG236">
            <v>65078289.891450986</v>
          </cell>
          <cell r="AH236">
            <v>69738291.92415531</v>
          </cell>
          <cell r="AI236">
            <v>71510804.784381777</v>
          </cell>
          <cell r="AK236">
            <v>233</v>
          </cell>
          <cell r="AL236">
            <v>2335055167.7034945</v>
          </cell>
          <cell r="AM236">
            <v>2491094401.560534</v>
          </cell>
          <cell r="AN236">
            <v>225392201.74834403</v>
          </cell>
          <cell r="AO236">
            <v>47418348.155152634</v>
          </cell>
          <cell r="AP236">
            <v>14210627.126752343</v>
          </cell>
          <cell r="AQ236">
            <v>5113170746.2942772</v>
          </cell>
        </row>
        <row r="237">
          <cell r="AE237">
            <v>61655335.429455407</v>
          </cell>
          <cell r="AF237">
            <v>63175266.15556179</v>
          </cell>
          <cell r="AG237">
            <v>65078289.891450986</v>
          </cell>
          <cell r="AH237">
            <v>69738291.92415531</v>
          </cell>
          <cell r="AI237">
            <v>71510804.784381777</v>
          </cell>
          <cell r="AK237">
            <v>234</v>
          </cell>
          <cell r="AL237">
            <v>2338856552.1217117</v>
          </cell>
          <cell r="AM237">
            <v>2494903315.5416441</v>
          </cell>
          <cell r="AN237">
            <v>225678395.07598245</v>
          </cell>
          <cell r="AO237">
            <v>47440790.867718369</v>
          </cell>
          <cell r="AP237">
            <v>14210627.126752343</v>
          </cell>
          <cell r="AQ237">
            <v>5121089680.7338085</v>
          </cell>
        </row>
        <row r="238">
          <cell r="AE238">
            <v>61655335.429455407</v>
          </cell>
          <cell r="AF238">
            <v>63175266.15556179</v>
          </cell>
          <cell r="AG238">
            <v>65078289.891450986</v>
          </cell>
          <cell r="AH238">
            <v>69738291.92415531</v>
          </cell>
          <cell r="AI238">
            <v>71510804.784381777</v>
          </cell>
          <cell r="AK238">
            <v>235</v>
          </cell>
          <cell r="AL238">
            <v>2342657936.5399299</v>
          </cell>
          <cell r="AM238">
            <v>2498712229.5227542</v>
          </cell>
          <cell r="AN238">
            <v>225964588.4036209</v>
          </cell>
          <cell r="AO238">
            <v>47463233.580284111</v>
          </cell>
          <cell r="AP238">
            <v>14210627.126752343</v>
          </cell>
          <cell r="AQ238">
            <v>5129008615.1733408</v>
          </cell>
        </row>
        <row r="239">
          <cell r="AE239">
            <v>61655335.429455407</v>
          </cell>
          <cell r="AF239">
            <v>63175266.15556179</v>
          </cell>
          <cell r="AG239">
            <v>65078289.891450986</v>
          </cell>
          <cell r="AH239">
            <v>69738291.92415531</v>
          </cell>
          <cell r="AI239">
            <v>71510804.784381777</v>
          </cell>
          <cell r="AK239">
            <v>236</v>
          </cell>
          <cell r="AL239">
            <v>2346459320.958148</v>
          </cell>
          <cell r="AM239">
            <v>2502521143.5038652</v>
          </cell>
          <cell r="AN239">
            <v>226250781.73125932</v>
          </cell>
          <cell r="AO239">
            <v>47485676.292849854</v>
          </cell>
          <cell r="AP239">
            <v>14210627.126752343</v>
          </cell>
          <cell r="AQ239">
            <v>5136927549.612874</v>
          </cell>
        </row>
        <row r="240">
          <cell r="AE240">
            <v>61655335.429455407</v>
          </cell>
          <cell r="AF240">
            <v>63175266.15556179</v>
          </cell>
          <cell r="AG240">
            <v>65078289.891450986</v>
          </cell>
          <cell r="AH240">
            <v>69738291.92415531</v>
          </cell>
          <cell r="AI240">
            <v>71510804.784381777</v>
          </cell>
          <cell r="AK240">
            <v>237</v>
          </cell>
          <cell r="AL240">
            <v>2350260705.3763652</v>
          </cell>
          <cell r="AM240">
            <v>2506284052.6793351</v>
          </cell>
          <cell r="AN240">
            <v>226536975.05889776</v>
          </cell>
          <cell r="AO240">
            <v>47508119.005415581</v>
          </cell>
          <cell r="AP240">
            <v>14210627.126752343</v>
          </cell>
          <cell r="AQ240">
            <v>5144800479.2467661</v>
          </cell>
        </row>
        <row r="241">
          <cell r="AE241">
            <v>61655335.429455407</v>
          </cell>
          <cell r="AF241">
            <v>63175266.15556179</v>
          </cell>
          <cell r="AG241">
            <v>65078289.891450986</v>
          </cell>
          <cell r="AH241">
            <v>69738291.92415531</v>
          </cell>
          <cell r="AI241">
            <v>71510804.784381777</v>
          </cell>
          <cell r="AK241">
            <v>238</v>
          </cell>
          <cell r="AL241">
            <v>2354034177.7306437</v>
          </cell>
          <cell r="AM241">
            <v>2510021177.7081752</v>
          </cell>
          <cell r="AN241">
            <v>226715085.00173739</v>
          </cell>
          <cell r="AO241">
            <v>47530561.717981316</v>
          </cell>
          <cell r="AP241">
            <v>14210627.126752343</v>
          </cell>
          <cell r="AQ241">
            <v>5152511629.2852898</v>
          </cell>
        </row>
        <row r="242">
          <cell r="AE242">
            <v>61655335.429455407</v>
          </cell>
          <cell r="AF242">
            <v>63175266.15556179</v>
          </cell>
          <cell r="AG242">
            <v>65078289.891450986</v>
          </cell>
          <cell r="AH242">
            <v>69738291.92415531</v>
          </cell>
          <cell r="AI242">
            <v>71510804.784381777</v>
          </cell>
          <cell r="AK242">
            <v>239</v>
          </cell>
          <cell r="AL242">
            <v>2357641126.3856573</v>
          </cell>
          <cell r="AM242">
            <v>2513758302.7370157</v>
          </cell>
          <cell r="AN242">
            <v>226852936.29158354</v>
          </cell>
          <cell r="AO242">
            <v>47553004.430547066</v>
          </cell>
          <cell r="AP242">
            <v>14210627.126752343</v>
          </cell>
          <cell r="AQ242">
            <v>5160015996.9715557</v>
          </cell>
        </row>
        <row r="243">
          <cell r="AE243">
            <v>61655335.429455407</v>
          </cell>
          <cell r="AF243">
            <v>63175266.15556179</v>
          </cell>
          <cell r="AG243">
            <v>65078289.891450986</v>
          </cell>
          <cell r="AH243">
            <v>69738291.92415531</v>
          </cell>
          <cell r="AI243">
            <v>71510804.784381777</v>
          </cell>
          <cell r="AK243">
            <v>240</v>
          </cell>
          <cell r="AL243">
            <v>2361248075.0406709</v>
          </cell>
          <cell r="AM243">
            <v>2517495427.7658563</v>
          </cell>
          <cell r="AN243">
            <v>226990787.58142963</v>
          </cell>
          <cell r="AO243">
            <v>47575447.143112801</v>
          </cell>
          <cell r="AP243">
            <v>14210627.126752343</v>
          </cell>
          <cell r="AQ243">
            <v>5167520364.6578217</v>
          </cell>
        </row>
        <row r="244">
          <cell r="AE244">
            <v>61655335.429455407</v>
          </cell>
          <cell r="AF244">
            <v>63175266.15556179</v>
          </cell>
          <cell r="AG244">
            <v>65078289.891450986</v>
          </cell>
          <cell r="AH244">
            <v>69738291.92415531</v>
          </cell>
          <cell r="AI244">
            <v>71510804.784381777</v>
          </cell>
          <cell r="AK244">
            <v>241</v>
          </cell>
          <cell r="AL244">
            <v>2364855023.6956844</v>
          </cell>
          <cell r="AM244">
            <v>2521232552.7946963</v>
          </cell>
          <cell r="AN244">
            <v>227128638.87127578</v>
          </cell>
          <cell r="AO244">
            <v>47597248.496238843</v>
          </cell>
          <cell r="AP244">
            <v>14210627.126752343</v>
          </cell>
          <cell r="AQ244">
            <v>5175024090.9846478</v>
          </cell>
        </row>
        <row r="245">
          <cell r="AE245">
            <v>61655335.429455407</v>
          </cell>
          <cell r="AF245">
            <v>63175266.15556179</v>
          </cell>
          <cell r="AG245">
            <v>65078289.891450986</v>
          </cell>
          <cell r="AH245">
            <v>69738291.92415531</v>
          </cell>
          <cell r="AI245">
            <v>71510804.784381777</v>
          </cell>
          <cell r="AK245">
            <v>242</v>
          </cell>
          <cell r="AL245">
            <v>2368461972.3506985</v>
          </cell>
          <cell r="AM245">
            <v>2524969677.8235369</v>
          </cell>
          <cell r="AN245">
            <v>227266490.16112188</v>
          </cell>
          <cell r="AO245">
            <v>47618760.395603955</v>
          </cell>
          <cell r="AP245">
            <v>14210627.126752343</v>
          </cell>
          <cell r="AQ245">
            <v>5182527527.8577137</v>
          </cell>
        </row>
        <row r="246">
          <cell r="AE246">
            <v>61655335.429455407</v>
          </cell>
          <cell r="AF246">
            <v>63175266.15556179</v>
          </cell>
          <cell r="AG246">
            <v>65078289.891450986</v>
          </cell>
          <cell r="AH246">
            <v>69738291.92415531</v>
          </cell>
          <cell r="AI246">
            <v>71510804.784381777</v>
          </cell>
          <cell r="AK246">
            <v>243</v>
          </cell>
          <cell r="AL246">
            <v>2372068921.0057116</v>
          </cell>
          <cell r="AM246">
            <v>2528706802.8523774</v>
          </cell>
          <cell r="AN246">
            <v>227404341.45096803</v>
          </cell>
          <cell r="AO246">
            <v>47640272.294969052</v>
          </cell>
          <cell r="AP246">
            <v>14210627.126752343</v>
          </cell>
          <cell r="AQ246">
            <v>5190030964.7307777</v>
          </cell>
        </row>
        <row r="247">
          <cell r="AE247">
            <v>61655335.429455407</v>
          </cell>
          <cell r="AF247">
            <v>63175266.15556179</v>
          </cell>
          <cell r="AG247">
            <v>65078289.891450986</v>
          </cell>
          <cell r="AH247">
            <v>69738291.92415531</v>
          </cell>
          <cell r="AI247">
            <v>71510804.784381777</v>
          </cell>
          <cell r="AK247">
            <v>244</v>
          </cell>
          <cell r="AL247">
            <v>2375675869.6607256</v>
          </cell>
          <cell r="AM247">
            <v>2532443927.8812175</v>
          </cell>
          <cell r="AN247">
            <v>227542192.74081412</v>
          </cell>
          <cell r="AO247">
            <v>47661784.194334157</v>
          </cell>
          <cell r="AP247">
            <v>14210627.126752343</v>
          </cell>
          <cell r="AQ247">
            <v>5197534401.6038427</v>
          </cell>
        </row>
        <row r="248">
          <cell r="AE248">
            <v>61655335.429455407</v>
          </cell>
          <cell r="AF248">
            <v>63175266.15556179</v>
          </cell>
          <cell r="AG248">
            <v>65078289.891450986</v>
          </cell>
          <cell r="AH248">
            <v>69738291.92415531</v>
          </cell>
          <cell r="AI248">
            <v>71510804.784381777</v>
          </cell>
          <cell r="AK248">
            <v>245</v>
          </cell>
          <cell r="AL248">
            <v>2379282818.3157392</v>
          </cell>
          <cell r="AM248">
            <v>2536181052.910058</v>
          </cell>
          <cell r="AN248">
            <v>227680044.03066024</v>
          </cell>
          <cell r="AO248">
            <v>47683296.093699269</v>
          </cell>
          <cell r="AP248">
            <v>14210627.126752343</v>
          </cell>
          <cell r="AQ248">
            <v>5205037838.4769096</v>
          </cell>
        </row>
        <row r="249">
          <cell r="AE249">
            <v>61655335.429455407</v>
          </cell>
          <cell r="AF249">
            <v>63175266.15556179</v>
          </cell>
          <cell r="AG249">
            <v>65078289.891450986</v>
          </cell>
          <cell r="AH249">
            <v>69738291.92415531</v>
          </cell>
          <cell r="AI249">
            <v>71510804.784381777</v>
          </cell>
          <cell r="AK249">
            <v>246</v>
          </cell>
          <cell r="AL249">
            <v>2382889766.9707527</v>
          </cell>
          <cell r="AM249">
            <v>2539918177.9388981</v>
          </cell>
          <cell r="AN249">
            <v>227817895.32050633</v>
          </cell>
          <cell r="AO249">
            <v>47704807.993064366</v>
          </cell>
          <cell r="AP249">
            <v>14210627.126752343</v>
          </cell>
          <cell r="AQ249">
            <v>5212541275.3499727</v>
          </cell>
        </row>
        <row r="250">
          <cell r="AE250">
            <v>61655335.429455407</v>
          </cell>
          <cell r="AF250">
            <v>63175266.15556179</v>
          </cell>
          <cell r="AG250">
            <v>65078289.891450986</v>
          </cell>
          <cell r="AH250">
            <v>69738291.92415531</v>
          </cell>
          <cell r="AI250">
            <v>71510804.784381777</v>
          </cell>
          <cell r="AK250">
            <v>247</v>
          </cell>
          <cell r="AL250">
            <v>2386496715.6257663</v>
          </cell>
          <cell r="AM250">
            <v>2543655302.9677386</v>
          </cell>
          <cell r="AN250">
            <v>227955746.61035249</v>
          </cell>
          <cell r="AO250">
            <v>47726319.892429471</v>
          </cell>
          <cell r="AP250">
            <v>14210627.126752343</v>
          </cell>
          <cell r="AQ250">
            <v>5220044712.2230387</v>
          </cell>
        </row>
        <row r="251">
          <cell r="AE251">
            <v>61655335.429455407</v>
          </cell>
          <cell r="AF251">
            <v>63175266.15556179</v>
          </cell>
          <cell r="AG251">
            <v>65078289.891450986</v>
          </cell>
          <cell r="AH251">
            <v>69738291.92415531</v>
          </cell>
          <cell r="AI251">
            <v>71510804.784381777</v>
          </cell>
          <cell r="AK251">
            <v>248</v>
          </cell>
          <cell r="AL251">
            <v>2390103664.2807798</v>
          </cell>
          <cell r="AM251">
            <v>2547392427.9965792</v>
          </cell>
          <cell r="AN251">
            <v>228093597.90019858</v>
          </cell>
          <cell r="AO251">
            <v>47747831.791794583</v>
          </cell>
          <cell r="AP251">
            <v>14210627.126752343</v>
          </cell>
          <cell r="AQ251">
            <v>5227548149.0961046</v>
          </cell>
        </row>
        <row r="252">
          <cell r="AE252">
            <v>61655335.429455407</v>
          </cell>
          <cell r="AF252">
            <v>63175266.15556179</v>
          </cell>
          <cell r="AG252">
            <v>65078289.891450986</v>
          </cell>
          <cell r="AH252">
            <v>69738291.92415531</v>
          </cell>
          <cell r="AI252">
            <v>71510804.784381777</v>
          </cell>
          <cell r="AK252">
            <v>249</v>
          </cell>
          <cell r="AL252">
            <v>2393710612.9357939</v>
          </cell>
          <cell r="AM252">
            <v>2551129553.0254192</v>
          </cell>
          <cell r="AN252">
            <v>228231449.19004467</v>
          </cell>
          <cell r="AO252">
            <v>47769343.69115968</v>
          </cell>
          <cell r="AP252">
            <v>14210627.126752343</v>
          </cell>
          <cell r="AQ252">
            <v>5235051585.9691687</v>
          </cell>
        </row>
        <row r="253">
          <cell r="AE253">
            <v>61655335.429455407</v>
          </cell>
          <cell r="AF253">
            <v>63175266.15556179</v>
          </cell>
          <cell r="AG253">
            <v>65078289.891450986</v>
          </cell>
          <cell r="AH253">
            <v>69738291.92415531</v>
          </cell>
          <cell r="AI253">
            <v>71510804.784381777</v>
          </cell>
          <cell r="AK253">
            <v>250</v>
          </cell>
          <cell r="AL253">
            <v>2397317561.5908074</v>
          </cell>
          <cell r="AM253">
            <v>2554866678.0542598</v>
          </cell>
          <cell r="AN253">
            <v>228369300.47989082</v>
          </cell>
          <cell r="AO253">
            <v>47790855.590524793</v>
          </cell>
          <cell r="AP253">
            <v>14210627.126752343</v>
          </cell>
          <cell r="AQ253">
            <v>5242555022.8422346</v>
          </cell>
        </row>
        <row r="254">
          <cell r="AE254">
            <v>61655335.429455407</v>
          </cell>
          <cell r="AF254">
            <v>63175266.15556179</v>
          </cell>
          <cell r="AG254">
            <v>65078289.891450986</v>
          </cell>
          <cell r="AH254">
            <v>69738291.92415531</v>
          </cell>
          <cell r="AI254">
            <v>71510804.784381777</v>
          </cell>
          <cell r="AK254">
            <v>251</v>
          </cell>
          <cell r="AL254">
            <v>2400924510.2458215</v>
          </cell>
          <cell r="AM254">
            <v>2558603803.0831003</v>
          </cell>
          <cell r="AN254">
            <v>228507151.76973692</v>
          </cell>
          <cell r="AO254">
            <v>47812367.48988989</v>
          </cell>
          <cell r="AP254">
            <v>14210627.126752343</v>
          </cell>
          <cell r="AQ254">
            <v>5250058459.7153015</v>
          </cell>
        </row>
        <row r="255">
          <cell r="AE255">
            <v>61655335.429455407</v>
          </cell>
          <cell r="AF255">
            <v>63175266.15556179</v>
          </cell>
          <cell r="AG255">
            <v>65078289.891450986</v>
          </cell>
          <cell r="AH255">
            <v>69738291.92415531</v>
          </cell>
          <cell r="AI255">
            <v>71510804.784381777</v>
          </cell>
          <cell r="AK255">
            <v>252</v>
          </cell>
          <cell r="AL255">
            <v>2404531458.9008346</v>
          </cell>
          <cell r="AM255">
            <v>2562340928.1119404</v>
          </cell>
          <cell r="AN255">
            <v>228645003.05958307</v>
          </cell>
          <cell r="AO255">
            <v>47833879.389254995</v>
          </cell>
          <cell r="AP255">
            <v>14210627.126752343</v>
          </cell>
          <cell r="AQ255">
            <v>5257561896.5883646</v>
          </cell>
        </row>
        <row r="256">
          <cell r="AE256">
            <v>61655335.429455407</v>
          </cell>
          <cell r="AF256">
            <v>63175266.15556179</v>
          </cell>
          <cell r="AG256">
            <v>65078289.891450986</v>
          </cell>
          <cell r="AH256">
            <v>69738291.92415531</v>
          </cell>
          <cell r="AI256">
            <v>71510804.784381777</v>
          </cell>
          <cell r="AK256">
            <v>253</v>
          </cell>
          <cell r="AL256">
            <v>2408138407.5558481</v>
          </cell>
          <cell r="AM256">
            <v>2566078053.1407809</v>
          </cell>
          <cell r="AN256">
            <v>228782854.34942916</v>
          </cell>
          <cell r="AO256">
            <v>47855391.288620107</v>
          </cell>
          <cell r="AP256">
            <v>14210627.126752343</v>
          </cell>
          <cell r="AQ256">
            <v>5265065333.4614296</v>
          </cell>
        </row>
        <row r="257">
          <cell r="AE257">
            <v>61655335.429455407</v>
          </cell>
          <cell r="AF257">
            <v>63175266.15556179</v>
          </cell>
          <cell r="AG257">
            <v>65078289.891450986</v>
          </cell>
          <cell r="AH257">
            <v>69738291.92415531</v>
          </cell>
          <cell r="AI257">
            <v>71510804.784381777</v>
          </cell>
          <cell r="AK257">
            <v>254</v>
          </cell>
          <cell r="AL257">
            <v>2411745356.2108622</v>
          </cell>
          <cell r="AM257">
            <v>2569211622.1184759</v>
          </cell>
          <cell r="AN257">
            <v>228918058.80504116</v>
          </cell>
          <cell r="AO257">
            <v>47876903.187985204</v>
          </cell>
          <cell r="AP257">
            <v>14210627.126752343</v>
          </cell>
          <cell r="AQ257">
            <v>5271962567.4491167</v>
          </cell>
        </row>
        <row r="258">
          <cell r="AE258">
            <v>61655335.429455407</v>
          </cell>
          <cell r="AF258">
            <v>63175266.15556179</v>
          </cell>
          <cell r="AG258">
            <v>65078289.891450986</v>
          </cell>
          <cell r="AH258">
            <v>69738291.92415531</v>
          </cell>
          <cell r="AI258">
            <v>71510804.784381777</v>
          </cell>
          <cell r="AK258">
            <v>255</v>
          </cell>
          <cell r="AL258">
            <v>2415352304.8658752</v>
          </cell>
          <cell r="AM258">
            <v>2572237774.8440104</v>
          </cell>
          <cell r="AN258">
            <v>229023434.40025797</v>
          </cell>
          <cell r="AO258">
            <v>47895979.94034218</v>
          </cell>
          <cell r="AP258">
            <v>14210627.126752343</v>
          </cell>
          <cell r="AQ258">
            <v>5278720121.1772375</v>
          </cell>
        </row>
        <row r="259">
          <cell r="AE259">
            <v>61655335.429455407</v>
          </cell>
          <cell r="AF259">
            <v>63175266.15556179</v>
          </cell>
          <cell r="AG259">
            <v>65078289.891450986</v>
          </cell>
          <cell r="AH259">
            <v>69738291.92415531</v>
          </cell>
          <cell r="AI259">
            <v>71510804.784381777</v>
          </cell>
          <cell r="AK259">
            <v>256</v>
          </cell>
          <cell r="AL259">
            <v>2417998675.2065001</v>
          </cell>
          <cell r="AM259">
            <v>2575263927.5695453</v>
          </cell>
          <cell r="AN259">
            <v>229128809.99547482</v>
          </cell>
          <cell r="AO259">
            <v>47895979.94034218</v>
          </cell>
          <cell r="AP259">
            <v>14210627.126752343</v>
          </cell>
          <cell r="AQ259">
            <v>5284498019.8386135</v>
          </cell>
        </row>
        <row r="260">
          <cell r="AE260">
            <v>61655335.429455407</v>
          </cell>
          <cell r="AF260">
            <v>63175266.15556179</v>
          </cell>
          <cell r="AG260">
            <v>65078289.891450986</v>
          </cell>
          <cell r="AH260">
            <v>69738291.92415531</v>
          </cell>
          <cell r="AI260">
            <v>71510804.784381777</v>
          </cell>
          <cell r="AK260">
            <v>257</v>
          </cell>
          <cell r="AL260">
            <v>2420645045.5471239</v>
          </cell>
          <cell r="AM260">
            <v>2578290080.2950802</v>
          </cell>
          <cell r="AN260">
            <v>229234185.59069163</v>
          </cell>
          <cell r="AO260">
            <v>47895979.94034218</v>
          </cell>
          <cell r="AP260">
            <v>14210627.126752343</v>
          </cell>
          <cell r="AQ260">
            <v>5290275918.4999895</v>
          </cell>
        </row>
        <row r="261">
          <cell r="AE261">
            <v>61655335.429455407</v>
          </cell>
          <cell r="AF261">
            <v>63175266.15556179</v>
          </cell>
          <cell r="AG261">
            <v>65078289.891450986</v>
          </cell>
          <cell r="AH261">
            <v>69738291.92415531</v>
          </cell>
          <cell r="AI261">
            <v>71510804.784381777</v>
          </cell>
          <cell r="AK261">
            <v>258</v>
          </cell>
          <cell r="AL261">
            <v>2423291415.8877482</v>
          </cell>
          <cell r="AM261">
            <v>2581316233.0206146</v>
          </cell>
          <cell r="AN261">
            <v>229339561.18590847</v>
          </cell>
          <cell r="AO261">
            <v>47895979.94034218</v>
          </cell>
          <cell r="AP261">
            <v>14210627.126752343</v>
          </cell>
          <cell r="AQ261">
            <v>5296053817.1613655</v>
          </cell>
        </row>
        <row r="262">
          <cell r="AE262">
            <v>61655335.429455407</v>
          </cell>
          <cell r="AF262">
            <v>63175266.15556179</v>
          </cell>
          <cell r="AG262">
            <v>65078289.891450986</v>
          </cell>
          <cell r="AH262">
            <v>69738291.92415531</v>
          </cell>
          <cell r="AI262">
            <v>71510804.784381777</v>
          </cell>
          <cell r="AK262">
            <v>259</v>
          </cell>
          <cell r="AL262">
            <v>2425937786.2283726</v>
          </cell>
          <cell r="AM262">
            <v>2584342385.7461491</v>
          </cell>
          <cell r="AN262">
            <v>229444936.78112528</v>
          </cell>
          <cell r="AO262">
            <v>47895979.94034218</v>
          </cell>
          <cell r="AP262">
            <v>14210627.126752343</v>
          </cell>
          <cell r="AQ262">
            <v>5301831715.8227406</v>
          </cell>
        </row>
        <row r="263">
          <cell r="AE263">
            <v>61655335.429455407</v>
          </cell>
          <cell r="AF263">
            <v>63175266.15556179</v>
          </cell>
          <cell r="AG263">
            <v>65078289.891450986</v>
          </cell>
          <cell r="AH263">
            <v>69738291.92415531</v>
          </cell>
          <cell r="AI263">
            <v>71510804.784381777</v>
          </cell>
          <cell r="AK263">
            <v>260</v>
          </cell>
          <cell r="AL263">
            <v>2428584156.5689969</v>
          </cell>
          <cell r="AM263">
            <v>2587368538.4716835</v>
          </cell>
          <cell r="AN263">
            <v>229550312.37634212</v>
          </cell>
          <cell r="AO263">
            <v>47895979.94034218</v>
          </cell>
          <cell r="AP263">
            <v>14210627.126752343</v>
          </cell>
          <cell r="AQ263">
            <v>5307609614.4841156</v>
          </cell>
        </row>
        <row r="264">
          <cell r="AE264">
            <v>61655335.429455407</v>
          </cell>
          <cell r="AF264">
            <v>63175266.15556179</v>
          </cell>
          <cell r="AG264">
            <v>65078289.891450986</v>
          </cell>
          <cell r="AH264">
            <v>69738291.92415531</v>
          </cell>
          <cell r="AI264">
            <v>71510804.784381777</v>
          </cell>
          <cell r="AK264">
            <v>261</v>
          </cell>
          <cell r="AL264">
            <v>2431230526.9096208</v>
          </cell>
          <cell r="AM264">
            <v>2590394691.1972179</v>
          </cell>
          <cell r="AN264">
            <v>229655687.97155893</v>
          </cell>
          <cell r="AO264">
            <v>47895979.94034218</v>
          </cell>
          <cell r="AP264">
            <v>14210627.126752343</v>
          </cell>
          <cell r="AQ264">
            <v>5313387513.1454906</v>
          </cell>
        </row>
        <row r="265">
          <cell r="AE265">
            <v>61655335.429455407</v>
          </cell>
          <cell r="AF265">
            <v>63175266.15556179</v>
          </cell>
          <cell r="AG265">
            <v>65078289.891450986</v>
          </cell>
          <cell r="AH265">
            <v>69738291.92415531</v>
          </cell>
          <cell r="AI265">
            <v>71510804.784381777</v>
          </cell>
          <cell r="AK265">
            <v>262</v>
          </cell>
          <cell r="AL265">
            <v>2433876897.2502451</v>
          </cell>
          <cell r="AM265">
            <v>2593420843.9227524</v>
          </cell>
          <cell r="AN265">
            <v>229761063.56677571</v>
          </cell>
          <cell r="AO265">
            <v>47895979.94034218</v>
          </cell>
          <cell r="AP265">
            <v>14210627.126752343</v>
          </cell>
          <cell r="AQ265">
            <v>5319165411.8068666</v>
          </cell>
        </row>
        <row r="266">
          <cell r="AE266">
            <v>61655335.429455407</v>
          </cell>
          <cell r="AF266">
            <v>63175266.15556179</v>
          </cell>
          <cell r="AG266">
            <v>65078289.891450986</v>
          </cell>
          <cell r="AH266">
            <v>69738291.92415531</v>
          </cell>
          <cell r="AI266">
            <v>71510804.784381777</v>
          </cell>
          <cell r="AK266">
            <v>263</v>
          </cell>
          <cell r="AL266">
            <v>2436523267.5908694</v>
          </cell>
          <cell r="AM266">
            <v>2596446996.6482873</v>
          </cell>
          <cell r="AN266">
            <v>229866439.16199255</v>
          </cell>
          <cell r="AO266">
            <v>47895979.94034218</v>
          </cell>
          <cell r="AP266">
            <v>14210627.126752343</v>
          </cell>
          <cell r="AQ266">
            <v>5324943310.4682436</v>
          </cell>
        </row>
        <row r="267">
          <cell r="AE267">
            <v>61655335.429455407</v>
          </cell>
          <cell r="AF267">
            <v>63175266.15556179</v>
          </cell>
          <cell r="AG267">
            <v>65078289.891450986</v>
          </cell>
          <cell r="AH267">
            <v>69738291.92415531</v>
          </cell>
          <cell r="AI267">
            <v>71510804.784381777</v>
          </cell>
          <cell r="AK267">
            <v>264</v>
          </cell>
          <cell r="AL267">
            <v>2439169637.9314942</v>
          </cell>
          <cell r="AM267">
            <v>2599473149.3738217</v>
          </cell>
          <cell r="AN267">
            <v>229971814.75720936</v>
          </cell>
          <cell r="AO267">
            <v>47895979.94034218</v>
          </cell>
          <cell r="AP267">
            <v>14210627.126752343</v>
          </cell>
          <cell r="AQ267">
            <v>5330721209.1296196</v>
          </cell>
        </row>
        <row r="268">
          <cell r="AE268">
            <v>61655335.429455407</v>
          </cell>
          <cell r="AF268">
            <v>63175266.15556179</v>
          </cell>
          <cell r="AG268">
            <v>65078289.891450986</v>
          </cell>
          <cell r="AH268">
            <v>69738291.92415531</v>
          </cell>
          <cell r="AI268">
            <v>71510804.784381777</v>
          </cell>
          <cell r="AK268">
            <v>265</v>
          </cell>
          <cell r="AL268">
            <v>2441816008.2721176</v>
          </cell>
          <cell r="AM268">
            <v>2602499302.0993567</v>
          </cell>
          <cell r="AN268">
            <v>230077190.3524262</v>
          </cell>
          <cell r="AO268">
            <v>47895979.94034218</v>
          </cell>
          <cell r="AP268">
            <v>14210627.126752343</v>
          </cell>
          <cell r="AQ268">
            <v>5336499107.7909946</v>
          </cell>
        </row>
        <row r="269">
          <cell r="AE269">
            <v>61655335.429455407</v>
          </cell>
          <cell r="AF269">
            <v>63175266.15556179</v>
          </cell>
          <cell r="AG269">
            <v>65078289.891450986</v>
          </cell>
          <cell r="AH269">
            <v>69738291.92415531</v>
          </cell>
          <cell r="AI269">
            <v>71510804.784381777</v>
          </cell>
          <cell r="AK269">
            <v>266</v>
          </cell>
          <cell r="AL269">
            <v>2444462378.6127424</v>
          </cell>
          <cell r="AM269">
            <v>2605525454.8248911</v>
          </cell>
          <cell r="AN269">
            <v>230182565.94764301</v>
          </cell>
          <cell r="AO269">
            <v>47895979.94034218</v>
          </cell>
          <cell r="AP269">
            <v>14210627.126752343</v>
          </cell>
          <cell r="AQ269">
            <v>5342277006.4523706</v>
          </cell>
        </row>
        <row r="270">
          <cell r="AE270">
            <v>61655335.429455407</v>
          </cell>
          <cell r="AF270">
            <v>63175266.15556179</v>
          </cell>
          <cell r="AG270">
            <v>65078289.891450986</v>
          </cell>
          <cell r="AH270">
            <v>69738291.92415531</v>
          </cell>
          <cell r="AI270">
            <v>71510804.784381777</v>
          </cell>
          <cell r="AK270">
            <v>267</v>
          </cell>
          <cell r="AL270">
            <v>2447108748.9533668</v>
          </cell>
          <cell r="AM270">
            <v>2608551607.5504255</v>
          </cell>
          <cell r="AN270">
            <v>230287941.54285985</v>
          </cell>
          <cell r="AO270">
            <v>47895979.94034218</v>
          </cell>
          <cell r="AP270">
            <v>14210627.126752343</v>
          </cell>
          <cell r="AQ270">
            <v>5348054905.1137457</v>
          </cell>
        </row>
        <row r="271">
          <cell r="AE271">
            <v>61655335.429455407</v>
          </cell>
          <cell r="AF271">
            <v>63175266.15556179</v>
          </cell>
          <cell r="AG271">
            <v>65078289.891450986</v>
          </cell>
          <cell r="AH271">
            <v>69738291.92415531</v>
          </cell>
          <cell r="AI271">
            <v>71510804.784381777</v>
          </cell>
          <cell r="AK271">
            <v>268</v>
          </cell>
          <cell r="AL271">
            <v>2449755119.2939906</v>
          </cell>
          <cell r="AM271">
            <v>2611577760.2759604</v>
          </cell>
          <cell r="AN271">
            <v>230393317.13807663</v>
          </cell>
          <cell r="AO271">
            <v>47895979.94034218</v>
          </cell>
          <cell r="AP271">
            <v>14210627.126752343</v>
          </cell>
          <cell r="AQ271">
            <v>5353832803.7751217</v>
          </cell>
        </row>
        <row r="272">
          <cell r="AE272">
            <v>61655335.429455407</v>
          </cell>
          <cell r="AF272">
            <v>63175266.15556179</v>
          </cell>
          <cell r="AG272">
            <v>65078289.891450986</v>
          </cell>
          <cell r="AH272">
            <v>69738291.92415531</v>
          </cell>
          <cell r="AI272">
            <v>71510804.784381777</v>
          </cell>
          <cell r="AK272">
            <v>269</v>
          </cell>
          <cell r="AL272">
            <v>2452401489.6346149</v>
          </cell>
          <cell r="AM272">
            <v>2614603913.0014949</v>
          </cell>
          <cell r="AN272">
            <v>230498692.73329344</v>
          </cell>
          <cell r="AO272">
            <v>47895979.94034218</v>
          </cell>
          <cell r="AP272">
            <v>14210627.126752343</v>
          </cell>
          <cell r="AQ272">
            <v>5359610702.4364977</v>
          </cell>
        </row>
        <row r="273">
          <cell r="AE273">
            <v>61655335.429455407</v>
          </cell>
          <cell r="AF273">
            <v>63175266.15556179</v>
          </cell>
          <cell r="AG273">
            <v>65078289.891450986</v>
          </cell>
          <cell r="AH273">
            <v>69738291.92415531</v>
          </cell>
          <cell r="AI273">
            <v>71510804.784381777</v>
          </cell>
          <cell r="AK273">
            <v>270</v>
          </cell>
          <cell r="AL273">
            <v>2455047859.9752393</v>
          </cell>
          <cell r="AM273">
            <v>2617630065.7270298</v>
          </cell>
          <cell r="AN273">
            <v>230604068.32851028</v>
          </cell>
          <cell r="AO273">
            <v>47895979.94034218</v>
          </cell>
          <cell r="AP273">
            <v>14210627.126752343</v>
          </cell>
          <cell r="AQ273">
            <v>5365388601.0978727</v>
          </cell>
        </row>
        <row r="274">
          <cell r="AE274">
            <v>61655335.429455407</v>
          </cell>
          <cell r="AF274">
            <v>63175266.15556179</v>
          </cell>
          <cell r="AG274">
            <v>65078289.891450986</v>
          </cell>
          <cell r="AH274">
            <v>69738291.92415531</v>
          </cell>
          <cell r="AI274">
            <v>71510804.784381777</v>
          </cell>
          <cell r="AK274">
            <v>271</v>
          </cell>
          <cell r="AL274">
            <v>2457694230.3158631</v>
          </cell>
          <cell r="AM274">
            <v>2620656218.4525642</v>
          </cell>
          <cell r="AN274">
            <v>230709443.9237271</v>
          </cell>
          <cell r="AO274">
            <v>47895979.94034218</v>
          </cell>
          <cell r="AP274">
            <v>14210627.126752343</v>
          </cell>
          <cell r="AQ274">
            <v>5371166499.7592478</v>
          </cell>
        </row>
        <row r="275">
          <cell r="AE275">
            <v>61655335.429455407</v>
          </cell>
          <cell r="AF275">
            <v>63175266.15556179</v>
          </cell>
          <cell r="AG275">
            <v>65078289.891450986</v>
          </cell>
          <cell r="AH275">
            <v>69738291.92415531</v>
          </cell>
          <cell r="AI275">
            <v>71510804.784381777</v>
          </cell>
          <cell r="AK275">
            <v>272</v>
          </cell>
          <cell r="AL275">
            <v>2460340600.6564875</v>
          </cell>
          <cell r="AM275">
            <v>2623599330.9519925</v>
          </cell>
          <cell r="AN275">
            <v>230814819.51894394</v>
          </cell>
          <cell r="AO275">
            <v>47895979.94034218</v>
          </cell>
          <cell r="AP275">
            <v>14210627.126752343</v>
          </cell>
          <cell r="AQ275">
            <v>5376861358.1945181</v>
          </cell>
        </row>
        <row r="276">
          <cell r="AE276">
            <v>61655335.429455407</v>
          </cell>
          <cell r="AF276">
            <v>63175266.15556179</v>
          </cell>
          <cell r="AG276">
            <v>65078289.891450986</v>
          </cell>
          <cell r="AH276">
            <v>69738291.92415531</v>
          </cell>
          <cell r="AI276">
            <v>71510804.784381777</v>
          </cell>
          <cell r="AK276">
            <v>273</v>
          </cell>
          <cell r="AL276">
            <v>2462986970.9971118</v>
          </cell>
          <cell r="AM276">
            <v>2626445079.9594655</v>
          </cell>
          <cell r="AN276">
            <v>230913766.04394633</v>
          </cell>
          <cell r="AO276">
            <v>47895979.94034218</v>
          </cell>
          <cell r="AP276">
            <v>14210627.126752343</v>
          </cell>
          <cell r="AQ276">
            <v>5382452424.0676174</v>
          </cell>
        </row>
        <row r="277">
          <cell r="AE277">
            <v>61655335.429455407</v>
          </cell>
          <cell r="AF277">
            <v>63175266.15556179</v>
          </cell>
          <cell r="AG277">
            <v>65078289.891450986</v>
          </cell>
          <cell r="AH277">
            <v>69738291.92415531</v>
          </cell>
          <cell r="AI277">
            <v>71510804.784381777</v>
          </cell>
          <cell r="AK277">
            <v>274</v>
          </cell>
          <cell r="AL277">
            <v>2465647945.5300474</v>
          </cell>
          <cell r="AM277">
            <v>2629290828.9669385</v>
          </cell>
          <cell r="AN277">
            <v>231010767.30905479</v>
          </cell>
          <cell r="AO277">
            <v>47895979.94034218</v>
          </cell>
          <cell r="AP277">
            <v>14210627.126752343</v>
          </cell>
          <cell r="AQ277">
            <v>5388056148.8731346</v>
          </cell>
        </row>
        <row r="278">
          <cell r="AE278">
            <v>61655335.429455407</v>
          </cell>
          <cell r="AF278">
            <v>63175266.15556179</v>
          </cell>
          <cell r="AG278">
            <v>65078289.891450986</v>
          </cell>
          <cell r="AH278">
            <v>69738291.92415531</v>
          </cell>
          <cell r="AI278">
            <v>71510804.784381777</v>
          </cell>
          <cell r="AK278">
            <v>275</v>
          </cell>
          <cell r="AL278">
            <v>2468317645.4902215</v>
          </cell>
          <cell r="AM278">
            <v>2632136577.9744115</v>
          </cell>
          <cell r="AN278">
            <v>231107768.57416323</v>
          </cell>
          <cell r="AO278">
            <v>47895979.94034218</v>
          </cell>
          <cell r="AP278">
            <v>14210627.126752343</v>
          </cell>
          <cell r="AQ278">
            <v>5393668599.1058903</v>
          </cell>
        </row>
        <row r="279">
          <cell r="AE279">
            <v>61655335.429455407</v>
          </cell>
          <cell r="AF279">
            <v>63175266.15556179</v>
          </cell>
          <cell r="AG279">
            <v>65078289.891450986</v>
          </cell>
          <cell r="AH279">
            <v>69738291.92415531</v>
          </cell>
          <cell r="AI279">
            <v>71510804.784381777</v>
          </cell>
          <cell r="AK279">
            <v>276</v>
          </cell>
          <cell r="AL279">
            <v>2470987345.4503946</v>
          </cell>
          <cell r="AM279">
            <v>2634982326.9818845</v>
          </cell>
          <cell r="AN279">
            <v>231204769.83927166</v>
          </cell>
          <cell r="AO279">
            <v>47895979.94034218</v>
          </cell>
          <cell r="AP279">
            <v>14210627.126752343</v>
          </cell>
          <cell r="AQ279">
            <v>5399281049.338645</v>
          </cell>
        </row>
        <row r="280">
          <cell r="AE280">
            <v>61655335.429455407</v>
          </cell>
          <cell r="AF280">
            <v>63175266.15556179</v>
          </cell>
          <cell r="AG280">
            <v>65078289.891450986</v>
          </cell>
          <cell r="AH280">
            <v>69738291.92415531</v>
          </cell>
          <cell r="AI280">
            <v>71510804.784381777</v>
          </cell>
          <cell r="AK280">
            <v>277</v>
          </cell>
          <cell r="AL280">
            <v>2473657045.4105682</v>
          </cell>
          <cell r="AM280">
            <v>2637828075.9893575</v>
          </cell>
          <cell r="AN280">
            <v>231301771.10438007</v>
          </cell>
          <cell r="AO280">
            <v>47895979.94034218</v>
          </cell>
          <cell r="AP280">
            <v>14210627.126752343</v>
          </cell>
          <cell r="AQ280">
            <v>5404893499.5713987</v>
          </cell>
        </row>
        <row r="281">
          <cell r="AE281">
            <v>61655335.429455407</v>
          </cell>
          <cell r="AF281">
            <v>63175266.15556179</v>
          </cell>
          <cell r="AG281">
            <v>65078289.891450986</v>
          </cell>
          <cell r="AH281">
            <v>69738291.92415531</v>
          </cell>
          <cell r="AI281">
            <v>71510804.784381777</v>
          </cell>
          <cell r="AK281">
            <v>278</v>
          </cell>
          <cell r="AL281">
            <v>2476326745.3707414</v>
          </cell>
          <cell r="AM281">
            <v>2640673824.9968305</v>
          </cell>
          <cell r="AN281">
            <v>231398772.36948851</v>
          </cell>
          <cell r="AO281">
            <v>47895979.94034218</v>
          </cell>
          <cell r="AP281">
            <v>14210627.126752343</v>
          </cell>
          <cell r="AQ281">
            <v>5410505949.8041544</v>
          </cell>
        </row>
        <row r="282">
          <cell r="AE282">
            <v>61655335.429455407</v>
          </cell>
          <cell r="AF282">
            <v>63175266.15556179</v>
          </cell>
          <cell r="AG282">
            <v>65078289.891450986</v>
          </cell>
          <cell r="AH282">
            <v>69738291.92415531</v>
          </cell>
          <cell r="AI282">
            <v>71510804.784381777</v>
          </cell>
          <cell r="AK282">
            <v>279</v>
          </cell>
          <cell r="AL282">
            <v>2478996445.3309155</v>
          </cell>
          <cell r="AM282">
            <v>2643519574.0043035</v>
          </cell>
          <cell r="AN282">
            <v>231495773.63459697</v>
          </cell>
          <cell r="AO282">
            <v>47895979.94034218</v>
          </cell>
          <cell r="AP282">
            <v>14210627.126752343</v>
          </cell>
          <cell r="AQ282">
            <v>5416118400.0369091</v>
          </cell>
        </row>
        <row r="283">
          <cell r="AE283">
            <v>61655335.429455407</v>
          </cell>
          <cell r="AF283">
            <v>63175266.15556179</v>
          </cell>
          <cell r="AG283">
            <v>65078289.891450986</v>
          </cell>
          <cell r="AH283">
            <v>69738291.92415531</v>
          </cell>
          <cell r="AI283">
            <v>71510804.784381777</v>
          </cell>
          <cell r="AK283">
            <v>280</v>
          </cell>
          <cell r="AL283">
            <v>2481666145.2910891</v>
          </cell>
          <cell r="AM283">
            <v>2646365323.0117764</v>
          </cell>
          <cell r="AN283">
            <v>231592774.89970541</v>
          </cell>
          <cell r="AO283">
            <v>47895979.94034218</v>
          </cell>
          <cell r="AP283">
            <v>14210627.126752343</v>
          </cell>
          <cell r="AQ283">
            <v>5421730850.2696657</v>
          </cell>
        </row>
        <row r="284">
          <cell r="AE284">
            <v>61655335.429455407</v>
          </cell>
          <cell r="AF284">
            <v>63175266.15556179</v>
          </cell>
          <cell r="AG284">
            <v>65078289.891450986</v>
          </cell>
          <cell r="AH284">
            <v>69738291.92415531</v>
          </cell>
          <cell r="AI284">
            <v>71510804.784381777</v>
          </cell>
          <cell r="AK284">
            <v>281</v>
          </cell>
          <cell r="AL284">
            <v>2484335845.2512622</v>
          </cell>
          <cell r="AM284">
            <v>2649211072.019249</v>
          </cell>
          <cell r="AN284">
            <v>231689776.16481385</v>
          </cell>
          <cell r="AO284">
            <v>47895979.94034218</v>
          </cell>
          <cell r="AP284">
            <v>14210627.126752343</v>
          </cell>
          <cell r="AQ284">
            <v>5427343300.5024195</v>
          </cell>
        </row>
        <row r="285">
          <cell r="AE285">
            <v>61655335.429455407</v>
          </cell>
          <cell r="AF285">
            <v>63175266.15556179</v>
          </cell>
          <cell r="AG285">
            <v>65078289.891450986</v>
          </cell>
          <cell r="AH285">
            <v>69738291.92415531</v>
          </cell>
          <cell r="AI285">
            <v>71510804.784381777</v>
          </cell>
          <cell r="AK285">
            <v>282</v>
          </cell>
          <cell r="AL285">
            <v>2487005545.2114358</v>
          </cell>
          <cell r="AM285">
            <v>2652056821.0267229</v>
          </cell>
          <cell r="AN285">
            <v>231786777.42992225</v>
          </cell>
          <cell r="AO285">
            <v>47895979.94034218</v>
          </cell>
          <cell r="AP285">
            <v>14210627.126752343</v>
          </cell>
          <cell r="AQ285">
            <v>5432955750.7351751</v>
          </cell>
        </row>
        <row r="286">
          <cell r="AE286">
            <v>61655335.429455407</v>
          </cell>
          <cell r="AF286">
            <v>63175266.15556179</v>
          </cell>
          <cell r="AG286">
            <v>65078289.891450986</v>
          </cell>
          <cell r="AH286">
            <v>69738291.92415531</v>
          </cell>
          <cell r="AI286">
            <v>71510804.784381777</v>
          </cell>
          <cell r="AK286">
            <v>283</v>
          </cell>
          <cell r="AL286">
            <v>2489675245.1716094</v>
          </cell>
          <cell r="AM286">
            <v>2654902570.0341954</v>
          </cell>
          <cell r="AN286">
            <v>231883778.69503069</v>
          </cell>
          <cell r="AO286">
            <v>47895979.94034218</v>
          </cell>
          <cell r="AP286">
            <v>14210627.126752343</v>
          </cell>
          <cell r="AQ286">
            <v>5438568200.9679289</v>
          </cell>
        </row>
        <row r="287">
          <cell r="AE287">
            <v>61655335.429455407</v>
          </cell>
          <cell r="AF287">
            <v>63175266.15556179</v>
          </cell>
          <cell r="AG287">
            <v>65078289.891450986</v>
          </cell>
          <cell r="AH287">
            <v>69738291.92415531</v>
          </cell>
          <cell r="AI287">
            <v>71510804.784381777</v>
          </cell>
          <cell r="AK287">
            <v>284</v>
          </cell>
          <cell r="AL287">
            <v>2492344945.131783</v>
          </cell>
          <cell r="AM287">
            <v>2657748319.0416684</v>
          </cell>
          <cell r="AN287">
            <v>231980779.96013916</v>
          </cell>
          <cell r="AO287">
            <v>47895979.94034218</v>
          </cell>
          <cell r="AP287">
            <v>14210627.126752343</v>
          </cell>
          <cell r="AQ287">
            <v>5444180651.2006845</v>
          </cell>
        </row>
        <row r="288">
          <cell r="AE288">
            <v>61655335.429455407</v>
          </cell>
          <cell r="AF288">
            <v>63175266.15556179</v>
          </cell>
          <cell r="AG288">
            <v>65078289.891450986</v>
          </cell>
          <cell r="AH288">
            <v>69738291.92415531</v>
          </cell>
          <cell r="AI288">
            <v>71510804.784381777</v>
          </cell>
          <cell r="AK288">
            <v>285</v>
          </cell>
          <cell r="AL288">
            <v>2495014645.0919566</v>
          </cell>
          <cell r="AM288">
            <v>2660594068.0491414</v>
          </cell>
          <cell r="AN288">
            <v>232077781.22524759</v>
          </cell>
          <cell r="AO288">
            <v>47895979.94034218</v>
          </cell>
          <cell r="AP288">
            <v>14210627.126752343</v>
          </cell>
          <cell r="AQ288">
            <v>5449793101.4334393</v>
          </cell>
        </row>
        <row r="289">
          <cell r="AE289">
            <v>61655335.429455407</v>
          </cell>
          <cell r="AF289">
            <v>63175266.15556179</v>
          </cell>
          <cell r="AG289">
            <v>65078289.891450986</v>
          </cell>
          <cell r="AH289">
            <v>69738291.92415531</v>
          </cell>
          <cell r="AI289">
            <v>71510804.784381777</v>
          </cell>
          <cell r="AK289">
            <v>286</v>
          </cell>
          <cell r="AL289">
            <v>2497684345.0521297</v>
          </cell>
          <cell r="AM289">
            <v>2663439817.0566144</v>
          </cell>
          <cell r="AN289">
            <v>232174782.49035603</v>
          </cell>
          <cell r="AO289">
            <v>47895979.94034218</v>
          </cell>
          <cell r="AP289">
            <v>14210627.126752343</v>
          </cell>
          <cell r="AQ289">
            <v>5455405551.666194</v>
          </cell>
        </row>
        <row r="290">
          <cell r="AE290">
            <v>61655335.429455407</v>
          </cell>
          <cell r="AF290">
            <v>63175266.15556179</v>
          </cell>
          <cell r="AG290">
            <v>65078289.891450986</v>
          </cell>
          <cell r="AH290">
            <v>69738291.92415531</v>
          </cell>
          <cell r="AI290">
            <v>71510804.784381777</v>
          </cell>
          <cell r="AK290">
            <v>287</v>
          </cell>
          <cell r="AL290">
            <v>2500354045.0123038</v>
          </cell>
          <cell r="AM290">
            <v>2666285566.0640879</v>
          </cell>
          <cell r="AN290">
            <v>232271783.75546443</v>
          </cell>
          <cell r="AO290">
            <v>47895979.94034218</v>
          </cell>
          <cell r="AP290">
            <v>14210627.126752343</v>
          </cell>
          <cell r="AQ290">
            <v>5461018001.8989496</v>
          </cell>
        </row>
        <row r="291">
          <cell r="AE291">
            <v>61655335.429455407</v>
          </cell>
          <cell r="AF291">
            <v>63175266.15556179</v>
          </cell>
          <cell r="AG291">
            <v>65078289.891450986</v>
          </cell>
          <cell r="AH291">
            <v>69738291.92415531</v>
          </cell>
          <cell r="AI291">
            <v>71510804.784381777</v>
          </cell>
          <cell r="AK291">
            <v>288</v>
          </cell>
          <cell r="AL291">
            <v>2503023744.972477</v>
          </cell>
          <cell r="AM291">
            <v>2669131315.0715604</v>
          </cell>
          <cell r="AN291">
            <v>232368785.02057287</v>
          </cell>
          <cell r="AO291">
            <v>47895979.94034218</v>
          </cell>
          <cell r="AP291">
            <v>14210627.126752343</v>
          </cell>
          <cell r="AQ291">
            <v>5466630452.1317034</v>
          </cell>
        </row>
        <row r="292">
          <cell r="AE292">
            <v>61655335.429455407</v>
          </cell>
          <cell r="AF292">
            <v>63175266.15556179</v>
          </cell>
          <cell r="AG292">
            <v>65078289.891450986</v>
          </cell>
          <cell r="AH292">
            <v>69738291.92415531</v>
          </cell>
          <cell r="AI292">
            <v>71510804.784381777</v>
          </cell>
          <cell r="AK292">
            <v>289</v>
          </cell>
          <cell r="AL292">
            <v>2505693444.9326506</v>
          </cell>
          <cell r="AM292">
            <v>2671977064.0790334</v>
          </cell>
          <cell r="AN292">
            <v>232465786.28568134</v>
          </cell>
          <cell r="AO292">
            <v>47895979.94034218</v>
          </cell>
          <cell r="AP292">
            <v>14210627.126752343</v>
          </cell>
          <cell r="AQ292">
            <v>5472242902.36446</v>
          </cell>
        </row>
        <row r="293">
          <cell r="AE293">
            <v>61655335.429455407</v>
          </cell>
          <cell r="AF293">
            <v>63175266.15556179</v>
          </cell>
          <cell r="AG293">
            <v>65078289.891450986</v>
          </cell>
          <cell r="AH293">
            <v>69738291.92415531</v>
          </cell>
          <cell r="AI293">
            <v>71510804.784381777</v>
          </cell>
          <cell r="AK293">
            <v>290</v>
          </cell>
          <cell r="AL293">
            <v>2508363144.8928242</v>
          </cell>
          <cell r="AM293">
            <v>2674822813.0865064</v>
          </cell>
          <cell r="AN293">
            <v>232562787.55078977</v>
          </cell>
          <cell r="AO293">
            <v>47895979.94034218</v>
          </cell>
          <cell r="AP293">
            <v>14210627.126752343</v>
          </cell>
          <cell r="AQ293">
            <v>5477855352.5972137</v>
          </cell>
        </row>
        <row r="294">
          <cell r="AE294">
            <v>61655335.429455407</v>
          </cell>
          <cell r="AF294">
            <v>63175266.15556179</v>
          </cell>
          <cell r="AG294">
            <v>65078289.891450986</v>
          </cell>
          <cell r="AH294">
            <v>69738291.92415531</v>
          </cell>
          <cell r="AI294">
            <v>71510804.784381777</v>
          </cell>
          <cell r="AK294">
            <v>291</v>
          </cell>
          <cell r="AL294">
            <v>2511032844.8529973</v>
          </cell>
          <cell r="AM294">
            <v>2677668562.0939794</v>
          </cell>
          <cell r="AN294">
            <v>232659788.81589821</v>
          </cell>
          <cell r="AO294">
            <v>47895979.94034218</v>
          </cell>
          <cell r="AP294">
            <v>14210627.126752343</v>
          </cell>
          <cell r="AQ294">
            <v>5483467802.8299685</v>
          </cell>
        </row>
        <row r="295">
          <cell r="AE295">
            <v>61655335.429455407</v>
          </cell>
          <cell r="AF295">
            <v>63175266.15556179</v>
          </cell>
          <cell r="AG295">
            <v>65078289.891450986</v>
          </cell>
          <cell r="AH295">
            <v>69738291.92415531</v>
          </cell>
          <cell r="AI295">
            <v>71510804.784381777</v>
          </cell>
          <cell r="AK295">
            <v>292</v>
          </cell>
          <cell r="AL295">
            <v>2513702544.8131714</v>
          </cell>
          <cell r="AM295">
            <v>2679280643.4346786</v>
          </cell>
          <cell r="AN295">
            <v>232756790.08100665</v>
          </cell>
          <cell r="AO295">
            <v>47895979.94034218</v>
          </cell>
          <cell r="AP295">
            <v>14210627.126752343</v>
          </cell>
          <cell r="AQ295">
            <v>5487846585.3959513</v>
          </cell>
        </row>
        <row r="296">
          <cell r="AE296">
            <v>61655335.429455407</v>
          </cell>
          <cell r="AF296">
            <v>63175266.15556179</v>
          </cell>
          <cell r="AG296">
            <v>65078289.891450986</v>
          </cell>
          <cell r="AH296">
            <v>69738291.92415531</v>
          </cell>
          <cell r="AI296">
            <v>71510804.784381777</v>
          </cell>
          <cell r="AK296">
            <v>293</v>
          </cell>
          <cell r="AL296">
            <v>2516372244.7733445</v>
          </cell>
          <cell r="AM296">
            <v>2680460460.4851322</v>
          </cell>
          <cell r="AN296">
            <v>233172946.5297626</v>
          </cell>
          <cell r="AO296">
            <v>47895979.94034218</v>
          </cell>
          <cell r="AP296">
            <v>14210627.126752343</v>
          </cell>
          <cell r="AQ296">
            <v>5492112258.8553324</v>
          </cell>
        </row>
        <row r="297">
          <cell r="AE297">
            <v>61655335.429455407</v>
          </cell>
          <cell r="AF297">
            <v>63175266.15556179</v>
          </cell>
          <cell r="AG297">
            <v>65078289.891450986</v>
          </cell>
          <cell r="AH297">
            <v>69738291.92415531</v>
          </cell>
          <cell r="AI297">
            <v>71510804.784381777</v>
          </cell>
          <cell r="AK297">
            <v>294</v>
          </cell>
          <cell r="AL297">
            <v>2518979879.5399418</v>
          </cell>
          <cell r="AM297">
            <v>2681640277.5355854</v>
          </cell>
          <cell r="AN297">
            <v>233804233.16709754</v>
          </cell>
          <cell r="AO297">
            <v>47895979.94034218</v>
          </cell>
          <cell r="AP297">
            <v>14210627.126752343</v>
          </cell>
          <cell r="AQ297">
            <v>5496530997.3097181</v>
          </cell>
        </row>
        <row r="298">
          <cell r="AE298">
            <v>61655335.429455407</v>
          </cell>
          <cell r="AF298">
            <v>63175266.15556179</v>
          </cell>
          <cell r="AG298">
            <v>65078289.891450986</v>
          </cell>
          <cell r="AH298">
            <v>69738291.92415531</v>
          </cell>
          <cell r="AI298">
            <v>71510804.784381777</v>
          </cell>
          <cell r="AK298">
            <v>295</v>
          </cell>
          <cell r="AL298">
            <v>2521583073.0825095</v>
          </cell>
          <cell r="AM298">
            <v>2682820094.5860386</v>
          </cell>
          <cell r="AN298">
            <v>234435519.80443248</v>
          </cell>
          <cell r="AO298">
            <v>47895979.94034218</v>
          </cell>
          <cell r="AP298">
            <v>14210627.126752343</v>
          </cell>
          <cell r="AQ298">
            <v>5500945294.5400753</v>
          </cell>
        </row>
        <row r="299">
          <cell r="AE299">
            <v>61655335.429455407</v>
          </cell>
          <cell r="AF299">
            <v>63175266.15556179</v>
          </cell>
          <cell r="AG299">
            <v>65078289.891450986</v>
          </cell>
          <cell r="AH299">
            <v>69738291.92415531</v>
          </cell>
          <cell r="AI299">
            <v>71510804.784381777</v>
          </cell>
          <cell r="AK299">
            <v>296</v>
          </cell>
          <cell r="AL299">
            <v>2524186266.6250768</v>
          </cell>
          <cell r="AM299">
            <v>2683999911.6364923</v>
          </cell>
          <cell r="AN299">
            <v>235066806.44176745</v>
          </cell>
          <cell r="AO299">
            <v>47895979.94034218</v>
          </cell>
          <cell r="AP299">
            <v>14210627.126752343</v>
          </cell>
          <cell r="AQ299">
            <v>5505359591.7704306</v>
          </cell>
        </row>
        <row r="300">
          <cell r="AE300">
            <v>61655335.429455407</v>
          </cell>
          <cell r="AF300">
            <v>63175266.15556179</v>
          </cell>
          <cell r="AG300">
            <v>65078289.891450986</v>
          </cell>
          <cell r="AH300">
            <v>69738291.92415531</v>
          </cell>
          <cell r="AI300">
            <v>71510804.784381777</v>
          </cell>
          <cell r="AK300">
            <v>297</v>
          </cell>
          <cell r="AL300">
            <v>2526789460.167644</v>
          </cell>
          <cell r="AM300">
            <v>2685179728.6869454</v>
          </cell>
          <cell r="AN300">
            <v>235698093.0791024</v>
          </cell>
          <cell r="AO300">
            <v>47895979.94034218</v>
          </cell>
          <cell r="AP300">
            <v>14210627.126752343</v>
          </cell>
          <cell r="AQ300">
            <v>5509773889.0007858</v>
          </cell>
        </row>
        <row r="301">
          <cell r="AE301">
            <v>61655335.429455407</v>
          </cell>
          <cell r="AF301">
            <v>63175266.15556179</v>
          </cell>
          <cell r="AG301">
            <v>65078289.891450986</v>
          </cell>
          <cell r="AH301">
            <v>69738291.92415531</v>
          </cell>
          <cell r="AI301">
            <v>71510804.784381777</v>
          </cell>
          <cell r="AK301">
            <v>298</v>
          </cell>
          <cell r="AL301">
            <v>2529392653.7102118</v>
          </cell>
          <cell r="AM301">
            <v>2686359545.7373991</v>
          </cell>
          <cell r="AN301">
            <v>236329379.71643737</v>
          </cell>
          <cell r="AO301">
            <v>47895979.94034218</v>
          </cell>
          <cell r="AP301">
            <v>14210627.126752343</v>
          </cell>
          <cell r="AQ301">
            <v>5514188186.231142</v>
          </cell>
        </row>
        <row r="302">
          <cell r="AE302">
            <v>61655335.429455407</v>
          </cell>
          <cell r="AF302">
            <v>63175266.15556179</v>
          </cell>
          <cell r="AG302">
            <v>65078289.891450986</v>
          </cell>
          <cell r="AH302">
            <v>69738291.92415531</v>
          </cell>
          <cell r="AI302">
            <v>71510804.784381777</v>
          </cell>
          <cell r="AK302">
            <v>299</v>
          </cell>
          <cell r="AL302">
            <v>2531995847.252779</v>
          </cell>
          <cell r="AM302">
            <v>2687539362.7878523</v>
          </cell>
          <cell r="AN302">
            <v>236960666.35377231</v>
          </cell>
          <cell r="AO302">
            <v>47895979.94034218</v>
          </cell>
          <cell r="AP302">
            <v>14210627.126752343</v>
          </cell>
          <cell r="AQ302">
            <v>5518602483.4614973</v>
          </cell>
        </row>
        <row r="303">
          <cell r="AE303">
            <v>61655335.429455407</v>
          </cell>
          <cell r="AF303">
            <v>63175266.15556179</v>
          </cell>
          <cell r="AG303">
            <v>65078289.891450986</v>
          </cell>
          <cell r="AH303">
            <v>69738291.92415531</v>
          </cell>
          <cell r="AI303">
            <v>71510804.784381777</v>
          </cell>
          <cell r="AK303">
            <v>300</v>
          </cell>
          <cell r="AL303">
            <v>2534599040.7953467</v>
          </cell>
          <cell r="AM303">
            <v>2688719179.8383055</v>
          </cell>
          <cell r="AN303">
            <v>237591952.99110726</v>
          </cell>
          <cell r="AO303">
            <v>47895979.94034218</v>
          </cell>
          <cell r="AP303">
            <v>14210627.126752343</v>
          </cell>
          <cell r="AQ303">
            <v>5523016780.6918526</v>
          </cell>
        </row>
        <row r="304">
          <cell r="AE304">
            <v>61655335.429455407</v>
          </cell>
          <cell r="AF304">
            <v>63175266.15556179</v>
          </cell>
          <cell r="AG304">
            <v>65078289.891450986</v>
          </cell>
          <cell r="AH304">
            <v>69738291.92415531</v>
          </cell>
          <cell r="AI304">
            <v>71510804.784381777</v>
          </cell>
          <cell r="AK304">
            <v>301</v>
          </cell>
          <cell r="AL304">
            <v>2537202234.337914</v>
          </cell>
          <cell r="AM304">
            <v>2689898996.8887591</v>
          </cell>
          <cell r="AN304">
            <v>238223239.6284422</v>
          </cell>
          <cell r="AO304">
            <v>47895979.94034218</v>
          </cell>
          <cell r="AP304">
            <v>14210627.126752343</v>
          </cell>
          <cell r="AQ304">
            <v>5527431077.9222088</v>
          </cell>
        </row>
        <row r="305">
          <cell r="AE305">
            <v>61655335.429455407</v>
          </cell>
          <cell r="AF305">
            <v>63175266.15556179</v>
          </cell>
          <cell r="AG305">
            <v>65078289.891450986</v>
          </cell>
          <cell r="AH305">
            <v>69738291.92415531</v>
          </cell>
          <cell r="AI305">
            <v>71510804.784381777</v>
          </cell>
          <cell r="AK305">
            <v>302</v>
          </cell>
          <cell r="AL305">
            <v>2539805427.8804812</v>
          </cell>
          <cell r="AM305">
            <v>2691078813.9392128</v>
          </cell>
          <cell r="AN305">
            <v>238854526.26577714</v>
          </cell>
          <cell r="AO305">
            <v>47895979.94034218</v>
          </cell>
          <cell r="AP305">
            <v>14210627.126752343</v>
          </cell>
          <cell r="AQ305">
            <v>5531845375.152566</v>
          </cell>
        </row>
        <row r="306">
          <cell r="AE306">
            <v>61655335.429455407</v>
          </cell>
          <cell r="AF306">
            <v>63175266.15556179</v>
          </cell>
          <cell r="AG306">
            <v>65078289.891450986</v>
          </cell>
          <cell r="AH306">
            <v>69738291.92415531</v>
          </cell>
          <cell r="AI306">
            <v>71510804.784381777</v>
          </cell>
          <cell r="AK306">
            <v>303</v>
          </cell>
          <cell r="AL306">
            <v>2542408621.423049</v>
          </cell>
          <cell r="AM306">
            <v>2692258630.9896665</v>
          </cell>
          <cell r="AN306">
            <v>239485812.90311211</v>
          </cell>
          <cell r="AO306">
            <v>47895979.94034218</v>
          </cell>
          <cell r="AP306">
            <v>14210627.126752343</v>
          </cell>
          <cell r="AQ306">
            <v>5536259672.3829222</v>
          </cell>
        </row>
        <row r="307">
          <cell r="AE307">
            <v>61655335.429455407</v>
          </cell>
          <cell r="AF307">
            <v>63175266.15556179</v>
          </cell>
          <cell r="AG307">
            <v>65078289.891450986</v>
          </cell>
          <cell r="AH307">
            <v>69738291.92415531</v>
          </cell>
          <cell r="AI307">
            <v>71510804.784381777</v>
          </cell>
          <cell r="AK307">
            <v>304</v>
          </cell>
          <cell r="AL307">
            <v>2545011814.9656162</v>
          </cell>
          <cell r="AM307">
            <v>2693438448.0401196</v>
          </cell>
          <cell r="AN307">
            <v>240117099.54044706</v>
          </cell>
          <cell r="AO307">
            <v>47895979.94034218</v>
          </cell>
          <cell r="AP307">
            <v>14210627.126752343</v>
          </cell>
          <cell r="AQ307">
            <v>5540673969.6132765</v>
          </cell>
        </row>
        <row r="308">
          <cell r="AE308">
            <v>61655335.429455407</v>
          </cell>
          <cell r="AF308">
            <v>63175266.15556179</v>
          </cell>
          <cell r="AG308">
            <v>65078289.891450986</v>
          </cell>
          <cell r="AH308">
            <v>69738291.92415531</v>
          </cell>
          <cell r="AI308">
            <v>71510804.784381777</v>
          </cell>
          <cell r="AK308">
            <v>305</v>
          </cell>
          <cell r="AL308">
            <v>2547615008.508184</v>
          </cell>
          <cell r="AM308">
            <v>2694618265.0905733</v>
          </cell>
          <cell r="AN308">
            <v>240748386.17778203</v>
          </cell>
          <cell r="AO308">
            <v>47895979.94034218</v>
          </cell>
          <cell r="AP308">
            <v>14210627.126752343</v>
          </cell>
          <cell r="AQ308">
            <v>5545088266.8436327</v>
          </cell>
        </row>
        <row r="309">
          <cell r="AE309">
            <v>61655335.429455407</v>
          </cell>
          <cell r="AF309">
            <v>63175266.15556179</v>
          </cell>
          <cell r="AG309">
            <v>65078289.891450986</v>
          </cell>
          <cell r="AH309">
            <v>69738291.92415531</v>
          </cell>
          <cell r="AI309">
            <v>71510804.784381777</v>
          </cell>
          <cell r="AK309">
            <v>306</v>
          </cell>
          <cell r="AL309">
            <v>2550218202.0507512</v>
          </cell>
          <cell r="AM309">
            <v>2695798082.1410265</v>
          </cell>
          <cell r="AN309">
            <v>241379672.815117</v>
          </cell>
          <cell r="AO309">
            <v>47895979.94034218</v>
          </cell>
          <cell r="AP309">
            <v>14210627.126752343</v>
          </cell>
          <cell r="AQ309">
            <v>5549502564.0739889</v>
          </cell>
        </row>
        <row r="310">
          <cell r="AE310">
            <v>61655335.429455407</v>
          </cell>
          <cell r="AF310">
            <v>63175266.15556179</v>
          </cell>
          <cell r="AG310">
            <v>65078289.891450986</v>
          </cell>
          <cell r="AH310">
            <v>69738291.92415531</v>
          </cell>
          <cell r="AI310">
            <v>71510804.784381777</v>
          </cell>
          <cell r="AK310">
            <v>307</v>
          </cell>
          <cell r="AL310">
            <v>2552821395.5933185</v>
          </cell>
          <cell r="AM310">
            <v>2696977899.1914797</v>
          </cell>
          <cell r="AN310">
            <v>242010959.45245194</v>
          </cell>
          <cell r="AO310">
            <v>47895979.94034218</v>
          </cell>
          <cell r="AP310">
            <v>14210627.126752343</v>
          </cell>
          <cell r="AQ310">
            <v>5553916861.3043432</v>
          </cell>
        </row>
        <row r="311">
          <cell r="AE311">
            <v>61655335.429455407</v>
          </cell>
          <cell r="AF311">
            <v>63175266.15556179</v>
          </cell>
          <cell r="AG311">
            <v>65078289.891450986</v>
          </cell>
          <cell r="AH311">
            <v>69738291.92415531</v>
          </cell>
          <cell r="AI311">
            <v>71510804.784381777</v>
          </cell>
          <cell r="AK311">
            <v>308</v>
          </cell>
          <cell r="AL311">
            <v>2555424589.1358862</v>
          </cell>
          <cell r="AM311">
            <v>2698157716.2419329</v>
          </cell>
          <cell r="AN311">
            <v>242642246.08978689</v>
          </cell>
          <cell r="AO311">
            <v>47895979.94034218</v>
          </cell>
          <cell r="AP311">
            <v>14210627.126752343</v>
          </cell>
          <cell r="AQ311">
            <v>5558331158.5346994</v>
          </cell>
        </row>
        <row r="312">
          <cell r="AE312">
            <v>61655335.429455407</v>
          </cell>
          <cell r="AF312">
            <v>63175266.15556179</v>
          </cell>
          <cell r="AG312">
            <v>65078289.891450986</v>
          </cell>
          <cell r="AH312">
            <v>69738291.92415531</v>
          </cell>
          <cell r="AI312">
            <v>71510804.784381777</v>
          </cell>
          <cell r="AK312">
            <v>309</v>
          </cell>
          <cell r="AL312">
            <v>2558027782.678453</v>
          </cell>
          <cell r="AM312">
            <v>2699337533.2923865</v>
          </cell>
          <cell r="AN312">
            <v>243273532.72712183</v>
          </cell>
          <cell r="AO312">
            <v>47895979.94034218</v>
          </cell>
          <cell r="AP312">
            <v>14210627.126752343</v>
          </cell>
          <cell r="AQ312">
            <v>5562745455.7650557</v>
          </cell>
        </row>
        <row r="313">
          <cell r="AE313">
            <v>61655335.429455407</v>
          </cell>
          <cell r="AF313">
            <v>63175266.15556179</v>
          </cell>
          <cell r="AG313">
            <v>65078289.891450986</v>
          </cell>
          <cell r="AH313">
            <v>69738291.92415531</v>
          </cell>
          <cell r="AI313">
            <v>71510804.784381777</v>
          </cell>
          <cell r="AK313">
            <v>310</v>
          </cell>
          <cell r="AL313">
            <v>2560630976.2210207</v>
          </cell>
          <cell r="AM313">
            <v>2700517350.3428402</v>
          </cell>
          <cell r="AN313">
            <v>243904819.36445677</v>
          </cell>
          <cell r="AO313">
            <v>47895979.94034218</v>
          </cell>
          <cell r="AP313">
            <v>14210627.126752343</v>
          </cell>
          <cell r="AQ313">
            <v>5567159752.9954119</v>
          </cell>
        </row>
        <row r="314">
          <cell r="AE314">
            <v>61655335.429455407</v>
          </cell>
          <cell r="AF314">
            <v>63175266.15556179</v>
          </cell>
          <cell r="AG314">
            <v>65078289.891450986</v>
          </cell>
          <cell r="AH314">
            <v>69738291.92415531</v>
          </cell>
          <cell r="AI314">
            <v>71510804.784381777</v>
          </cell>
          <cell r="AK314">
            <v>311</v>
          </cell>
          <cell r="AL314">
            <v>2563234169.763588</v>
          </cell>
          <cell r="AM314">
            <v>2701697167.3932934</v>
          </cell>
          <cell r="AN314">
            <v>244536106.00179178</v>
          </cell>
          <cell r="AO314">
            <v>47895979.94034218</v>
          </cell>
          <cell r="AP314">
            <v>14210627.126752343</v>
          </cell>
          <cell r="AQ314">
            <v>5571574050.2257671</v>
          </cell>
        </row>
        <row r="315">
          <cell r="AE315">
            <v>61655335.429455407</v>
          </cell>
          <cell r="AF315">
            <v>63175266.15556179</v>
          </cell>
          <cell r="AG315">
            <v>65078289.891450986</v>
          </cell>
          <cell r="AH315">
            <v>69738291.92415531</v>
          </cell>
          <cell r="AI315">
            <v>71510804.784381777</v>
          </cell>
          <cell r="AK315">
            <v>312</v>
          </cell>
          <cell r="AL315">
            <v>2565837363.3061552</v>
          </cell>
          <cell r="AM315">
            <v>2702829329.7283969</v>
          </cell>
          <cell r="AN315">
            <v>245167392.63912672</v>
          </cell>
          <cell r="AO315">
            <v>47895979.94034218</v>
          </cell>
          <cell r="AP315">
            <v>14210627.126752343</v>
          </cell>
          <cell r="AQ315">
            <v>5575940692.7407722</v>
          </cell>
        </row>
        <row r="316">
          <cell r="AE316">
            <v>61655335.429455407</v>
          </cell>
          <cell r="AF316">
            <v>63175266.15556179</v>
          </cell>
          <cell r="AG316">
            <v>65078289.891450986</v>
          </cell>
          <cell r="AH316">
            <v>69738291.92415531</v>
          </cell>
          <cell r="AI316">
            <v>71510804.784381777</v>
          </cell>
          <cell r="AK316">
            <v>313</v>
          </cell>
          <cell r="AL316">
            <v>2568440556.8487225</v>
          </cell>
          <cell r="AM316">
            <v>2703838470.1950049</v>
          </cell>
          <cell r="AN316">
            <v>245748258.15241352</v>
          </cell>
          <cell r="AO316">
            <v>47895979.94034218</v>
          </cell>
          <cell r="AP316">
            <v>14210627.126752343</v>
          </cell>
          <cell r="AQ316">
            <v>5580133892.2632351</v>
          </cell>
        </row>
        <row r="317">
          <cell r="AE317">
            <v>61655335.429455407</v>
          </cell>
          <cell r="AF317">
            <v>63175266.15556179</v>
          </cell>
          <cell r="AG317">
            <v>65078289.891450986</v>
          </cell>
          <cell r="AH317">
            <v>69738291.92415531</v>
          </cell>
          <cell r="AI317">
            <v>71510804.784381777</v>
          </cell>
          <cell r="AK317">
            <v>314</v>
          </cell>
          <cell r="AL317">
            <v>2571043750.3912902</v>
          </cell>
          <cell r="AM317">
            <v>2704847610.661613</v>
          </cell>
          <cell r="AN317">
            <v>245841313.66269851</v>
          </cell>
          <cell r="AO317">
            <v>47895979.94034218</v>
          </cell>
          <cell r="AP317">
            <v>14210627.126752343</v>
          </cell>
          <cell r="AQ317">
            <v>5583839281.7826958</v>
          </cell>
        </row>
        <row r="318">
          <cell r="AE318">
            <v>61655335.429455407</v>
          </cell>
          <cell r="AF318">
            <v>63175266.15556179</v>
          </cell>
          <cell r="AG318">
            <v>65078289.891450986</v>
          </cell>
          <cell r="AH318">
            <v>69738291.92415531</v>
          </cell>
          <cell r="AI318">
            <v>71510804.784381777</v>
          </cell>
          <cell r="AK318">
            <v>315</v>
          </cell>
          <cell r="AL318">
            <v>2573556948.9395084</v>
          </cell>
          <cell r="AM318">
            <v>2705856751.1282215</v>
          </cell>
          <cell r="AN318">
            <v>245934369.17298347</v>
          </cell>
          <cell r="AO318">
            <v>47895979.94034218</v>
          </cell>
          <cell r="AP318">
            <v>14210627.126752343</v>
          </cell>
          <cell r="AQ318">
            <v>5587454676.307807</v>
          </cell>
        </row>
        <row r="319">
          <cell r="AE319">
            <v>61655335.429455407</v>
          </cell>
          <cell r="AF319">
            <v>63175266.15556179</v>
          </cell>
          <cell r="AG319">
            <v>65078289.891450986</v>
          </cell>
          <cell r="AH319">
            <v>69738291.92415531</v>
          </cell>
          <cell r="AI319">
            <v>71510804.784381777</v>
          </cell>
          <cell r="AK319">
            <v>316</v>
          </cell>
          <cell r="AL319">
            <v>2576051325.4205914</v>
          </cell>
          <cell r="AM319">
            <v>2706865891.5948296</v>
          </cell>
          <cell r="AN319">
            <v>246027424.68326852</v>
          </cell>
          <cell r="AO319">
            <v>47895979.94034218</v>
          </cell>
          <cell r="AP319">
            <v>14210627.126752343</v>
          </cell>
          <cell r="AQ319">
            <v>5591051248.7657833</v>
          </cell>
        </row>
        <row r="320">
          <cell r="AE320">
            <v>61655335.429455407</v>
          </cell>
          <cell r="AF320">
            <v>63175266.15556179</v>
          </cell>
          <cell r="AG320">
            <v>65078289.891450986</v>
          </cell>
          <cell r="AH320">
            <v>69738291.92415531</v>
          </cell>
          <cell r="AI320">
            <v>71510804.784381777</v>
          </cell>
          <cell r="AK320">
            <v>317</v>
          </cell>
          <cell r="AL320">
            <v>2578545701.9016738</v>
          </cell>
          <cell r="AM320">
            <v>2707875032.0614381</v>
          </cell>
          <cell r="AN320">
            <v>246120480.19355351</v>
          </cell>
          <cell r="AO320">
            <v>47895979.94034218</v>
          </cell>
          <cell r="AP320">
            <v>14210627.126752343</v>
          </cell>
          <cell r="AQ320">
            <v>5594647821.2237597</v>
          </cell>
        </row>
        <row r="321">
          <cell r="AE321">
            <v>61655335.429455407</v>
          </cell>
          <cell r="AF321">
            <v>63175266.15556179</v>
          </cell>
          <cell r="AG321">
            <v>65078289.891450986</v>
          </cell>
          <cell r="AH321">
            <v>69738291.92415531</v>
          </cell>
          <cell r="AI321">
            <v>71510804.784381777</v>
          </cell>
          <cell r="AK321">
            <v>318</v>
          </cell>
          <cell r="AL321">
            <v>2581040078.3827567</v>
          </cell>
          <cell r="AM321">
            <v>2708884172.5280461</v>
          </cell>
          <cell r="AN321">
            <v>246213535.70383847</v>
          </cell>
          <cell r="AO321">
            <v>47895979.94034218</v>
          </cell>
          <cell r="AP321">
            <v>14210627.126752343</v>
          </cell>
          <cell r="AQ321">
            <v>5598244393.681735</v>
          </cell>
        </row>
        <row r="322">
          <cell r="AE322">
            <v>61655335.429455407</v>
          </cell>
          <cell r="AF322">
            <v>63175266.15556179</v>
          </cell>
          <cell r="AG322">
            <v>65078289.891450986</v>
          </cell>
          <cell r="AH322">
            <v>69738291.92415531</v>
          </cell>
          <cell r="AI322">
            <v>71510804.784381777</v>
          </cell>
          <cell r="AK322">
            <v>319</v>
          </cell>
          <cell r="AL322">
            <v>2583534454.8638396</v>
          </cell>
          <cell r="AM322">
            <v>2709893312.9946542</v>
          </cell>
          <cell r="AN322">
            <v>246306591.21412352</v>
          </cell>
          <cell r="AO322">
            <v>47895979.94034218</v>
          </cell>
          <cell r="AP322">
            <v>14210627.126752343</v>
          </cell>
          <cell r="AQ322">
            <v>5601840966.1397114</v>
          </cell>
        </row>
        <row r="323">
          <cell r="AE323">
            <v>61655335.429455407</v>
          </cell>
          <cell r="AF323">
            <v>63175266.15556179</v>
          </cell>
          <cell r="AG323">
            <v>65078289.891450986</v>
          </cell>
          <cell r="AH323">
            <v>69738291.92415531</v>
          </cell>
          <cell r="AI323">
            <v>71510804.784381777</v>
          </cell>
          <cell r="AK323">
            <v>320</v>
          </cell>
          <cell r="AL323">
            <v>2586028831.3449225</v>
          </cell>
          <cell r="AM323">
            <v>2710902453.4612622</v>
          </cell>
          <cell r="AN323">
            <v>246399646.72440845</v>
          </cell>
          <cell r="AO323">
            <v>47895979.94034218</v>
          </cell>
          <cell r="AP323">
            <v>14210627.126752343</v>
          </cell>
          <cell r="AQ323">
            <v>5605437538.5976868</v>
          </cell>
        </row>
        <row r="324">
          <cell r="AE324">
            <v>61655335.429455407</v>
          </cell>
          <cell r="AF324">
            <v>63175266.15556179</v>
          </cell>
          <cell r="AG324">
            <v>65078289.891450986</v>
          </cell>
          <cell r="AH324">
            <v>69738291.92415531</v>
          </cell>
          <cell r="AI324">
            <v>71510804.784381777</v>
          </cell>
          <cell r="AK324">
            <v>321</v>
          </cell>
          <cell r="AL324">
            <v>2588523207.8260055</v>
          </cell>
          <cell r="AM324">
            <v>2711911593.9278703</v>
          </cell>
          <cell r="AN324">
            <v>246492702.23469347</v>
          </cell>
          <cell r="AO324">
            <v>47895979.94034218</v>
          </cell>
          <cell r="AP324">
            <v>14210627.126752343</v>
          </cell>
          <cell r="AQ324">
            <v>5609034111.0556631</v>
          </cell>
        </row>
        <row r="325">
          <cell r="AE325">
            <v>61655335.429455407</v>
          </cell>
          <cell r="AF325">
            <v>63175266.15556179</v>
          </cell>
          <cell r="AG325">
            <v>65078289.891450986</v>
          </cell>
          <cell r="AH325">
            <v>69738291.92415531</v>
          </cell>
          <cell r="AI325">
            <v>71510804.784381777</v>
          </cell>
          <cell r="AK325">
            <v>322</v>
          </cell>
          <cell r="AL325">
            <v>2591017584.3070884</v>
          </cell>
          <cell r="AM325">
            <v>2712920734.3944788</v>
          </cell>
          <cell r="AN325">
            <v>246585757.74497846</v>
          </cell>
          <cell r="AO325">
            <v>47895979.94034218</v>
          </cell>
          <cell r="AP325">
            <v>14210627.126752343</v>
          </cell>
          <cell r="AQ325">
            <v>5612630683.5136395</v>
          </cell>
        </row>
        <row r="326">
          <cell r="AE326">
            <v>61655335.429455407</v>
          </cell>
          <cell r="AF326">
            <v>63175266.15556179</v>
          </cell>
          <cell r="AG326">
            <v>65078289.891450986</v>
          </cell>
          <cell r="AH326">
            <v>69738291.92415531</v>
          </cell>
          <cell r="AI326">
            <v>71510804.784381777</v>
          </cell>
          <cell r="AK326">
            <v>323</v>
          </cell>
          <cell r="AL326">
            <v>2593511960.7881708</v>
          </cell>
          <cell r="AM326">
            <v>2713929874.8610868</v>
          </cell>
          <cell r="AN326">
            <v>246678813.25526345</v>
          </cell>
          <cell r="AO326">
            <v>47895979.94034218</v>
          </cell>
          <cell r="AP326">
            <v>14210627.126752343</v>
          </cell>
          <cell r="AQ326">
            <v>5616227255.9716148</v>
          </cell>
        </row>
        <row r="327">
          <cell r="AE327">
            <v>61655335.429455407</v>
          </cell>
          <cell r="AF327">
            <v>63175266.15556179</v>
          </cell>
          <cell r="AG327">
            <v>65078289.891450986</v>
          </cell>
          <cell r="AH327">
            <v>69738291.92415531</v>
          </cell>
          <cell r="AI327">
            <v>71510804.784381777</v>
          </cell>
          <cell r="AK327">
            <v>324</v>
          </cell>
          <cell r="AL327">
            <v>2596006337.2692542</v>
          </cell>
          <cell r="AM327">
            <v>2714939015.3276949</v>
          </cell>
          <cell r="AN327">
            <v>246771868.76554847</v>
          </cell>
          <cell r="AO327">
            <v>47895979.94034218</v>
          </cell>
          <cell r="AP327">
            <v>14210627.126752343</v>
          </cell>
          <cell r="AQ327">
            <v>5619823828.4295912</v>
          </cell>
        </row>
        <row r="328">
          <cell r="AE328">
            <v>61655335.429455407</v>
          </cell>
          <cell r="AF328">
            <v>63175266.15556179</v>
          </cell>
          <cell r="AG328">
            <v>65078289.891450986</v>
          </cell>
          <cell r="AH328">
            <v>69738291.92415531</v>
          </cell>
          <cell r="AI328">
            <v>71510804.784381777</v>
          </cell>
          <cell r="AK328">
            <v>325</v>
          </cell>
          <cell r="AL328">
            <v>2598500713.7503371</v>
          </cell>
          <cell r="AM328">
            <v>2715948155.7943029</v>
          </cell>
          <cell r="AN328">
            <v>246864924.27583346</v>
          </cell>
          <cell r="AO328">
            <v>47895979.94034218</v>
          </cell>
          <cell r="AP328">
            <v>14210627.126752343</v>
          </cell>
          <cell r="AQ328">
            <v>5623420400.8875666</v>
          </cell>
        </row>
        <row r="329">
          <cell r="AE329">
            <v>61655335.429455407</v>
          </cell>
          <cell r="AF329">
            <v>63175266.15556179</v>
          </cell>
          <cell r="AG329">
            <v>65078289.891450986</v>
          </cell>
          <cell r="AH329">
            <v>69738291.92415531</v>
          </cell>
          <cell r="AI329">
            <v>71510804.784381777</v>
          </cell>
          <cell r="AK329">
            <v>326</v>
          </cell>
          <cell r="AL329">
            <v>2600995090.2314196</v>
          </cell>
          <cell r="AM329">
            <v>2716957296.260911</v>
          </cell>
          <cell r="AN329">
            <v>246957979.78611845</v>
          </cell>
          <cell r="AO329">
            <v>47895979.94034218</v>
          </cell>
          <cell r="AP329">
            <v>14210627.126752343</v>
          </cell>
          <cell r="AQ329">
            <v>5627016973.3455429</v>
          </cell>
        </row>
        <row r="330">
          <cell r="AE330">
            <v>61655335.429455407</v>
          </cell>
          <cell r="AF330">
            <v>63175266.15556179</v>
          </cell>
          <cell r="AG330">
            <v>65078289.891450986</v>
          </cell>
          <cell r="AH330">
            <v>69738291.92415531</v>
          </cell>
          <cell r="AI330">
            <v>71510804.784381777</v>
          </cell>
          <cell r="AK330">
            <v>327</v>
          </cell>
          <cell r="AL330">
            <v>2603489466.7125025</v>
          </cell>
          <cell r="AM330">
            <v>2717966436.7275195</v>
          </cell>
          <cell r="AN330">
            <v>247051035.29640347</v>
          </cell>
          <cell r="AO330">
            <v>47895979.94034218</v>
          </cell>
          <cell r="AP330">
            <v>14210627.126752343</v>
          </cell>
          <cell r="AQ330">
            <v>5630613545.8035192</v>
          </cell>
        </row>
        <row r="331">
          <cell r="AE331">
            <v>61655335.429455407</v>
          </cell>
          <cell r="AF331">
            <v>63175266.15556179</v>
          </cell>
          <cell r="AG331">
            <v>65078289.891450986</v>
          </cell>
          <cell r="AH331">
            <v>69738291.92415531</v>
          </cell>
          <cell r="AI331">
            <v>71510804.784381777</v>
          </cell>
          <cell r="AK331">
            <v>328</v>
          </cell>
          <cell r="AL331">
            <v>2605983843.1935854</v>
          </cell>
          <cell r="AM331">
            <v>2718975577.1941276</v>
          </cell>
          <cell r="AN331">
            <v>247144090.80668846</v>
          </cell>
          <cell r="AO331">
            <v>47895979.94034218</v>
          </cell>
          <cell r="AP331">
            <v>14210627.126752343</v>
          </cell>
          <cell r="AQ331">
            <v>5634210118.2614946</v>
          </cell>
        </row>
        <row r="332">
          <cell r="AE332">
            <v>61655335.429455407</v>
          </cell>
          <cell r="AF332">
            <v>63175266.15556179</v>
          </cell>
          <cell r="AG332">
            <v>65078289.891450986</v>
          </cell>
          <cell r="AH332">
            <v>69738291.92415531</v>
          </cell>
          <cell r="AI332">
            <v>71510804.784381777</v>
          </cell>
          <cell r="AK332">
            <v>329</v>
          </cell>
          <cell r="AL332">
            <v>2608478219.6746683</v>
          </cell>
          <cell r="AM332">
            <v>2719984717.6607361</v>
          </cell>
          <cell r="AN332">
            <v>247237146.31697345</v>
          </cell>
          <cell r="AO332">
            <v>47895979.94034218</v>
          </cell>
          <cell r="AP332">
            <v>14210627.126752343</v>
          </cell>
          <cell r="AQ332">
            <v>5637806690.7194719</v>
          </cell>
        </row>
        <row r="333">
          <cell r="AE333">
            <v>61655335.429455407</v>
          </cell>
          <cell r="AF333">
            <v>63175266.15556179</v>
          </cell>
          <cell r="AG333">
            <v>65078289.891450986</v>
          </cell>
          <cell r="AH333">
            <v>69738291.92415531</v>
          </cell>
          <cell r="AI333">
            <v>71510804.784381777</v>
          </cell>
          <cell r="AK333">
            <v>330</v>
          </cell>
          <cell r="AL333">
            <v>2610972596.1557512</v>
          </cell>
          <cell r="AM333">
            <v>2720993858.1273441</v>
          </cell>
          <cell r="AN333">
            <v>247330201.82725844</v>
          </cell>
          <cell r="AO333">
            <v>47895979.94034218</v>
          </cell>
          <cell r="AP333">
            <v>14210627.126752343</v>
          </cell>
          <cell r="AQ333">
            <v>5641403263.1774473</v>
          </cell>
        </row>
        <row r="334">
          <cell r="AE334">
            <v>61655335.429455407</v>
          </cell>
          <cell r="AF334">
            <v>63175266.15556179</v>
          </cell>
          <cell r="AG334">
            <v>65078289.891450986</v>
          </cell>
          <cell r="AH334">
            <v>69738291.92415531</v>
          </cell>
          <cell r="AI334">
            <v>71510804.784381777</v>
          </cell>
          <cell r="AK334">
            <v>331</v>
          </cell>
          <cell r="AL334">
            <v>2613466972.6368337</v>
          </cell>
          <cell r="AM334">
            <v>2722002998.5939522</v>
          </cell>
          <cell r="AN334">
            <v>247423257.33754346</v>
          </cell>
          <cell r="AO334">
            <v>47895979.94034218</v>
          </cell>
          <cell r="AP334">
            <v>14210627.126752343</v>
          </cell>
          <cell r="AQ334">
            <v>5644999835.6354227</v>
          </cell>
        </row>
        <row r="335">
          <cell r="AE335">
            <v>61655335.429455407</v>
          </cell>
          <cell r="AF335">
            <v>63175266.15556179</v>
          </cell>
          <cell r="AG335">
            <v>65078289.891450986</v>
          </cell>
          <cell r="AH335">
            <v>69738291.92415531</v>
          </cell>
          <cell r="AI335">
            <v>71510804.784381777</v>
          </cell>
          <cell r="AK335">
            <v>332</v>
          </cell>
          <cell r="AL335">
            <v>2615961349.1179171</v>
          </cell>
          <cell r="AM335">
            <v>2723012139.0605602</v>
          </cell>
          <cell r="AN335">
            <v>247516312.84782845</v>
          </cell>
          <cell r="AO335">
            <v>47895979.94034218</v>
          </cell>
          <cell r="AP335">
            <v>14210627.126752343</v>
          </cell>
          <cell r="AQ335">
            <v>5648596408.0934</v>
          </cell>
        </row>
        <row r="336">
          <cell r="AE336">
            <v>61655335.429455407</v>
          </cell>
          <cell r="AF336">
            <v>63175266.15556179</v>
          </cell>
          <cell r="AG336">
            <v>65078289.891450986</v>
          </cell>
          <cell r="AH336">
            <v>69738291.92415531</v>
          </cell>
          <cell r="AI336">
            <v>71510804.784381777</v>
          </cell>
          <cell r="AK336">
            <v>333</v>
          </cell>
          <cell r="AL336">
            <v>2618455725.599</v>
          </cell>
          <cell r="AM336">
            <v>2724021279.5271683</v>
          </cell>
          <cell r="AN336">
            <v>247605146.39662024</v>
          </cell>
          <cell r="AO336">
            <v>47895979.94034218</v>
          </cell>
          <cell r="AP336">
            <v>14210627.126752343</v>
          </cell>
          <cell r="AQ336">
            <v>5652188758.5898819</v>
          </cell>
        </row>
        <row r="337">
          <cell r="AE337">
            <v>61655335.429455407</v>
          </cell>
          <cell r="AF337">
            <v>63175266.15556179</v>
          </cell>
          <cell r="AG337">
            <v>65078289.891450986</v>
          </cell>
          <cell r="AH337">
            <v>69738291.92415531</v>
          </cell>
          <cell r="AI337">
            <v>71510804.784381777</v>
          </cell>
          <cell r="AK337">
            <v>334</v>
          </cell>
          <cell r="AL337">
            <v>2620950102.0800824</v>
          </cell>
          <cell r="AM337">
            <v>2725030419.9937763</v>
          </cell>
          <cell r="AN337">
            <v>247687578.36136484</v>
          </cell>
          <cell r="AO337">
            <v>47895979.94034218</v>
          </cell>
          <cell r="AP337">
            <v>14210627.126752343</v>
          </cell>
          <cell r="AQ337">
            <v>5655774707.5023165</v>
          </cell>
        </row>
        <row r="338">
          <cell r="AE338">
            <v>61655335.429455407</v>
          </cell>
          <cell r="AF338">
            <v>63175266.15556179</v>
          </cell>
          <cell r="AG338">
            <v>65078289.891450986</v>
          </cell>
          <cell r="AH338">
            <v>69738291.92415531</v>
          </cell>
          <cell r="AI338">
            <v>71510804.784381777</v>
          </cell>
          <cell r="AK338">
            <v>335</v>
          </cell>
          <cell r="AL338">
            <v>2623444478.5611653</v>
          </cell>
          <cell r="AM338">
            <v>2725980905.3314815</v>
          </cell>
          <cell r="AN338">
            <v>247770010.32610935</v>
          </cell>
          <cell r="AO338">
            <v>47895979.94034218</v>
          </cell>
          <cell r="AP338">
            <v>14210627.126752343</v>
          </cell>
          <cell r="AQ338">
            <v>5659302001.2858496</v>
          </cell>
        </row>
        <row r="339">
          <cell r="AE339">
            <v>61655335.429455407</v>
          </cell>
          <cell r="AF339">
            <v>63175266.15556179</v>
          </cell>
          <cell r="AG339">
            <v>65078289.891450986</v>
          </cell>
          <cell r="AH339">
            <v>69738291.92415531</v>
          </cell>
          <cell r="AI339">
            <v>71510804.784381777</v>
          </cell>
          <cell r="AK339">
            <v>336</v>
          </cell>
          <cell r="AL339">
            <v>2625938855.0422487</v>
          </cell>
          <cell r="AM339">
            <v>2726931318.457696</v>
          </cell>
          <cell r="AN339">
            <v>247852442.29085395</v>
          </cell>
          <cell r="AO339">
            <v>47895979.94034218</v>
          </cell>
          <cell r="AP339">
            <v>14210627.126752343</v>
          </cell>
          <cell r="AQ339">
            <v>5662829222.857892</v>
          </cell>
        </row>
        <row r="340">
          <cell r="AE340">
            <v>61655335.429455407</v>
          </cell>
          <cell r="AF340">
            <v>63175266.15556179</v>
          </cell>
          <cell r="AG340">
            <v>65078289.891450986</v>
          </cell>
          <cell r="AH340">
            <v>69738291.92415531</v>
          </cell>
          <cell r="AI340">
            <v>71510804.784381777</v>
          </cell>
          <cell r="AK340">
            <v>337</v>
          </cell>
          <cell r="AL340">
            <v>2628150810.7748971</v>
          </cell>
          <cell r="AM340">
            <v>2727881731.5839095</v>
          </cell>
          <cell r="AN340">
            <v>247934874.25559849</v>
          </cell>
          <cell r="AO340">
            <v>47895979.94034218</v>
          </cell>
          <cell r="AP340">
            <v>14210627.126752343</v>
          </cell>
          <cell r="AQ340">
            <v>5666074023.6814985</v>
          </cell>
        </row>
        <row r="341">
          <cell r="AE341">
            <v>61655335.429455407</v>
          </cell>
          <cell r="AF341">
            <v>63175266.15556179</v>
          </cell>
          <cell r="AG341">
            <v>65078289.891450986</v>
          </cell>
          <cell r="AH341">
            <v>69738291.92415531</v>
          </cell>
          <cell r="AI341">
            <v>71510804.784381777</v>
          </cell>
          <cell r="AK341">
            <v>338</v>
          </cell>
          <cell r="AL341">
            <v>2629274045.2975669</v>
          </cell>
          <cell r="AM341">
            <v>2728832144.710124</v>
          </cell>
          <cell r="AN341">
            <v>248017306.22034305</v>
          </cell>
          <cell r="AO341">
            <v>47895979.94034218</v>
          </cell>
          <cell r="AP341">
            <v>14210627.126752343</v>
          </cell>
          <cell r="AQ341">
            <v>5668230103.2951269</v>
          </cell>
        </row>
        <row r="342">
          <cell r="AE342">
            <v>61655335.429455407</v>
          </cell>
          <cell r="AF342">
            <v>63175266.15556179</v>
          </cell>
          <cell r="AG342">
            <v>65078289.891450986</v>
          </cell>
          <cell r="AH342">
            <v>69738291.92415531</v>
          </cell>
          <cell r="AI342">
            <v>71510804.784381777</v>
          </cell>
          <cell r="AK342">
            <v>339</v>
          </cell>
          <cell r="AL342">
            <v>2630397279.8202372</v>
          </cell>
          <cell r="AM342">
            <v>2729782557.836338</v>
          </cell>
          <cell r="AN342">
            <v>248099738.18508759</v>
          </cell>
          <cell r="AO342">
            <v>47895979.94034218</v>
          </cell>
          <cell r="AP342">
            <v>14210627.126752343</v>
          </cell>
          <cell r="AQ342">
            <v>5670386182.9087563</v>
          </cell>
        </row>
        <row r="343">
          <cell r="AE343">
            <v>61655335.429455407</v>
          </cell>
          <cell r="AF343">
            <v>63175266.15556179</v>
          </cell>
          <cell r="AG343">
            <v>65078289.891450986</v>
          </cell>
          <cell r="AH343">
            <v>69738291.92415531</v>
          </cell>
          <cell r="AI343">
            <v>71510804.784381777</v>
          </cell>
          <cell r="AK343">
            <v>340</v>
          </cell>
          <cell r="AL343">
            <v>2631520514.3429065</v>
          </cell>
          <cell r="AM343">
            <v>2730732970.9625525</v>
          </cell>
          <cell r="AN343">
            <v>248182170.14983216</v>
          </cell>
          <cell r="AO343">
            <v>47895979.94034218</v>
          </cell>
          <cell r="AP343">
            <v>14210627.126752343</v>
          </cell>
          <cell r="AQ343">
            <v>5672542262.5223846</v>
          </cell>
        </row>
        <row r="344">
          <cell r="AE344">
            <v>61655335.429455407</v>
          </cell>
          <cell r="AF344">
            <v>63175266.15556179</v>
          </cell>
          <cell r="AG344">
            <v>65078289.891450986</v>
          </cell>
          <cell r="AH344">
            <v>69738291.92415531</v>
          </cell>
          <cell r="AI344">
            <v>71510804.784381777</v>
          </cell>
          <cell r="AK344">
            <v>341</v>
          </cell>
          <cell r="AL344">
            <v>2632643748.8655767</v>
          </cell>
          <cell r="AM344">
            <v>2731683384.0887666</v>
          </cell>
          <cell r="AN344">
            <v>248264602.1145767</v>
          </cell>
          <cell r="AO344">
            <v>47895979.94034218</v>
          </cell>
          <cell r="AP344">
            <v>14210627.126752343</v>
          </cell>
          <cell r="AQ344">
            <v>5674698342.136014</v>
          </cell>
        </row>
        <row r="345">
          <cell r="AE345">
            <v>61655335.429455407</v>
          </cell>
          <cell r="AF345">
            <v>63175266.15556179</v>
          </cell>
          <cell r="AG345">
            <v>65078289.891450986</v>
          </cell>
          <cell r="AH345">
            <v>69738291.92415531</v>
          </cell>
          <cell r="AI345">
            <v>71510804.784381777</v>
          </cell>
          <cell r="AK345">
            <v>342</v>
          </cell>
          <cell r="AL345">
            <v>2633766983.3882465</v>
          </cell>
          <cell r="AM345">
            <v>2732633797.2149806</v>
          </cell>
          <cell r="AN345">
            <v>248347034.07932124</v>
          </cell>
          <cell r="AO345">
            <v>47895979.94034218</v>
          </cell>
          <cell r="AP345">
            <v>14210627.126752343</v>
          </cell>
          <cell r="AQ345">
            <v>5676854421.7496424</v>
          </cell>
        </row>
        <row r="346">
          <cell r="AE346">
            <v>61655335.429455407</v>
          </cell>
          <cell r="AF346">
            <v>63175266.15556179</v>
          </cell>
          <cell r="AG346">
            <v>65078289.891450986</v>
          </cell>
          <cell r="AH346">
            <v>69738291.92415531</v>
          </cell>
          <cell r="AI346">
            <v>71510804.784381777</v>
          </cell>
          <cell r="AK346">
            <v>343</v>
          </cell>
          <cell r="AL346">
            <v>2634890217.9109168</v>
          </cell>
          <cell r="AM346">
            <v>2733584210.3411951</v>
          </cell>
          <cell r="AN346">
            <v>248429466.04406577</v>
          </cell>
          <cell r="AO346">
            <v>47895979.94034218</v>
          </cell>
          <cell r="AP346">
            <v>14210627.126752343</v>
          </cell>
          <cell r="AQ346">
            <v>5679010501.3632708</v>
          </cell>
        </row>
        <row r="347">
          <cell r="AE347">
            <v>61655335.429455407</v>
          </cell>
          <cell r="AF347">
            <v>63175266.15556179</v>
          </cell>
          <cell r="AG347">
            <v>65078289.891450986</v>
          </cell>
          <cell r="AH347">
            <v>69738291.92415531</v>
          </cell>
          <cell r="AI347">
            <v>71510804.784381777</v>
          </cell>
          <cell r="AK347">
            <v>344</v>
          </cell>
          <cell r="AL347">
            <v>2636013452.4335871</v>
          </cell>
          <cell r="AM347">
            <v>2734534623.4674091</v>
          </cell>
          <cell r="AN347">
            <v>248511898.00881034</v>
          </cell>
          <cell r="AO347">
            <v>47895979.94034218</v>
          </cell>
          <cell r="AP347">
            <v>14210627.126752343</v>
          </cell>
          <cell r="AQ347">
            <v>5681166580.9769001</v>
          </cell>
        </row>
        <row r="348">
          <cell r="AE348">
            <v>61655335.429455407</v>
          </cell>
          <cell r="AF348">
            <v>63175266.15556179</v>
          </cell>
          <cell r="AG348">
            <v>65078289.891450986</v>
          </cell>
          <cell r="AH348">
            <v>69738291.92415531</v>
          </cell>
          <cell r="AI348">
            <v>71510804.784381777</v>
          </cell>
          <cell r="AK348">
            <v>345</v>
          </cell>
          <cell r="AL348">
            <v>2637136686.9562569</v>
          </cell>
          <cell r="AM348">
            <v>2735485036.5936232</v>
          </cell>
          <cell r="AN348">
            <v>248594329.97355488</v>
          </cell>
          <cell r="AO348">
            <v>47895979.94034218</v>
          </cell>
          <cell r="AP348">
            <v>14210627.126752343</v>
          </cell>
          <cell r="AQ348">
            <v>5683322660.5905285</v>
          </cell>
        </row>
        <row r="349">
          <cell r="AE349">
            <v>61655335.429455407</v>
          </cell>
          <cell r="AF349">
            <v>63175266.15556179</v>
          </cell>
          <cell r="AG349">
            <v>65078289.891450986</v>
          </cell>
          <cell r="AH349">
            <v>69738291.92415531</v>
          </cell>
          <cell r="AI349">
            <v>71510804.784381777</v>
          </cell>
          <cell r="AK349">
            <v>346</v>
          </cell>
          <cell r="AL349">
            <v>2638259921.4789267</v>
          </cell>
          <cell r="AM349">
            <v>2736435449.7198372</v>
          </cell>
          <cell r="AN349">
            <v>248676761.93829948</v>
          </cell>
          <cell r="AO349">
            <v>47895979.94034218</v>
          </cell>
          <cell r="AP349">
            <v>14210627.126752343</v>
          </cell>
          <cell r="AQ349">
            <v>5685478740.2041569</v>
          </cell>
        </row>
        <row r="350">
          <cell r="AE350">
            <v>61655335.429455407</v>
          </cell>
          <cell r="AF350">
            <v>63175266.15556179</v>
          </cell>
          <cell r="AG350">
            <v>65078289.891450986</v>
          </cell>
          <cell r="AH350">
            <v>69738291.92415531</v>
          </cell>
          <cell r="AI350">
            <v>71510804.784381777</v>
          </cell>
          <cell r="AK350">
            <v>347</v>
          </cell>
          <cell r="AL350">
            <v>2639383156.0015969</v>
          </cell>
          <cell r="AM350">
            <v>2737385862.8460517</v>
          </cell>
          <cell r="AN350">
            <v>248759193.90304402</v>
          </cell>
          <cell r="AO350">
            <v>47895979.94034218</v>
          </cell>
          <cell r="AP350">
            <v>14210627.126752343</v>
          </cell>
          <cell r="AQ350">
            <v>5687634819.8177862</v>
          </cell>
        </row>
        <row r="351">
          <cell r="AE351">
            <v>61655335.429455407</v>
          </cell>
          <cell r="AF351">
            <v>63175266.15556179</v>
          </cell>
          <cell r="AG351">
            <v>65078289.891450986</v>
          </cell>
          <cell r="AH351">
            <v>69738291.92415531</v>
          </cell>
          <cell r="AI351">
            <v>71510804.784381777</v>
          </cell>
          <cell r="AK351">
            <v>348</v>
          </cell>
          <cell r="AL351">
            <v>2640506390.5242667</v>
          </cell>
          <cell r="AM351">
            <v>2738336275.9722657</v>
          </cell>
          <cell r="AN351">
            <v>248841625.86778858</v>
          </cell>
          <cell r="AO351">
            <v>47895979.94034218</v>
          </cell>
          <cell r="AP351">
            <v>14210627.126752343</v>
          </cell>
          <cell r="AQ351">
            <v>5689790899.4314146</v>
          </cell>
        </row>
        <row r="352">
          <cell r="AE352">
            <v>61655335.429455407</v>
          </cell>
          <cell r="AF352">
            <v>63175266.15556179</v>
          </cell>
          <cell r="AG352">
            <v>65078289.891450986</v>
          </cell>
          <cell r="AH352">
            <v>69738291.92415531</v>
          </cell>
          <cell r="AI352">
            <v>71510804.784381777</v>
          </cell>
          <cell r="AK352">
            <v>349</v>
          </cell>
          <cell r="AL352">
            <v>2641629625.046937</v>
          </cell>
          <cell r="AM352">
            <v>2739286689.0984797</v>
          </cell>
          <cell r="AN352">
            <v>248924057.83253312</v>
          </cell>
          <cell r="AO352">
            <v>47895979.94034218</v>
          </cell>
          <cell r="AP352">
            <v>14210627.126752343</v>
          </cell>
          <cell r="AQ352">
            <v>5691946979.045043</v>
          </cell>
        </row>
        <row r="353">
          <cell r="AE353">
            <v>61655335.429455407</v>
          </cell>
          <cell r="AF353">
            <v>63175266.15556179</v>
          </cell>
          <cell r="AG353">
            <v>65078289.891450986</v>
          </cell>
          <cell r="AH353">
            <v>69738291.92415531</v>
          </cell>
          <cell r="AI353">
            <v>71510804.784381777</v>
          </cell>
          <cell r="AK353">
            <v>350</v>
          </cell>
          <cell r="AL353">
            <v>2642752859.5696068</v>
          </cell>
          <cell r="AM353">
            <v>2740237102.2246943</v>
          </cell>
          <cell r="AN353">
            <v>249006489.79727769</v>
          </cell>
          <cell r="AO353">
            <v>47895979.94034218</v>
          </cell>
          <cell r="AP353">
            <v>14210627.126752343</v>
          </cell>
          <cell r="AQ353">
            <v>5694103058.6586723</v>
          </cell>
        </row>
        <row r="354">
          <cell r="AE354">
            <v>61655335.429455407</v>
          </cell>
          <cell r="AF354">
            <v>63175266.15556179</v>
          </cell>
          <cell r="AG354">
            <v>65078289.891450986</v>
          </cell>
          <cell r="AH354">
            <v>69738291.92415531</v>
          </cell>
          <cell r="AI354">
            <v>71510804.784381777</v>
          </cell>
          <cell r="AK354">
            <v>351</v>
          </cell>
          <cell r="AL354">
            <v>2643876094.0922766</v>
          </cell>
          <cell r="AM354">
            <v>2741187515.3509083</v>
          </cell>
          <cell r="AN354">
            <v>249088921.76202223</v>
          </cell>
          <cell r="AO354">
            <v>47895979.94034218</v>
          </cell>
          <cell r="AP354">
            <v>14210627.126752343</v>
          </cell>
          <cell r="AQ354">
            <v>5696259138.2723007</v>
          </cell>
        </row>
        <row r="355">
          <cell r="AE355">
            <v>61655335.429455407</v>
          </cell>
          <cell r="AF355">
            <v>63175266.15556179</v>
          </cell>
          <cell r="AG355">
            <v>65078289.891450986</v>
          </cell>
          <cell r="AH355">
            <v>69738291.92415531</v>
          </cell>
          <cell r="AI355">
            <v>71510804.784381777</v>
          </cell>
          <cell r="AK355">
            <v>352</v>
          </cell>
          <cell r="AL355">
            <v>2644999328.6149468</v>
          </cell>
          <cell r="AM355">
            <v>2742137928.4771228</v>
          </cell>
          <cell r="AN355">
            <v>249171353.72676682</v>
          </cell>
          <cell r="AO355">
            <v>47895979.94034218</v>
          </cell>
          <cell r="AP355">
            <v>14210627.126752343</v>
          </cell>
          <cell r="AQ355">
            <v>5698415217.8859301</v>
          </cell>
        </row>
        <row r="356">
          <cell r="AE356">
            <v>61655335.429455407</v>
          </cell>
          <cell r="AF356">
            <v>63175266.15556179</v>
          </cell>
          <cell r="AG356">
            <v>65078289.891450986</v>
          </cell>
          <cell r="AH356">
            <v>69738291.92415531</v>
          </cell>
          <cell r="AI356">
            <v>71510804.784381777</v>
          </cell>
          <cell r="AK356">
            <v>353</v>
          </cell>
          <cell r="AL356">
            <v>2646122563.1376171</v>
          </cell>
          <cell r="AM356">
            <v>2743088341.6033363</v>
          </cell>
          <cell r="AN356">
            <v>249253785.69151136</v>
          </cell>
          <cell r="AO356">
            <v>47895979.94034218</v>
          </cell>
          <cell r="AP356">
            <v>14210627.126752343</v>
          </cell>
          <cell r="AQ356">
            <v>5700571297.4995584</v>
          </cell>
        </row>
        <row r="357">
          <cell r="AE357">
            <v>61655335.429455407</v>
          </cell>
          <cell r="AF357">
            <v>63175266.15556179</v>
          </cell>
          <cell r="AG357">
            <v>65078289.891450986</v>
          </cell>
          <cell r="AH357">
            <v>69738291.92415531</v>
          </cell>
          <cell r="AI357">
            <v>71510804.784381777</v>
          </cell>
          <cell r="AK357">
            <v>354</v>
          </cell>
          <cell r="AL357">
            <v>2647245797.6602869</v>
          </cell>
          <cell r="AM357">
            <v>2744038754.7295508</v>
          </cell>
          <cell r="AN357">
            <v>249336217.6562559</v>
          </cell>
          <cell r="AO357">
            <v>47895979.94034218</v>
          </cell>
          <cell r="AP357">
            <v>14210627.126752343</v>
          </cell>
          <cell r="AQ357">
            <v>5702727377.1131868</v>
          </cell>
        </row>
        <row r="358">
          <cell r="AE358">
            <v>61655335.429455407</v>
          </cell>
          <cell r="AF358">
            <v>63175266.15556179</v>
          </cell>
          <cell r="AG358">
            <v>65078289.891450986</v>
          </cell>
          <cell r="AH358">
            <v>69738291.92415531</v>
          </cell>
          <cell r="AI358">
            <v>71510804.784381777</v>
          </cell>
          <cell r="AK358">
            <v>355</v>
          </cell>
          <cell r="AL358">
            <v>2648369032.1829567</v>
          </cell>
          <cell r="AM358">
            <v>2744989167.8557649</v>
          </cell>
          <cell r="AN358">
            <v>249414276.61077598</v>
          </cell>
          <cell r="AO358">
            <v>47895979.94034218</v>
          </cell>
          <cell r="AP358">
            <v>14210627.126752343</v>
          </cell>
          <cell r="AQ358">
            <v>5704879083.7165909</v>
          </cell>
        </row>
        <row r="359">
          <cell r="AE359">
            <v>61655335.429455407</v>
          </cell>
          <cell r="AF359">
            <v>63175266.15556179</v>
          </cell>
          <cell r="AG359">
            <v>65078289.891450986</v>
          </cell>
          <cell r="AH359">
            <v>69738291.92415531</v>
          </cell>
          <cell r="AI359">
            <v>71510804.784381777</v>
          </cell>
          <cell r="AK359">
            <v>356</v>
          </cell>
          <cell r="AL359">
            <v>2649492266.7056265</v>
          </cell>
          <cell r="AM359">
            <v>2745939580.9819794</v>
          </cell>
          <cell r="AN359">
            <v>249491722.24687231</v>
          </cell>
          <cell r="AO359">
            <v>47895979.94034218</v>
          </cell>
          <cell r="AP359">
            <v>14210627.126752343</v>
          </cell>
          <cell r="AQ359">
            <v>5707030177.0015717</v>
          </cell>
        </row>
        <row r="360">
          <cell r="AE360">
            <v>61655335.429455407</v>
          </cell>
          <cell r="AF360">
            <v>63175266.15556179</v>
          </cell>
          <cell r="AG360">
            <v>65078289.891450986</v>
          </cell>
          <cell r="AH360">
            <v>69738291.92415531</v>
          </cell>
          <cell r="AI360">
            <v>71510804.784381777</v>
          </cell>
          <cell r="AK360">
            <v>357</v>
          </cell>
          <cell r="AL360">
            <v>2650615501.2282968</v>
          </cell>
          <cell r="AM360">
            <v>2746889994.1081934</v>
          </cell>
          <cell r="AN360">
            <v>249569167.88296863</v>
          </cell>
          <cell r="AO360">
            <v>47895979.94034218</v>
          </cell>
          <cell r="AP360">
            <v>14210627.126752343</v>
          </cell>
          <cell r="AQ360">
            <v>5709181270.2865534</v>
          </cell>
        </row>
        <row r="361">
          <cell r="AE361">
            <v>61655335.429455407</v>
          </cell>
          <cell r="AF361">
            <v>63175266.15556179</v>
          </cell>
          <cell r="AG361">
            <v>65078289.891450986</v>
          </cell>
          <cell r="AH361">
            <v>69738291.92415531</v>
          </cell>
          <cell r="AI361">
            <v>71510804.784381777</v>
          </cell>
          <cell r="AK361">
            <v>358</v>
          </cell>
          <cell r="AL361">
            <v>2651738735.7509665</v>
          </cell>
          <cell r="AM361">
            <v>2747840407.2344079</v>
          </cell>
          <cell r="AN361">
            <v>249646613.51906499</v>
          </cell>
          <cell r="AO361">
            <v>47895979.94034218</v>
          </cell>
          <cell r="AP361">
            <v>14210627.126752343</v>
          </cell>
          <cell r="AQ361">
            <v>5711332363.5715332</v>
          </cell>
        </row>
        <row r="362">
          <cell r="AE362">
            <v>61655335.429455407</v>
          </cell>
          <cell r="AF362">
            <v>63175266.15556179</v>
          </cell>
          <cell r="AG362">
            <v>65078289.891450986</v>
          </cell>
          <cell r="AH362">
            <v>69738291.92415531</v>
          </cell>
          <cell r="AI362">
            <v>71510804.784381777</v>
          </cell>
          <cell r="AK362">
            <v>359</v>
          </cell>
          <cell r="AL362">
            <v>2652861970.2736368</v>
          </cell>
          <cell r="AM362">
            <v>2752174507.5672326</v>
          </cell>
          <cell r="AN362">
            <v>249724059.15516132</v>
          </cell>
          <cell r="AO362">
            <v>47895979.94034218</v>
          </cell>
          <cell r="AP362">
            <v>14210627.126752343</v>
          </cell>
          <cell r="AQ362">
            <v>5716867144.0631247</v>
          </cell>
        </row>
        <row r="363">
          <cell r="AE363">
            <v>61655335.429455407</v>
          </cell>
          <cell r="AF363">
            <v>63175266.15556179</v>
          </cell>
          <cell r="AG363">
            <v>65078289.891450986</v>
          </cell>
          <cell r="AH363">
            <v>69738291.92415531</v>
          </cell>
          <cell r="AI363">
            <v>71510804.784381777</v>
          </cell>
          <cell r="AK363">
            <v>360</v>
          </cell>
          <cell r="AL363">
            <v>2653985204.7963066</v>
          </cell>
          <cell r="AM363">
            <v>2757854167.4082236</v>
          </cell>
          <cell r="AN363">
            <v>249801504.79125762</v>
          </cell>
          <cell r="AO363">
            <v>47895979.94034218</v>
          </cell>
          <cell r="AP363">
            <v>14210627.126752343</v>
          </cell>
          <cell r="AQ363">
            <v>5723747484.0628824</v>
          </cell>
        </row>
        <row r="364">
          <cell r="AE364">
            <v>61655335.429455407</v>
          </cell>
          <cell r="AF364">
            <v>63175266.15556179</v>
          </cell>
          <cell r="AG364">
            <v>65078289.891450986</v>
          </cell>
          <cell r="AH364">
            <v>69738291.92415531</v>
          </cell>
          <cell r="AI364">
            <v>71510804.784381777</v>
          </cell>
          <cell r="AK364">
            <v>361</v>
          </cell>
          <cell r="AL364">
            <v>2655108439.3189769</v>
          </cell>
          <cell r="AM364">
            <v>2763533827.2492151</v>
          </cell>
          <cell r="AN364">
            <v>249878950.42735398</v>
          </cell>
          <cell r="AO364">
            <v>47895979.94034218</v>
          </cell>
          <cell r="AP364">
            <v>14210627.126752343</v>
          </cell>
          <cell r="AQ364">
            <v>5730627824.0626392</v>
          </cell>
        </row>
        <row r="365">
          <cell r="AE365">
            <v>61655335.429455407</v>
          </cell>
          <cell r="AF365">
            <v>63175266.15556179</v>
          </cell>
          <cell r="AG365">
            <v>65078289.891450986</v>
          </cell>
          <cell r="AH365">
            <v>69738291.92415531</v>
          </cell>
          <cell r="AI365">
            <v>71510804.784381777</v>
          </cell>
          <cell r="AK365">
            <v>362</v>
          </cell>
          <cell r="AL365">
            <v>2655991272.7901793</v>
          </cell>
          <cell r="AM365">
            <v>2769213487.0902066</v>
          </cell>
          <cell r="AN365">
            <v>249956396.06345031</v>
          </cell>
          <cell r="AO365">
            <v>47895979.94034218</v>
          </cell>
          <cell r="AP365">
            <v>14210627.126752343</v>
          </cell>
          <cell r="AQ365">
            <v>5737267763.0109301</v>
          </cell>
        </row>
        <row r="366">
          <cell r="AE366">
            <v>61655335.429455407</v>
          </cell>
          <cell r="AF366">
            <v>63175266.15556179</v>
          </cell>
          <cell r="AG366">
            <v>65078289.891450986</v>
          </cell>
          <cell r="AH366">
            <v>69738291.92415531</v>
          </cell>
          <cell r="AI366">
            <v>71510804.784381777</v>
          </cell>
          <cell r="AK366">
            <v>363</v>
          </cell>
          <cell r="AL366">
            <v>2656864435.4920516</v>
          </cell>
          <cell r="AM366">
            <v>2774893146.9311976</v>
          </cell>
          <cell r="AN366">
            <v>250033841.69954664</v>
          </cell>
          <cell r="AO366">
            <v>47895979.94034218</v>
          </cell>
          <cell r="AP366">
            <v>14210627.126752343</v>
          </cell>
          <cell r="AQ366">
            <v>5743898031.1898899</v>
          </cell>
        </row>
        <row r="367">
          <cell r="AE367">
            <v>61655335.429455407</v>
          </cell>
          <cell r="AF367">
            <v>63175266.15556179</v>
          </cell>
          <cell r="AG367">
            <v>65078289.891450986</v>
          </cell>
          <cell r="AH367">
            <v>69738291.92415531</v>
          </cell>
          <cell r="AI367">
            <v>71510804.784381777</v>
          </cell>
          <cell r="AK367">
            <v>364</v>
          </cell>
          <cell r="AL367">
            <v>2657737598.193924</v>
          </cell>
          <cell r="AM367">
            <v>2780572806.7721891</v>
          </cell>
          <cell r="AN367">
            <v>250111287.33564299</v>
          </cell>
          <cell r="AO367">
            <v>47895979.94034218</v>
          </cell>
          <cell r="AP367">
            <v>14210627.126752343</v>
          </cell>
          <cell r="AQ367">
            <v>5750528299.3688498</v>
          </cell>
        </row>
        <row r="368">
          <cell r="AE368">
            <v>61655335.429455407</v>
          </cell>
          <cell r="AF368">
            <v>63175266.15556179</v>
          </cell>
          <cell r="AG368">
            <v>65078289.891450986</v>
          </cell>
          <cell r="AH368">
            <v>69738291.92415531</v>
          </cell>
          <cell r="AI368">
            <v>71510804.784381777</v>
          </cell>
          <cell r="AK368">
            <v>365</v>
          </cell>
          <cell r="AL368">
            <v>2658610760.8957963</v>
          </cell>
          <cell r="AM368">
            <v>2786252466.6131806</v>
          </cell>
          <cell r="AN368">
            <v>250188732.97173929</v>
          </cell>
          <cell r="AO368">
            <v>47895979.94034218</v>
          </cell>
          <cell r="AP368">
            <v>14210627.126752343</v>
          </cell>
          <cell r="AQ368">
            <v>5757158567.5478106</v>
          </cell>
        </row>
        <row r="369">
          <cell r="AE369">
            <v>61655335.429455407</v>
          </cell>
          <cell r="AF369">
            <v>63175266.15556179</v>
          </cell>
          <cell r="AG369">
            <v>65078289.891450986</v>
          </cell>
          <cell r="AH369">
            <v>69738291.92415531</v>
          </cell>
          <cell r="AI369">
            <v>71510804.784381777</v>
          </cell>
          <cell r="AK369">
            <v>366</v>
          </cell>
          <cell r="AL369">
            <v>2659483923.5976686</v>
          </cell>
          <cell r="AM369">
            <v>2791932126.4541717</v>
          </cell>
          <cell r="AN369">
            <v>250266178.60783568</v>
          </cell>
          <cell r="AO369">
            <v>47895979.94034218</v>
          </cell>
          <cell r="AP369">
            <v>14210627.126752343</v>
          </cell>
          <cell r="AQ369">
            <v>5763788835.7267694</v>
          </cell>
        </row>
        <row r="370">
          <cell r="AE370">
            <v>61655335.429455407</v>
          </cell>
          <cell r="AF370">
            <v>63175266.15556179</v>
          </cell>
          <cell r="AG370">
            <v>65078289.891450986</v>
          </cell>
          <cell r="AH370">
            <v>69738291.92415531</v>
          </cell>
          <cell r="AI370">
            <v>71510804.784381777</v>
          </cell>
          <cell r="AK370">
            <v>367</v>
          </cell>
          <cell r="AL370">
            <v>2660357086.299541</v>
          </cell>
          <cell r="AM370">
            <v>2797611786.2951627</v>
          </cell>
          <cell r="AN370">
            <v>250343624.24393198</v>
          </cell>
          <cell r="AO370">
            <v>47895979.94034218</v>
          </cell>
          <cell r="AP370">
            <v>14210627.126752343</v>
          </cell>
          <cell r="AQ370">
            <v>5770419103.9057293</v>
          </cell>
        </row>
        <row r="371">
          <cell r="AE371">
            <v>61655335.429455407</v>
          </cell>
          <cell r="AF371">
            <v>63175266.15556179</v>
          </cell>
          <cell r="AG371">
            <v>65078289.891450986</v>
          </cell>
          <cell r="AH371">
            <v>69738291.92415531</v>
          </cell>
          <cell r="AI371">
            <v>71510804.784381777</v>
          </cell>
          <cell r="AK371">
            <v>368</v>
          </cell>
          <cell r="AL371">
            <v>2661230249.0014133</v>
          </cell>
          <cell r="AM371">
            <v>2803291446.1361542</v>
          </cell>
          <cell r="AN371">
            <v>250421069.88002834</v>
          </cell>
          <cell r="AO371">
            <v>47895979.94034218</v>
          </cell>
          <cell r="AP371">
            <v>14210627.126752343</v>
          </cell>
          <cell r="AQ371">
            <v>5777049372.0846901</v>
          </cell>
        </row>
        <row r="372">
          <cell r="AE372">
            <v>61655335.429455407</v>
          </cell>
          <cell r="AF372">
            <v>63175266.15556179</v>
          </cell>
          <cell r="AG372">
            <v>65078289.891450986</v>
          </cell>
          <cell r="AH372">
            <v>69738291.92415531</v>
          </cell>
          <cell r="AI372">
            <v>71510804.784381777</v>
          </cell>
          <cell r="AK372">
            <v>369</v>
          </cell>
          <cell r="AL372">
            <v>2662103411.7032857</v>
          </cell>
          <cell r="AM372">
            <v>2808971105.9771452</v>
          </cell>
          <cell r="AN372">
            <v>250498515.51612467</v>
          </cell>
          <cell r="AO372">
            <v>47895979.94034218</v>
          </cell>
          <cell r="AP372">
            <v>14210627.126752343</v>
          </cell>
          <cell r="AQ372">
            <v>5783679640.2636499</v>
          </cell>
        </row>
        <row r="373">
          <cell r="AE373">
            <v>61655335.429455407</v>
          </cell>
          <cell r="AF373">
            <v>63175266.15556179</v>
          </cell>
          <cell r="AG373">
            <v>65078289.891450986</v>
          </cell>
          <cell r="AH373">
            <v>69738291.92415531</v>
          </cell>
          <cell r="AI373">
            <v>71510804.784381777</v>
          </cell>
          <cell r="AK373">
            <v>370</v>
          </cell>
          <cell r="AL373">
            <v>2662976574.4051585</v>
          </cell>
          <cell r="AM373">
            <v>2814650765.8181367</v>
          </cell>
          <cell r="AN373">
            <v>250575961.15222099</v>
          </cell>
          <cell r="AO373">
            <v>47895979.94034218</v>
          </cell>
          <cell r="AP373">
            <v>14210627.126752343</v>
          </cell>
          <cell r="AQ373">
            <v>5790309908.4426098</v>
          </cell>
        </row>
        <row r="374">
          <cell r="AE374">
            <v>61655335.429455407</v>
          </cell>
          <cell r="AF374">
            <v>63175266.15556179</v>
          </cell>
          <cell r="AG374">
            <v>65078289.891450986</v>
          </cell>
          <cell r="AH374">
            <v>69738291.92415531</v>
          </cell>
          <cell r="AI374">
            <v>71510804.784381777</v>
          </cell>
          <cell r="AK374">
            <v>371</v>
          </cell>
          <cell r="AL374">
            <v>2663849737.1070309</v>
          </cell>
          <cell r="AM374">
            <v>2820330425.6591277</v>
          </cell>
          <cell r="AN374">
            <v>250653406.78831735</v>
          </cell>
          <cell r="AO374">
            <v>47895979.94034218</v>
          </cell>
          <cell r="AP374">
            <v>14210627.126752343</v>
          </cell>
          <cell r="AQ374">
            <v>5796940176.6215706</v>
          </cell>
        </row>
        <row r="375">
          <cell r="AE375">
            <v>61655335.429455407</v>
          </cell>
          <cell r="AF375">
            <v>63175266.15556179</v>
          </cell>
          <cell r="AG375">
            <v>65078289.891450986</v>
          </cell>
          <cell r="AH375">
            <v>69738291.92415531</v>
          </cell>
          <cell r="AI375">
            <v>71510804.784381777</v>
          </cell>
          <cell r="AK375">
            <v>372</v>
          </cell>
          <cell r="AL375">
            <v>2664722899.8089032</v>
          </cell>
          <cell r="AM375">
            <v>2826010085.5001192</v>
          </cell>
          <cell r="AN375">
            <v>250730852.42441365</v>
          </cell>
          <cell r="AO375">
            <v>47895979.94034218</v>
          </cell>
          <cell r="AP375">
            <v>14210627.126752343</v>
          </cell>
          <cell r="AQ375">
            <v>5803570444.8005304</v>
          </cell>
        </row>
        <row r="376">
          <cell r="AE376">
            <v>61655335.429455407</v>
          </cell>
          <cell r="AF376">
            <v>63175266.15556179</v>
          </cell>
          <cell r="AG376">
            <v>65078289.891450986</v>
          </cell>
          <cell r="AH376">
            <v>69738291.92415531</v>
          </cell>
          <cell r="AI376">
            <v>71510804.784381777</v>
          </cell>
          <cell r="AK376">
            <v>373</v>
          </cell>
          <cell r="AL376">
            <v>2665596062.5107756</v>
          </cell>
          <cell r="AM376">
            <v>2831689745.3411107</v>
          </cell>
          <cell r="AN376">
            <v>250808298.06051004</v>
          </cell>
          <cell r="AO376">
            <v>47895979.94034218</v>
          </cell>
          <cell r="AP376">
            <v>14210627.126752343</v>
          </cell>
          <cell r="AQ376">
            <v>5810200712.9794903</v>
          </cell>
        </row>
        <row r="377">
          <cell r="AE377">
            <v>61655335.429455407</v>
          </cell>
          <cell r="AF377">
            <v>63175266.15556179</v>
          </cell>
          <cell r="AG377">
            <v>65078289.891450986</v>
          </cell>
          <cell r="AH377">
            <v>69738291.92415531</v>
          </cell>
          <cell r="AI377">
            <v>71510804.784381777</v>
          </cell>
          <cell r="AK377">
            <v>374</v>
          </cell>
          <cell r="AL377">
            <v>2666469225.2126479</v>
          </cell>
          <cell r="AM377">
            <v>2837369405.1821017</v>
          </cell>
          <cell r="AN377">
            <v>250885743.69660634</v>
          </cell>
          <cell r="AO377">
            <v>47895979.94034218</v>
          </cell>
          <cell r="AP377">
            <v>14210627.126752343</v>
          </cell>
          <cell r="AQ377">
            <v>5816830981.1584501</v>
          </cell>
        </row>
        <row r="378">
          <cell r="AE378">
            <v>61655335.429455407</v>
          </cell>
          <cell r="AF378">
            <v>63175266.15556179</v>
          </cell>
          <cell r="AG378">
            <v>65078289.891450986</v>
          </cell>
          <cell r="AH378">
            <v>69738291.92415531</v>
          </cell>
          <cell r="AI378">
            <v>71510804.784381777</v>
          </cell>
          <cell r="AK378">
            <v>375</v>
          </cell>
          <cell r="AL378">
            <v>2667342387.9145203</v>
          </cell>
          <cell r="AM378">
            <v>2843049065.0230927</v>
          </cell>
          <cell r="AN378">
            <v>250963189.33270267</v>
          </cell>
          <cell r="AO378">
            <v>47895979.94034218</v>
          </cell>
          <cell r="AP378">
            <v>14210627.126752343</v>
          </cell>
          <cell r="AQ378">
            <v>5823461249.337409</v>
          </cell>
        </row>
        <row r="379">
          <cell r="AE379">
            <v>61655335.429455407</v>
          </cell>
          <cell r="AF379">
            <v>63175266.15556179</v>
          </cell>
          <cell r="AG379">
            <v>65078289.891450986</v>
          </cell>
          <cell r="AH379">
            <v>69738291.92415531</v>
          </cell>
          <cell r="AI379">
            <v>71510804.784381777</v>
          </cell>
          <cell r="AK379">
            <v>376</v>
          </cell>
          <cell r="AL379">
            <v>2668215550.6163931</v>
          </cell>
          <cell r="AM379">
            <v>2848728724.8640842</v>
          </cell>
          <cell r="AN379">
            <v>251040634.96879902</v>
          </cell>
          <cell r="AO379">
            <v>47895979.94034218</v>
          </cell>
          <cell r="AP379">
            <v>14210627.126752343</v>
          </cell>
          <cell r="AQ379">
            <v>5830091517.5163698</v>
          </cell>
        </row>
        <row r="380">
          <cell r="AE380">
            <v>61655335.429455407</v>
          </cell>
          <cell r="AF380">
            <v>63175266.15556179</v>
          </cell>
          <cell r="AG380">
            <v>65078289.891450986</v>
          </cell>
          <cell r="AH380">
            <v>69738291.92415531</v>
          </cell>
          <cell r="AI380">
            <v>71510804.784381777</v>
          </cell>
          <cell r="AK380">
            <v>377</v>
          </cell>
          <cell r="AL380">
            <v>2669088713.3182654</v>
          </cell>
          <cell r="AM380">
            <v>2854408384.7050757</v>
          </cell>
          <cell r="AN380">
            <v>251118080.60489535</v>
          </cell>
          <cell r="AO380">
            <v>47895979.94034218</v>
          </cell>
          <cell r="AP380">
            <v>14210627.126752343</v>
          </cell>
          <cell r="AQ380">
            <v>5836721785.6953306</v>
          </cell>
        </row>
        <row r="381">
          <cell r="AE381">
            <v>61655335.429455407</v>
          </cell>
          <cell r="AF381">
            <v>63175266.15556179</v>
          </cell>
          <cell r="AG381">
            <v>65078289.891450986</v>
          </cell>
          <cell r="AH381">
            <v>69738291.92415531</v>
          </cell>
          <cell r="AI381">
            <v>71510804.784381777</v>
          </cell>
          <cell r="AK381">
            <v>378</v>
          </cell>
          <cell r="AL381">
            <v>2669961876.0201378</v>
          </cell>
          <cell r="AM381">
            <v>2860088044.5460668</v>
          </cell>
          <cell r="AN381">
            <v>251195526.24099165</v>
          </cell>
          <cell r="AO381">
            <v>47895979.94034218</v>
          </cell>
          <cell r="AP381">
            <v>14210627.126752343</v>
          </cell>
          <cell r="AQ381">
            <v>5843352053.8742895</v>
          </cell>
        </row>
        <row r="382">
          <cell r="AE382">
            <v>61655335.429455407</v>
          </cell>
          <cell r="AF382">
            <v>63175266.15556179</v>
          </cell>
          <cell r="AG382">
            <v>65078289.891450986</v>
          </cell>
          <cell r="AH382">
            <v>69738291.92415531</v>
          </cell>
          <cell r="AI382">
            <v>71510804.784381777</v>
          </cell>
          <cell r="AK382">
            <v>379</v>
          </cell>
          <cell r="AL382">
            <v>2670835038.7220101</v>
          </cell>
          <cell r="AM382">
            <v>2865767704.3870583</v>
          </cell>
          <cell r="AN382">
            <v>251229532.77905756</v>
          </cell>
          <cell r="AO382">
            <v>47895979.94034218</v>
          </cell>
          <cell r="AP382">
            <v>14210627.126752343</v>
          </cell>
          <cell r="AQ382">
            <v>5849938882.9552193</v>
          </cell>
        </row>
        <row r="383">
          <cell r="AE383">
            <v>61655335.429455407</v>
          </cell>
          <cell r="AF383">
            <v>63175266.15556179</v>
          </cell>
          <cell r="AG383">
            <v>65078289.891450986</v>
          </cell>
          <cell r="AH383">
            <v>69738291.92415531</v>
          </cell>
          <cell r="AI383">
            <v>71510804.784381777</v>
          </cell>
          <cell r="AK383">
            <v>380</v>
          </cell>
          <cell r="AL383">
            <v>2671708201.4238825</v>
          </cell>
          <cell r="AM383">
            <v>2871447364.2280498</v>
          </cell>
          <cell r="AN383">
            <v>251229532.77905756</v>
          </cell>
          <cell r="AO383">
            <v>47895979.94034218</v>
          </cell>
          <cell r="AP383">
            <v>14210627.126752343</v>
          </cell>
          <cell r="AQ383">
            <v>5856491705.4980831</v>
          </cell>
        </row>
        <row r="384">
          <cell r="AE384">
            <v>61655335.429455407</v>
          </cell>
          <cell r="AF384">
            <v>63175266.15556179</v>
          </cell>
          <cell r="AG384">
            <v>65078289.891450986</v>
          </cell>
          <cell r="AH384">
            <v>69738291.92415531</v>
          </cell>
          <cell r="AI384">
            <v>71510804.784381777</v>
          </cell>
          <cell r="AK384">
            <v>381</v>
          </cell>
          <cell r="AL384">
            <v>2672581364.1257548</v>
          </cell>
          <cell r="AM384">
            <v>2877127024.0690408</v>
          </cell>
          <cell r="AN384">
            <v>251229532.77905756</v>
          </cell>
          <cell r="AO384">
            <v>47895979.94034218</v>
          </cell>
          <cell r="AP384">
            <v>14210627.126752343</v>
          </cell>
          <cell r="AQ384">
            <v>5863044528.040947</v>
          </cell>
        </row>
        <row r="385">
          <cell r="AE385">
            <v>61655335.429455407</v>
          </cell>
          <cell r="AF385">
            <v>63175266.15556179</v>
          </cell>
          <cell r="AG385">
            <v>65078289.891450986</v>
          </cell>
          <cell r="AH385">
            <v>69738291.92415531</v>
          </cell>
          <cell r="AI385">
            <v>71510804.784381777</v>
          </cell>
          <cell r="AK385">
            <v>382</v>
          </cell>
          <cell r="AL385">
            <v>2673454526.8276277</v>
          </cell>
          <cell r="AM385">
            <v>2882806683.9100318</v>
          </cell>
          <cell r="AN385">
            <v>251229532.77905756</v>
          </cell>
          <cell r="AO385">
            <v>47895979.94034218</v>
          </cell>
          <cell r="AP385">
            <v>14210627.126752343</v>
          </cell>
          <cell r="AQ385">
            <v>5869597350.5838108</v>
          </cell>
        </row>
        <row r="386">
          <cell r="AE386">
            <v>61655335.429455407</v>
          </cell>
          <cell r="AF386">
            <v>63175266.15556179</v>
          </cell>
          <cell r="AG386">
            <v>65078289.891450986</v>
          </cell>
          <cell r="AH386">
            <v>69738291.92415531</v>
          </cell>
          <cell r="AI386">
            <v>71510804.784381777</v>
          </cell>
          <cell r="AK386">
            <v>383</v>
          </cell>
          <cell r="AL386">
            <v>2674327689.5295</v>
          </cell>
          <cell r="AM386">
            <v>2888486343.7510228</v>
          </cell>
          <cell r="AN386">
            <v>251229532.77905756</v>
          </cell>
          <cell r="AO386">
            <v>47895979.94034218</v>
          </cell>
          <cell r="AP386">
            <v>14210627.126752343</v>
          </cell>
          <cell r="AQ386">
            <v>5876150173.1266747</v>
          </cell>
        </row>
        <row r="387">
          <cell r="AE387">
            <v>61655335.429455407</v>
          </cell>
          <cell r="AF387">
            <v>63175266.15556179</v>
          </cell>
          <cell r="AG387">
            <v>65078289.891450986</v>
          </cell>
          <cell r="AH387">
            <v>69738291.92415531</v>
          </cell>
          <cell r="AI387">
            <v>71510804.784381777</v>
          </cell>
          <cell r="AK387">
            <v>384</v>
          </cell>
          <cell r="AL387">
            <v>2675200852.2313724</v>
          </cell>
          <cell r="AM387">
            <v>2894166003.5920143</v>
          </cell>
          <cell r="AN387">
            <v>251229532.77905756</v>
          </cell>
          <cell r="AO387">
            <v>47895979.94034218</v>
          </cell>
          <cell r="AP387">
            <v>14210627.126752343</v>
          </cell>
          <cell r="AQ387">
            <v>5882702995.6695385</v>
          </cell>
        </row>
        <row r="388">
          <cell r="AE388">
            <v>61655335.429455407</v>
          </cell>
          <cell r="AF388">
            <v>63175266.15556179</v>
          </cell>
          <cell r="AG388">
            <v>65078289.891450986</v>
          </cell>
          <cell r="AH388">
            <v>69738291.92415531</v>
          </cell>
          <cell r="AI388">
            <v>71510804.784381777</v>
          </cell>
          <cell r="AK388">
            <v>385</v>
          </cell>
          <cell r="AL388">
            <v>2676074014.9332447</v>
          </cell>
          <cell r="AM388">
            <v>2898750700.9688454</v>
          </cell>
          <cell r="AN388">
            <v>251229532.77905756</v>
          </cell>
          <cell r="AO388">
            <v>47895979.94034218</v>
          </cell>
          <cell r="AP388">
            <v>14210627.126752343</v>
          </cell>
          <cell r="AQ388">
            <v>5888160855.7482414</v>
          </cell>
        </row>
        <row r="389">
          <cell r="AE389">
            <v>61655335.429455407</v>
          </cell>
          <cell r="AF389">
            <v>63175266.15556179</v>
          </cell>
          <cell r="AG389">
            <v>65078289.891450986</v>
          </cell>
          <cell r="AH389">
            <v>69738291.92415531</v>
          </cell>
          <cell r="AI389">
            <v>71510804.784381777</v>
          </cell>
          <cell r="AK389">
            <v>386</v>
          </cell>
          <cell r="AL389">
            <v>2676947177.6351171</v>
          </cell>
          <cell r="AM389">
            <v>2899598695.1255255</v>
          </cell>
          <cell r="AN389">
            <v>251229532.77905756</v>
          </cell>
          <cell r="AO389">
            <v>47895979.94034218</v>
          </cell>
          <cell r="AP389">
            <v>14210627.126752343</v>
          </cell>
          <cell r="AQ389">
            <v>5889882012.6067944</v>
          </cell>
        </row>
        <row r="390">
          <cell r="AE390">
            <v>61655335.429455407</v>
          </cell>
          <cell r="AF390">
            <v>63175266.15556179</v>
          </cell>
          <cell r="AG390">
            <v>65078289.891450986</v>
          </cell>
          <cell r="AH390">
            <v>69738291.92415531</v>
          </cell>
          <cell r="AI390">
            <v>71510804.784381777</v>
          </cell>
          <cell r="AK390">
            <v>387</v>
          </cell>
          <cell r="AL390">
            <v>2677820340.3369894</v>
          </cell>
          <cell r="AM390">
            <v>2900446689.2822056</v>
          </cell>
          <cell r="AN390">
            <v>251229532.77905756</v>
          </cell>
          <cell r="AO390">
            <v>47895979.94034218</v>
          </cell>
          <cell r="AP390">
            <v>14210627.126752343</v>
          </cell>
          <cell r="AQ390">
            <v>5891603169.4653463</v>
          </cell>
        </row>
        <row r="391">
          <cell r="AE391">
            <v>61655335.429455407</v>
          </cell>
          <cell r="AF391">
            <v>63175266.15556179</v>
          </cell>
          <cell r="AG391">
            <v>65078289.891450986</v>
          </cell>
          <cell r="AH391">
            <v>69738291.92415531</v>
          </cell>
          <cell r="AI391">
            <v>71510804.784381777</v>
          </cell>
          <cell r="AK391">
            <v>388</v>
          </cell>
          <cell r="AL391">
            <v>2678636814.1456532</v>
          </cell>
          <cell r="AM391">
            <v>2901294683.4388862</v>
          </cell>
          <cell r="AN391">
            <v>251229532.77905756</v>
          </cell>
          <cell r="AO391">
            <v>47895979.94034218</v>
          </cell>
          <cell r="AP391">
            <v>14210627.126752343</v>
          </cell>
          <cell r="AQ391">
            <v>5893267637.4306908</v>
          </cell>
        </row>
        <row r="392">
          <cell r="AE392">
            <v>61655335.429455407</v>
          </cell>
          <cell r="AF392">
            <v>63175266.15556179</v>
          </cell>
          <cell r="AG392">
            <v>65078289.891450986</v>
          </cell>
          <cell r="AH392">
            <v>69738291.92415531</v>
          </cell>
          <cell r="AI392">
            <v>71510804.784381777</v>
          </cell>
          <cell r="AK392">
            <v>389</v>
          </cell>
          <cell r="AL392">
            <v>2679451927.2112446</v>
          </cell>
          <cell r="AM392">
            <v>2902142677.5955663</v>
          </cell>
          <cell r="AN392">
            <v>251229532.77905756</v>
          </cell>
          <cell r="AO392">
            <v>47895979.94034218</v>
          </cell>
          <cell r="AP392">
            <v>14210627.126752343</v>
          </cell>
          <cell r="AQ392">
            <v>5894930744.6529617</v>
          </cell>
        </row>
        <row r="393">
          <cell r="AE393">
            <v>61655335.429455407</v>
          </cell>
          <cell r="AF393">
            <v>63175266.15556179</v>
          </cell>
          <cell r="AG393">
            <v>65078289.891450986</v>
          </cell>
          <cell r="AH393">
            <v>69738291.92415531</v>
          </cell>
          <cell r="AI393">
            <v>71510804.784381777</v>
          </cell>
          <cell r="AK393">
            <v>390</v>
          </cell>
          <cell r="AL393">
            <v>2680267040.2768364</v>
          </cell>
          <cell r="AM393">
            <v>2902990671.7522469</v>
          </cell>
          <cell r="AN393">
            <v>251229532.77905756</v>
          </cell>
          <cell r="AO393">
            <v>47895979.94034218</v>
          </cell>
          <cell r="AP393">
            <v>14210627.126752343</v>
          </cell>
          <cell r="AQ393">
            <v>5896593851.8752346</v>
          </cell>
        </row>
        <row r="394">
          <cell r="AE394">
            <v>61655335.429455407</v>
          </cell>
          <cell r="AF394">
            <v>63175266.15556179</v>
          </cell>
          <cell r="AG394">
            <v>65078289.891450986</v>
          </cell>
          <cell r="AH394">
            <v>69738291.92415531</v>
          </cell>
          <cell r="AI394">
            <v>71510804.784381777</v>
          </cell>
          <cell r="AK394">
            <v>391</v>
          </cell>
          <cell r="AL394">
            <v>2681082153.3424282</v>
          </cell>
          <cell r="AM394">
            <v>2903838665.908927</v>
          </cell>
          <cell r="AN394">
            <v>251229532.77905756</v>
          </cell>
          <cell r="AO394">
            <v>47895979.94034218</v>
          </cell>
          <cell r="AP394">
            <v>14210627.126752343</v>
          </cell>
          <cell r="AQ394">
            <v>5898256959.0975065</v>
          </cell>
        </row>
        <row r="395">
          <cell r="AE395">
            <v>61655335.429455407</v>
          </cell>
          <cell r="AF395">
            <v>63175266.15556179</v>
          </cell>
          <cell r="AG395">
            <v>65078289.891450986</v>
          </cell>
          <cell r="AH395">
            <v>69738291.92415531</v>
          </cell>
          <cell r="AI395">
            <v>71510804.784381777</v>
          </cell>
          <cell r="AK395">
            <v>392</v>
          </cell>
          <cell r="AL395">
            <v>2681897266.40802</v>
          </cell>
          <cell r="AM395">
            <v>2904686660.0656075</v>
          </cell>
          <cell r="AN395">
            <v>251229532.77905756</v>
          </cell>
          <cell r="AO395">
            <v>47895979.94034218</v>
          </cell>
          <cell r="AP395">
            <v>14210627.126752343</v>
          </cell>
          <cell r="AQ395">
            <v>5899920066.3197784</v>
          </cell>
        </row>
        <row r="396">
          <cell r="AE396">
            <v>61655335.429455407</v>
          </cell>
          <cell r="AF396">
            <v>63175266.15556179</v>
          </cell>
          <cell r="AG396">
            <v>65078289.891450986</v>
          </cell>
          <cell r="AH396">
            <v>69738291.92415531</v>
          </cell>
          <cell r="AI396">
            <v>71510804.784381777</v>
          </cell>
          <cell r="AK396">
            <v>393</v>
          </cell>
          <cell r="AL396">
            <v>2682712379.4736118</v>
          </cell>
          <cell r="AM396">
            <v>2905534654.2222877</v>
          </cell>
          <cell r="AN396">
            <v>251229532.77905756</v>
          </cell>
          <cell r="AO396">
            <v>47895979.94034218</v>
          </cell>
          <cell r="AP396">
            <v>14210627.126752343</v>
          </cell>
          <cell r="AQ396">
            <v>5901583173.5420513</v>
          </cell>
        </row>
        <row r="397">
          <cell r="AE397">
            <v>61655335.429455407</v>
          </cell>
          <cell r="AF397">
            <v>63175266.15556179</v>
          </cell>
          <cell r="AG397">
            <v>65078289.891450986</v>
          </cell>
          <cell r="AH397">
            <v>69738291.92415531</v>
          </cell>
          <cell r="AI397">
            <v>71510804.784381777</v>
          </cell>
          <cell r="AK397">
            <v>394</v>
          </cell>
          <cell r="AL397">
            <v>2683527492.5392036</v>
          </cell>
          <cell r="AM397">
            <v>2906382648.3789678</v>
          </cell>
          <cell r="AN397">
            <v>251229532.77905756</v>
          </cell>
          <cell r="AO397">
            <v>47895979.94034218</v>
          </cell>
          <cell r="AP397">
            <v>14210627.126752343</v>
          </cell>
          <cell r="AQ397">
            <v>5903246280.7643223</v>
          </cell>
        </row>
        <row r="398">
          <cell r="AE398">
            <v>61655335.429455407</v>
          </cell>
          <cell r="AF398">
            <v>63175266.15556179</v>
          </cell>
          <cell r="AG398">
            <v>65078289.891450986</v>
          </cell>
          <cell r="AH398">
            <v>69738291.92415531</v>
          </cell>
          <cell r="AI398">
            <v>71510804.784381777</v>
          </cell>
          <cell r="AK398">
            <v>395</v>
          </cell>
          <cell r="AL398">
            <v>2684342605.604795</v>
          </cell>
          <cell r="AM398">
            <v>2907230642.5356483</v>
          </cell>
          <cell r="AN398">
            <v>251229532.77905756</v>
          </cell>
          <cell r="AO398">
            <v>47895979.94034218</v>
          </cell>
          <cell r="AP398">
            <v>14210627.126752343</v>
          </cell>
          <cell r="AQ398">
            <v>5904909387.9865952</v>
          </cell>
        </row>
        <row r="399">
          <cell r="AE399">
            <v>61655335.429455407</v>
          </cell>
          <cell r="AF399">
            <v>63175266.15556179</v>
          </cell>
          <cell r="AG399">
            <v>65078289.891450986</v>
          </cell>
          <cell r="AH399">
            <v>69738291.92415531</v>
          </cell>
          <cell r="AI399">
            <v>71510804.784381777</v>
          </cell>
          <cell r="AK399">
            <v>396</v>
          </cell>
          <cell r="AL399">
            <v>2685157718.6703868</v>
          </cell>
          <cell r="AM399">
            <v>2908078636.6923285</v>
          </cell>
          <cell r="AN399">
            <v>251229532.77905756</v>
          </cell>
          <cell r="AO399">
            <v>47895979.94034218</v>
          </cell>
          <cell r="AP399">
            <v>14210627.126752343</v>
          </cell>
          <cell r="AQ399">
            <v>5906572495.2088661</v>
          </cell>
        </row>
        <row r="400">
          <cell r="AE400">
            <v>61655335.429455407</v>
          </cell>
          <cell r="AF400">
            <v>63175266.15556179</v>
          </cell>
          <cell r="AG400">
            <v>65078289.891450986</v>
          </cell>
          <cell r="AH400">
            <v>69738291.92415531</v>
          </cell>
          <cell r="AI400">
            <v>71510804.784381777</v>
          </cell>
          <cell r="AK400">
            <v>397</v>
          </cell>
          <cell r="AL400">
            <v>2685972831.7359786</v>
          </cell>
          <cell r="AM400">
            <v>2908926630.8490086</v>
          </cell>
          <cell r="AN400">
            <v>251229532.77905756</v>
          </cell>
          <cell r="AO400">
            <v>47895979.94034218</v>
          </cell>
          <cell r="AP400">
            <v>14210627.126752343</v>
          </cell>
          <cell r="AQ400">
            <v>5908235602.431139</v>
          </cell>
        </row>
        <row r="401">
          <cell r="AE401">
            <v>61655335.429455407</v>
          </cell>
          <cell r="AF401">
            <v>63175266.15556179</v>
          </cell>
          <cell r="AG401">
            <v>65078289.891450986</v>
          </cell>
          <cell r="AH401">
            <v>69738291.92415531</v>
          </cell>
          <cell r="AI401">
            <v>71510804.784381777</v>
          </cell>
          <cell r="AK401">
            <v>398</v>
          </cell>
          <cell r="AL401">
            <v>2686787944.8015699</v>
          </cell>
          <cell r="AM401">
            <v>2909774625.0056887</v>
          </cell>
          <cell r="AN401">
            <v>251229532.77905756</v>
          </cell>
          <cell r="AO401">
            <v>47895979.94034218</v>
          </cell>
          <cell r="AP401">
            <v>14210627.126752343</v>
          </cell>
          <cell r="AQ401">
            <v>5909898709.65341</v>
          </cell>
        </row>
        <row r="402">
          <cell r="AE402">
            <v>61655335.429455407</v>
          </cell>
          <cell r="AF402">
            <v>63175266.15556179</v>
          </cell>
          <cell r="AG402">
            <v>65078289.891450986</v>
          </cell>
          <cell r="AH402">
            <v>69738291.92415531</v>
          </cell>
          <cell r="AI402">
            <v>71510804.784381777</v>
          </cell>
          <cell r="AK402">
            <v>399</v>
          </cell>
          <cell r="AL402">
            <v>2687603057.8671618</v>
          </cell>
          <cell r="AM402">
            <v>2910622619.1623693</v>
          </cell>
          <cell r="AN402">
            <v>251229532.77905756</v>
          </cell>
          <cell r="AO402">
            <v>47895979.94034218</v>
          </cell>
          <cell r="AP402">
            <v>14210627.126752343</v>
          </cell>
          <cell r="AQ402">
            <v>5911561816.8756828</v>
          </cell>
        </row>
        <row r="403">
          <cell r="AE403">
            <v>61655335.429455407</v>
          </cell>
          <cell r="AF403">
            <v>63175266.15556179</v>
          </cell>
          <cell r="AG403">
            <v>65078289.891450986</v>
          </cell>
          <cell r="AH403">
            <v>69738291.92415531</v>
          </cell>
          <cell r="AI403">
            <v>71510804.784381777</v>
          </cell>
          <cell r="AK403">
            <v>400</v>
          </cell>
          <cell r="AL403">
            <v>2688418170.9327536</v>
          </cell>
          <cell r="AM403">
            <v>2911470613.3190498</v>
          </cell>
          <cell r="AN403">
            <v>251229532.77905756</v>
          </cell>
          <cell r="AO403">
            <v>47895979.94034218</v>
          </cell>
          <cell r="AP403">
            <v>14210627.126752343</v>
          </cell>
          <cell r="AQ403">
            <v>5913224924.0979548</v>
          </cell>
        </row>
        <row r="404">
          <cell r="AE404">
            <v>61655335.429455407</v>
          </cell>
          <cell r="AF404">
            <v>63175266.15556179</v>
          </cell>
          <cell r="AG404">
            <v>65078289.891450986</v>
          </cell>
          <cell r="AH404">
            <v>69738291.92415531</v>
          </cell>
          <cell r="AI404">
            <v>71510804.784381777</v>
          </cell>
          <cell r="AK404">
            <v>401</v>
          </cell>
          <cell r="AL404">
            <v>2689233283.9983454</v>
          </cell>
          <cell r="AM404">
            <v>2912318607.4757299</v>
          </cell>
          <cell r="AN404">
            <v>251229532.77905756</v>
          </cell>
          <cell r="AO404">
            <v>47895979.94034218</v>
          </cell>
          <cell r="AP404">
            <v>14210627.126752343</v>
          </cell>
          <cell r="AQ404">
            <v>5914888031.3202267</v>
          </cell>
        </row>
        <row r="405">
          <cell r="AE405">
            <v>61655335.429455407</v>
          </cell>
          <cell r="AF405">
            <v>63175266.15556179</v>
          </cell>
          <cell r="AG405">
            <v>65078289.891450986</v>
          </cell>
          <cell r="AH405">
            <v>69738291.92415531</v>
          </cell>
          <cell r="AI405">
            <v>71510804.784381777</v>
          </cell>
          <cell r="AK405">
            <v>402</v>
          </cell>
          <cell r="AL405">
            <v>2690048397.0639372</v>
          </cell>
          <cell r="AM405">
            <v>2913166601.63241</v>
          </cell>
          <cell r="AN405">
            <v>251229532.77905756</v>
          </cell>
          <cell r="AO405">
            <v>47895979.94034218</v>
          </cell>
          <cell r="AP405">
            <v>14210627.126752343</v>
          </cell>
          <cell r="AQ405">
            <v>5916551138.5424986</v>
          </cell>
        </row>
        <row r="406">
          <cell r="AE406">
            <v>61655335.429455407</v>
          </cell>
          <cell r="AF406">
            <v>63175266.15556179</v>
          </cell>
          <cell r="AG406">
            <v>65078289.891450986</v>
          </cell>
          <cell r="AH406">
            <v>69738291.92415531</v>
          </cell>
          <cell r="AI406">
            <v>71510804.784381777</v>
          </cell>
          <cell r="AK406">
            <v>403</v>
          </cell>
          <cell r="AL406">
            <v>2690863510.129529</v>
          </cell>
          <cell r="AM406">
            <v>2914014595.7890906</v>
          </cell>
          <cell r="AN406">
            <v>251229532.77905756</v>
          </cell>
          <cell r="AO406">
            <v>47895979.94034218</v>
          </cell>
          <cell r="AP406">
            <v>14210627.126752343</v>
          </cell>
          <cell r="AQ406">
            <v>5918214245.7647705</v>
          </cell>
        </row>
        <row r="407">
          <cell r="AE407">
            <v>61655335.429455407</v>
          </cell>
          <cell r="AF407">
            <v>63175266.15556179</v>
          </cell>
          <cell r="AG407">
            <v>65078289.891450986</v>
          </cell>
          <cell r="AH407">
            <v>69738291.92415531</v>
          </cell>
          <cell r="AI407">
            <v>71510804.784381777</v>
          </cell>
          <cell r="AK407">
            <v>404</v>
          </cell>
          <cell r="AL407">
            <v>2691678623.1951203</v>
          </cell>
          <cell r="AM407">
            <v>2914862589.9457707</v>
          </cell>
          <cell r="AN407">
            <v>251229532.77905756</v>
          </cell>
          <cell r="AO407">
            <v>47895979.94034218</v>
          </cell>
          <cell r="AP407">
            <v>14210627.126752343</v>
          </cell>
          <cell r="AQ407">
            <v>5919877352.9870424</v>
          </cell>
        </row>
        <row r="408">
          <cell r="AE408">
            <v>61655335.429455407</v>
          </cell>
          <cell r="AF408">
            <v>63175266.15556179</v>
          </cell>
          <cell r="AG408">
            <v>65078289.891450986</v>
          </cell>
          <cell r="AH408">
            <v>69738291.92415531</v>
          </cell>
          <cell r="AI408">
            <v>71510804.784381777</v>
          </cell>
          <cell r="AK408">
            <v>405</v>
          </cell>
          <cell r="AL408">
            <v>2692493736.2607121</v>
          </cell>
          <cell r="AM408">
            <v>2915710584.1024508</v>
          </cell>
          <cell r="AN408">
            <v>251229532.77905756</v>
          </cell>
          <cell r="AO408">
            <v>47895979.94034218</v>
          </cell>
          <cell r="AP408">
            <v>14210627.126752343</v>
          </cell>
          <cell r="AQ408">
            <v>5921540460.2093143</v>
          </cell>
        </row>
        <row r="409">
          <cell r="AE409">
            <v>61655335.429455407</v>
          </cell>
          <cell r="AF409">
            <v>63175266.15556179</v>
          </cell>
          <cell r="AG409">
            <v>65078289.891450986</v>
          </cell>
          <cell r="AH409">
            <v>69738291.92415531</v>
          </cell>
          <cell r="AI409">
            <v>71510804.784381777</v>
          </cell>
          <cell r="AK409">
            <v>406</v>
          </cell>
          <cell r="AL409">
            <v>2693308849.326304</v>
          </cell>
          <cell r="AM409">
            <v>2916558578.2591314</v>
          </cell>
          <cell r="AN409">
            <v>251229532.77905756</v>
          </cell>
          <cell r="AO409">
            <v>47895979.94034218</v>
          </cell>
          <cell r="AP409">
            <v>14210627.126752343</v>
          </cell>
          <cell r="AQ409">
            <v>5923203567.4315872</v>
          </cell>
        </row>
        <row r="410">
          <cell r="AE410">
            <v>61655335.429455407</v>
          </cell>
          <cell r="AF410">
            <v>63175266.15556179</v>
          </cell>
          <cell r="AG410">
            <v>65078289.891450986</v>
          </cell>
          <cell r="AH410">
            <v>69738291.92415531</v>
          </cell>
          <cell r="AI410">
            <v>71510804.784381777</v>
          </cell>
          <cell r="AK410">
            <v>407</v>
          </cell>
          <cell r="AL410">
            <v>2694123962.3918953</v>
          </cell>
          <cell r="AM410">
            <v>2917406572.4158115</v>
          </cell>
          <cell r="AN410">
            <v>251229532.77905756</v>
          </cell>
          <cell r="AO410">
            <v>47895979.94034218</v>
          </cell>
          <cell r="AP410">
            <v>14210627.126752343</v>
          </cell>
          <cell r="AQ410">
            <v>5924866674.6538582</v>
          </cell>
        </row>
        <row r="411">
          <cell r="AE411">
            <v>61655335.429455407</v>
          </cell>
          <cell r="AF411">
            <v>63175266.15556179</v>
          </cell>
          <cell r="AG411">
            <v>65078289.891450986</v>
          </cell>
          <cell r="AH411">
            <v>69738291.92415531</v>
          </cell>
          <cell r="AI411">
            <v>71510804.784381777</v>
          </cell>
          <cell r="AK411">
            <v>408</v>
          </cell>
          <cell r="AL411">
            <v>2694939075.4574871</v>
          </cell>
          <cell r="AM411">
            <v>2918254566.5724916</v>
          </cell>
          <cell r="AN411">
            <v>251229532.77905756</v>
          </cell>
          <cell r="AO411">
            <v>47895979.94034218</v>
          </cell>
          <cell r="AP411">
            <v>14210627.126752343</v>
          </cell>
          <cell r="AQ411">
            <v>5926529781.8761301</v>
          </cell>
        </row>
        <row r="412">
          <cell r="AE412">
            <v>61655335.429455407</v>
          </cell>
          <cell r="AF412">
            <v>63175266.15556179</v>
          </cell>
          <cell r="AG412">
            <v>65078289.891450986</v>
          </cell>
          <cell r="AH412">
            <v>69738291.92415531</v>
          </cell>
          <cell r="AI412">
            <v>71510804.784381777</v>
          </cell>
          <cell r="AK412">
            <v>409</v>
          </cell>
          <cell r="AL412">
            <v>2695754188.5230789</v>
          </cell>
          <cell r="AM412">
            <v>2919102560.7291722</v>
          </cell>
          <cell r="AN412">
            <v>251229532.77905756</v>
          </cell>
          <cell r="AO412">
            <v>47895979.94034218</v>
          </cell>
          <cell r="AP412">
            <v>14210627.126752343</v>
          </cell>
          <cell r="AQ412">
            <v>5928192889.098402</v>
          </cell>
        </row>
        <row r="413">
          <cell r="AE413">
            <v>61655335.429455407</v>
          </cell>
          <cell r="AF413">
            <v>63175266.15556179</v>
          </cell>
          <cell r="AG413">
            <v>65078289.891450986</v>
          </cell>
          <cell r="AH413">
            <v>69738291.92415531</v>
          </cell>
          <cell r="AI413">
            <v>71510804.784381777</v>
          </cell>
          <cell r="AK413">
            <v>410</v>
          </cell>
          <cell r="AL413">
            <v>2696569301.5886707</v>
          </cell>
          <cell r="AM413">
            <v>2919950554.8858528</v>
          </cell>
          <cell r="AN413">
            <v>251229532.77905756</v>
          </cell>
          <cell r="AO413">
            <v>47895979.94034218</v>
          </cell>
          <cell r="AP413">
            <v>14210627.126752343</v>
          </cell>
          <cell r="AQ413">
            <v>5929855996.3206749</v>
          </cell>
        </row>
        <row r="414">
          <cell r="AE414">
            <v>61655335.429455407</v>
          </cell>
          <cell r="AF414">
            <v>63175266.15556179</v>
          </cell>
          <cell r="AG414">
            <v>65078289.891450986</v>
          </cell>
          <cell r="AH414">
            <v>69738291.92415531</v>
          </cell>
          <cell r="AI414">
            <v>71510804.784381777</v>
          </cell>
          <cell r="AK414">
            <v>411</v>
          </cell>
          <cell r="AL414">
            <v>2697384414.6542625</v>
          </cell>
          <cell r="AM414">
            <v>2920798549.0425329</v>
          </cell>
          <cell r="AN414">
            <v>251229532.77905756</v>
          </cell>
          <cell r="AO414">
            <v>47895979.94034218</v>
          </cell>
          <cell r="AP414">
            <v>14210627.126752343</v>
          </cell>
          <cell r="AQ414">
            <v>5931519103.5429468</v>
          </cell>
        </row>
        <row r="415">
          <cell r="AE415">
            <v>61655335.429455407</v>
          </cell>
          <cell r="AF415">
            <v>63175266.15556179</v>
          </cell>
          <cell r="AG415">
            <v>65078289.891450986</v>
          </cell>
          <cell r="AH415">
            <v>69738291.92415531</v>
          </cell>
          <cell r="AI415">
            <v>71510804.784381777</v>
          </cell>
          <cell r="AK415">
            <v>412</v>
          </cell>
          <cell r="AL415">
            <v>2698199527.7198544</v>
          </cell>
          <cell r="AM415">
            <v>2921642876.0257735</v>
          </cell>
          <cell r="AN415">
            <v>251229532.77905756</v>
          </cell>
          <cell r="AO415">
            <v>47895979.94034218</v>
          </cell>
          <cell r="AP415">
            <v>14210627.126752343</v>
          </cell>
          <cell r="AQ415">
            <v>5933178543.5917797</v>
          </cell>
        </row>
        <row r="416">
          <cell r="AE416">
            <v>61655335.429455407</v>
          </cell>
          <cell r="AF416">
            <v>63175266.15556179</v>
          </cell>
          <cell r="AG416">
            <v>65078289.891450986</v>
          </cell>
          <cell r="AH416">
            <v>69738291.92415531</v>
          </cell>
          <cell r="AI416">
            <v>71510804.784381777</v>
          </cell>
          <cell r="AK416">
            <v>413</v>
          </cell>
          <cell r="AL416">
            <v>2699014640.7854462</v>
          </cell>
          <cell r="AM416">
            <v>2922473845.5663552</v>
          </cell>
          <cell r="AN416">
            <v>251229532.77905756</v>
          </cell>
          <cell r="AO416">
            <v>47895979.94034218</v>
          </cell>
          <cell r="AP416">
            <v>14210627.126752343</v>
          </cell>
          <cell r="AQ416">
            <v>5934824626.1979523</v>
          </cell>
        </row>
        <row r="417">
          <cell r="AE417">
            <v>61655335.429455407</v>
          </cell>
          <cell r="AF417">
            <v>63175266.15556179</v>
          </cell>
          <cell r="AG417">
            <v>65078289.891450986</v>
          </cell>
          <cell r="AH417">
            <v>69738291.92415531</v>
          </cell>
          <cell r="AI417">
            <v>71510804.784381777</v>
          </cell>
          <cell r="AK417">
            <v>414</v>
          </cell>
          <cell r="AL417">
            <v>2699829753.851038</v>
          </cell>
          <cell r="AM417">
            <v>2923304815.1069374</v>
          </cell>
          <cell r="AN417">
            <v>251229532.77905756</v>
          </cell>
          <cell r="AO417">
            <v>47895979.94034218</v>
          </cell>
          <cell r="AP417">
            <v>14210627.126752343</v>
          </cell>
          <cell r="AQ417">
            <v>5936470708.8041267</v>
          </cell>
        </row>
        <row r="418">
          <cell r="AE418">
            <v>61655335.429455407</v>
          </cell>
          <cell r="AF418">
            <v>63175266.15556179</v>
          </cell>
          <cell r="AG418">
            <v>65078289.891450986</v>
          </cell>
          <cell r="AH418">
            <v>69738291.92415531</v>
          </cell>
          <cell r="AI418">
            <v>71510804.784381777</v>
          </cell>
          <cell r="AK418">
            <v>415</v>
          </cell>
          <cell r="AL418">
            <v>2701162335.4142265</v>
          </cell>
          <cell r="AM418">
            <v>2924135784.6475196</v>
          </cell>
          <cell r="AN418">
            <v>251229532.77905756</v>
          </cell>
          <cell r="AO418">
            <v>47895979.94034218</v>
          </cell>
          <cell r="AP418">
            <v>14210627.126752343</v>
          </cell>
          <cell r="AQ418">
            <v>5938634259.9078979</v>
          </cell>
        </row>
        <row r="419">
          <cell r="AE419">
            <v>61655335.429455407</v>
          </cell>
          <cell r="AF419">
            <v>63175266.15556179</v>
          </cell>
          <cell r="AG419">
            <v>65078289.891450986</v>
          </cell>
          <cell r="AH419">
            <v>69738291.92415531</v>
          </cell>
          <cell r="AI419">
            <v>71510804.784381777</v>
          </cell>
          <cell r="AK419">
            <v>416</v>
          </cell>
          <cell r="AL419">
            <v>2706059297.3734732</v>
          </cell>
          <cell r="AM419">
            <v>2924966754.1881013</v>
          </cell>
          <cell r="AN419">
            <v>251229532.77905756</v>
          </cell>
          <cell r="AO419">
            <v>47895979.94034218</v>
          </cell>
          <cell r="AP419">
            <v>14210627.126752343</v>
          </cell>
          <cell r="AQ419">
            <v>5944362191.4077263</v>
          </cell>
        </row>
        <row r="420">
          <cell r="AE420">
            <v>61655335.429455407</v>
          </cell>
          <cell r="AF420">
            <v>63175266.15556179</v>
          </cell>
          <cell r="AG420">
            <v>65078289.891450986</v>
          </cell>
          <cell r="AH420">
            <v>69738291.92415531</v>
          </cell>
          <cell r="AI420">
            <v>71510804.784381777</v>
          </cell>
          <cell r="AK420">
            <v>417</v>
          </cell>
          <cell r="AL420">
            <v>2710956259.3327208</v>
          </cell>
          <cell r="AM420">
            <v>2925797723.728683</v>
          </cell>
          <cell r="AN420">
            <v>251229532.77905756</v>
          </cell>
          <cell r="AO420">
            <v>47895979.94034218</v>
          </cell>
          <cell r="AP420">
            <v>14210627.126752343</v>
          </cell>
          <cell r="AQ420">
            <v>5950090122.9075546</v>
          </cell>
        </row>
        <row r="421">
          <cell r="AE421">
            <v>61655335.429455407</v>
          </cell>
          <cell r="AF421">
            <v>63175266.15556179</v>
          </cell>
          <cell r="AG421">
            <v>65078289.891450986</v>
          </cell>
          <cell r="AH421">
            <v>69738291.92415531</v>
          </cell>
          <cell r="AI421">
            <v>71510804.784381777</v>
          </cell>
          <cell r="AK421">
            <v>418</v>
          </cell>
          <cell r="AL421">
            <v>2715853221.2919679</v>
          </cell>
          <cell r="AM421">
            <v>2926628693.2692657</v>
          </cell>
          <cell r="AN421">
            <v>251229532.77905756</v>
          </cell>
          <cell r="AO421">
            <v>47895979.94034218</v>
          </cell>
          <cell r="AP421">
            <v>14210627.126752343</v>
          </cell>
          <cell r="AQ421">
            <v>5955818054.4073849</v>
          </cell>
        </row>
        <row r="422">
          <cell r="AE422">
            <v>61655335.429455407</v>
          </cell>
          <cell r="AF422">
            <v>63175266.15556179</v>
          </cell>
          <cell r="AG422">
            <v>65078289.891450986</v>
          </cell>
          <cell r="AH422">
            <v>69738291.92415531</v>
          </cell>
          <cell r="AI422">
            <v>71510804.784381777</v>
          </cell>
          <cell r="AK422">
            <v>419</v>
          </cell>
          <cell r="AL422">
            <v>2720750183.251215</v>
          </cell>
          <cell r="AM422">
            <v>2927459662.8098478</v>
          </cell>
          <cell r="AN422">
            <v>251229532.77905756</v>
          </cell>
          <cell r="AO422">
            <v>47895979.94034218</v>
          </cell>
          <cell r="AP422">
            <v>14210627.126752343</v>
          </cell>
          <cell r="AQ422">
            <v>5961545985.9072142</v>
          </cell>
        </row>
        <row r="423">
          <cell r="AE423">
            <v>61655335.429455407</v>
          </cell>
          <cell r="AF423">
            <v>63175266.15556179</v>
          </cell>
          <cell r="AG423">
            <v>65078289.891450986</v>
          </cell>
          <cell r="AH423">
            <v>69738291.92415531</v>
          </cell>
          <cell r="AI423">
            <v>71510804.784381777</v>
          </cell>
          <cell r="AK423">
            <v>420</v>
          </cell>
          <cell r="AL423">
            <v>2725647145.2104626</v>
          </cell>
          <cell r="AM423">
            <v>2928290632.3504295</v>
          </cell>
          <cell r="AN423">
            <v>251229532.77905756</v>
          </cell>
          <cell r="AO423">
            <v>47895979.94034218</v>
          </cell>
          <cell r="AP423">
            <v>14210627.126752343</v>
          </cell>
          <cell r="AQ423">
            <v>5967273917.4070435</v>
          </cell>
        </row>
        <row r="424">
          <cell r="AE424">
            <v>61655335.429455407</v>
          </cell>
          <cell r="AF424">
            <v>63175266.15556179</v>
          </cell>
          <cell r="AG424">
            <v>65078289.891450986</v>
          </cell>
          <cell r="AH424">
            <v>69738291.92415531</v>
          </cell>
          <cell r="AI424">
            <v>71510804.784381777</v>
          </cell>
          <cell r="AK424">
            <v>421</v>
          </cell>
          <cell r="AL424">
            <v>2730544107.1697097</v>
          </cell>
          <cell r="AM424">
            <v>2929121601.8910112</v>
          </cell>
          <cell r="AN424">
            <v>251229532.77905756</v>
          </cell>
          <cell r="AO424">
            <v>47895979.94034218</v>
          </cell>
          <cell r="AP424">
            <v>14210627.126752343</v>
          </cell>
          <cell r="AQ424">
            <v>5973001848.9068718</v>
          </cell>
        </row>
        <row r="425">
          <cell r="AE425">
            <v>61655335.429455407</v>
          </cell>
          <cell r="AF425">
            <v>63175266.15556179</v>
          </cell>
          <cell r="AG425">
            <v>65078289.891450986</v>
          </cell>
          <cell r="AH425">
            <v>69738291.92415531</v>
          </cell>
          <cell r="AI425">
            <v>71510804.784381777</v>
          </cell>
          <cell r="AK425">
            <v>422</v>
          </cell>
          <cell r="AL425">
            <v>2735441069.1289568</v>
          </cell>
          <cell r="AM425">
            <v>2929952571.4315934</v>
          </cell>
          <cell r="AN425">
            <v>251229532.77905756</v>
          </cell>
          <cell r="AO425">
            <v>47895979.94034218</v>
          </cell>
          <cell r="AP425">
            <v>14210627.126752343</v>
          </cell>
          <cell r="AQ425">
            <v>5978729780.406702</v>
          </cell>
        </row>
        <row r="426">
          <cell r="AE426">
            <v>61655335.429455407</v>
          </cell>
          <cell r="AF426">
            <v>63175266.15556179</v>
          </cell>
          <cell r="AG426">
            <v>65078289.891450986</v>
          </cell>
          <cell r="AH426">
            <v>69738291.92415531</v>
          </cell>
          <cell r="AI426">
            <v>71510804.784381777</v>
          </cell>
          <cell r="AK426">
            <v>423</v>
          </cell>
          <cell r="AL426">
            <v>2740338031.0882044</v>
          </cell>
          <cell r="AM426">
            <v>2930783540.9721751</v>
          </cell>
          <cell r="AN426">
            <v>251229532.77905756</v>
          </cell>
          <cell r="AO426">
            <v>47895979.94034218</v>
          </cell>
          <cell r="AP426">
            <v>14210627.126752343</v>
          </cell>
          <cell r="AQ426">
            <v>5984457711.9065304</v>
          </cell>
        </row>
        <row r="427">
          <cell r="AE427">
            <v>61655335.429455407</v>
          </cell>
          <cell r="AF427">
            <v>63175266.15556179</v>
          </cell>
          <cell r="AG427">
            <v>65078289.891450986</v>
          </cell>
          <cell r="AH427">
            <v>69738291.92415531</v>
          </cell>
          <cell r="AI427">
            <v>71510804.784381777</v>
          </cell>
          <cell r="AK427">
            <v>424</v>
          </cell>
          <cell r="AL427">
            <v>2745234993.0474515</v>
          </cell>
          <cell r="AM427">
            <v>2931614510.5127573</v>
          </cell>
          <cell r="AN427">
            <v>251229532.77905756</v>
          </cell>
          <cell r="AO427">
            <v>47895979.94034218</v>
          </cell>
          <cell r="AP427">
            <v>14210627.126752343</v>
          </cell>
          <cell r="AQ427">
            <v>5990185643.4063606</v>
          </cell>
        </row>
        <row r="428">
          <cell r="AE428">
            <v>61655335.429455407</v>
          </cell>
          <cell r="AF428">
            <v>63175266.15556179</v>
          </cell>
          <cell r="AG428">
            <v>65078289.891450986</v>
          </cell>
          <cell r="AH428">
            <v>69738291.92415531</v>
          </cell>
          <cell r="AI428">
            <v>71510804.784381777</v>
          </cell>
          <cell r="AK428">
            <v>425</v>
          </cell>
          <cell r="AL428">
            <v>2750131955.0066991</v>
          </cell>
          <cell r="AM428">
            <v>2932445480.053339</v>
          </cell>
          <cell r="AN428">
            <v>251229532.77905756</v>
          </cell>
          <cell r="AO428">
            <v>47895979.94034218</v>
          </cell>
          <cell r="AP428">
            <v>14210627.126752343</v>
          </cell>
          <cell r="AQ428">
            <v>5995913574.906189</v>
          </cell>
        </row>
        <row r="429">
          <cell r="AE429">
            <v>61655335.429455407</v>
          </cell>
          <cell r="AF429">
            <v>63175266.15556179</v>
          </cell>
          <cell r="AG429">
            <v>65078289.891450986</v>
          </cell>
          <cell r="AH429">
            <v>69738291.92415531</v>
          </cell>
          <cell r="AI429">
            <v>71510804.784381777</v>
          </cell>
          <cell r="AK429">
            <v>426</v>
          </cell>
          <cell r="AL429">
            <v>2755028916.9659462</v>
          </cell>
          <cell r="AM429">
            <v>2933276449.5939212</v>
          </cell>
          <cell r="AN429">
            <v>251229532.77905756</v>
          </cell>
          <cell r="AO429">
            <v>47895979.94034218</v>
          </cell>
          <cell r="AP429">
            <v>14210627.126752343</v>
          </cell>
          <cell r="AQ429">
            <v>6001641506.4060192</v>
          </cell>
        </row>
        <row r="430">
          <cell r="AE430">
            <v>61655335.429455407</v>
          </cell>
          <cell r="AF430">
            <v>63175266.15556179</v>
          </cell>
          <cell r="AG430">
            <v>65078289.891450986</v>
          </cell>
          <cell r="AH430">
            <v>69738291.92415531</v>
          </cell>
          <cell r="AI430">
            <v>71510804.784381777</v>
          </cell>
          <cell r="AK430">
            <v>427</v>
          </cell>
          <cell r="AL430">
            <v>2759925878.9251933</v>
          </cell>
          <cell r="AM430">
            <v>2934107419.1345029</v>
          </cell>
          <cell r="AN430">
            <v>251229532.77905756</v>
          </cell>
          <cell r="AO430">
            <v>47895979.94034218</v>
          </cell>
          <cell r="AP430">
            <v>14210627.126752343</v>
          </cell>
          <cell r="AQ430">
            <v>6007369437.9058475</v>
          </cell>
        </row>
        <row r="431">
          <cell r="AE431">
            <v>61655335.429455407</v>
          </cell>
          <cell r="AF431">
            <v>63175266.15556179</v>
          </cell>
          <cell r="AG431">
            <v>65078289.891450986</v>
          </cell>
          <cell r="AH431">
            <v>69738291.92415531</v>
          </cell>
          <cell r="AI431">
            <v>71510804.784381777</v>
          </cell>
          <cell r="AK431">
            <v>428</v>
          </cell>
          <cell r="AL431">
            <v>2764822840.8844409</v>
          </cell>
          <cell r="AM431">
            <v>2934938388.6750846</v>
          </cell>
          <cell r="AN431">
            <v>251229532.77905756</v>
          </cell>
          <cell r="AO431">
            <v>47895979.94034218</v>
          </cell>
          <cell r="AP431">
            <v>14210627.126752343</v>
          </cell>
          <cell r="AQ431">
            <v>6013097369.4056768</v>
          </cell>
        </row>
        <row r="432">
          <cell r="AE432">
            <v>61655335.429455407</v>
          </cell>
          <cell r="AF432">
            <v>63175266.15556179</v>
          </cell>
          <cell r="AG432">
            <v>65078289.891450986</v>
          </cell>
          <cell r="AH432">
            <v>69738291.92415531</v>
          </cell>
          <cell r="AI432">
            <v>71510804.784381777</v>
          </cell>
          <cell r="AK432">
            <v>429</v>
          </cell>
          <cell r="AL432">
            <v>2769719802.843688</v>
          </cell>
          <cell r="AM432">
            <v>2935769358.2156668</v>
          </cell>
          <cell r="AN432">
            <v>251229532.77905756</v>
          </cell>
          <cell r="AO432">
            <v>47895979.94034218</v>
          </cell>
          <cell r="AP432">
            <v>14210627.126752343</v>
          </cell>
          <cell r="AQ432">
            <v>6018825300.9055061</v>
          </cell>
        </row>
        <row r="433">
          <cell r="AE433">
            <v>61655335.429455407</v>
          </cell>
          <cell r="AF433">
            <v>63175266.15556179</v>
          </cell>
          <cell r="AG433">
            <v>65078289.891450986</v>
          </cell>
          <cell r="AH433">
            <v>69738291.92415531</v>
          </cell>
          <cell r="AI433">
            <v>71510804.784381777</v>
          </cell>
          <cell r="AK433">
            <v>430</v>
          </cell>
          <cell r="AL433">
            <v>2774616764.8029351</v>
          </cell>
          <cell r="AM433">
            <v>2936600327.756249</v>
          </cell>
          <cell r="AN433">
            <v>251229532.77905756</v>
          </cell>
          <cell r="AO433">
            <v>47895979.94034218</v>
          </cell>
          <cell r="AP433">
            <v>14210627.126752343</v>
          </cell>
          <cell r="AQ433">
            <v>6024553232.4053354</v>
          </cell>
        </row>
        <row r="434">
          <cell r="AE434">
            <v>61655335.429455407</v>
          </cell>
          <cell r="AF434">
            <v>63175266.15556179</v>
          </cell>
          <cell r="AG434">
            <v>65078289.891450986</v>
          </cell>
          <cell r="AH434">
            <v>69738291.92415531</v>
          </cell>
          <cell r="AI434">
            <v>71510804.784381777</v>
          </cell>
          <cell r="AK434">
            <v>431</v>
          </cell>
          <cell r="AL434">
            <v>2779513726.7621827</v>
          </cell>
          <cell r="AM434">
            <v>2937431297.2968307</v>
          </cell>
          <cell r="AN434">
            <v>251229532.77905756</v>
          </cell>
          <cell r="AO434">
            <v>47895979.94034218</v>
          </cell>
          <cell r="AP434">
            <v>14210627.126752343</v>
          </cell>
          <cell r="AQ434">
            <v>6030281163.9051647</v>
          </cell>
        </row>
        <row r="435">
          <cell r="AE435">
            <v>61655335.429455407</v>
          </cell>
          <cell r="AF435">
            <v>63175266.15556179</v>
          </cell>
          <cell r="AG435">
            <v>65078289.891450986</v>
          </cell>
          <cell r="AH435">
            <v>69738291.92415531</v>
          </cell>
          <cell r="AI435">
            <v>71510804.784381777</v>
          </cell>
          <cell r="AK435">
            <v>432</v>
          </cell>
          <cell r="AL435">
            <v>2784410688.7214298</v>
          </cell>
          <cell r="AM435">
            <v>2938262266.8374124</v>
          </cell>
          <cell r="AN435">
            <v>251229532.77905756</v>
          </cell>
          <cell r="AO435">
            <v>47895979.94034218</v>
          </cell>
          <cell r="AP435">
            <v>14210627.126752343</v>
          </cell>
          <cell r="AQ435">
            <v>6036009095.4049931</v>
          </cell>
        </row>
        <row r="436">
          <cell r="AE436">
            <v>61655335.429455407</v>
          </cell>
          <cell r="AF436">
            <v>63175266.15556179</v>
          </cell>
          <cell r="AG436">
            <v>65078289.891450986</v>
          </cell>
          <cell r="AH436">
            <v>69738291.92415531</v>
          </cell>
          <cell r="AI436">
            <v>71510804.784381777</v>
          </cell>
          <cell r="AK436">
            <v>433</v>
          </cell>
          <cell r="AL436">
            <v>2789307650.6806774</v>
          </cell>
          <cell r="AM436">
            <v>2939093236.3779945</v>
          </cell>
          <cell r="AN436">
            <v>251229532.77905756</v>
          </cell>
          <cell r="AO436">
            <v>47895979.94034218</v>
          </cell>
          <cell r="AP436">
            <v>14210627.126752343</v>
          </cell>
          <cell r="AQ436">
            <v>6041737026.9048233</v>
          </cell>
        </row>
        <row r="437">
          <cell r="AE437">
            <v>61655335.429455407</v>
          </cell>
          <cell r="AF437">
            <v>63175266.15556179</v>
          </cell>
          <cell r="AG437">
            <v>65078289.891450986</v>
          </cell>
          <cell r="AH437">
            <v>69738291.92415531</v>
          </cell>
          <cell r="AI437">
            <v>71510804.784381777</v>
          </cell>
          <cell r="AK437">
            <v>434</v>
          </cell>
          <cell r="AL437">
            <v>2794204612.6399245</v>
          </cell>
          <cell r="AM437">
            <v>2939924205.9185767</v>
          </cell>
          <cell r="AN437">
            <v>251229532.77905756</v>
          </cell>
          <cell r="AO437">
            <v>47895979.94034218</v>
          </cell>
          <cell r="AP437">
            <v>14210627.126752343</v>
          </cell>
          <cell r="AQ437">
            <v>6047464958.4046526</v>
          </cell>
        </row>
        <row r="438">
          <cell r="AE438">
            <v>61655335.429455407</v>
          </cell>
          <cell r="AF438">
            <v>63175266.15556179</v>
          </cell>
          <cell r="AG438">
            <v>65078289.891450986</v>
          </cell>
          <cell r="AH438">
            <v>69738291.92415531</v>
          </cell>
          <cell r="AI438">
            <v>71510804.784381777</v>
          </cell>
          <cell r="AK438">
            <v>435</v>
          </cell>
          <cell r="AL438">
            <v>2799101574.5991716</v>
          </cell>
          <cell r="AM438">
            <v>2940755175.4591589</v>
          </cell>
          <cell r="AN438">
            <v>251229532.77905756</v>
          </cell>
          <cell r="AO438">
            <v>47895979.94034218</v>
          </cell>
          <cell r="AP438">
            <v>14210627.126752343</v>
          </cell>
          <cell r="AQ438">
            <v>6053192889.9044819</v>
          </cell>
        </row>
        <row r="439">
          <cell r="AE439">
            <v>61655335.429455407</v>
          </cell>
          <cell r="AF439">
            <v>63175266.15556179</v>
          </cell>
          <cell r="AG439">
            <v>65078289.891450986</v>
          </cell>
          <cell r="AH439">
            <v>69738291.92415531</v>
          </cell>
          <cell r="AI439">
            <v>71510804.784381777</v>
          </cell>
          <cell r="AK439">
            <v>436</v>
          </cell>
          <cell r="AL439">
            <v>2803998536.5584192</v>
          </cell>
          <cell r="AM439">
            <v>2941586144.9997406</v>
          </cell>
          <cell r="AN439">
            <v>251229532.77905756</v>
          </cell>
          <cell r="AO439">
            <v>47895979.94034218</v>
          </cell>
          <cell r="AP439">
            <v>14210627.126752343</v>
          </cell>
          <cell r="AQ439">
            <v>6058920821.4043112</v>
          </cell>
        </row>
        <row r="440">
          <cell r="AE440">
            <v>61655335.429455407</v>
          </cell>
          <cell r="AF440">
            <v>63175266.15556179</v>
          </cell>
          <cell r="AG440">
            <v>65078289.891450986</v>
          </cell>
          <cell r="AH440">
            <v>69738291.92415531</v>
          </cell>
          <cell r="AI440">
            <v>71510804.784381777</v>
          </cell>
          <cell r="AK440">
            <v>437</v>
          </cell>
          <cell r="AL440">
            <v>2808895498.5176663</v>
          </cell>
          <cell r="AM440">
            <v>2942417114.5403223</v>
          </cell>
          <cell r="AN440">
            <v>251229532.77905756</v>
          </cell>
          <cell r="AO440">
            <v>47895979.94034218</v>
          </cell>
          <cell r="AP440">
            <v>14210627.126752343</v>
          </cell>
          <cell r="AQ440">
            <v>6064648752.9041405</v>
          </cell>
        </row>
        <row r="441">
          <cell r="AE441">
            <v>61655335.429455407</v>
          </cell>
          <cell r="AF441">
            <v>63175266.15556179</v>
          </cell>
          <cell r="AG441">
            <v>65078289.891450986</v>
          </cell>
          <cell r="AH441">
            <v>69738291.92415531</v>
          </cell>
          <cell r="AI441">
            <v>71510804.784381777</v>
          </cell>
          <cell r="AK441">
            <v>438</v>
          </cell>
          <cell r="AL441">
            <v>2813792460.4769135</v>
          </cell>
          <cell r="AM441">
            <v>2943248084.0809045</v>
          </cell>
          <cell r="AN441">
            <v>251229532.77905756</v>
          </cell>
          <cell r="AO441">
            <v>47895979.94034218</v>
          </cell>
          <cell r="AP441">
            <v>14210627.126752343</v>
          </cell>
          <cell r="AQ441">
            <v>6070376684.4039688</v>
          </cell>
        </row>
        <row r="442">
          <cell r="AE442">
            <v>61655335.429455407</v>
          </cell>
          <cell r="AF442">
            <v>63175266.15556179</v>
          </cell>
          <cell r="AG442">
            <v>65078289.891450986</v>
          </cell>
          <cell r="AH442">
            <v>69738291.92415531</v>
          </cell>
          <cell r="AI442">
            <v>71510804.784381777</v>
          </cell>
          <cell r="AK442">
            <v>439</v>
          </cell>
          <cell r="AL442">
            <v>2818689422.436161</v>
          </cell>
          <cell r="AM442">
            <v>2943980737.0195351</v>
          </cell>
          <cell r="AN442">
            <v>251229532.77905756</v>
          </cell>
          <cell r="AO442">
            <v>47895979.94034218</v>
          </cell>
          <cell r="AP442">
            <v>14210627.126752343</v>
          </cell>
          <cell r="AQ442">
            <v>6076006299.3018475</v>
          </cell>
        </row>
        <row r="443">
          <cell r="AE443">
            <v>61655335.429455407</v>
          </cell>
          <cell r="AF443">
            <v>63175266.15556179</v>
          </cell>
          <cell r="AG443">
            <v>65078289.891450986</v>
          </cell>
          <cell r="AH443">
            <v>69738291.92415531</v>
          </cell>
          <cell r="AI443">
            <v>71510804.784381777</v>
          </cell>
          <cell r="AK443">
            <v>440</v>
          </cell>
          <cell r="AL443">
            <v>2823586384.3954082</v>
          </cell>
          <cell r="AM443">
            <v>2944698516.82727</v>
          </cell>
          <cell r="AN443">
            <v>251229532.77905756</v>
          </cell>
          <cell r="AO443">
            <v>47895979.94034218</v>
          </cell>
          <cell r="AP443">
            <v>14210627.126752343</v>
          </cell>
          <cell r="AQ443">
            <v>6081621041.0688295</v>
          </cell>
        </row>
        <row r="444">
          <cell r="AE444">
            <v>61655335.429455407</v>
          </cell>
          <cell r="AF444">
            <v>63175266.15556179</v>
          </cell>
          <cell r="AG444">
            <v>65078289.891450986</v>
          </cell>
          <cell r="AH444">
            <v>69738291.92415531</v>
          </cell>
          <cell r="AI444">
            <v>71510804.784381777</v>
          </cell>
          <cell r="AK444">
            <v>441</v>
          </cell>
          <cell r="AL444">
            <v>2828483346.3546557</v>
          </cell>
          <cell r="AM444">
            <v>2945416296.6350045</v>
          </cell>
          <cell r="AN444">
            <v>251229532.77905756</v>
          </cell>
          <cell r="AO444">
            <v>47895979.94034218</v>
          </cell>
          <cell r="AP444">
            <v>14210627.126752343</v>
          </cell>
          <cell r="AQ444">
            <v>6087235782.8358116</v>
          </cell>
        </row>
        <row r="445">
          <cell r="AE445">
            <v>61655335.429455407</v>
          </cell>
          <cell r="AF445">
            <v>63175266.15556179</v>
          </cell>
          <cell r="AG445">
            <v>65078289.891450986</v>
          </cell>
          <cell r="AH445">
            <v>69738291.92415531</v>
          </cell>
          <cell r="AI445">
            <v>71510804.784381777</v>
          </cell>
          <cell r="AK445">
            <v>442</v>
          </cell>
          <cell r="AL445">
            <v>2833380308.3139029</v>
          </cell>
          <cell r="AM445">
            <v>2946134076.4427395</v>
          </cell>
          <cell r="AN445">
            <v>251229532.77905756</v>
          </cell>
          <cell r="AO445">
            <v>47895979.94034218</v>
          </cell>
          <cell r="AP445">
            <v>14210627.126752343</v>
          </cell>
          <cell r="AQ445">
            <v>6092850524.6027937</v>
          </cell>
        </row>
        <row r="446">
          <cell r="AE446">
            <v>61655335.429455407</v>
          </cell>
          <cell r="AF446">
            <v>63175266.15556179</v>
          </cell>
          <cell r="AG446">
            <v>65078289.891450986</v>
          </cell>
          <cell r="AH446">
            <v>69738291.92415531</v>
          </cell>
          <cell r="AI446">
            <v>71510804.784381777</v>
          </cell>
          <cell r="AK446">
            <v>443</v>
          </cell>
          <cell r="AL446">
            <v>2838277270.27315</v>
          </cell>
          <cell r="AM446">
            <v>2946851856.2504745</v>
          </cell>
          <cell r="AN446">
            <v>251229532.77905756</v>
          </cell>
          <cell r="AO446">
            <v>47895979.94034218</v>
          </cell>
          <cell r="AP446">
            <v>14210627.126752343</v>
          </cell>
          <cell r="AQ446">
            <v>6098465266.3697758</v>
          </cell>
        </row>
        <row r="447">
          <cell r="AE447">
            <v>61655335.429455407</v>
          </cell>
          <cell r="AF447">
            <v>63175266.15556179</v>
          </cell>
          <cell r="AG447">
            <v>65078289.891450986</v>
          </cell>
          <cell r="AH447">
            <v>69738291.92415531</v>
          </cell>
          <cell r="AI447">
            <v>71510804.784381777</v>
          </cell>
          <cell r="AK447">
            <v>444</v>
          </cell>
          <cell r="AL447">
            <v>2843174232.2323976</v>
          </cell>
          <cell r="AM447">
            <v>2947569636.0582089</v>
          </cell>
          <cell r="AN447">
            <v>251229532.77905756</v>
          </cell>
          <cell r="AO447">
            <v>47895979.94034218</v>
          </cell>
          <cell r="AP447">
            <v>14210627.126752343</v>
          </cell>
          <cell r="AQ447">
            <v>6104080008.1367579</v>
          </cell>
        </row>
        <row r="448">
          <cell r="AE448">
            <v>61655335.429455407</v>
          </cell>
          <cell r="AF448">
            <v>63175266.15556179</v>
          </cell>
          <cell r="AG448">
            <v>65078289.891450986</v>
          </cell>
          <cell r="AH448">
            <v>69738291.92415531</v>
          </cell>
          <cell r="AI448">
            <v>71510804.784381777</v>
          </cell>
          <cell r="AK448">
            <v>445</v>
          </cell>
          <cell r="AL448">
            <v>2846911750.8640823</v>
          </cell>
          <cell r="AM448">
            <v>2948287415.8659434</v>
          </cell>
          <cell r="AN448">
            <v>251229532.77905756</v>
          </cell>
          <cell r="AO448">
            <v>47895979.94034218</v>
          </cell>
          <cell r="AP448">
            <v>14210627.126752343</v>
          </cell>
          <cell r="AQ448">
            <v>6108535306.5761776</v>
          </cell>
        </row>
        <row r="449">
          <cell r="AE449">
            <v>61655335.429455407</v>
          </cell>
          <cell r="AF449">
            <v>63175266.15556179</v>
          </cell>
          <cell r="AG449">
            <v>65078289.891450986</v>
          </cell>
          <cell r="AH449">
            <v>69738291.92415531</v>
          </cell>
          <cell r="AI449">
            <v>71510804.784381777</v>
          </cell>
          <cell r="AK449">
            <v>446</v>
          </cell>
          <cell r="AL449">
            <v>2847639726.8503928</v>
          </cell>
          <cell r="AM449">
            <v>2949005195.6736779</v>
          </cell>
          <cell r="AN449">
            <v>251229532.77905756</v>
          </cell>
          <cell r="AO449">
            <v>47895979.94034218</v>
          </cell>
          <cell r="AP449">
            <v>14210627.126752343</v>
          </cell>
          <cell r="AQ449">
            <v>6109981062.3702221</v>
          </cell>
        </row>
        <row r="450">
          <cell r="AE450">
            <v>61655335.429455407</v>
          </cell>
          <cell r="AF450">
            <v>63175266.15556179</v>
          </cell>
          <cell r="AG450">
            <v>65078289.891450986</v>
          </cell>
          <cell r="AH450">
            <v>69738291.92415531</v>
          </cell>
          <cell r="AI450">
            <v>71510804.784381777</v>
          </cell>
          <cell r="AK450">
            <v>447</v>
          </cell>
          <cell r="AL450">
            <v>2848367702.8367033</v>
          </cell>
          <cell r="AM450">
            <v>2949722975.4814129</v>
          </cell>
          <cell r="AN450">
            <v>251229532.77905756</v>
          </cell>
          <cell r="AO450">
            <v>47895979.94034218</v>
          </cell>
          <cell r="AP450">
            <v>14210627.126752343</v>
          </cell>
          <cell r="AQ450">
            <v>6111426818.1642675</v>
          </cell>
        </row>
        <row r="451">
          <cell r="AE451">
            <v>61655335.429455407</v>
          </cell>
          <cell r="AF451">
            <v>63175266.15556179</v>
          </cell>
          <cell r="AG451">
            <v>65078289.891450986</v>
          </cell>
          <cell r="AH451">
            <v>69738291.92415531</v>
          </cell>
          <cell r="AI451">
            <v>71510804.784381777</v>
          </cell>
          <cell r="AK451">
            <v>448</v>
          </cell>
          <cell r="AL451">
            <v>2849095678.8230133</v>
          </cell>
          <cell r="AM451">
            <v>2950440755.2891479</v>
          </cell>
          <cell r="AN451">
            <v>251229532.77905756</v>
          </cell>
          <cell r="AO451">
            <v>47895979.94034218</v>
          </cell>
          <cell r="AP451">
            <v>14210627.126752343</v>
          </cell>
          <cell r="AQ451">
            <v>6112872573.958313</v>
          </cell>
        </row>
        <row r="452">
          <cell r="AE452">
            <v>61655335.429455407</v>
          </cell>
          <cell r="AF452">
            <v>63175266.15556179</v>
          </cell>
          <cell r="AG452">
            <v>65078289.891450986</v>
          </cell>
          <cell r="AH452">
            <v>69738291.92415531</v>
          </cell>
          <cell r="AI452">
            <v>71510804.784381777</v>
          </cell>
          <cell r="AK452">
            <v>449</v>
          </cell>
          <cell r="AL452">
            <v>2849823654.8093238</v>
          </cell>
          <cell r="AM452">
            <v>2951158535.0968823</v>
          </cell>
          <cell r="AN452">
            <v>251229532.77905756</v>
          </cell>
          <cell r="AO452">
            <v>47895979.94034218</v>
          </cell>
          <cell r="AP452">
            <v>14210627.126752343</v>
          </cell>
          <cell r="AQ452">
            <v>6114318329.7523575</v>
          </cell>
        </row>
        <row r="453">
          <cell r="AE453">
            <v>61655335.429455407</v>
          </cell>
          <cell r="AF453">
            <v>63175266.15556179</v>
          </cell>
          <cell r="AG453">
            <v>65078289.891450986</v>
          </cell>
          <cell r="AH453">
            <v>69738291.92415531</v>
          </cell>
          <cell r="AI453">
            <v>71510804.784381777</v>
          </cell>
          <cell r="AK453">
            <v>450</v>
          </cell>
          <cell r="AL453">
            <v>2850551630.7956343</v>
          </cell>
          <cell r="AM453">
            <v>2951876314.9046168</v>
          </cell>
          <cell r="AN453">
            <v>251229532.77905756</v>
          </cell>
          <cell r="AO453">
            <v>47895979.94034218</v>
          </cell>
          <cell r="AP453">
            <v>14210627.126752343</v>
          </cell>
          <cell r="AQ453">
            <v>6115764085.546402</v>
          </cell>
        </row>
        <row r="454">
          <cell r="AE454">
            <v>61655335.429455407</v>
          </cell>
          <cell r="AF454">
            <v>63175266.15556179</v>
          </cell>
          <cell r="AG454">
            <v>65078289.891450986</v>
          </cell>
          <cell r="AH454">
            <v>69738291.92415531</v>
          </cell>
          <cell r="AI454">
            <v>71510804.784381777</v>
          </cell>
          <cell r="AK454">
            <v>451</v>
          </cell>
          <cell r="AL454">
            <v>2851279606.7819443</v>
          </cell>
          <cell r="AM454">
            <v>2952594094.7123513</v>
          </cell>
          <cell r="AN454">
            <v>251229532.77905756</v>
          </cell>
          <cell r="AO454">
            <v>47895979.94034218</v>
          </cell>
          <cell r="AP454">
            <v>14210627.126752343</v>
          </cell>
          <cell r="AQ454">
            <v>6117209841.3404465</v>
          </cell>
        </row>
        <row r="455">
          <cell r="AE455">
            <v>61655335.429455407</v>
          </cell>
          <cell r="AF455">
            <v>63175266.15556179</v>
          </cell>
          <cell r="AG455">
            <v>65078289.891450986</v>
          </cell>
          <cell r="AH455">
            <v>69738291.92415531</v>
          </cell>
          <cell r="AI455">
            <v>71510804.784381777</v>
          </cell>
          <cell r="AK455">
            <v>452</v>
          </cell>
          <cell r="AL455">
            <v>2852007582.7682548</v>
          </cell>
          <cell r="AM455">
            <v>2953311874.5200863</v>
          </cell>
          <cell r="AN455">
            <v>251229532.77905756</v>
          </cell>
          <cell r="AO455">
            <v>47895979.94034218</v>
          </cell>
          <cell r="AP455">
            <v>14210627.126752343</v>
          </cell>
          <cell r="AQ455">
            <v>6118655597.1344929</v>
          </cell>
        </row>
        <row r="456">
          <cell r="AE456">
            <v>61655335.429455407</v>
          </cell>
          <cell r="AF456">
            <v>63175266.15556179</v>
          </cell>
          <cell r="AG456">
            <v>65078289.891450986</v>
          </cell>
          <cell r="AH456">
            <v>69738291.92415531</v>
          </cell>
          <cell r="AI456">
            <v>71510804.784381777</v>
          </cell>
          <cell r="AK456">
            <v>453</v>
          </cell>
          <cell r="AL456">
            <v>2852735558.7545652</v>
          </cell>
          <cell r="AM456">
            <v>2954029654.3278208</v>
          </cell>
          <cell r="AN456">
            <v>251229532.77905756</v>
          </cell>
          <cell r="AO456">
            <v>47895979.94034218</v>
          </cell>
          <cell r="AP456">
            <v>14210627.126752343</v>
          </cell>
          <cell r="AQ456">
            <v>6120101352.9285374</v>
          </cell>
        </row>
        <row r="457">
          <cell r="AE457">
            <v>61655335.429455407</v>
          </cell>
          <cell r="AF457">
            <v>63175266.15556179</v>
          </cell>
          <cell r="AG457">
            <v>65078289.891450986</v>
          </cell>
          <cell r="AH457">
            <v>69738291.92415531</v>
          </cell>
          <cell r="AI457">
            <v>71510804.784381777</v>
          </cell>
          <cell r="AK457">
            <v>454</v>
          </cell>
          <cell r="AL457">
            <v>2853463534.7408757</v>
          </cell>
          <cell r="AM457">
            <v>2954747434.1355553</v>
          </cell>
          <cell r="AN457">
            <v>251229532.77905756</v>
          </cell>
          <cell r="AO457">
            <v>47895979.94034218</v>
          </cell>
          <cell r="AP457">
            <v>14210627.126752343</v>
          </cell>
          <cell r="AQ457">
            <v>6121547108.7225819</v>
          </cell>
        </row>
        <row r="458">
          <cell r="AE458">
            <v>61655335.429455407</v>
          </cell>
          <cell r="AF458">
            <v>63175266.15556179</v>
          </cell>
          <cell r="AG458">
            <v>65078289.891450986</v>
          </cell>
          <cell r="AH458">
            <v>69738291.92415531</v>
          </cell>
          <cell r="AI458">
            <v>71510804.784381777</v>
          </cell>
          <cell r="AK458">
            <v>455</v>
          </cell>
          <cell r="AL458">
            <v>2854191510.7271857</v>
          </cell>
          <cell r="AM458">
            <v>2955465213.9432902</v>
          </cell>
          <cell r="AN458">
            <v>251229532.77905756</v>
          </cell>
          <cell r="AO458">
            <v>47895979.94034218</v>
          </cell>
          <cell r="AP458">
            <v>14210627.126752343</v>
          </cell>
          <cell r="AQ458">
            <v>6122992864.5166273</v>
          </cell>
        </row>
        <row r="459">
          <cell r="AE459">
            <v>61655335.429455407</v>
          </cell>
          <cell r="AF459">
            <v>63175266.15556179</v>
          </cell>
          <cell r="AG459">
            <v>65078289.891450986</v>
          </cell>
          <cell r="AH459">
            <v>69738291.92415531</v>
          </cell>
          <cell r="AI459">
            <v>71510804.784381777</v>
          </cell>
          <cell r="AK459">
            <v>456</v>
          </cell>
          <cell r="AL459">
            <v>2854919486.7134962</v>
          </cell>
          <cell r="AM459">
            <v>2956182993.7510247</v>
          </cell>
          <cell r="AN459">
            <v>251229532.77905756</v>
          </cell>
          <cell r="AO459">
            <v>47895979.94034218</v>
          </cell>
          <cell r="AP459">
            <v>14210627.126752343</v>
          </cell>
          <cell r="AQ459">
            <v>6124438620.3106728</v>
          </cell>
        </row>
        <row r="460">
          <cell r="AE460">
            <v>61655335.429455407</v>
          </cell>
          <cell r="AF460">
            <v>63175266.15556179</v>
          </cell>
          <cell r="AG460">
            <v>65078289.891450986</v>
          </cell>
          <cell r="AH460">
            <v>69738291.92415531</v>
          </cell>
          <cell r="AI460">
            <v>71510804.784381777</v>
          </cell>
          <cell r="AK460">
            <v>457</v>
          </cell>
          <cell r="AL460">
            <v>2855647462.6998067</v>
          </cell>
          <cell r="AM460">
            <v>2956900773.5587597</v>
          </cell>
          <cell r="AN460">
            <v>251229532.77905756</v>
          </cell>
          <cell r="AO460">
            <v>47895979.94034218</v>
          </cell>
          <cell r="AP460">
            <v>14210627.126752343</v>
          </cell>
          <cell r="AQ460">
            <v>6125884376.1047173</v>
          </cell>
        </row>
        <row r="461">
          <cell r="AE461">
            <v>61655335.429455407</v>
          </cell>
          <cell r="AF461">
            <v>63175266.15556179</v>
          </cell>
          <cell r="AG461">
            <v>65078289.891450986</v>
          </cell>
          <cell r="AH461">
            <v>69738291.92415531</v>
          </cell>
          <cell r="AI461">
            <v>71510804.784381777</v>
          </cell>
          <cell r="AK461">
            <v>458</v>
          </cell>
          <cell r="AL461">
            <v>2856375438.6861167</v>
          </cell>
          <cell r="AM461">
            <v>2957618553.3664947</v>
          </cell>
          <cell r="AN461">
            <v>251229532.77905756</v>
          </cell>
          <cell r="AO461">
            <v>47895979.94034218</v>
          </cell>
          <cell r="AP461">
            <v>14210627.126752343</v>
          </cell>
          <cell r="AQ461">
            <v>6127330131.8987627</v>
          </cell>
        </row>
        <row r="462">
          <cell r="AE462">
            <v>61655335.429455407</v>
          </cell>
          <cell r="AF462">
            <v>63175266.15556179</v>
          </cell>
          <cell r="AG462">
            <v>65078289.891450986</v>
          </cell>
          <cell r="AH462">
            <v>69738291.92415531</v>
          </cell>
          <cell r="AI462">
            <v>71510804.784381777</v>
          </cell>
          <cell r="AK462">
            <v>459</v>
          </cell>
          <cell r="AL462">
            <v>2857103414.6724272</v>
          </cell>
          <cell r="AM462">
            <v>2958336333.1742291</v>
          </cell>
          <cell r="AN462">
            <v>251229532.77905756</v>
          </cell>
          <cell r="AO462">
            <v>47895979.94034218</v>
          </cell>
          <cell r="AP462">
            <v>14210627.126752343</v>
          </cell>
          <cell r="AQ462">
            <v>6128775887.6928082</v>
          </cell>
        </row>
        <row r="463">
          <cell r="AE463">
            <v>61655335.429455407</v>
          </cell>
          <cell r="AF463">
            <v>63175266.15556179</v>
          </cell>
          <cell r="AG463">
            <v>65078289.891450986</v>
          </cell>
          <cell r="AH463">
            <v>69738291.92415531</v>
          </cell>
          <cell r="AI463">
            <v>71510804.784381777</v>
          </cell>
          <cell r="AK463">
            <v>460</v>
          </cell>
          <cell r="AL463">
            <v>2857831390.6587377</v>
          </cell>
          <cell r="AM463">
            <v>2959054112.9819641</v>
          </cell>
          <cell r="AN463">
            <v>251229532.77905756</v>
          </cell>
          <cell r="AO463">
            <v>47895979.94034218</v>
          </cell>
          <cell r="AP463">
            <v>14210627.126752343</v>
          </cell>
          <cell r="AQ463">
            <v>6130221643.4868526</v>
          </cell>
        </row>
        <row r="464">
          <cell r="AE464">
            <v>61655335.429455407</v>
          </cell>
          <cell r="AF464">
            <v>63175266.15556179</v>
          </cell>
          <cell r="AG464">
            <v>65078289.891450986</v>
          </cell>
          <cell r="AH464">
            <v>69738291.92415531</v>
          </cell>
          <cell r="AI464">
            <v>71510804.784381777</v>
          </cell>
          <cell r="AK464">
            <v>461</v>
          </cell>
          <cell r="AL464">
            <v>2858559366.6450477</v>
          </cell>
          <cell r="AM464">
            <v>2959771892.7896986</v>
          </cell>
          <cell r="AN464">
            <v>251229532.77905756</v>
          </cell>
          <cell r="AO464">
            <v>47895979.94034218</v>
          </cell>
          <cell r="AP464">
            <v>14210627.126752343</v>
          </cell>
          <cell r="AQ464">
            <v>6131667399.2808971</v>
          </cell>
        </row>
        <row r="465">
          <cell r="AE465">
            <v>61655335.429455407</v>
          </cell>
          <cell r="AF465">
            <v>63175266.15556179</v>
          </cell>
          <cell r="AG465">
            <v>65078289.891450986</v>
          </cell>
          <cell r="AH465">
            <v>69738291.92415531</v>
          </cell>
          <cell r="AI465">
            <v>71510804.784381777</v>
          </cell>
          <cell r="AK465">
            <v>462</v>
          </cell>
          <cell r="AL465">
            <v>2859287342.6313581</v>
          </cell>
          <cell r="AM465">
            <v>2960489672.5974331</v>
          </cell>
          <cell r="AN465">
            <v>251229532.77905756</v>
          </cell>
          <cell r="AO465">
            <v>47895979.94034218</v>
          </cell>
          <cell r="AP465">
            <v>14210627.126752343</v>
          </cell>
          <cell r="AQ465">
            <v>6133113155.0749426</v>
          </cell>
        </row>
        <row r="466">
          <cell r="AE466">
            <v>61655335.429455407</v>
          </cell>
          <cell r="AF466">
            <v>63175266.15556179</v>
          </cell>
          <cell r="AG466">
            <v>65078289.891450986</v>
          </cell>
          <cell r="AH466">
            <v>69738291.92415531</v>
          </cell>
          <cell r="AI466">
            <v>71510804.784381777</v>
          </cell>
          <cell r="AK466">
            <v>463</v>
          </cell>
          <cell r="AL466">
            <v>2860015318.6176686</v>
          </cell>
          <cell r="AM466">
            <v>2961207452.4051681</v>
          </cell>
          <cell r="AN466">
            <v>251229532.77905756</v>
          </cell>
          <cell r="AO466">
            <v>47895979.94034218</v>
          </cell>
          <cell r="AP466">
            <v>14210627.126752343</v>
          </cell>
          <cell r="AQ466">
            <v>6134558910.868988</v>
          </cell>
        </row>
        <row r="467">
          <cell r="AE467">
            <v>61655335.429455407</v>
          </cell>
          <cell r="AF467">
            <v>63175266.15556179</v>
          </cell>
          <cell r="AG467">
            <v>65078289.891450986</v>
          </cell>
          <cell r="AH467">
            <v>69738291.92415531</v>
          </cell>
          <cell r="AI467">
            <v>71510804.784381777</v>
          </cell>
          <cell r="AK467">
            <v>464</v>
          </cell>
          <cell r="AL467">
            <v>2860743294.6039786</v>
          </cell>
          <cell r="AM467">
            <v>2961925232.2129025</v>
          </cell>
          <cell r="AN467">
            <v>251229532.77905756</v>
          </cell>
          <cell r="AO467">
            <v>47895979.94034218</v>
          </cell>
          <cell r="AP467">
            <v>14210627.126752343</v>
          </cell>
          <cell r="AQ467">
            <v>6136004666.6630325</v>
          </cell>
        </row>
        <row r="468">
          <cell r="AE468">
            <v>61655335.429455407</v>
          </cell>
          <cell r="AF468">
            <v>63175266.15556179</v>
          </cell>
          <cell r="AG468">
            <v>65078289.891450986</v>
          </cell>
          <cell r="AH468">
            <v>69738291.92415531</v>
          </cell>
          <cell r="AI468">
            <v>71510804.784381777</v>
          </cell>
          <cell r="AK468">
            <v>465</v>
          </cell>
          <cell r="AL468">
            <v>2861471270.5902891</v>
          </cell>
          <cell r="AM468">
            <v>2962643012.020637</v>
          </cell>
          <cell r="AN468">
            <v>251229532.77905756</v>
          </cell>
          <cell r="AO468">
            <v>47895979.94034218</v>
          </cell>
          <cell r="AP468">
            <v>14210627.126752343</v>
          </cell>
          <cell r="AQ468">
            <v>6137450422.457077</v>
          </cell>
        </row>
        <row r="469">
          <cell r="AE469">
            <v>61655335.429455407</v>
          </cell>
          <cell r="AF469">
            <v>63175266.15556179</v>
          </cell>
          <cell r="AG469">
            <v>65078289.891450986</v>
          </cell>
          <cell r="AH469">
            <v>69738291.92415531</v>
          </cell>
          <cell r="AI469">
            <v>71510804.784381777</v>
          </cell>
          <cell r="AK469">
            <v>466</v>
          </cell>
          <cell r="AL469">
            <v>2862199246.5765996</v>
          </cell>
          <cell r="AM469">
            <v>2963360791.828372</v>
          </cell>
          <cell r="AN469">
            <v>251229532.77905756</v>
          </cell>
          <cell r="AO469">
            <v>47895979.94034218</v>
          </cell>
          <cell r="AP469">
            <v>14210627.126752343</v>
          </cell>
          <cell r="AQ469">
            <v>6138896178.2511234</v>
          </cell>
        </row>
        <row r="470">
          <cell r="AE470">
            <v>61655335.429455407</v>
          </cell>
          <cell r="AF470">
            <v>63175266.15556179</v>
          </cell>
          <cell r="AG470">
            <v>65078289.891450986</v>
          </cell>
          <cell r="AH470">
            <v>69738291.92415531</v>
          </cell>
          <cell r="AI470">
            <v>71510804.784381777</v>
          </cell>
          <cell r="AK470">
            <v>467</v>
          </cell>
          <cell r="AL470">
            <v>2862927222.5629096</v>
          </cell>
          <cell r="AM470">
            <v>2964078571.6361065</v>
          </cell>
          <cell r="AN470">
            <v>251229532.77905756</v>
          </cell>
          <cell r="AO470">
            <v>47895979.94034218</v>
          </cell>
          <cell r="AP470">
            <v>14210627.126752343</v>
          </cell>
          <cell r="AQ470">
            <v>6140341934.0451679</v>
          </cell>
        </row>
        <row r="471">
          <cell r="AE471">
            <v>61655335.429455407</v>
          </cell>
          <cell r="AF471">
            <v>63175266.15556179</v>
          </cell>
          <cell r="AG471">
            <v>65078289.891450986</v>
          </cell>
          <cell r="AH471">
            <v>69738291.92415531</v>
          </cell>
          <cell r="AI471">
            <v>71510804.784381777</v>
          </cell>
          <cell r="AK471">
            <v>468</v>
          </cell>
          <cell r="AL471">
            <v>2863655198.5492201</v>
          </cell>
          <cell r="AM471">
            <v>2964796351.4438415</v>
          </cell>
          <cell r="AN471">
            <v>251229532.77905756</v>
          </cell>
          <cell r="AO471">
            <v>47895979.94034218</v>
          </cell>
          <cell r="AP471">
            <v>14210627.126752343</v>
          </cell>
          <cell r="AQ471">
            <v>6141787689.8392124</v>
          </cell>
        </row>
        <row r="472">
          <cell r="AE472">
            <v>61655335.429455407</v>
          </cell>
          <cell r="AF472">
            <v>63175266.15556179</v>
          </cell>
          <cell r="AG472">
            <v>65078289.891450986</v>
          </cell>
          <cell r="AH472">
            <v>69738291.92415531</v>
          </cell>
          <cell r="AI472">
            <v>71510804.784381777</v>
          </cell>
          <cell r="AK472">
            <v>469</v>
          </cell>
          <cell r="AL472">
            <v>2864383174.5355306</v>
          </cell>
          <cell r="AM472">
            <v>2965514131.2515759</v>
          </cell>
          <cell r="AN472">
            <v>251229532.77905756</v>
          </cell>
          <cell r="AO472">
            <v>47895979.94034218</v>
          </cell>
          <cell r="AP472">
            <v>14210627.126752343</v>
          </cell>
          <cell r="AQ472">
            <v>6143233445.6332579</v>
          </cell>
        </row>
        <row r="473">
          <cell r="AE473">
            <v>61655335.429455407</v>
          </cell>
          <cell r="AF473">
            <v>63175266.15556179</v>
          </cell>
          <cell r="AG473">
            <v>65078289.891450986</v>
          </cell>
          <cell r="AH473">
            <v>69738291.92415531</v>
          </cell>
          <cell r="AI473">
            <v>71510804.784381777</v>
          </cell>
          <cell r="AK473">
            <v>470</v>
          </cell>
          <cell r="AL473">
            <v>2865111150.5218406</v>
          </cell>
          <cell r="AM473">
            <v>2966212494.1445189</v>
          </cell>
          <cell r="AN473">
            <v>251229532.77905756</v>
          </cell>
          <cell r="AO473">
            <v>47895979.94034218</v>
          </cell>
          <cell r="AP473">
            <v>14210627.126752343</v>
          </cell>
          <cell r="AQ473">
            <v>6144659784.5125103</v>
          </cell>
        </row>
        <row r="474">
          <cell r="AE474">
            <v>61655335.429455407</v>
          </cell>
          <cell r="AF474">
            <v>63175266.15556179</v>
          </cell>
          <cell r="AG474">
            <v>65078289.891450986</v>
          </cell>
          <cell r="AH474">
            <v>69738291.92415531</v>
          </cell>
          <cell r="AI474">
            <v>71510804.784381777</v>
          </cell>
          <cell r="AK474">
            <v>471</v>
          </cell>
          <cell r="AL474">
            <v>2865839126.5081511</v>
          </cell>
          <cell r="AM474">
            <v>2966876465.6944818</v>
          </cell>
          <cell r="AN474">
            <v>251229532.77905756</v>
          </cell>
          <cell r="AO474">
            <v>47895979.94034218</v>
          </cell>
          <cell r="AP474">
            <v>14210627.126752343</v>
          </cell>
          <cell r="AQ474">
            <v>6146051732.0487843</v>
          </cell>
        </row>
        <row r="475">
          <cell r="AE475">
            <v>61655335.429455407</v>
          </cell>
          <cell r="AF475">
            <v>63175266.15556179</v>
          </cell>
          <cell r="AG475">
            <v>65078289.891450986</v>
          </cell>
          <cell r="AH475">
            <v>69738291.92415531</v>
          </cell>
          <cell r="AI475">
            <v>71510804.784381777</v>
          </cell>
          <cell r="AK475">
            <v>472</v>
          </cell>
          <cell r="AL475">
            <v>2866567102.4944615</v>
          </cell>
          <cell r="AM475">
            <v>2967540437.2444448</v>
          </cell>
          <cell r="AN475">
            <v>251229532.77905756</v>
          </cell>
          <cell r="AO475">
            <v>47895979.94034218</v>
          </cell>
          <cell r="AP475">
            <v>14210627.126752343</v>
          </cell>
          <cell r="AQ475">
            <v>6147443679.5850582</v>
          </cell>
        </row>
        <row r="476">
          <cell r="AE476">
            <v>61655335.429455407</v>
          </cell>
          <cell r="AF476">
            <v>63175266.15556179</v>
          </cell>
          <cell r="AG476">
            <v>65078289.891450986</v>
          </cell>
          <cell r="AH476">
            <v>69738291.92415531</v>
          </cell>
          <cell r="AI476">
            <v>71510804.784381777</v>
          </cell>
          <cell r="AK476">
            <v>473</v>
          </cell>
          <cell r="AL476">
            <v>2867295078.480772</v>
          </cell>
          <cell r="AM476">
            <v>2968204408.7944074</v>
          </cell>
          <cell r="AN476">
            <v>251229532.77905756</v>
          </cell>
          <cell r="AO476">
            <v>47895979.94034218</v>
          </cell>
          <cell r="AP476">
            <v>14210627.126752343</v>
          </cell>
          <cell r="AQ476">
            <v>6148835627.1213303</v>
          </cell>
        </row>
        <row r="477">
          <cell r="AE477">
            <v>61655335.429455407</v>
          </cell>
          <cell r="AF477">
            <v>63175266.15556179</v>
          </cell>
          <cell r="AG477">
            <v>65078289.891450986</v>
          </cell>
          <cell r="AH477">
            <v>69738291.92415531</v>
          </cell>
          <cell r="AI477">
            <v>71510804.784381777</v>
          </cell>
          <cell r="AK477">
            <v>474</v>
          </cell>
          <cell r="AL477">
            <v>2868023054.467082</v>
          </cell>
          <cell r="AM477">
            <v>2968868380.3443699</v>
          </cell>
          <cell r="AN477">
            <v>251229532.77905756</v>
          </cell>
          <cell r="AO477">
            <v>47895979.94034218</v>
          </cell>
          <cell r="AP477">
            <v>14210627.126752343</v>
          </cell>
          <cell r="AQ477">
            <v>6150227574.6576033</v>
          </cell>
        </row>
        <row r="478">
          <cell r="AE478">
            <v>61655335.429455407</v>
          </cell>
          <cell r="AF478">
            <v>63175266.15556179</v>
          </cell>
          <cell r="AG478">
            <v>65078289.891450986</v>
          </cell>
          <cell r="AH478">
            <v>69738291.92415531</v>
          </cell>
          <cell r="AI478">
            <v>71510804.784381777</v>
          </cell>
          <cell r="AK478">
            <v>475</v>
          </cell>
          <cell r="AL478">
            <v>2868751030.4533925</v>
          </cell>
          <cell r="AM478">
            <v>2969532351.8943329</v>
          </cell>
          <cell r="AN478">
            <v>251229532.77905756</v>
          </cell>
          <cell r="AO478">
            <v>47895979.94034218</v>
          </cell>
          <cell r="AP478">
            <v>14210627.126752343</v>
          </cell>
          <cell r="AQ478">
            <v>6151619522.1938763</v>
          </cell>
        </row>
        <row r="479">
          <cell r="AE479">
            <v>61655335.429455407</v>
          </cell>
          <cell r="AF479">
            <v>63175266.15556179</v>
          </cell>
          <cell r="AG479">
            <v>65078289.891450986</v>
          </cell>
          <cell r="AH479">
            <v>69738291.92415531</v>
          </cell>
          <cell r="AI479">
            <v>71510804.784381777</v>
          </cell>
          <cell r="AK479">
            <v>476</v>
          </cell>
          <cell r="AL479">
            <v>2869479006.439703</v>
          </cell>
          <cell r="AM479">
            <v>2970196323.4442959</v>
          </cell>
          <cell r="AN479">
            <v>251229532.77905756</v>
          </cell>
          <cell r="AO479">
            <v>47895979.94034218</v>
          </cell>
          <cell r="AP479">
            <v>14210627.126752343</v>
          </cell>
          <cell r="AQ479">
            <v>6153011469.7301502</v>
          </cell>
        </row>
        <row r="480">
          <cell r="AE480">
            <v>61655335.429455407</v>
          </cell>
          <cell r="AF480">
            <v>63175266.15556179</v>
          </cell>
          <cell r="AG480">
            <v>65078289.891450986</v>
          </cell>
          <cell r="AH480">
            <v>69738291.92415531</v>
          </cell>
          <cell r="AI480">
            <v>71510804.784381777</v>
          </cell>
          <cell r="AK480">
            <v>477</v>
          </cell>
          <cell r="AL480">
            <v>2870187819.2196641</v>
          </cell>
          <cell r="AM480">
            <v>2970860294.9942584</v>
          </cell>
          <cell r="AN480">
            <v>251229532.77905756</v>
          </cell>
          <cell r="AO480">
            <v>47895979.94034218</v>
          </cell>
          <cell r="AP480">
            <v>14210627.126752343</v>
          </cell>
          <cell r="AQ480">
            <v>6154384254.0600739</v>
          </cell>
        </row>
        <row r="481">
          <cell r="AE481">
            <v>61655335.429455407</v>
          </cell>
          <cell r="AF481">
            <v>63175266.15556179</v>
          </cell>
          <cell r="AG481">
            <v>65078289.891450986</v>
          </cell>
          <cell r="AH481">
            <v>69738291.92415531</v>
          </cell>
          <cell r="AI481">
            <v>71510804.784381777</v>
          </cell>
          <cell r="AK481">
            <v>478</v>
          </cell>
          <cell r="AL481">
            <v>2870849049.6464214</v>
          </cell>
          <cell r="AM481">
            <v>2971524266.5442209</v>
          </cell>
          <cell r="AN481">
            <v>251229532.77905756</v>
          </cell>
          <cell r="AO481">
            <v>47895979.94034218</v>
          </cell>
          <cell r="AP481">
            <v>14210627.126752343</v>
          </cell>
          <cell r="AQ481">
            <v>6155709456.0367937</v>
          </cell>
        </row>
        <row r="482">
          <cell r="AE482">
            <v>61655335.429455407</v>
          </cell>
          <cell r="AF482">
            <v>63175266.15556179</v>
          </cell>
          <cell r="AG482">
            <v>65078289.891450986</v>
          </cell>
          <cell r="AH482">
            <v>69738291.92415531</v>
          </cell>
          <cell r="AI482">
            <v>71510804.784381777</v>
          </cell>
          <cell r="AK482">
            <v>479</v>
          </cell>
          <cell r="AL482">
            <v>2871510280.0731792</v>
          </cell>
          <cell r="AM482">
            <v>2972188238.0941839</v>
          </cell>
          <cell r="AN482">
            <v>251229532.77905756</v>
          </cell>
          <cell r="AO482">
            <v>47895979.94034218</v>
          </cell>
          <cell r="AP482">
            <v>14210627.126752343</v>
          </cell>
          <cell r="AQ482">
            <v>6157034658.0135145</v>
          </cell>
        </row>
        <row r="483">
          <cell r="AE483">
            <v>61655335.429455407</v>
          </cell>
          <cell r="AF483">
            <v>63175266.15556179</v>
          </cell>
          <cell r="AG483">
            <v>65078289.891450986</v>
          </cell>
          <cell r="AH483">
            <v>69738291.92415531</v>
          </cell>
          <cell r="AI483">
            <v>71510804.784381777</v>
          </cell>
          <cell r="AK483">
            <v>480</v>
          </cell>
          <cell r="AL483">
            <v>2872171510.4999366</v>
          </cell>
          <cell r="AM483">
            <v>2972852209.6441464</v>
          </cell>
          <cell r="AN483">
            <v>251229532.77905756</v>
          </cell>
          <cell r="AO483">
            <v>47895979.94034218</v>
          </cell>
          <cell r="AP483">
            <v>14210627.126752343</v>
          </cell>
          <cell r="AQ483">
            <v>6158359859.9902344</v>
          </cell>
        </row>
        <row r="484">
          <cell r="AE484">
            <v>61655335.429455407</v>
          </cell>
          <cell r="AF484">
            <v>63175266.15556179</v>
          </cell>
          <cell r="AG484">
            <v>65078289.891450986</v>
          </cell>
          <cell r="AH484">
            <v>69738291.92415531</v>
          </cell>
          <cell r="AI484">
            <v>71510804.784381777</v>
          </cell>
          <cell r="AK484">
            <v>481</v>
          </cell>
          <cell r="AL484">
            <v>2872832740.9266939</v>
          </cell>
          <cell r="AM484">
            <v>2973516181.1941094</v>
          </cell>
          <cell r="AN484">
            <v>251229532.77905756</v>
          </cell>
          <cell r="AO484">
            <v>47895979.94034218</v>
          </cell>
          <cell r="AP484">
            <v>14210627.126752343</v>
          </cell>
          <cell r="AQ484">
            <v>6159685061.9669552</v>
          </cell>
        </row>
        <row r="485">
          <cell r="AE485">
            <v>61655335.429455407</v>
          </cell>
          <cell r="AF485">
            <v>63175266.15556179</v>
          </cell>
          <cell r="AG485">
            <v>65078289.891450986</v>
          </cell>
          <cell r="AH485">
            <v>69738291.92415531</v>
          </cell>
          <cell r="AI485">
            <v>71510804.784381777</v>
          </cell>
          <cell r="AK485">
            <v>482</v>
          </cell>
          <cell r="AL485">
            <v>2873493971.3534517</v>
          </cell>
          <cell r="AM485">
            <v>2974180152.744072</v>
          </cell>
          <cell r="AN485">
            <v>251229532.77905756</v>
          </cell>
          <cell r="AO485">
            <v>47895979.94034218</v>
          </cell>
          <cell r="AP485">
            <v>14210627.126752343</v>
          </cell>
          <cell r="AQ485">
            <v>6161010263.943675</v>
          </cell>
        </row>
        <row r="486">
          <cell r="AE486">
            <v>61655335.429455407</v>
          </cell>
          <cell r="AF486">
            <v>63175266.15556179</v>
          </cell>
          <cell r="AG486">
            <v>65078289.891450986</v>
          </cell>
          <cell r="AH486">
            <v>69738291.92415531</v>
          </cell>
          <cell r="AI486">
            <v>71510804.784381777</v>
          </cell>
          <cell r="AK486">
            <v>483</v>
          </cell>
          <cell r="AL486">
            <v>2874155201.7802095</v>
          </cell>
          <cell r="AM486">
            <v>2974844124.2940345</v>
          </cell>
          <cell r="AN486">
            <v>251229532.77905756</v>
          </cell>
          <cell r="AO486">
            <v>47895979.94034218</v>
          </cell>
          <cell r="AP486">
            <v>14210627.126752343</v>
          </cell>
          <cell r="AQ486">
            <v>6162335465.9203949</v>
          </cell>
        </row>
        <row r="487">
          <cell r="AE487">
            <v>61655335.429455407</v>
          </cell>
          <cell r="AF487">
            <v>63175266.15556179</v>
          </cell>
          <cell r="AG487">
            <v>65078289.891450986</v>
          </cell>
          <cell r="AH487">
            <v>69738291.92415531</v>
          </cell>
          <cell r="AI487">
            <v>71510804.784381777</v>
          </cell>
          <cell r="AK487">
            <v>484</v>
          </cell>
          <cell r="AL487">
            <v>2874816432.2069669</v>
          </cell>
          <cell r="AM487">
            <v>2975508095.843997</v>
          </cell>
          <cell r="AN487">
            <v>251229532.77905756</v>
          </cell>
          <cell r="AO487">
            <v>47895979.94034218</v>
          </cell>
          <cell r="AP487">
            <v>14210627.126752343</v>
          </cell>
          <cell r="AQ487">
            <v>6163660667.8971157</v>
          </cell>
        </row>
        <row r="488">
          <cell r="AE488">
            <v>61655335.429455407</v>
          </cell>
          <cell r="AF488">
            <v>63175266.15556179</v>
          </cell>
          <cell r="AG488">
            <v>65078289.891450986</v>
          </cell>
          <cell r="AH488">
            <v>69738291.92415531</v>
          </cell>
          <cell r="AI488">
            <v>71510804.784381777</v>
          </cell>
          <cell r="AK488">
            <v>485</v>
          </cell>
          <cell r="AL488">
            <v>2875477662.6337242</v>
          </cell>
          <cell r="AM488">
            <v>2976172067.39396</v>
          </cell>
          <cell r="AN488">
            <v>251229532.77905756</v>
          </cell>
          <cell r="AO488">
            <v>47895979.94034218</v>
          </cell>
          <cell r="AP488">
            <v>14210627.126752343</v>
          </cell>
          <cell r="AQ488">
            <v>6164985869.8738356</v>
          </cell>
        </row>
        <row r="489">
          <cell r="AE489">
            <v>61655335.429455407</v>
          </cell>
          <cell r="AF489">
            <v>63175266.15556179</v>
          </cell>
          <cell r="AG489">
            <v>65078289.891450986</v>
          </cell>
          <cell r="AH489">
            <v>69738291.92415531</v>
          </cell>
          <cell r="AI489">
            <v>71510804.784381777</v>
          </cell>
          <cell r="AK489">
            <v>486</v>
          </cell>
          <cell r="AL489">
            <v>2876138893.0604815</v>
          </cell>
          <cell r="AM489">
            <v>2976836038.9439225</v>
          </cell>
          <cell r="AN489">
            <v>251229532.77905756</v>
          </cell>
          <cell r="AO489">
            <v>47895979.94034218</v>
          </cell>
          <cell r="AP489">
            <v>14210627.126752343</v>
          </cell>
          <cell r="AQ489">
            <v>6166311071.8505554</v>
          </cell>
        </row>
        <row r="490">
          <cell r="AE490">
            <v>61655335.429455407</v>
          </cell>
          <cell r="AF490">
            <v>63175266.15556179</v>
          </cell>
          <cell r="AG490">
            <v>65078289.891450986</v>
          </cell>
          <cell r="AH490">
            <v>69738291.92415531</v>
          </cell>
          <cell r="AI490">
            <v>71510804.784381777</v>
          </cell>
          <cell r="AK490">
            <v>487</v>
          </cell>
          <cell r="AL490">
            <v>2876800123.4872389</v>
          </cell>
          <cell r="AM490">
            <v>2977500010.4938855</v>
          </cell>
          <cell r="AN490">
            <v>251229532.77905756</v>
          </cell>
          <cell r="AO490">
            <v>47895979.94034218</v>
          </cell>
          <cell r="AP490">
            <v>14210627.126752343</v>
          </cell>
          <cell r="AQ490">
            <v>6167636273.8272762</v>
          </cell>
        </row>
        <row r="491">
          <cell r="AE491">
            <v>61655335.429455407</v>
          </cell>
          <cell r="AF491">
            <v>63175266.15556179</v>
          </cell>
          <cell r="AG491">
            <v>65078289.891450986</v>
          </cell>
          <cell r="AH491">
            <v>69738291.92415531</v>
          </cell>
          <cell r="AI491">
            <v>71510804.784381777</v>
          </cell>
          <cell r="AK491">
            <v>488</v>
          </cell>
          <cell r="AL491">
            <v>2877461353.9139967</v>
          </cell>
          <cell r="AM491">
            <v>2978163982.043848</v>
          </cell>
          <cell r="AN491">
            <v>251229532.77905756</v>
          </cell>
          <cell r="AO491">
            <v>47895979.94034218</v>
          </cell>
          <cell r="AP491">
            <v>14210627.126752343</v>
          </cell>
          <cell r="AQ491">
            <v>6168961475.8039961</v>
          </cell>
        </row>
        <row r="492">
          <cell r="AE492">
            <v>61655335.429455407</v>
          </cell>
          <cell r="AF492">
            <v>63175266.15556179</v>
          </cell>
          <cell r="AG492">
            <v>65078289.891450986</v>
          </cell>
          <cell r="AH492">
            <v>69738291.92415531</v>
          </cell>
          <cell r="AI492">
            <v>71510804.784381777</v>
          </cell>
          <cell r="AK492">
            <v>489</v>
          </cell>
          <cell r="AL492">
            <v>2878122584.340754</v>
          </cell>
          <cell r="AM492">
            <v>2978827953.593811</v>
          </cell>
          <cell r="AN492">
            <v>251229532.77905756</v>
          </cell>
          <cell r="AO492">
            <v>47895979.94034218</v>
          </cell>
          <cell r="AP492">
            <v>14210627.126752343</v>
          </cell>
          <cell r="AQ492">
            <v>6170286677.7807159</v>
          </cell>
        </row>
        <row r="493">
          <cell r="AE493">
            <v>61655335.429455407</v>
          </cell>
          <cell r="AF493">
            <v>63175266.15556179</v>
          </cell>
          <cell r="AG493">
            <v>65078289.891450986</v>
          </cell>
          <cell r="AH493">
            <v>69738291.92415531</v>
          </cell>
          <cell r="AI493">
            <v>71510804.784381777</v>
          </cell>
          <cell r="AK493">
            <v>490</v>
          </cell>
          <cell r="AL493">
            <v>2878783814.7675114</v>
          </cell>
          <cell r="AM493">
            <v>2979491925.1437736</v>
          </cell>
          <cell r="AN493">
            <v>251229532.77905756</v>
          </cell>
          <cell r="AO493">
            <v>47895979.94034218</v>
          </cell>
          <cell r="AP493">
            <v>14210627.126752343</v>
          </cell>
          <cell r="AQ493">
            <v>6171611879.7574368</v>
          </cell>
        </row>
        <row r="494">
          <cell r="AE494">
            <v>61655335.429455407</v>
          </cell>
          <cell r="AF494">
            <v>63175266.15556179</v>
          </cell>
          <cell r="AG494">
            <v>65078289.891450986</v>
          </cell>
          <cell r="AH494">
            <v>69738291.92415531</v>
          </cell>
          <cell r="AI494">
            <v>71510804.784381777</v>
          </cell>
          <cell r="AK494">
            <v>491</v>
          </cell>
          <cell r="AL494">
            <v>2879445045.1942687</v>
          </cell>
          <cell r="AM494">
            <v>2980155896.6937361</v>
          </cell>
          <cell r="AN494">
            <v>251229532.77905756</v>
          </cell>
          <cell r="AO494">
            <v>47895979.94034218</v>
          </cell>
          <cell r="AP494">
            <v>14210627.126752343</v>
          </cell>
          <cell r="AQ494">
            <v>6172937081.7341557</v>
          </cell>
        </row>
        <row r="495">
          <cell r="AE495">
            <v>61655335.429455407</v>
          </cell>
          <cell r="AF495">
            <v>63175266.15556179</v>
          </cell>
          <cell r="AG495">
            <v>65078289.891450986</v>
          </cell>
          <cell r="AH495">
            <v>69738291.92415531</v>
          </cell>
          <cell r="AI495">
            <v>71510804.784381777</v>
          </cell>
          <cell r="AK495">
            <v>492</v>
          </cell>
          <cell r="AL495">
            <v>2880106275.6210265</v>
          </cell>
          <cell r="AM495">
            <v>2980819868.2436991</v>
          </cell>
          <cell r="AN495">
            <v>251229532.77905756</v>
          </cell>
          <cell r="AO495">
            <v>47895979.94034218</v>
          </cell>
          <cell r="AP495">
            <v>14210627.126752343</v>
          </cell>
          <cell r="AQ495">
            <v>6174262283.7108765</v>
          </cell>
        </row>
        <row r="496">
          <cell r="AE496">
            <v>61655335.429455407</v>
          </cell>
          <cell r="AF496">
            <v>63175266.15556179</v>
          </cell>
          <cell r="AG496">
            <v>65078289.891450986</v>
          </cell>
          <cell r="AH496">
            <v>69738291.92415531</v>
          </cell>
          <cell r="AI496">
            <v>71510804.784381777</v>
          </cell>
          <cell r="AK496">
            <v>493</v>
          </cell>
          <cell r="AL496">
            <v>2880767506.0477839</v>
          </cell>
          <cell r="AM496">
            <v>2981483839.7936621</v>
          </cell>
          <cell r="AN496">
            <v>251229532.77905756</v>
          </cell>
          <cell r="AO496">
            <v>47895979.94034218</v>
          </cell>
          <cell r="AP496">
            <v>14210627.126752343</v>
          </cell>
          <cell r="AQ496">
            <v>6175587485.6875973</v>
          </cell>
        </row>
        <row r="497">
          <cell r="AE497">
            <v>61655335.429455407</v>
          </cell>
          <cell r="AF497">
            <v>63175266.15556179</v>
          </cell>
          <cell r="AG497">
            <v>65078289.891450986</v>
          </cell>
          <cell r="AH497">
            <v>69738291.92415531</v>
          </cell>
          <cell r="AI497">
            <v>71510804.784381777</v>
          </cell>
          <cell r="AK497">
            <v>494</v>
          </cell>
          <cell r="AL497">
            <v>2881428736.4745412</v>
          </cell>
          <cell r="AM497">
            <v>2982147811.3436246</v>
          </cell>
          <cell r="AN497">
            <v>251229532.77905756</v>
          </cell>
          <cell r="AO497">
            <v>47895979.94034218</v>
          </cell>
          <cell r="AP497">
            <v>14210627.126752343</v>
          </cell>
          <cell r="AQ497">
            <v>6176912687.6643171</v>
          </cell>
        </row>
        <row r="498">
          <cell r="AE498">
            <v>61655335.429455407</v>
          </cell>
          <cell r="AF498">
            <v>63175266.15556179</v>
          </cell>
          <cell r="AG498">
            <v>65078289.891450986</v>
          </cell>
          <cell r="AH498">
            <v>69738291.92415531</v>
          </cell>
          <cell r="AI498">
            <v>71510804.784381777</v>
          </cell>
          <cell r="AK498">
            <v>495</v>
          </cell>
          <cell r="AL498">
            <v>2882089966.9012985</v>
          </cell>
          <cell r="AM498">
            <v>2982811782.8935871</v>
          </cell>
          <cell r="AN498">
            <v>251229532.77905756</v>
          </cell>
          <cell r="AO498">
            <v>47895979.94034218</v>
          </cell>
          <cell r="AP498">
            <v>14210627.126752343</v>
          </cell>
          <cell r="AQ498">
            <v>6178237889.641037</v>
          </cell>
        </row>
        <row r="499">
          <cell r="AE499">
            <v>61655335.429455407</v>
          </cell>
          <cell r="AF499">
            <v>63175266.15556179</v>
          </cell>
          <cell r="AG499">
            <v>65078289.891450986</v>
          </cell>
          <cell r="AH499">
            <v>69738291.92415531</v>
          </cell>
          <cell r="AI499">
            <v>71510804.784381777</v>
          </cell>
          <cell r="AK499">
            <v>496</v>
          </cell>
          <cell r="AL499">
            <v>2882751197.3280563</v>
          </cell>
          <cell r="AM499">
            <v>2983475754.4435496</v>
          </cell>
          <cell r="AN499">
            <v>251229532.77905756</v>
          </cell>
          <cell r="AO499">
            <v>47895979.94034218</v>
          </cell>
          <cell r="AP499">
            <v>14210627.126752343</v>
          </cell>
          <cell r="AQ499">
            <v>6179563091.6177578</v>
          </cell>
        </row>
        <row r="500">
          <cell r="AE500">
            <v>61655335.429455407</v>
          </cell>
          <cell r="AF500">
            <v>63175266.15556179</v>
          </cell>
          <cell r="AG500">
            <v>65078289.891450986</v>
          </cell>
          <cell r="AH500">
            <v>69738291.92415531</v>
          </cell>
          <cell r="AI500">
            <v>71510804.784381777</v>
          </cell>
          <cell r="AK500">
            <v>497</v>
          </cell>
          <cell r="AL500">
            <v>2883412427.7548137</v>
          </cell>
          <cell r="AM500">
            <v>2984139725.9935126</v>
          </cell>
          <cell r="AN500">
            <v>251229532.77905756</v>
          </cell>
          <cell r="AO500">
            <v>47895979.94034218</v>
          </cell>
          <cell r="AP500">
            <v>14210627.126752343</v>
          </cell>
          <cell r="AQ500">
            <v>6180888293.5944777</v>
          </cell>
        </row>
        <row r="501">
          <cell r="AE501">
            <v>61655335.429455407</v>
          </cell>
          <cell r="AF501">
            <v>63175266.15556179</v>
          </cell>
          <cell r="AG501">
            <v>65078289.891450986</v>
          </cell>
          <cell r="AH501">
            <v>69738291.92415531</v>
          </cell>
          <cell r="AI501">
            <v>71510804.784381777</v>
          </cell>
          <cell r="AK501">
            <v>498</v>
          </cell>
          <cell r="AL501">
            <v>2884073658.181571</v>
          </cell>
          <cell r="AM501">
            <v>2984803697.5434752</v>
          </cell>
          <cell r="AN501">
            <v>251229532.77905756</v>
          </cell>
          <cell r="AO501">
            <v>47895979.94034218</v>
          </cell>
          <cell r="AP501">
            <v>14210627.126752343</v>
          </cell>
          <cell r="AQ501">
            <v>6182213495.5711975</v>
          </cell>
        </row>
        <row r="502">
          <cell r="AE502">
            <v>61655335.429455407</v>
          </cell>
          <cell r="AF502">
            <v>63175266.15556179</v>
          </cell>
          <cell r="AG502">
            <v>65078289.891450986</v>
          </cell>
          <cell r="AH502">
            <v>69738291.92415531</v>
          </cell>
          <cell r="AI502">
            <v>71510804.784381777</v>
          </cell>
          <cell r="AK502">
            <v>499</v>
          </cell>
          <cell r="AL502">
            <v>2884734888.6083288</v>
          </cell>
          <cell r="AM502">
            <v>2985467669.0934377</v>
          </cell>
          <cell r="AN502">
            <v>251229532.77905756</v>
          </cell>
          <cell r="AO502">
            <v>47895979.94034218</v>
          </cell>
          <cell r="AP502">
            <v>14210627.126752343</v>
          </cell>
          <cell r="AQ502">
            <v>6183538697.5479183</v>
          </cell>
        </row>
        <row r="503">
          <cell r="AE503">
            <v>61655335.429455407</v>
          </cell>
          <cell r="AF503">
            <v>63175266.15556179</v>
          </cell>
          <cell r="AG503">
            <v>65078289.891450986</v>
          </cell>
          <cell r="AH503">
            <v>69738291.92415531</v>
          </cell>
          <cell r="AI503">
            <v>71510804.784381777</v>
          </cell>
          <cell r="AK503">
            <v>500</v>
          </cell>
          <cell r="AL503">
            <v>2885396119.0350866</v>
          </cell>
          <cell r="AM503">
            <v>2986131640.6434007</v>
          </cell>
          <cell r="AN503">
            <v>251229532.77905756</v>
          </cell>
          <cell r="AO503">
            <v>47895979.94034218</v>
          </cell>
          <cell r="AP503">
            <v>14210627.126752343</v>
          </cell>
          <cell r="AQ503">
            <v>6184863899.5246391</v>
          </cell>
        </row>
        <row r="504">
          <cell r="AE504">
            <v>61655335.429455407</v>
          </cell>
          <cell r="AF504">
            <v>63175266.15556179</v>
          </cell>
          <cell r="AG504">
            <v>65078289.891450986</v>
          </cell>
          <cell r="AH504">
            <v>69738291.92415531</v>
          </cell>
          <cell r="AI504">
            <v>71510804.784381777</v>
          </cell>
          <cell r="AK504">
            <v>501</v>
          </cell>
          <cell r="AL504">
            <v>2886057349.461844</v>
          </cell>
          <cell r="AM504">
            <v>2986795612.1933637</v>
          </cell>
          <cell r="AN504">
            <v>251229532.77905756</v>
          </cell>
          <cell r="AO504">
            <v>47895979.94034218</v>
          </cell>
          <cell r="AP504">
            <v>14210627.126752343</v>
          </cell>
          <cell r="AQ504">
            <v>6186189101.501359</v>
          </cell>
        </row>
        <row r="505">
          <cell r="AE505">
            <v>61655335.429455407</v>
          </cell>
          <cell r="AF505">
            <v>63175266.15556179</v>
          </cell>
          <cell r="AG505">
            <v>65078289.891450986</v>
          </cell>
          <cell r="AH505">
            <v>69738291.92415531</v>
          </cell>
          <cell r="AI505">
            <v>71510804.784381777</v>
          </cell>
          <cell r="AK505">
            <v>502</v>
          </cell>
          <cell r="AL505">
            <v>2886718579.8886013</v>
          </cell>
          <cell r="AM505">
            <v>2987459583.7433262</v>
          </cell>
          <cell r="AN505">
            <v>251229532.77905756</v>
          </cell>
          <cell r="AO505">
            <v>47895979.94034218</v>
          </cell>
          <cell r="AP505">
            <v>14210627.126752343</v>
          </cell>
          <cell r="AQ505">
            <v>6187514303.4780788</v>
          </cell>
        </row>
        <row r="506">
          <cell r="AE506">
            <v>61655335.429455407</v>
          </cell>
          <cell r="AF506">
            <v>63175266.15556179</v>
          </cell>
          <cell r="AG506">
            <v>65078289.891450986</v>
          </cell>
          <cell r="AH506">
            <v>69738291.92415531</v>
          </cell>
          <cell r="AI506">
            <v>71510804.784381777</v>
          </cell>
          <cell r="AK506">
            <v>503</v>
          </cell>
          <cell r="AL506">
            <v>2887379810.3153586</v>
          </cell>
          <cell r="AM506">
            <v>2987653967.166152</v>
          </cell>
          <cell r="AN506">
            <v>251229532.77905756</v>
          </cell>
          <cell r="AO506">
            <v>47895979.94034218</v>
          </cell>
          <cell r="AP506">
            <v>14210627.126752343</v>
          </cell>
          <cell r="AQ506">
            <v>6188369917.3276615</v>
          </cell>
        </row>
        <row r="507">
          <cell r="AE507">
            <v>61655335.429455407</v>
          </cell>
          <cell r="AF507">
            <v>63175266.15556179</v>
          </cell>
          <cell r="AG507">
            <v>65078289.891450986</v>
          </cell>
          <cell r="AH507">
            <v>69738291.92415531</v>
          </cell>
          <cell r="AI507">
            <v>71510804.784381777</v>
          </cell>
          <cell r="AK507">
            <v>504</v>
          </cell>
          <cell r="AL507">
            <v>2888041040.742116</v>
          </cell>
          <cell r="AM507">
            <v>2987653967.166152</v>
          </cell>
          <cell r="AN507">
            <v>251229532.77905756</v>
          </cell>
          <cell r="AO507">
            <v>47895979.94034218</v>
          </cell>
          <cell r="AP507">
            <v>14210627.126752343</v>
          </cell>
          <cell r="AQ507">
            <v>6189031147.7544193</v>
          </cell>
        </row>
        <row r="508">
          <cell r="AE508">
            <v>61655335.429455407</v>
          </cell>
          <cell r="AF508">
            <v>63175266.15556179</v>
          </cell>
          <cell r="AG508">
            <v>65078289.891450986</v>
          </cell>
          <cell r="AH508">
            <v>69738291.92415531</v>
          </cell>
          <cell r="AI508">
            <v>71510804.784381777</v>
          </cell>
          <cell r="AK508">
            <v>505</v>
          </cell>
          <cell r="AL508">
            <v>2888702271.1688733</v>
          </cell>
          <cell r="AM508">
            <v>2987653967.166152</v>
          </cell>
          <cell r="AN508">
            <v>251229532.77905756</v>
          </cell>
          <cell r="AO508">
            <v>47895979.94034218</v>
          </cell>
          <cell r="AP508">
            <v>14210627.126752343</v>
          </cell>
          <cell r="AQ508">
            <v>6189692378.1811771</v>
          </cell>
        </row>
        <row r="509">
          <cell r="AE509">
            <v>61655335.429455407</v>
          </cell>
          <cell r="AF509">
            <v>63175266.15556179</v>
          </cell>
          <cell r="AG509">
            <v>65078289.891450986</v>
          </cell>
          <cell r="AH509">
            <v>69738291.92415531</v>
          </cell>
          <cell r="AI509">
            <v>71510804.784381777</v>
          </cell>
          <cell r="AK509">
            <v>506</v>
          </cell>
          <cell r="AL509">
            <v>2889363501.5956306</v>
          </cell>
          <cell r="AM509">
            <v>2987653967.166152</v>
          </cell>
          <cell r="AN509">
            <v>251229532.77905756</v>
          </cell>
          <cell r="AO509">
            <v>47895979.94034218</v>
          </cell>
          <cell r="AP509">
            <v>14210627.126752343</v>
          </cell>
          <cell r="AQ509">
            <v>6190353608.607934</v>
          </cell>
        </row>
        <row r="510">
          <cell r="AE510">
            <v>61655335.429455407</v>
          </cell>
          <cell r="AF510">
            <v>63175266.15556179</v>
          </cell>
          <cell r="AG510">
            <v>65078289.891450986</v>
          </cell>
          <cell r="AH510">
            <v>69738291.92415531</v>
          </cell>
          <cell r="AI510">
            <v>71510804.784381777</v>
          </cell>
          <cell r="AK510">
            <v>507</v>
          </cell>
          <cell r="AL510">
            <v>2890024732.0223885</v>
          </cell>
          <cell r="AM510">
            <v>2987653967.166152</v>
          </cell>
          <cell r="AN510">
            <v>251229532.77905756</v>
          </cell>
          <cell r="AO510">
            <v>47895979.94034218</v>
          </cell>
          <cell r="AP510">
            <v>14210627.126752343</v>
          </cell>
          <cell r="AQ510">
            <v>6191014839.0346918</v>
          </cell>
        </row>
        <row r="511">
          <cell r="AE511">
            <v>61655335.429455407</v>
          </cell>
          <cell r="AF511">
            <v>63175266.15556179</v>
          </cell>
          <cell r="AG511">
            <v>65078289.891450986</v>
          </cell>
          <cell r="AH511">
            <v>69738291.92415531</v>
          </cell>
          <cell r="AI511">
            <v>71510804.784381777</v>
          </cell>
          <cell r="AK511">
            <v>508</v>
          </cell>
          <cell r="AL511">
            <v>2890685962.4491458</v>
          </cell>
          <cell r="AM511">
            <v>2987653967.166152</v>
          </cell>
          <cell r="AN511">
            <v>251229532.77905756</v>
          </cell>
          <cell r="AO511">
            <v>47895979.94034218</v>
          </cell>
          <cell r="AP511">
            <v>14210627.126752343</v>
          </cell>
          <cell r="AQ511">
            <v>6191676069.4614487</v>
          </cell>
        </row>
        <row r="512">
          <cell r="AE512">
            <v>61655335.429455407</v>
          </cell>
          <cell r="AF512">
            <v>63175266.15556179</v>
          </cell>
          <cell r="AG512">
            <v>65078289.891450986</v>
          </cell>
          <cell r="AH512">
            <v>69738291.92415531</v>
          </cell>
          <cell r="AI512">
            <v>71510804.784381777</v>
          </cell>
          <cell r="AK512">
            <v>509</v>
          </cell>
          <cell r="AL512">
            <v>2891347192.8759036</v>
          </cell>
          <cell r="AM512">
            <v>2987653967.166152</v>
          </cell>
          <cell r="AN512">
            <v>251229532.77905756</v>
          </cell>
          <cell r="AO512">
            <v>47895979.94034218</v>
          </cell>
          <cell r="AP512">
            <v>14210627.126752343</v>
          </cell>
          <cell r="AQ512">
            <v>6192337299.8882065</v>
          </cell>
        </row>
        <row r="513">
          <cell r="AE513">
            <v>61655335.429455407</v>
          </cell>
          <cell r="AF513">
            <v>63175266.15556179</v>
          </cell>
          <cell r="AG513">
            <v>65078289.891450986</v>
          </cell>
          <cell r="AH513">
            <v>69738291.92415531</v>
          </cell>
          <cell r="AI513">
            <v>71510804.784381777</v>
          </cell>
          <cell r="AK513">
            <v>510</v>
          </cell>
          <cell r="AL513">
            <v>2892008423.3026609</v>
          </cell>
          <cell r="AM513">
            <v>2987653967.166152</v>
          </cell>
          <cell r="AN513">
            <v>251229532.77905756</v>
          </cell>
          <cell r="AO513">
            <v>47895979.94034218</v>
          </cell>
          <cell r="AP513">
            <v>14210627.126752343</v>
          </cell>
          <cell r="AQ513">
            <v>6192998530.3149643</v>
          </cell>
        </row>
        <row r="514">
          <cell r="AE514">
            <v>61655335.429455407</v>
          </cell>
          <cell r="AF514">
            <v>63175266.15556179</v>
          </cell>
          <cell r="AG514">
            <v>65078289.891450986</v>
          </cell>
          <cell r="AH514">
            <v>69738291.92415531</v>
          </cell>
          <cell r="AI514">
            <v>71510804.784381777</v>
          </cell>
          <cell r="AK514">
            <v>511</v>
          </cell>
          <cell r="AL514">
            <v>2892669653.7294183</v>
          </cell>
          <cell r="AM514">
            <v>2987653967.166152</v>
          </cell>
          <cell r="AN514">
            <v>251229532.77905756</v>
          </cell>
          <cell r="AO514">
            <v>47895979.94034218</v>
          </cell>
          <cell r="AP514">
            <v>14210627.126752343</v>
          </cell>
          <cell r="AQ514">
            <v>6193659760.7417221</v>
          </cell>
        </row>
        <row r="515">
          <cell r="AE515">
            <v>61655335.429455407</v>
          </cell>
          <cell r="AF515">
            <v>63175266.15556179</v>
          </cell>
          <cell r="AG515">
            <v>65078289.891450986</v>
          </cell>
          <cell r="AH515">
            <v>69738291.92415531</v>
          </cell>
          <cell r="AI515">
            <v>71510804.784381777</v>
          </cell>
          <cell r="AK515">
            <v>512</v>
          </cell>
          <cell r="AL515">
            <v>2893289367.7401776</v>
          </cell>
          <cell r="AM515">
            <v>2987653967.166152</v>
          </cell>
          <cell r="AN515">
            <v>251229532.77905756</v>
          </cell>
          <cell r="AO515">
            <v>47895979.94034218</v>
          </cell>
          <cell r="AP515">
            <v>14210627.126752343</v>
          </cell>
          <cell r="AQ515">
            <v>6194279474.7524815</v>
          </cell>
        </row>
        <row r="516">
          <cell r="AE516">
            <v>61655335.429455407</v>
          </cell>
          <cell r="AF516">
            <v>63175266.15556179</v>
          </cell>
          <cell r="AG516">
            <v>65078289.891450986</v>
          </cell>
          <cell r="AH516">
            <v>69738291.92415531</v>
          </cell>
          <cell r="AI516">
            <v>71510804.784381777</v>
          </cell>
          <cell r="AK516">
            <v>513</v>
          </cell>
          <cell r="AL516">
            <v>2893909081.750937</v>
          </cell>
          <cell r="AM516">
            <v>2987653967.166152</v>
          </cell>
          <cell r="AN516">
            <v>251229532.77905756</v>
          </cell>
          <cell r="AO516">
            <v>47895979.94034218</v>
          </cell>
          <cell r="AP516">
            <v>14210627.126752343</v>
          </cell>
          <cell r="AQ516">
            <v>6194899188.7632408</v>
          </cell>
        </row>
        <row r="517">
          <cell r="AE517">
            <v>61655335.429455407</v>
          </cell>
          <cell r="AF517">
            <v>63175266.15556179</v>
          </cell>
          <cell r="AG517">
            <v>65078289.891450986</v>
          </cell>
          <cell r="AH517">
            <v>69738291.92415531</v>
          </cell>
          <cell r="AI517">
            <v>71510804.784381777</v>
          </cell>
          <cell r="AK517">
            <v>514</v>
          </cell>
          <cell r="AL517">
            <v>2894528795.7616963</v>
          </cell>
          <cell r="AM517">
            <v>2987653967.166152</v>
          </cell>
          <cell r="AN517">
            <v>251229532.77905756</v>
          </cell>
          <cell r="AO517">
            <v>47895979.94034218</v>
          </cell>
          <cell r="AP517">
            <v>14210627.126752343</v>
          </cell>
          <cell r="AQ517">
            <v>6195518902.7740002</v>
          </cell>
        </row>
        <row r="518">
          <cell r="AE518">
            <v>61655335.429455407</v>
          </cell>
          <cell r="AF518">
            <v>63175266.15556179</v>
          </cell>
          <cell r="AG518">
            <v>65078289.891450986</v>
          </cell>
          <cell r="AH518">
            <v>69738291.92415531</v>
          </cell>
          <cell r="AI518">
            <v>71510804.784381777</v>
          </cell>
          <cell r="AK518">
            <v>515</v>
          </cell>
          <cell r="AL518">
            <v>2895148509.7724557</v>
          </cell>
          <cell r="AM518">
            <v>2987653967.166152</v>
          </cell>
          <cell r="AN518">
            <v>251229532.77905756</v>
          </cell>
          <cell r="AO518">
            <v>47895979.94034218</v>
          </cell>
          <cell r="AP518">
            <v>14210627.126752343</v>
          </cell>
          <cell r="AQ518">
            <v>6196138616.7847595</v>
          </cell>
        </row>
        <row r="519">
          <cell r="AE519">
            <v>61655335.429455407</v>
          </cell>
          <cell r="AF519">
            <v>63175266.15556179</v>
          </cell>
          <cell r="AG519">
            <v>65078289.891450986</v>
          </cell>
          <cell r="AH519">
            <v>69738291.92415531</v>
          </cell>
          <cell r="AI519">
            <v>71510804.784381777</v>
          </cell>
          <cell r="AK519">
            <v>516</v>
          </cell>
          <cell r="AL519">
            <v>2895768223.7832146</v>
          </cell>
          <cell r="AM519">
            <v>2987653967.166152</v>
          </cell>
          <cell r="AN519">
            <v>251229532.77905756</v>
          </cell>
          <cell r="AO519">
            <v>47895979.94034218</v>
          </cell>
          <cell r="AP519">
            <v>14210627.126752343</v>
          </cell>
          <cell r="AQ519">
            <v>6196758330.7955179</v>
          </cell>
        </row>
        <row r="520">
          <cell r="AE520">
            <v>61655335.429455407</v>
          </cell>
          <cell r="AF520">
            <v>63175266.15556179</v>
          </cell>
          <cell r="AG520">
            <v>65078289.891450986</v>
          </cell>
          <cell r="AH520">
            <v>69738291.92415531</v>
          </cell>
          <cell r="AI520">
            <v>71510804.784381777</v>
          </cell>
          <cell r="AK520">
            <v>517</v>
          </cell>
          <cell r="AL520">
            <v>2896387937.7939744</v>
          </cell>
          <cell r="AM520">
            <v>2987653967.166152</v>
          </cell>
          <cell r="AN520">
            <v>251229532.77905756</v>
          </cell>
          <cell r="AO520">
            <v>47895979.94034218</v>
          </cell>
          <cell r="AP520">
            <v>14210627.126752343</v>
          </cell>
          <cell r="AQ520">
            <v>6197378044.8062782</v>
          </cell>
        </row>
        <row r="521">
          <cell r="AE521">
            <v>61655335.429455407</v>
          </cell>
          <cell r="AF521">
            <v>63175266.15556179</v>
          </cell>
          <cell r="AG521">
            <v>65078289.891450986</v>
          </cell>
          <cell r="AH521">
            <v>69738291.92415531</v>
          </cell>
          <cell r="AI521">
            <v>71510804.784381777</v>
          </cell>
          <cell r="AK521">
            <v>518</v>
          </cell>
          <cell r="AL521">
            <v>2897007651.8047338</v>
          </cell>
          <cell r="AM521">
            <v>2987653967.166152</v>
          </cell>
          <cell r="AN521">
            <v>251229532.77905756</v>
          </cell>
          <cell r="AO521">
            <v>47895979.94034218</v>
          </cell>
          <cell r="AP521">
            <v>14210627.126752343</v>
          </cell>
          <cell r="AQ521">
            <v>6197997758.8170376</v>
          </cell>
        </row>
        <row r="522">
          <cell r="AE522">
            <v>61655335.429455407</v>
          </cell>
          <cell r="AF522">
            <v>63175266.15556179</v>
          </cell>
          <cell r="AG522">
            <v>65078289.891450986</v>
          </cell>
          <cell r="AH522">
            <v>69738291.92415531</v>
          </cell>
          <cell r="AI522">
            <v>71510804.784381777</v>
          </cell>
          <cell r="AK522">
            <v>519</v>
          </cell>
          <cell r="AL522">
            <v>2897627365.8154926</v>
          </cell>
          <cell r="AM522">
            <v>2987653967.166152</v>
          </cell>
          <cell r="AN522">
            <v>251229532.77905756</v>
          </cell>
          <cell r="AO522">
            <v>47895979.94034218</v>
          </cell>
          <cell r="AP522">
            <v>14210627.126752343</v>
          </cell>
          <cell r="AQ522">
            <v>6198617472.827796</v>
          </cell>
        </row>
        <row r="523">
          <cell r="AE523">
            <v>61655335.429455407</v>
          </cell>
          <cell r="AF523">
            <v>63175266.15556179</v>
          </cell>
          <cell r="AG523">
            <v>65078289.891450986</v>
          </cell>
          <cell r="AH523">
            <v>69738291.92415531</v>
          </cell>
          <cell r="AI523">
            <v>71510804.784381777</v>
          </cell>
          <cell r="AK523">
            <v>520</v>
          </cell>
          <cell r="AL523">
            <v>2898247079.826252</v>
          </cell>
          <cell r="AM523">
            <v>2987653967.166152</v>
          </cell>
          <cell r="AN523">
            <v>251229532.77905756</v>
          </cell>
          <cell r="AO523">
            <v>47895979.94034218</v>
          </cell>
          <cell r="AP523">
            <v>14210627.126752343</v>
          </cell>
          <cell r="AQ523">
            <v>6199237186.8385553</v>
          </cell>
        </row>
        <row r="524">
          <cell r="AE524">
            <v>61655335.429455407</v>
          </cell>
          <cell r="AF524">
            <v>63175266.15556179</v>
          </cell>
          <cell r="AG524">
            <v>65078289.891450986</v>
          </cell>
          <cell r="AH524">
            <v>69738291.92415531</v>
          </cell>
          <cell r="AI524">
            <v>71510804.784381777</v>
          </cell>
          <cell r="AK524">
            <v>521</v>
          </cell>
          <cell r="AL524">
            <v>2898866793.8370113</v>
          </cell>
          <cell r="AM524">
            <v>2987653967.166152</v>
          </cell>
          <cell r="AN524">
            <v>251229532.77905756</v>
          </cell>
          <cell r="AO524">
            <v>47895979.94034218</v>
          </cell>
          <cell r="AP524">
            <v>14210627.126752343</v>
          </cell>
          <cell r="AQ524">
            <v>6199856900.8493147</v>
          </cell>
        </row>
        <row r="525">
          <cell r="AE525">
            <v>61655335.429455407</v>
          </cell>
          <cell r="AF525">
            <v>63175266.15556179</v>
          </cell>
          <cell r="AG525">
            <v>65078289.891450986</v>
          </cell>
          <cell r="AH525">
            <v>69738291.92415531</v>
          </cell>
          <cell r="AI525">
            <v>71510804.784381777</v>
          </cell>
          <cell r="AK525">
            <v>522</v>
          </cell>
          <cell r="AL525">
            <v>2899486507.8477707</v>
          </cell>
          <cell r="AM525">
            <v>2987653967.166152</v>
          </cell>
          <cell r="AN525">
            <v>251229532.77905756</v>
          </cell>
          <cell r="AO525">
            <v>47895979.94034218</v>
          </cell>
          <cell r="AP525">
            <v>14210627.126752343</v>
          </cell>
          <cell r="AQ525">
            <v>6200476614.860074</v>
          </cell>
        </row>
        <row r="526">
          <cell r="AE526">
            <v>61655335.429455407</v>
          </cell>
          <cell r="AF526">
            <v>63175266.15556179</v>
          </cell>
          <cell r="AG526">
            <v>65078289.891450986</v>
          </cell>
          <cell r="AH526">
            <v>69738291.92415531</v>
          </cell>
          <cell r="AI526">
            <v>71510804.784381777</v>
          </cell>
          <cell r="AK526">
            <v>523</v>
          </cell>
          <cell r="AL526">
            <v>2900106221.85853</v>
          </cell>
          <cell r="AM526">
            <v>2987653967.166152</v>
          </cell>
          <cell r="AN526">
            <v>251229532.77905756</v>
          </cell>
          <cell r="AO526">
            <v>47895979.94034218</v>
          </cell>
          <cell r="AP526">
            <v>14210627.126752343</v>
          </cell>
          <cell r="AQ526">
            <v>6201096328.8708334</v>
          </cell>
        </row>
        <row r="527">
          <cell r="AE527">
            <v>61655335.429455407</v>
          </cell>
          <cell r="AF527">
            <v>63175266.15556179</v>
          </cell>
          <cell r="AG527">
            <v>65078289.891450986</v>
          </cell>
          <cell r="AH527">
            <v>69738291.92415531</v>
          </cell>
          <cell r="AI527">
            <v>71510804.784381777</v>
          </cell>
          <cell r="AK527">
            <v>524</v>
          </cell>
          <cell r="AL527">
            <v>2900725935.8692894</v>
          </cell>
          <cell r="AM527">
            <v>2987653967.166152</v>
          </cell>
          <cell r="AN527">
            <v>251229532.77905756</v>
          </cell>
          <cell r="AO527">
            <v>47895979.94034218</v>
          </cell>
          <cell r="AP527">
            <v>14210627.126752343</v>
          </cell>
          <cell r="AQ527">
            <v>6201716042.8815928</v>
          </cell>
        </row>
        <row r="528">
          <cell r="AE528">
            <v>61655335.429455407</v>
          </cell>
          <cell r="AF528">
            <v>63175266.15556179</v>
          </cell>
          <cell r="AG528">
            <v>65078289.891450986</v>
          </cell>
          <cell r="AH528">
            <v>69738291.92415531</v>
          </cell>
          <cell r="AI528">
            <v>71510804.784381777</v>
          </cell>
          <cell r="AK528">
            <v>525</v>
          </cell>
          <cell r="AL528">
            <v>2901345649.8800488</v>
          </cell>
          <cell r="AM528">
            <v>2987653967.166152</v>
          </cell>
          <cell r="AN528">
            <v>251229532.77905756</v>
          </cell>
          <cell r="AO528">
            <v>47895979.94034218</v>
          </cell>
          <cell r="AP528">
            <v>14210627.126752343</v>
          </cell>
          <cell r="AQ528">
            <v>6202335756.8923521</v>
          </cell>
        </row>
        <row r="529">
          <cell r="AE529">
            <v>61655335.429455407</v>
          </cell>
          <cell r="AF529">
            <v>63175266.15556179</v>
          </cell>
          <cell r="AG529">
            <v>65078289.891450986</v>
          </cell>
          <cell r="AH529">
            <v>69738291.92415531</v>
          </cell>
          <cell r="AI529">
            <v>71510804.784381777</v>
          </cell>
          <cell r="AK529">
            <v>526</v>
          </cell>
          <cell r="AL529">
            <v>2901965363.8908081</v>
          </cell>
          <cell r="AM529">
            <v>2987653967.166152</v>
          </cell>
          <cell r="AN529">
            <v>251229532.77905756</v>
          </cell>
          <cell r="AO529">
            <v>47895979.94034218</v>
          </cell>
          <cell r="AP529">
            <v>14210627.126752343</v>
          </cell>
          <cell r="AQ529">
            <v>6202955470.9031115</v>
          </cell>
        </row>
        <row r="530">
          <cell r="AE530">
            <v>61655335.429455407</v>
          </cell>
          <cell r="AF530">
            <v>63175266.15556179</v>
          </cell>
          <cell r="AG530">
            <v>65078289.891450986</v>
          </cell>
          <cell r="AH530">
            <v>69738291.92415531</v>
          </cell>
          <cell r="AI530">
            <v>71510804.784381777</v>
          </cell>
          <cell r="AK530">
            <v>527</v>
          </cell>
          <cell r="AL530">
            <v>2902585077.901567</v>
          </cell>
          <cell r="AM530">
            <v>2987653967.166152</v>
          </cell>
          <cell r="AN530">
            <v>251229532.77905756</v>
          </cell>
          <cell r="AO530">
            <v>47895979.94034218</v>
          </cell>
          <cell r="AP530">
            <v>14210627.126752343</v>
          </cell>
          <cell r="AQ530">
            <v>6203575184.9138699</v>
          </cell>
        </row>
        <row r="531">
          <cell r="AE531">
            <v>61655335.429455407</v>
          </cell>
          <cell r="AF531">
            <v>63175266.15556179</v>
          </cell>
          <cell r="AG531">
            <v>65078289.891450986</v>
          </cell>
          <cell r="AH531">
            <v>69738291.92415531</v>
          </cell>
          <cell r="AI531">
            <v>71510804.784381777</v>
          </cell>
          <cell r="AK531">
            <v>528</v>
          </cell>
          <cell r="AL531">
            <v>2903204791.9123268</v>
          </cell>
          <cell r="AM531">
            <v>2987653967.166152</v>
          </cell>
          <cell r="AN531">
            <v>251229532.77905756</v>
          </cell>
          <cell r="AO531">
            <v>47895979.94034218</v>
          </cell>
          <cell r="AP531">
            <v>14210627.126752343</v>
          </cell>
          <cell r="AQ531">
            <v>6204194898.9246302</v>
          </cell>
        </row>
        <row r="532">
          <cell r="AE532">
            <v>61655335.429455407</v>
          </cell>
          <cell r="AF532">
            <v>63175266.15556179</v>
          </cell>
          <cell r="AG532">
            <v>65078289.891450986</v>
          </cell>
          <cell r="AH532">
            <v>69738291.92415531</v>
          </cell>
          <cell r="AI532">
            <v>71510804.784381777</v>
          </cell>
          <cell r="AK532">
            <v>529</v>
          </cell>
          <cell r="AL532">
            <v>2903824505.9230862</v>
          </cell>
          <cell r="AM532">
            <v>2987653967.166152</v>
          </cell>
          <cell r="AN532">
            <v>251229532.77905756</v>
          </cell>
          <cell r="AO532">
            <v>47895979.94034218</v>
          </cell>
          <cell r="AP532">
            <v>14210627.126752343</v>
          </cell>
          <cell r="AQ532">
            <v>6204814612.9353895</v>
          </cell>
        </row>
        <row r="533">
          <cell r="AE533">
            <v>61655335.429455407</v>
          </cell>
          <cell r="AF533">
            <v>63175266.15556179</v>
          </cell>
          <cell r="AG533">
            <v>65078289.891450986</v>
          </cell>
          <cell r="AH533">
            <v>69738291.92415531</v>
          </cell>
          <cell r="AI533">
            <v>71510804.784381777</v>
          </cell>
          <cell r="AK533">
            <v>530</v>
          </cell>
          <cell r="AL533">
            <v>2904444219.933845</v>
          </cell>
          <cell r="AM533">
            <v>2987653967.166152</v>
          </cell>
          <cell r="AN533">
            <v>251229532.77905756</v>
          </cell>
          <cell r="AO533">
            <v>47895979.94034218</v>
          </cell>
          <cell r="AP533">
            <v>14210627.126752343</v>
          </cell>
          <cell r="AQ533">
            <v>6205434326.9461479</v>
          </cell>
        </row>
        <row r="534">
          <cell r="AE534">
            <v>61655335.429455407</v>
          </cell>
          <cell r="AF534">
            <v>63175266.15556179</v>
          </cell>
          <cell r="AG534">
            <v>65078289.891450986</v>
          </cell>
          <cell r="AH534">
            <v>69738291.92415531</v>
          </cell>
          <cell r="AI534">
            <v>71510804.784381777</v>
          </cell>
          <cell r="AK534">
            <v>531</v>
          </cell>
          <cell r="AL534">
            <v>2905063933.9446044</v>
          </cell>
          <cell r="AM534">
            <v>2987653967.166152</v>
          </cell>
          <cell r="AN534">
            <v>251229532.77905756</v>
          </cell>
          <cell r="AO534">
            <v>47895979.94034218</v>
          </cell>
          <cell r="AP534">
            <v>14210627.126752343</v>
          </cell>
          <cell r="AQ534">
            <v>6206054040.9569073</v>
          </cell>
        </row>
        <row r="535">
          <cell r="AE535">
            <v>61655335.429455407</v>
          </cell>
          <cell r="AF535">
            <v>63175266.15556179</v>
          </cell>
          <cell r="AG535">
            <v>65078289.891450986</v>
          </cell>
          <cell r="AH535">
            <v>69738291.92415531</v>
          </cell>
          <cell r="AI535">
            <v>71510804.784381777</v>
          </cell>
          <cell r="AK535">
            <v>532</v>
          </cell>
          <cell r="AL535">
            <v>2905683647.9553642</v>
          </cell>
          <cell r="AM535">
            <v>2987653967.166152</v>
          </cell>
          <cell r="AN535">
            <v>251229532.77905756</v>
          </cell>
          <cell r="AO535">
            <v>47895979.94034218</v>
          </cell>
          <cell r="AP535">
            <v>14210627.126752343</v>
          </cell>
          <cell r="AQ535">
            <v>6206673754.9676676</v>
          </cell>
        </row>
        <row r="536">
          <cell r="AE536">
            <v>61655335.429455407</v>
          </cell>
          <cell r="AF536">
            <v>63175266.15556179</v>
          </cell>
          <cell r="AG536">
            <v>65078289.891450986</v>
          </cell>
          <cell r="AH536">
            <v>69738291.92415531</v>
          </cell>
          <cell r="AI536">
            <v>71510804.784381777</v>
          </cell>
          <cell r="AK536">
            <v>533</v>
          </cell>
          <cell r="AL536">
            <v>2906303361.9661231</v>
          </cell>
          <cell r="AM536">
            <v>2987653967.166152</v>
          </cell>
          <cell r="AN536">
            <v>251229532.77905756</v>
          </cell>
          <cell r="AO536">
            <v>47895979.94034218</v>
          </cell>
          <cell r="AP536">
            <v>14210627.126752343</v>
          </cell>
          <cell r="AQ536">
            <v>6207293468.978426</v>
          </cell>
        </row>
        <row r="537">
          <cell r="AE537">
            <v>61655335.429455407</v>
          </cell>
          <cell r="AF537">
            <v>63175266.15556179</v>
          </cell>
          <cell r="AG537">
            <v>65078289.891450986</v>
          </cell>
          <cell r="AH537">
            <v>69738291.92415531</v>
          </cell>
          <cell r="AI537">
            <v>71510804.784381777</v>
          </cell>
          <cell r="AK537">
            <v>534</v>
          </cell>
          <cell r="AL537">
            <v>2906923075.9768825</v>
          </cell>
          <cell r="AM537">
            <v>2987653967.166152</v>
          </cell>
          <cell r="AN537">
            <v>251229532.77905756</v>
          </cell>
          <cell r="AO537">
            <v>47895979.94034218</v>
          </cell>
          <cell r="AP537">
            <v>14210627.126752343</v>
          </cell>
          <cell r="AQ537">
            <v>6207913182.9891853</v>
          </cell>
        </row>
        <row r="538">
          <cell r="AE538">
            <v>61655335.429455407</v>
          </cell>
          <cell r="AF538">
            <v>63175266.15556179</v>
          </cell>
          <cell r="AG538">
            <v>65078289.891450986</v>
          </cell>
          <cell r="AH538">
            <v>69738291.92415531</v>
          </cell>
          <cell r="AI538">
            <v>71510804.784381777</v>
          </cell>
          <cell r="AK538">
            <v>535</v>
          </cell>
          <cell r="AL538">
            <v>2907542789.9876413</v>
          </cell>
          <cell r="AM538">
            <v>2987653967.166152</v>
          </cell>
          <cell r="AN538">
            <v>251229532.77905756</v>
          </cell>
          <cell r="AO538">
            <v>47895979.94034218</v>
          </cell>
          <cell r="AP538">
            <v>14210627.126752343</v>
          </cell>
          <cell r="AQ538">
            <v>6208532896.9999447</v>
          </cell>
        </row>
        <row r="539">
          <cell r="AE539">
            <v>61655335.429455407</v>
          </cell>
          <cell r="AF539">
            <v>63175266.15556179</v>
          </cell>
          <cell r="AG539">
            <v>65078289.891450986</v>
          </cell>
          <cell r="AH539">
            <v>69738291.92415531</v>
          </cell>
          <cell r="AI539">
            <v>71510804.784381777</v>
          </cell>
          <cell r="AK539">
            <v>536</v>
          </cell>
          <cell r="AL539">
            <v>2908162503.9984012</v>
          </cell>
          <cell r="AM539">
            <v>2987653967.166152</v>
          </cell>
          <cell r="AN539">
            <v>251229532.77905756</v>
          </cell>
          <cell r="AO539">
            <v>47895979.94034218</v>
          </cell>
          <cell r="AP539">
            <v>14210627.126752343</v>
          </cell>
          <cell r="AQ539">
            <v>6209152611.010704</v>
          </cell>
        </row>
        <row r="540">
          <cell r="AE540">
            <v>61655335.429455407</v>
          </cell>
          <cell r="AF540">
            <v>63175266.15556179</v>
          </cell>
          <cell r="AG540">
            <v>65078289.891450986</v>
          </cell>
          <cell r="AH540">
            <v>69738291.92415531</v>
          </cell>
          <cell r="AI540">
            <v>71510804.784381777</v>
          </cell>
          <cell r="AK540">
            <v>537</v>
          </cell>
          <cell r="AL540">
            <v>2908782218.0091605</v>
          </cell>
          <cell r="AM540">
            <v>2987653967.166152</v>
          </cell>
          <cell r="AN540">
            <v>251229532.77905756</v>
          </cell>
          <cell r="AO540">
            <v>47895979.94034218</v>
          </cell>
          <cell r="AP540">
            <v>14210627.126752343</v>
          </cell>
          <cell r="AQ540">
            <v>6209772325.0214634</v>
          </cell>
        </row>
        <row r="541">
          <cell r="AE541">
            <v>61655335.429455407</v>
          </cell>
          <cell r="AF541">
            <v>63175266.15556179</v>
          </cell>
          <cell r="AG541">
            <v>65078289.891450986</v>
          </cell>
          <cell r="AH541">
            <v>69738291.92415531</v>
          </cell>
          <cell r="AI541">
            <v>71510804.784381777</v>
          </cell>
          <cell r="AK541">
            <v>538</v>
          </cell>
          <cell r="AL541">
            <v>2909401932.0199194</v>
          </cell>
          <cell r="AM541">
            <v>2987653967.166152</v>
          </cell>
          <cell r="AN541">
            <v>251229532.77905756</v>
          </cell>
          <cell r="AO541">
            <v>47895979.94034218</v>
          </cell>
          <cell r="AP541">
            <v>14210627.126752343</v>
          </cell>
          <cell r="AQ541">
            <v>6210392039.0322227</v>
          </cell>
        </row>
        <row r="542">
          <cell r="AE542">
            <v>61655335.429455407</v>
          </cell>
          <cell r="AF542">
            <v>63175266.15556179</v>
          </cell>
          <cell r="AG542">
            <v>65078289.891450986</v>
          </cell>
          <cell r="AH542">
            <v>69738291.92415531</v>
          </cell>
          <cell r="AI542">
            <v>71510804.784381777</v>
          </cell>
          <cell r="AK542">
            <v>539</v>
          </cell>
          <cell r="AL542">
            <v>2910021646.0306787</v>
          </cell>
          <cell r="AM542">
            <v>2987653967.166152</v>
          </cell>
          <cell r="AN542">
            <v>251229532.77905756</v>
          </cell>
          <cell r="AO542">
            <v>47895979.94034218</v>
          </cell>
          <cell r="AP542">
            <v>14210627.126752343</v>
          </cell>
          <cell r="AQ542">
            <v>6211011753.0429821</v>
          </cell>
        </row>
        <row r="543">
          <cell r="AE543">
            <v>61655335.429455407</v>
          </cell>
          <cell r="AF543">
            <v>63175266.15556179</v>
          </cell>
          <cell r="AG543">
            <v>65078289.891450986</v>
          </cell>
          <cell r="AH543">
            <v>69738291.92415531</v>
          </cell>
          <cell r="AI543">
            <v>71510804.784381777</v>
          </cell>
          <cell r="AK543">
            <v>540</v>
          </cell>
          <cell r="AL543">
            <v>2910641360.0414386</v>
          </cell>
          <cell r="AM543">
            <v>2987653967.166152</v>
          </cell>
          <cell r="AN543">
            <v>251229532.77905756</v>
          </cell>
          <cell r="AO543">
            <v>47895979.94034218</v>
          </cell>
          <cell r="AP543">
            <v>14210627.126752343</v>
          </cell>
          <cell r="AQ543">
            <v>6211631467.0537415</v>
          </cell>
        </row>
        <row r="544">
          <cell r="AE544">
            <v>61655335.429455407</v>
          </cell>
          <cell r="AF544">
            <v>63175266.15556179</v>
          </cell>
          <cell r="AG544">
            <v>65078289.891450986</v>
          </cell>
          <cell r="AH544">
            <v>69738291.92415531</v>
          </cell>
          <cell r="AI544">
            <v>71510804.784381777</v>
          </cell>
          <cell r="AK544">
            <v>541</v>
          </cell>
          <cell r="AL544">
            <v>2911261074.0521975</v>
          </cell>
          <cell r="AM544">
            <v>2987653967.166152</v>
          </cell>
          <cell r="AN544">
            <v>251229532.77905756</v>
          </cell>
          <cell r="AO544">
            <v>47895979.94034218</v>
          </cell>
          <cell r="AP544">
            <v>14210627.126752343</v>
          </cell>
          <cell r="AQ544">
            <v>6212251181.0645008</v>
          </cell>
        </row>
        <row r="545">
          <cell r="AE545">
            <v>61655335.429455407</v>
          </cell>
          <cell r="AF545">
            <v>63175266.15556179</v>
          </cell>
          <cell r="AG545">
            <v>65078289.891450986</v>
          </cell>
          <cell r="AH545">
            <v>69738291.92415531</v>
          </cell>
          <cell r="AI545">
            <v>71510804.784381777</v>
          </cell>
          <cell r="AK545">
            <v>542</v>
          </cell>
          <cell r="AL545">
            <v>2911880788.0629568</v>
          </cell>
          <cell r="AM545">
            <v>2987653967.166152</v>
          </cell>
          <cell r="AN545">
            <v>251229532.77905756</v>
          </cell>
          <cell r="AO545">
            <v>47895979.94034218</v>
          </cell>
          <cell r="AP545">
            <v>14210627.126752343</v>
          </cell>
          <cell r="AQ545">
            <v>6212870895.0752602</v>
          </cell>
        </row>
        <row r="546">
          <cell r="AE546">
            <v>61655335.429455407</v>
          </cell>
          <cell r="AF546">
            <v>63175266.15556179</v>
          </cell>
          <cell r="AG546">
            <v>65078289.891450986</v>
          </cell>
          <cell r="AH546">
            <v>69738291.92415531</v>
          </cell>
          <cell r="AI546">
            <v>71510804.784381777</v>
          </cell>
          <cell r="AK546">
            <v>543</v>
          </cell>
          <cell r="AL546">
            <v>2912500502.0737162</v>
          </cell>
          <cell r="AM546">
            <v>2987653967.166152</v>
          </cell>
          <cell r="AN546">
            <v>251229532.77905756</v>
          </cell>
          <cell r="AO546">
            <v>47895979.94034218</v>
          </cell>
          <cell r="AP546">
            <v>14210627.126752343</v>
          </cell>
          <cell r="AQ546">
            <v>6213490609.0860195</v>
          </cell>
        </row>
        <row r="547">
          <cell r="AE547">
            <v>61655335.429455407</v>
          </cell>
          <cell r="AF547">
            <v>63175266.15556179</v>
          </cell>
          <cell r="AG547">
            <v>65078289.891450986</v>
          </cell>
          <cell r="AH547">
            <v>69738291.92415531</v>
          </cell>
          <cell r="AI547">
            <v>71510804.784381777</v>
          </cell>
          <cell r="AK547">
            <v>544</v>
          </cell>
          <cell r="AL547">
            <v>2913120216.0844755</v>
          </cell>
          <cell r="AM547">
            <v>2987653967.166152</v>
          </cell>
          <cell r="AN547">
            <v>251229532.77905756</v>
          </cell>
          <cell r="AO547">
            <v>47895979.94034218</v>
          </cell>
          <cell r="AP547">
            <v>14210627.126752343</v>
          </cell>
          <cell r="AQ547">
            <v>6214110323.0967789</v>
          </cell>
        </row>
        <row r="548">
          <cell r="AE548">
            <v>61655335.429455407</v>
          </cell>
          <cell r="AF548">
            <v>63175266.15556179</v>
          </cell>
          <cell r="AG548">
            <v>65078289.891450986</v>
          </cell>
          <cell r="AH548">
            <v>69738291.92415531</v>
          </cell>
          <cell r="AI548">
            <v>71510804.784381777</v>
          </cell>
          <cell r="AK548">
            <v>545</v>
          </cell>
          <cell r="AL548">
            <v>2913739930.0952349</v>
          </cell>
          <cell r="AM548">
            <v>2987653967.166152</v>
          </cell>
          <cell r="AN548">
            <v>251229532.77905756</v>
          </cell>
          <cell r="AO548">
            <v>47895979.94034218</v>
          </cell>
          <cell r="AP548">
            <v>14210627.126752343</v>
          </cell>
          <cell r="AQ548">
            <v>6214730037.1075382</v>
          </cell>
        </row>
        <row r="549">
          <cell r="AE549">
            <v>61655335.429455407</v>
          </cell>
          <cell r="AF549">
            <v>63175266.15556179</v>
          </cell>
          <cell r="AG549">
            <v>65078289.891450986</v>
          </cell>
          <cell r="AH549">
            <v>69738291.92415531</v>
          </cell>
          <cell r="AI549">
            <v>71510804.784381777</v>
          </cell>
          <cell r="AK549">
            <v>546</v>
          </cell>
          <cell r="AL549">
            <v>2914359644.1059942</v>
          </cell>
          <cell r="AM549">
            <v>2987653967.166152</v>
          </cell>
          <cell r="AN549">
            <v>251229532.77905756</v>
          </cell>
          <cell r="AO549">
            <v>47895979.94034218</v>
          </cell>
          <cell r="AP549">
            <v>14210627.126752343</v>
          </cell>
          <cell r="AQ549">
            <v>6215349751.1182976</v>
          </cell>
        </row>
        <row r="550">
          <cell r="AE550">
            <v>61655335.429455407</v>
          </cell>
          <cell r="AF550">
            <v>63175266.15556179</v>
          </cell>
          <cell r="AG550">
            <v>65078289.891450986</v>
          </cell>
          <cell r="AH550">
            <v>69738291.92415531</v>
          </cell>
          <cell r="AI550">
            <v>71510804.784381777</v>
          </cell>
          <cell r="AK550">
            <v>547</v>
          </cell>
          <cell r="AL550">
            <v>2914979358.1167536</v>
          </cell>
          <cell r="AM550">
            <v>2987653967.166152</v>
          </cell>
          <cell r="AN550">
            <v>251229532.77905756</v>
          </cell>
          <cell r="AO550">
            <v>47895979.94034218</v>
          </cell>
          <cell r="AP550">
            <v>14210627.126752343</v>
          </cell>
          <cell r="AQ550">
            <v>6215969465.1290569</v>
          </cell>
        </row>
        <row r="551">
          <cell r="AE551">
            <v>61655335.429455407</v>
          </cell>
          <cell r="AF551">
            <v>63175266.15556179</v>
          </cell>
          <cell r="AG551">
            <v>65078289.891450986</v>
          </cell>
          <cell r="AH551">
            <v>69738291.92415531</v>
          </cell>
          <cell r="AI551">
            <v>71510804.784381777</v>
          </cell>
          <cell r="AK551">
            <v>548</v>
          </cell>
          <cell r="AL551">
            <v>2915587393.7304296</v>
          </cell>
          <cell r="AM551">
            <v>2987653967.166152</v>
          </cell>
          <cell r="AN551">
            <v>251229532.77905756</v>
          </cell>
          <cell r="AO551">
            <v>47895979.94034218</v>
          </cell>
          <cell r="AP551">
            <v>14210627.126752343</v>
          </cell>
          <cell r="AQ551">
            <v>6216577500.742733</v>
          </cell>
        </row>
        <row r="552">
          <cell r="AE552">
            <v>61655335.429455407</v>
          </cell>
          <cell r="AF552">
            <v>63175266.15556179</v>
          </cell>
          <cell r="AG552">
            <v>65078289.891450986</v>
          </cell>
          <cell r="AH552">
            <v>69738291.92415531</v>
          </cell>
          <cell r="AI552">
            <v>71510804.784381777</v>
          </cell>
          <cell r="AK552">
            <v>549</v>
          </cell>
          <cell r="AL552">
            <v>2916160762.5381632</v>
          </cell>
          <cell r="AM552">
            <v>2987653967.166152</v>
          </cell>
          <cell r="AN552">
            <v>251229532.77905756</v>
          </cell>
          <cell r="AO552">
            <v>47895979.94034218</v>
          </cell>
          <cell r="AP552">
            <v>14210627.126752343</v>
          </cell>
          <cell r="AQ552">
            <v>6217150869.5504665</v>
          </cell>
        </row>
        <row r="553">
          <cell r="AE553">
            <v>61655335.429455407</v>
          </cell>
          <cell r="AF553">
            <v>63175266.15556179</v>
          </cell>
          <cell r="AG553">
            <v>65078289.891450986</v>
          </cell>
          <cell r="AH553">
            <v>69738291.92415531</v>
          </cell>
          <cell r="AI553">
            <v>71510804.784381777</v>
          </cell>
          <cell r="AK553">
            <v>550</v>
          </cell>
          <cell r="AL553">
            <v>2916734131.3458962</v>
          </cell>
          <cell r="AM553">
            <v>2987653967.166152</v>
          </cell>
          <cell r="AN553">
            <v>251229532.77905756</v>
          </cell>
          <cell r="AO553">
            <v>47895979.94034218</v>
          </cell>
          <cell r="AP553">
            <v>14210627.126752343</v>
          </cell>
          <cell r="AQ553">
            <v>6217724238.3582001</v>
          </cell>
        </row>
        <row r="554">
          <cell r="AE554">
            <v>61655335.429455407</v>
          </cell>
          <cell r="AF554">
            <v>63175266.15556179</v>
          </cell>
          <cell r="AG554">
            <v>65078289.891450986</v>
          </cell>
          <cell r="AH554">
            <v>69738291.92415531</v>
          </cell>
          <cell r="AI554">
            <v>71510804.784381777</v>
          </cell>
          <cell r="AK554">
            <v>551</v>
          </cell>
          <cell r="AL554">
            <v>2917307500.1536293</v>
          </cell>
          <cell r="AM554">
            <v>2987653967.166152</v>
          </cell>
          <cell r="AN554">
            <v>251229532.77905756</v>
          </cell>
          <cell r="AO554">
            <v>47895979.94034218</v>
          </cell>
          <cell r="AP554">
            <v>14210627.126752343</v>
          </cell>
          <cell r="AQ554">
            <v>6218297607.1659327</v>
          </cell>
        </row>
        <row r="555">
          <cell r="AE555">
            <v>61655335.429455407</v>
          </cell>
          <cell r="AF555">
            <v>63175266.15556179</v>
          </cell>
          <cell r="AG555">
            <v>65078289.891450986</v>
          </cell>
          <cell r="AH555">
            <v>69738291.92415531</v>
          </cell>
          <cell r="AI555">
            <v>71510804.784381777</v>
          </cell>
          <cell r="AK555">
            <v>552</v>
          </cell>
          <cell r="AL555">
            <v>2917880868.9613628</v>
          </cell>
          <cell r="AM555">
            <v>2987653967.166152</v>
          </cell>
          <cell r="AN555">
            <v>251229532.77905756</v>
          </cell>
          <cell r="AO555">
            <v>47895979.94034218</v>
          </cell>
          <cell r="AP555">
            <v>14210627.126752343</v>
          </cell>
          <cell r="AQ555">
            <v>6218870975.9736662</v>
          </cell>
        </row>
        <row r="556">
          <cell r="AE556">
            <v>61655335.429455407</v>
          </cell>
          <cell r="AF556">
            <v>63175266.15556179</v>
          </cell>
          <cell r="AG556">
            <v>65078289.891450986</v>
          </cell>
          <cell r="AH556">
            <v>69738291.92415531</v>
          </cell>
          <cell r="AI556">
            <v>71510804.784381777</v>
          </cell>
          <cell r="AK556">
            <v>553</v>
          </cell>
          <cell r="AL556">
            <v>2918454237.7690959</v>
          </cell>
          <cell r="AM556">
            <v>2987653967.166152</v>
          </cell>
          <cell r="AN556">
            <v>251229532.77905756</v>
          </cell>
          <cell r="AO556">
            <v>47895979.94034218</v>
          </cell>
          <cell r="AP556">
            <v>14210627.126752343</v>
          </cell>
          <cell r="AQ556">
            <v>6219444344.7813988</v>
          </cell>
        </row>
        <row r="557">
          <cell r="AE557">
            <v>61655335.429455407</v>
          </cell>
          <cell r="AF557">
            <v>63175266.15556179</v>
          </cell>
          <cell r="AG557">
            <v>65078289.891450986</v>
          </cell>
          <cell r="AH557">
            <v>69738291.92415531</v>
          </cell>
          <cell r="AI557">
            <v>71510804.784381777</v>
          </cell>
          <cell r="AK557">
            <v>554</v>
          </cell>
          <cell r="AL557">
            <v>2919027606.576829</v>
          </cell>
          <cell r="AM557">
            <v>2987653967.166152</v>
          </cell>
          <cell r="AN557">
            <v>251229532.77905756</v>
          </cell>
          <cell r="AO557">
            <v>47895979.94034218</v>
          </cell>
          <cell r="AP557">
            <v>14210627.126752343</v>
          </cell>
          <cell r="AQ557">
            <v>6220017713.5891323</v>
          </cell>
        </row>
        <row r="558">
          <cell r="AE558">
            <v>61655335.429455407</v>
          </cell>
          <cell r="AF558">
            <v>63175266.15556179</v>
          </cell>
          <cell r="AG558">
            <v>65078289.891450986</v>
          </cell>
          <cell r="AH558">
            <v>69738291.92415531</v>
          </cell>
          <cell r="AI558">
            <v>71510804.784381777</v>
          </cell>
          <cell r="AK558">
            <v>555</v>
          </cell>
          <cell r="AL558">
            <v>2919600975.3845625</v>
          </cell>
          <cell r="AM558">
            <v>2987653967.166152</v>
          </cell>
          <cell r="AN558">
            <v>251229532.77905756</v>
          </cell>
          <cell r="AO558">
            <v>47895979.94034218</v>
          </cell>
          <cell r="AP558">
            <v>14210627.126752343</v>
          </cell>
          <cell r="AQ558">
            <v>6220591082.3968658</v>
          </cell>
        </row>
        <row r="559">
          <cell r="AE559">
            <v>61655335.429455407</v>
          </cell>
          <cell r="AF559">
            <v>63175266.15556179</v>
          </cell>
          <cell r="AG559">
            <v>65078289.891450986</v>
          </cell>
          <cell r="AH559">
            <v>69738291.92415531</v>
          </cell>
          <cell r="AI559">
            <v>71510804.784381777</v>
          </cell>
          <cell r="AK559">
            <v>556</v>
          </cell>
          <cell r="AL559">
            <v>2920174344.192296</v>
          </cell>
          <cell r="AM559">
            <v>2987653967.166152</v>
          </cell>
          <cell r="AN559">
            <v>251229532.77905756</v>
          </cell>
          <cell r="AO559">
            <v>47895979.94034218</v>
          </cell>
          <cell r="AP559">
            <v>14210627.126752343</v>
          </cell>
          <cell r="AQ559">
            <v>6221164451.2045994</v>
          </cell>
        </row>
        <row r="560">
          <cell r="AE560">
            <v>61655335.429455407</v>
          </cell>
          <cell r="AF560">
            <v>63175266.15556179</v>
          </cell>
          <cell r="AG560">
            <v>65078289.891450986</v>
          </cell>
          <cell r="AH560">
            <v>69738291.92415531</v>
          </cell>
          <cell r="AI560">
            <v>71510804.784381777</v>
          </cell>
          <cell r="AK560">
            <v>557</v>
          </cell>
          <cell r="AL560">
            <v>2920747713.0000291</v>
          </cell>
          <cell r="AM560">
            <v>2987653967.166152</v>
          </cell>
          <cell r="AN560">
            <v>251229532.77905756</v>
          </cell>
          <cell r="AO560">
            <v>47895979.94034218</v>
          </cell>
          <cell r="AP560">
            <v>14210627.126752343</v>
          </cell>
          <cell r="AQ560">
            <v>6221737820.0123329</v>
          </cell>
        </row>
        <row r="561">
          <cell r="AE561">
            <v>61655335.429455407</v>
          </cell>
          <cell r="AF561">
            <v>63175266.15556179</v>
          </cell>
          <cell r="AG561">
            <v>65078289.891450986</v>
          </cell>
          <cell r="AH561">
            <v>69738291.92415531</v>
          </cell>
          <cell r="AI561">
            <v>71510804.784381777</v>
          </cell>
          <cell r="AK561">
            <v>558</v>
          </cell>
          <cell r="AL561">
            <v>2921321081.8077621</v>
          </cell>
          <cell r="AM561">
            <v>2987653967.166152</v>
          </cell>
          <cell r="AN561">
            <v>251229532.77905756</v>
          </cell>
          <cell r="AO561">
            <v>47895979.94034218</v>
          </cell>
          <cell r="AP561">
            <v>14210627.126752343</v>
          </cell>
          <cell r="AQ561">
            <v>6222311188.8200655</v>
          </cell>
        </row>
        <row r="562">
          <cell r="AE562">
            <v>61655335.429455407</v>
          </cell>
          <cell r="AF562">
            <v>63175266.15556179</v>
          </cell>
          <cell r="AG562">
            <v>65078289.891450986</v>
          </cell>
          <cell r="AH562">
            <v>69738291.92415531</v>
          </cell>
          <cell r="AI562">
            <v>71510804.784381777</v>
          </cell>
          <cell r="AK562">
            <v>559</v>
          </cell>
          <cell r="AL562">
            <v>2921894450.6154957</v>
          </cell>
          <cell r="AM562">
            <v>2987653967.166152</v>
          </cell>
          <cell r="AN562">
            <v>251229532.77905756</v>
          </cell>
          <cell r="AO562">
            <v>47895979.94034218</v>
          </cell>
          <cell r="AP562">
            <v>14210627.126752343</v>
          </cell>
          <cell r="AQ562">
            <v>6222884557.627799</v>
          </cell>
        </row>
        <row r="563">
          <cell r="AE563">
            <v>61655335.429455407</v>
          </cell>
          <cell r="AF563">
            <v>63175266.15556179</v>
          </cell>
          <cell r="AG563">
            <v>65078289.891450986</v>
          </cell>
          <cell r="AH563">
            <v>69738291.92415531</v>
          </cell>
          <cell r="AI563">
            <v>71510804.784381777</v>
          </cell>
          <cell r="AK563">
            <v>560</v>
          </cell>
          <cell r="AL563">
            <v>2922467819.4232283</v>
          </cell>
          <cell r="AM563">
            <v>2987653967.166152</v>
          </cell>
          <cell r="AN563">
            <v>251229532.77905756</v>
          </cell>
          <cell r="AO563">
            <v>47895979.94034218</v>
          </cell>
          <cell r="AP563">
            <v>14210627.126752343</v>
          </cell>
          <cell r="AQ563">
            <v>6223457926.4355316</v>
          </cell>
        </row>
        <row r="564">
          <cell r="AE564">
            <v>61655335.429455407</v>
          </cell>
          <cell r="AF564">
            <v>63175266.15556179</v>
          </cell>
          <cell r="AG564">
            <v>65078289.891450986</v>
          </cell>
          <cell r="AH564">
            <v>69738291.92415531</v>
          </cell>
          <cell r="AI564">
            <v>71510804.784381777</v>
          </cell>
          <cell r="AK564">
            <v>561</v>
          </cell>
          <cell r="AL564">
            <v>2923041188.2309618</v>
          </cell>
          <cell r="AM564">
            <v>2987653967.166152</v>
          </cell>
          <cell r="AN564">
            <v>251229532.77905756</v>
          </cell>
          <cell r="AO564">
            <v>47895979.94034218</v>
          </cell>
          <cell r="AP564">
            <v>14210627.126752343</v>
          </cell>
          <cell r="AQ564">
            <v>6224031295.2432652</v>
          </cell>
        </row>
        <row r="565">
          <cell r="AE565">
            <v>61655335.429455407</v>
          </cell>
          <cell r="AF565">
            <v>63175266.15556179</v>
          </cell>
          <cell r="AG565">
            <v>65078289.891450986</v>
          </cell>
          <cell r="AH565">
            <v>69738291.92415531</v>
          </cell>
          <cell r="AI565">
            <v>71510804.784381777</v>
          </cell>
          <cell r="AK565">
            <v>562</v>
          </cell>
          <cell r="AL565">
            <v>2923614557.0386949</v>
          </cell>
          <cell r="AM565">
            <v>2987653967.166152</v>
          </cell>
          <cell r="AN565">
            <v>251229532.77905756</v>
          </cell>
          <cell r="AO565">
            <v>47895979.94034218</v>
          </cell>
          <cell r="AP565">
            <v>14210627.126752343</v>
          </cell>
          <cell r="AQ565">
            <v>6224604664.0509987</v>
          </cell>
        </row>
        <row r="566">
          <cell r="AE566">
            <v>61655335.429455407</v>
          </cell>
          <cell r="AF566">
            <v>63175266.15556179</v>
          </cell>
          <cell r="AG566">
            <v>65078289.891450986</v>
          </cell>
          <cell r="AH566">
            <v>69738291.92415531</v>
          </cell>
          <cell r="AI566">
            <v>71510804.784381777</v>
          </cell>
          <cell r="AK566">
            <v>563</v>
          </cell>
          <cell r="AL566">
            <v>2924187925.8464284</v>
          </cell>
          <cell r="AM566">
            <v>2987653967.166152</v>
          </cell>
          <cell r="AN566">
            <v>251229532.77905756</v>
          </cell>
          <cell r="AO566">
            <v>47895979.94034218</v>
          </cell>
          <cell r="AP566">
            <v>14210627.126752343</v>
          </cell>
          <cell r="AQ566">
            <v>6225178032.8587322</v>
          </cell>
        </row>
        <row r="567">
          <cell r="AE567">
            <v>61655335.429455407</v>
          </cell>
          <cell r="AF567">
            <v>63175266.15556179</v>
          </cell>
          <cell r="AG567">
            <v>65078289.891450986</v>
          </cell>
          <cell r="AH567">
            <v>69738291.92415531</v>
          </cell>
          <cell r="AI567">
            <v>71510804.784381777</v>
          </cell>
          <cell r="AK567">
            <v>564</v>
          </cell>
          <cell r="AL567">
            <v>2924761294.6541615</v>
          </cell>
          <cell r="AM567">
            <v>2987653967.166152</v>
          </cell>
          <cell r="AN567">
            <v>251229532.77905756</v>
          </cell>
          <cell r="AO567">
            <v>47895979.94034218</v>
          </cell>
          <cell r="AP567">
            <v>14210627.126752343</v>
          </cell>
          <cell r="AQ567">
            <v>6225751401.6664648</v>
          </cell>
        </row>
        <row r="568">
          <cell r="AE568">
            <v>61655335.429455407</v>
          </cell>
          <cell r="AF568">
            <v>63175266.15556179</v>
          </cell>
          <cell r="AG568">
            <v>65078289.891450986</v>
          </cell>
          <cell r="AH568">
            <v>69738291.92415531</v>
          </cell>
          <cell r="AI568">
            <v>71510804.784381777</v>
          </cell>
          <cell r="AK568">
            <v>565</v>
          </cell>
          <cell r="AL568">
            <v>2925334663.4618945</v>
          </cell>
          <cell r="AM568">
            <v>2987653967.166152</v>
          </cell>
          <cell r="AN568">
            <v>251229532.77905756</v>
          </cell>
          <cell r="AO568">
            <v>47895979.94034218</v>
          </cell>
          <cell r="AP568">
            <v>14210627.126752343</v>
          </cell>
          <cell r="AQ568">
            <v>6226324770.4741974</v>
          </cell>
        </row>
        <row r="569">
          <cell r="AE569">
            <v>61655335.429455407</v>
          </cell>
          <cell r="AF569">
            <v>63175266.15556179</v>
          </cell>
          <cell r="AG569">
            <v>65078289.891450986</v>
          </cell>
          <cell r="AH569">
            <v>69738291.92415531</v>
          </cell>
          <cell r="AI569">
            <v>71510804.784381777</v>
          </cell>
          <cell r="AK569">
            <v>566</v>
          </cell>
          <cell r="AL569">
            <v>2925908032.269628</v>
          </cell>
          <cell r="AM569">
            <v>2987653967.166152</v>
          </cell>
          <cell r="AN569">
            <v>251229532.77905756</v>
          </cell>
          <cell r="AO569">
            <v>47895979.94034218</v>
          </cell>
          <cell r="AP569">
            <v>14210627.126752343</v>
          </cell>
          <cell r="AQ569">
            <v>6226898139.2819309</v>
          </cell>
        </row>
        <row r="570">
          <cell r="AE570">
            <v>61655335.429455407</v>
          </cell>
          <cell r="AF570">
            <v>63175266.15556179</v>
          </cell>
          <cell r="AG570">
            <v>65078289.891450986</v>
          </cell>
          <cell r="AH570">
            <v>69738291.92415531</v>
          </cell>
          <cell r="AI570">
            <v>71510804.784381777</v>
          </cell>
          <cell r="AK570">
            <v>567</v>
          </cell>
          <cell r="AL570">
            <v>2926481401.0773616</v>
          </cell>
          <cell r="AM570">
            <v>2987653967.166152</v>
          </cell>
          <cell r="AN570">
            <v>251229532.77905756</v>
          </cell>
          <cell r="AO570">
            <v>47895979.94034218</v>
          </cell>
          <cell r="AP570">
            <v>14210627.126752343</v>
          </cell>
          <cell r="AQ570">
            <v>6227471508.0896645</v>
          </cell>
        </row>
        <row r="571">
          <cell r="AE571">
            <v>61655335.429455407</v>
          </cell>
          <cell r="AF571">
            <v>63175266.15556179</v>
          </cell>
          <cell r="AG571">
            <v>65078289.891450986</v>
          </cell>
          <cell r="AH571">
            <v>69738291.92415531</v>
          </cell>
          <cell r="AI571">
            <v>71510804.784381777</v>
          </cell>
          <cell r="AK571">
            <v>568</v>
          </cell>
          <cell r="AL571">
            <v>2927054769.8850946</v>
          </cell>
          <cell r="AM571">
            <v>2987653967.166152</v>
          </cell>
          <cell r="AN571">
            <v>251229532.77905756</v>
          </cell>
          <cell r="AO571">
            <v>47895979.94034218</v>
          </cell>
          <cell r="AP571">
            <v>14210627.126752343</v>
          </cell>
          <cell r="AQ571">
            <v>6228044876.897398</v>
          </cell>
        </row>
        <row r="572">
          <cell r="AE572">
            <v>61655335.429455407</v>
          </cell>
          <cell r="AF572">
            <v>63175266.15556179</v>
          </cell>
          <cell r="AG572">
            <v>65078289.891450986</v>
          </cell>
          <cell r="AH572">
            <v>69738291.92415531</v>
          </cell>
          <cell r="AI572">
            <v>71510804.784381777</v>
          </cell>
          <cell r="AK572">
            <v>569</v>
          </cell>
          <cell r="AL572">
            <v>2927628138.6928277</v>
          </cell>
          <cell r="AM572">
            <v>2987653967.166152</v>
          </cell>
          <cell r="AN572">
            <v>251229532.77905756</v>
          </cell>
          <cell r="AO572">
            <v>47895979.94034218</v>
          </cell>
          <cell r="AP572">
            <v>14210627.126752343</v>
          </cell>
          <cell r="AQ572">
            <v>6228618245.7051315</v>
          </cell>
        </row>
        <row r="573">
          <cell r="AE573">
            <v>61655335.429455407</v>
          </cell>
          <cell r="AF573">
            <v>63175266.15556179</v>
          </cell>
          <cell r="AG573">
            <v>65078289.891450986</v>
          </cell>
          <cell r="AH573">
            <v>69738291.92415531</v>
          </cell>
          <cell r="AI573">
            <v>71510804.784381777</v>
          </cell>
          <cell r="AK573">
            <v>570</v>
          </cell>
          <cell r="AL573">
            <v>2928201507.5005608</v>
          </cell>
          <cell r="AM573">
            <v>2987653967.166152</v>
          </cell>
          <cell r="AN573">
            <v>251229532.77905756</v>
          </cell>
          <cell r="AO573">
            <v>47895979.94034218</v>
          </cell>
          <cell r="AP573">
            <v>14210627.126752343</v>
          </cell>
          <cell r="AQ573">
            <v>6229191614.5128641</v>
          </cell>
        </row>
        <row r="574">
          <cell r="AE574">
            <v>61655335.429455407</v>
          </cell>
          <cell r="AF574">
            <v>63175266.15556179</v>
          </cell>
          <cell r="AG574">
            <v>65078289.891450986</v>
          </cell>
          <cell r="AH574">
            <v>69738291.92415531</v>
          </cell>
          <cell r="AI574">
            <v>71510804.784381777</v>
          </cell>
          <cell r="AK574">
            <v>571</v>
          </cell>
          <cell r="AL574">
            <v>2928774876.3082938</v>
          </cell>
          <cell r="AM574">
            <v>2987653967.166152</v>
          </cell>
          <cell r="AN574">
            <v>251229532.77905756</v>
          </cell>
          <cell r="AO574">
            <v>47895979.94034218</v>
          </cell>
          <cell r="AP574">
            <v>14210627.126752343</v>
          </cell>
          <cell r="AQ574">
            <v>6229764983.3205967</v>
          </cell>
        </row>
        <row r="575">
          <cell r="AE575">
            <v>61655335.429455407</v>
          </cell>
          <cell r="AF575">
            <v>63175266.15556179</v>
          </cell>
          <cell r="AG575">
            <v>65078289.891450986</v>
          </cell>
          <cell r="AH575">
            <v>69738291.92415531</v>
          </cell>
          <cell r="AI575">
            <v>71510804.784381777</v>
          </cell>
          <cell r="AK575">
            <v>572</v>
          </cell>
          <cell r="AL575">
            <v>2929348245.1160274</v>
          </cell>
          <cell r="AM575">
            <v>2987653967.166152</v>
          </cell>
          <cell r="AN575">
            <v>251229532.77905756</v>
          </cell>
          <cell r="AO575">
            <v>47895979.94034218</v>
          </cell>
          <cell r="AP575">
            <v>14210627.126752343</v>
          </cell>
          <cell r="AQ575">
            <v>6230338352.1283302</v>
          </cell>
        </row>
        <row r="576">
          <cell r="AE576">
            <v>61655335.429455407</v>
          </cell>
          <cell r="AF576">
            <v>63175266.15556179</v>
          </cell>
          <cell r="AG576">
            <v>65078289.891450986</v>
          </cell>
          <cell r="AH576">
            <v>69738291.92415531</v>
          </cell>
          <cell r="AI576">
            <v>71510804.784381777</v>
          </cell>
          <cell r="AK576">
            <v>573</v>
          </cell>
          <cell r="AL576">
            <v>2929921613.9237609</v>
          </cell>
          <cell r="AM576">
            <v>2987653967.166152</v>
          </cell>
          <cell r="AN576">
            <v>251229532.77905756</v>
          </cell>
          <cell r="AO576">
            <v>47895979.94034218</v>
          </cell>
          <cell r="AP576">
            <v>14210627.126752343</v>
          </cell>
          <cell r="AQ576">
            <v>6230911720.9360638</v>
          </cell>
        </row>
        <row r="577">
          <cell r="AE577">
            <v>61655335.429455407</v>
          </cell>
          <cell r="AF577">
            <v>63175266.15556179</v>
          </cell>
          <cell r="AG577">
            <v>65078289.891450986</v>
          </cell>
          <cell r="AH577">
            <v>69738291.92415531</v>
          </cell>
          <cell r="AI577">
            <v>71510804.784381777</v>
          </cell>
          <cell r="AK577">
            <v>574</v>
          </cell>
          <cell r="AL577">
            <v>2930494982.7314939</v>
          </cell>
          <cell r="AM577">
            <v>2987653967.166152</v>
          </cell>
          <cell r="AN577">
            <v>251229532.77905756</v>
          </cell>
          <cell r="AO577">
            <v>47895979.94034218</v>
          </cell>
          <cell r="AP577">
            <v>14210627.126752343</v>
          </cell>
          <cell r="AQ577">
            <v>6231485089.7437973</v>
          </cell>
        </row>
        <row r="578">
          <cell r="AE578">
            <v>61655335.429455407</v>
          </cell>
          <cell r="AF578">
            <v>63175266.15556179</v>
          </cell>
          <cell r="AG578">
            <v>65078289.891450986</v>
          </cell>
          <cell r="AH578">
            <v>69738291.92415531</v>
          </cell>
          <cell r="AI578">
            <v>71510804.784381777</v>
          </cell>
          <cell r="AK578">
            <v>575</v>
          </cell>
          <cell r="AL578">
            <v>2931068351.539227</v>
          </cell>
          <cell r="AM578">
            <v>2987653967.166152</v>
          </cell>
          <cell r="AN578">
            <v>251229532.77905756</v>
          </cell>
          <cell r="AO578">
            <v>47895979.94034218</v>
          </cell>
          <cell r="AP578">
            <v>14210627.126752343</v>
          </cell>
          <cell r="AQ578">
            <v>6232058458.5515308</v>
          </cell>
        </row>
        <row r="579">
          <cell r="AE579">
            <v>61655335.429455407</v>
          </cell>
          <cell r="AF579">
            <v>63175266.15556179</v>
          </cell>
          <cell r="AG579">
            <v>65078289.891450986</v>
          </cell>
          <cell r="AH579">
            <v>69738291.92415531</v>
          </cell>
          <cell r="AI579">
            <v>71510804.784381777</v>
          </cell>
          <cell r="AK579">
            <v>576</v>
          </cell>
          <cell r="AL579">
            <v>2931641720.3469601</v>
          </cell>
          <cell r="AM579">
            <v>2987653967.166152</v>
          </cell>
          <cell r="AN579">
            <v>251229532.77905756</v>
          </cell>
          <cell r="AO579">
            <v>47895979.94034218</v>
          </cell>
          <cell r="AP579">
            <v>14210627.126752343</v>
          </cell>
          <cell r="AQ579">
            <v>6232631827.3592634</v>
          </cell>
        </row>
        <row r="580">
          <cell r="AE580">
            <v>61655335.429455407</v>
          </cell>
          <cell r="AF580">
            <v>63175266.15556179</v>
          </cell>
          <cell r="AG580">
            <v>65078289.891450986</v>
          </cell>
          <cell r="AH580">
            <v>69738291.92415531</v>
          </cell>
          <cell r="AI580">
            <v>71510804.784381777</v>
          </cell>
          <cell r="AK580">
            <v>577</v>
          </cell>
          <cell r="AL580">
            <v>2932215089.1546936</v>
          </cell>
          <cell r="AM580">
            <v>2987653967.166152</v>
          </cell>
          <cell r="AN580">
            <v>251229532.77905756</v>
          </cell>
          <cell r="AO580">
            <v>47895979.94034218</v>
          </cell>
          <cell r="AP580">
            <v>14210627.126752343</v>
          </cell>
          <cell r="AQ580">
            <v>6233205196.166997</v>
          </cell>
        </row>
        <row r="581">
          <cell r="AE581">
            <v>61655335.429455407</v>
          </cell>
          <cell r="AF581">
            <v>63175266.15556179</v>
          </cell>
          <cell r="AG581">
            <v>65078289.891450986</v>
          </cell>
          <cell r="AH581">
            <v>69738291.92415531</v>
          </cell>
          <cell r="AI581">
            <v>71510804.784381777</v>
          </cell>
          <cell r="AK581">
            <v>578</v>
          </cell>
          <cell r="AL581">
            <v>2932788457.9624271</v>
          </cell>
          <cell r="AM581">
            <v>2987653967.166152</v>
          </cell>
          <cell r="AN581">
            <v>251229532.77905756</v>
          </cell>
          <cell r="AO581">
            <v>47895979.94034218</v>
          </cell>
          <cell r="AP581">
            <v>14210627.126752343</v>
          </cell>
          <cell r="AQ581">
            <v>6233778564.9747305</v>
          </cell>
        </row>
        <row r="582">
          <cell r="AE582">
            <v>61655335.429455407</v>
          </cell>
          <cell r="AF582">
            <v>63175266.15556179</v>
          </cell>
          <cell r="AG582">
            <v>65078289.891450986</v>
          </cell>
          <cell r="AH582">
            <v>69738291.92415531</v>
          </cell>
          <cell r="AI582">
            <v>71510804.784381777</v>
          </cell>
          <cell r="AK582">
            <v>579</v>
          </cell>
          <cell r="AL582">
            <v>2933361826.7701602</v>
          </cell>
          <cell r="AM582">
            <v>2987653967.166152</v>
          </cell>
          <cell r="AN582">
            <v>251229532.77905756</v>
          </cell>
          <cell r="AO582">
            <v>47895979.94034218</v>
          </cell>
          <cell r="AP582">
            <v>14210627.126752343</v>
          </cell>
          <cell r="AQ582">
            <v>6234351933.7824631</v>
          </cell>
        </row>
        <row r="583">
          <cell r="AE583">
            <v>61655335.429455407</v>
          </cell>
          <cell r="AF583">
            <v>63175266.15556179</v>
          </cell>
          <cell r="AG583">
            <v>65078289.891450986</v>
          </cell>
          <cell r="AH583">
            <v>69738291.92415531</v>
          </cell>
          <cell r="AI583">
            <v>71510804.784381777</v>
          </cell>
          <cell r="AK583">
            <v>580</v>
          </cell>
          <cell r="AL583">
            <v>2933935195.5778933</v>
          </cell>
          <cell r="AM583">
            <v>2987653967.166152</v>
          </cell>
          <cell r="AN583">
            <v>251229532.77905756</v>
          </cell>
          <cell r="AO583">
            <v>47895979.94034218</v>
          </cell>
          <cell r="AP583">
            <v>14210627.126752343</v>
          </cell>
          <cell r="AQ583">
            <v>6234925302.5901966</v>
          </cell>
        </row>
        <row r="584">
          <cell r="AE584">
            <v>61655335.429455407</v>
          </cell>
          <cell r="AF584">
            <v>63175266.15556179</v>
          </cell>
          <cell r="AG584">
            <v>65078289.891450986</v>
          </cell>
          <cell r="AH584">
            <v>69738291.92415531</v>
          </cell>
          <cell r="AI584">
            <v>71510804.784381777</v>
          </cell>
          <cell r="AK584">
            <v>581</v>
          </cell>
          <cell r="AL584">
            <v>2934508564.3856263</v>
          </cell>
          <cell r="AM584">
            <v>2987653967.166152</v>
          </cell>
          <cell r="AN584">
            <v>251229532.77905756</v>
          </cell>
          <cell r="AO584">
            <v>47895979.94034218</v>
          </cell>
          <cell r="AP584">
            <v>14210627.126752343</v>
          </cell>
          <cell r="AQ584">
            <v>6235498671.3979301</v>
          </cell>
        </row>
        <row r="585">
          <cell r="AE585">
            <v>61655335.429455407</v>
          </cell>
          <cell r="AF585">
            <v>63175266.15556179</v>
          </cell>
          <cell r="AG585">
            <v>65078289.891450986</v>
          </cell>
          <cell r="AH585">
            <v>69738291.92415531</v>
          </cell>
          <cell r="AI585">
            <v>71510804.784381777</v>
          </cell>
          <cell r="AK585">
            <v>582</v>
          </cell>
          <cell r="AL585">
            <v>2935081933.1933594</v>
          </cell>
          <cell r="AM585">
            <v>2987653967.166152</v>
          </cell>
          <cell r="AN585">
            <v>251229532.77905756</v>
          </cell>
          <cell r="AO585">
            <v>47895979.94034218</v>
          </cell>
          <cell r="AP585">
            <v>14210627.126752343</v>
          </cell>
          <cell r="AQ585">
            <v>6236072040.2056627</v>
          </cell>
        </row>
        <row r="586">
          <cell r="AE586">
            <v>61655335.429455407</v>
          </cell>
          <cell r="AF586">
            <v>63175266.15556179</v>
          </cell>
          <cell r="AG586">
            <v>65078289.891450986</v>
          </cell>
          <cell r="AH586">
            <v>69738291.92415531</v>
          </cell>
          <cell r="AI586">
            <v>71510804.784381777</v>
          </cell>
          <cell r="AK586">
            <v>583</v>
          </cell>
          <cell r="AL586">
            <v>2935655302.0010929</v>
          </cell>
          <cell r="AM586">
            <v>2987653967.166152</v>
          </cell>
          <cell r="AN586">
            <v>251229532.77905756</v>
          </cell>
          <cell r="AO586">
            <v>47895979.94034218</v>
          </cell>
          <cell r="AP586">
            <v>14210627.126752343</v>
          </cell>
          <cell r="AQ586">
            <v>6236645409.0133963</v>
          </cell>
        </row>
        <row r="587">
          <cell r="AE587">
            <v>61655335.429455407</v>
          </cell>
          <cell r="AF587">
            <v>63175266.15556179</v>
          </cell>
          <cell r="AG587">
            <v>65078289.891450986</v>
          </cell>
          <cell r="AH587">
            <v>69738291.92415531</v>
          </cell>
          <cell r="AI587">
            <v>71510804.784381777</v>
          </cell>
          <cell r="AK587">
            <v>584</v>
          </cell>
          <cell r="AL587">
            <v>2936228670.8088264</v>
          </cell>
          <cell r="AM587">
            <v>2987653967.166152</v>
          </cell>
          <cell r="AN587">
            <v>251229532.77905756</v>
          </cell>
          <cell r="AO587">
            <v>47895979.94034218</v>
          </cell>
          <cell r="AP587">
            <v>14210627.126752343</v>
          </cell>
          <cell r="AQ587">
            <v>6237218777.8211298</v>
          </cell>
        </row>
        <row r="588">
          <cell r="AE588">
            <v>61655335.429455407</v>
          </cell>
          <cell r="AF588">
            <v>63175266.15556179</v>
          </cell>
          <cell r="AG588">
            <v>65078289.891450986</v>
          </cell>
          <cell r="AH588">
            <v>69738291.92415531</v>
          </cell>
          <cell r="AI588">
            <v>71510804.784381777</v>
          </cell>
          <cell r="AK588">
            <v>585</v>
          </cell>
          <cell r="AL588">
            <v>2936802039.6165595</v>
          </cell>
          <cell r="AM588">
            <v>2987653967.166152</v>
          </cell>
          <cell r="AN588">
            <v>251229532.77905756</v>
          </cell>
          <cell r="AO588">
            <v>47895979.94034218</v>
          </cell>
          <cell r="AP588">
            <v>14210627.126752343</v>
          </cell>
          <cell r="AQ588">
            <v>6237792146.6288624</v>
          </cell>
        </row>
        <row r="589">
          <cell r="AE589">
            <v>61655335.429455407</v>
          </cell>
          <cell r="AF589">
            <v>63175266.15556179</v>
          </cell>
          <cell r="AG589">
            <v>65078289.891450986</v>
          </cell>
          <cell r="AH589">
            <v>69738291.92415531</v>
          </cell>
          <cell r="AI589">
            <v>71510804.784381777</v>
          </cell>
          <cell r="AK589">
            <v>586</v>
          </cell>
          <cell r="AL589">
            <v>2937375408.4242926</v>
          </cell>
          <cell r="AM589">
            <v>2987653967.166152</v>
          </cell>
          <cell r="AN589">
            <v>251229532.77905756</v>
          </cell>
          <cell r="AO589">
            <v>47895979.94034218</v>
          </cell>
          <cell r="AP589">
            <v>14210627.126752343</v>
          </cell>
          <cell r="AQ589">
            <v>6238365515.4365959</v>
          </cell>
        </row>
        <row r="590">
          <cell r="AE590">
            <v>61655335.429455407</v>
          </cell>
          <cell r="AF590">
            <v>63175266.15556179</v>
          </cell>
          <cell r="AG590">
            <v>65078289.891450986</v>
          </cell>
          <cell r="AH590">
            <v>69738291.92415531</v>
          </cell>
          <cell r="AI590">
            <v>71510804.784381777</v>
          </cell>
          <cell r="AK590">
            <v>587</v>
          </cell>
          <cell r="AL590">
            <v>2937948777.2320256</v>
          </cell>
          <cell r="AM590">
            <v>2987653967.166152</v>
          </cell>
          <cell r="AN590">
            <v>251229532.77905756</v>
          </cell>
          <cell r="AO590">
            <v>47895979.94034218</v>
          </cell>
          <cell r="AP590">
            <v>14210627.126752343</v>
          </cell>
          <cell r="AQ590">
            <v>6238938884.2443295</v>
          </cell>
        </row>
        <row r="591">
          <cell r="AE591">
            <v>61655335.429455407</v>
          </cell>
          <cell r="AF591">
            <v>63175266.15556179</v>
          </cell>
          <cell r="AG591">
            <v>65078289.891450986</v>
          </cell>
          <cell r="AH591">
            <v>69738291.92415531</v>
          </cell>
          <cell r="AI591">
            <v>71510804.784381777</v>
          </cell>
          <cell r="AK591">
            <v>588</v>
          </cell>
          <cell r="AL591">
            <v>2938417844.3814869</v>
          </cell>
          <cell r="AM591">
            <v>2987653967.166152</v>
          </cell>
          <cell r="AN591">
            <v>251229532.77905756</v>
          </cell>
          <cell r="AO591">
            <v>47895979.94034218</v>
          </cell>
          <cell r="AP591">
            <v>14210627.126752343</v>
          </cell>
          <cell r="AQ591">
            <v>6239407951.3937902</v>
          </cell>
        </row>
        <row r="592">
          <cell r="AE592">
            <v>61655335.429455407</v>
          </cell>
          <cell r="AF592">
            <v>63175266.15556179</v>
          </cell>
          <cell r="AG592">
            <v>65078289.891450986</v>
          </cell>
          <cell r="AH592">
            <v>69738291.92415531</v>
          </cell>
          <cell r="AI592">
            <v>71510804.784381777</v>
          </cell>
          <cell r="AK592">
            <v>589</v>
          </cell>
          <cell r="AL592">
            <v>2938870833.9495268</v>
          </cell>
          <cell r="AM592">
            <v>2987653967.166152</v>
          </cell>
          <cell r="AN592">
            <v>251229532.77905756</v>
          </cell>
          <cell r="AO592">
            <v>47895979.94034218</v>
          </cell>
          <cell r="AP592">
            <v>14210627.126752343</v>
          </cell>
          <cell r="AQ592">
            <v>6239860940.9618301</v>
          </cell>
        </row>
        <row r="593">
          <cell r="AE593">
            <v>61655335.429455407</v>
          </cell>
          <cell r="AF593">
            <v>63175266.15556179</v>
          </cell>
          <cell r="AG593">
            <v>65078289.891450986</v>
          </cell>
          <cell r="AH593">
            <v>69738291.92415531</v>
          </cell>
          <cell r="AI593">
            <v>71510804.784381777</v>
          </cell>
          <cell r="AK593">
            <v>590</v>
          </cell>
          <cell r="AL593">
            <v>2939323823.5175667</v>
          </cell>
          <cell r="AM593">
            <v>2987653967.166152</v>
          </cell>
          <cell r="AN593">
            <v>251229532.77905756</v>
          </cell>
          <cell r="AO593">
            <v>47895979.94034218</v>
          </cell>
          <cell r="AP593">
            <v>14210627.126752343</v>
          </cell>
          <cell r="AQ593">
            <v>6240313930.52987</v>
          </cell>
        </row>
        <row r="594">
          <cell r="AE594">
            <v>61655335.429455407</v>
          </cell>
          <cell r="AF594">
            <v>63175266.15556179</v>
          </cell>
          <cell r="AG594">
            <v>65078289.891450986</v>
          </cell>
          <cell r="AH594">
            <v>69738291.92415531</v>
          </cell>
          <cell r="AI594">
            <v>71510804.784381777</v>
          </cell>
          <cell r="AK594">
            <v>591</v>
          </cell>
          <cell r="AL594">
            <v>2939776813.0856061</v>
          </cell>
          <cell r="AM594">
            <v>2987653967.166152</v>
          </cell>
          <cell r="AN594">
            <v>251229532.77905756</v>
          </cell>
          <cell r="AO594">
            <v>47895979.94034218</v>
          </cell>
          <cell r="AP594">
            <v>14210627.126752343</v>
          </cell>
          <cell r="AQ594">
            <v>6240766920.0979099</v>
          </cell>
        </row>
        <row r="595">
          <cell r="AE595">
            <v>61655335.429455407</v>
          </cell>
          <cell r="AF595">
            <v>63175266.15556179</v>
          </cell>
          <cell r="AG595">
            <v>65078289.891450986</v>
          </cell>
          <cell r="AH595">
            <v>69738291.92415531</v>
          </cell>
          <cell r="AI595">
            <v>71510804.784381777</v>
          </cell>
          <cell r="AK595">
            <v>592</v>
          </cell>
          <cell r="AL595">
            <v>2940229802.6536465</v>
          </cell>
          <cell r="AM595">
            <v>2987653967.166152</v>
          </cell>
          <cell r="AN595">
            <v>251229532.77905756</v>
          </cell>
          <cell r="AO595">
            <v>47895979.94034218</v>
          </cell>
          <cell r="AP595">
            <v>14210627.126752343</v>
          </cell>
          <cell r="AQ595">
            <v>6241219909.6659498</v>
          </cell>
        </row>
        <row r="596">
          <cell r="AE596">
            <v>61655335.429455407</v>
          </cell>
          <cell r="AF596">
            <v>63175266.15556179</v>
          </cell>
          <cell r="AG596">
            <v>65078289.891450986</v>
          </cell>
          <cell r="AH596">
            <v>69738291.92415531</v>
          </cell>
          <cell r="AI596">
            <v>71510804.784381777</v>
          </cell>
          <cell r="AK596">
            <v>593</v>
          </cell>
          <cell r="AL596">
            <v>2940682792.2216864</v>
          </cell>
          <cell r="AM596">
            <v>2987653967.166152</v>
          </cell>
          <cell r="AN596">
            <v>251229532.77905756</v>
          </cell>
          <cell r="AO596">
            <v>47895979.94034218</v>
          </cell>
          <cell r="AP596">
            <v>14210627.126752343</v>
          </cell>
          <cell r="AQ596">
            <v>6241672899.2339897</v>
          </cell>
        </row>
        <row r="597">
          <cell r="AE597">
            <v>61655335.429455407</v>
          </cell>
          <cell r="AF597">
            <v>63175266.15556179</v>
          </cell>
          <cell r="AG597">
            <v>65078289.891450986</v>
          </cell>
          <cell r="AH597">
            <v>69738291.92415531</v>
          </cell>
          <cell r="AI597">
            <v>71510804.784381777</v>
          </cell>
          <cell r="AK597">
            <v>594</v>
          </cell>
          <cell r="AL597">
            <v>2941135781.7897263</v>
          </cell>
          <cell r="AM597">
            <v>2987653967.166152</v>
          </cell>
          <cell r="AN597">
            <v>251229532.77905756</v>
          </cell>
          <cell r="AO597">
            <v>47895979.94034218</v>
          </cell>
          <cell r="AP597">
            <v>14210627.126752343</v>
          </cell>
          <cell r="AQ597">
            <v>6242125888.8020296</v>
          </cell>
        </row>
        <row r="598">
          <cell r="AE598">
            <v>61655335.429455407</v>
          </cell>
          <cell r="AF598">
            <v>63175266.15556179</v>
          </cell>
          <cell r="AG598">
            <v>65078289.891450986</v>
          </cell>
          <cell r="AH598">
            <v>69738291.92415531</v>
          </cell>
          <cell r="AI598">
            <v>71510804.784381777</v>
          </cell>
          <cell r="AK598">
            <v>595</v>
          </cell>
          <cell r="AL598">
            <v>2941588771.3577662</v>
          </cell>
          <cell r="AM598">
            <v>2987653967.166152</v>
          </cell>
          <cell r="AN598">
            <v>251229532.77905756</v>
          </cell>
          <cell r="AO598">
            <v>47895979.94034218</v>
          </cell>
          <cell r="AP598">
            <v>14210627.126752343</v>
          </cell>
          <cell r="AQ598">
            <v>6242578878.3700695</v>
          </cell>
        </row>
        <row r="599">
          <cell r="AE599">
            <v>61655335.429455407</v>
          </cell>
          <cell r="AF599">
            <v>63175266.15556179</v>
          </cell>
          <cell r="AG599">
            <v>65078289.891450986</v>
          </cell>
          <cell r="AH599">
            <v>69738291.92415531</v>
          </cell>
          <cell r="AI599">
            <v>71510804.784381777</v>
          </cell>
          <cell r="AK599">
            <v>596</v>
          </cell>
          <cell r="AL599">
            <v>2942041760.925806</v>
          </cell>
          <cell r="AM599">
            <v>2987653967.166152</v>
          </cell>
          <cell r="AN599">
            <v>251229532.77905756</v>
          </cell>
          <cell r="AO599">
            <v>47895979.94034218</v>
          </cell>
          <cell r="AP599">
            <v>14210627.126752343</v>
          </cell>
          <cell r="AQ599">
            <v>6243031867.9381094</v>
          </cell>
        </row>
        <row r="600">
          <cell r="AE600">
            <v>61655335.429455407</v>
          </cell>
          <cell r="AF600">
            <v>63175266.15556179</v>
          </cell>
          <cell r="AG600">
            <v>65078289.891450986</v>
          </cell>
          <cell r="AH600">
            <v>69738291.92415531</v>
          </cell>
          <cell r="AI600">
            <v>71510804.784381777</v>
          </cell>
          <cell r="AK600">
            <v>597</v>
          </cell>
          <cell r="AL600">
            <v>2942494750.4938459</v>
          </cell>
          <cell r="AM600">
            <v>2987653967.166152</v>
          </cell>
          <cell r="AN600">
            <v>251229532.77905756</v>
          </cell>
          <cell r="AO600">
            <v>47895979.94034218</v>
          </cell>
          <cell r="AP600">
            <v>14210627.126752343</v>
          </cell>
          <cell r="AQ600">
            <v>6243484857.5061493</v>
          </cell>
        </row>
        <row r="601">
          <cell r="AE601">
            <v>61655335.429455407</v>
          </cell>
          <cell r="AF601">
            <v>63175266.15556179</v>
          </cell>
          <cell r="AG601">
            <v>65078289.891450986</v>
          </cell>
          <cell r="AH601">
            <v>69738291.92415531</v>
          </cell>
          <cell r="AI601">
            <v>71510804.784381777</v>
          </cell>
          <cell r="AK601">
            <v>598</v>
          </cell>
          <cell r="AL601">
            <v>2942947740.0618854</v>
          </cell>
          <cell r="AM601">
            <v>2987653967.166152</v>
          </cell>
          <cell r="AN601">
            <v>251229532.77905756</v>
          </cell>
          <cell r="AO601">
            <v>47895979.94034218</v>
          </cell>
          <cell r="AP601">
            <v>14210627.126752343</v>
          </cell>
          <cell r="AQ601">
            <v>6243937847.0741882</v>
          </cell>
        </row>
        <row r="602">
          <cell r="AE602">
            <v>61655335.429455407</v>
          </cell>
          <cell r="AF602">
            <v>63175266.15556179</v>
          </cell>
          <cell r="AG602">
            <v>65078289.891450986</v>
          </cell>
          <cell r="AH602">
            <v>69738291.92415531</v>
          </cell>
          <cell r="AI602">
            <v>71510804.784381777</v>
          </cell>
          <cell r="AK602">
            <v>599</v>
          </cell>
          <cell r="AL602">
            <v>2943400729.6299257</v>
          </cell>
          <cell r="AM602">
            <v>2987653967.166152</v>
          </cell>
          <cell r="AN602">
            <v>251229532.77905756</v>
          </cell>
          <cell r="AO602">
            <v>47895979.94034218</v>
          </cell>
          <cell r="AP602">
            <v>14210627.126752343</v>
          </cell>
          <cell r="AQ602">
            <v>6244390836.6422291</v>
          </cell>
        </row>
        <row r="603">
          <cell r="AE603">
            <v>61655335.429455407</v>
          </cell>
          <cell r="AF603">
            <v>63175266.15556179</v>
          </cell>
          <cell r="AG603">
            <v>65078289.891450986</v>
          </cell>
          <cell r="AH603">
            <v>69738291.92415531</v>
          </cell>
          <cell r="AI603">
            <v>71510804.784381777</v>
          </cell>
          <cell r="AK603">
            <v>600</v>
          </cell>
          <cell r="AL603">
            <v>2943853719.1979656</v>
          </cell>
          <cell r="AM603">
            <v>2987653967.166152</v>
          </cell>
          <cell r="AN603">
            <v>251229532.77905756</v>
          </cell>
          <cell r="AO603">
            <v>47895979.94034218</v>
          </cell>
          <cell r="AP603">
            <v>14210627.126752343</v>
          </cell>
          <cell r="AQ603">
            <v>6244843826.210269</v>
          </cell>
        </row>
        <row r="604">
          <cell r="AE604">
            <v>61655335.429455407</v>
          </cell>
          <cell r="AF604">
            <v>63175266.15556179</v>
          </cell>
          <cell r="AG604">
            <v>65078289.891450986</v>
          </cell>
          <cell r="AH604">
            <v>69738291.92415531</v>
          </cell>
          <cell r="AI604">
            <v>71510804.784381777</v>
          </cell>
          <cell r="AK604">
            <v>601</v>
          </cell>
          <cell r="AL604">
            <v>2944306708.766005</v>
          </cell>
          <cell r="AM604">
            <v>2987653967.166152</v>
          </cell>
          <cell r="AN604">
            <v>251229532.77905756</v>
          </cell>
          <cell r="AO604">
            <v>47895979.94034218</v>
          </cell>
          <cell r="AP604">
            <v>14210627.126752343</v>
          </cell>
          <cell r="AQ604">
            <v>6245296815.7783089</v>
          </cell>
        </row>
        <row r="605">
          <cell r="AE605">
            <v>61655335.429455407</v>
          </cell>
          <cell r="AF605">
            <v>63175266.15556179</v>
          </cell>
          <cell r="AG605">
            <v>65078289.891450986</v>
          </cell>
          <cell r="AH605">
            <v>69738291.92415531</v>
          </cell>
          <cell r="AI605">
            <v>71510804.784381777</v>
          </cell>
          <cell r="AK605">
            <v>602</v>
          </cell>
          <cell r="AL605">
            <v>2944759698.3340454</v>
          </cell>
          <cell r="AM605">
            <v>2987653967.166152</v>
          </cell>
          <cell r="AN605">
            <v>251229532.77905756</v>
          </cell>
          <cell r="AO605">
            <v>47895979.94034218</v>
          </cell>
          <cell r="AP605">
            <v>14210627.126752343</v>
          </cell>
          <cell r="AQ605">
            <v>6245749805.3463488</v>
          </cell>
        </row>
        <row r="606">
          <cell r="AE606">
            <v>61655335.429455407</v>
          </cell>
          <cell r="AF606">
            <v>63175266.15556179</v>
          </cell>
          <cell r="AG606">
            <v>65078289.891450986</v>
          </cell>
          <cell r="AH606">
            <v>69738291.92415531</v>
          </cell>
          <cell r="AI606">
            <v>71510804.784381777</v>
          </cell>
          <cell r="AK606">
            <v>603</v>
          </cell>
          <cell r="AL606">
            <v>2945212687.9020853</v>
          </cell>
          <cell r="AM606">
            <v>2987653967.166152</v>
          </cell>
          <cell r="AN606">
            <v>251229532.77905756</v>
          </cell>
          <cell r="AO606">
            <v>47895979.94034218</v>
          </cell>
          <cell r="AP606">
            <v>14210627.126752343</v>
          </cell>
          <cell r="AQ606">
            <v>6246202794.9143887</v>
          </cell>
        </row>
        <row r="607">
          <cell r="AE607">
            <v>61655335.429455407</v>
          </cell>
          <cell r="AF607">
            <v>63175266.15556179</v>
          </cell>
          <cell r="AG607">
            <v>65078289.891450986</v>
          </cell>
          <cell r="AH607">
            <v>69738291.92415531</v>
          </cell>
          <cell r="AI607">
            <v>71510804.784381777</v>
          </cell>
          <cell r="AK607">
            <v>604</v>
          </cell>
          <cell r="AL607">
            <v>2945665677.4701247</v>
          </cell>
          <cell r="AM607">
            <v>2987653967.166152</v>
          </cell>
          <cell r="AN607">
            <v>251229532.77905756</v>
          </cell>
          <cell r="AO607">
            <v>47895979.94034218</v>
          </cell>
          <cell r="AP607">
            <v>14210627.126752343</v>
          </cell>
          <cell r="AQ607">
            <v>6246655784.4824276</v>
          </cell>
        </row>
        <row r="608">
          <cell r="AE608">
            <v>61655335.429455407</v>
          </cell>
          <cell r="AF608">
            <v>63175266.15556179</v>
          </cell>
          <cell r="AG608">
            <v>65078289.891450986</v>
          </cell>
          <cell r="AH608">
            <v>69738291.92415531</v>
          </cell>
          <cell r="AI608">
            <v>71510804.784381777</v>
          </cell>
          <cell r="AK608">
            <v>605</v>
          </cell>
          <cell r="AL608">
            <v>2946118667.0381651</v>
          </cell>
          <cell r="AM608">
            <v>2987653967.166152</v>
          </cell>
          <cell r="AN608">
            <v>251229532.77905756</v>
          </cell>
          <cell r="AO608">
            <v>47895979.94034218</v>
          </cell>
          <cell r="AP608">
            <v>14210627.126752343</v>
          </cell>
          <cell r="AQ608">
            <v>6247108774.0504684</v>
          </cell>
        </row>
        <row r="609">
          <cell r="AE609">
            <v>61655335.429455407</v>
          </cell>
          <cell r="AF609">
            <v>63175266.15556179</v>
          </cell>
          <cell r="AG609">
            <v>65078289.891450986</v>
          </cell>
          <cell r="AH609">
            <v>69738291.92415531</v>
          </cell>
          <cell r="AI609">
            <v>71510804.784381777</v>
          </cell>
          <cell r="AK609">
            <v>606</v>
          </cell>
          <cell r="AL609">
            <v>2946571656.606205</v>
          </cell>
          <cell r="AM609">
            <v>2987653967.166152</v>
          </cell>
          <cell r="AN609">
            <v>251229532.77905756</v>
          </cell>
          <cell r="AO609">
            <v>47895979.94034218</v>
          </cell>
          <cell r="AP609">
            <v>14210627.126752343</v>
          </cell>
          <cell r="AQ609">
            <v>6247561763.6185083</v>
          </cell>
        </row>
        <row r="610">
          <cell r="AE610">
            <v>61655335.429455407</v>
          </cell>
          <cell r="AF610">
            <v>63175266.15556179</v>
          </cell>
          <cell r="AG610">
            <v>65078289.891450986</v>
          </cell>
          <cell r="AH610">
            <v>69738291.92415531</v>
          </cell>
          <cell r="AI610">
            <v>71510804.784381777</v>
          </cell>
          <cell r="AK610">
            <v>607</v>
          </cell>
          <cell r="AL610">
            <v>2947024646.1742444</v>
          </cell>
          <cell r="AM610">
            <v>2987653967.166152</v>
          </cell>
          <cell r="AN610">
            <v>251229532.77905756</v>
          </cell>
          <cell r="AO610">
            <v>47895979.94034218</v>
          </cell>
          <cell r="AP610">
            <v>14210627.126752343</v>
          </cell>
          <cell r="AQ610">
            <v>6248014753.1865482</v>
          </cell>
        </row>
        <row r="611">
          <cell r="AE611">
            <v>61655335.429455407</v>
          </cell>
          <cell r="AF611">
            <v>63175266.15556179</v>
          </cell>
          <cell r="AG611">
            <v>65078289.891450986</v>
          </cell>
          <cell r="AH611">
            <v>69738291.92415531</v>
          </cell>
          <cell r="AI611">
            <v>71510804.784381777</v>
          </cell>
          <cell r="AK611">
            <v>608</v>
          </cell>
          <cell r="AL611">
            <v>2947477635.7422843</v>
          </cell>
          <cell r="AM611">
            <v>2987653967.166152</v>
          </cell>
          <cell r="AN611">
            <v>251229532.77905756</v>
          </cell>
          <cell r="AO611">
            <v>47895979.94034218</v>
          </cell>
          <cell r="AP611">
            <v>14210627.126752343</v>
          </cell>
          <cell r="AQ611">
            <v>6248467742.7545872</v>
          </cell>
        </row>
        <row r="612">
          <cell r="AE612">
            <v>61655335.429455407</v>
          </cell>
          <cell r="AF612">
            <v>63175266.15556179</v>
          </cell>
          <cell r="AG612">
            <v>65078289.891450986</v>
          </cell>
          <cell r="AH612">
            <v>69738291.92415531</v>
          </cell>
          <cell r="AI612">
            <v>71510804.784381777</v>
          </cell>
          <cell r="AK612">
            <v>609</v>
          </cell>
          <cell r="AL612">
            <v>2947930625.3103247</v>
          </cell>
          <cell r="AM612">
            <v>2987653967.166152</v>
          </cell>
          <cell r="AN612">
            <v>251229532.77905756</v>
          </cell>
          <cell r="AO612">
            <v>47895979.94034218</v>
          </cell>
          <cell r="AP612">
            <v>14210627.126752343</v>
          </cell>
          <cell r="AQ612">
            <v>6248920732.322628</v>
          </cell>
        </row>
        <row r="613">
          <cell r="AE613">
            <v>61655335.429455407</v>
          </cell>
          <cell r="AF613">
            <v>63175266.15556179</v>
          </cell>
          <cell r="AG613">
            <v>65078289.891450986</v>
          </cell>
          <cell r="AH613">
            <v>69738291.92415531</v>
          </cell>
          <cell r="AI613">
            <v>71510804.784381777</v>
          </cell>
          <cell r="AK613">
            <v>610</v>
          </cell>
          <cell r="AL613">
            <v>2948383614.8783641</v>
          </cell>
          <cell r="AM613">
            <v>2987653967.166152</v>
          </cell>
          <cell r="AN613">
            <v>251229532.77905756</v>
          </cell>
          <cell r="AO613">
            <v>47895979.94034218</v>
          </cell>
          <cell r="AP613">
            <v>14210627.126752343</v>
          </cell>
          <cell r="AQ613">
            <v>6249373721.890667</v>
          </cell>
        </row>
        <row r="614">
          <cell r="AE614">
            <v>61655335.429455407</v>
          </cell>
          <cell r="AF614">
            <v>63175266.15556179</v>
          </cell>
          <cell r="AG614">
            <v>65078289.891450986</v>
          </cell>
          <cell r="AH614">
            <v>69738291.92415531</v>
          </cell>
          <cell r="AI614">
            <v>71510804.784381777</v>
          </cell>
          <cell r="AK614">
            <v>611</v>
          </cell>
          <cell r="AL614">
            <v>2948836604.446404</v>
          </cell>
          <cell r="AM614">
            <v>2987653967.166152</v>
          </cell>
          <cell r="AN614">
            <v>251229532.77905756</v>
          </cell>
          <cell r="AO614">
            <v>47895979.94034218</v>
          </cell>
          <cell r="AP614">
            <v>14210627.126752343</v>
          </cell>
          <cell r="AQ614">
            <v>6249826711.4587078</v>
          </cell>
        </row>
        <row r="615">
          <cell r="AE615">
            <v>61655335.429455407</v>
          </cell>
          <cell r="AF615">
            <v>63175266.15556179</v>
          </cell>
          <cell r="AG615">
            <v>65078289.891450986</v>
          </cell>
          <cell r="AH615">
            <v>69738291.92415531</v>
          </cell>
          <cell r="AI615">
            <v>71510804.784381777</v>
          </cell>
          <cell r="AK615">
            <v>612</v>
          </cell>
          <cell r="AL615">
            <v>2949289594.0144444</v>
          </cell>
          <cell r="AM615">
            <v>2987653967.166152</v>
          </cell>
          <cell r="AN615">
            <v>251229532.77905756</v>
          </cell>
          <cell r="AO615">
            <v>47895979.94034218</v>
          </cell>
          <cell r="AP615">
            <v>14210627.126752343</v>
          </cell>
          <cell r="AQ615">
            <v>6250279701.0267477</v>
          </cell>
        </row>
        <row r="616">
          <cell r="AE616">
            <v>61655335.429455407</v>
          </cell>
          <cell r="AF616">
            <v>63175266.15556179</v>
          </cell>
          <cell r="AG616">
            <v>65078289.891450986</v>
          </cell>
          <cell r="AH616">
            <v>69738291.92415531</v>
          </cell>
          <cell r="AI616">
            <v>71510804.784381777</v>
          </cell>
          <cell r="AK616">
            <v>613</v>
          </cell>
          <cell r="AL616">
            <v>2949742583.5824838</v>
          </cell>
          <cell r="AM616">
            <v>2987653967.166152</v>
          </cell>
          <cell r="AN616">
            <v>251229532.77905756</v>
          </cell>
          <cell r="AO616">
            <v>47895979.94034218</v>
          </cell>
          <cell r="AP616">
            <v>14210627.126752343</v>
          </cell>
          <cell r="AQ616">
            <v>6250732690.5947876</v>
          </cell>
        </row>
        <row r="617">
          <cell r="AE617">
            <v>61655335.429455407</v>
          </cell>
          <cell r="AF617">
            <v>63175266.15556179</v>
          </cell>
          <cell r="AG617">
            <v>65078289.891450986</v>
          </cell>
          <cell r="AH617">
            <v>69738291.92415531</v>
          </cell>
          <cell r="AI617">
            <v>71510804.784381777</v>
          </cell>
          <cell r="AK617">
            <v>614</v>
          </cell>
          <cell r="AL617">
            <v>2950195573.1505237</v>
          </cell>
          <cell r="AM617">
            <v>2987653967.166152</v>
          </cell>
          <cell r="AN617">
            <v>251229532.77905756</v>
          </cell>
          <cell r="AO617">
            <v>47895979.94034218</v>
          </cell>
          <cell r="AP617">
            <v>14210627.126752343</v>
          </cell>
          <cell r="AQ617">
            <v>6251185680.1628265</v>
          </cell>
        </row>
        <row r="618">
          <cell r="AE618">
            <v>61655335.429455407</v>
          </cell>
          <cell r="AF618">
            <v>63175266.15556179</v>
          </cell>
          <cell r="AG618">
            <v>65078289.891450986</v>
          </cell>
          <cell r="AH618">
            <v>69738291.92415531</v>
          </cell>
          <cell r="AI618">
            <v>71510804.784381777</v>
          </cell>
          <cell r="AK618">
            <v>615</v>
          </cell>
          <cell r="AL618">
            <v>2950648562.7185636</v>
          </cell>
          <cell r="AM618">
            <v>2987653967.166152</v>
          </cell>
          <cell r="AN618">
            <v>251229532.77905756</v>
          </cell>
          <cell r="AO618">
            <v>47895979.94034218</v>
          </cell>
          <cell r="AP618">
            <v>14210627.126752343</v>
          </cell>
          <cell r="AQ618">
            <v>6251638669.7308674</v>
          </cell>
        </row>
        <row r="619">
          <cell r="AE619">
            <v>61655335.429455407</v>
          </cell>
          <cell r="AF619">
            <v>63175266.15556179</v>
          </cell>
          <cell r="AG619">
            <v>65078289.891450986</v>
          </cell>
          <cell r="AH619">
            <v>69738291.92415531</v>
          </cell>
          <cell r="AI619">
            <v>71510804.784381777</v>
          </cell>
          <cell r="AK619">
            <v>616</v>
          </cell>
          <cell r="AL619">
            <v>2951101552.2866035</v>
          </cell>
          <cell r="AM619">
            <v>2987653967.166152</v>
          </cell>
          <cell r="AN619">
            <v>251229532.77905756</v>
          </cell>
          <cell r="AO619">
            <v>47895979.94034218</v>
          </cell>
          <cell r="AP619">
            <v>14210627.126752343</v>
          </cell>
          <cell r="AQ619">
            <v>6252091659.2989063</v>
          </cell>
        </row>
        <row r="620">
          <cell r="AE620">
            <v>61655335.429455407</v>
          </cell>
          <cell r="AF620">
            <v>63175266.15556179</v>
          </cell>
          <cell r="AG620">
            <v>65078289.891450986</v>
          </cell>
          <cell r="AH620">
            <v>69738291.92415531</v>
          </cell>
          <cell r="AI620">
            <v>71510804.784381777</v>
          </cell>
          <cell r="AK620">
            <v>617</v>
          </cell>
          <cell r="AL620">
            <v>2951554541.8546433</v>
          </cell>
          <cell r="AM620">
            <v>2987653967.166152</v>
          </cell>
          <cell r="AN620">
            <v>251229532.77905756</v>
          </cell>
          <cell r="AO620">
            <v>47895979.94034218</v>
          </cell>
          <cell r="AP620">
            <v>14210627.126752343</v>
          </cell>
          <cell r="AQ620">
            <v>6252544648.8669472</v>
          </cell>
        </row>
        <row r="621">
          <cell r="AE621">
            <v>61655335.429455407</v>
          </cell>
          <cell r="AF621">
            <v>63175266.15556179</v>
          </cell>
          <cell r="AG621">
            <v>65078289.891450986</v>
          </cell>
          <cell r="AH621">
            <v>69738291.92415531</v>
          </cell>
          <cell r="AI621">
            <v>71510804.784381777</v>
          </cell>
          <cell r="AK621">
            <v>618</v>
          </cell>
          <cell r="AL621">
            <v>2952007531.4226837</v>
          </cell>
          <cell r="AM621">
            <v>2987653967.166152</v>
          </cell>
          <cell r="AN621">
            <v>251229532.77905756</v>
          </cell>
          <cell r="AO621">
            <v>47895979.94034218</v>
          </cell>
          <cell r="AP621">
            <v>14210627.126752343</v>
          </cell>
          <cell r="AQ621">
            <v>6252997638.4349871</v>
          </cell>
        </row>
        <row r="622">
          <cell r="AE622">
            <v>61655335.429455407</v>
          </cell>
          <cell r="AF622">
            <v>63175266.15556179</v>
          </cell>
          <cell r="AG622">
            <v>65078289.891450986</v>
          </cell>
          <cell r="AH622">
            <v>69738291.92415531</v>
          </cell>
          <cell r="AI622">
            <v>71510804.784381777</v>
          </cell>
          <cell r="AK622">
            <v>619</v>
          </cell>
          <cell r="AL622">
            <v>2952460520.9907236</v>
          </cell>
          <cell r="AM622">
            <v>2987653967.166152</v>
          </cell>
          <cell r="AN622">
            <v>251229532.77905756</v>
          </cell>
          <cell r="AO622">
            <v>47895979.94034218</v>
          </cell>
          <cell r="AP622">
            <v>14210627.126752343</v>
          </cell>
          <cell r="AQ622">
            <v>6253450628.003027</v>
          </cell>
        </row>
        <row r="623">
          <cell r="AE623">
            <v>61655335.429455407</v>
          </cell>
          <cell r="AF623">
            <v>63175266.15556179</v>
          </cell>
          <cell r="AG623">
            <v>65078289.891450986</v>
          </cell>
          <cell r="AH623">
            <v>69738291.92415531</v>
          </cell>
          <cell r="AI623">
            <v>71510804.784381777</v>
          </cell>
          <cell r="AK623">
            <v>620</v>
          </cell>
          <cell r="AL623">
            <v>2952913510.558763</v>
          </cell>
          <cell r="AM623">
            <v>2987653967.166152</v>
          </cell>
          <cell r="AN623">
            <v>251229532.77905756</v>
          </cell>
          <cell r="AO623">
            <v>47895979.94034218</v>
          </cell>
          <cell r="AP623">
            <v>14210627.126752343</v>
          </cell>
          <cell r="AQ623">
            <v>6253903617.5710659</v>
          </cell>
        </row>
        <row r="624">
          <cell r="AE624">
            <v>61655335.429455407</v>
          </cell>
          <cell r="AF624">
            <v>63175266.15556179</v>
          </cell>
          <cell r="AG624">
            <v>65078289.891450986</v>
          </cell>
          <cell r="AH624">
            <v>69738291.92415531</v>
          </cell>
          <cell r="AI624">
            <v>71510804.784381777</v>
          </cell>
          <cell r="AK624">
            <v>621</v>
          </cell>
          <cell r="AL624">
            <v>2953366500.1268029</v>
          </cell>
          <cell r="AM624">
            <v>2987653967.166152</v>
          </cell>
          <cell r="AN624">
            <v>251229532.77905756</v>
          </cell>
          <cell r="AO624">
            <v>47895979.94034218</v>
          </cell>
          <cell r="AP624">
            <v>14210627.126752343</v>
          </cell>
          <cell r="AQ624">
            <v>6254356607.1391068</v>
          </cell>
        </row>
        <row r="625">
          <cell r="AE625">
            <v>61655335.429455407</v>
          </cell>
          <cell r="AF625">
            <v>63175266.15556179</v>
          </cell>
          <cell r="AG625">
            <v>65078289.891450986</v>
          </cell>
          <cell r="AH625">
            <v>69738291.92415531</v>
          </cell>
          <cell r="AI625">
            <v>71510804.784381777</v>
          </cell>
          <cell r="AK625">
            <v>622</v>
          </cell>
          <cell r="AL625">
            <v>2953819489.6948428</v>
          </cell>
          <cell r="AM625">
            <v>2987653967.166152</v>
          </cell>
          <cell r="AN625">
            <v>251229532.77905756</v>
          </cell>
          <cell r="AO625">
            <v>47895979.94034218</v>
          </cell>
          <cell r="AP625">
            <v>14210627.126752343</v>
          </cell>
          <cell r="AQ625">
            <v>6254809596.7071457</v>
          </cell>
        </row>
        <row r="626">
          <cell r="AE626">
            <v>61655335.429455407</v>
          </cell>
          <cell r="AF626">
            <v>63175266.15556179</v>
          </cell>
          <cell r="AG626">
            <v>65078289.891450986</v>
          </cell>
          <cell r="AH626">
            <v>69738291.92415531</v>
          </cell>
          <cell r="AI626">
            <v>71510804.784381777</v>
          </cell>
          <cell r="AK626">
            <v>623</v>
          </cell>
          <cell r="AL626">
            <v>2954272479.2628827</v>
          </cell>
          <cell r="AM626">
            <v>2987653967.166152</v>
          </cell>
          <cell r="AN626">
            <v>251229532.77905756</v>
          </cell>
          <cell r="AO626">
            <v>47895979.94034218</v>
          </cell>
          <cell r="AP626">
            <v>14210627.126752343</v>
          </cell>
          <cell r="AQ626">
            <v>6255262586.2751865</v>
          </cell>
        </row>
        <row r="627">
          <cell r="AE627">
            <v>61655335.429455407</v>
          </cell>
          <cell r="AF627">
            <v>63175266.15556179</v>
          </cell>
          <cell r="AG627">
            <v>65078289.891450986</v>
          </cell>
          <cell r="AH627">
            <v>69738291.92415531</v>
          </cell>
          <cell r="AI627">
            <v>71510804.784381777</v>
          </cell>
          <cell r="AK627">
            <v>624</v>
          </cell>
          <cell r="AL627">
            <v>2954725468.8309226</v>
          </cell>
          <cell r="AM627">
            <v>2987653967.166152</v>
          </cell>
          <cell r="AN627">
            <v>251229532.77905756</v>
          </cell>
          <cell r="AO627">
            <v>47895979.94034218</v>
          </cell>
          <cell r="AP627">
            <v>14210627.126752343</v>
          </cell>
          <cell r="AQ627">
            <v>6255715575.8432255</v>
          </cell>
        </row>
        <row r="628">
          <cell r="AE628">
            <v>61655335.429455407</v>
          </cell>
          <cell r="AF628">
            <v>63175266.15556179</v>
          </cell>
          <cell r="AG628">
            <v>65078289.891450986</v>
          </cell>
          <cell r="AH628">
            <v>69738291.92415531</v>
          </cell>
          <cell r="AI628">
            <v>71510804.784381777</v>
          </cell>
          <cell r="AK628">
            <v>625</v>
          </cell>
          <cell r="AL628">
            <v>2955178458.398963</v>
          </cell>
          <cell r="AM628">
            <v>2987653967.166152</v>
          </cell>
          <cell r="AN628">
            <v>251229532.77905756</v>
          </cell>
          <cell r="AO628">
            <v>47895979.94034218</v>
          </cell>
          <cell r="AP628">
            <v>14210627.126752343</v>
          </cell>
          <cell r="AQ628">
            <v>6256168565.4112663</v>
          </cell>
        </row>
        <row r="629">
          <cell r="AE629">
            <v>61655335.429455407</v>
          </cell>
          <cell r="AF629">
            <v>63175266.15556179</v>
          </cell>
          <cell r="AG629">
            <v>65078289.891450986</v>
          </cell>
          <cell r="AH629">
            <v>69738291.92415531</v>
          </cell>
          <cell r="AI629">
            <v>71510804.784381777</v>
          </cell>
          <cell r="AK629">
            <v>626</v>
          </cell>
          <cell r="AL629">
            <v>2955631447.9670024</v>
          </cell>
          <cell r="AM629">
            <v>2987653967.166152</v>
          </cell>
          <cell r="AN629">
            <v>251229532.77905756</v>
          </cell>
          <cell r="AO629">
            <v>47895979.94034218</v>
          </cell>
          <cell r="AP629">
            <v>14210627.126752343</v>
          </cell>
          <cell r="AQ629">
            <v>6256621554.9793053</v>
          </cell>
        </row>
        <row r="630">
          <cell r="AE630">
            <v>61655335.429455407</v>
          </cell>
          <cell r="AF630">
            <v>63175266.15556179</v>
          </cell>
          <cell r="AG630">
            <v>65078289.891450986</v>
          </cell>
          <cell r="AH630">
            <v>69738291.92415531</v>
          </cell>
          <cell r="AI630">
            <v>71510804.784381777</v>
          </cell>
          <cell r="AK630">
            <v>627</v>
          </cell>
          <cell r="AL630">
            <v>2956084437.5350423</v>
          </cell>
          <cell r="AM630">
            <v>2987653967.166152</v>
          </cell>
          <cell r="AN630">
            <v>251229532.77905756</v>
          </cell>
          <cell r="AO630">
            <v>47895979.94034218</v>
          </cell>
          <cell r="AP630">
            <v>14210627.126752343</v>
          </cell>
          <cell r="AQ630">
            <v>6257074544.5473461</v>
          </cell>
        </row>
        <row r="631">
          <cell r="AE631">
            <v>61655335.429455407</v>
          </cell>
          <cell r="AF631">
            <v>63175266.15556179</v>
          </cell>
          <cell r="AG631">
            <v>65078289.891450986</v>
          </cell>
          <cell r="AH631">
            <v>69738291.92415531</v>
          </cell>
          <cell r="AI631">
            <v>71510804.784381777</v>
          </cell>
          <cell r="AK631">
            <v>628</v>
          </cell>
          <cell r="AL631">
            <v>2956537427.1030822</v>
          </cell>
          <cell r="AM631">
            <v>2987653967.166152</v>
          </cell>
          <cell r="AN631">
            <v>251229532.77905756</v>
          </cell>
          <cell r="AO631">
            <v>47895979.94034218</v>
          </cell>
          <cell r="AP631">
            <v>14210627.126752343</v>
          </cell>
          <cell r="AQ631">
            <v>6257527534.1153851</v>
          </cell>
        </row>
        <row r="632">
          <cell r="AE632">
            <v>61655335.429455407</v>
          </cell>
          <cell r="AF632">
            <v>63175266.15556179</v>
          </cell>
          <cell r="AG632">
            <v>65078289.891450986</v>
          </cell>
          <cell r="AH632">
            <v>69738291.92415531</v>
          </cell>
          <cell r="AI632">
            <v>71510804.784381777</v>
          </cell>
          <cell r="AK632">
            <v>629</v>
          </cell>
          <cell r="AL632">
            <v>2956990416.6711221</v>
          </cell>
          <cell r="AM632">
            <v>2987653967.166152</v>
          </cell>
          <cell r="AN632">
            <v>251229532.77905756</v>
          </cell>
          <cell r="AO632">
            <v>47895979.94034218</v>
          </cell>
          <cell r="AP632">
            <v>14210627.126752343</v>
          </cell>
          <cell r="AQ632">
            <v>6257980523.6834259</v>
          </cell>
        </row>
        <row r="633">
          <cell r="AE633">
            <v>61655335.429455407</v>
          </cell>
          <cell r="AF633">
            <v>63175266.15556179</v>
          </cell>
          <cell r="AG633">
            <v>65078289.891450986</v>
          </cell>
          <cell r="AH633">
            <v>69738291.92415531</v>
          </cell>
          <cell r="AI633">
            <v>71510804.784381777</v>
          </cell>
          <cell r="AK633">
            <v>630</v>
          </cell>
          <cell r="AL633">
            <v>2957147123.7158599</v>
          </cell>
          <cell r="AM633">
            <v>2987653967.166152</v>
          </cell>
          <cell r="AN633">
            <v>251229532.77905756</v>
          </cell>
          <cell r="AO633">
            <v>47895979.94034218</v>
          </cell>
          <cell r="AP633">
            <v>14210627.126752343</v>
          </cell>
          <cell r="AQ633">
            <v>6258137230.7281628</v>
          </cell>
        </row>
        <row r="634">
          <cell r="AE634">
            <v>61655335.429455407</v>
          </cell>
          <cell r="AF634">
            <v>63175266.15556179</v>
          </cell>
          <cell r="AG634">
            <v>65078289.891450986</v>
          </cell>
          <cell r="AH634">
            <v>69738291.92415531</v>
          </cell>
          <cell r="AI634">
            <v>71510804.784381777</v>
          </cell>
          <cell r="AK634">
            <v>631</v>
          </cell>
          <cell r="AL634">
            <v>2957147123.7158599</v>
          </cell>
          <cell r="AM634">
            <v>2987653967.166152</v>
          </cell>
          <cell r="AN634">
            <v>251229532.77905756</v>
          </cell>
          <cell r="AO634">
            <v>47895979.94034218</v>
          </cell>
          <cell r="AP634">
            <v>14210627.126752343</v>
          </cell>
          <cell r="AQ634">
            <v>6258137230.7281628</v>
          </cell>
        </row>
        <row r="635">
          <cell r="AE635">
            <v>61655335.429455407</v>
          </cell>
          <cell r="AF635">
            <v>63175266.15556179</v>
          </cell>
          <cell r="AG635">
            <v>65078289.891450986</v>
          </cell>
          <cell r="AH635">
            <v>69738291.92415531</v>
          </cell>
          <cell r="AI635">
            <v>71510804.784381777</v>
          </cell>
          <cell r="AK635">
            <v>632</v>
          </cell>
          <cell r="AL635">
            <v>2957147123.7158599</v>
          </cell>
          <cell r="AM635">
            <v>2987653967.166152</v>
          </cell>
          <cell r="AN635">
            <v>251229532.77905756</v>
          </cell>
          <cell r="AO635">
            <v>47895979.94034218</v>
          </cell>
          <cell r="AP635">
            <v>14210627.126752343</v>
          </cell>
          <cell r="AQ635">
            <v>6258137230.7281628</v>
          </cell>
        </row>
        <row r="636">
          <cell r="AE636">
            <v>61655335.429455407</v>
          </cell>
          <cell r="AF636">
            <v>63175266.15556179</v>
          </cell>
          <cell r="AG636">
            <v>65078289.891450986</v>
          </cell>
          <cell r="AH636">
            <v>69738291.92415531</v>
          </cell>
          <cell r="AI636">
            <v>71510804.784381777</v>
          </cell>
          <cell r="AK636">
            <v>633</v>
          </cell>
          <cell r="AL636">
            <v>2957147123.7158599</v>
          </cell>
          <cell r="AM636">
            <v>2987653967.166152</v>
          </cell>
          <cell r="AN636">
            <v>251229532.77905756</v>
          </cell>
          <cell r="AO636">
            <v>47895979.94034218</v>
          </cell>
          <cell r="AP636">
            <v>14210627.126752343</v>
          </cell>
          <cell r="AQ636">
            <v>6258137230.7281628</v>
          </cell>
        </row>
        <row r="637">
          <cell r="AE637">
            <v>61655335.429455407</v>
          </cell>
          <cell r="AF637">
            <v>63175266.15556179</v>
          </cell>
          <cell r="AG637">
            <v>65078289.891450986</v>
          </cell>
          <cell r="AH637">
            <v>69738291.92415531</v>
          </cell>
          <cell r="AI637">
            <v>71510804.784381777</v>
          </cell>
          <cell r="AK637">
            <v>634</v>
          </cell>
          <cell r="AL637">
            <v>2957147123.7158599</v>
          </cell>
          <cell r="AM637">
            <v>2987653967.166152</v>
          </cell>
          <cell r="AN637">
            <v>251229532.77905756</v>
          </cell>
          <cell r="AO637">
            <v>47895979.94034218</v>
          </cell>
          <cell r="AP637">
            <v>14210627.126752343</v>
          </cell>
          <cell r="AQ637">
            <v>6258137230.7281628</v>
          </cell>
        </row>
        <row r="638">
          <cell r="AE638">
            <v>61655335.429455407</v>
          </cell>
          <cell r="AF638">
            <v>63175266.15556179</v>
          </cell>
          <cell r="AG638">
            <v>65078289.891450986</v>
          </cell>
          <cell r="AH638">
            <v>69738291.92415531</v>
          </cell>
          <cell r="AI638">
            <v>71510804.784381777</v>
          </cell>
          <cell r="AK638">
            <v>635</v>
          </cell>
          <cell r="AL638">
            <v>2957147123.7158599</v>
          </cell>
          <cell r="AM638">
            <v>2987653967.166152</v>
          </cell>
          <cell r="AN638">
            <v>251229532.77905756</v>
          </cell>
          <cell r="AO638">
            <v>47895979.94034218</v>
          </cell>
          <cell r="AP638">
            <v>14210627.126752343</v>
          </cell>
          <cell r="AQ638">
            <v>6258137230.7281628</v>
          </cell>
        </row>
        <row r="639">
          <cell r="AE639">
            <v>61655335.429455407</v>
          </cell>
          <cell r="AF639">
            <v>63175266.15556179</v>
          </cell>
          <cell r="AG639">
            <v>65078289.891450986</v>
          </cell>
          <cell r="AH639">
            <v>69738291.92415531</v>
          </cell>
          <cell r="AI639">
            <v>71510804.784381777</v>
          </cell>
          <cell r="AK639">
            <v>636</v>
          </cell>
          <cell r="AL639">
            <v>2957147123.7158599</v>
          </cell>
          <cell r="AM639">
            <v>2987653967.166152</v>
          </cell>
          <cell r="AN639">
            <v>251229532.77905756</v>
          </cell>
          <cell r="AO639">
            <v>47895979.94034218</v>
          </cell>
          <cell r="AP639">
            <v>14210627.126752343</v>
          </cell>
          <cell r="AQ639">
            <v>6258137230.7281628</v>
          </cell>
        </row>
        <row r="640">
          <cell r="AE640">
            <v>61655335.429455407</v>
          </cell>
          <cell r="AF640">
            <v>63175266.15556179</v>
          </cell>
          <cell r="AG640">
            <v>65078289.891450986</v>
          </cell>
          <cell r="AH640">
            <v>69738291.92415531</v>
          </cell>
          <cell r="AI640">
            <v>71510804.784381777</v>
          </cell>
          <cell r="AK640">
            <v>637</v>
          </cell>
          <cell r="AL640">
            <v>2957147123.7158599</v>
          </cell>
          <cell r="AM640">
            <v>2987653967.166152</v>
          </cell>
          <cell r="AN640">
            <v>251229532.77905756</v>
          </cell>
          <cell r="AO640">
            <v>47895979.94034218</v>
          </cell>
          <cell r="AP640">
            <v>14210627.126752343</v>
          </cell>
          <cell r="AQ640">
            <v>6258137230.7281628</v>
          </cell>
        </row>
        <row r="641">
          <cell r="AE641">
            <v>61655335.429455407</v>
          </cell>
          <cell r="AF641">
            <v>63175266.15556179</v>
          </cell>
          <cell r="AG641">
            <v>65078289.891450986</v>
          </cell>
          <cell r="AH641">
            <v>69738291.92415531</v>
          </cell>
          <cell r="AI641">
            <v>71510804.784381777</v>
          </cell>
          <cell r="AK641">
            <v>638</v>
          </cell>
          <cell r="AL641">
            <v>2957147123.7158599</v>
          </cell>
          <cell r="AM641">
            <v>2987653967.166152</v>
          </cell>
          <cell r="AN641">
            <v>251229532.77905756</v>
          </cell>
          <cell r="AO641">
            <v>47895979.94034218</v>
          </cell>
          <cell r="AP641">
            <v>14210627.126752343</v>
          </cell>
          <cell r="AQ641">
            <v>6258137230.7281628</v>
          </cell>
        </row>
        <row r="642">
          <cell r="AE642">
            <v>61655335.429455407</v>
          </cell>
          <cell r="AF642">
            <v>63175266.15556179</v>
          </cell>
          <cell r="AG642">
            <v>65078289.891450986</v>
          </cell>
          <cell r="AH642">
            <v>69738291.92415531</v>
          </cell>
          <cell r="AI642">
            <v>71510804.784381777</v>
          </cell>
          <cell r="AK642">
            <v>639</v>
          </cell>
          <cell r="AL642">
            <v>2957147123.7158599</v>
          </cell>
          <cell r="AM642">
            <v>2987653967.166152</v>
          </cell>
          <cell r="AN642">
            <v>251229532.77905756</v>
          </cell>
          <cell r="AO642">
            <v>47895979.94034218</v>
          </cell>
          <cell r="AP642">
            <v>14210627.126752343</v>
          </cell>
          <cell r="AQ642">
            <v>6258137230.7281628</v>
          </cell>
        </row>
        <row r="643">
          <cell r="AE643">
            <v>61655335.429455407</v>
          </cell>
          <cell r="AF643">
            <v>63175266.15556179</v>
          </cell>
          <cell r="AG643">
            <v>65078289.891450986</v>
          </cell>
          <cell r="AH643">
            <v>69738291.92415531</v>
          </cell>
          <cell r="AI643">
            <v>71510804.784381777</v>
          </cell>
          <cell r="AK643">
            <v>640</v>
          </cell>
          <cell r="AL643">
            <v>2957147123.7158599</v>
          </cell>
          <cell r="AM643">
            <v>2987653967.166152</v>
          </cell>
          <cell r="AN643">
            <v>251229532.77905756</v>
          </cell>
          <cell r="AO643">
            <v>47895979.94034218</v>
          </cell>
          <cell r="AP643">
            <v>14210627.126752343</v>
          </cell>
          <cell r="AQ643">
            <v>6258137230.7281628</v>
          </cell>
        </row>
        <row r="644">
          <cell r="AE644">
            <v>61655335.429455407</v>
          </cell>
          <cell r="AF644">
            <v>63175266.15556179</v>
          </cell>
          <cell r="AG644">
            <v>65078289.891450986</v>
          </cell>
          <cell r="AH644">
            <v>69738291.92415531</v>
          </cell>
          <cell r="AI644">
            <v>71510804.784381777</v>
          </cell>
          <cell r="AK644">
            <v>641</v>
          </cell>
          <cell r="AL644">
            <v>2957147123.7158599</v>
          </cell>
          <cell r="AM644">
            <v>2987653967.166152</v>
          </cell>
          <cell r="AN644">
            <v>251229532.77905756</v>
          </cell>
          <cell r="AO644">
            <v>47895979.94034218</v>
          </cell>
          <cell r="AP644">
            <v>14210627.126752343</v>
          </cell>
          <cell r="AQ644">
            <v>6258137230.7281628</v>
          </cell>
        </row>
        <row r="645">
          <cell r="AE645">
            <v>61655335.429455407</v>
          </cell>
          <cell r="AF645">
            <v>63175266.15556179</v>
          </cell>
          <cell r="AG645">
            <v>65078289.891450986</v>
          </cell>
          <cell r="AH645">
            <v>69738291.92415531</v>
          </cell>
          <cell r="AI645">
            <v>71510804.784381777</v>
          </cell>
          <cell r="AK645">
            <v>642</v>
          </cell>
          <cell r="AL645">
            <v>2957147123.7158599</v>
          </cell>
          <cell r="AM645">
            <v>2987653967.166152</v>
          </cell>
          <cell r="AN645">
            <v>251229532.77905756</v>
          </cell>
          <cell r="AO645">
            <v>47895979.94034218</v>
          </cell>
          <cell r="AP645">
            <v>14210627.126752343</v>
          </cell>
          <cell r="AQ645">
            <v>6258137230.7281628</v>
          </cell>
        </row>
        <row r="646">
          <cell r="AE646">
            <v>61655335.429455407</v>
          </cell>
          <cell r="AF646">
            <v>63175266.15556179</v>
          </cell>
          <cell r="AG646">
            <v>65078289.891450986</v>
          </cell>
          <cell r="AH646">
            <v>69738291.92415531</v>
          </cell>
          <cell r="AI646">
            <v>71510804.784381777</v>
          </cell>
          <cell r="AK646">
            <v>643</v>
          </cell>
          <cell r="AL646">
            <v>2957147123.7158599</v>
          </cell>
          <cell r="AM646">
            <v>2987653967.166152</v>
          </cell>
          <cell r="AN646">
            <v>251229532.77905756</v>
          </cell>
          <cell r="AO646">
            <v>47895979.94034218</v>
          </cell>
          <cell r="AP646">
            <v>14210627.126752343</v>
          </cell>
          <cell r="AQ646">
            <v>6258137230.7281628</v>
          </cell>
        </row>
        <row r="647">
          <cell r="AE647">
            <v>61655335.429455407</v>
          </cell>
          <cell r="AF647">
            <v>63175266.15556179</v>
          </cell>
          <cell r="AG647">
            <v>65078289.891450986</v>
          </cell>
          <cell r="AH647">
            <v>69738291.92415531</v>
          </cell>
          <cell r="AI647">
            <v>71510804.784381777</v>
          </cell>
          <cell r="AK647">
            <v>644</v>
          </cell>
          <cell r="AL647">
            <v>2957147123.7158599</v>
          </cell>
          <cell r="AM647">
            <v>2987653967.166152</v>
          </cell>
          <cell r="AN647">
            <v>251229532.77905756</v>
          </cell>
          <cell r="AO647">
            <v>47895979.94034218</v>
          </cell>
          <cell r="AP647">
            <v>14210627.126752343</v>
          </cell>
          <cell r="AQ647">
            <v>6258137230.7281628</v>
          </cell>
        </row>
        <row r="648">
          <cell r="AE648">
            <v>61655335.429455407</v>
          </cell>
          <cell r="AF648">
            <v>63175266.15556179</v>
          </cell>
          <cell r="AG648">
            <v>65078289.891450986</v>
          </cell>
          <cell r="AH648">
            <v>69738291.92415531</v>
          </cell>
          <cell r="AI648">
            <v>71510804.784381777</v>
          </cell>
          <cell r="AK648">
            <v>645</v>
          </cell>
          <cell r="AL648">
            <v>2957147123.7158599</v>
          </cell>
          <cell r="AM648">
            <v>2987653967.166152</v>
          </cell>
          <cell r="AN648">
            <v>251229532.77905756</v>
          </cell>
          <cell r="AO648">
            <v>47895979.94034218</v>
          </cell>
          <cell r="AP648">
            <v>14210627.126752343</v>
          </cell>
          <cell r="AQ648">
            <v>6258137230.7281628</v>
          </cell>
        </row>
        <row r="649">
          <cell r="AE649">
            <v>61655335.429455407</v>
          </cell>
          <cell r="AF649">
            <v>63175266.15556179</v>
          </cell>
          <cell r="AG649">
            <v>65078289.891450986</v>
          </cell>
          <cell r="AH649">
            <v>69738291.92415531</v>
          </cell>
          <cell r="AI649">
            <v>71510804.784381777</v>
          </cell>
          <cell r="AK649">
            <v>646</v>
          </cell>
          <cell r="AL649">
            <v>2957147123.7158599</v>
          </cell>
          <cell r="AM649">
            <v>2987653967.166152</v>
          </cell>
          <cell r="AN649">
            <v>251229532.77905756</v>
          </cell>
          <cell r="AO649">
            <v>47895979.94034218</v>
          </cell>
          <cell r="AP649">
            <v>14210627.126752343</v>
          </cell>
          <cell r="AQ649">
            <v>6258137230.7281628</v>
          </cell>
        </row>
        <row r="650">
          <cell r="AE650">
            <v>61655335.429455407</v>
          </cell>
          <cell r="AF650">
            <v>63175266.15556179</v>
          </cell>
          <cell r="AG650">
            <v>65078289.891450986</v>
          </cell>
          <cell r="AH650">
            <v>69738291.92415531</v>
          </cell>
          <cell r="AI650">
            <v>71510804.784381777</v>
          </cell>
          <cell r="AK650">
            <v>647</v>
          </cell>
          <cell r="AL650">
            <v>2957147123.7158599</v>
          </cell>
          <cell r="AM650">
            <v>2987653967.166152</v>
          </cell>
          <cell r="AN650">
            <v>251229532.77905756</v>
          </cell>
          <cell r="AO650">
            <v>47895979.94034218</v>
          </cell>
          <cell r="AP650">
            <v>14210627.126752343</v>
          </cell>
          <cell r="AQ650">
            <v>6258137230.7281628</v>
          </cell>
        </row>
        <row r="651">
          <cell r="AE651">
            <v>61655335.429455407</v>
          </cell>
          <cell r="AF651">
            <v>63175266.15556179</v>
          </cell>
          <cell r="AG651">
            <v>65078289.891450986</v>
          </cell>
          <cell r="AH651">
            <v>69738291.92415531</v>
          </cell>
          <cell r="AI651">
            <v>71510804.784381777</v>
          </cell>
          <cell r="AK651">
            <v>648</v>
          </cell>
          <cell r="AL651">
            <v>2957147123.7158599</v>
          </cell>
          <cell r="AM651">
            <v>2987653967.166152</v>
          </cell>
          <cell r="AN651">
            <v>251229532.77905756</v>
          </cell>
          <cell r="AO651">
            <v>47895979.94034218</v>
          </cell>
          <cell r="AP651">
            <v>14210627.126752343</v>
          </cell>
          <cell r="AQ651">
            <v>6258137230.7281628</v>
          </cell>
        </row>
        <row r="652">
          <cell r="AE652">
            <v>61655335.429455407</v>
          </cell>
          <cell r="AF652">
            <v>63175266.15556179</v>
          </cell>
          <cell r="AG652">
            <v>65078289.891450986</v>
          </cell>
          <cell r="AH652">
            <v>69738291.92415531</v>
          </cell>
          <cell r="AI652">
            <v>71510804.784381777</v>
          </cell>
          <cell r="AK652">
            <v>649</v>
          </cell>
          <cell r="AL652">
            <v>2957147123.7158599</v>
          </cell>
          <cell r="AM652">
            <v>2987653967.166152</v>
          </cell>
          <cell r="AN652">
            <v>251229532.77905756</v>
          </cell>
          <cell r="AO652">
            <v>47895979.94034218</v>
          </cell>
          <cell r="AP652">
            <v>14210627.126752343</v>
          </cell>
          <cell r="AQ652">
            <v>6258137230.7281628</v>
          </cell>
        </row>
        <row r="653">
          <cell r="AE653">
            <v>61655335.429455407</v>
          </cell>
          <cell r="AF653">
            <v>63175266.15556179</v>
          </cell>
          <cell r="AG653">
            <v>65078289.891450986</v>
          </cell>
          <cell r="AH653">
            <v>69738291.92415531</v>
          </cell>
          <cell r="AI653">
            <v>71510804.784381777</v>
          </cell>
          <cell r="AK653">
            <v>650</v>
          </cell>
          <cell r="AL653">
            <v>2957147123.7158599</v>
          </cell>
          <cell r="AM653">
            <v>2987653967.166152</v>
          </cell>
          <cell r="AN653">
            <v>251229532.77905756</v>
          </cell>
          <cell r="AO653">
            <v>47895979.94034218</v>
          </cell>
          <cell r="AP653">
            <v>14210627.126752343</v>
          </cell>
          <cell r="AQ653">
            <v>6258137230.7281628</v>
          </cell>
        </row>
        <row r="654">
          <cell r="AE654">
            <v>61655335.429455407</v>
          </cell>
          <cell r="AF654">
            <v>63175266.15556179</v>
          </cell>
          <cell r="AG654">
            <v>65078289.891450986</v>
          </cell>
          <cell r="AH654">
            <v>69738291.92415531</v>
          </cell>
          <cell r="AI654">
            <v>71510804.784381777</v>
          </cell>
          <cell r="AK654">
            <v>651</v>
          </cell>
          <cell r="AL654">
            <v>2957147123.7158599</v>
          </cell>
          <cell r="AM654">
            <v>2987653967.166152</v>
          </cell>
          <cell r="AN654">
            <v>251229532.77905756</v>
          </cell>
          <cell r="AO654">
            <v>47895979.94034218</v>
          </cell>
          <cell r="AP654">
            <v>14210627.126752343</v>
          </cell>
          <cell r="AQ654">
            <v>6258137230.7281628</v>
          </cell>
        </row>
        <row r="655">
          <cell r="AE655">
            <v>61655335.429455407</v>
          </cell>
          <cell r="AF655">
            <v>63175266.15556179</v>
          </cell>
          <cell r="AG655">
            <v>65078289.891450986</v>
          </cell>
          <cell r="AH655">
            <v>69738291.92415531</v>
          </cell>
          <cell r="AI655">
            <v>71510804.784381777</v>
          </cell>
          <cell r="AK655">
            <v>652</v>
          </cell>
          <cell r="AL655">
            <v>2957147123.7158599</v>
          </cell>
          <cell r="AM655">
            <v>2987653967.166152</v>
          </cell>
          <cell r="AN655">
            <v>251229532.77905756</v>
          </cell>
          <cell r="AO655">
            <v>47895979.94034218</v>
          </cell>
          <cell r="AP655">
            <v>14210627.126752343</v>
          </cell>
          <cell r="AQ655">
            <v>6258137230.7281628</v>
          </cell>
        </row>
        <row r="656">
          <cell r="AE656">
            <v>61655335.429455407</v>
          </cell>
          <cell r="AF656">
            <v>63175266.15556179</v>
          </cell>
          <cell r="AG656">
            <v>65078289.891450986</v>
          </cell>
          <cell r="AH656">
            <v>69738291.92415531</v>
          </cell>
          <cell r="AI656">
            <v>71510804.784381777</v>
          </cell>
          <cell r="AK656">
            <v>653</v>
          </cell>
          <cell r="AL656">
            <v>2957147123.7158599</v>
          </cell>
          <cell r="AM656">
            <v>2987653967.166152</v>
          </cell>
          <cell r="AN656">
            <v>251229532.77905756</v>
          </cell>
          <cell r="AO656">
            <v>47895979.94034218</v>
          </cell>
          <cell r="AP656">
            <v>14210627.126752343</v>
          </cell>
          <cell r="AQ656">
            <v>6258137230.7281628</v>
          </cell>
        </row>
        <row r="657">
          <cell r="AE657">
            <v>61655335.429455407</v>
          </cell>
          <cell r="AF657">
            <v>63175266.15556179</v>
          </cell>
          <cell r="AG657">
            <v>65078289.891450986</v>
          </cell>
          <cell r="AH657">
            <v>69738291.92415531</v>
          </cell>
          <cell r="AI657">
            <v>71510804.784381777</v>
          </cell>
          <cell r="AK657">
            <v>654</v>
          </cell>
          <cell r="AL657">
            <v>2957147123.7158599</v>
          </cell>
          <cell r="AM657">
            <v>2987653967.166152</v>
          </cell>
          <cell r="AN657">
            <v>251229532.77905756</v>
          </cell>
          <cell r="AO657">
            <v>47895979.94034218</v>
          </cell>
          <cell r="AP657">
            <v>14210627.126752343</v>
          </cell>
          <cell r="AQ657">
            <v>6258137230.7281628</v>
          </cell>
        </row>
        <row r="658">
          <cell r="AE658">
            <v>61655335.429455407</v>
          </cell>
          <cell r="AF658">
            <v>63175266.15556179</v>
          </cell>
          <cell r="AG658">
            <v>65078289.891450986</v>
          </cell>
          <cell r="AH658">
            <v>69738291.92415531</v>
          </cell>
          <cell r="AI658">
            <v>71510804.784381777</v>
          </cell>
          <cell r="AK658">
            <v>655</v>
          </cell>
          <cell r="AL658">
            <v>2957147123.7158599</v>
          </cell>
          <cell r="AM658">
            <v>2987653967.166152</v>
          </cell>
          <cell r="AN658">
            <v>251229532.77905756</v>
          </cell>
          <cell r="AO658">
            <v>47895979.94034218</v>
          </cell>
          <cell r="AP658">
            <v>14210627.126752343</v>
          </cell>
          <cell r="AQ658">
            <v>6258137230.7281628</v>
          </cell>
        </row>
        <row r="659">
          <cell r="AE659">
            <v>61655335.429455407</v>
          </cell>
          <cell r="AF659">
            <v>63175266.15556179</v>
          </cell>
          <cell r="AG659">
            <v>65078289.891450986</v>
          </cell>
          <cell r="AH659">
            <v>69738291.92415531</v>
          </cell>
          <cell r="AI659">
            <v>71510804.784381777</v>
          </cell>
          <cell r="AK659">
            <v>656</v>
          </cell>
          <cell r="AL659">
            <v>2957147123.7158599</v>
          </cell>
          <cell r="AM659">
            <v>2987653967.166152</v>
          </cell>
          <cell r="AN659">
            <v>251229532.77905756</v>
          </cell>
          <cell r="AO659">
            <v>47895979.94034218</v>
          </cell>
          <cell r="AP659">
            <v>14210627.126752343</v>
          </cell>
          <cell r="AQ659">
            <v>6258137230.7281628</v>
          </cell>
        </row>
        <row r="660">
          <cell r="AE660">
            <v>61655335.429455407</v>
          </cell>
          <cell r="AF660">
            <v>63175266.15556179</v>
          </cell>
          <cell r="AG660">
            <v>65078289.891450986</v>
          </cell>
          <cell r="AH660">
            <v>69738291.92415531</v>
          </cell>
          <cell r="AI660">
            <v>71510804.784381777</v>
          </cell>
          <cell r="AK660">
            <v>657</v>
          </cell>
          <cell r="AL660">
            <v>2957147123.7158599</v>
          </cell>
          <cell r="AM660">
            <v>2987653967.166152</v>
          </cell>
          <cell r="AN660">
            <v>251229532.77905756</v>
          </cell>
          <cell r="AO660">
            <v>47895979.94034218</v>
          </cell>
          <cell r="AP660">
            <v>14210627.126752343</v>
          </cell>
          <cell r="AQ660">
            <v>6258137230.7281628</v>
          </cell>
        </row>
        <row r="661">
          <cell r="AE661">
            <v>61655335.429455407</v>
          </cell>
          <cell r="AF661">
            <v>63175266.15556179</v>
          </cell>
          <cell r="AG661">
            <v>65078289.891450986</v>
          </cell>
          <cell r="AH661">
            <v>69738291.92415531</v>
          </cell>
          <cell r="AI661">
            <v>71510804.784381777</v>
          </cell>
          <cell r="AK661">
            <v>658</v>
          </cell>
          <cell r="AL661">
            <v>2957147123.7158599</v>
          </cell>
          <cell r="AM661">
            <v>2987653967.166152</v>
          </cell>
          <cell r="AN661">
            <v>251229532.77905756</v>
          </cell>
          <cell r="AO661">
            <v>47895979.94034218</v>
          </cell>
          <cell r="AP661">
            <v>14210627.126752343</v>
          </cell>
          <cell r="AQ661">
            <v>6258137230.7281628</v>
          </cell>
        </row>
        <row r="662">
          <cell r="AE662">
            <v>61655335.429455407</v>
          </cell>
          <cell r="AF662">
            <v>63175266.15556179</v>
          </cell>
          <cell r="AG662">
            <v>65078289.891450986</v>
          </cell>
          <cell r="AH662">
            <v>69738291.92415531</v>
          </cell>
          <cell r="AI662">
            <v>71510804.784381777</v>
          </cell>
          <cell r="AK662">
            <v>659</v>
          </cell>
          <cell r="AL662">
            <v>2957147123.7158599</v>
          </cell>
          <cell r="AM662">
            <v>2987653967.166152</v>
          </cell>
          <cell r="AN662">
            <v>251229532.77905756</v>
          </cell>
          <cell r="AO662">
            <v>47895979.94034218</v>
          </cell>
          <cell r="AP662">
            <v>14210627.126752343</v>
          </cell>
          <cell r="AQ662">
            <v>6258137230.7281628</v>
          </cell>
        </row>
        <row r="663">
          <cell r="AE663">
            <v>61655335.429455407</v>
          </cell>
          <cell r="AF663">
            <v>63175266.15556179</v>
          </cell>
          <cell r="AG663">
            <v>65078289.891450986</v>
          </cell>
          <cell r="AH663">
            <v>69738291.92415531</v>
          </cell>
          <cell r="AI663">
            <v>71510804.784381777</v>
          </cell>
          <cell r="AK663">
            <v>660</v>
          </cell>
          <cell r="AL663">
            <v>2957147123.7158599</v>
          </cell>
          <cell r="AM663">
            <v>2987653967.166152</v>
          </cell>
          <cell r="AN663">
            <v>251229532.77905756</v>
          </cell>
          <cell r="AO663">
            <v>47895979.94034218</v>
          </cell>
          <cell r="AP663">
            <v>14210627.126752343</v>
          </cell>
          <cell r="AQ663">
            <v>6258137230.7281628</v>
          </cell>
        </row>
        <row r="664">
          <cell r="AE664">
            <v>61655335.429455407</v>
          </cell>
          <cell r="AF664">
            <v>63175266.15556179</v>
          </cell>
          <cell r="AG664">
            <v>65078289.891450986</v>
          </cell>
          <cell r="AH664">
            <v>69738291.92415531</v>
          </cell>
          <cell r="AI664">
            <v>71510804.784381777</v>
          </cell>
          <cell r="AK664">
            <v>661</v>
          </cell>
          <cell r="AL664">
            <v>2957147123.7158599</v>
          </cell>
          <cell r="AM664">
            <v>2987653967.166152</v>
          </cell>
          <cell r="AN664">
            <v>251229532.77905756</v>
          </cell>
          <cell r="AO664">
            <v>47895979.94034218</v>
          </cell>
          <cell r="AP664">
            <v>14210627.126752343</v>
          </cell>
          <cell r="AQ664">
            <v>6258137230.7281628</v>
          </cell>
        </row>
        <row r="665">
          <cell r="AE665">
            <v>61655335.429455407</v>
          </cell>
          <cell r="AF665">
            <v>63175266.15556179</v>
          </cell>
          <cell r="AG665">
            <v>65078289.891450986</v>
          </cell>
          <cell r="AH665">
            <v>69738291.92415531</v>
          </cell>
          <cell r="AI665">
            <v>71510804.784381777</v>
          </cell>
          <cell r="AK665">
            <v>662</v>
          </cell>
          <cell r="AL665">
            <v>2957147123.7158599</v>
          </cell>
          <cell r="AM665">
            <v>2987653967.166152</v>
          </cell>
          <cell r="AN665">
            <v>251229532.77905756</v>
          </cell>
          <cell r="AO665">
            <v>47895979.94034218</v>
          </cell>
          <cell r="AP665">
            <v>14210627.126752343</v>
          </cell>
          <cell r="AQ665">
            <v>6258137230.7281628</v>
          </cell>
        </row>
        <row r="666">
          <cell r="AE666">
            <v>61655335.429455407</v>
          </cell>
          <cell r="AF666">
            <v>63175266.15556179</v>
          </cell>
          <cell r="AG666">
            <v>65078289.891450986</v>
          </cell>
          <cell r="AH666">
            <v>69738291.92415531</v>
          </cell>
          <cell r="AI666">
            <v>71510804.784381777</v>
          </cell>
          <cell r="AK666">
            <v>663</v>
          </cell>
          <cell r="AL666">
            <v>2957147123.7158599</v>
          </cell>
          <cell r="AM666">
            <v>2987653967.166152</v>
          </cell>
          <cell r="AN666">
            <v>251229532.77905756</v>
          </cell>
          <cell r="AO666">
            <v>47895979.94034218</v>
          </cell>
          <cell r="AP666">
            <v>14210627.126752343</v>
          </cell>
          <cell r="AQ666">
            <v>6258137230.7281628</v>
          </cell>
        </row>
        <row r="667">
          <cell r="AE667">
            <v>61655335.429455407</v>
          </cell>
          <cell r="AF667">
            <v>63175266.15556179</v>
          </cell>
          <cell r="AG667">
            <v>65078289.891450986</v>
          </cell>
          <cell r="AH667">
            <v>69738291.92415531</v>
          </cell>
          <cell r="AI667">
            <v>71510804.784381777</v>
          </cell>
          <cell r="AK667">
            <v>664</v>
          </cell>
          <cell r="AL667">
            <v>2957147123.7158599</v>
          </cell>
          <cell r="AM667">
            <v>2987653967.166152</v>
          </cell>
          <cell r="AN667">
            <v>251229532.77905756</v>
          </cell>
          <cell r="AO667">
            <v>47895979.94034218</v>
          </cell>
          <cell r="AP667">
            <v>14210627.126752343</v>
          </cell>
          <cell r="AQ667">
            <v>6258137230.7281628</v>
          </cell>
        </row>
        <row r="668">
          <cell r="AE668">
            <v>61655335.429455407</v>
          </cell>
          <cell r="AF668">
            <v>63175266.15556179</v>
          </cell>
          <cell r="AG668">
            <v>65078289.891450986</v>
          </cell>
          <cell r="AH668">
            <v>69738291.92415531</v>
          </cell>
          <cell r="AI668">
            <v>71510804.784381777</v>
          </cell>
          <cell r="AK668">
            <v>665</v>
          </cell>
          <cell r="AL668">
            <v>2957147123.7158599</v>
          </cell>
          <cell r="AM668">
            <v>2987653967.166152</v>
          </cell>
          <cell r="AN668">
            <v>251229532.77905756</v>
          </cell>
          <cell r="AO668">
            <v>47895979.94034218</v>
          </cell>
          <cell r="AP668">
            <v>14210627.126752343</v>
          </cell>
          <cell r="AQ668">
            <v>6258137230.7281628</v>
          </cell>
        </row>
        <row r="669">
          <cell r="AE669">
            <v>61655335.429455407</v>
          </cell>
          <cell r="AF669">
            <v>63175266.15556179</v>
          </cell>
          <cell r="AG669">
            <v>65078289.891450986</v>
          </cell>
          <cell r="AH669">
            <v>69738291.92415531</v>
          </cell>
          <cell r="AI669">
            <v>71510804.784381777</v>
          </cell>
          <cell r="AK669">
            <v>666</v>
          </cell>
          <cell r="AL669">
            <v>2957147123.7158599</v>
          </cell>
          <cell r="AM669">
            <v>2987653967.166152</v>
          </cell>
          <cell r="AN669">
            <v>251229532.77905756</v>
          </cell>
          <cell r="AO669">
            <v>47895979.94034218</v>
          </cell>
          <cell r="AP669">
            <v>14210627.126752343</v>
          </cell>
          <cell r="AQ669">
            <v>6258137230.7281628</v>
          </cell>
        </row>
        <row r="670">
          <cell r="AE670">
            <v>61655335.429455407</v>
          </cell>
          <cell r="AF670">
            <v>63175266.15556179</v>
          </cell>
          <cell r="AG670">
            <v>65078289.891450986</v>
          </cell>
          <cell r="AH670">
            <v>69738291.92415531</v>
          </cell>
          <cell r="AI670">
            <v>71510804.784381777</v>
          </cell>
          <cell r="AK670">
            <v>667</v>
          </cell>
          <cell r="AL670">
            <v>2957147123.7158599</v>
          </cell>
          <cell r="AM670">
            <v>2987653967.166152</v>
          </cell>
          <cell r="AN670">
            <v>251229532.77905756</v>
          </cell>
          <cell r="AO670">
            <v>47895979.94034218</v>
          </cell>
          <cell r="AP670">
            <v>14210627.126752343</v>
          </cell>
          <cell r="AQ670">
            <v>6258137230.7281628</v>
          </cell>
        </row>
        <row r="671">
          <cell r="AE671">
            <v>61655335.429455407</v>
          </cell>
          <cell r="AF671">
            <v>63175266.15556179</v>
          </cell>
          <cell r="AG671">
            <v>65078289.891450986</v>
          </cell>
          <cell r="AH671">
            <v>69738291.92415531</v>
          </cell>
          <cell r="AI671">
            <v>71510804.784381777</v>
          </cell>
          <cell r="AK671">
            <v>668</v>
          </cell>
          <cell r="AL671">
            <v>2957147123.7158599</v>
          </cell>
          <cell r="AM671">
            <v>2987653967.166152</v>
          </cell>
          <cell r="AN671">
            <v>251229532.77905756</v>
          </cell>
          <cell r="AO671">
            <v>47895979.94034218</v>
          </cell>
          <cell r="AP671">
            <v>14210627.126752343</v>
          </cell>
          <cell r="AQ671">
            <v>6258137230.7281628</v>
          </cell>
        </row>
        <row r="672">
          <cell r="AE672">
            <v>61655335.429455407</v>
          </cell>
          <cell r="AF672">
            <v>63175266.15556179</v>
          </cell>
          <cell r="AG672">
            <v>65078289.891450986</v>
          </cell>
          <cell r="AH672">
            <v>69738291.92415531</v>
          </cell>
          <cell r="AI672">
            <v>71510804.784381777</v>
          </cell>
          <cell r="AK672">
            <v>669</v>
          </cell>
          <cell r="AL672">
            <v>2957147123.7158599</v>
          </cell>
          <cell r="AM672">
            <v>2987653967.166152</v>
          </cell>
          <cell r="AN672">
            <v>251229532.77905756</v>
          </cell>
          <cell r="AO672">
            <v>47895979.94034218</v>
          </cell>
          <cell r="AP672">
            <v>14210627.126752343</v>
          </cell>
          <cell r="AQ672">
            <v>6258137230.7281628</v>
          </cell>
        </row>
        <row r="673">
          <cell r="AE673">
            <v>61655335.429455407</v>
          </cell>
          <cell r="AF673">
            <v>63175266.15556179</v>
          </cell>
          <cell r="AG673">
            <v>65078289.891450986</v>
          </cell>
          <cell r="AH673">
            <v>69738291.92415531</v>
          </cell>
          <cell r="AI673">
            <v>71510804.784381777</v>
          </cell>
          <cell r="AK673">
            <v>670</v>
          </cell>
          <cell r="AL673">
            <v>2957147123.7158599</v>
          </cell>
          <cell r="AM673">
            <v>2987653967.166152</v>
          </cell>
          <cell r="AN673">
            <v>251229532.77905756</v>
          </cell>
          <cell r="AO673">
            <v>47895979.94034218</v>
          </cell>
          <cell r="AP673">
            <v>14210627.126752343</v>
          </cell>
          <cell r="AQ673">
            <v>6258137230.7281628</v>
          </cell>
        </row>
        <row r="674">
          <cell r="AE674">
            <v>61655335.429455407</v>
          </cell>
          <cell r="AF674">
            <v>63175266.15556179</v>
          </cell>
          <cell r="AG674">
            <v>65078289.891450986</v>
          </cell>
          <cell r="AH674">
            <v>69738291.92415531</v>
          </cell>
          <cell r="AI674">
            <v>71510804.784381777</v>
          </cell>
          <cell r="AK674">
            <v>671</v>
          </cell>
          <cell r="AL674">
            <v>2957147123.7158599</v>
          </cell>
          <cell r="AM674">
            <v>2987653967.166152</v>
          </cell>
          <cell r="AN674">
            <v>251229532.77905756</v>
          </cell>
          <cell r="AO674">
            <v>47895979.94034218</v>
          </cell>
          <cell r="AP674">
            <v>14210627.126752343</v>
          </cell>
          <cell r="AQ674">
            <v>6258137230.7281628</v>
          </cell>
        </row>
        <row r="675">
          <cell r="AE675">
            <v>61655335.429455407</v>
          </cell>
          <cell r="AF675">
            <v>63175266.15556179</v>
          </cell>
          <cell r="AG675">
            <v>65078289.891450986</v>
          </cell>
          <cell r="AH675">
            <v>69738291.92415531</v>
          </cell>
          <cell r="AI675">
            <v>71510804.784381777</v>
          </cell>
          <cell r="AK675">
            <v>672</v>
          </cell>
          <cell r="AL675">
            <v>2957147123.7158599</v>
          </cell>
          <cell r="AM675">
            <v>2987653967.166152</v>
          </cell>
          <cell r="AN675">
            <v>251229532.77905756</v>
          </cell>
          <cell r="AO675">
            <v>47895979.94034218</v>
          </cell>
          <cell r="AP675">
            <v>14210627.126752343</v>
          </cell>
          <cell r="AQ675">
            <v>6258137230.7281628</v>
          </cell>
        </row>
        <row r="676">
          <cell r="AE676">
            <v>61655335.429455407</v>
          </cell>
          <cell r="AF676">
            <v>63175266.15556179</v>
          </cell>
          <cell r="AG676">
            <v>65078289.891450986</v>
          </cell>
          <cell r="AH676">
            <v>69738291.92415531</v>
          </cell>
          <cell r="AI676">
            <v>71510804.784381777</v>
          </cell>
          <cell r="AK676">
            <v>673</v>
          </cell>
          <cell r="AL676">
            <v>2957147123.7158599</v>
          </cell>
          <cell r="AM676">
            <v>2987653967.166152</v>
          </cell>
          <cell r="AN676">
            <v>251229532.77905756</v>
          </cell>
          <cell r="AO676">
            <v>47895979.94034218</v>
          </cell>
          <cell r="AP676">
            <v>14210627.126752343</v>
          </cell>
          <cell r="AQ676">
            <v>6258137230.7281628</v>
          </cell>
        </row>
        <row r="677">
          <cell r="AE677">
            <v>61655335.429455407</v>
          </cell>
          <cell r="AF677">
            <v>63175266.15556179</v>
          </cell>
          <cell r="AG677">
            <v>65078289.891450986</v>
          </cell>
          <cell r="AH677">
            <v>69738291.92415531</v>
          </cell>
          <cell r="AI677">
            <v>71510804.784381777</v>
          </cell>
          <cell r="AK677">
            <v>674</v>
          </cell>
          <cell r="AL677">
            <v>2957147123.7158599</v>
          </cell>
          <cell r="AM677">
            <v>2987653967.166152</v>
          </cell>
          <cell r="AN677">
            <v>251229532.77905756</v>
          </cell>
          <cell r="AO677">
            <v>47895979.94034218</v>
          </cell>
          <cell r="AP677">
            <v>14210627.126752343</v>
          </cell>
          <cell r="AQ677">
            <v>6258137230.7281628</v>
          </cell>
        </row>
        <row r="678">
          <cell r="AE678">
            <v>61655335.429455407</v>
          </cell>
          <cell r="AF678">
            <v>63175266.15556179</v>
          </cell>
          <cell r="AG678">
            <v>65078289.891450986</v>
          </cell>
          <cell r="AH678">
            <v>69738291.92415531</v>
          </cell>
          <cell r="AI678">
            <v>71510804.784381777</v>
          </cell>
          <cell r="AK678">
            <v>675</v>
          </cell>
          <cell r="AL678">
            <v>2957147123.7158599</v>
          </cell>
          <cell r="AM678">
            <v>2987653967.166152</v>
          </cell>
          <cell r="AN678">
            <v>251229532.77905756</v>
          </cell>
          <cell r="AO678">
            <v>47895979.94034218</v>
          </cell>
          <cell r="AP678">
            <v>14210627.126752343</v>
          </cell>
          <cell r="AQ678">
            <v>6258137230.7281628</v>
          </cell>
        </row>
        <row r="679">
          <cell r="AE679">
            <v>61655335.429455407</v>
          </cell>
          <cell r="AF679">
            <v>63175266.15556179</v>
          </cell>
          <cell r="AG679">
            <v>65078289.891450986</v>
          </cell>
          <cell r="AH679">
            <v>69738291.92415531</v>
          </cell>
          <cell r="AI679">
            <v>71510804.784381777</v>
          </cell>
          <cell r="AK679">
            <v>676</v>
          </cell>
          <cell r="AL679">
            <v>2957147123.7158599</v>
          </cell>
          <cell r="AM679">
            <v>2987653967.166152</v>
          </cell>
          <cell r="AN679">
            <v>251229532.77905756</v>
          </cell>
          <cell r="AO679">
            <v>47895979.94034218</v>
          </cell>
          <cell r="AP679">
            <v>14210627.126752343</v>
          </cell>
          <cell r="AQ679">
            <v>6258137230.7281628</v>
          </cell>
        </row>
        <row r="680">
          <cell r="AE680">
            <v>61655335.429455407</v>
          </cell>
          <cell r="AF680">
            <v>63175266.15556179</v>
          </cell>
          <cell r="AG680">
            <v>65078289.891450986</v>
          </cell>
          <cell r="AH680">
            <v>69738291.92415531</v>
          </cell>
          <cell r="AI680">
            <v>71510804.784381777</v>
          </cell>
          <cell r="AK680">
            <v>677</v>
          </cell>
          <cell r="AL680">
            <v>2957147123.7158599</v>
          </cell>
          <cell r="AM680">
            <v>2987653967.166152</v>
          </cell>
          <cell r="AN680">
            <v>251229532.77905756</v>
          </cell>
          <cell r="AO680">
            <v>47895979.94034218</v>
          </cell>
          <cell r="AP680">
            <v>14210627.126752343</v>
          </cell>
          <cell r="AQ680">
            <v>6258137230.7281628</v>
          </cell>
        </row>
        <row r="681">
          <cell r="AE681">
            <v>61655335.429455407</v>
          </cell>
          <cell r="AF681">
            <v>63175266.15556179</v>
          </cell>
          <cell r="AG681">
            <v>65078289.891450986</v>
          </cell>
          <cell r="AH681">
            <v>69738291.92415531</v>
          </cell>
          <cell r="AI681">
            <v>71510804.784381777</v>
          </cell>
          <cell r="AK681">
            <v>678</v>
          </cell>
          <cell r="AL681">
            <v>2957147123.7158599</v>
          </cell>
          <cell r="AM681">
            <v>2987653967.166152</v>
          </cell>
          <cell r="AN681">
            <v>251229532.77905756</v>
          </cell>
          <cell r="AO681">
            <v>47895979.94034218</v>
          </cell>
          <cell r="AP681">
            <v>14210627.126752343</v>
          </cell>
          <cell r="AQ681">
            <v>6258137230.7281628</v>
          </cell>
        </row>
        <row r="682">
          <cell r="AE682">
            <v>61655335.429455407</v>
          </cell>
          <cell r="AF682">
            <v>63175266.15556179</v>
          </cell>
          <cell r="AG682">
            <v>65078289.891450986</v>
          </cell>
          <cell r="AH682">
            <v>69738291.92415531</v>
          </cell>
          <cell r="AI682">
            <v>71510804.784381777</v>
          </cell>
          <cell r="AK682">
            <v>679</v>
          </cell>
          <cell r="AL682">
            <v>2957147123.7158599</v>
          </cell>
          <cell r="AM682">
            <v>2987653967.166152</v>
          </cell>
          <cell r="AN682">
            <v>251229532.77905756</v>
          </cell>
          <cell r="AO682">
            <v>47895979.94034218</v>
          </cell>
          <cell r="AP682">
            <v>14210627.126752343</v>
          </cell>
          <cell r="AQ682">
            <v>6258137230.7281628</v>
          </cell>
        </row>
        <row r="683">
          <cell r="AE683">
            <v>61655335.429455407</v>
          </cell>
          <cell r="AF683">
            <v>63175266.15556179</v>
          </cell>
          <cell r="AG683">
            <v>65078289.891450986</v>
          </cell>
          <cell r="AH683">
            <v>69738291.92415531</v>
          </cell>
          <cell r="AI683">
            <v>71510804.784381777</v>
          </cell>
          <cell r="AK683">
            <v>680</v>
          </cell>
          <cell r="AL683">
            <v>2957147123.7158599</v>
          </cell>
          <cell r="AM683">
            <v>2987653967.166152</v>
          </cell>
          <cell r="AN683">
            <v>251229532.77905756</v>
          </cell>
          <cell r="AO683">
            <v>47895979.94034218</v>
          </cell>
          <cell r="AP683">
            <v>14210627.126752343</v>
          </cell>
          <cell r="AQ683">
            <v>6258137230.7281628</v>
          </cell>
        </row>
        <row r="684">
          <cell r="AE684">
            <v>61655335.429455407</v>
          </cell>
          <cell r="AF684">
            <v>63175266.15556179</v>
          </cell>
          <cell r="AG684">
            <v>65078289.891450986</v>
          </cell>
          <cell r="AH684">
            <v>69738291.92415531</v>
          </cell>
          <cell r="AI684">
            <v>71510804.784381777</v>
          </cell>
          <cell r="AK684">
            <v>681</v>
          </cell>
          <cell r="AL684">
            <v>2957147123.7158599</v>
          </cell>
          <cell r="AM684">
            <v>2987653967.166152</v>
          </cell>
          <cell r="AN684">
            <v>251229532.77905756</v>
          </cell>
          <cell r="AO684">
            <v>47895979.94034218</v>
          </cell>
          <cell r="AP684">
            <v>14210627.126752343</v>
          </cell>
          <cell r="AQ684">
            <v>6258137230.7281628</v>
          </cell>
        </row>
        <row r="685">
          <cell r="AE685">
            <v>61655335.429455407</v>
          </cell>
          <cell r="AF685">
            <v>63175266.15556179</v>
          </cell>
          <cell r="AG685">
            <v>65078289.891450986</v>
          </cell>
          <cell r="AH685">
            <v>69738291.92415531</v>
          </cell>
          <cell r="AI685">
            <v>71510804.784381777</v>
          </cell>
          <cell r="AK685">
            <v>682</v>
          </cell>
          <cell r="AL685">
            <v>2957147123.7158599</v>
          </cell>
          <cell r="AM685">
            <v>2987653967.166152</v>
          </cell>
          <cell r="AN685">
            <v>251229532.77905756</v>
          </cell>
          <cell r="AO685">
            <v>47895979.94034218</v>
          </cell>
          <cell r="AP685">
            <v>14210627.126752343</v>
          </cell>
          <cell r="AQ685">
            <v>6258137230.7281628</v>
          </cell>
        </row>
        <row r="686">
          <cell r="AE686">
            <v>61655335.429455407</v>
          </cell>
          <cell r="AF686">
            <v>63175266.15556179</v>
          </cell>
          <cell r="AG686">
            <v>65078289.891450986</v>
          </cell>
          <cell r="AH686">
            <v>69738291.92415531</v>
          </cell>
          <cell r="AI686">
            <v>71510804.784381777</v>
          </cell>
          <cell r="AK686">
            <v>683</v>
          </cell>
          <cell r="AL686">
            <v>2957147123.7158599</v>
          </cell>
          <cell r="AM686">
            <v>2987653967.166152</v>
          </cell>
          <cell r="AN686">
            <v>251229532.77905756</v>
          </cell>
          <cell r="AO686">
            <v>47895979.94034218</v>
          </cell>
          <cell r="AP686">
            <v>14210627.126752343</v>
          </cell>
          <cell r="AQ686">
            <v>6258137230.7281628</v>
          </cell>
        </row>
        <row r="687">
          <cell r="AE687">
            <v>61655335.429455407</v>
          </cell>
          <cell r="AF687">
            <v>63175266.15556179</v>
          </cell>
          <cell r="AG687">
            <v>65078289.891450986</v>
          </cell>
          <cell r="AH687">
            <v>69738291.92415531</v>
          </cell>
          <cell r="AI687">
            <v>71510804.784381777</v>
          </cell>
          <cell r="AK687">
            <v>684</v>
          </cell>
          <cell r="AL687">
            <v>2957147123.7158599</v>
          </cell>
          <cell r="AM687">
            <v>2987653967.166152</v>
          </cell>
          <cell r="AN687">
            <v>251229532.77905756</v>
          </cell>
          <cell r="AO687">
            <v>47895979.94034218</v>
          </cell>
          <cell r="AP687">
            <v>14210627.126752343</v>
          </cell>
          <cell r="AQ687">
            <v>6258137230.7281628</v>
          </cell>
        </row>
        <row r="688">
          <cell r="AE688">
            <v>61655335.429455407</v>
          </cell>
          <cell r="AF688">
            <v>63175266.15556179</v>
          </cell>
          <cell r="AG688">
            <v>65078289.891450986</v>
          </cell>
          <cell r="AH688">
            <v>69738291.92415531</v>
          </cell>
          <cell r="AI688">
            <v>71510804.784381777</v>
          </cell>
          <cell r="AK688">
            <v>685</v>
          </cell>
          <cell r="AL688">
            <v>2957147123.7158599</v>
          </cell>
          <cell r="AM688">
            <v>2987653967.166152</v>
          </cell>
          <cell r="AN688">
            <v>251229532.77905756</v>
          </cell>
          <cell r="AO688">
            <v>47895979.94034218</v>
          </cell>
          <cell r="AP688">
            <v>14210627.126752343</v>
          </cell>
          <cell r="AQ688">
            <v>6258137230.7281628</v>
          </cell>
        </row>
        <row r="689">
          <cell r="AE689">
            <v>61655335.429455407</v>
          </cell>
          <cell r="AF689">
            <v>63175266.15556179</v>
          </cell>
          <cell r="AG689">
            <v>65078289.891450986</v>
          </cell>
          <cell r="AH689">
            <v>69738291.92415531</v>
          </cell>
          <cell r="AI689">
            <v>71510804.784381777</v>
          </cell>
          <cell r="AK689">
            <v>686</v>
          </cell>
          <cell r="AL689">
            <v>2957147123.7158599</v>
          </cell>
          <cell r="AM689">
            <v>2987653967.166152</v>
          </cell>
          <cell r="AN689">
            <v>251229532.77905756</v>
          </cell>
          <cell r="AO689">
            <v>47895979.94034218</v>
          </cell>
          <cell r="AP689">
            <v>14210627.126752343</v>
          </cell>
          <cell r="AQ689">
            <v>6258137230.7281628</v>
          </cell>
        </row>
        <row r="690">
          <cell r="AE690">
            <v>61655335.429455407</v>
          </cell>
          <cell r="AF690">
            <v>63175266.15556179</v>
          </cell>
          <cell r="AG690">
            <v>65078289.891450986</v>
          </cell>
          <cell r="AH690">
            <v>69738291.92415531</v>
          </cell>
          <cell r="AI690">
            <v>71510804.784381777</v>
          </cell>
          <cell r="AK690">
            <v>687</v>
          </cell>
          <cell r="AL690">
            <v>2957147123.7158599</v>
          </cell>
          <cell r="AM690">
            <v>2987653967.166152</v>
          </cell>
          <cell r="AN690">
            <v>251229532.77905756</v>
          </cell>
          <cell r="AO690">
            <v>47895979.94034218</v>
          </cell>
          <cell r="AP690">
            <v>14210627.126752343</v>
          </cell>
          <cell r="AQ690">
            <v>6258137230.7281628</v>
          </cell>
        </row>
        <row r="691">
          <cell r="AE691">
            <v>61655335.429455407</v>
          </cell>
          <cell r="AF691">
            <v>63175266.15556179</v>
          </cell>
          <cell r="AG691">
            <v>65078289.891450986</v>
          </cell>
          <cell r="AH691">
            <v>69738291.92415531</v>
          </cell>
          <cell r="AI691">
            <v>71510804.784381777</v>
          </cell>
          <cell r="AK691">
            <v>688</v>
          </cell>
          <cell r="AL691">
            <v>2957147123.7158599</v>
          </cell>
          <cell r="AM691">
            <v>2987653967.166152</v>
          </cell>
          <cell r="AN691">
            <v>251229532.77905756</v>
          </cell>
          <cell r="AO691">
            <v>47895979.94034218</v>
          </cell>
          <cell r="AP691">
            <v>14210627.126752343</v>
          </cell>
          <cell r="AQ691">
            <v>6258137230.7281628</v>
          </cell>
        </row>
        <row r="692">
          <cell r="AE692">
            <v>61655335.429455407</v>
          </cell>
          <cell r="AF692">
            <v>63175266.15556179</v>
          </cell>
          <cell r="AG692">
            <v>65078289.891450986</v>
          </cell>
          <cell r="AH692">
            <v>69738291.92415531</v>
          </cell>
          <cell r="AI692">
            <v>71510804.784381777</v>
          </cell>
          <cell r="AK692">
            <v>689</v>
          </cell>
          <cell r="AL692">
            <v>2957147123.7158599</v>
          </cell>
          <cell r="AM692">
            <v>2987653967.166152</v>
          </cell>
          <cell r="AN692">
            <v>251229532.77905756</v>
          </cell>
          <cell r="AO692">
            <v>47895979.94034218</v>
          </cell>
          <cell r="AP692">
            <v>14210627.126752343</v>
          </cell>
          <cell r="AQ692">
            <v>6258137230.7281628</v>
          </cell>
        </row>
        <row r="693">
          <cell r="AE693">
            <v>61655335.429455407</v>
          </cell>
          <cell r="AF693">
            <v>63175266.15556179</v>
          </cell>
          <cell r="AG693">
            <v>65078289.891450986</v>
          </cell>
          <cell r="AH693">
            <v>69738291.92415531</v>
          </cell>
          <cell r="AI693">
            <v>71510804.784381777</v>
          </cell>
          <cell r="AK693">
            <v>690</v>
          </cell>
          <cell r="AL693">
            <v>2957147123.7158599</v>
          </cell>
          <cell r="AM693">
            <v>2987653967.166152</v>
          </cell>
          <cell r="AN693">
            <v>251229532.77905756</v>
          </cell>
          <cell r="AO693">
            <v>47895979.94034218</v>
          </cell>
          <cell r="AP693">
            <v>14210627.126752343</v>
          </cell>
          <cell r="AQ693">
            <v>6258137230.7281628</v>
          </cell>
        </row>
        <row r="694">
          <cell r="AE694">
            <v>61655335.429455407</v>
          </cell>
          <cell r="AF694">
            <v>63175266.15556179</v>
          </cell>
          <cell r="AG694">
            <v>65078289.891450986</v>
          </cell>
          <cell r="AH694">
            <v>69738291.92415531</v>
          </cell>
          <cell r="AI694">
            <v>71510804.784381777</v>
          </cell>
          <cell r="AK694">
            <v>691</v>
          </cell>
          <cell r="AL694">
            <v>2957147123.7158599</v>
          </cell>
          <cell r="AM694">
            <v>2987653967.166152</v>
          </cell>
          <cell r="AN694">
            <v>251229532.77905756</v>
          </cell>
          <cell r="AO694">
            <v>47895979.94034218</v>
          </cell>
          <cell r="AP694">
            <v>14210627.126752343</v>
          </cell>
          <cell r="AQ694">
            <v>6258137230.7281628</v>
          </cell>
        </row>
        <row r="695">
          <cell r="AE695">
            <v>61655335.429455407</v>
          </cell>
          <cell r="AF695">
            <v>63175266.15556179</v>
          </cell>
          <cell r="AG695">
            <v>65078289.891450986</v>
          </cell>
          <cell r="AH695">
            <v>69738291.92415531</v>
          </cell>
          <cell r="AI695">
            <v>71510804.784381777</v>
          </cell>
          <cell r="AK695">
            <v>692</v>
          </cell>
          <cell r="AL695">
            <v>2957147123.7158599</v>
          </cell>
          <cell r="AM695">
            <v>2987653967.166152</v>
          </cell>
          <cell r="AN695">
            <v>251229532.77905756</v>
          </cell>
          <cell r="AO695">
            <v>47895979.94034218</v>
          </cell>
          <cell r="AP695">
            <v>14210627.126752343</v>
          </cell>
          <cell r="AQ695">
            <v>6258137230.7281628</v>
          </cell>
        </row>
        <row r="696">
          <cell r="AE696">
            <v>61655335.429455407</v>
          </cell>
          <cell r="AF696">
            <v>63175266.15556179</v>
          </cell>
          <cell r="AG696">
            <v>65078289.891450986</v>
          </cell>
          <cell r="AH696">
            <v>69738291.92415531</v>
          </cell>
          <cell r="AI696">
            <v>71510804.784381777</v>
          </cell>
          <cell r="AK696">
            <v>693</v>
          </cell>
          <cell r="AL696">
            <v>2957147123.7158599</v>
          </cell>
          <cell r="AM696">
            <v>2987653967.166152</v>
          </cell>
          <cell r="AN696">
            <v>251229532.77905756</v>
          </cell>
          <cell r="AO696">
            <v>47895979.94034218</v>
          </cell>
          <cell r="AP696">
            <v>14210627.126752343</v>
          </cell>
          <cell r="AQ696">
            <v>6258137230.7281628</v>
          </cell>
        </row>
        <row r="697">
          <cell r="AE697">
            <v>61655335.429455407</v>
          </cell>
          <cell r="AF697">
            <v>63175266.15556179</v>
          </cell>
          <cell r="AG697">
            <v>65078289.891450986</v>
          </cell>
          <cell r="AH697">
            <v>69738291.92415531</v>
          </cell>
          <cell r="AI697">
            <v>71510804.784381777</v>
          </cell>
          <cell r="AK697">
            <v>694</v>
          </cell>
          <cell r="AL697">
            <v>2957147123.7158599</v>
          </cell>
          <cell r="AM697">
            <v>2987653967.166152</v>
          </cell>
          <cell r="AN697">
            <v>251229532.77905756</v>
          </cell>
          <cell r="AO697">
            <v>47895979.94034218</v>
          </cell>
          <cell r="AP697">
            <v>14210627.126752343</v>
          </cell>
          <cell r="AQ697">
            <v>6258137230.7281628</v>
          </cell>
        </row>
        <row r="698">
          <cell r="AE698">
            <v>61655335.429455407</v>
          </cell>
          <cell r="AF698">
            <v>63175266.15556179</v>
          </cell>
          <cell r="AG698">
            <v>65078289.891450986</v>
          </cell>
          <cell r="AH698">
            <v>69738291.92415531</v>
          </cell>
          <cell r="AI698">
            <v>71510804.784381777</v>
          </cell>
          <cell r="AK698">
            <v>695</v>
          </cell>
          <cell r="AL698">
            <v>2957147123.7158599</v>
          </cell>
          <cell r="AM698">
            <v>2987653967.166152</v>
          </cell>
          <cell r="AN698">
            <v>251229532.77905756</v>
          </cell>
          <cell r="AO698">
            <v>47895979.94034218</v>
          </cell>
          <cell r="AP698">
            <v>14210627.126752343</v>
          </cell>
          <cell r="AQ698">
            <v>6258137230.7281628</v>
          </cell>
        </row>
        <row r="699">
          <cell r="AE699">
            <v>61655335.429455407</v>
          </cell>
          <cell r="AF699">
            <v>63175266.15556179</v>
          </cell>
          <cell r="AG699">
            <v>65078289.891450986</v>
          </cell>
          <cell r="AH699">
            <v>69738291.92415531</v>
          </cell>
          <cell r="AI699">
            <v>71510804.784381777</v>
          </cell>
          <cell r="AK699">
            <v>696</v>
          </cell>
          <cell r="AL699">
            <v>2957147123.7158599</v>
          </cell>
          <cell r="AM699">
            <v>2987653967.166152</v>
          </cell>
          <cell r="AN699">
            <v>251229532.77905756</v>
          </cell>
          <cell r="AO699">
            <v>47895979.94034218</v>
          </cell>
          <cell r="AP699">
            <v>14210627.126752343</v>
          </cell>
          <cell r="AQ699">
            <v>6258137230.7281628</v>
          </cell>
        </row>
        <row r="700">
          <cell r="AE700">
            <v>61655335.429455407</v>
          </cell>
          <cell r="AF700">
            <v>63175266.15556179</v>
          </cell>
          <cell r="AG700">
            <v>65078289.891450986</v>
          </cell>
          <cell r="AH700">
            <v>69738291.92415531</v>
          </cell>
          <cell r="AI700">
            <v>71510804.784381777</v>
          </cell>
          <cell r="AK700">
            <v>697</v>
          </cell>
          <cell r="AL700">
            <v>2957147123.7158599</v>
          </cell>
          <cell r="AM700">
            <v>2987653967.166152</v>
          </cell>
          <cell r="AN700">
            <v>251229532.77905756</v>
          </cell>
          <cell r="AO700">
            <v>47895979.94034218</v>
          </cell>
          <cell r="AP700">
            <v>14210627.126752343</v>
          </cell>
          <cell r="AQ700">
            <v>6258137230.7281628</v>
          </cell>
        </row>
        <row r="701">
          <cell r="AE701">
            <v>61655335.429455407</v>
          </cell>
          <cell r="AF701">
            <v>63175266.15556179</v>
          </cell>
          <cell r="AG701">
            <v>65078289.891450986</v>
          </cell>
          <cell r="AH701">
            <v>69738291.92415531</v>
          </cell>
          <cell r="AI701">
            <v>71510804.784381777</v>
          </cell>
          <cell r="AK701">
            <v>698</v>
          </cell>
          <cell r="AL701">
            <v>2957147123.7158599</v>
          </cell>
          <cell r="AM701">
            <v>2987653967.166152</v>
          </cell>
          <cell r="AN701">
            <v>251229532.77905756</v>
          </cell>
          <cell r="AO701">
            <v>47895979.94034218</v>
          </cell>
          <cell r="AP701">
            <v>14210627.126752343</v>
          </cell>
          <cell r="AQ701">
            <v>6258137230.7281628</v>
          </cell>
        </row>
        <row r="702">
          <cell r="AE702">
            <v>61655335.429455407</v>
          </cell>
          <cell r="AF702">
            <v>63175266.15556179</v>
          </cell>
          <cell r="AG702">
            <v>65078289.891450986</v>
          </cell>
          <cell r="AH702">
            <v>69738291.92415531</v>
          </cell>
          <cell r="AI702">
            <v>71510804.784381777</v>
          </cell>
          <cell r="AK702">
            <v>699</v>
          </cell>
          <cell r="AL702">
            <v>2957147123.7158599</v>
          </cell>
          <cell r="AM702">
            <v>2987653967.166152</v>
          </cell>
          <cell r="AN702">
            <v>251229532.77905756</v>
          </cell>
          <cell r="AO702">
            <v>47895979.94034218</v>
          </cell>
          <cell r="AP702">
            <v>14210627.126752343</v>
          </cell>
          <cell r="AQ702">
            <v>6258137230.7281628</v>
          </cell>
        </row>
        <row r="703">
          <cell r="AE703">
            <v>61655335.429455407</v>
          </cell>
          <cell r="AF703">
            <v>63175266.15556179</v>
          </cell>
          <cell r="AG703">
            <v>65078289.891450986</v>
          </cell>
          <cell r="AH703">
            <v>69738291.92415531</v>
          </cell>
          <cell r="AI703">
            <v>71510804.784381777</v>
          </cell>
          <cell r="AK703">
            <v>700</v>
          </cell>
          <cell r="AL703">
            <v>2957147123.7158599</v>
          </cell>
          <cell r="AM703">
            <v>2987653967.166152</v>
          </cell>
          <cell r="AN703">
            <v>251229532.77905756</v>
          </cell>
          <cell r="AO703">
            <v>47895979.94034218</v>
          </cell>
          <cell r="AP703">
            <v>14210627.126752343</v>
          </cell>
          <cell r="AQ703">
            <v>6258137230.7281628</v>
          </cell>
        </row>
        <row r="704">
          <cell r="AE704">
            <v>61655335.429455407</v>
          </cell>
          <cell r="AF704">
            <v>63175266.15556179</v>
          </cell>
          <cell r="AG704">
            <v>65078289.891450986</v>
          </cell>
          <cell r="AH704">
            <v>69738291.92415531</v>
          </cell>
          <cell r="AI704">
            <v>71510804.784381777</v>
          </cell>
          <cell r="AK704">
            <v>701</v>
          </cell>
          <cell r="AL704">
            <v>2957147123.7158599</v>
          </cell>
          <cell r="AM704">
            <v>2987653967.166152</v>
          </cell>
          <cell r="AN704">
            <v>251229532.77905756</v>
          </cell>
          <cell r="AO704">
            <v>47895979.94034218</v>
          </cell>
          <cell r="AP704">
            <v>14210627.126752343</v>
          </cell>
          <cell r="AQ704">
            <v>6258137230.7281628</v>
          </cell>
        </row>
        <row r="705">
          <cell r="AE705">
            <v>61655335.429455407</v>
          </cell>
          <cell r="AF705">
            <v>63175266.15556179</v>
          </cell>
          <cell r="AG705">
            <v>65078289.891450986</v>
          </cell>
          <cell r="AH705">
            <v>69738291.92415531</v>
          </cell>
          <cell r="AI705">
            <v>71510804.784381777</v>
          </cell>
          <cell r="AK705">
            <v>702</v>
          </cell>
          <cell r="AL705">
            <v>2957147123.7158599</v>
          </cell>
          <cell r="AM705">
            <v>2987653967.166152</v>
          </cell>
          <cell r="AN705">
            <v>251229532.77905756</v>
          </cell>
          <cell r="AO705">
            <v>47895979.94034218</v>
          </cell>
          <cell r="AP705">
            <v>14210627.126752343</v>
          </cell>
          <cell r="AQ705">
            <v>6258137230.7281628</v>
          </cell>
        </row>
        <row r="706">
          <cell r="AE706">
            <v>61655335.429455407</v>
          </cell>
          <cell r="AF706">
            <v>63175266.15556179</v>
          </cell>
          <cell r="AG706">
            <v>65078289.891450986</v>
          </cell>
          <cell r="AH706">
            <v>69738291.92415531</v>
          </cell>
          <cell r="AI706">
            <v>71510804.784381777</v>
          </cell>
          <cell r="AK706">
            <v>703</v>
          </cell>
          <cell r="AL706">
            <v>2957147123.7158599</v>
          </cell>
          <cell r="AM706">
            <v>2987653967.166152</v>
          </cell>
          <cell r="AN706">
            <v>251229532.77905756</v>
          </cell>
          <cell r="AO706">
            <v>47895979.94034218</v>
          </cell>
          <cell r="AP706">
            <v>14210627.126752343</v>
          </cell>
          <cell r="AQ706">
            <v>6258137230.7281628</v>
          </cell>
        </row>
        <row r="707">
          <cell r="AE707">
            <v>61655335.429455407</v>
          </cell>
          <cell r="AF707">
            <v>63175266.15556179</v>
          </cell>
          <cell r="AG707">
            <v>65078289.891450986</v>
          </cell>
          <cell r="AH707">
            <v>69738291.92415531</v>
          </cell>
          <cell r="AI707">
            <v>71510804.784381777</v>
          </cell>
          <cell r="AK707">
            <v>704</v>
          </cell>
          <cell r="AL707">
            <v>2957147123.7158599</v>
          </cell>
          <cell r="AM707">
            <v>2987653967.166152</v>
          </cell>
          <cell r="AN707">
            <v>251229532.77905756</v>
          </cell>
          <cell r="AO707">
            <v>47895979.94034218</v>
          </cell>
          <cell r="AP707">
            <v>14210627.126752343</v>
          </cell>
          <cell r="AQ707">
            <v>6258137230.7281628</v>
          </cell>
        </row>
        <row r="708">
          <cell r="AE708">
            <v>61655335.429455407</v>
          </cell>
          <cell r="AF708">
            <v>63175266.15556179</v>
          </cell>
          <cell r="AG708">
            <v>65078289.891450986</v>
          </cell>
          <cell r="AH708">
            <v>69738291.92415531</v>
          </cell>
          <cell r="AI708">
            <v>71510804.784381777</v>
          </cell>
          <cell r="AK708">
            <v>705</v>
          </cell>
          <cell r="AL708">
            <v>2957147123.7158599</v>
          </cell>
          <cell r="AM708">
            <v>2987653967.166152</v>
          </cell>
          <cell r="AN708">
            <v>251229532.77905756</v>
          </cell>
          <cell r="AO708">
            <v>47895979.94034218</v>
          </cell>
          <cell r="AP708">
            <v>14210627.126752343</v>
          </cell>
          <cell r="AQ708">
            <v>6258137230.7281628</v>
          </cell>
        </row>
        <row r="709">
          <cell r="AE709">
            <v>61655335.429455407</v>
          </cell>
          <cell r="AF709">
            <v>63175266.15556179</v>
          </cell>
          <cell r="AG709">
            <v>65078289.891450986</v>
          </cell>
          <cell r="AH709">
            <v>69738291.92415531</v>
          </cell>
          <cell r="AI709">
            <v>71510804.784381777</v>
          </cell>
          <cell r="AK709">
            <v>706</v>
          </cell>
          <cell r="AL709">
            <v>2957147123.7158599</v>
          </cell>
          <cell r="AM709">
            <v>2987653967.166152</v>
          </cell>
          <cell r="AN709">
            <v>251229532.77905756</v>
          </cell>
          <cell r="AO709">
            <v>47895979.94034218</v>
          </cell>
          <cell r="AP709">
            <v>14210627.126752343</v>
          </cell>
          <cell r="AQ709">
            <v>6258137230.7281628</v>
          </cell>
        </row>
        <row r="710">
          <cell r="AE710">
            <v>61655335.429455407</v>
          </cell>
          <cell r="AF710">
            <v>63175266.15556179</v>
          </cell>
          <cell r="AG710">
            <v>65078289.891450986</v>
          </cell>
          <cell r="AH710">
            <v>69738291.92415531</v>
          </cell>
          <cell r="AI710">
            <v>71510804.784381777</v>
          </cell>
          <cell r="AK710">
            <v>707</v>
          </cell>
          <cell r="AL710">
            <v>2957147123.7158599</v>
          </cell>
          <cell r="AM710">
            <v>2987653967.166152</v>
          </cell>
          <cell r="AN710">
            <v>251229532.77905756</v>
          </cell>
          <cell r="AO710">
            <v>47895979.94034218</v>
          </cell>
          <cell r="AP710">
            <v>14210627.126752343</v>
          </cell>
          <cell r="AQ710">
            <v>6258137230.7281628</v>
          </cell>
        </row>
        <row r="711">
          <cell r="AE711">
            <v>61655335.429455407</v>
          </cell>
          <cell r="AF711">
            <v>63175266.15556179</v>
          </cell>
          <cell r="AG711">
            <v>65078289.891450986</v>
          </cell>
          <cell r="AH711">
            <v>69738291.92415531</v>
          </cell>
          <cell r="AI711">
            <v>71510804.784381777</v>
          </cell>
          <cell r="AK711">
            <v>708</v>
          </cell>
          <cell r="AL711">
            <v>2957147123.7158599</v>
          </cell>
          <cell r="AM711">
            <v>2987653967.166152</v>
          </cell>
          <cell r="AN711">
            <v>251229532.77905756</v>
          </cell>
          <cell r="AO711">
            <v>47895979.94034218</v>
          </cell>
          <cell r="AP711">
            <v>14210627.126752343</v>
          </cell>
          <cell r="AQ711">
            <v>6258137230.7281628</v>
          </cell>
        </row>
        <row r="712">
          <cell r="AE712">
            <v>61655335.429455407</v>
          </cell>
          <cell r="AF712">
            <v>63175266.15556179</v>
          </cell>
          <cell r="AG712">
            <v>65078289.891450986</v>
          </cell>
          <cell r="AH712">
            <v>69738291.92415531</v>
          </cell>
          <cell r="AI712">
            <v>71510804.784381777</v>
          </cell>
          <cell r="AK712">
            <v>709</v>
          </cell>
          <cell r="AL712">
            <v>2957147123.7158599</v>
          </cell>
          <cell r="AM712">
            <v>2987653967.166152</v>
          </cell>
          <cell r="AN712">
            <v>251229532.77905756</v>
          </cell>
          <cell r="AO712">
            <v>47895979.94034218</v>
          </cell>
          <cell r="AP712">
            <v>14210627.126752343</v>
          </cell>
          <cell r="AQ712">
            <v>6258137230.7281628</v>
          </cell>
        </row>
        <row r="713">
          <cell r="AE713">
            <v>61655335.429455407</v>
          </cell>
          <cell r="AF713">
            <v>63175266.15556179</v>
          </cell>
          <cell r="AG713">
            <v>65078289.891450986</v>
          </cell>
          <cell r="AH713">
            <v>69738291.92415531</v>
          </cell>
          <cell r="AI713">
            <v>71510804.784381777</v>
          </cell>
          <cell r="AK713">
            <v>710</v>
          </cell>
          <cell r="AL713">
            <v>2957147123.7158599</v>
          </cell>
          <cell r="AM713">
            <v>2987653967.166152</v>
          </cell>
          <cell r="AN713">
            <v>251229532.77905756</v>
          </cell>
          <cell r="AO713">
            <v>47895979.94034218</v>
          </cell>
          <cell r="AP713">
            <v>14210627.126752343</v>
          </cell>
          <cell r="AQ713">
            <v>6258137230.7281628</v>
          </cell>
        </row>
        <row r="714">
          <cell r="AE714">
            <v>61655335.429455407</v>
          </cell>
          <cell r="AF714">
            <v>63175266.15556179</v>
          </cell>
          <cell r="AG714">
            <v>65078289.891450986</v>
          </cell>
          <cell r="AH714">
            <v>69738291.92415531</v>
          </cell>
          <cell r="AI714">
            <v>71510804.784381777</v>
          </cell>
          <cell r="AK714">
            <v>711</v>
          </cell>
          <cell r="AL714">
            <v>2957147123.7158599</v>
          </cell>
          <cell r="AM714">
            <v>2987653967.166152</v>
          </cell>
          <cell r="AN714">
            <v>251229532.77905756</v>
          </cell>
          <cell r="AO714">
            <v>47895979.94034218</v>
          </cell>
          <cell r="AP714">
            <v>14210627.126752343</v>
          </cell>
          <cell r="AQ714">
            <v>6258137230.7281628</v>
          </cell>
        </row>
        <row r="715">
          <cell r="AE715">
            <v>61655335.429455407</v>
          </cell>
          <cell r="AF715">
            <v>63175266.15556179</v>
          </cell>
          <cell r="AG715">
            <v>65078289.891450986</v>
          </cell>
          <cell r="AH715">
            <v>69738291.92415531</v>
          </cell>
          <cell r="AI715">
            <v>71510804.784381777</v>
          </cell>
          <cell r="AK715">
            <v>712</v>
          </cell>
          <cell r="AL715">
            <v>2957147123.7158599</v>
          </cell>
          <cell r="AM715">
            <v>2987653967.166152</v>
          </cell>
          <cell r="AN715">
            <v>251229532.77905756</v>
          </cell>
          <cell r="AO715">
            <v>47895979.94034218</v>
          </cell>
          <cell r="AP715">
            <v>14210627.126752343</v>
          </cell>
          <cell r="AQ715">
            <v>6258137230.7281628</v>
          </cell>
        </row>
        <row r="716">
          <cell r="AE716">
            <v>61655335.429455407</v>
          </cell>
          <cell r="AF716">
            <v>63175266.15556179</v>
          </cell>
          <cell r="AG716">
            <v>65078289.891450986</v>
          </cell>
          <cell r="AH716">
            <v>69738291.92415531</v>
          </cell>
          <cell r="AI716">
            <v>71510804.784381777</v>
          </cell>
          <cell r="AK716">
            <v>713</v>
          </cell>
          <cell r="AL716">
            <v>2957147123.7158599</v>
          </cell>
          <cell r="AM716">
            <v>2987653967.166152</v>
          </cell>
          <cell r="AN716">
            <v>251229532.77905756</v>
          </cell>
          <cell r="AO716">
            <v>47895979.94034218</v>
          </cell>
          <cell r="AP716">
            <v>14210627.126752343</v>
          </cell>
          <cell r="AQ716">
            <v>6258137230.7281628</v>
          </cell>
        </row>
        <row r="717">
          <cell r="AE717">
            <v>61655335.429455407</v>
          </cell>
          <cell r="AF717">
            <v>63175266.15556179</v>
          </cell>
          <cell r="AG717">
            <v>65078289.891450986</v>
          </cell>
          <cell r="AH717">
            <v>69738291.92415531</v>
          </cell>
          <cell r="AI717">
            <v>71510804.784381777</v>
          </cell>
          <cell r="AK717">
            <v>714</v>
          </cell>
          <cell r="AL717">
            <v>2957147123.7158599</v>
          </cell>
          <cell r="AM717">
            <v>2987653967.166152</v>
          </cell>
          <cell r="AN717">
            <v>251229532.77905756</v>
          </cell>
          <cell r="AO717">
            <v>47895979.94034218</v>
          </cell>
          <cell r="AP717">
            <v>14210627.126752343</v>
          </cell>
          <cell r="AQ717">
            <v>6258137230.7281628</v>
          </cell>
        </row>
        <row r="718">
          <cell r="AE718">
            <v>61655335.429455407</v>
          </cell>
          <cell r="AF718">
            <v>63175266.15556179</v>
          </cell>
          <cell r="AG718">
            <v>65078289.891450986</v>
          </cell>
          <cell r="AH718">
            <v>69738291.92415531</v>
          </cell>
          <cell r="AI718">
            <v>71510804.784381777</v>
          </cell>
          <cell r="AK718">
            <v>715</v>
          </cell>
          <cell r="AL718">
            <v>2957147123.7158599</v>
          </cell>
          <cell r="AM718">
            <v>2987653967.166152</v>
          </cell>
          <cell r="AN718">
            <v>251229532.77905756</v>
          </cell>
          <cell r="AO718">
            <v>47895979.94034218</v>
          </cell>
          <cell r="AP718">
            <v>14210627.126752343</v>
          </cell>
          <cell r="AQ718">
            <v>6258137230.7281628</v>
          </cell>
        </row>
        <row r="719">
          <cell r="AE719">
            <v>61655335.429455407</v>
          </cell>
          <cell r="AF719">
            <v>63175266.15556179</v>
          </cell>
          <cell r="AG719">
            <v>65078289.891450986</v>
          </cell>
          <cell r="AH719">
            <v>69738291.92415531</v>
          </cell>
          <cell r="AI719">
            <v>71510804.784381777</v>
          </cell>
          <cell r="AK719">
            <v>716</v>
          </cell>
          <cell r="AL719">
            <v>2957147123.7158599</v>
          </cell>
          <cell r="AM719">
            <v>2987653967.166152</v>
          </cell>
          <cell r="AN719">
            <v>251229532.77905756</v>
          </cell>
          <cell r="AO719">
            <v>47895979.94034218</v>
          </cell>
          <cell r="AP719">
            <v>14210627.126752343</v>
          </cell>
          <cell r="AQ719">
            <v>6258137230.7281628</v>
          </cell>
        </row>
        <row r="720">
          <cell r="AE720">
            <v>61655335.429455407</v>
          </cell>
          <cell r="AF720">
            <v>63175266.15556179</v>
          </cell>
          <cell r="AG720">
            <v>65078289.891450986</v>
          </cell>
          <cell r="AH720">
            <v>69738291.92415531</v>
          </cell>
          <cell r="AI720">
            <v>71510804.784381777</v>
          </cell>
          <cell r="AK720">
            <v>717</v>
          </cell>
          <cell r="AL720">
            <v>2957147123.7158599</v>
          </cell>
          <cell r="AM720">
            <v>2987653967.166152</v>
          </cell>
          <cell r="AN720">
            <v>251229532.77905756</v>
          </cell>
          <cell r="AO720">
            <v>47895979.94034218</v>
          </cell>
          <cell r="AP720">
            <v>14210627.126752343</v>
          </cell>
          <cell r="AQ720">
            <v>6258137230.7281628</v>
          </cell>
        </row>
        <row r="721">
          <cell r="AE721">
            <v>61655335.429455407</v>
          </cell>
          <cell r="AF721">
            <v>63175266.15556179</v>
          </cell>
          <cell r="AG721">
            <v>65078289.891450986</v>
          </cell>
          <cell r="AH721">
            <v>69738291.92415531</v>
          </cell>
          <cell r="AI721">
            <v>71510804.784381777</v>
          </cell>
          <cell r="AK721">
            <v>718</v>
          </cell>
          <cell r="AL721">
            <v>2957147123.7158599</v>
          </cell>
          <cell r="AM721">
            <v>2987653967.166152</v>
          </cell>
          <cell r="AN721">
            <v>251229532.77905756</v>
          </cell>
          <cell r="AO721">
            <v>47895979.94034218</v>
          </cell>
          <cell r="AP721">
            <v>14210627.126752343</v>
          </cell>
          <cell r="AQ721">
            <v>6258137230.7281628</v>
          </cell>
        </row>
        <row r="722">
          <cell r="AE722">
            <v>61655335.429455407</v>
          </cell>
          <cell r="AF722">
            <v>63175266.15556179</v>
          </cell>
          <cell r="AG722">
            <v>65078289.891450986</v>
          </cell>
          <cell r="AH722">
            <v>69738291.92415531</v>
          </cell>
          <cell r="AI722">
            <v>71510804.784381777</v>
          </cell>
          <cell r="AK722">
            <v>719</v>
          </cell>
          <cell r="AL722">
            <v>2957147123.7158599</v>
          </cell>
          <cell r="AM722">
            <v>2987653967.166152</v>
          </cell>
          <cell r="AN722">
            <v>251229532.77905756</v>
          </cell>
          <cell r="AO722">
            <v>47895979.94034218</v>
          </cell>
          <cell r="AP722">
            <v>14210627.126752343</v>
          </cell>
          <cell r="AQ722">
            <v>6258137230.7281628</v>
          </cell>
        </row>
        <row r="723">
          <cell r="AE723">
            <v>61655335.429455407</v>
          </cell>
          <cell r="AF723">
            <v>63175266.15556179</v>
          </cell>
          <cell r="AG723">
            <v>65078289.891450986</v>
          </cell>
          <cell r="AH723">
            <v>69738291.92415531</v>
          </cell>
          <cell r="AI723">
            <v>71510804.784381777</v>
          </cell>
          <cell r="AK723">
            <v>720</v>
          </cell>
          <cell r="AL723">
            <v>2957147123.7158599</v>
          </cell>
          <cell r="AM723">
            <v>2987653967.166152</v>
          </cell>
          <cell r="AN723">
            <v>251229532.77905756</v>
          </cell>
          <cell r="AO723">
            <v>47895979.94034218</v>
          </cell>
          <cell r="AP723">
            <v>14210627.126752343</v>
          </cell>
          <cell r="AQ723">
            <v>6258137230.7281628</v>
          </cell>
        </row>
        <row r="724">
          <cell r="AE724">
            <v>61655335.429455407</v>
          </cell>
          <cell r="AF724">
            <v>63175266.15556179</v>
          </cell>
          <cell r="AG724">
            <v>65078289.891450986</v>
          </cell>
          <cell r="AH724">
            <v>69738291.92415531</v>
          </cell>
          <cell r="AI724">
            <v>71510804.784381777</v>
          </cell>
          <cell r="AK724">
            <v>721</v>
          </cell>
          <cell r="AL724">
            <v>2957147123.7158599</v>
          </cell>
          <cell r="AM724">
            <v>2987653967.166152</v>
          </cell>
          <cell r="AN724">
            <v>251229532.77905756</v>
          </cell>
          <cell r="AO724">
            <v>47895979.94034218</v>
          </cell>
          <cell r="AP724">
            <v>14210627.126752343</v>
          </cell>
          <cell r="AQ724">
            <v>6258137230.7281628</v>
          </cell>
        </row>
        <row r="725">
          <cell r="AE725">
            <v>61655335.429455407</v>
          </cell>
          <cell r="AF725">
            <v>63175266.15556179</v>
          </cell>
          <cell r="AG725">
            <v>65078289.891450986</v>
          </cell>
          <cell r="AH725">
            <v>69738291.92415531</v>
          </cell>
          <cell r="AI725">
            <v>71510804.784381777</v>
          </cell>
          <cell r="AK725">
            <v>722</v>
          </cell>
          <cell r="AL725">
            <v>2957147123.7158599</v>
          </cell>
          <cell r="AM725">
            <v>2987653967.166152</v>
          </cell>
          <cell r="AN725">
            <v>251229532.77905756</v>
          </cell>
          <cell r="AO725">
            <v>47895979.94034218</v>
          </cell>
          <cell r="AP725">
            <v>14210627.126752343</v>
          </cell>
          <cell r="AQ725">
            <v>6258137230.7281628</v>
          </cell>
        </row>
        <row r="726">
          <cell r="AE726">
            <v>61655335.429455407</v>
          </cell>
          <cell r="AF726">
            <v>63175266.15556179</v>
          </cell>
          <cell r="AG726">
            <v>65078289.891450986</v>
          </cell>
          <cell r="AH726">
            <v>69738291.92415531</v>
          </cell>
          <cell r="AI726">
            <v>71510804.784381777</v>
          </cell>
          <cell r="AK726">
            <v>723</v>
          </cell>
          <cell r="AL726">
            <v>2957147123.7158599</v>
          </cell>
          <cell r="AM726">
            <v>2987653967.166152</v>
          </cell>
          <cell r="AN726">
            <v>251229532.77905756</v>
          </cell>
          <cell r="AO726">
            <v>47895979.94034218</v>
          </cell>
          <cell r="AP726">
            <v>14210627.126752343</v>
          </cell>
          <cell r="AQ726">
            <v>6258137230.7281628</v>
          </cell>
        </row>
        <row r="727">
          <cell r="AE727">
            <v>61655335.429455407</v>
          </cell>
          <cell r="AF727">
            <v>63175266.15556179</v>
          </cell>
          <cell r="AG727">
            <v>65078289.891450986</v>
          </cell>
          <cell r="AH727">
            <v>69738291.92415531</v>
          </cell>
          <cell r="AI727">
            <v>71510804.784381777</v>
          </cell>
          <cell r="AK727">
            <v>724</v>
          </cell>
          <cell r="AL727">
            <v>2957147123.7158599</v>
          </cell>
          <cell r="AM727">
            <v>2987653967.166152</v>
          </cell>
          <cell r="AN727">
            <v>251229532.77905756</v>
          </cell>
          <cell r="AO727">
            <v>47895979.94034218</v>
          </cell>
          <cell r="AP727">
            <v>14210627.126752343</v>
          </cell>
          <cell r="AQ727">
            <v>6258137230.7281628</v>
          </cell>
        </row>
        <row r="728">
          <cell r="AE728">
            <v>61655335.429455407</v>
          </cell>
          <cell r="AF728">
            <v>63175266.15556179</v>
          </cell>
          <cell r="AG728">
            <v>65078289.891450986</v>
          </cell>
          <cell r="AH728">
            <v>69738291.92415531</v>
          </cell>
          <cell r="AI728">
            <v>71510804.784381777</v>
          </cell>
          <cell r="AK728">
            <v>725</v>
          </cell>
          <cell r="AL728">
            <v>2957147123.7158599</v>
          </cell>
          <cell r="AM728">
            <v>2987653967.166152</v>
          </cell>
          <cell r="AN728">
            <v>251229532.77905756</v>
          </cell>
          <cell r="AO728">
            <v>47895979.94034218</v>
          </cell>
          <cell r="AP728">
            <v>14210627.126752343</v>
          </cell>
          <cell r="AQ728">
            <v>6258137230.7281628</v>
          </cell>
        </row>
        <row r="729">
          <cell r="AE729">
            <v>61655335.429455407</v>
          </cell>
          <cell r="AF729">
            <v>63175266.15556179</v>
          </cell>
          <cell r="AG729">
            <v>65078289.891450986</v>
          </cell>
          <cell r="AH729">
            <v>69738291.92415531</v>
          </cell>
          <cell r="AI729">
            <v>71510804.784381777</v>
          </cell>
          <cell r="AK729">
            <v>726</v>
          </cell>
          <cell r="AL729">
            <v>2957147123.7158599</v>
          </cell>
          <cell r="AM729">
            <v>2987653967.166152</v>
          </cell>
          <cell r="AN729">
            <v>251229532.77905756</v>
          </cell>
          <cell r="AO729">
            <v>47895979.94034218</v>
          </cell>
          <cell r="AP729">
            <v>14210627.126752343</v>
          </cell>
          <cell r="AQ729">
            <v>6258137230.7281628</v>
          </cell>
        </row>
        <row r="730">
          <cell r="AE730">
            <v>61655335.429455407</v>
          </cell>
          <cell r="AF730">
            <v>63175266.15556179</v>
          </cell>
          <cell r="AG730">
            <v>65078289.891450986</v>
          </cell>
          <cell r="AH730">
            <v>69738291.92415531</v>
          </cell>
          <cell r="AI730">
            <v>71510804.784381777</v>
          </cell>
          <cell r="AK730">
            <v>727</v>
          </cell>
          <cell r="AL730">
            <v>2957147123.7158599</v>
          </cell>
          <cell r="AM730">
            <v>2987653967.166152</v>
          </cell>
          <cell r="AN730">
            <v>251229532.77905756</v>
          </cell>
          <cell r="AO730">
            <v>47895979.94034218</v>
          </cell>
          <cell r="AP730">
            <v>14210627.126752343</v>
          </cell>
          <cell r="AQ730">
            <v>6258137230.7281628</v>
          </cell>
        </row>
        <row r="731">
          <cell r="AE731">
            <v>61655335.429455407</v>
          </cell>
          <cell r="AF731">
            <v>63175266.15556179</v>
          </cell>
          <cell r="AG731">
            <v>65078289.891450986</v>
          </cell>
          <cell r="AH731">
            <v>69738291.92415531</v>
          </cell>
          <cell r="AI731">
            <v>71510804.784381777</v>
          </cell>
          <cell r="AK731">
            <v>728</v>
          </cell>
          <cell r="AL731">
            <v>2957147123.7158599</v>
          </cell>
          <cell r="AM731">
            <v>2987653967.166152</v>
          </cell>
          <cell r="AN731">
            <v>251229532.77905756</v>
          </cell>
          <cell r="AO731">
            <v>47895979.94034218</v>
          </cell>
          <cell r="AP731">
            <v>14210627.126752343</v>
          </cell>
          <cell r="AQ731">
            <v>6258137230.7281628</v>
          </cell>
        </row>
        <row r="732">
          <cell r="AE732">
            <v>61655335.429455407</v>
          </cell>
          <cell r="AF732">
            <v>63175266.15556179</v>
          </cell>
          <cell r="AG732">
            <v>65078289.891450986</v>
          </cell>
          <cell r="AH732">
            <v>69738291.92415531</v>
          </cell>
          <cell r="AI732">
            <v>71510804.784381777</v>
          </cell>
          <cell r="AK732">
            <v>729</v>
          </cell>
          <cell r="AL732">
            <v>2957147123.7158599</v>
          </cell>
          <cell r="AM732">
            <v>2987653967.166152</v>
          </cell>
          <cell r="AN732">
            <v>251229532.77905756</v>
          </cell>
          <cell r="AO732">
            <v>47895979.94034218</v>
          </cell>
          <cell r="AP732">
            <v>14210627.126752343</v>
          </cell>
          <cell r="AQ732">
            <v>6258137230.7281628</v>
          </cell>
        </row>
        <row r="733">
          <cell r="AE733">
            <v>61655335.429455407</v>
          </cell>
          <cell r="AF733">
            <v>63175266.15556179</v>
          </cell>
          <cell r="AG733">
            <v>65078289.891450986</v>
          </cell>
          <cell r="AH733">
            <v>69738291.92415531</v>
          </cell>
          <cell r="AI733">
            <v>71510804.784381777</v>
          </cell>
          <cell r="AK733">
            <v>730</v>
          </cell>
          <cell r="AL733">
            <v>2957147123.7158599</v>
          </cell>
          <cell r="AM733">
            <v>2987653967.166152</v>
          </cell>
          <cell r="AN733">
            <v>251229532.77905756</v>
          </cell>
          <cell r="AO733">
            <v>47895979.94034218</v>
          </cell>
          <cell r="AP733">
            <v>14210627.126752343</v>
          </cell>
          <cell r="AQ733">
            <v>6258137230.7281628</v>
          </cell>
        </row>
        <row r="734">
          <cell r="AE734">
            <v>61655335.429455407</v>
          </cell>
          <cell r="AF734">
            <v>63175266.15556179</v>
          </cell>
          <cell r="AG734">
            <v>65078289.891450986</v>
          </cell>
          <cell r="AH734">
            <v>69738291.92415531</v>
          </cell>
          <cell r="AI734">
            <v>71510804.784381777</v>
          </cell>
          <cell r="AK734">
            <v>731</v>
          </cell>
          <cell r="AL734">
            <v>2957147123.7158599</v>
          </cell>
          <cell r="AM734">
            <v>2987653967.166152</v>
          </cell>
          <cell r="AN734">
            <v>251229532.77905756</v>
          </cell>
          <cell r="AO734">
            <v>47895979.94034218</v>
          </cell>
          <cell r="AP734">
            <v>14210627.126752343</v>
          </cell>
          <cell r="AQ734">
            <v>6258137230.7281628</v>
          </cell>
        </row>
        <row r="735">
          <cell r="AE735">
            <v>61655335.429455407</v>
          </cell>
          <cell r="AF735">
            <v>63175266.15556179</v>
          </cell>
          <cell r="AG735">
            <v>65078289.891450986</v>
          </cell>
          <cell r="AH735">
            <v>69738291.92415531</v>
          </cell>
          <cell r="AI735">
            <v>71510804.784381777</v>
          </cell>
          <cell r="AK735">
            <v>732</v>
          </cell>
          <cell r="AL735">
            <v>2957147123.7158599</v>
          </cell>
          <cell r="AM735">
            <v>2987653967.166152</v>
          </cell>
          <cell r="AN735">
            <v>251229532.77905756</v>
          </cell>
          <cell r="AO735">
            <v>47895979.94034218</v>
          </cell>
          <cell r="AP735">
            <v>14210627.126752343</v>
          </cell>
          <cell r="AQ735">
            <v>6258137230.7281628</v>
          </cell>
        </row>
        <row r="736">
          <cell r="AE736">
            <v>61655335.429455407</v>
          </cell>
          <cell r="AF736">
            <v>63175266.15556179</v>
          </cell>
          <cell r="AG736">
            <v>65078289.891450986</v>
          </cell>
          <cell r="AH736">
            <v>69738291.92415531</v>
          </cell>
          <cell r="AI736">
            <v>71510804.784381777</v>
          </cell>
          <cell r="AK736">
            <v>733</v>
          </cell>
          <cell r="AL736">
            <v>2957147123.7158599</v>
          </cell>
          <cell r="AM736">
            <v>2987653967.166152</v>
          </cell>
          <cell r="AN736">
            <v>251229532.77905756</v>
          </cell>
          <cell r="AO736">
            <v>47895979.94034218</v>
          </cell>
          <cell r="AP736">
            <v>14210627.126752343</v>
          </cell>
          <cell r="AQ736">
            <v>6258137230.7281628</v>
          </cell>
        </row>
        <row r="737">
          <cell r="AE737">
            <v>61655335.429455407</v>
          </cell>
          <cell r="AF737">
            <v>63175266.15556179</v>
          </cell>
          <cell r="AG737">
            <v>65078289.891450986</v>
          </cell>
          <cell r="AH737">
            <v>69738291.92415531</v>
          </cell>
          <cell r="AI737">
            <v>71510804.784381777</v>
          </cell>
          <cell r="AK737">
            <v>734</v>
          </cell>
          <cell r="AL737">
            <v>2957147123.7158599</v>
          </cell>
          <cell r="AM737">
            <v>2987653967.166152</v>
          </cell>
          <cell r="AN737">
            <v>251229532.77905756</v>
          </cell>
          <cell r="AO737">
            <v>47895979.94034218</v>
          </cell>
          <cell r="AP737">
            <v>14210627.126752343</v>
          </cell>
          <cell r="AQ737">
            <v>6258137230.7281628</v>
          </cell>
        </row>
        <row r="738">
          <cell r="AE738">
            <v>61655335.429455407</v>
          </cell>
          <cell r="AF738">
            <v>63175266.15556179</v>
          </cell>
          <cell r="AG738">
            <v>65078289.891450986</v>
          </cell>
          <cell r="AH738">
            <v>69738291.92415531</v>
          </cell>
          <cell r="AI738">
            <v>71510804.784381777</v>
          </cell>
          <cell r="AK738">
            <v>735</v>
          </cell>
          <cell r="AL738">
            <v>2957147123.7158599</v>
          </cell>
          <cell r="AM738">
            <v>2987653967.166152</v>
          </cell>
          <cell r="AN738">
            <v>251229532.77905756</v>
          </cell>
          <cell r="AO738">
            <v>47895979.94034218</v>
          </cell>
          <cell r="AP738">
            <v>14210627.126752343</v>
          </cell>
          <cell r="AQ738">
            <v>6258137230.7281628</v>
          </cell>
        </row>
        <row r="739">
          <cell r="AE739">
            <v>61655335.429455407</v>
          </cell>
          <cell r="AF739">
            <v>63175266.15556179</v>
          </cell>
          <cell r="AG739">
            <v>65078289.891450986</v>
          </cell>
          <cell r="AH739">
            <v>69738291.92415531</v>
          </cell>
          <cell r="AI739">
            <v>71510804.784381777</v>
          </cell>
          <cell r="AK739">
            <v>736</v>
          </cell>
          <cell r="AL739">
            <v>2957147123.7158599</v>
          </cell>
          <cell r="AM739">
            <v>2987653967.166152</v>
          </cell>
          <cell r="AN739">
            <v>251229532.77905756</v>
          </cell>
          <cell r="AO739">
            <v>47895979.94034218</v>
          </cell>
          <cell r="AP739">
            <v>14210627.126752343</v>
          </cell>
          <cell r="AQ739">
            <v>6258137230.7281628</v>
          </cell>
        </row>
        <row r="740">
          <cell r="AE740">
            <v>61655335.429455407</v>
          </cell>
          <cell r="AF740">
            <v>63175266.15556179</v>
          </cell>
          <cell r="AG740">
            <v>65078289.891450986</v>
          </cell>
          <cell r="AH740">
            <v>69738291.92415531</v>
          </cell>
          <cell r="AI740">
            <v>71510804.784381777</v>
          </cell>
          <cell r="AK740">
            <v>737</v>
          </cell>
          <cell r="AL740">
            <v>2957147123.7158599</v>
          </cell>
          <cell r="AM740">
            <v>2987653967.166152</v>
          </cell>
          <cell r="AN740">
            <v>251229532.77905756</v>
          </cell>
          <cell r="AO740">
            <v>47895979.94034218</v>
          </cell>
          <cell r="AP740">
            <v>14210627.126752343</v>
          </cell>
          <cell r="AQ740">
            <v>6258137230.7281628</v>
          </cell>
        </row>
        <row r="741">
          <cell r="AE741">
            <v>61655335.429455407</v>
          </cell>
          <cell r="AF741">
            <v>63175266.15556179</v>
          </cell>
          <cell r="AG741">
            <v>65078289.891450986</v>
          </cell>
          <cell r="AH741">
            <v>69738291.92415531</v>
          </cell>
          <cell r="AI741">
            <v>71510804.784381777</v>
          </cell>
          <cell r="AK741">
            <v>738</v>
          </cell>
          <cell r="AL741">
            <v>2957147123.7158599</v>
          </cell>
          <cell r="AM741">
            <v>2987653967.166152</v>
          </cell>
          <cell r="AN741">
            <v>251229532.77905756</v>
          </cell>
          <cell r="AO741">
            <v>47895979.94034218</v>
          </cell>
          <cell r="AP741">
            <v>14210627.126752343</v>
          </cell>
          <cell r="AQ741">
            <v>6258137230.7281628</v>
          </cell>
        </row>
        <row r="742">
          <cell r="AE742">
            <v>61655335.429455407</v>
          </cell>
          <cell r="AF742">
            <v>63175266.15556179</v>
          </cell>
          <cell r="AG742">
            <v>65078289.891450986</v>
          </cell>
          <cell r="AH742">
            <v>69738291.92415531</v>
          </cell>
          <cell r="AI742">
            <v>71510804.784381777</v>
          </cell>
          <cell r="AK742">
            <v>739</v>
          </cell>
          <cell r="AL742">
            <v>2957147123.7158599</v>
          </cell>
          <cell r="AM742">
            <v>2987653967.166152</v>
          </cell>
          <cell r="AN742">
            <v>251229532.77905756</v>
          </cell>
          <cell r="AO742">
            <v>47895979.94034218</v>
          </cell>
          <cell r="AP742">
            <v>14210627.126752343</v>
          </cell>
          <cell r="AQ742">
            <v>6258137230.7281628</v>
          </cell>
        </row>
        <row r="743">
          <cell r="AE743">
            <v>61655335.429455407</v>
          </cell>
          <cell r="AF743">
            <v>63175266.15556179</v>
          </cell>
          <cell r="AG743">
            <v>65078289.891450986</v>
          </cell>
          <cell r="AH743">
            <v>69738291.92415531</v>
          </cell>
          <cell r="AI743">
            <v>71510804.784381777</v>
          </cell>
          <cell r="AK743">
            <v>740</v>
          </cell>
          <cell r="AL743">
            <v>2957147123.7158599</v>
          </cell>
          <cell r="AM743">
            <v>2987653967.166152</v>
          </cell>
          <cell r="AN743">
            <v>251229532.77905756</v>
          </cell>
          <cell r="AO743">
            <v>47895979.94034218</v>
          </cell>
          <cell r="AP743">
            <v>14210627.126752343</v>
          </cell>
          <cell r="AQ743">
            <v>6258137230.7281628</v>
          </cell>
        </row>
        <row r="744">
          <cell r="AE744">
            <v>61655335.429455407</v>
          </cell>
          <cell r="AF744">
            <v>63175266.15556179</v>
          </cell>
          <cell r="AG744">
            <v>65078289.891450986</v>
          </cell>
          <cell r="AH744">
            <v>69738291.92415531</v>
          </cell>
          <cell r="AI744">
            <v>71510804.784381777</v>
          </cell>
          <cell r="AK744">
            <v>741</v>
          </cell>
          <cell r="AL744">
            <v>2957147123.7158599</v>
          </cell>
          <cell r="AM744">
            <v>2987653967.166152</v>
          </cell>
          <cell r="AN744">
            <v>251229532.77905756</v>
          </cell>
          <cell r="AO744">
            <v>47895979.94034218</v>
          </cell>
          <cell r="AP744">
            <v>14210627.126752343</v>
          </cell>
          <cell r="AQ744">
            <v>6258137230.7281628</v>
          </cell>
        </row>
        <row r="745">
          <cell r="AE745">
            <v>61655335.429455407</v>
          </cell>
          <cell r="AF745">
            <v>63175266.15556179</v>
          </cell>
          <cell r="AG745">
            <v>65078289.891450986</v>
          </cell>
          <cell r="AH745">
            <v>69738291.92415531</v>
          </cell>
          <cell r="AI745">
            <v>71510804.784381777</v>
          </cell>
          <cell r="AK745">
            <v>742</v>
          </cell>
          <cell r="AL745">
            <v>2957147123.7158599</v>
          </cell>
          <cell r="AM745">
            <v>2987653967.166152</v>
          </cell>
          <cell r="AN745">
            <v>251229532.77905756</v>
          </cell>
          <cell r="AO745">
            <v>47895979.94034218</v>
          </cell>
          <cell r="AP745">
            <v>14210627.126752343</v>
          </cell>
          <cell r="AQ745">
            <v>6258137230.7281628</v>
          </cell>
        </row>
        <row r="746">
          <cell r="AE746">
            <v>61655335.429455407</v>
          </cell>
          <cell r="AF746">
            <v>63175266.15556179</v>
          </cell>
          <cell r="AG746">
            <v>65078289.891450986</v>
          </cell>
          <cell r="AH746">
            <v>69738291.92415531</v>
          </cell>
          <cell r="AI746">
            <v>71510804.784381777</v>
          </cell>
          <cell r="AK746">
            <v>743</v>
          </cell>
          <cell r="AL746">
            <v>2957147123.7158599</v>
          </cell>
          <cell r="AM746">
            <v>2987653967.166152</v>
          </cell>
          <cell r="AN746">
            <v>251229532.77905756</v>
          </cell>
          <cell r="AO746">
            <v>47895979.94034218</v>
          </cell>
          <cell r="AP746">
            <v>14210627.126752343</v>
          </cell>
          <cell r="AQ746">
            <v>6258137230.7281628</v>
          </cell>
        </row>
        <row r="747">
          <cell r="AE747">
            <v>61655335.429455407</v>
          </cell>
          <cell r="AF747">
            <v>63175266.15556179</v>
          </cell>
          <cell r="AG747">
            <v>65078289.891450986</v>
          </cell>
          <cell r="AH747">
            <v>69738291.92415531</v>
          </cell>
          <cell r="AI747">
            <v>71510804.784381777</v>
          </cell>
          <cell r="AK747">
            <v>744</v>
          </cell>
          <cell r="AL747">
            <v>2957147123.7158599</v>
          </cell>
          <cell r="AM747">
            <v>2987653967.166152</v>
          </cell>
          <cell r="AN747">
            <v>251229532.77905756</v>
          </cell>
          <cell r="AO747">
            <v>47895979.94034218</v>
          </cell>
          <cell r="AP747">
            <v>14210627.126752343</v>
          </cell>
          <cell r="AQ747">
            <v>6258137230.7281628</v>
          </cell>
        </row>
        <row r="748">
          <cell r="AE748">
            <v>61655335.429455407</v>
          </cell>
          <cell r="AF748">
            <v>63175266.15556179</v>
          </cell>
          <cell r="AG748">
            <v>65078289.891450986</v>
          </cell>
          <cell r="AH748">
            <v>69738291.92415531</v>
          </cell>
          <cell r="AI748">
            <v>71510804.784381777</v>
          </cell>
          <cell r="AK748">
            <v>745</v>
          </cell>
          <cell r="AL748">
            <v>2957147123.7158599</v>
          </cell>
          <cell r="AM748">
            <v>2987653967.166152</v>
          </cell>
          <cell r="AN748">
            <v>251229532.77905756</v>
          </cell>
          <cell r="AO748">
            <v>47895979.94034218</v>
          </cell>
          <cell r="AP748">
            <v>14210627.126752343</v>
          </cell>
          <cell r="AQ748">
            <v>6258137230.7281628</v>
          </cell>
        </row>
        <row r="749">
          <cell r="AE749">
            <v>61655335.429455407</v>
          </cell>
          <cell r="AF749">
            <v>63175266.15556179</v>
          </cell>
          <cell r="AG749">
            <v>65078289.891450986</v>
          </cell>
          <cell r="AH749">
            <v>69738291.92415531</v>
          </cell>
          <cell r="AI749">
            <v>71510804.784381777</v>
          </cell>
          <cell r="AK749">
            <v>746</v>
          </cell>
          <cell r="AL749">
            <v>2957147123.7158599</v>
          </cell>
          <cell r="AM749">
            <v>2987653967.166152</v>
          </cell>
          <cell r="AN749">
            <v>251229532.77905756</v>
          </cell>
          <cell r="AO749">
            <v>47895979.94034218</v>
          </cell>
          <cell r="AP749">
            <v>14210627.126752343</v>
          </cell>
          <cell r="AQ749">
            <v>6258137230.7281628</v>
          </cell>
        </row>
        <row r="750">
          <cell r="AE750">
            <v>61655335.429455407</v>
          </cell>
          <cell r="AF750">
            <v>63175266.15556179</v>
          </cell>
          <cell r="AG750">
            <v>65078289.891450986</v>
          </cell>
          <cell r="AH750">
            <v>69738291.92415531</v>
          </cell>
          <cell r="AI750">
            <v>71510804.784381777</v>
          </cell>
          <cell r="AK750">
            <v>747</v>
          </cell>
          <cell r="AL750">
            <v>2957147123.7158599</v>
          </cell>
          <cell r="AM750">
            <v>2987653967.166152</v>
          </cell>
          <cell r="AN750">
            <v>251229532.77905756</v>
          </cell>
          <cell r="AO750">
            <v>47895979.94034218</v>
          </cell>
          <cell r="AP750">
            <v>14210627.126752343</v>
          </cell>
          <cell r="AQ750">
            <v>6258137230.7281628</v>
          </cell>
        </row>
        <row r="751">
          <cell r="AE751">
            <v>61655335.429455407</v>
          </cell>
          <cell r="AF751">
            <v>63175266.15556179</v>
          </cell>
          <cell r="AG751">
            <v>65078289.891450986</v>
          </cell>
          <cell r="AH751">
            <v>69738291.92415531</v>
          </cell>
          <cell r="AI751">
            <v>71510804.784381777</v>
          </cell>
          <cell r="AK751">
            <v>748</v>
          </cell>
          <cell r="AL751">
            <v>2957147123.7158599</v>
          </cell>
          <cell r="AM751">
            <v>2987653967.166152</v>
          </cell>
          <cell r="AN751">
            <v>251229532.77905756</v>
          </cell>
          <cell r="AO751">
            <v>47895979.94034218</v>
          </cell>
          <cell r="AP751">
            <v>14210627.126752343</v>
          </cell>
          <cell r="AQ751">
            <v>6258137230.7281628</v>
          </cell>
        </row>
        <row r="752">
          <cell r="AE752">
            <v>61655335.429455407</v>
          </cell>
          <cell r="AF752">
            <v>63175266.15556179</v>
          </cell>
          <cell r="AG752">
            <v>65078289.891450986</v>
          </cell>
          <cell r="AH752">
            <v>69738291.92415531</v>
          </cell>
          <cell r="AI752">
            <v>71510804.784381777</v>
          </cell>
          <cell r="AK752">
            <v>749</v>
          </cell>
          <cell r="AL752">
            <v>2957147123.7158599</v>
          </cell>
          <cell r="AM752">
            <v>2987653967.166152</v>
          </cell>
          <cell r="AN752">
            <v>251229532.77905756</v>
          </cell>
          <cell r="AO752">
            <v>47895979.94034218</v>
          </cell>
          <cell r="AP752">
            <v>14210627.126752343</v>
          </cell>
          <cell r="AQ752">
            <v>6258137230.7281628</v>
          </cell>
        </row>
        <row r="753">
          <cell r="AE753">
            <v>61655335.429455407</v>
          </cell>
          <cell r="AF753">
            <v>63175266.15556179</v>
          </cell>
          <cell r="AG753">
            <v>65078289.891450986</v>
          </cell>
          <cell r="AH753">
            <v>69738291.92415531</v>
          </cell>
          <cell r="AI753">
            <v>71510804.784381777</v>
          </cell>
          <cell r="AK753">
            <v>750</v>
          </cell>
          <cell r="AL753">
            <v>2957147123.7158599</v>
          </cell>
          <cell r="AM753">
            <v>2987653967.166152</v>
          </cell>
          <cell r="AN753">
            <v>251229532.77905756</v>
          </cell>
          <cell r="AO753">
            <v>47895979.94034218</v>
          </cell>
          <cell r="AP753">
            <v>14210627.126752343</v>
          </cell>
          <cell r="AQ753">
            <v>6258137230.7281628</v>
          </cell>
        </row>
        <row r="754">
          <cell r="AE754">
            <v>61655335.429455407</v>
          </cell>
          <cell r="AF754">
            <v>63175266.15556179</v>
          </cell>
          <cell r="AG754">
            <v>65078289.891450986</v>
          </cell>
          <cell r="AH754">
            <v>69738291.92415531</v>
          </cell>
          <cell r="AI754">
            <v>71510804.784381777</v>
          </cell>
          <cell r="AK754">
            <v>751</v>
          </cell>
          <cell r="AL754">
            <v>2957147123.7158599</v>
          </cell>
          <cell r="AM754">
            <v>2987653967.166152</v>
          </cell>
          <cell r="AN754">
            <v>251229532.77905756</v>
          </cell>
          <cell r="AO754">
            <v>47895979.94034218</v>
          </cell>
          <cell r="AP754">
            <v>14210627.126752343</v>
          </cell>
          <cell r="AQ754">
            <v>6258137230.7281628</v>
          </cell>
        </row>
        <row r="755">
          <cell r="AE755">
            <v>61655335.429455407</v>
          </cell>
          <cell r="AF755">
            <v>63175266.15556179</v>
          </cell>
          <cell r="AG755">
            <v>65078289.891450986</v>
          </cell>
          <cell r="AH755">
            <v>69738291.92415531</v>
          </cell>
          <cell r="AI755">
            <v>71510804.784381777</v>
          </cell>
          <cell r="AK755">
            <v>752</v>
          </cell>
          <cell r="AL755">
            <v>2957147123.7158599</v>
          </cell>
          <cell r="AM755">
            <v>2987653967.166152</v>
          </cell>
          <cell r="AN755">
            <v>251229532.77905756</v>
          </cell>
          <cell r="AO755">
            <v>47895979.94034218</v>
          </cell>
          <cell r="AP755">
            <v>14210627.126752343</v>
          </cell>
          <cell r="AQ755">
            <v>6258137230.7281628</v>
          </cell>
        </row>
        <row r="756">
          <cell r="AE756">
            <v>61655335.429455407</v>
          </cell>
          <cell r="AF756">
            <v>63175266.15556179</v>
          </cell>
          <cell r="AG756">
            <v>65078289.891450986</v>
          </cell>
          <cell r="AH756">
            <v>69738291.92415531</v>
          </cell>
          <cell r="AI756">
            <v>71510804.784381777</v>
          </cell>
          <cell r="AK756">
            <v>753</v>
          </cell>
          <cell r="AL756">
            <v>2957147123.7158599</v>
          </cell>
          <cell r="AM756">
            <v>2987653967.166152</v>
          </cell>
          <cell r="AN756">
            <v>251229532.77905756</v>
          </cell>
          <cell r="AO756">
            <v>47895979.94034218</v>
          </cell>
          <cell r="AP756">
            <v>14210627.126752343</v>
          </cell>
          <cell r="AQ756">
            <v>6258137230.7281628</v>
          </cell>
        </row>
        <row r="757">
          <cell r="AE757">
            <v>61655335.429455407</v>
          </cell>
          <cell r="AF757">
            <v>63175266.15556179</v>
          </cell>
          <cell r="AG757">
            <v>65078289.891450986</v>
          </cell>
          <cell r="AH757">
            <v>69738291.92415531</v>
          </cell>
          <cell r="AI757">
            <v>71510804.784381777</v>
          </cell>
          <cell r="AK757">
            <v>754</v>
          </cell>
          <cell r="AL757">
            <v>2957147123.7158599</v>
          </cell>
          <cell r="AM757">
            <v>2987653967.166152</v>
          </cell>
          <cell r="AN757">
            <v>251229532.77905756</v>
          </cell>
          <cell r="AO757">
            <v>47895979.94034218</v>
          </cell>
          <cell r="AP757">
            <v>14210627.126752343</v>
          </cell>
          <cell r="AQ757">
            <v>6258137230.7281628</v>
          </cell>
        </row>
        <row r="758">
          <cell r="AE758">
            <v>61655335.429455407</v>
          </cell>
          <cell r="AF758">
            <v>63175266.15556179</v>
          </cell>
          <cell r="AG758">
            <v>65078289.891450986</v>
          </cell>
          <cell r="AH758">
            <v>69738291.92415531</v>
          </cell>
          <cell r="AI758">
            <v>71510804.784381777</v>
          </cell>
          <cell r="AK758">
            <v>755</v>
          </cell>
          <cell r="AL758">
            <v>2957147123.7158599</v>
          </cell>
          <cell r="AM758">
            <v>2987653967.166152</v>
          </cell>
          <cell r="AN758">
            <v>251229532.77905756</v>
          </cell>
          <cell r="AO758">
            <v>47895979.94034218</v>
          </cell>
          <cell r="AP758">
            <v>14210627.126752343</v>
          </cell>
          <cell r="AQ758">
            <v>6258137230.7281628</v>
          </cell>
        </row>
        <row r="759">
          <cell r="AE759">
            <v>61655335.429455407</v>
          </cell>
          <cell r="AF759">
            <v>63175266.15556179</v>
          </cell>
          <cell r="AG759">
            <v>65078289.891450986</v>
          </cell>
          <cell r="AH759">
            <v>69738291.92415531</v>
          </cell>
          <cell r="AI759">
            <v>71510804.784381777</v>
          </cell>
          <cell r="AK759">
            <v>756</v>
          </cell>
          <cell r="AL759">
            <v>2957147123.7158599</v>
          </cell>
          <cell r="AM759">
            <v>2987653967.166152</v>
          </cell>
          <cell r="AN759">
            <v>251229532.77905756</v>
          </cell>
          <cell r="AO759">
            <v>47895979.94034218</v>
          </cell>
          <cell r="AP759">
            <v>14210627.126752343</v>
          </cell>
          <cell r="AQ759">
            <v>6258137230.7281628</v>
          </cell>
        </row>
        <row r="760">
          <cell r="AE760">
            <v>61655335.429455407</v>
          </cell>
          <cell r="AF760">
            <v>63175266.15556179</v>
          </cell>
          <cell r="AG760">
            <v>65078289.891450986</v>
          </cell>
          <cell r="AH760">
            <v>69738291.92415531</v>
          </cell>
          <cell r="AI760">
            <v>71510804.784381777</v>
          </cell>
          <cell r="AK760">
            <v>757</v>
          </cell>
          <cell r="AL760">
            <v>2957147123.7158599</v>
          </cell>
          <cell r="AM760">
            <v>2987653967.166152</v>
          </cell>
          <cell r="AN760">
            <v>251229532.77905756</v>
          </cell>
          <cell r="AO760">
            <v>47895979.94034218</v>
          </cell>
          <cell r="AP760">
            <v>14210627.126752343</v>
          </cell>
          <cell r="AQ760">
            <v>6258137230.7281628</v>
          </cell>
        </row>
        <row r="761">
          <cell r="AE761">
            <v>61655335.429455407</v>
          </cell>
          <cell r="AF761">
            <v>63175266.15556179</v>
          </cell>
          <cell r="AG761">
            <v>65078289.891450986</v>
          </cell>
          <cell r="AH761">
            <v>69738291.92415531</v>
          </cell>
          <cell r="AI761">
            <v>71510804.784381777</v>
          </cell>
          <cell r="AK761">
            <v>758</v>
          </cell>
          <cell r="AL761">
            <v>2957147123.7158599</v>
          </cell>
          <cell r="AM761">
            <v>2987653967.166152</v>
          </cell>
          <cell r="AN761">
            <v>251229532.77905756</v>
          </cell>
          <cell r="AO761">
            <v>47895979.94034218</v>
          </cell>
          <cell r="AP761">
            <v>14210627.126752343</v>
          </cell>
          <cell r="AQ761">
            <v>6258137230.7281628</v>
          </cell>
        </row>
        <row r="762">
          <cell r="AE762">
            <v>61655335.429455407</v>
          </cell>
          <cell r="AF762">
            <v>63175266.15556179</v>
          </cell>
          <cell r="AG762">
            <v>65078289.891450986</v>
          </cell>
          <cell r="AH762">
            <v>69738291.92415531</v>
          </cell>
          <cell r="AI762">
            <v>71510804.784381777</v>
          </cell>
          <cell r="AK762">
            <v>759</v>
          </cell>
          <cell r="AL762">
            <v>2957147123.7158599</v>
          </cell>
          <cell r="AM762">
            <v>2987653967.166152</v>
          </cell>
          <cell r="AN762">
            <v>251229532.77905756</v>
          </cell>
          <cell r="AO762">
            <v>47895979.94034218</v>
          </cell>
          <cell r="AP762">
            <v>14210627.126752343</v>
          </cell>
          <cell r="AQ762">
            <v>6258137230.7281628</v>
          </cell>
        </row>
        <row r="763">
          <cell r="AE763">
            <v>61655335.429455407</v>
          </cell>
          <cell r="AF763">
            <v>63175266.15556179</v>
          </cell>
          <cell r="AG763">
            <v>65078289.891450986</v>
          </cell>
          <cell r="AH763">
            <v>69738291.92415531</v>
          </cell>
          <cell r="AI763">
            <v>71510804.784381777</v>
          </cell>
          <cell r="AK763">
            <v>760</v>
          </cell>
          <cell r="AL763">
            <v>2957147123.7158599</v>
          </cell>
          <cell r="AM763">
            <v>2987653967.166152</v>
          </cell>
          <cell r="AN763">
            <v>251229532.77905756</v>
          </cell>
          <cell r="AO763">
            <v>47895979.94034218</v>
          </cell>
          <cell r="AP763">
            <v>14210627.126752343</v>
          </cell>
          <cell r="AQ763">
            <v>6258137230.7281628</v>
          </cell>
        </row>
        <row r="764">
          <cell r="AE764">
            <v>61655335.429455407</v>
          </cell>
          <cell r="AF764">
            <v>63175266.15556179</v>
          </cell>
          <cell r="AG764">
            <v>65078289.891450986</v>
          </cell>
          <cell r="AH764">
            <v>69738291.92415531</v>
          </cell>
          <cell r="AI764">
            <v>71510804.784381777</v>
          </cell>
          <cell r="AK764">
            <v>761</v>
          </cell>
          <cell r="AL764">
            <v>2957147123.7158599</v>
          </cell>
          <cell r="AM764">
            <v>2987653967.166152</v>
          </cell>
          <cell r="AN764">
            <v>251229532.77905756</v>
          </cell>
          <cell r="AO764">
            <v>47895979.94034218</v>
          </cell>
          <cell r="AP764">
            <v>14210627.126752343</v>
          </cell>
          <cell r="AQ764">
            <v>6258137230.7281628</v>
          </cell>
        </row>
        <row r="765">
          <cell r="AE765">
            <v>61655335.429455407</v>
          </cell>
          <cell r="AF765">
            <v>63175266.15556179</v>
          </cell>
          <cell r="AG765">
            <v>65078289.891450986</v>
          </cell>
          <cell r="AH765">
            <v>69738291.92415531</v>
          </cell>
          <cell r="AI765">
            <v>71510804.784381777</v>
          </cell>
          <cell r="AK765">
            <v>762</v>
          </cell>
          <cell r="AL765">
            <v>2957147123.7158599</v>
          </cell>
          <cell r="AM765">
            <v>2987653967.166152</v>
          </cell>
          <cell r="AN765">
            <v>251229532.77905756</v>
          </cell>
          <cell r="AO765">
            <v>47895979.94034218</v>
          </cell>
          <cell r="AP765">
            <v>14210627.126752343</v>
          </cell>
          <cell r="AQ765">
            <v>6258137230.7281628</v>
          </cell>
        </row>
        <row r="766">
          <cell r="AE766">
            <v>61655335.429455407</v>
          </cell>
          <cell r="AF766">
            <v>63175266.15556179</v>
          </cell>
          <cell r="AG766">
            <v>65078289.891450986</v>
          </cell>
          <cell r="AH766">
            <v>69738291.92415531</v>
          </cell>
          <cell r="AI766">
            <v>71510804.784381777</v>
          </cell>
          <cell r="AK766">
            <v>763</v>
          </cell>
          <cell r="AL766">
            <v>2957147123.7158599</v>
          </cell>
          <cell r="AM766">
            <v>2987653967.166152</v>
          </cell>
          <cell r="AN766">
            <v>251229532.77905756</v>
          </cell>
          <cell r="AO766">
            <v>47895979.94034218</v>
          </cell>
          <cell r="AP766">
            <v>14210627.126752343</v>
          </cell>
          <cell r="AQ766">
            <v>6258137230.7281628</v>
          </cell>
        </row>
        <row r="767">
          <cell r="AE767">
            <v>61655335.429455407</v>
          </cell>
          <cell r="AF767">
            <v>63175266.15556179</v>
          </cell>
          <cell r="AG767">
            <v>65078289.891450986</v>
          </cell>
          <cell r="AH767">
            <v>69738291.92415531</v>
          </cell>
          <cell r="AI767">
            <v>71510804.784381777</v>
          </cell>
          <cell r="AK767">
            <v>764</v>
          </cell>
          <cell r="AL767">
            <v>2957147123.7158599</v>
          </cell>
          <cell r="AM767">
            <v>2987653967.166152</v>
          </cell>
          <cell r="AN767">
            <v>251229532.77905756</v>
          </cell>
          <cell r="AO767">
            <v>47895979.94034218</v>
          </cell>
          <cell r="AP767">
            <v>14210627.126752343</v>
          </cell>
          <cell r="AQ767">
            <v>6258137230.7281628</v>
          </cell>
        </row>
        <row r="768">
          <cell r="AE768">
            <v>61655335.429455407</v>
          </cell>
          <cell r="AF768">
            <v>63175266.15556179</v>
          </cell>
          <cell r="AG768">
            <v>65078289.891450986</v>
          </cell>
          <cell r="AH768">
            <v>69738291.92415531</v>
          </cell>
          <cell r="AI768">
            <v>71510804.784381777</v>
          </cell>
          <cell r="AK768">
            <v>765</v>
          </cell>
          <cell r="AL768">
            <v>2957147123.7158599</v>
          </cell>
          <cell r="AM768">
            <v>2987653967.166152</v>
          </cell>
          <cell r="AN768">
            <v>251229532.77905756</v>
          </cell>
          <cell r="AO768">
            <v>47895979.94034218</v>
          </cell>
          <cell r="AP768">
            <v>14210627.126752343</v>
          </cell>
          <cell r="AQ768">
            <v>6258137230.7281628</v>
          </cell>
        </row>
        <row r="769">
          <cell r="AE769">
            <v>61655335.429455407</v>
          </cell>
          <cell r="AF769">
            <v>63175266.15556179</v>
          </cell>
          <cell r="AG769">
            <v>65078289.891450986</v>
          </cell>
          <cell r="AH769">
            <v>69738291.92415531</v>
          </cell>
          <cell r="AI769">
            <v>71510804.784381777</v>
          </cell>
          <cell r="AK769">
            <v>766</v>
          </cell>
          <cell r="AL769">
            <v>2957147123.7158599</v>
          </cell>
          <cell r="AM769">
            <v>2987653967.166152</v>
          </cell>
          <cell r="AN769">
            <v>251229532.77905756</v>
          </cell>
          <cell r="AO769">
            <v>47895979.94034218</v>
          </cell>
          <cell r="AP769">
            <v>14210627.126752343</v>
          </cell>
          <cell r="AQ769">
            <v>6258137230.7281628</v>
          </cell>
        </row>
        <row r="770">
          <cell r="AE770">
            <v>61655335.429455407</v>
          </cell>
          <cell r="AF770">
            <v>63175266.15556179</v>
          </cell>
          <cell r="AG770">
            <v>65078289.891450986</v>
          </cell>
          <cell r="AH770">
            <v>69738291.92415531</v>
          </cell>
          <cell r="AI770">
            <v>71510804.784381777</v>
          </cell>
          <cell r="AK770">
            <v>767</v>
          </cell>
          <cell r="AL770">
            <v>2957147123.7158599</v>
          </cell>
          <cell r="AM770">
            <v>2987653967.166152</v>
          </cell>
          <cell r="AN770">
            <v>251229532.77905756</v>
          </cell>
          <cell r="AO770">
            <v>47895979.94034218</v>
          </cell>
          <cell r="AP770">
            <v>14210627.126752343</v>
          </cell>
          <cell r="AQ770">
            <v>6258137230.7281628</v>
          </cell>
        </row>
        <row r="771">
          <cell r="AE771">
            <v>61655335.429455407</v>
          </cell>
          <cell r="AF771">
            <v>63175266.15556179</v>
          </cell>
          <cell r="AG771">
            <v>65078289.891450986</v>
          </cell>
          <cell r="AH771">
            <v>69738291.92415531</v>
          </cell>
          <cell r="AI771">
            <v>71510804.784381777</v>
          </cell>
          <cell r="AK771">
            <v>768</v>
          </cell>
          <cell r="AL771">
            <v>2957147123.7158599</v>
          </cell>
          <cell r="AM771">
            <v>2987653967.166152</v>
          </cell>
          <cell r="AN771">
            <v>251229532.77905756</v>
          </cell>
          <cell r="AO771">
            <v>47895979.94034218</v>
          </cell>
          <cell r="AP771">
            <v>14210627.126752343</v>
          </cell>
          <cell r="AQ771">
            <v>6258137230.7281628</v>
          </cell>
        </row>
        <row r="772">
          <cell r="AE772">
            <v>61655335.429455407</v>
          </cell>
          <cell r="AF772">
            <v>63175266.15556179</v>
          </cell>
          <cell r="AG772">
            <v>65078289.891450986</v>
          </cell>
          <cell r="AH772">
            <v>69738291.92415531</v>
          </cell>
          <cell r="AI772">
            <v>71510804.784381777</v>
          </cell>
          <cell r="AK772">
            <v>769</v>
          </cell>
          <cell r="AL772">
            <v>2957147123.7158599</v>
          </cell>
          <cell r="AM772">
            <v>2987653967.166152</v>
          </cell>
          <cell r="AN772">
            <v>251229532.77905756</v>
          </cell>
          <cell r="AO772">
            <v>47895979.94034218</v>
          </cell>
          <cell r="AP772">
            <v>14210627.126752343</v>
          </cell>
          <cell r="AQ772">
            <v>6258137230.7281628</v>
          </cell>
        </row>
        <row r="773">
          <cell r="AE773">
            <v>61655335.429455407</v>
          </cell>
          <cell r="AF773">
            <v>63175266.15556179</v>
          </cell>
          <cell r="AG773">
            <v>65078289.891450986</v>
          </cell>
          <cell r="AH773">
            <v>69738291.92415531</v>
          </cell>
          <cell r="AI773">
            <v>71510804.784381777</v>
          </cell>
          <cell r="AK773">
            <v>770</v>
          </cell>
          <cell r="AL773">
            <v>2957147123.7158599</v>
          </cell>
          <cell r="AM773">
            <v>2987653967.166152</v>
          </cell>
          <cell r="AN773">
            <v>251229532.77905756</v>
          </cell>
          <cell r="AO773">
            <v>47895979.94034218</v>
          </cell>
          <cell r="AP773">
            <v>14210627.126752343</v>
          </cell>
          <cell r="AQ773">
            <v>6258137230.7281628</v>
          </cell>
        </row>
        <row r="774">
          <cell r="AE774">
            <v>61655335.429455407</v>
          </cell>
          <cell r="AF774">
            <v>63175266.15556179</v>
          </cell>
          <cell r="AG774">
            <v>65078289.891450986</v>
          </cell>
          <cell r="AH774">
            <v>69738291.92415531</v>
          </cell>
          <cell r="AI774">
            <v>71510804.784381777</v>
          </cell>
          <cell r="AK774">
            <v>771</v>
          </cell>
          <cell r="AL774">
            <v>2957147123.7158599</v>
          </cell>
          <cell r="AM774">
            <v>2987653967.166152</v>
          </cell>
          <cell r="AN774">
            <v>251229532.77905756</v>
          </cell>
          <cell r="AO774">
            <v>47895979.94034218</v>
          </cell>
          <cell r="AP774">
            <v>14210627.126752343</v>
          </cell>
          <cell r="AQ774">
            <v>6258137230.7281628</v>
          </cell>
        </row>
        <row r="775">
          <cell r="AE775">
            <v>61655335.429455407</v>
          </cell>
          <cell r="AF775">
            <v>63175266.15556179</v>
          </cell>
          <cell r="AG775">
            <v>65078289.891450986</v>
          </cell>
          <cell r="AH775">
            <v>69738291.92415531</v>
          </cell>
          <cell r="AI775">
            <v>71510804.784381777</v>
          </cell>
          <cell r="AK775">
            <v>772</v>
          </cell>
          <cell r="AL775">
            <v>2957147123.7158599</v>
          </cell>
          <cell r="AM775">
            <v>2987653967.166152</v>
          </cell>
          <cell r="AN775">
            <v>251229532.77905756</v>
          </cell>
          <cell r="AO775">
            <v>47895979.94034218</v>
          </cell>
          <cell r="AP775">
            <v>14210627.126752343</v>
          </cell>
          <cell r="AQ775">
            <v>6258137230.7281628</v>
          </cell>
        </row>
        <row r="776">
          <cell r="AE776">
            <v>61655335.429455407</v>
          </cell>
          <cell r="AF776">
            <v>63175266.15556179</v>
          </cell>
          <cell r="AG776">
            <v>65078289.891450986</v>
          </cell>
          <cell r="AH776">
            <v>69738291.92415531</v>
          </cell>
          <cell r="AI776">
            <v>71510804.784381777</v>
          </cell>
          <cell r="AK776">
            <v>773</v>
          </cell>
          <cell r="AL776">
            <v>2957147123.7158599</v>
          </cell>
          <cell r="AM776">
            <v>2987653967.166152</v>
          </cell>
          <cell r="AN776">
            <v>251229532.77905756</v>
          </cell>
          <cell r="AO776">
            <v>47895979.94034218</v>
          </cell>
          <cell r="AP776">
            <v>14210627.126752343</v>
          </cell>
          <cell r="AQ776">
            <v>6258137230.7281628</v>
          </cell>
        </row>
        <row r="777">
          <cell r="AE777">
            <v>61655335.429455407</v>
          </cell>
          <cell r="AF777">
            <v>63175266.15556179</v>
          </cell>
          <cell r="AG777">
            <v>65078289.891450986</v>
          </cell>
          <cell r="AH777">
            <v>69738291.92415531</v>
          </cell>
          <cell r="AI777">
            <v>71510804.784381777</v>
          </cell>
          <cell r="AK777">
            <v>774</v>
          </cell>
          <cell r="AL777">
            <v>2957147123.7158599</v>
          </cell>
          <cell r="AM777">
            <v>2987653967.166152</v>
          </cell>
          <cell r="AN777">
            <v>251229532.77905756</v>
          </cell>
          <cell r="AO777">
            <v>47895979.94034218</v>
          </cell>
          <cell r="AP777">
            <v>14210627.126752343</v>
          </cell>
          <cell r="AQ777">
            <v>6258137230.7281628</v>
          </cell>
        </row>
        <row r="778">
          <cell r="AE778">
            <v>61655335.429455407</v>
          </cell>
          <cell r="AF778">
            <v>63175266.15556179</v>
          </cell>
          <cell r="AG778">
            <v>65078289.891450986</v>
          </cell>
          <cell r="AH778">
            <v>69738291.92415531</v>
          </cell>
          <cell r="AI778">
            <v>71510804.784381777</v>
          </cell>
          <cell r="AK778">
            <v>775</v>
          </cell>
          <cell r="AL778">
            <v>2957147123.7158599</v>
          </cell>
          <cell r="AM778">
            <v>2987653967.166152</v>
          </cell>
          <cell r="AN778">
            <v>251229532.77905756</v>
          </cell>
          <cell r="AO778">
            <v>47895979.94034218</v>
          </cell>
          <cell r="AP778">
            <v>14210627.126752343</v>
          </cell>
          <cell r="AQ778">
            <v>6258137230.7281628</v>
          </cell>
        </row>
        <row r="779">
          <cell r="AE779">
            <v>61655335.429455407</v>
          </cell>
          <cell r="AF779">
            <v>63175266.15556179</v>
          </cell>
          <cell r="AG779">
            <v>65078289.891450986</v>
          </cell>
          <cell r="AH779">
            <v>69738291.92415531</v>
          </cell>
          <cell r="AI779">
            <v>71510804.784381777</v>
          </cell>
          <cell r="AK779">
            <v>776</v>
          </cell>
          <cell r="AL779">
            <v>2957147123.7158599</v>
          </cell>
          <cell r="AM779">
            <v>2987653967.166152</v>
          </cell>
          <cell r="AN779">
            <v>251229532.77905756</v>
          </cell>
          <cell r="AO779">
            <v>47895979.94034218</v>
          </cell>
          <cell r="AP779">
            <v>14210627.126752343</v>
          </cell>
          <cell r="AQ779">
            <v>6258137230.7281628</v>
          </cell>
        </row>
        <row r="780">
          <cell r="AE780">
            <v>61655335.429455407</v>
          </cell>
          <cell r="AF780">
            <v>63175266.15556179</v>
          </cell>
          <cell r="AG780">
            <v>65078289.891450986</v>
          </cell>
          <cell r="AH780">
            <v>69738291.92415531</v>
          </cell>
          <cell r="AI780">
            <v>71510804.784381777</v>
          </cell>
          <cell r="AK780">
            <v>777</v>
          </cell>
          <cell r="AL780">
            <v>2957147123.7158599</v>
          </cell>
          <cell r="AM780">
            <v>2987653967.166152</v>
          </cell>
          <cell r="AN780">
            <v>251229532.77905756</v>
          </cell>
          <cell r="AO780">
            <v>47895979.94034218</v>
          </cell>
          <cell r="AP780">
            <v>14210627.126752343</v>
          </cell>
          <cell r="AQ780">
            <v>6258137230.7281628</v>
          </cell>
        </row>
        <row r="781">
          <cell r="AE781">
            <v>61655335.429455407</v>
          </cell>
          <cell r="AF781">
            <v>63175266.15556179</v>
          </cell>
          <cell r="AG781">
            <v>65078289.891450986</v>
          </cell>
          <cell r="AH781">
            <v>69738291.92415531</v>
          </cell>
          <cell r="AI781">
            <v>71510804.784381777</v>
          </cell>
          <cell r="AK781">
            <v>778</v>
          </cell>
          <cell r="AL781">
            <v>2957147123.7158599</v>
          </cell>
          <cell r="AM781">
            <v>2987653967.166152</v>
          </cell>
          <cell r="AN781">
            <v>251229532.77905756</v>
          </cell>
          <cell r="AO781">
            <v>47895979.94034218</v>
          </cell>
          <cell r="AP781">
            <v>14210627.126752343</v>
          </cell>
          <cell r="AQ781">
            <v>6258137230.7281628</v>
          </cell>
        </row>
        <row r="782">
          <cell r="AE782">
            <v>61655335.429455407</v>
          </cell>
          <cell r="AF782">
            <v>63175266.15556179</v>
          </cell>
          <cell r="AG782">
            <v>65078289.891450986</v>
          </cell>
          <cell r="AH782">
            <v>69738291.92415531</v>
          </cell>
          <cell r="AI782">
            <v>71510804.784381777</v>
          </cell>
          <cell r="AK782">
            <v>779</v>
          </cell>
          <cell r="AL782">
            <v>2957147123.7158599</v>
          </cell>
          <cell r="AM782">
            <v>2987653967.166152</v>
          </cell>
          <cell r="AN782">
            <v>251229532.77905756</v>
          </cell>
          <cell r="AO782">
            <v>47895979.94034218</v>
          </cell>
          <cell r="AP782">
            <v>14210627.126752343</v>
          </cell>
          <cell r="AQ782">
            <v>6258137230.7281628</v>
          </cell>
        </row>
        <row r="783">
          <cell r="AE783">
            <v>61655335.429455407</v>
          </cell>
          <cell r="AF783">
            <v>63175266.15556179</v>
          </cell>
          <cell r="AG783">
            <v>65078289.891450986</v>
          </cell>
          <cell r="AH783">
            <v>69738291.92415531</v>
          </cell>
          <cell r="AI783">
            <v>71510804.784381777</v>
          </cell>
          <cell r="AK783">
            <v>780</v>
          </cell>
          <cell r="AL783">
            <v>2957147123.7158599</v>
          </cell>
          <cell r="AM783">
            <v>2987653967.166152</v>
          </cell>
          <cell r="AN783">
            <v>251229532.77905756</v>
          </cell>
          <cell r="AO783">
            <v>47895979.94034218</v>
          </cell>
          <cell r="AP783">
            <v>14210627.126752343</v>
          </cell>
          <cell r="AQ783">
            <v>6258137230.7281628</v>
          </cell>
        </row>
        <row r="784">
          <cell r="AE784">
            <v>61655335.429455407</v>
          </cell>
          <cell r="AF784">
            <v>63175266.15556179</v>
          </cell>
          <cell r="AG784">
            <v>65078289.891450986</v>
          </cell>
          <cell r="AH784">
            <v>69738291.92415531</v>
          </cell>
          <cell r="AI784">
            <v>71510804.784381777</v>
          </cell>
          <cell r="AK784">
            <v>781</v>
          </cell>
          <cell r="AL784">
            <v>2957147123.7158599</v>
          </cell>
          <cell r="AM784">
            <v>2987653967.166152</v>
          </cell>
          <cell r="AN784">
            <v>251229532.77905756</v>
          </cell>
          <cell r="AO784">
            <v>47895979.94034218</v>
          </cell>
          <cell r="AP784">
            <v>14210627.126752343</v>
          </cell>
          <cell r="AQ784">
            <v>6258137230.7281628</v>
          </cell>
        </row>
        <row r="785">
          <cell r="AE785">
            <v>61655335.429455407</v>
          </cell>
          <cell r="AF785">
            <v>63175266.15556179</v>
          </cell>
          <cell r="AG785">
            <v>65078289.891450986</v>
          </cell>
          <cell r="AH785">
            <v>69738291.92415531</v>
          </cell>
          <cell r="AI785">
            <v>71510804.784381777</v>
          </cell>
          <cell r="AK785">
            <v>782</v>
          </cell>
          <cell r="AL785">
            <v>2957147123.7158599</v>
          </cell>
          <cell r="AM785">
            <v>2987653967.166152</v>
          </cell>
          <cell r="AN785">
            <v>251229532.77905756</v>
          </cell>
          <cell r="AO785">
            <v>47895979.94034218</v>
          </cell>
          <cell r="AP785">
            <v>14210627.126752343</v>
          </cell>
          <cell r="AQ785">
            <v>6258137230.7281628</v>
          </cell>
        </row>
        <row r="786">
          <cell r="AE786">
            <v>61655335.429455407</v>
          </cell>
          <cell r="AF786">
            <v>63175266.15556179</v>
          </cell>
          <cell r="AG786">
            <v>65078289.891450986</v>
          </cell>
          <cell r="AH786">
            <v>69738291.92415531</v>
          </cell>
          <cell r="AI786">
            <v>71510804.784381777</v>
          </cell>
          <cell r="AK786">
            <v>783</v>
          </cell>
          <cell r="AL786">
            <v>2957147123.7158599</v>
          </cell>
          <cell r="AM786">
            <v>2987653967.166152</v>
          </cell>
          <cell r="AN786">
            <v>251229532.77905756</v>
          </cell>
          <cell r="AO786">
            <v>47895979.94034218</v>
          </cell>
          <cell r="AP786">
            <v>14210627.126752343</v>
          </cell>
          <cell r="AQ786">
            <v>6258137230.7281628</v>
          </cell>
        </row>
        <row r="787">
          <cell r="AE787">
            <v>61655335.429455407</v>
          </cell>
          <cell r="AF787">
            <v>63175266.15556179</v>
          </cell>
          <cell r="AG787">
            <v>65078289.891450986</v>
          </cell>
          <cell r="AH787">
            <v>69738291.92415531</v>
          </cell>
          <cell r="AI787">
            <v>71510804.784381777</v>
          </cell>
          <cell r="AK787">
            <v>784</v>
          </cell>
          <cell r="AL787">
            <v>2957147123.7158599</v>
          </cell>
          <cell r="AM787">
            <v>2987653967.166152</v>
          </cell>
          <cell r="AN787">
            <v>251229532.77905756</v>
          </cell>
          <cell r="AO787">
            <v>47895979.94034218</v>
          </cell>
          <cell r="AP787">
            <v>14210627.126752343</v>
          </cell>
          <cell r="AQ787">
            <v>6258137230.7281628</v>
          </cell>
        </row>
        <row r="788">
          <cell r="AE788">
            <v>61655335.429455407</v>
          </cell>
          <cell r="AF788">
            <v>63175266.15556179</v>
          </cell>
          <cell r="AG788">
            <v>65078289.891450986</v>
          </cell>
          <cell r="AH788">
            <v>69738291.92415531</v>
          </cell>
          <cell r="AI788">
            <v>71510804.784381777</v>
          </cell>
          <cell r="AK788">
            <v>785</v>
          </cell>
          <cell r="AL788">
            <v>2957147123.7158599</v>
          </cell>
          <cell r="AM788">
            <v>2987653967.166152</v>
          </cell>
          <cell r="AN788">
            <v>251229532.77905756</v>
          </cell>
          <cell r="AO788">
            <v>47895979.94034218</v>
          </cell>
          <cell r="AP788">
            <v>14210627.126752343</v>
          </cell>
          <cell r="AQ788">
            <v>6258137230.7281628</v>
          </cell>
        </row>
        <row r="789">
          <cell r="AE789">
            <v>61655335.429455407</v>
          </cell>
          <cell r="AF789">
            <v>63175266.15556179</v>
          </cell>
          <cell r="AG789">
            <v>65078289.891450986</v>
          </cell>
          <cell r="AH789">
            <v>69738291.92415531</v>
          </cell>
          <cell r="AI789">
            <v>71510804.784381777</v>
          </cell>
          <cell r="AK789">
            <v>786</v>
          </cell>
          <cell r="AL789">
            <v>2957147123.7158599</v>
          </cell>
          <cell r="AM789">
            <v>2987653967.166152</v>
          </cell>
          <cell r="AN789">
            <v>251229532.77905756</v>
          </cell>
          <cell r="AO789">
            <v>47895979.94034218</v>
          </cell>
          <cell r="AP789">
            <v>14210627.126752343</v>
          </cell>
          <cell r="AQ789">
            <v>6258137230.7281628</v>
          </cell>
        </row>
        <row r="790">
          <cell r="AE790">
            <v>61655335.429455407</v>
          </cell>
          <cell r="AF790">
            <v>63175266.15556179</v>
          </cell>
          <cell r="AG790">
            <v>65078289.891450986</v>
          </cell>
          <cell r="AH790">
            <v>69738291.92415531</v>
          </cell>
          <cell r="AI790">
            <v>71510804.784381777</v>
          </cell>
          <cell r="AK790">
            <v>787</v>
          </cell>
          <cell r="AL790">
            <v>2957147123.7158599</v>
          </cell>
          <cell r="AM790">
            <v>2987653967.166152</v>
          </cell>
          <cell r="AN790">
            <v>251229532.77905756</v>
          </cell>
          <cell r="AO790">
            <v>47895979.94034218</v>
          </cell>
          <cell r="AP790">
            <v>14210627.126752343</v>
          </cell>
          <cell r="AQ790">
            <v>6258137230.7281628</v>
          </cell>
        </row>
        <row r="791">
          <cell r="AE791">
            <v>61655335.429455407</v>
          </cell>
          <cell r="AF791">
            <v>63175266.15556179</v>
          </cell>
          <cell r="AG791">
            <v>65078289.891450986</v>
          </cell>
          <cell r="AH791">
            <v>69738291.92415531</v>
          </cell>
          <cell r="AI791">
            <v>71510804.784381777</v>
          </cell>
          <cell r="AK791">
            <v>788</v>
          </cell>
          <cell r="AL791">
            <v>2957147123.7158599</v>
          </cell>
          <cell r="AM791">
            <v>2987653967.166152</v>
          </cell>
          <cell r="AN791">
            <v>251229532.77905756</v>
          </cell>
          <cell r="AO791">
            <v>47895979.94034218</v>
          </cell>
          <cell r="AP791">
            <v>14210627.126752343</v>
          </cell>
          <cell r="AQ791">
            <v>6258137230.7281628</v>
          </cell>
        </row>
        <row r="792">
          <cell r="AE792">
            <v>61655335.429455407</v>
          </cell>
          <cell r="AF792">
            <v>63175266.15556179</v>
          </cell>
          <cell r="AG792">
            <v>65078289.891450986</v>
          </cell>
          <cell r="AH792">
            <v>69738291.92415531</v>
          </cell>
          <cell r="AI792">
            <v>71510804.784381777</v>
          </cell>
          <cell r="AK792">
            <v>789</v>
          </cell>
          <cell r="AL792">
            <v>2957147123.7158599</v>
          </cell>
          <cell r="AM792">
            <v>2987653967.166152</v>
          </cell>
          <cell r="AN792">
            <v>251229532.77905756</v>
          </cell>
          <cell r="AO792">
            <v>47895979.94034218</v>
          </cell>
          <cell r="AP792">
            <v>14210627.126752343</v>
          </cell>
          <cell r="AQ792">
            <v>6258137230.7281628</v>
          </cell>
        </row>
        <row r="793">
          <cell r="AE793">
            <v>61655335.429455407</v>
          </cell>
          <cell r="AF793">
            <v>63175266.15556179</v>
          </cell>
          <cell r="AG793">
            <v>65078289.891450986</v>
          </cell>
          <cell r="AH793">
            <v>69738291.92415531</v>
          </cell>
          <cell r="AI793">
            <v>71510804.784381777</v>
          </cell>
          <cell r="AK793">
            <v>790</v>
          </cell>
          <cell r="AL793">
            <v>2957147123.7158599</v>
          </cell>
          <cell r="AM793">
            <v>2987653967.166152</v>
          </cell>
          <cell r="AN793">
            <v>251229532.77905756</v>
          </cell>
          <cell r="AO793">
            <v>47895979.94034218</v>
          </cell>
          <cell r="AP793">
            <v>14210627.126752343</v>
          </cell>
          <cell r="AQ793">
            <v>6258137230.7281628</v>
          </cell>
        </row>
        <row r="794">
          <cell r="AE794">
            <v>61655335.429455407</v>
          </cell>
          <cell r="AF794">
            <v>63175266.15556179</v>
          </cell>
          <cell r="AG794">
            <v>65078289.891450986</v>
          </cell>
          <cell r="AH794">
            <v>69738291.92415531</v>
          </cell>
          <cell r="AI794">
            <v>71510804.784381777</v>
          </cell>
          <cell r="AK794">
            <v>791</v>
          </cell>
          <cell r="AL794">
            <v>2957147123.7158599</v>
          </cell>
          <cell r="AM794">
            <v>2987653967.166152</v>
          </cell>
          <cell r="AN794">
            <v>251229532.77905756</v>
          </cell>
          <cell r="AO794">
            <v>47895979.94034218</v>
          </cell>
          <cell r="AP794">
            <v>14210627.126752343</v>
          </cell>
          <cell r="AQ794">
            <v>6258137230.7281628</v>
          </cell>
        </row>
        <row r="795">
          <cell r="AE795">
            <v>61655335.429455407</v>
          </cell>
          <cell r="AF795">
            <v>63175266.15556179</v>
          </cell>
          <cell r="AG795">
            <v>65078289.891450986</v>
          </cell>
          <cell r="AH795">
            <v>69738291.92415531</v>
          </cell>
          <cell r="AI795">
            <v>71510804.784381777</v>
          </cell>
          <cell r="AK795">
            <v>792</v>
          </cell>
          <cell r="AL795">
            <v>2957147123.7158599</v>
          </cell>
          <cell r="AM795">
            <v>2987653967.166152</v>
          </cell>
          <cell r="AN795">
            <v>251229532.77905756</v>
          </cell>
          <cell r="AO795">
            <v>47895979.94034218</v>
          </cell>
          <cell r="AP795">
            <v>14210627.126752343</v>
          </cell>
          <cell r="AQ795">
            <v>6258137230.7281628</v>
          </cell>
        </row>
        <row r="796">
          <cell r="AE796">
            <v>61655335.429455407</v>
          </cell>
          <cell r="AF796">
            <v>63175266.15556179</v>
          </cell>
          <cell r="AG796">
            <v>65078289.891450986</v>
          </cell>
          <cell r="AH796">
            <v>69738291.92415531</v>
          </cell>
          <cell r="AI796">
            <v>71510804.784381777</v>
          </cell>
          <cell r="AK796">
            <v>793</v>
          </cell>
          <cell r="AL796">
            <v>2957147123.7158599</v>
          </cell>
          <cell r="AM796">
            <v>2987653967.166152</v>
          </cell>
          <cell r="AN796">
            <v>251229532.77905756</v>
          </cell>
          <cell r="AO796">
            <v>47895979.94034218</v>
          </cell>
          <cell r="AP796">
            <v>14210627.126752343</v>
          </cell>
          <cell r="AQ796">
            <v>6258137230.7281628</v>
          </cell>
        </row>
        <row r="797">
          <cell r="AE797">
            <v>61655335.429455407</v>
          </cell>
          <cell r="AF797">
            <v>63175266.15556179</v>
          </cell>
          <cell r="AG797">
            <v>65078289.891450986</v>
          </cell>
          <cell r="AH797">
            <v>69738291.92415531</v>
          </cell>
          <cell r="AI797">
            <v>71510804.784381777</v>
          </cell>
          <cell r="AK797">
            <v>794</v>
          </cell>
          <cell r="AL797">
            <v>2957147123.7158599</v>
          </cell>
          <cell r="AM797">
            <v>2987653967.166152</v>
          </cell>
          <cell r="AN797">
            <v>251229532.77905756</v>
          </cell>
          <cell r="AO797">
            <v>47895979.94034218</v>
          </cell>
          <cell r="AP797">
            <v>14210627.126752343</v>
          </cell>
          <cell r="AQ797">
            <v>6258137230.7281628</v>
          </cell>
        </row>
        <row r="798">
          <cell r="AE798">
            <v>61655335.429455407</v>
          </cell>
          <cell r="AF798">
            <v>63175266.15556179</v>
          </cell>
          <cell r="AG798">
            <v>65078289.891450986</v>
          </cell>
          <cell r="AH798">
            <v>69738291.92415531</v>
          </cell>
          <cell r="AI798">
            <v>71510804.784381777</v>
          </cell>
          <cell r="AK798">
            <v>795</v>
          </cell>
          <cell r="AL798">
            <v>2957147123.7158599</v>
          </cell>
          <cell r="AM798">
            <v>2987653967.166152</v>
          </cell>
          <cell r="AN798">
            <v>251229532.77905756</v>
          </cell>
          <cell r="AO798">
            <v>47895979.94034218</v>
          </cell>
          <cell r="AP798">
            <v>14210627.126752343</v>
          </cell>
          <cell r="AQ798">
            <v>6258137230.7281628</v>
          </cell>
        </row>
        <row r="799">
          <cell r="AE799">
            <v>61655335.429455407</v>
          </cell>
          <cell r="AF799">
            <v>63175266.15556179</v>
          </cell>
          <cell r="AG799">
            <v>65078289.891450986</v>
          </cell>
          <cell r="AH799">
            <v>69738291.92415531</v>
          </cell>
          <cell r="AI799">
            <v>71510804.784381777</v>
          </cell>
          <cell r="AK799">
            <v>796</v>
          </cell>
          <cell r="AL799">
            <v>2957147123.7158599</v>
          </cell>
          <cell r="AM799">
            <v>2987653967.166152</v>
          </cell>
          <cell r="AN799">
            <v>251229532.77905756</v>
          </cell>
          <cell r="AO799">
            <v>47895979.94034218</v>
          </cell>
          <cell r="AP799">
            <v>14210627.126752343</v>
          </cell>
          <cell r="AQ799">
            <v>6258137230.7281628</v>
          </cell>
        </row>
        <row r="800">
          <cell r="AE800">
            <v>61655335.429455407</v>
          </cell>
          <cell r="AF800">
            <v>63175266.15556179</v>
          </cell>
          <cell r="AG800">
            <v>65078289.891450986</v>
          </cell>
          <cell r="AH800">
            <v>69738291.92415531</v>
          </cell>
          <cell r="AI800">
            <v>71510804.784381777</v>
          </cell>
          <cell r="AK800">
            <v>797</v>
          </cell>
          <cell r="AL800">
            <v>2957147123.7158599</v>
          </cell>
          <cell r="AM800">
            <v>2987653967.166152</v>
          </cell>
          <cell r="AN800">
            <v>251229532.77905756</v>
          </cell>
          <cell r="AO800">
            <v>47895979.94034218</v>
          </cell>
          <cell r="AP800">
            <v>14210627.126752343</v>
          </cell>
          <cell r="AQ800">
            <v>6258137230.7281628</v>
          </cell>
        </row>
        <row r="801">
          <cell r="AE801">
            <v>61655335.429455407</v>
          </cell>
          <cell r="AF801">
            <v>63175266.15556179</v>
          </cell>
          <cell r="AG801">
            <v>65078289.891450986</v>
          </cell>
          <cell r="AH801">
            <v>69738291.92415531</v>
          </cell>
          <cell r="AI801">
            <v>71510804.784381777</v>
          </cell>
          <cell r="AK801">
            <v>798</v>
          </cell>
          <cell r="AL801">
            <v>2957147123.7158599</v>
          </cell>
          <cell r="AM801">
            <v>2987653967.166152</v>
          </cell>
          <cell r="AN801">
            <v>251229532.77905756</v>
          </cell>
          <cell r="AO801">
            <v>47895979.94034218</v>
          </cell>
          <cell r="AP801">
            <v>14210627.126752343</v>
          </cell>
          <cell r="AQ801">
            <v>6258137230.7281628</v>
          </cell>
        </row>
        <row r="802">
          <cell r="AE802">
            <v>61655335.429455407</v>
          </cell>
          <cell r="AF802">
            <v>63175266.15556179</v>
          </cell>
          <cell r="AG802">
            <v>65078289.891450986</v>
          </cell>
          <cell r="AH802">
            <v>69738291.92415531</v>
          </cell>
          <cell r="AI802">
            <v>71510804.784381777</v>
          </cell>
          <cell r="AK802">
            <v>799</v>
          </cell>
          <cell r="AL802">
            <v>2957147123.7158599</v>
          </cell>
          <cell r="AM802">
            <v>2987653967.166152</v>
          </cell>
          <cell r="AN802">
            <v>251229532.77905756</v>
          </cell>
          <cell r="AO802">
            <v>47895979.94034218</v>
          </cell>
          <cell r="AP802">
            <v>14210627.126752343</v>
          </cell>
          <cell r="AQ802">
            <v>6258137230.7281628</v>
          </cell>
        </row>
        <row r="803">
          <cell r="AE803">
            <v>61655335.429455407</v>
          </cell>
          <cell r="AF803">
            <v>63175266.15556179</v>
          </cell>
          <cell r="AG803">
            <v>65078289.891450986</v>
          </cell>
          <cell r="AH803">
            <v>69738291.92415531</v>
          </cell>
          <cell r="AI803">
            <v>71510804.784381777</v>
          </cell>
          <cell r="AK803">
            <v>800</v>
          </cell>
          <cell r="AL803">
            <v>2957147123.7158599</v>
          </cell>
          <cell r="AM803">
            <v>2987653967.166152</v>
          </cell>
          <cell r="AN803">
            <v>251229532.77905756</v>
          </cell>
          <cell r="AO803">
            <v>47895979.94034218</v>
          </cell>
          <cell r="AP803">
            <v>14210627.126752343</v>
          </cell>
          <cell r="AQ803">
            <v>6258137230.7281628</v>
          </cell>
        </row>
        <row r="804">
          <cell r="AE804">
            <v>61655335.429455407</v>
          </cell>
          <cell r="AF804">
            <v>63175266.15556179</v>
          </cell>
          <cell r="AG804">
            <v>65078289.891450986</v>
          </cell>
          <cell r="AH804">
            <v>69738291.92415531</v>
          </cell>
          <cell r="AI804">
            <v>71510804.784381777</v>
          </cell>
          <cell r="AK804">
            <v>801</v>
          </cell>
          <cell r="AL804">
            <v>2957147123.7158599</v>
          </cell>
          <cell r="AM804">
            <v>2987653967.166152</v>
          </cell>
          <cell r="AN804">
            <v>251229532.77905756</v>
          </cell>
          <cell r="AO804">
            <v>47895979.94034218</v>
          </cell>
          <cell r="AP804">
            <v>14210627.126752343</v>
          </cell>
          <cell r="AQ804">
            <v>6258137230.7281628</v>
          </cell>
        </row>
        <row r="805">
          <cell r="AE805">
            <v>61655335.429455407</v>
          </cell>
          <cell r="AF805">
            <v>63175266.15556179</v>
          </cell>
          <cell r="AG805">
            <v>65078289.891450986</v>
          </cell>
          <cell r="AH805">
            <v>69738291.92415531</v>
          </cell>
          <cell r="AI805">
            <v>71510804.784381777</v>
          </cell>
          <cell r="AK805">
            <v>802</v>
          </cell>
          <cell r="AL805">
            <v>2957147123.7158599</v>
          </cell>
          <cell r="AM805">
            <v>2987653967.166152</v>
          </cell>
          <cell r="AN805">
            <v>251229532.77905756</v>
          </cell>
          <cell r="AO805">
            <v>47895979.94034218</v>
          </cell>
          <cell r="AP805">
            <v>14210627.126752343</v>
          </cell>
          <cell r="AQ805">
            <v>6258137230.7281628</v>
          </cell>
        </row>
        <row r="806">
          <cell r="AE806">
            <v>61655335.429455407</v>
          </cell>
          <cell r="AF806">
            <v>63175266.15556179</v>
          </cell>
          <cell r="AG806">
            <v>65078289.891450986</v>
          </cell>
          <cell r="AH806">
            <v>69738291.92415531</v>
          </cell>
          <cell r="AI806">
            <v>71510804.784381777</v>
          </cell>
          <cell r="AK806">
            <v>803</v>
          </cell>
          <cell r="AL806">
            <v>2957147123.7158599</v>
          </cell>
          <cell r="AM806">
            <v>2987653967.166152</v>
          </cell>
          <cell r="AN806">
            <v>251229532.77905756</v>
          </cell>
          <cell r="AO806">
            <v>47895979.94034218</v>
          </cell>
          <cell r="AP806">
            <v>14210627.126752343</v>
          </cell>
          <cell r="AQ806">
            <v>6258137230.7281628</v>
          </cell>
        </row>
        <row r="807">
          <cell r="AE807">
            <v>61655335.429455407</v>
          </cell>
          <cell r="AF807">
            <v>63175266.15556179</v>
          </cell>
          <cell r="AG807">
            <v>65078289.891450986</v>
          </cell>
          <cell r="AH807">
            <v>69738291.92415531</v>
          </cell>
          <cell r="AI807">
            <v>71510804.784381777</v>
          </cell>
          <cell r="AK807">
            <v>804</v>
          </cell>
          <cell r="AL807">
            <v>2957147123.7158599</v>
          </cell>
          <cell r="AM807">
            <v>2987653967.166152</v>
          </cell>
          <cell r="AN807">
            <v>251229532.77905756</v>
          </cell>
          <cell r="AO807">
            <v>47895979.94034218</v>
          </cell>
          <cell r="AP807">
            <v>14210627.126752343</v>
          </cell>
          <cell r="AQ807">
            <v>6258137230.7281628</v>
          </cell>
        </row>
        <row r="808">
          <cell r="AE808">
            <v>61655335.429455407</v>
          </cell>
          <cell r="AF808">
            <v>63175266.15556179</v>
          </cell>
          <cell r="AG808">
            <v>65078289.891450986</v>
          </cell>
          <cell r="AH808">
            <v>69738291.92415531</v>
          </cell>
          <cell r="AI808">
            <v>71510804.784381777</v>
          </cell>
          <cell r="AK808">
            <v>805</v>
          </cell>
          <cell r="AL808">
            <v>2957147123.7158599</v>
          </cell>
          <cell r="AM808">
            <v>2987653967.166152</v>
          </cell>
          <cell r="AN808">
            <v>251229532.77905756</v>
          </cell>
          <cell r="AO808">
            <v>47895979.94034218</v>
          </cell>
          <cell r="AP808">
            <v>14210627.126752343</v>
          </cell>
          <cell r="AQ808">
            <v>6258137230.7281628</v>
          </cell>
        </row>
        <row r="809">
          <cell r="AE809">
            <v>61655335.429455407</v>
          </cell>
          <cell r="AF809">
            <v>63175266.15556179</v>
          </cell>
          <cell r="AG809">
            <v>65078289.891450986</v>
          </cell>
          <cell r="AH809">
            <v>69738291.92415531</v>
          </cell>
          <cell r="AI809">
            <v>71510804.784381777</v>
          </cell>
          <cell r="AK809">
            <v>806</v>
          </cell>
          <cell r="AL809">
            <v>2957147123.7158599</v>
          </cell>
          <cell r="AM809">
            <v>2987653967.166152</v>
          </cell>
          <cell r="AN809">
            <v>251229532.77905756</v>
          </cell>
          <cell r="AO809">
            <v>47895979.94034218</v>
          </cell>
          <cell r="AP809">
            <v>14210627.126752343</v>
          </cell>
          <cell r="AQ809">
            <v>6258137230.7281628</v>
          </cell>
        </row>
        <row r="810">
          <cell r="AE810">
            <v>61655335.429455407</v>
          </cell>
          <cell r="AF810">
            <v>63175266.15556179</v>
          </cell>
          <cell r="AG810">
            <v>65078289.891450986</v>
          </cell>
          <cell r="AH810">
            <v>69738291.92415531</v>
          </cell>
          <cell r="AI810">
            <v>71510804.784381777</v>
          </cell>
          <cell r="AK810">
            <v>807</v>
          </cell>
          <cell r="AL810">
            <v>2957147123.7158599</v>
          </cell>
          <cell r="AM810">
            <v>2987653967.166152</v>
          </cell>
          <cell r="AN810">
            <v>251229532.77905756</v>
          </cell>
          <cell r="AO810">
            <v>47895979.94034218</v>
          </cell>
          <cell r="AP810">
            <v>14210627.126752343</v>
          </cell>
          <cell r="AQ810">
            <v>6258137230.7281628</v>
          </cell>
        </row>
        <row r="811">
          <cell r="AE811">
            <v>61655335.429455407</v>
          </cell>
          <cell r="AF811">
            <v>63175266.15556179</v>
          </cell>
          <cell r="AG811">
            <v>65078289.891450986</v>
          </cell>
          <cell r="AH811">
            <v>69738291.92415531</v>
          </cell>
          <cell r="AI811">
            <v>71510804.784381777</v>
          </cell>
          <cell r="AK811">
            <v>808</v>
          </cell>
          <cell r="AL811">
            <v>2957147123.7158599</v>
          </cell>
          <cell r="AM811">
            <v>2987653967.166152</v>
          </cell>
          <cell r="AN811">
            <v>251229532.77905756</v>
          </cell>
          <cell r="AO811">
            <v>47895979.94034218</v>
          </cell>
          <cell r="AP811">
            <v>14210627.126752343</v>
          </cell>
          <cell r="AQ811">
            <v>6258137230.7281628</v>
          </cell>
        </row>
        <row r="812">
          <cell r="AE812">
            <v>61655335.429455407</v>
          </cell>
          <cell r="AF812">
            <v>63175266.15556179</v>
          </cell>
          <cell r="AG812">
            <v>65078289.891450986</v>
          </cell>
          <cell r="AH812">
            <v>69738291.92415531</v>
          </cell>
          <cell r="AI812">
            <v>71510804.784381777</v>
          </cell>
          <cell r="AK812">
            <v>809</v>
          </cell>
          <cell r="AL812">
            <v>2957147123.7158599</v>
          </cell>
          <cell r="AM812">
            <v>2987653967.166152</v>
          </cell>
          <cell r="AN812">
            <v>251229532.77905756</v>
          </cell>
          <cell r="AO812">
            <v>47895979.94034218</v>
          </cell>
          <cell r="AP812">
            <v>14210627.126752343</v>
          </cell>
          <cell r="AQ812">
            <v>6258137230.7281628</v>
          </cell>
        </row>
        <row r="813">
          <cell r="AE813">
            <v>61655335.429455407</v>
          </cell>
          <cell r="AF813">
            <v>63175266.15556179</v>
          </cell>
          <cell r="AG813">
            <v>65078289.891450986</v>
          </cell>
          <cell r="AH813">
            <v>69738291.92415531</v>
          </cell>
          <cell r="AI813">
            <v>71510804.784381777</v>
          </cell>
          <cell r="AK813">
            <v>810</v>
          </cell>
          <cell r="AL813">
            <v>2957147123.7158599</v>
          </cell>
          <cell r="AM813">
            <v>2987653967.166152</v>
          </cell>
          <cell r="AN813">
            <v>251229532.77905756</v>
          </cell>
          <cell r="AO813">
            <v>47895979.94034218</v>
          </cell>
          <cell r="AP813">
            <v>14210627.126752343</v>
          </cell>
          <cell r="AQ813">
            <v>6258137230.7281628</v>
          </cell>
        </row>
        <row r="814">
          <cell r="AE814">
            <v>61655335.429455407</v>
          </cell>
          <cell r="AF814">
            <v>63175266.15556179</v>
          </cell>
          <cell r="AG814">
            <v>65078289.891450986</v>
          </cell>
          <cell r="AH814">
            <v>69738291.92415531</v>
          </cell>
          <cell r="AI814">
            <v>71510804.784381777</v>
          </cell>
          <cell r="AK814">
            <v>811</v>
          </cell>
          <cell r="AL814">
            <v>2957147123.7158599</v>
          </cell>
          <cell r="AM814">
            <v>2987653967.166152</v>
          </cell>
          <cell r="AN814">
            <v>251229532.77905756</v>
          </cell>
          <cell r="AO814">
            <v>47895979.94034218</v>
          </cell>
          <cell r="AP814">
            <v>14210627.126752343</v>
          </cell>
          <cell r="AQ814">
            <v>6258137230.7281628</v>
          </cell>
        </row>
        <row r="815">
          <cell r="AE815">
            <v>61655335.429455407</v>
          </cell>
          <cell r="AF815">
            <v>63175266.15556179</v>
          </cell>
          <cell r="AG815">
            <v>65078289.891450986</v>
          </cell>
          <cell r="AH815">
            <v>69738291.92415531</v>
          </cell>
          <cell r="AI815">
            <v>71510804.784381777</v>
          </cell>
          <cell r="AK815">
            <v>812</v>
          </cell>
          <cell r="AL815">
            <v>2957147123.7158599</v>
          </cell>
          <cell r="AM815">
            <v>2987653967.166152</v>
          </cell>
          <cell r="AN815">
            <v>251229532.77905756</v>
          </cell>
          <cell r="AO815">
            <v>47895979.94034218</v>
          </cell>
          <cell r="AP815">
            <v>14210627.126752343</v>
          </cell>
          <cell r="AQ815">
            <v>6258137230.7281628</v>
          </cell>
        </row>
        <row r="816">
          <cell r="AE816">
            <v>61655335.429455407</v>
          </cell>
          <cell r="AF816">
            <v>63175266.15556179</v>
          </cell>
          <cell r="AG816">
            <v>65078289.891450986</v>
          </cell>
          <cell r="AH816">
            <v>69738291.92415531</v>
          </cell>
          <cell r="AI816">
            <v>71510804.784381777</v>
          </cell>
          <cell r="AK816">
            <v>813</v>
          </cell>
          <cell r="AL816">
            <v>2957147123.7158599</v>
          </cell>
          <cell r="AM816">
            <v>2987653967.166152</v>
          </cell>
          <cell r="AN816">
            <v>251229532.77905756</v>
          </cell>
          <cell r="AO816">
            <v>47895979.94034218</v>
          </cell>
          <cell r="AP816">
            <v>14210627.126752343</v>
          </cell>
          <cell r="AQ816">
            <v>6258137230.7281628</v>
          </cell>
        </row>
        <row r="817">
          <cell r="AE817">
            <v>61655335.429455407</v>
          </cell>
          <cell r="AF817">
            <v>63175266.15556179</v>
          </cell>
          <cell r="AG817">
            <v>65078289.891450986</v>
          </cell>
          <cell r="AH817">
            <v>69738291.92415531</v>
          </cell>
          <cell r="AI817">
            <v>71510804.784381777</v>
          </cell>
          <cell r="AK817">
            <v>814</v>
          </cell>
          <cell r="AL817">
            <v>2957147123.7158599</v>
          </cell>
          <cell r="AM817">
            <v>2987653967.166152</v>
          </cell>
          <cell r="AN817">
            <v>251229532.77905756</v>
          </cell>
          <cell r="AO817">
            <v>47895979.94034218</v>
          </cell>
          <cell r="AP817">
            <v>14210627.126752343</v>
          </cell>
          <cell r="AQ817">
            <v>6258137230.7281628</v>
          </cell>
        </row>
        <row r="818">
          <cell r="AE818">
            <v>61655335.429455407</v>
          </cell>
          <cell r="AF818">
            <v>63175266.15556179</v>
          </cell>
          <cell r="AG818">
            <v>65078289.891450986</v>
          </cell>
          <cell r="AH818">
            <v>69738291.92415531</v>
          </cell>
          <cell r="AI818">
            <v>71510804.784381777</v>
          </cell>
          <cell r="AK818">
            <v>815</v>
          </cell>
          <cell r="AL818">
            <v>2957147123.7158599</v>
          </cell>
          <cell r="AM818">
            <v>2987653967.166152</v>
          </cell>
          <cell r="AN818">
            <v>251229532.77905756</v>
          </cell>
          <cell r="AO818">
            <v>47895979.94034218</v>
          </cell>
          <cell r="AP818">
            <v>14210627.126752343</v>
          </cell>
          <cell r="AQ818">
            <v>6258137230.7281628</v>
          </cell>
        </row>
        <row r="819">
          <cell r="AE819">
            <v>61655335.429455407</v>
          </cell>
          <cell r="AF819">
            <v>63175266.15556179</v>
          </cell>
          <cell r="AG819">
            <v>65078289.891450986</v>
          </cell>
          <cell r="AH819">
            <v>69738291.92415531</v>
          </cell>
          <cell r="AI819">
            <v>71510804.784381777</v>
          </cell>
          <cell r="AK819">
            <v>816</v>
          </cell>
          <cell r="AL819">
            <v>2957147123.7158599</v>
          </cell>
          <cell r="AM819">
            <v>2987653967.166152</v>
          </cell>
          <cell r="AN819">
            <v>251229532.77905756</v>
          </cell>
          <cell r="AO819">
            <v>47895979.94034218</v>
          </cell>
          <cell r="AP819">
            <v>14210627.126752343</v>
          </cell>
          <cell r="AQ819">
            <v>6258137230.7281628</v>
          </cell>
        </row>
        <row r="820">
          <cell r="AE820">
            <v>61655335.429455407</v>
          </cell>
          <cell r="AF820">
            <v>63175266.15556179</v>
          </cell>
          <cell r="AG820">
            <v>65078289.891450986</v>
          </cell>
          <cell r="AH820">
            <v>69738291.92415531</v>
          </cell>
          <cell r="AI820">
            <v>71510804.784381777</v>
          </cell>
          <cell r="AK820">
            <v>817</v>
          </cell>
          <cell r="AL820">
            <v>2957147123.7158599</v>
          </cell>
          <cell r="AM820">
            <v>2987653967.166152</v>
          </cell>
          <cell r="AN820">
            <v>251229532.77905756</v>
          </cell>
          <cell r="AO820">
            <v>47895979.94034218</v>
          </cell>
          <cell r="AP820">
            <v>14210627.126752343</v>
          </cell>
          <cell r="AQ820">
            <v>6258137230.7281628</v>
          </cell>
        </row>
        <row r="821">
          <cell r="AE821">
            <v>61655335.429455407</v>
          </cell>
          <cell r="AF821">
            <v>63175266.15556179</v>
          </cell>
          <cell r="AG821">
            <v>65078289.891450986</v>
          </cell>
          <cell r="AH821">
            <v>69738291.92415531</v>
          </cell>
          <cell r="AI821">
            <v>71510804.784381777</v>
          </cell>
          <cell r="AK821">
            <v>818</v>
          </cell>
          <cell r="AL821">
            <v>2957147123.7158599</v>
          </cell>
          <cell r="AM821">
            <v>2987653967.166152</v>
          </cell>
          <cell r="AN821">
            <v>251229532.77905756</v>
          </cell>
          <cell r="AO821">
            <v>47895979.94034218</v>
          </cell>
          <cell r="AP821">
            <v>14210627.126752343</v>
          </cell>
          <cell r="AQ821">
            <v>6258137230.7281628</v>
          </cell>
        </row>
        <row r="822">
          <cell r="AE822">
            <v>61655335.429455407</v>
          </cell>
          <cell r="AF822">
            <v>63175266.15556179</v>
          </cell>
          <cell r="AG822">
            <v>65078289.891450986</v>
          </cell>
          <cell r="AH822">
            <v>69738291.92415531</v>
          </cell>
          <cell r="AI822">
            <v>71510804.784381777</v>
          </cell>
          <cell r="AK822">
            <v>819</v>
          </cell>
          <cell r="AL822">
            <v>2957147123.7158599</v>
          </cell>
          <cell r="AM822">
            <v>2987653967.166152</v>
          </cell>
          <cell r="AN822">
            <v>251229532.77905756</v>
          </cell>
          <cell r="AO822">
            <v>47895979.94034218</v>
          </cell>
          <cell r="AP822">
            <v>14210627.126752343</v>
          </cell>
          <cell r="AQ822">
            <v>6258137230.7281628</v>
          </cell>
        </row>
        <row r="823">
          <cell r="AE823">
            <v>61655335.429455407</v>
          </cell>
          <cell r="AF823">
            <v>63175266.15556179</v>
          </cell>
          <cell r="AG823">
            <v>65078289.891450986</v>
          </cell>
          <cell r="AH823">
            <v>69738291.92415531</v>
          </cell>
          <cell r="AI823">
            <v>71510804.784381777</v>
          </cell>
          <cell r="AK823">
            <v>820</v>
          </cell>
          <cell r="AL823">
            <v>2957147123.7158599</v>
          </cell>
          <cell r="AM823">
            <v>2987653967.166152</v>
          </cell>
          <cell r="AN823">
            <v>251229532.77905756</v>
          </cell>
          <cell r="AO823">
            <v>47895979.94034218</v>
          </cell>
          <cell r="AP823">
            <v>14210627.126752343</v>
          </cell>
          <cell r="AQ823">
            <v>6258137230.7281628</v>
          </cell>
        </row>
        <row r="824">
          <cell r="AE824">
            <v>61655335.429455407</v>
          </cell>
          <cell r="AF824">
            <v>63175266.15556179</v>
          </cell>
          <cell r="AG824">
            <v>65078289.891450986</v>
          </cell>
          <cell r="AH824">
            <v>69738291.92415531</v>
          </cell>
          <cell r="AI824">
            <v>71510804.784381777</v>
          </cell>
          <cell r="AK824">
            <v>821</v>
          </cell>
          <cell r="AL824">
            <v>2957147123.7158599</v>
          </cell>
          <cell r="AM824">
            <v>2987653967.166152</v>
          </cell>
          <cell r="AN824">
            <v>251229532.77905756</v>
          </cell>
          <cell r="AO824">
            <v>47895979.94034218</v>
          </cell>
          <cell r="AP824">
            <v>14210627.126752343</v>
          </cell>
          <cell r="AQ824">
            <v>6258137230.7281628</v>
          </cell>
        </row>
        <row r="825">
          <cell r="AE825">
            <v>61655335.429455407</v>
          </cell>
          <cell r="AF825">
            <v>63175266.15556179</v>
          </cell>
          <cell r="AG825">
            <v>65078289.891450986</v>
          </cell>
          <cell r="AH825">
            <v>69738291.92415531</v>
          </cell>
          <cell r="AI825">
            <v>71510804.784381777</v>
          </cell>
          <cell r="AK825">
            <v>822</v>
          </cell>
          <cell r="AL825">
            <v>2957147123.7158599</v>
          </cell>
          <cell r="AM825">
            <v>2987653967.166152</v>
          </cell>
          <cell r="AN825">
            <v>251229532.77905756</v>
          </cell>
          <cell r="AO825">
            <v>47895979.94034218</v>
          </cell>
          <cell r="AP825">
            <v>14210627.126752343</v>
          </cell>
          <cell r="AQ825">
            <v>6258137230.7281628</v>
          </cell>
        </row>
        <row r="826">
          <cell r="AE826">
            <v>61655335.429455407</v>
          </cell>
          <cell r="AF826">
            <v>63175266.15556179</v>
          </cell>
          <cell r="AG826">
            <v>65078289.891450986</v>
          </cell>
          <cell r="AH826">
            <v>69738291.92415531</v>
          </cell>
          <cell r="AI826">
            <v>71510804.784381777</v>
          </cell>
          <cell r="AK826">
            <v>823</v>
          </cell>
          <cell r="AL826">
            <v>2957147123.7158599</v>
          </cell>
          <cell r="AM826">
            <v>2987653967.166152</v>
          </cell>
          <cell r="AN826">
            <v>251229532.77905756</v>
          </cell>
          <cell r="AO826">
            <v>47895979.94034218</v>
          </cell>
          <cell r="AP826">
            <v>14210627.126752343</v>
          </cell>
          <cell r="AQ826">
            <v>6258137230.7281628</v>
          </cell>
        </row>
        <row r="827">
          <cell r="AE827">
            <v>61655335.429455407</v>
          </cell>
          <cell r="AF827">
            <v>63175266.15556179</v>
          </cell>
          <cell r="AG827">
            <v>65078289.891450986</v>
          </cell>
          <cell r="AH827">
            <v>69738291.92415531</v>
          </cell>
          <cell r="AI827">
            <v>71510804.784381777</v>
          </cell>
          <cell r="AK827">
            <v>824</v>
          </cell>
          <cell r="AL827">
            <v>2957147123.7158599</v>
          </cell>
          <cell r="AM827">
            <v>2987653967.166152</v>
          </cell>
          <cell r="AN827">
            <v>251229532.77905756</v>
          </cell>
          <cell r="AO827">
            <v>47895979.94034218</v>
          </cell>
          <cell r="AP827">
            <v>14210627.126752343</v>
          </cell>
          <cell r="AQ827">
            <v>6258137230.7281628</v>
          </cell>
        </row>
        <row r="828">
          <cell r="AE828">
            <v>61655335.429455407</v>
          </cell>
          <cell r="AF828">
            <v>63175266.15556179</v>
          </cell>
          <cell r="AG828">
            <v>65078289.891450986</v>
          </cell>
          <cell r="AH828">
            <v>69738291.92415531</v>
          </cell>
          <cell r="AI828">
            <v>71510804.784381777</v>
          </cell>
          <cell r="AK828">
            <v>825</v>
          </cell>
          <cell r="AL828">
            <v>2957147123.7158599</v>
          </cell>
          <cell r="AM828">
            <v>2987653967.166152</v>
          </cell>
          <cell r="AN828">
            <v>251229532.77905756</v>
          </cell>
          <cell r="AO828">
            <v>47895979.94034218</v>
          </cell>
          <cell r="AP828">
            <v>14210627.126752343</v>
          </cell>
          <cell r="AQ828">
            <v>6258137230.7281628</v>
          </cell>
        </row>
        <row r="829">
          <cell r="AE829">
            <v>61655335.429455407</v>
          </cell>
          <cell r="AF829">
            <v>63175266.15556179</v>
          </cell>
          <cell r="AG829">
            <v>65078289.891450986</v>
          </cell>
          <cell r="AH829">
            <v>69738291.92415531</v>
          </cell>
          <cell r="AI829">
            <v>71510804.784381777</v>
          </cell>
          <cell r="AK829">
            <v>826</v>
          </cell>
          <cell r="AL829">
            <v>2957147123.7158599</v>
          </cell>
          <cell r="AM829">
            <v>2987653967.166152</v>
          </cell>
          <cell r="AN829">
            <v>251229532.77905756</v>
          </cell>
          <cell r="AO829">
            <v>47895979.94034218</v>
          </cell>
          <cell r="AP829">
            <v>14210627.126752343</v>
          </cell>
          <cell r="AQ829">
            <v>6258137230.7281628</v>
          </cell>
        </row>
        <row r="830">
          <cell r="AE830">
            <v>61655335.429455407</v>
          </cell>
          <cell r="AF830">
            <v>63175266.15556179</v>
          </cell>
          <cell r="AG830">
            <v>65078289.891450986</v>
          </cell>
          <cell r="AH830">
            <v>69738291.92415531</v>
          </cell>
          <cell r="AI830">
            <v>71510804.784381777</v>
          </cell>
          <cell r="AK830">
            <v>827</v>
          </cell>
          <cell r="AL830">
            <v>2957147123.7158599</v>
          </cell>
          <cell r="AM830">
            <v>2987653967.166152</v>
          </cell>
          <cell r="AN830">
            <v>251229532.77905756</v>
          </cell>
          <cell r="AO830">
            <v>47895979.94034218</v>
          </cell>
          <cell r="AP830">
            <v>14210627.126752343</v>
          </cell>
          <cell r="AQ830">
            <v>6258137230.7281628</v>
          </cell>
        </row>
        <row r="831">
          <cell r="AE831">
            <v>61655335.429455407</v>
          </cell>
          <cell r="AF831">
            <v>63175266.15556179</v>
          </cell>
          <cell r="AG831">
            <v>65078289.891450986</v>
          </cell>
          <cell r="AH831">
            <v>69738291.92415531</v>
          </cell>
          <cell r="AI831">
            <v>71510804.784381777</v>
          </cell>
          <cell r="AK831">
            <v>828</v>
          </cell>
          <cell r="AL831">
            <v>2957147123.7158599</v>
          </cell>
          <cell r="AM831">
            <v>2987653967.166152</v>
          </cell>
          <cell r="AN831">
            <v>251229532.77905756</v>
          </cell>
          <cell r="AO831">
            <v>47895979.94034218</v>
          </cell>
          <cell r="AP831">
            <v>14210627.126752343</v>
          </cell>
          <cell r="AQ831">
            <v>6258137230.7281628</v>
          </cell>
        </row>
        <row r="832">
          <cell r="AE832">
            <v>61655335.429455407</v>
          </cell>
          <cell r="AF832">
            <v>63175266.15556179</v>
          </cell>
          <cell r="AG832">
            <v>65078289.891450986</v>
          </cell>
          <cell r="AH832">
            <v>69738291.92415531</v>
          </cell>
          <cell r="AI832">
            <v>71510804.784381777</v>
          </cell>
          <cell r="AK832">
            <v>829</v>
          </cell>
          <cell r="AL832">
            <v>2957147123.7158599</v>
          </cell>
          <cell r="AM832">
            <v>2987653967.166152</v>
          </cell>
          <cell r="AN832">
            <v>251229532.77905756</v>
          </cell>
          <cell r="AO832">
            <v>47895979.94034218</v>
          </cell>
          <cell r="AP832">
            <v>14210627.126752343</v>
          </cell>
          <cell r="AQ832">
            <v>6258137230.7281628</v>
          </cell>
        </row>
        <row r="833">
          <cell r="AE833">
            <v>61655335.429455407</v>
          </cell>
          <cell r="AF833">
            <v>63175266.15556179</v>
          </cell>
          <cell r="AG833">
            <v>65078289.891450986</v>
          </cell>
          <cell r="AH833">
            <v>69738291.92415531</v>
          </cell>
          <cell r="AI833">
            <v>71510804.784381777</v>
          </cell>
          <cell r="AK833">
            <v>830</v>
          </cell>
          <cell r="AL833">
            <v>2957147123.7158599</v>
          </cell>
          <cell r="AM833">
            <v>2987653967.166152</v>
          </cell>
          <cell r="AN833">
            <v>251229532.77905756</v>
          </cell>
          <cell r="AO833">
            <v>47895979.94034218</v>
          </cell>
          <cell r="AP833">
            <v>14210627.126752343</v>
          </cell>
          <cell r="AQ833">
            <v>6258137230.7281628</v>
          </cell>
        </row>
        <row r="834">
          <cell r="AE834">
            <v>61655335.429455407</v>
          </cell>
          <cell r="AF834">
            <v>63175266.15556179</v>
          </cell>
          <cell r="AG834">
            <v>65078289.891450986</v>
          </cell>
          <cell r="AH834">
            <v>69738291.92415531</v>
          </cell>
          <cell r="AI834">
            <v>71510804.784381777</v>
          </cell>
          <cell r="AK834">
            <v>831</v>
          </cell>
          <cell r="AL834">
            <v>2957147123.7158599</v>
          </cell>
          <cell r="AM834">
            <v>2987653967.166152</v>
          </cell>
          <cell r="AN834">
            <v>251229532.77905756</v>
          </cell>
          <cell r="AO834">
            <v>47895979.94034218</v>
          </cell>
          <cell r="AP834">
            <v>14210627.126752343</v>
          </cell>
          <cell r="AQ834">
            <v>6258137230.7281628</v>
          </cell>
        </row>
        <row r="835">
          <cell r="AE835">
            <v>61655335.429455407</v>
          </cell>
          <cell r="AF835">
            <v>63175266.15556179</v>
          </cell>
          <cell r="AG835">
            <v>65078289.891450986</v>
          </cell>
          <cell r="AH835">
            <v>69738291.92415531</v>
          </cell>
          <cell r="AI835">
            <v>71510804.784381777</v>
          </cell>
          <cell r="AK835">
            <v>832</v>
          </cell>
          <cell r="AL835">
            <v>2957147123.7158599</v>
          </cell>
          <cell r="AM835">
            <v>2987653967.166152</v>
          </cell>
          <cell r="AN835">
            <v>251229532.77905756</v>
          </cell>
          <cell r="AO835">
            <v>47895979.94034218</v>
          </cell>
          <cell r="AP835">
            <v>14210627.126752343</v>
          </cell>
          <cell r="AQ835">
            <v>6258137230.7281628</v>
          </cell>
        </row>
        <row r="836">
          <cell r="AE836">
            <v>61655335.429455407</v>
          </cell>
          <cell r="AF836">
            <v>63175266.15556179</v>
          </cell>
          <cell r="AG836">
            <v>65078289.891450986</v>
          </cell>
          <cell r="AH836">
            <v>69738291.92415531</v>
          </cell>
          <cell r="AI836">
            <v>71510804.784381777</v>
          </cell>
          <cell r="AK836">
            <v>833</v>
          </cell>
          <cell r="AL836">
            <v>2957147123.7158599</v>
          </cell>
          <cell r="AM836">
            <v>2987653967.166152</v>
          </cell>
          <cell r="AN836">
            <v>251229532.77905756</v>
          </cell>
          <cell r="AO836">
            <v>47895979.94034218</v>
          </cell>
          <cell r="AP836">
            <v>14210627.126752343</v>
          </cell>
          <cell r="AQ836">
            <v>6258137230.7281628</v>
          </cell>
        </row>
        <row r="837">
          <cell r="AE837">
            <v>61655335.429455407</v>
          </cell>
          <cell r="AF837">
            <v>63175266.15556179</v>
          </cell>
          <cell r="AG837">
            <v>65078289.891450986</v>
          </cell>
          <cell r="AH837">
            <v>69738291.92415531</v>
          </cell>
          <cell r="AI837">
            <v>71510804.784381777</v>
          </cell>
          <cell r="AK837">
            <v>834</v>
          </cell>
          <cell r="AL837">
            <v>2957147123.7158599</v>
          </cell>
          <cell r="AM837">
            <v>2987653967.166152</v>
          </cell>
          <cell r="AN837">
            <v>251229532.77905756</v>
          </cell>
          <cell r="AO837">
            <v>47895979.94034218</v>
          </cell>
          <cell r="AP837">
            <v>14210627.126752343</v>
          </cell>
          <cell r="AQ837">
            <v>6258137230.7281628</v>
          </cell>
        </row>
        <row r="838">
          <cell r="AE838">
            <v>61655335.429455407</v>
          </cell>
          <cell r="AF838">
            <v>63175266.15556179</v>
          </cell>
          <cell r="AG838">
            <v>65078289.891450986</v>
          </cell>
          <cell r="AH838">
            <v>69738291.92415531</v>
          </cell>
          <cell r="AI838">
            <v>71510804.784381777</v>
          </cell>
          <cell r="AK838">
            <v>835</v>
          </cell>
          <cell r="AL838">
            <v>2957147123.7158599</v>
          </cell>
          <cell r="AM838">
            <v>2987653967.166152</v>
          </cell>
          <cell r="AN838">
            <v>251229532.77905756</v>
          </cell>
          <cell r="AO838">
            <v>47895979.94034218</v>
          </cell>
          <cell r="AP838">
            <v>14210627.126752343</v>
          </cell>
          <cell r="AQ838">
            <v>6258137230.7281628</v>
          </cell>
        </row>
        <row r="839">
          <cell r="AE839">
            <v>61655335.429455407</v>
          </cell>
          <cell r="AF839">
            <v>63175266.15556179</v>
          </cell>
          <cell r="AG839">
            <v>65078289.891450986</v>
          </cell>
          <cell r="AH839">
            <v>69738291.92415531</v>
          </cell>
          <cell r="AI839">
            <v>71510804.784381777</v>
          </cell>
          <cell r="AK839">
            <v>836</v>
          </cell>
          <cell r="AL839">
            <v>2957147123.7158599</v>
          </cell>
          <cell r="AM839">
            <v>2987653967.166152</v>
          </cell>
          <cell r="AN839">
            <v>251229532.77905756</v>
          </cell>
          <cell r="AO839">
            <v>47895979.94034218</v>
          </cell>
          <cell r="AP839">
            <v>14210627.126752343</v>
          </cell>
          <cell r="AQ839">
            <v>6258137230.7281628</v>
          </cell>
        </row>
        <row r="840">
          <cell r="AE840">
            <v>61655335.429455407</v>
          </cell>
          <cell r="AF840">
            <v>63175266.15556179</v>
          </cell>
          <cell r="AG840">
            <v>65078289.891450986</v>
          </cell>
          <cell r="AH840">
            <v>69738291.92415531</v>
          </cell>
          <cell r="AI840">
            <v>71510804.784381777</v>
          </cell>
          <cell r="AK840">
            <v>837</v>
          </cell>
          <cell r="AL840">
            <v>2957147123.7158599</v>
          </cell>
          <cell r="AM840">
            <v>2987653967.166152</v>
          </cell>
          <cell r="AN840">
            <v>251229532.77905756</v>
          </cell>
          <cell r="AO840">
            <v>47895979.94034218</v>
          </cell>
          <cell r="AP840">
            <v>14210627.126752343</v>
          </cell>
          <cell r="AQ840">
            <v>6258137230.7281628</v>
          </cell>
        </row>
        <row r="841">
          <cell r="AE841">
            <v>61655335.429455407</v>
          </cell>
          <cell r="AF841">
            <v>63175266.15556179</v>
          </cell>
          <cell r="AG841">
            <v>65078289.891450986</v>
          </cell>
          <cell r="AH841">
            <v>69738291.92415531</v>
          </cell>
          <cell r="AI841">
            <v>71510804.784381777</v>
          </cell>
          <cell r="AK841">
            <v>838</v>
          </cell>
          <cell r="AL841">
            <v>2957147123.7158599</v>
          </cell>
          <cell r="AM841">
            <v>2987653967.166152</v>
          </cell>
          <cell r="AN841">
            <v>251229532.77905756</v>
          </cell>
          <cell r="AO841">
            <v>47895979.94034218</v>
          </cell>
          <cell r="AP841">
            <v>14210627.126752343</v>
          </cell>
          <cell r="AQ841">
            <v>6258137230.7281628</v>
          </cell>
        </row>
        <row r="842">
          <cell r="AE842">
            <v>61655335.429455407</v>
          </cell>
          <cell r="AF842">
            <v>63175266.15556179</v>
          </cell>
          <cell r="AG842">
            <v>65078289.891450986</v>
          </cell>
          <cell r="AH842">
            <v>69738291.92415531</v>
          </cell>
          <cell r="AI842">
            <v>71510804.784381777</v>
          </cell>
          <cell r="AK842">
            <v>839</v>
          </cell>
          <cell r="AL842">
            <v>2957147123.7158599</v>
          </cell>
          <cell r="AM842">
            <v>2987653967.166152</v>
          </cell>
          <cell r="AN842">
            <v>251229532.77905756</v>
          </cell>
          <cell r="AO842">
            <v>47895979.94034218</v>
          </cell>
          <cell r="AP842">
            <v>14210627.126752343</v>
          </cell>
          <cell r="AQ842">
            <v>6258137230.7281628</v>
          </cell>
        </row>
        <row r="843">
          <cell r="AE843">
            <v>61655335.429455407</v>
          </cell>
          <cell r="AF843">
            <v>63175266.15556179</v>
          </cell>
          <cell r="AG843">
            <v>65078289.891450986</v>
          </cell>
          <cell r="AH843">
            <v>69738291.92415531</v>
          </cell>
          <cell r="AI843">
            <v>71510804.784381777</v>
          </cell>
          <cell r="AK843">
            <v>840</v>
          </cell>
          <cell r="AL843">
            <v>2957147123.7158599</v>
          </cell>
          <cell r="AM843">
            <v>2987653967.166152</v>
          </cell>
          <cell r="AN843">
            <v>251229532.77905756</v>
          </cell>
          <cell r="AO843">
            <v>47895979.94034218</v>
          </cell>
          <cell r="AP843">
            <v>14210627.126752343</v>
          </cell>
          <cell r="AQ843">
            <v>6258137230.7281628</v>
          </cell>
        </row>
        <row r="844">
          <cell r="AE844">
            <v>61655335.429455407</v>
          </cell>
          <cell r="AF844">
            <v>63175266.15556179</v>
          </cell>
          <cell r="AG844">
            <v>65078289.891450986</v>
          </cell>
          <cell r="AH844">
            <v>69738291.92415531</v>
          </cell>
          <cell r="AI844">
            <v>71510804.784381777</v>
          </cell>
          <cell r="AK844">
            <v>841</v>
          </cell>
          <cell r="AL844">
            <v>2957147123.7158599</v>
          </cell>
          <cell r="AM844">
            <v>2987653967.166152</v>
          </cell>
          <cell r="AN844">
            <v>251229532.77905756</v>
          </cell>
          <cell r="AO844">
            <v>47895979.94034218</v>
          </cell>
          <cell r="AP844">
            <v>14210627.126752343</v>
          </cell>
          <cell r="AQ844">
            <v>6258137230.7281628</v>
          </cell>
        </row>
        <row r="845">
          <cell r="AE845">
            <v>61655335.429455407</v>
          </cell>
          <cell r="AF845">
            <v>63175266.15556179</v>
          </cell>
          <cell r="AG845">
            <v>65078289.891450986</v>
          </cell>
          <cell r="AH845">
            <v>69738291.92415531</v>
          </cell>
          <cell r="AI845">
            <v>71510804.784381777</v>
          </cell>
          <cell r="AK845">
            <v>842</v>
          </cell>
          <cell r="AL845">
            <v>2957147123.7158599</v>
          </cell>
          <cell r="AM845">
            <v>2987653967.166152</v>
          </cell>
          <cell r="AN845">
            <v>251229532.77905756</v>
          </cell>
          <cell r="AO845">
            <v>47895979.94034218</v>
          </cell>
          <cell r="AP845">
            <v>14210627.126752343</v>
          </cell>
          <cell r="AQ845">
            <v>6258137230.7281628</v>
          </cell>
        </row>
        <row r="846">
          <cell r="AE846">
            <v>61655335.429455407</v>
          </cell>
          <cell r="AF846">
            <v>63175266.15556179</v>
          </cell>
          <cell r="AG846">
            <v>65078289.891450986</v>
          </cell>
          <cell r="AH846">
            <v>69738291.92415531</v>
          </cell>
          <cell r="AI846">
            <v>71510804.784381777</v>
          </cell>
          <cell r="AK846">
            <v>843</v>
          </cell>
          <cell r="AL846">
            <v>2957147123.7158599</v>
          </cell>
          <cell r="AM846">
            <v>2987653967.166152</v>
          </cell>
          <cell r="AN846">
            <v>251229532.77905756</v>
          </cell>
          <cell r="AO846">
            <v>47895979.94034218</v>
          </cell>
          <cell r="AP846">
            <v>14210627.126752343</v>
          </cell>
          <cell r="AQ846">
            <v>6258137230.7281628</v>
          </cell>
        </row>
        <row r="847">
          <cell r="AE847">
            <v>61655335.429455407</v>
          </cell>
          <cell r="AF847">
            <v>63175266.15556179</v>
          </cell>
          <cell r="AG847">
            <v>65078289.891450986</v>
          </cell>
          <cell r="AH847">
            <v>69738291.92415531</v>
          </cell>
          <cell r="AI847">
            <v>71510804.784381777</v>
          </cell>
          <cell r="AK847">
            <v>844</v>
          </cell>
          <cell r="AL847">
            <v>2957147123.7158599</v>
          </cell>
          <cell r="AM847">
            <v>2987653967.166152</v>
          </cell>
          <cell r="AN847">
            <v>251229532.77905756</v>
          </cell>
          <cell r="AO847">
            <v>47895979.94034218</v>
          </cell>
          <cell r="AP847">
            <v>14210627.126752343</v>
          </cell>
          <cell r="AQ847">
            <v>6258137230.7281628</v>
          </cell>
        </row>
        <row r="848">
          <cell r="AE848">
            <v>61655335.429455407</v>
          </cell>
          <cell r="AF848">
            <v>63175266.15556179</v>
          </cell>
          <cell r="AG848">
            <v>65078289.891450986</v>
          </cell>
          <cell r="AH848">
            <v>69738291.92415531</v>
          </cell>
          <cell r="AI848">
            <v>71510804.784381777</v>
          </cell>
          <cell r="AK848">
            <v>845</v>
          </cell>
          <cell r="AL848">
            <v>2957147123.7158599</v>
          </cell>
          <cell r="AM848">
            <v>2987653967.166152</v>
          </cell>
          <cell r="AN848">
            <v>251229532.77905756</v>
          </cell>
          <cell r="AO848">
            <v>47895979.94034218</v>
          </cell>
          <cell r="AP848">
            <v>14210627.126752343</v>
          </cell>
          <cell r="AQ848">
            <v>6258137230.7281628</v>
          </cell>
        </row>
        <row r="849">
          <cell r="AE849">
            <v>61655335.429455407</v>
          </cell>
          <cell r="AF849">
            <v>63175266.15556179</v>
          </cell>
          <cell r="AG849">
            <v>65078289.891450986</v>
          </cell>
          <cell r="AH849">
            <v>69738291.92415531</v>
          </cell>
          <cell r="AI849">
            <v>71510804.784381777</v>
          </cell>
          <cell r="AK849">
            <v>846</v>
          </cell>
          <cell r="AL849">
            <v>2957147123.7158599</v>
          </cell>
          <cell r="AM849">
            <v>2987653967.166152</v>
          </cell>
          <cell r="AN849">
            <v>251229532.77905756</v>
          </cell>
          <cell r="AO849">
            <v>47895979.94034218</v>
          </cell>
          <cell r="AP849">
            <v>14210627.126752343</v>
          </cell>
          <cell r="AQ849">
            <v>6258137230.7281628</v>
          </cell>
        </row>
        <row r="850">
          <cell r="AE850">
            <v>61655335.429455407</v>
          </cell>
          <cell r="AF850">
            <v>63175266.15556179</v>
          </cell>
          <cell r="AG850">
            <v>65078289.891450986</v>
          </cell>
          <cell r="AH850">
            <v>69738291.92415531</v>
          </cell>
          <cell r="AI850">
            <v>71510804.784381777</v>
          </cell>
          <cell r="AK850">
            <v>847</v>
          </cell>
          <cell r="AL850">
            <v>2957147123.7158599</v>
          </cell>
          <cell r="AM850">
            <v>2987653967.166152</v>
          </cell>
          <cell r="AN850">
            <v>251229532.77905756</v>
          </cell>
          <cell r="AO850">
            <v>47895979.94034218</v>
          </cell>
          <cell r="AP850">
            <v>14210627.126752343</v>
          </cell>
          <cell r="AQ850">
            <v>6258137230.7281628</v>
          </cell>
        </row>
        <row r="851">
          <cell r="AE851">
            <v>61655335.429455407</v>
          </cell>
          <cell r="AF851">
            <v>63175266.15556179</v>
          </cell>
          <cell r="AG851">
            <v>65078289.891450986</v>
          </cell>
          <cell r="AH851">
            <v>69738291.92415531</v>
          </cell>
          <cell r="AI851">
            <v>71510804.784381777</v>
          </cell>
          <cell r="AK851">
            <v>848</v>
          </cell>
          <cell r="AL851">
            <v>2957147123.7158599</v>
          </cell>
          <cell r="AM851">
            <v>2987653967.166152</v>
          </cell>
          <cell r="AN851">
            <v>251229532.77905756</v>
          </cell>
          <cell r="AO851">
            <v>47895979.94034218</v>
          </cell>
          <cell r="AP851">
            <v>14210627.126752343</v>
          </cell>
          <cell r="AQ851">
            <v>6258137230.7281628</v>
          </cell>
        </row>
        <row r="852">
          <cell r="AE852">
            <v>61655335.429455407</v>
          </cell>
          <cell r="AF852">
            <v>63175266.15556179</v>
          </cell>
          <cell r="AG852">
            <v>65078289.891450986</v>
          </cell>
          <cell r="AH852">
            <v>69738291.92415531</v>
          </cell>
          <cell r="AI852">
            <v>71510804.784381777</v>
          </cell>
          <cell r="AK852">
            <v>849</v>
          </cell>
          <cell r="AL852">
            <v>2957147123.7158599</v>
          </cell>
          <cell r="AM852">
            <v>2987653967.166152</v>
          </cell>
          <cell r="AN852">
            <v>251229532.77905756</v>
          </cell>
          <cell r="AO852">
            <v>47895979.94034218</v>
          </cell>
          <cell r="AP852">
            <v>14210627.126752343</v>
          </cell>
          <cell r="AQ852">
            <v>6258137230.7281628</v>
          </cell>
        </row>
        <row r="853">
          <cell r="AE853">
            <v>61655335.429455407</v>
          </cell>
          <cell r="AF853">
            <v>63175266.15556179</v>
          </cell>
          <cell r="AG853">
            <v>65078289.891450986</v>
          </cell>
          <cell r="AH853">
            <v>69738291.92415531</v>
          </cell>
          <cell r="AI853">
            <v>71510804.784381777</v>
          </cell>
          <cell r="AK853">
            <v>850</v>
          </cell>
          <cell r="AL853">
            <v>2957147123.7158599</v>
          </cell>
          <cell r="AM853">
            <v>2987653967.166152</v>
          </cell>
          <cell r="AN853">
            <v>251229532.77905756</v>
          </cell>
          <cell r="AO853">
            <v>47895979.94034218</v>
          </cell>
          <cell r="AP853">
            <v>14210627.126752343</v>
          </cell>
          <cell r="AQ853">
            <v>6258137230.7281628</v>
          </cell>
        </row>
        <row r="854">
          <cell r="AE854">
            <v>61655335.429455407</v>
          </cell>
          <cell r="AF854">
            <v>63175266.15556179</v>
          </cell>
          <cell r="AG854">
            <v>65078289.891450986</v>
          </cell>
          <cell r="AH854">
            <v>69738291.92415531</v>
          </cell>
          <cell r="AI854">
            <v>71510804.784381777</v>
          </cell>
          <cell r="AK854">
            <v>851</v>
          </cell>
          <cell r="AL854">
            <v>2957147123.7158599</v>
          </cell>
          <cell r="AM854">
            <v>2987653967.166152</v>
          </cell>
          <cell r="AN854">
            <v>251229532.77905756</v>
          </cell>
          <cell r="AO854">
            <v>47895979.94034218</v>
          </cell>
          <cell r="AP854">
            <v>14210627.126752343</v>
          </cell>
          <cell r="AQ854">
            <v>6258137230.7281628</v>
          </cell>
        </row>
        <row r="855">
          <cell r="AE855">
            <v>61655335.429455407</v>
          </cell>
          <cell r="AF855">
            <v>63175266.15556179</v>
          </cell>
          <cell r="AG855">
            <v>65078289.891450986</v>
          </cell>
          <cell r="AH855">
            <v>69738291.92415531</v>
          </cell>
          <cell r="AI855">
            <v>71510804.784381777</v>
          </cell>
          <cell r="AK855">
            <v>852</v>
          </cell>
          <cell r="AL855">
            <v>2957147123.7158599</v>
          </cell>
          <cell r="AM855">
            <v>2987653967.166152</v>
          </cell>
          <cell r="AN855">
            <v>251229532.77905756</v>
          </cell>
          <cell r="AO855">
            <v>47895979.94034218</v>
          </cell>
          <cell r="AP855">
            <v>14210627.126752343</v>
          </cell>
          <cell r="AQ855">
            <v>6258137230.7281628</v>
          </cell>
        </row>
        <row r="856">
          <cell r="AE856">
            <v>61655335.429455407</v>
          </cell>
          <cell r="AF856">
            <v>63175266.15556179</v>
          </cell>
          <cell r="AG856">
            <v>65078289.891450986</v>
          </cell>
          <cell r="AH856">
            <v>69738291.92415531</v>
          </cell>
          <cell r="AI856">
            <v>71510804.784381777</v>
          </cell>
          <cell r="AK856">
            <v>853</v>
          </cell>
          <cell r="AL856">
            <v>2957147123.7158599</v>
          </cell>
          <cell r="AM856">
            <v>2987653967.166152</v>
          </cell>
          <cell r="AN856">
            <v>251229532.77905756</v>
          </cell>
          <cell r="AO856">
            <v>47895979.94034218</v>
          </cell>
          <cell r="AP856">
            <v>14210627.126752343</v>
          </cell>
          <cell r="AQ856">
            <v>6258137230.7281628</v>
          </cell>
        </row>
        <row r="857">
          <cell r="AE857">
            <v>61655335.429455407</v>
          </cell>
          <cell r="AF857">
            <v>63175266.15556179</v>
          </cell>
          <cell r="AG857">
            <v>65078289.891450986</v>
          </cell>
          <cell r="AH857">
            <v>69738291.92415531</v>
          </cell>
          <cell r="AI857">
            <v>71510804.784381777</v>
          </cell>
          <cell r="AK857">
            <v>854</v>
          </cell>
          <cell r="AL857">
            <v>2957147123.7158599</v>
          </cell>
          <cell r="AM857">
            <v>2987653967.166152</v>
          </cell>
          <cell r="AN857">
            <v>251229532.77905756</v>
          </cell>
          <cell r="AO857">
            <v>47895979.94034218</v>
          </cell>
          <cell r="AP857">
            <v>14210627.126752343</v>
          </cell>
          <cell r="AQ857">
            <v>6258137230.7281628</v>
          </cell>
        </row>
        <row r="858">
          <cell r="AE858">
            <v>61655335.429455407</v>
          </cell>
          <cell r="AF858">
            <v>63175266.15556179</v>
          </cell>
          <cell r="AG858">
            <v>65078289.891450986</v>
          </cell>
          <cell r="AH858">
            <v>69738291.92415531</v>
          </cell>
          <cell r="AI858">
            <v>71510804.784381777</v>
          </cell>
          <cell r="AK858">
            <v>855</v>
          </cell>
          <cell r="AL858">
            <v>2957147123.7158599</v>
          </cell>
          <cell r="AM858">
            <v>2987653967.166152</v>
          </cell>
          <cell r="AN858">
            <v>251229532.77905756</v>
          </cell>
          <cell r="AO858">
            <v>47895979.94034218</v>
          </cell>
          <cell r="AP858">
            <v>14210627.126752343</v>
          </cell>
          <cell r="AQ858">
            <v>6258137230.7281628</v>
          </cell>
        </row>
        <row r="859">
          <cell r="AE859">
            <v>61655335.429455407</v>
          </cell>
          <cell r="AF859">
            <v>63175266.15556179</v>
          </cell>
          <cell r="AG859">
            <v>65078289.891450986</v>
          </cell>
          <cell r="AH859">
            <v>69738291.92415531</v>
          </cell>
          <cell r="AI859">
            <v>71510804.784381777</v>
          </cell>
          <cell r="AK859">
            <v>856</v>
          </cell>
          <cell r="AL859">
            <v>2957147123.7158599</v>
          </cell>
          <cell r="AM859">
            <v>2987653967.166152</v>
          </cell>
          <cell r="AN859">
            <v>251229532.77905756</v>
          </cell>
          <cell r="AO859">
            <v>47895979.94034218</v>
          </cell>
          <cell r="AP859">
            <v>14210627.126752343</v>
          </cell>
          <cell r="AQ859">
            <v>6258137230.7281628</v>
          </cell>
        </row>
        <row r="860">
          <cell r="AE860">
            <v>61655335.429455407</v>
          </cell>
          <cell r="AF860">
            <v>63175266.15556179</v>
          </cell>
          <cell r="AG860">
            <v>65078289.891450986</v>
          </cell>
          <cell r="AH860">
            <v>69738291.92415531</v>
          </cell>
          <cell r="AI860">
            <v>71510804.784381777</v>
          </cell>
          <cell r="AK860">
            <v>857</v>
          </cell>
          <cell r="AL860">
            <v>2957147123.7158599</v>
          </cell>
          <cell r="AM860">
            <v>2987653967.166152</v>
          </cell>
          <cell r="AN860">
            <v>251229532.77905756</v>
          </cell>
          <cell r="AO860">
            <v>47895979.94034218</v>
          </cell>
          <cell r="AP860">
            <v>14210627.126752343</v>
          </cell>
          <cell r="AQ860">
            <v>6258137230.7281628</v>
          </cell>
        </row>
        <row r="861">
          <cell r="AE861">
            <v>61655335.429455407</v>
          </cell>
          <cell r="AF861">
            <v>63175266.15556179</v>
          </cell>
          <cell r="AG861">
            <v>65078289.891450986</v>
          </cell>
          <cell r="AH861">
            <v>69738291.92415531</v>
          </cell>
          <cell r="AI861">
            <v>71510804.784381777</v>
          </cell>
          <cell r="AK861">
            <v>858</v>
          </cell>
          <cell r="AL861">
            <v>2957147123.7158599</v>
          </cell>
          <cell r="AM861">
            <v>2987653967.166152</v>
          </cell>
          <cell r="AN861">
            <v>251229532.77905756</v>
          </cell>
          <cell r="AO861">
            <v>47895979.94034218</v>
          </cell>
          <cell r="AP861">
            <v>14210627.126752343</v>
          </cell>
          <cell r="AQ861">
            <v>6258137230.7281628</v>
          </cell>
        </row>
        <row r="862">
          <cell r="AE862">
            <v>61655335.429455407</v>
          </cell>
          <cell r="AF862">
            <v>63175266.15556179</v>
          </cell>
          <cell r="AG862">
            <v>65078289.891450986</v>
          </cell>
          <cell r="AH862">
            <v>69738291.92415531</v>
          </cell>
          <cell r="AI862">
            <v>71510804.784381777</v>
          </cell>
          <cell r="AK862">
            <v>859</v>
          </cell>
          <cell r="AL862">
            <v>2957147123.7158599</v>
          </cell>
          <cell r="AM862">
            <v>2987653967.166152</v>
          </cell>
          <cell r="AN862">
            <v>251229532.77905756</v>
          </cell>
          <cell r="AO862">
            <v>47895979.94034218</v>
          </cell>
          <cell r="AP862">
            <v>14210627.126752343</v>
          </cell>
          <cell r="AQ862">
            <v>6258137230.7281628</v>
          </cell>
        </row>
        <row r="863">
          <cell r="AE863">
            <v>61655335.429455407</v>
          </cell>
          <cell r="AF863">
            <v>63175266.15556179</v>
          </cell>
          <cell r="AG863">
            <v>65078289.891450986</v>
          </cell>
          <cell r="AH863">
            <v>69738291.92415531</v>
          </cell>
          <cell r="AI863">
            <v>71510804.784381777</v>
          </cell>
          <cell r="AK863">
            <v>860</v>
          </cell>
          <cell r="AL863">
            <v>2957147123.7158599</v>
          </cell>
          <cell r="AM863">
            <v>2987653967.166152</v>
          </cell>
          <cell r="AN863">
            <v>251229532.77905756</v>
          </cell>
          <cell r="AO863">
            <v>47895979.94034218</v>
          </cell>
          <cell r="AP863">
            <v>14210627.126752343</v>
          </cell>
          <cell r="AQ863">
            <v>6258137230.7281628</v>
          </cell>
        </row>
        <row r="864">
          <cell r="AE864">
            <v>61655335.429455407</v>
          </cell>
          <cell r="AF864">
            <v>63175266.15556179</v>
          </cell>
          <cell r="AG864">
            <v>65078289.891450986</v>
          </cell>
          <cell r="AH864">
            <v>69738291.92415531</v>
          </cell>
          <cell r="AI864">
            <v>71510804.784381777</v>
          </cell>
          <cell r="AK864">
            <v>861</v>
          </cell>
          <cell r="AL864">
            <v>2957147123.7158599</v>
          </cell>
          <cell r="AM864">
            <v>2987653967.166152</v>
          </cell>
          <cell r="AN864">
            <v>251229532.77905756</v>
          </cell>
          <cell r="AO864">
            <v>47895979.94034218</v>
          </cell>
          <cell r="AP864">
            <v>14210627.126752343</v>
          </cell>
          <cell r="AQ864">
            <v>6258137230.7281628</v>
          </cell>
        </row>
        <row r="865">
          <cell r="AE865">
            <v>61655335.429455407</v>
          </cell>
          <cell r="AF865">
            <v>63175266.15556179</v>
          </cell>
          <cell r="AG865">
            <v>65078289.891450986</v>
          </cell>
          <cell r="AH865">
            <v>69738291.92415531</v>
          </cell>
          <cell r="AI865">
            <v>71510804.784381777</v>
          </cell>
          <cell r="AK865">
            <v>862</v>
          </cell>
          <cell r="AL865">
            <v>2957147123.7158599</v>
          </cell>
          <cell r="AM865">
            <v>2987653967.166152</v>
          </cell>
          <cell r="AN865">
            <v>251229532.77905756</v>
          </cell>
          <cell r="AO865">
            <v>47895979.94034218</v>
          </cell>
          <cell r="AP865">
            <v>14210627.126752343</v>
          </cell>
          <cell r="AQ865">
            <v>6258137230.7281628</v>
          </cell>
        </row>
        <row r="866">
          <cell r="AE866">
            <v>61655335.429455407</v>
          </cell>
          <cell r="AF866">
            <v>63175266.15556179</v>
          </cell>
          <cell r="AG866">
            <v>65078289.891450986</v>
          </cell>
          <cell r="AH866">
            <v>69738291.92415531</v>
          </cell>
          <cell r="AI866">
            <v>71510804.784381777</v>
          </cell>
          <cell r="AK866">
            <v>863</v>
          </cell>
          <cell r="AL866">
            <v>2957147123.7158599</v>
          </cell>
          <cell r="AM866">
            <v>2987653967.166152</v>
          </cell>
          <cell r="AN866">
            <v>251229532.77905756</v>
          </cell>
          <cell r="AO866">
            <v>47895979.94034218</v>
          </cell>
          <cell r="AP866">
            <v>14210627.126752343</v>
          </cell>
          <cell r="AQ866">
            <v>6258137230.7281628</v>
          </cell>
        </row>
        <row r="867">
          <cell r="AE867">
            <v>61655335.429455407</v>
          </cell>
          <cell r="AF867">
            <v>63175266.15556179</v>
          </cell>
          <cell r="AG867">
            <v>65078289.891450986</v>
          </cell>
          <cell r="AH867">
            <v>69738291.92415531</v>
          </cell>
          <cell r="AI867">
            <v>71510804.784381777</v>
          </cell>
          <cell r="AK867">
            <v>864</v>
          </cell>
          <cell r="AL867">
            <v>2957147123.7158599</v>
          </cell>
          <cell r="AM867">
            <v>2987653967.166152</v>
          </cell>
          <cell r="AN867">
            <v>251229532.77905756</v>
          </cell>
          <cell r="AO867">
            <v>47895979.94034218</v>
          </cell>
          <cell r="AP867">
            <v>14210627.126752343</v>
          </cell>
          <cell r="AQ867">
            <v>6258137230.7281628</v>
          </cell>
        </row>
        <row r="868">
          <cell r="AE868">
            <v>61655335.429455407</v>
          </cell>
          <cell r="AF868">
            <v>63175266.15556179</v>
          </cell>
          <cell r="AG868">
            <v>65078289.891450986</v>
          </cell>
          <cell r="AH868">
            <v>69738291.92415531</v>
          </cell>
          <cell r="AI868">
            <v>71510804.784381777</v>
          </cell>
          <cell r="AK868">
            <v>865</v>
          </cell>
          <cell r="AL868">
            <v>2957147123.7158599</v>
          </cell>
          <cell r="AM868">
            <v>2987653967.166152</v>
          </cell>
          <cell r="AN868">
            <v>251229532.77905756</v>
          </cell>
          <cell r="AO868">
            <v>47895979.94034218</v>
          </cell>
          <cell r="AP868">
            <v>14210627.126752343</v>
          </cell>
          <cell r="AQ868">
            <v>6258137230.7281628</v>
          </cell>
        </row>
        <row r="869">
          <cell r="AE869">
            <v>61655335.429455407</v>
          </cell>
          <cell r="AF869">
            <v>63175266.15556179</v>
          </cell>
          <cell r="AG869">
            <v>65078289.891450986</v>
          </cell>
          <cell r="AH869">
            <v>69738291.92415531</v>
          </cell>
          <cell r="AI869">
            <v>71510804.784381777</v>
          </cell>
          <cell r="AK869">
            <v>866</v>
          </cell>
          <cell r="AL869">
            <v>2957147123.7158599</v>
          </cell>
          <cell r="AM869">
            <v>2987653967.166152</v>
          </cell>
          <cell r="AN869">
            <v>251229532.77905756</v>
          </cell>
          <cell r="AO869">
            <v>47895979.94034218</v>
          </cell>
          <cell r="AP869">
            <v>14210627.126752343</v>
          </cell>
          <cell r="AQ869">
            <v>6258137230.7281628</v>
          </cell>
        </row>
        <row r="870">
          <cell r="AE870">
            <v>61655335.429455407</v>
          </cell>
          <cell r="AF870">
            <v>63175266.15556179</v>
          </cell>
          <cell r="AG870">
            <v>65078289.891450986</v>
          </cell>
          <cell r="AH870">
            <v>69738291.92415531</v>
          </cell>
          <cell r="AI870">
            <v>71510804.784381777</v>
          </cell>
          <cell r="AK870">
            <v>867</v>
          </cell>
          <cell r="AL870">
            <v>2957147123.7158599</v>
          </cell>
          <cell r="AM870">
            <v>2987653967.166152</v>
          </cell>
          <cell r="AN870">
            <v>251229532.77905756</v>
          </cell>
          <cell r="AO870">
            <v>47895979.94034218</v>
          </cell>
          <cell r="AP870">
            <v>14210627.126752343</v>
          </cell>
          <cell r="AQ870">
            <v>6258137230.7281628</v>
          </cell>
        </row>
        <row r="871">
          <cell r="AE871">
            <v>61655335.429455407</v>
          </cell>
          <cell r="AF871">
            <v>63175266.15556179</v>
          </cell>
          <cell r="AG871">
            <v>65078289.891450986</v>
          </cell>
          <cell r="AH871">
            <v>69738291.92415531</v>
          </cell>
          <cell r="AI871">
            <v>71510804.784381777</v>
          </cell>
          <cell r="AK871">
            <v>868</v>
          </cell>
          <cell r="AL871">
            <v>2957147123.7158599</v>
          </cell>
          <cell r="AM871">
            <v>2987653967.166152</v>
          </cell>
          <cell r="AN871">
            <v>251229532.77905756</v>
          </cell>
          <cell r="AO871">
            <v>47895979.94034218</v>
          </cell>
          <cell r="AP871">
            <v>14210627.126752343</v>
          </cell>
          <cell r="AQ871">
            <v>6258137230.7281628</v>
          </cell>
        </row>
        <row r="872">
          <cell r="AE872">
            <v>61655335.429455407</v>
          </cell>
          <cell r="AF872">
            <v>63175266.15556179</v>
          </cell>
          <cell r="AG872">
            <v>65078289.891450986</v>
          </cell>
          <cell r="AH872">
            <v>69738291.92415531</v>
          </cell>
          <cell r="AI872">
            <v>71510804.784381777</v>
          </cell>
          <cell r="AK872">
            <v>869</v>
          </cell>
          <cell r="AL872">
            <v>2957147123.7158599</v>
          </cell>
          <cell r="AM872">
            <v>2987653967.166152</v>
          </cell>
          <cell r="AN872">
            <v>251229532.77905756</v>
          </cell>
          <cell r="AO872">
            <v>47895979.94034218</v>
          </cell>
          <cell r="AP872">
            <v>14210627.126752343</v>
          </cell>
          <cell r="AQ872">
            <v>6258137230.7281628</v>
          </cell>
        </row>
        <row r="873">
          <cell r="AE873">
            <v>61655335.429455407</v>
          </cell>
          <cell r="AF873">
            <v>63175266.15556179</v>
          </cell>
          <cell r="AG873">
            <v>65078289.891450986</v>
          </cell>
          <cell r="AH873">
            <v>69738291.92415531</v>
          </cell>
          <cell r="AI873">
            <v>71510804.784381777</v>
          </cell>
          <cell r="AK873">
            <v>870</v>
          </cell>
          <cell r="AL873">
            <v>2957147123.7158599</v>
          </cell>
          <cell r="AM873">
            <v>2987653967.166152</v>
          </cell>
          <cell r="AN873">
            <v>251229532.77905756</v>
          </cell>
          <cell r="AO873">
            <v>47895979.94034218</v>
          </cell>
          <cell r="AP873">
            <v>14210627.126752343</v>
          </cell>
          <cell r="AQ873">
            <v>6258137230.7281628</v>
          </cell>
        </row>
        <row r="874">
          <cell r="AE874">
            <v>61655335.429455407</v>
          </cell>
          <cell r="AF874">
            <v>63175266.15556179</v>
          </cell>
          <cell r="AG874">
            <v>65078289.891450986</v>
          </cell>
          <cell r="AH874">
            <v>69738291.92415531</v>
          </cell>
          <cell r="AI874">
            <v>71510804.784381777</v>
          </cell>
          <cell r="AK874">
            <v>871</v>
          </cell>
          <cell r="AL874">
            <v>2957147123.7158599</v>
          </cell>
          <cell r="AM874">
            <v>2987653967.166152</v>
          </cell>
          <cell r="AN874">
            <v>251229532.77905756</v>
          </cell>
          <cell r="AO874">
            <v>47895979.94034218</v>
          </cell>
          <cell r="AP874">
            <v>14210627.126752343</v>
          </cell>
          <cell r="AQ874">
            <v>6258137230.7281628</v>
          </cell>
        </row>
        <row r="875">
          <cell r="AE875">
            <v>61655335.429455407</v>
          </cell>
          <cell r="AF875">
            <v>63175266.15556179</v>
          </cell>
          <cell r="AG875">
            <v>65078289.891450986</v>
          </cell>
          <cell r="AH875">
            <v>69738291.92415531</v>
          </cell>
          <cell r="AI875">
            <v>71510804.784381777</v>
          </cell>
          <cell r="AK875">
            <v>872</v>
          </cell>
          <cell r="AL875">
            <v>2957147123.7158599</v>
          </cell>
          <cell r="AM875">
            <v>2987653967.166152</v>
          </cell>
          <cell r="AN875">
            <v>251229532.77905756</v>
          </cell>
          <cell r="AO875">
            <v>47895979.94034218</v>
          </cell>
          <cell r="AP875">
            <v>14210627.126752343</v>
          </cell>
          <cell r="AQ875">
            <v>6258137230.7281628</v>
          </cell>
        </row>
        <row r="876">
          <cell r="AE876">
            <v>61655335.429455407</v>
          </cell>
          <cell r="AF876">
            <v>63175266.15556179</v>
          </cell>
          <cell r="AG876">
            <v>65078289.891450986</v>
          </cell>
          <cell r="AH876">
            <v>69738291.92415531</v>
          </cell>
          <cell r="AI876">
            <v>71510804.784381777</v>
          </cell>
          <cell r="AK876">
            <v>873</v>
          </cell>
          <cell r="AL876">
            <v>2957147123.7158599</v>
          </cell>
          <cell r="AM876">
            <v>2987653967.166152</v>
          </cell>
          <cell r="AN876">
            <v>251229532.77905756</v>
          </cell>
          <cell r="AO876">
            <v>47895979.94034218</v>
          </cell>
          <cell r="AP876">
            <v>14210627.126752343</v>
          </cell>
          <cell r="AQ876">
            <v>6258137230.7281628</v>
          </cell>
        </row>
        <row r="877">
          <cell r="AE877">
            <v>61655335.429455407</v>
          </cell>
          <cell r="AF877">
            <v>63175266.15556179</v>
          </cell>
          <cell r="AG877">
            <v>65078289.891450986</v>
          </cell>
          <cell r="AH877">
            <v>69738291.92415531</v>
          </cell>
          <cell r="AI877">
            <v>71510804.784381777</v>
          </cell>
          <cell r="AK877">
            <v>874</v>
          </cell>
          <cell r="AL877">
            <v>2957147123.7158599</v>
          </cell>
          <cell r="AM877">
            <v>2987653967.166152</v>
          </cell>
          <cell r="AN877">
            <v>251229532.77905756</v>
          </cell>
          <cell r="AO877">
            <v>47895979.94034218</v>
          </cell>
          <cell r="AP877">
            <v>14210627.126752343</v>
          </cell>
          <cell r="AQ877">
            <v>6258137230.7281628</v>
          </cell>
        </row>
        <row r="878">
          <cell r="AE878">
            <v>61655335.429455407</v>
          </cell>
          <cell r="AF878">
            <v>63175266.15556179</v>
          </cell>
          <cell r="AG878">
            <v>65078289.891450986</v>
          </cell>
          <cell r="AH878">
            <v>69738291.92415531</v>
          </cell>
          <cell r="AI878">
            <v>71510804.784381777</v>
          </cell>
          <cell r="AK878">
            <v>875</v>
          </cell>
          <cell r="AL878">
            <v>2957147123.7158599</v>
          </cell>
          <cell r="AM878">
            <v>2987653967.166152</v>
          </cell>
          <cell r="AN878">
            <v>251229532.77905756</v>
          </cell>
          <cell r="AO878">
            <v>47895979.94034218</v>
          </cell>
          <cell r="AP878">
            <v>14210627.126752343</v>
          </cell>
          <cell r="AQ878">
            <v>6258137230.7281628</v>
          </cell>
        </row>
        <row r="879">
          <cell r="AE879">
            <v>61655335.429455407</v>
          </cell>
          <cell r="AF879">
            <v>63175266.15556179</v>
          </cell>
          <cell r="AG879">
            <v>65078289.891450986</v>
          </cell>
          <cell r="AH879">
            <v>69738291.92415531</v>
          </cell>
          <cell r="AI879">
            <v>71510804.784381777</v>
          </cell>
          <cell r="AK879">
            <v>876</v>
          </cell>
          <cell r="AL879">
            <v>2957147123.7158599</v>
          </cell>
          <cell r="AM879">
            <v>2987653967.166152</v>
          </cell>
          <cell r="AN879">
            <v>251229532.77905756</v>
          </cell>
          <cell r="AO879">
            <v>47895979.94034218</v>
          </cell>
          <cell r="AP879">
            <v>14210627.126752343</v>
          </cell>
          <cell r="AQ879">
            <v>6258137230.7281628</v>
          </cell>
        </row>
        <row r="880">
          <cell r="AE880">
            <v>61655335.429455407</v>
          </cell>
          <cell r="AF880">
            <v>63175266.15556179</v>
          </cell>
          <cell r="AG880">
            <v>65078289.891450986</v>
          </cell>
          <cell r="AH880">
            <v>69738291.92415531</v>
          </cell>
          <cell r="AI880">
            <v>71510804.784381777</v>
          </cell>
          <cell r="AK880">
            <v>877</v>
          </cell>
          <cell r="AL880">
            <v>2957147123.7158599</v>
          </cell>
          <cell r="AM880">
            <v>2987653967.166152</v>
          </cell>
          <cell r="AN880">
            <v>251229532.77905756</v>
          </cell>
          <cell r="AO880">
            <v>47895979.94034218</v>
          </cell>
          <cell r="AP880">
            <v>14210627.126752343</v>
          </cell>
          <cell r="AQ880">
            <v>6258137230.7281628</v>
          </cell>
        </row>
        <row r="881">
          <cell r="AE881">
            <v>61655335.429455407</v>
          </cell>
          <cell r="AF881">
            <v>63175266.15556179</v>
          </cell>
          <cell r="AG881">
            <v>65078289.891450986</v>
          </cell>
          <cell r="AH881">
            <v>69738291.92415531</v>
          </cell>
          <cell r="AI881">
            <v>71510804.784381777</v>
          </cell>
          <cell r="AK881">
            <v>878</v>
          </cell>
          <cell r="AL881">
            <v>2957147123.7158599</v>
          </cell>
          <cell r="AM881">
            <v>2987653967.166152</v>
          </cell>
          <cell r="AN881">
            <v>251229532.77905756</v>
          </cell>
          <cell r="AO881">
            <v>47895979.94034218</v>
          </cell>
          <cell r="AP881">
            <v>14210627.126752343</v>
          </cell>
          <cell r="AQ881">
            <v>6258137230.7281628</v>
          </cell>
        </row>
        <row r="882">
          <cell r="AE882">
            <v>61655335.429455407</v>
          </cell>
          <cell r="AF882">
            <v>63175266.15556179</v>
          </cell>
          <cell r="AG882">
            <v>65078289.891450986</v>
          </cell>
          <cell r="AH882">
            <v>69738291.92415531</v>
          </cell>
          <cell r="AI882">
            <v>71510804.784381777</v>
          </cell>
          <cell r="AK882">
            <v>879</v>
          </cell>
          <cell r="AL882">
            <v>2957147123.7158599</v>
          </cell>
          <cell r="AM882">
            <v>2987653967.166152</v>
          </cell>
          <cell r="AN882">
            <v>251229532.77905756</v>
          </cell>
          <cell r="AO882">
            <v>47895979.94034218</v>
          </cell>
          <cell r="AP882">
            <v>14210627.126752343</v>
          </cell>
          <cell r="AQ882">
            <v>6258137230.7281628</v>
          </cell>
        </row>
        <row r="883">
          <cell r="AE883">
            <v>61655335.429455407</v>
          </cell>
          <cell r="AF883">
            <v>63175266.15556179</v>
          </cell>
          <cell r="AG883">
            <v>65078289.891450986</v>
          </cell>
          <cell r="AH883">
            <v>69738291.92415531</v>
          </cell>
          <cell r="AI883">
            <v>71510804.784381777</v>
          </cell>
          <cell r="AK883">
            <v>880</v>
          </cell>
          <cell r="AL883">
            <v>2957147123.7158599</v>
          </cell>
          <cell r="AM883">
            <v>2987653967.166152</v>
          </cell>
          <cell r="AN883">
            <v>251229532.77905756</v>
          </cell>
          <cell r="AO883">
            <v>47895979.94034218</v>
          </cell>
          <cell r="AP883">
            <v>14210627.126752343</v>
          </cell>
          <cell r="AQ883">
            <v>6258137230.7281628</v>
          </cell>
        </row>
        <row r="884">
          <cell r="AE884">
            <v>61655335.429455407</v>
          </cell>
          <cell r="AF884">
            <v>63175266.15556179</v>
          </cell>
          <cell r="AG884">
            <v>65078289.891450986</v>
          </cell>
          <cell r="AH884">
            <v>69738291.92415531</v>
          </cell>
          <cell r="AI884">
            <v>71510804.784381777</v>
          </cell>
          <cell r="AK884">
            <v>881</v>
          </cell>
          <cell r="AL884">
            <v>2957147123.7158599</v>
          </cell>
          <cell r="AM884">
            <v>2987653967.166152</v>
          </cell>
          <cell r="AN884">
            <v>251229532.77905756</v>
          </cell>
          <cell r="AO884">
            <v>47895979.94034218</v>
          </cell>
          <cell r="AP884">
            <v>14210627.126752343</v>
          </cell>
          <cell r="AQ884">
            <v>6258137230.7281628</v>
          </cell>
        </row>
        <row r="885">
          <cell r="AE885">
            <v>61655335.429455407</v>
          </cell>
          <cell r="AF885">
            <v>63175266.15556179</v>
          </cell>
          <cell r="AG885">
            <v>65078289.891450986</v>
          </cell>
          <cell r="AH885">
            <v>69738291.92415531</v>
          </cell>
          <cell r="AI885">
            <v>71510804.784381777</v>
          </cell>
          <cell r="AK885">
            <v>882</v>
          </cell>
          <cell r="AL885">
            <v>2957147123.7158599</v>
          </cell>
          <cell r="AM885">
            <v>2987653967.166152</v>
          </cell>
          <cell r="AN885">
            <v>251229532.77905756</v>
          </cell>
          <cell r="AO885">
            <v>47895979.94034218</v>
          </cell>
          <cell r="AP885">
            <v>14210627.126752343</v>
          </cell>
          <cell r="AQ885">
            <v>6258137230.7281628</v>
          </cell>
        </row>
        <row r="886">
          <cell r="AE886">
            <v>61655335.429455407</v>
          </cell>
          <cell r="AF886">
            <v>63175266.15556179</v>
          </cell>
          <cell r="AG886">
            <v>65078289.891450986</v>
          </cell>
          <cell r="AH886">
            <v>69738291.92415531</v>
          </cell>
          <cell r="AI886">
            <v>71510804.784381777</v>
          </cell>
          <cell r="AK886">
            <v>883</v>
          </cell>
          <cell r="AL886">
            <v>2957147123.7158599</v>
          </cell>
          <cell r="AM886">
            <v>2987653967.166152</v>
          </cell>
          <cell r="AN886">
            <v>251229532.77905756</v>
          </cell>
          <cell r="AO886">
            <v>47895979.94034218</v>
          </cell>
          <cell r="AP886">
            <v>14210627.126752343</v>
          </cell>
          <cell r="AQ886">
            <v>6258137230.7281628</v>
          </cell>
        </row>
        <row r="887">
          <cell r="AE887">
            <v>61655335.429455407</v>
          </cell>
          <cell r="AF887">
            <v>63175266.15556179</v>
          </cell>
          <cell r="AG887">
            <v>65078289.891450986</v>
          </cell>
          <cell r="AH887">
            <v>69738291.92415531</v>
          </cell>
          <cell r="AI887">
            <v>71510804.784381777</v>
          </cell>
          <cell r="AK887">
            <v>884</v>
          </cell>
          <cell r="AL887">
            <v>2957147123.7158599</v>
          </cell>
          <cell r="AM887">
            <v>2987653967.166152</v>
          </cell>
          <cell r="AN887">
            <v>251229532.77905756</v>
          </cell>
          <cell r="AO887">
            <v>47895979.94034218</v>
          </cell>
          <cell r="AP887">
            <v>14210627.126752343</v>
          </cell>
          <cell r="AQ887">
            <v>6258137230.7281628</v>
          </cell>
        </row>
        <row r="888">
          <cell r="AE888">
            <v>61655335.429455407</v>
          </cell>
          <cell r="AF888">
            <v>63175266.15556179</v>
          </cell>
          <cell r="AG888">
            <v>65078289.891450986</v>
          </cell>
          <cell r="AH888">
            <v>69738291.92415531</v>
          </cell>
          <cell r="AI888">
            <v>71510804.784381777</v>
          </cell>
          <cell r="AK888">
            <v>885</v>
          </cell>
          <cell r="AL888">
            <v>2957147123.7158599</v>
          </cell>
          <cell r="AM888">
            <v>2987653967.166152</v>
          </cell>
          <cell r="AN888">
            <v>251229532.77905756</v>
          </cell>
          <cell r="AO888">
            <v>47895979.94034218</v>
          </cell>
          <cell r="AP888">
            <v>14210627.126752343</v>
          </cell>
          <cell r="AQ888">
            <v>6258137230.7281628</v>
          </cell>
        </row>
        <row r="889">
          <cell r="AE889">
            <v>61655335.429455407</v>
          </cell>
          <cell r="AF889">
            <v>63175266.15556179</v>
          </cell>
          <cell r="AG889">
            <v>65078289.891450986</v>
          </cell>
          <cell r="AH889">
            <v>69738291.92415531</v>
          </cell>
          <cell r="AI889">
            <v>71510804.784381777</v>
          </cell>
          <cell r="AK889">
            <v>886</v>
          </cell>
          <cell r="AL889">
            <v>2957147123.7158599</v>
          </cell>
          <cell r="AM889">
            <v>2987653967.166152</v>
          </cell>
          <cell r="AN889">
            <v>251229532.77905756</v>
          </cell>
          <cell r="AO889">
            <v>47895979.94034218</v>
          </cell>
          <cell r="AP889">
            <v>14210627.126752343</v>
          </cell>
          <cell r="AQ889">
            <v>6258137230.7281628</v>
          </cell>
        </row>
        <row r="890">
          <cell r="AE890">
            <v>61655335.429455407</v>
          </cell>
          <cell r="AF890">
            <v>63175266.15556179</v>
          </cell>
          <cell r="AG890">
            <v>65078289.891450986</v>
          </cell>
          <cell r="AH890">
            <v>69738291.92415531</v>
          </cell>
          <cell r="AI890">
            <v>71510804.784381777</v>
          </cell>
          <cell r="AK890">
            <v>887</v>
          </cell>
          <cell r="AL890">
            <v>2957147123.7158599</v>
          </cell>
          <cell r="AM890">
            <v>2987653967.166152</v>
          </cell>
          <cell r="AN890">
            <v>251229532.77905756</v>
          </cell>
          <cell r="AO890">
            <v>47895979.94034218</v>
          </cell>
          <cell r="AP890">
            <v>14210627.126752343</v>
          </cell>
          <cell r="AQ890">
            <v>6258137230.7281628</v>
          </cell>
        </row>
        <row r="891">
          <cell r="AE891">
            <v>61655335.429455407</v>
          </cell>
          <cell r="AF891">
            <v>63175266.15556179</v>
          </cell>
          <cell r="AG891">
            <v>65078289.891450986</v>
          </cell>
          <cell r="AH891">
            <v>69738291.92415531</v>
          </cell>
          <cell r="AI891">
            <v>71510804.784381777</v>
          </cell>
          <cell r="AK891">
            <v>888</v>
          </cell>
          <cell r="AL891">
            <v>2957147123.7158599</v>
          </cell>
          <cell r="AM891">
            <v>2987653967.166152</v>
          </cell>
          <cell r="AN891">
            <v>251229532.77905756</v>
          </cell>
          <cell r="AO891">
            <v>47895979.94034218</v>
          </cell>
          <cell r="AP891">
            <v>14210627.126752343</v>
          </cell>
          <cell r="AQ891">
            <v>6258137230.7281628</v>
          </cell>
        </row>
        <row r="892">
          <cell r="AE892">
            <v>61655335.429455407</v>
          </cell>
          <cell r="AF892">
            <v>63175266.15556179</v>
          </cell>
          <cell r="AG892">
            <v>65078289.891450986</v>
          </cell>
          <cell r="AH892">
            <v>69738291.92415531</v>
          </cell>
          <cell r="AI892">
            <v>71510804.784381777</v>
          </cell>
          <cell r="AK892">
            <v>889</v>
          </cell>
          <cell r="AL892">
            <v>2957147123.7158599</v>
          </cell>
          <cell r="AM892">
            <v>2987653967.166152</v>
          </cell>
          <cell r="AN892">
            <v>251229532.77905756</v>
          </cell>
          <cell r="AO892">
            <v>47895979.94034218</v>
          </cell>
          <cell r="AP892">
            <v>14210627.126752343</v>
          </cell>
          <cell r="AQ892">
            <v>6258137230.7281628</v>
          </cell>
        </row>
        <row r="893">
          <cell r="AE893">
            <v>61655335.429455407</v>
          </cell>
          <cell r="AF893">
            <v>63175266.15556179</v>
          </cell>
          <cell r="AG893">
            <v>65078289.891450986</v>
          </cell>
          <cell r="AH893">
            <v>69738291.92415531</v>
          </cell>
          <cell r="AI893">
            <v>71510804.784381777</v>
          </cell>
          <cell r="AK893">
            <v>890</v>
          </cell>
          <cell r="AL893">
            <v>2957147123.7158599</v>
          </cell>
          <cell r="AM893">
            <v>2987653967.166152</v>
          </cell>
          <cell r="AN893">
            <v>251229532.77905756</v>
          </cell>
          <cell r="AO893">
            <v>47895979.94034218</v>
          </cell>
          <cell r="AP893">
            <v>14210627.126752343</v>
          </cell>
          <cell r="AQ893">
            <v>6258137230.7281628</v>
          </cell>
        </row>
        <row r="894">
          <cell r="AE894">
            <v>61655335.429455407</v>
          </cell>
          <cell r="AF894">
            <v>63175266.15556179</v>
          </cell>
          <cell r="AG894">
            <v>65078289.891450986</v>
          </cell>
          <cell r="AH894">
            <v>69738291.92415531</v>
          </cell>
          <cell r="AI894">
            <v>71510804.784381777</v>
          </cell>
          <cell r="AK894">
            <v>891</v>
          </cell>
          <cell r="AL894">
            <v>2957147123.7158599</v>
          </cell>
          <cell r="AM894">
            <v>2987653967.166152</v>
          </cell>
          <cell r="AN894">
            <v>251229532.77905756</v>
          </cell>
          <cell r="AO894">
            <v>47895979.94034218</v>
          </cell>
          <cell r="AP894">
            <v>14210627.126752343</v>
          </cell>
          <cell r="AQ894">
            <v>6258137230.7281628</v>
          </cell>
        </row>
        <row r="895">
          <cell r="AE895">
            <v>61655335.429455407</v>
          </cell>
          <cell r="AF895">
            <v>63175266.15556179</v>
          </cell>
          <cell r="AG895">
            <v>65078289.891450986</v>
          </cell>
          <cell r="AH895">
            <v>69738291.92415531</v>
          </cell>
          <cell r="AI895">
            <v>71510804.784381777</v>
          </cell>
          <cell r="AK895">
            <v>892</v>
          </cell>
          <cell r="AL895">
            <v>2957147123.7158599</v>
          </cell>
          <cell r="AM895">
            <v>2987653967.166152</v>
          </cell>
          <cell r="AN895">
            <v>251229532.77905756</v>
          </cell>
          <cell r="AO895">
            <v>47895979.94034218</v>
          </cell>
          <cell r="AP895">
            <v>14210627.126752343</v>
          </cell>
          <cell r="AQ895">
            <v>6258137230.7281628</v>
          </cell>
        </row>
        <row r="896">
          <cell r="AE896">
            <v>61655335.429455407</v>
          </cell>
          <cell r="AF896">
            <v>63175266.15556179</v>
          </cell>
          <cell r="AG896">
            <v>65078289.891450986</v>
          </cell>
          <cell r="AH896">
            <v>69738291.92415531</v>
          </cell>
          <cell r="AI896">
            <v>71510804.784381777</v>
          </cell>
          <cell r="AK896">
            <v>893</v>
          </cell>
          <cell r="AL896">
            <v>2957147123.7158599</v>
          </cell>
          <cell r="AM896">
            <v>2987653967.166152</v>
          </cell>
          <cell r="AN896">
            <v>251229532.77905756</v>
          </cell>
          <cell r="AO896">
            <v>47895979.94034218</v>
          </cell>
          <cell r="AP896">
            <v>14210627.126752343</v>
          </cell>
          <cell r="AQ896">
            <v>6258137230.7281628</v>
          </cell>
        </row>
        <row r="897">
          <cell r="AE897">
            <v>61655335.429455407</v>
          </cell>
          <cell r="AF897">
            <v>63175266.15556179</v>
          </cell>
          <cell r="AG897">
            <v>65078289.891450986</v>
          </cell>
          <cell r="AH897">
            <v>69738291.92415531</v>
          </cell>
          <cell r="AI897">
            <v>71510804.784381777</v>
          </cell>
          <cell r="AK897">
            <v>894</v>
          </cell>
          <cell r="AL897">
            <v>2957147123.7158599</v>
          </cell>
          <cell r="AM897">
            <v>2987653967.166152</v>
          </cell>
          <cell r="AN897">
            <v>251229532.77905756</v>
          </cell>
          <cell r="AO897">
            <v>47895979.94034218</v>
          </cell>
          <cell r="AP897">
            <v>14210627.126752343</v>
          </cell>
          <cell r="AQ897">
            <v>6258137230.7281628</v>
          </cell>
        </row>
        <row r="898">
          <cell r="AE898">
            <v>61655335.429455407</v>
          </cell>
          <cell r="AF898">
            <v>63175266.15556179</v>
          </cell>
          <cell r="AG898">
            <v>65078289.891450986</v>
          </cell>
          <cell r="AH898">
            <v>69738291.92415531</v>
          </cell>
          <cell r="AI898">
            <v>71510804.784381777</v>
          </cell>
          <cell r="AK898">
            <v>895</v>
          </cell>
          <cell r="AL898">
            <v>2957147123.7158599</v>
          </cell>
          <cell r="AM898">
            <v>2987653967.166152</v>
          </cell>
          <cell r="AN898">
            <v>251229532.77905756</v>
          </cell>
          <cell r="AO898">
            <v>47895979.94034218</v>
          </cell>
          <cell r="AP898">
            <v>14210627.126752343</v>
          </cell>
          <cell r="AQ898">
            <v>6258137230.7281628</v>
          </cell>
        </row>
        <row r="899">
          <cell r="AE899">
            <v>61655335.429455407</v>
          </cell>
          <cell r="AF899">
            <v>63175266.15556179</v>
          </cell>
          <cell r="AG899">
            <v>65078289.891450986</v>
          </cell>
          <cell r="AH899">
            <v>69738291.92415531</v>
          </cell>
          <cell r="AI899">
            <v>71510804.784381777</v>
          </cell>
          <cell r="AK899">
            <v>896</v>
          </cell>
          <cell r="AL899">
            <v>2957147123.7158599</v>
          </cell>
          <cell r="AM899">
            <v>2987653967.166152</v>
          </cell>
          <cell r="AN899">
            <v>251229532.77905756</v>
          </cell>
          <cell r="AO899">
            <v>47895979.94034218</v>
          </cell>
          <cell r="AP899">
            <v>14210627.126752343</v>
          </cell>
          <cell r="AQ899">
            <v>6258137230.7281628</v>
          </cell>
        </row>
        <row r="900">
          <cell r="AE900">
            <v>61655335.429455407</v>
          </cell>
          <cell r="AF900">
            <v>63175266.15556179</v>
          </cell>
          <cell r="AG900">
            <v>65078289.891450986</v>
          </cell>
          <cell r="AH900">
            <v>69738291.92415531</v>
          </cell>
          <cell r="AI900">
            <v>71510804.784381777</v>
          </cell>
          <cell r="AK900">
            <v>897</v>
          </cell>
          <cell r="AL900">
            <v>2957147123.7158599</v>
          </cell>
          <cell r="AM900">
            <v>2987653967.166152</v>
          </cell>
          <cell r="AN900">
            <v>251229532.77905756</v>
          </cell>
          <cell r="AO900">
            <v>47895979.94034218</v>
          </cell>
          <cell r="AP900">
            <v>14210627.126752343</v>
          </cell>
          <cell r="AQ900">
            <v>6258137230.7281628</v>
          </cell>
        </row>
        <row r="901">
          <cell r="AE901">
            <v>61655335.429455407</v>
          </cell>
          <cell r="AF901">
            <v>63175266.15556179</v>
          </cell>
          <cell r="AG901">
            <v>65078289.891450986</v>
          </cell>
          <cell r="AH901">
            <v>69738291.92415531</v>
          </cell>
          <cell r="AI901">
            <v>71510804.784381777</v>
          </cell>
          <cell r="AK901">
            <v>898</v>
          </cell>
          <cell r="AL901">
            <v>2957147123.7158599</v>
          </cell>
          <cell r="AM901">
            <v>2987653967.166152</v>
          </cell>
          <cell r="AN901">
            <v>251229532.77905756</v>
          </cell>
          <cell r="AO901">
            <v>47895979.94034218</v>
          </cell>
          <cell r="AP901">
            <v>14210627.126752343</v>
          </cell>
          <cell r="AQ901">
            <v>6258137230.7281628</v>
          </cell>
        </row>
        <row r="902">
          <cell r="AE902">
            <v>61655335.429455407</v>
          </cell>
          <cell r="AF902">
            <v>63175266.15556179</v>
          </cell>
          <cell r="AG902">
            <v>65078289.891450986</v>
          </cell>
          <cell r="AH902">
            <v>69738291.92415531</v>
          </cell>
          <cell r="AI902">
            <v>71510804.784381777</v>
          </cell>
          <cell r="AK902">
            <v>899</v>
          </cell>
          <cell r="AL902">
            <v>2957147123.7158599</v>
          </cell>
          <cell r="AM902">
            <v>2987653967.166152</v>
          </cell>
          <cell r="AN902">
            <v>251229532.77905756</v>
          </cell>
          <cell r="AO902">
            <v>47895979.94034218</v>
          </cell>
          <cell r="AP902">
            <v>14210627.126752343</v>
          </cell>
          <cell r="AQ902">
            <v>6258137230.7281628</v>
          </cell>
        </row>
        <row r="903">
          <cell r="AE903">
            <v>61655335.429455407</v>
          </cell>
          <cell r="AF903">
            <v>63175266.15556179</v>
          </cell>
          <cell r="AG903">
            <v>65078289.891450986</v>
          </cell>
          <cell r="AH903">
            <v>69738291.92415531</v>
          </cell>
          <cell r="AI903">
            <v>71510804.784381777</v>
          </cell>
          <cell r="AK903">
            <v>900</v>
          </cell>
          <cell r="AL903">
            <v>2957147123.7158599</v>
          </cell>
          <cell r="AM903">
            <v>2987653967.166152</v>
          </cell>
          <cell r="AN903">
            <v>251229532.77905756</v>
          </cell>
          <cell r="AO903">
            <v>47895979.94034218</v>
          </cell>
          <cell r="AP903">
            <v>14210627.126752343</v>
          </cell>
          <cell r="AQ903">
            <v>6258137230.7281628</v>
          </cell>
        </row>
        <row r="904">
          <cell r="AE904">
            <v>61655335.429455407</v>
          </cell>
          <cell r="AF904">
            <v>63175266.15556179</v>
          </cell>
          <cell r="AG904">
            <v>65078289.891450986</v>
          </cell>
          <cell r="AH904">
            <v>69738291.92415531</v>
          </cell>
          <cell r="AI904">
            <v>71510804.784381777</v>
          </cell>
          <cell r="AK904">
            <v>901</v>
          </cell>
          <cell r="AL904">
            <v>2957147123.7158599</v>
          </cell>
          <cell r="AM904">
            <v>2987653967.166152</v>
          </cell>
          <cell r="AN904">
            <v>251229532.77905756</v>
          </cell>
          <cell r="AO904">
            <v>47895979.94034218</v>
          </cell>
          <cell r="AP904">
            <v>14210627.126752343</v>
          </cell>
          <cell r="AQ904">
            <v>6258137230.7281628</v>
          </cell>
        </row>
        <row r="905">
          <cell r="AE905">
            <v>61655335.429455407</v>
          </cell>
          <cell r="AF905">
            <v>63175266.15556179</v>
          </cell>
          <cell r="AG905">
            <v>65078289.891450986</v>
          </cell>
          <cell r="AH905">
            <v>69738291.92415531</v>
          </cell>
          <cell r="AI905">
            <v>71510804.784381777</v>
          </cell>
          <cell r="AK905">
            <v>902</v>
          </cell>
          <cell r="AL905">
            <v>2957147123.7158599</v>
          </cell>
          <cell r="AM905">
            <v>2987653967.166152</v>
          </cell>
          <cell r="AN905">
            <v>251229532.77905756</v>
          </cell>
          <cell r="AO905">
            <v>47895979.94034218</v>
          </cell>
          <cell r="AP905">
            <v>14210627.126752343</v>
          </cell>
          <cell r="AQ905">
            <v>6258137230.7281628</v>
          </cell>
        </row>
        <row r="906">
          <cell r="AE906">
            <v>61655335.429455407</v>
          </cell>
          <cell r="AF906">
            <v>63175266.15556179</v>
          </cell>
          <cell r="AG906">
            <v>65078289.891450986</v>
          </cell>
          <cell r="AH906">
            <v>69738291.92415531</v>
          </cell>
          <cell r="AI906">
            <v>71510804.784381777</v>
          </cell>
          <cell r="AK906">
            <v>903</v>
          </cell>
          <cell r="AL906">
            <v>2957147123.7158599</v>
          </cell>
          <cell r="AM906">
            <v>2987653967.166152</v>
          </cell>
          <cell r="AN906">
            <v>251229532.77905756</v>
          </cell>
          <cell r="AO906">
            <v>47895979.94034218</v>
          </cell>
          <cell r="AP906">
            <v>14210627.126752343</v>
          </cell>
          <cell r="AQ906">
            <v>6258137230.7281628</v>
          </cell>
        </row>
        <row r="907">
          <cell r="AE907">
            <v>61655335.429455407</v>
          </cell>
          <cell r="AF907">
            <v>63175266.15556179</v>
          </cell>
          <cell r="AG907">
            <v>65078289.891450986</v>
          </cell>
          <cell r="AH907">
            <v>69738291.92415531</v>
          </cell>
          <cell r="AI907">
            <v>71510804.784381777</v>
          </cell>
          <cell r="AK907">
            <v>904</v>
          </cell>
          <cell r="AL907">
            <v>2957147123.7158599</v>
          </cell>
          <cell r="AM907">
            <v>2987653967.166152</v>
          </cell>
          <cell r="AN907">
            <v>251229532.77905756</v>
          </cell>
          <cell r="AO907">
            <v>47895979.94034218</v>
          </cell>
          <cell r="AP907">
            <v>14210627.126752343</v>
          </cell>
          <cell r="AQ907">
            <v>6258137230.7281628</v>
          </cell>
        </row>
        <row r="908">
          <cell r="AE908">
            <v>61655335.429455407</v>
          </cell>
          <cell r="AF908">
            <v>63175266.15556179</v>
          </cell>
          <cell r="AG908">
            <v>65078289.891450986</v>
          </cell>
          <cell r="AH908">
            <v>69738291.92415531</v>
          </cell>
          <cell r="AI908">
            <v>71510804.784381777</v>
          </cell>
          <cell r="AK908">
            <v>905</v>
          </cell>
          <cell r="AL908">
            <v>2957147123.7158599</v>
          </cell>
          <cell r="AM908">
            <v>2987653967.166152</v>
          </cell>
          <cell r="AN908">
            <v>251229532.77905756</v>
          </cell>
          <cell r="AO908">
            <v>47895979.94034218</v>
          </cell>
          <cell r="AP908">
            <v>14210627.126752343</v>
          </cell>
          <cell r="AQ908">
            <v>6258137230.7281628</v>
          </cell>
        </row>
        <row r="909">
          <cell r="AE909">
            <v>61655335.429455407</v>
          </cell>
          <cell r="AF909">
            <v>63175266.15556179</v>
          </cell>
          <cell r="AG909">
            <v>65078289.891450986</v>
          </cell>
          <cell r="AH909">
            <v>69738291.92415531</v>
          </cell>
          <cell r="AI909">
            <v>71510804.784381777</v>
          </cell>
          <cell r="AK909">
            <v>906</v>
          </cell>
          <cell r="AL909">
            <v>2957147123.7158599</v>
          </cell>
          <cell r="AM909">
            <v>2987653967.166152</v>
          </cell>
          <cell r="AN909">
            <v>251229532.77905756</v>
          </cell>
          <cell r="AO909">
            <v>47895979.94034218</v>
          </cell>
          <cell r="AP909">
            <v>14210627.126752343</v>
          </cell>
          <cell r="AQ909">
            <v>6258137230.7281628</v>
          </cell>
        </row>
        <row r="910">
          <cell r="AE910">
            <v>61655335.429455407</v>
          </cell>
          <cell r="AF910">
            <v>63175266.15556179</v>
          </cell>
          <cell r="AG910">
            <v>65078289.891450986</v>
          </cell>
          <cell r="AH910">
            <v>69738291.92415531</v>
          </cell>
          <cell r="AI910">
            <v>71510804.784381777</v>
          </cell>
          <cell r="AK910">
            <v>907</v>
          </cell>
          <cell r="AL910">
            <v>2957147123.7158599</v>
          </cell>
          <cell r="AM910">
            <v>2987653967.166152</v>
          </cell>
          <cell r="AN910">
            <v>251229532.77905756</v>
          </cell>
          <cell r="AO910">
            <v>47895979.94034218</v>
          </cell>
          <cell r="AP910">
            <v>14210627.126752343</v>
          </cell>
          <cell r="AQ910">
            <v>6258137230.7281628</v>
          </cell>
        </row>
        <row r="911">
          <cell r="AE911">
            <v>61655335.429455407</v>
          </cell>
          <cell r="AF911">
            <v>63175266.15556179</v>
          </cell>
          <cell r="AG911">
            <v>65078289.891450986</v>
          </cell>
          <cell r="AH911">
            <v>69738291.92415531</v>
          </cell>
          <cell r="AI911">
            <v>71510804.784381777</v>
          </cell>
          <cell r="AK911">
            <v>908</v>
          </cell>
          <cell r="AL911">
            <v>2957147123.7158599</v>
          </cell>
          <cell r="AM911">
            <v>2987653967.166152</v>
          </cell>
          <cell r="AN911">
            <v>251229532.77905756</v>
          </cell>
          <cell r="AO911">
            <v>47895979.94034218</v>
          </cell>
          <cell r="AP911">
            <v>14210627.126752343</v>
          </cell>
          <cell r="AQ911">
            <v>6258137230.7281628</v>
          </cell>
        </row>
        <row r="912">
          <cell r="AE912">
            <v>61655335.429455407</v>
          </cell>
          <cell r="AF912">
            <v>63175266.15556179</v>
          </cell>
          <cell r="AG912">
            <v>65078289.891450986</v>
          </cell>
          <cell r="AH912">
            <v>69738291.92415531</v>
          </cell>
          <cell r="AI912">
            <v>71510804.784381777</v>
          </cell>
          <cell r="AK912">
            <v>909</v>
          </cell>
          <cell r="AL912">
            <v>2957147123.7158599</v>
          </cell>
          <cell r="AM912">
            <v>2987653967.166152</v>
          </cell>
          <cell r="AN912">
            <v>251229532.77905756</v>
          </cell>
          <cell r="AO912">
            <v>47895979.94034218</v>
          </cell>
          <cell r="AP912">
            <v>14210627.126752343</v>
          </cell>
          <cell r="AQ912">
            <v>6258137230.7281628</v>
          </cell>
        </row>
        <row r="913">
          <cell r="AE913">
            <v>61655335.429455407</v>
          </cell>
          <cell r="AF913">
            <v>63175266.15556179</v>
          </cell>
          <cell r="AG913">
            <v>65078289.891450986</v>
          </cell>
          <cell r="AH913">
            <v>69738291.92415531</v>
          </cell>
          <cell r="AI913">
            <v>71510804.784381777</v>
          </cell>
          <cell r="AK913">
            <v>910</v>
          </cell>
          <cell r="AL913">
            <v>2957147123.7158599</v>
          </cell>
          <cell r="AM913">
            <v>2987653967.166152</v>
          </cell>
          <cell r="AN913">
            <v>251229532.77905756</v>
          </cell>
          <cell r="AO913">
            <v>47895979.94034218</v>
          </cell>
          <cell r="AP913">
            <v>14210627.126752343</v>
          </cell>
          <cell r="AQ913">
            <v>6258137230.7281628</v>
          </cell>
        </row>
        <row r="914">
          <cell r="AE914">
            <v>61655335.429455407</v>
          </cell>
          <cell r="AF914">
            <v>63175266.15556179</v>
          </cell>
          <cell r="AG914">
            <v>65078289.891450986</v>
          </cell>
          <cell r="AH914">
            <v>69738291.92415531</v>
          </cell>
          <cell r="AI914">
            <v>71510804.784381777</v>
          </cell>
          <cell r="AK914">
            <v>911</v>
          </cell>
          <cell r="AL914">
            <v>2957147123.7158599</v>
          </cell>
          <cell r="AM914">
            <v>2987653967.166152</v>
          </cell>
          <cell r="AN914">
            <v>251229532.77905756</v>
          </cell>
          <cell r="AO914">
            <v>47895979.94034218</v>
          </cell>
          <cell r="AP914">
            <v>14210627.126752343</v>
          </cell>
          <cell r="AQ914">
            <v>6258137230.7281628</v>
          </cell>
        </row>
        <row r="915">
          <cell r="AE915">
            <v>61655335.429455407</v>
          </cell>
          <cell r="AF915">
            <v>63175266.15556179</v>
          </cell>
          <cell r="AG915">
            <v>65078289.891450986</v>
          </cell>
          <cell r="AH915">
            <v>69738291.92415531</v>
          </cell>
          <cell r="AI915">
            <v>71510804.784381777</v>
          </cell>
          <cell r="AK915">
            <v>912</v>
          </cell>
          <cell r="AL915">
            <v>2957147123.7158599</v>
          </cell>
          <cell r="AM915">
            <v>2987653967.166152</v>
          </cell>
          <cell r="AN915">
            <v>251229532.77905756</v>
          </cell>
          <cell r="AO915">
            <v>47895979.94034218</v>
          </cell>
          <cell r="AP915">
            <v>14210627.126752343</v>
          </cell>
          <cell r="AQ915">
            <v>6258137230.7281628</v>
          </cell>
        </row>
        <row r="916">
          <cell r="AE916">
            <v>61655335.429455407</v>
          </cell>
          <cell r="AF916">
            <v>63175266.15556179</v>
          </cell>
          <cell r="AG916">
            <v>65078289.891450986</v>
          </cell>
          <cell r="AH916">
            <v>69738291.92415531</v>
          </cell>
          <cell r="AI916">
            <v>71510804.784381777</v>
          </cell>
          <cell r="AK916">
            <v>913</v>
          </cell>
          <cell r="AL916">
            <v>2957147123.7158599</v>
          </cell>
          <cell r="AM916">
            <v>2987653967.166152</v>
          </cell>
          <cell r="AN916">
            <v>251229532.77905756</v>
          </cell>
          <cell r="AO916">
            <v>47895979.94034218</v>
          </cell>
          <cell r="AP916">
            <v>14210627.126752343</v>
          </cell>
          <cell r="AQ916">
            <v>6258137230.7281628</v>
          </cell>
        </row>
        <row r="917">
          <cell r="AE917">
            <v>61655335.429455407</v>
          </cell>
          <cell r="AF917">
            <v>63175266.15556179</v>
          </cell>
          <cell r="AG917">
            <v>65078289.891450986</v>
          </cell>
          <cell r="AH917">
            <v>69738291.92415531</v>
          </cell>
          <cell r="AI917">
            <v>71510804.784381777</v>
          </cell>
          <cell r="AK917">
            <v>914</v>
          </cell>
          <cell r="AL917">
            <v>2957147123.7158599</v>
          </cell>
          <cell r="AM917">
            <v>2987653967.166152</v>
          </cell>
          <cell r="AN917">
            <v>251229532.77905756</v>
          </cell>
          <cell r="AO917">
            <v>47895979.94034218</v>
          </cell>
          <cell r="AP917">
            <v>14210627.126752343</v>
          </cell>
          <cell r="AQ917">
            <v>6258137230.7281628</v>
          </cell>
        </row>
        <row r="918">
          <cell r="AE918">
            <v>61655335.429455407</v>
          </cell>
          <cell r="AF918">
            <v>63175266.15556179</v>
          </cell>
          <cell r="AG918">
            <v>65078289.891450986</v>
          </cell>
          <cell r="AH918">
            <v>69738291.92415531</v>
          </cell>
          <cell r="AI918">
            <v>71510804.784381777</v>
          </cell>
          <cell r="AK918">
            <v>915</v>
          </cell>
          <cell r="AL918">
            <v>2957147123.7158599</v>
          </cell>
          <cell r="AM918">
            <v>2987653967.166152</v>
          </cell>
          <cell r="AN918">
            <v>251229532.77905756</v>
          </cell>
          <cell r="AO918">
            <v>47895979.94034218</v>
          </cell>
          <cell r="AP918">
            <v>14210627.126752343</v>
          </cell>
          <cell r="AQ918">
            <v>6258137230.7281628</v>
          </cell>
        </row>
        <row r="919">
          <cell r="AE919">
            <v>61655335.429455407</v>
          </cell>
          <cell r="AF919">
            <v>63175266.15556179</v>
          </cell>
          <cell r="AG919">
            <v>65078289.891450986</v>
          </cell>
          <cell r="AH919">
            <v>69738291.92415531</v>
          </cell>
          <cell r="AI919">
            <v>71510804.784381777</v>
          </cell>
          <cell r="AK919">
            <v>916</v>
          </cell>
          <cell r="AL919">
            <v>2957147123.7158599</v>
          </cell>
          <cell r="AM919">
            <v>2987653967.166152</v>
          </cell>
          <cell r="AN919">
            <v>251229532.77905756</v>
          </cell>
          <cell r="AO919">
            <v>47895979.94034218</v>
          </cell>
          <cell r="AP919">
            <v>14210627.126752343</v>
          </cell>
          <cell r="AQ919">
            <v>6258137230.7281628</v>
          </cell>
        </row>
        <row r="920">
          <cell r="AE920">
            <v>61655335.429455407</v>
          </cell>
          <cell r="AF920">
            <v>63175266.15556179</v>
          </cell>
          <cell r="AG920">
            <v>65078289.891450986</v>
          </cell>
          <cell r="AH920">
            <v>69738291.92415531</v>
          </cell>
          <cell r="AI920">
            <v>71510804.784381777</v>
          </cell>
          <cell r="AK920">
            <v>917</v>
          </cell>
          <cell r="AL920">
            <v>2957147123.7158599</v>
          </cell>
          <cell r="AM920">
            <v>2987653967.166152</v>
          </cell>
          <cell r="AN920">
            <v>251229532.77905756</v>
          </cell>
          <cell r="AO920">
            <v>47895979.94034218</v>
          </cell>
          <cell r="AP920">
            <v>14210627.126752343</v>
          </cell>
          <cell r="AQ920">
            <v>6258137230.7281628</v>
          </cell>
        </row>
        <row r="921">
          <cell r="AE921">
            <v>61655335.429455407</v>
          </cell>
          <cell r="AF921">
            <v>63175266.15556179</v>
          </cell>
          <cell r="AG921">
            <v>65078289.891450986</v>
          </cell>
          <cell r="AH921">
            <v>69738291.92415531</v>
          </cell>
          <cell r="AI921">
            <v>71510804.784381777</v>
          </cell>
          <cell r="AK921">
            <v>918</v>
          </cell>
          <cell r="AL921">
            <v>2957147123.7158599</v>
          </cell>
          <cell r="AM921">
            <v>2987653967.166152</v>
          </cell>
          <cell r="AN921">
            <v>251229532.77905756</v>
          </cell>
          <cell r="AO921">
            <v>47895979.94034218</v>
          </cell>
          <cell r="AP921">
            <v>14210627.126752343</v>
          </cell>
          <cell r="AQ921">
            <v>6258137230.7281628</v>
          </cell>
        </row>
        <row r="922">
          <cell r="AE922">
            <v>61655335.429455407</v>
          </cell>
          <cell r="AF922">
            <v>63175266.15556179</v>
          </cell>
          <cell r="AG922">
            <v>65078289.891450986</v>
          </cell>
          <cell r="AH922">
            <v>69738291.92415531</v>
          </cell>
          <cell r="AI922">
            <v>71510804.784381777</v>
          </cell>
          <cell r="AK922">
            <v>919</v>
          </cell>
          <cell r="AL922">
            <v>2957147123.7158599</v>
          </cell>
          <cell r="AM922">
            <v>2987653967.166152</v>
          </cell>
          <cell r="AN922">
            <v>251229532.77905756</v>
          </cell>
          <cell r="AO922">
            <v>47895979.94034218</v>
          </cell>
          <cell r="AP922">
            <v>14210627.126752343</v>
          </cell>
          <cell r="AQ922">
            <v>6258137230.7281628</v>
          </cell>
        </row>
        <row r="923">
          <cell r="AE923">
            <v>61655335.429455407</v>
          </cell>
          <cell r="AF923">
            <v>63175266.15556179</v>
          </cell>
          <cell r="AG923">
            <v>65078289.891450986</v>
          </cell>
          <cell r="AH923">
            <v>69738291.92415531</v>
          </cell>
          <cell r="AI923">
            <v>71510804.784381777</v>
          </cell>
          <cell r="AK923">
            <v>920</v>
          </cell>
          <cell r="AL923">
            <v>2957147123.7158599</v>
          </cell>
          <cell r="AM923">
            <v>2987653967.166152</v>
          </cell>
          <cell r="AN923">
            <v>251229532.77905756</v>
          </cell>
          <cell r="AO923">
            <v>47895979.94034218</v>
          </cell>
          <cell r="AP923">
            <v>14210627.126752343</v>
          </cell>
          <cell r="AQ923">
            <v>6258137230.7281628</v>
          </cell>
        </row>
        <row r="924">
          <cell r="AE924">
            <v>61655335.429455407</v>
          </cell>
          <cell r="AF924">
            <v>63175266.15556179</v>
          </cell>
          <cell r="AG924">
            <v>65078289.891450986</v>
          </cell>
          <cell r="AH924">
            <v>69738291.92415531</v>
          </cell>
          <cell r="AI924">
            <v>71510804.784381777</v>
          </cell>
          <cell r="AK924">
            <v>921</v>
          </cell>
          <cell r="AL924">
            <v>2957147123.7158599</v>
          </cell>
          <cell r="AM924">
            <v>2987653967.166152</v>
          </cell>
          <cell r="AN924">
            <v>251229532.77905756</v>
          </cell>
          <cell r="AO924">
            <v>47895979.94034218</v>
          </cell>
          <cell r="AP924">
            <v>14210627.126752343</v>
          </cell>
          <cell r="AQ924">
            <v>6258137230.7281628</v>
          </cell>
        </row>
        <row r="925">
          <cell r="AE925">
            <v>61655335.429455407</v>
          </cell>
          <cell r="AF925">
            <v>63175266.15556179</v>
          </cell>
          <cell r="AG925">
            <v>65078289.891450986</v>
          </cell>
          <cell r="AH925">
            <v>69738291.92415531</v>
          </cell>
          <cell r="AI925">
            <v>71510804.784381777</v>
          </cell>
          <cell r="AK925">
            <v>922</v>
          </cell>
          <cell r="AL925">
            <v>2957147123.7158599</v>
          </cell>
          <cell r="AM925">
            <v>2987653967.166152</v>
          </cell>
          <cell r="AN925">
            <v>251229532.77905756</v>
          </cell>
          <cell r="AO925">
            <v>47895979.94034218</v>
          </cell>
          <cell r="AP925">
            <v>14210627.126752343</v>
          </cell>
          <cell r="AQ925">
            <v>6258137230.7281628</v>
          </cell>
        </row>
        <row r="926">
          <cell r="AE926">
            <v>61655335.429455407</v>
          </cell>
          <cell r="AF926">
            <v>63175266.15556179</v>
          </cell>
          <cell r="AG926">
            <v>65078289.891450986</v>
          </cell>
          <cell r="AH926">
            <v>69738291.92415531</v>
          </cell>
          <cell r="AI926">
            <v>71510804.784381777</v>
          </cell>
          <cell r="AK926">
            <v>923</v>
          </cell>
          <cell r="AL926">
            <v>2957147123.7158599</v>
          </cell>
          <cell r="AM926">
            <v>2987653967.166152</v>
          </cell>
          <cell r="AN926">
            <v>251229532.77905756</v>
          </cell>
          <cell r="AO926">
            <v>47895979.94034218</v>
          </cell>
          <cell r="AP926">
            <v>14210627.126752343</v>
          </cell>
          <cell r="AQ926">
            <v>6258137230.7281628</v>
          </cell>
        </row>
        <row r="927">
          <cell r="AE927">
            <v>61655335.429455407</v>
          </cell>
          <cell r="AF927">
            <v>63175266.15556179</v>
          </cell>
          <cell r="AG927">
            <v>65078289.891450986</v>
          </cell>
          <cell r="AH927">
            <v>69738291.92415531</v>
          </cell>
          <cell r="AI927">
            <v>71510804.784381777</v>
          </cell>
          <cell r="AK927">
            <v>924</v>
          </cell>
          <cell r="AL927">
            <v>2957147123.7158599</v>
          </cell>
          <cell r="AM927">
            <v>2987653967.166152</v>
          </cell>
          <cell r="AN927">
            <v>251229532.77905756</v>
          </cell>
          <cell r="AO927">
            <v>47895979.94034218</v>
          </cell>
          <cell r="AP927">
            <v>14210627.126752343</v>
          </cell>
          <cell r="AQ927">
            <v>6258137230.7281628</v>
          </cell>
        </row>
        <row r="928">
          <cell r="AE928">
            <v>61655335.429455407</v>
          </cell>
          <cell r="AF928">
            <v>63175266.15556179</v>
          </cell>
          <cell r="AG928">
            <v>65078289.891450986</v>
          </cell>
          <cell r="AH928">
            <v>69738291.92415531</v>
          </cell>
          <cell r="AI928">
            <v>71510804.784381777</v>
          </cell>
          <cell r="AK928">
            <v>925</v>
          </cell>
          <cell r="AL928">
            <v>2957147123.7158599</v>
          </cell>
          <cell r="AM928">
            <v>2987653967.166152</v>
          </cell>
          <cell r="AN928">
            <v>251229532.77905756</v>
          </cell>
          <cell r="AO928">
            <v>47895979.94034218</v>
          </cell>
          <cell r="AP928">
            <v>14210627.126752343</v>
          </cell>
          <cell r="AQ928">
            <v>6258137230.7281628</v>
          </cell>
        </row>
        <row r="929">
          <cell r="AE929">
            <v>61655335.429455407</v>
          </cell>
          <cell r="AF929">
            <v>63175266.15556179</v>
          </cell>
          <cell r="AG929">
            <v>65078289.891450986</v>
          </cell>
          <cell r="AH929">
            <v>69738291.92415531</v>
          </cell>
          <cell r="AI929">
            <v>71510804.784381777</v>
          </cell>
          <cell r="AK929">
            <v>926</v>
          </cell>
          <cell r="AL929">
            <v>2957147123.7158599</v>
          </cell>
          <cell r="AM929">
            <v>2987653967.166152</v>
          </cell>
          <cell r="AN929">
            <v>251229532.77905756</v>
          </cell>
          <cell r="AO929">
            <v>47895979.94034218</v>
          </cell>
          <cell r="AP929">
            <v>14210627.126752343</v>
          </cell>
          <cell r="AQ929">
            <v>6258137230.7281628</v>
          </cell>
        </row>
        <row r="930">
          <cell r="AE930">
            <v>61655335.429455407</v>
          </cell>
          <cell r="AF930">
            <v>63175266.15556179</v>
          </cell>
          <cell r="AG930">
            <v>65078289.891450986</v>
          </cell>
          <cell r="AH930">
            <v>69738291.92415531</v>
          </cell>
          <cell r="AI930">
            <v>71510804.784381777</v>
          </cell>
          <cell r="AK930">
            <v>927</v>
          </cell>
          <cell r="AL930">
            <v>2957147123.7158599</v>
          </cell>
          <cell r="AM930">
            <v>2987653967.166152</v>
          </cell>
          <cell r="AN930">
            <v>251229532.77905756</v>
          </cell>
          <cell r="AO930">
            <v>47895979.94034218</v>
          </cell>
          <cell r="AP930">
            <v>14210627.126752343</v>
          </cell>
          <cell r="AQ930">
            <v>6258137230.7281628</v>
          </cell>
        </row>
        <row r="931">
          <cell r="AE931">
            <v>61655335.429455407</v>
          </cell>
          <cell r="AF931">
            <v>63175266.15556179</v>
          </cell>
          <cell r="AG931">
            <v>65078289.891450986</v>
          </cell>
          <cell r="AH931">
            <v>69738291.92415531</v>
          </cell>
          <cell r="AI931">
            <v>71510804.784381777</v>
          </cell>
          <cell r="AK931">
            <v>928</v>
          </cell>
          <cell r="AL931">
            <v>2957147123.7158599</v>
          </cell>
          <cell r="AM931">
            <v>2987653967.166152</v>
          </cell>
          <cell r="AN931">
            <v>251229532.77905756</v>
          </cell>
          <cell r="AO931">
            <v>47895979.94034218</v>
          </cell>
          <cell r="AP931">
            <v>14210627.126752343</v>
          </cell>
          <cell r="AQ931">
            <v>6258137230.7281628</v>
          </cell>
        </row>
        <row r="932">
          <cell r="AE932">
            <v>61655335.429455407</v>
          </cell>
          <cell r="AF932">
            <v>63175266.15556179</v>
          </cell>
          <cell r="AG932">
            <v>65078289.891450986</v>
          </cell>
          <cell r="AH932">
            <v>69738291.92415531</v>
          </cell>
          <cell r="AI932">
            <v>71510804.784381777</v>
          </cell>
          <cell r="AK932">
            <v>929</v>
          </cell>
          <cell r="AL932">
            <v>2957147123.7158599</v>
          </cell>
          <cell r="AM932">
            <v>2987653967.166152</v>
          </cell>
          <cell r="AN932">
            <v>251229532.77905756</v>
          </cell>
          <cell r="AO932">
            <v>47895979.94034218</v>
          </cell>
          <cell r="AP932">
            <v>14210627.126752343</v>
          </cell>
          <cell r="AQ932">
            <v>6258137230.7281628</v>
          </cell>
        </row>
        <row r="933">
          <cell r="AE933">
            <v>61655335.429455407</v>
          </cell>
          <cell r="AF933">
            <v>63175266.15556179</v>
          </cell>
          <cell r="AG933">
            <v>65078289.891450986</v>
          </cell>
          <cell r="AH933">
            <v>69738291.92415531</v>
          </cell>
          <cell r="AI933">
            <v>71510804.784381777</v>
          </cell>
          <cell r="AK933">
            <v>930</v>
          </cell>
          <cell r="AL933">
            <v>2957147123.7158599</v>
          </cell>
          <cell r="AM933">
            <v>2987653967.166152</v>
          </cell>
          <cell r="AN933">
            <v>251229532.77905756</v>
          </cell>
          <cell r="AO933">
            <v>47895979.94034218</v>
          </cell>
          <cell r="AP933">
            <v>14210627.126752343</v>
          </cell>
          <cell r="AQ933">
            <v>6258137230.7281628</v>
          </cell>
        </row>
        <row r="934">
          <cell r="AE934">
            <v>61655335.429455407</v>
          </cell>
          <cell r="AF934">
            <v>63175266.15556179</v>
          </cell>
          <cell r="AG934">
            <v>65078289.891450986</v>
          </cell>
          <cell r="AH934">
            <v>69738291.92415531</v>
          </cell>
          <cell r="AI934">
            <v>71510804.784381777</v>
          </cell>
          <cell r="AK934">
            <v>931</v>
          </cell>
          <cell r="AL934">
            <v>2957147123.7158599</v>
          </cell>
          <cell r="AM934">
            <v>2987653967.166152</v>
          </cell>
          <cell r="AN934">
            <v>251229532.77905756</v>
          </cell>
          <cell r="AO934">
            <v>47895979.94034218</v>
          </cell>
          <cell r="AP934">
            <v>14210627.126752343</v>
          </cell>
          <cell r="AQ934">
            <v>6258137230.7281628</v>
          </cell>
        </row>
        <row r="935">
          <cell r="AE935">
            <v>61655335.429455407</v>
          </cell>
          <cell r="AF935">
            <v>63175266.15556179</v>
          </cell>
          <cell r="AG935">
            <v>65078289.891450986</v>
          </cell>
          <cell r="AH935">
            <v>69738291.92415531</v>
          </cell>
          <cell r="AI935">
            <v>71510804.784381777</v>
          </cell>
          <cell r="AK935">
            <v>932</v>
          </cell>
          <cell r="AL935">
            <v>2957147123.7158599</v>
          </cell>
          <cell r="AM935">
            <v>2987653967.166152</v>
          </cell>
          <cell r="AN935">
            <v>251229532.77905756</v>
          </cell>
          <cell r="AO935">
            <v>47895979.94034218</v>
          </cell>
          <cell r="AP935">
            <v>14210627.126752343</v>
          </cell>
          <cell r="AQ935">
            <v>6258137230.7281628</v>
          </cell>
        </row>
        <row r="936">
          <cell r="AE936">
            <v>61655335.429455407</v>
          </cell>
          <cell r="AF936">
            <v>63175266.15556179</v>
          </cell>
          <cell r="AG936">
            <v>65078289.891450986</v>
          </cell>
          <cell r="AH936">
            <v>69738291.92415531</v>
          </cell>
          <cell r="AI936">
            <v>71510804.784381777</v>
          </cell>
          <cell r="AK936">
            <v>933</v>
          </cell>
          <cell r="AL936">
            <v>2957147123.7158599</v>
          </cell>
          <cell r="AM936">
            <v>2987653967.166152</v>
          </cell>
          <cell r="AN936">
            <v>251229532.77905756</v>
          </cell>
          <cell r="AO936">
            <v>47895979.94034218</v>
          </cell>
          <cell r="AP936">
            <v>14210627.126752343</v>
          </cell>
          <cell r="AQ936">
            <v>6258137230.7281628</v>
          </cell>
        </row>
        <row r="937">
          <cell r="AE937">
            <v>61655335.429455407</v>
          </cell>
          <cell r="AF937">
            <v>63175266.15556179</v>
          </cell>
          <cell r="AG937">
            <v>65078289.891450986</v>
          </cell>
          <cell r="AH937">
            <v>69738291.92415531</v>
          </cell>
          <cell r="AI937">
            <v>71510804.784381777</v>
          </cell>
          <cell r="AK937">
            <v>934</v>
          </cell>
          <cell r="AL937">
            <v>2957147123.7158599</v>
          </cell>
          <cell r="AM937">
            <v>2987653967.166152</v>
          </cell>
          <cell r="AN937">
            <v>251229532.77905756</v>
          </cell>
          <cell r="AO937">
            <v>47895979.94034218</v>
          </cell>
          <cell r="AP937">
            <v>14210627.126752343</v>
          </cell>
          <cell r="AQ937">
            <v>6258137230.7281628</v>
          </cell>
        </row>
        <row r="938">
          <cell r="AE938">
            <v>61655335.429455407</v>
          </cell>
          <cell r="AF938">
            <v>63175266.15556179</v>
          </cell>
          <cell r="AG938">
            <v>65078289.891450986</v>
          </cell>
          <cell r="AH938">
            <v>69738291.92415531</v>
          </cell>
          <cell r="AI938">
            <v>71510804.784381777</v>
          </cell>
          <cell r="AK938">
            <v>935</v>
          </cell>
          <cell r="AL938">
            <v>2957147123.7158599</v>
          </cell>
          <cell r="AM938">
            <v>2987653967.166152</v>
          </cell>
          <cell r="AN938">
            <v>251229532.77905756</v>
          </cell>
          <cell r="AO938">
            <v>47895979.94034218</v>
          </cell>
          <cell r="AP938">
            <v>14210627.126752343</v>
          </cell>
          <cell r="AQ938">
            <v>6258137230.7281628</v>
          </cell>
        </row>
        <row r="939">
          <cell r="AE939">
            <v>61655335.429455407</v>
          </cell>
          <cell r="AF939">
            <v>63175266.15556179</v>
          </cell>
          <cell r="AG939">
            <v>65078289.891450986</v>
          </cell>
          <cell r="AH939">
            <v>69738291.92415531</v>
          </cell>
          <cell r="AI939">
            <v>71510804.784381777</v>
          </cell>
          <cell r="AK939">
            <v>936</v>
          </cell>
          <cell r="AL939">
            <v>2957147123.7158599</v>
          </cell>
          <cell r="AM939">
            <v>2987653967.166152</v>
          </cell>
          <cell r="AN939">
            <v>251229532.77905756</v>
          </cell>
          <cell r="AO939">
            <v>47895979.94034218</v>
          </cell>
          <cell r="AP939">
            <v>14210627.126752343</v>
          </cell>
          <cell r="AQ939">
            <v>6258137230.7281628</v>
          </cell>
        </row>
        <row r="940">
          <cell r="AE940">
            <v>61655335.429455407</v>
          </cell>
          <cell r="AF940">
            <v>63175266.15556179</v>
          </cell>
          <cell r="AG940">
            <v>65078289.891450986</v>
          </cell>
          <cell r="AH940">
            <v>69738291.92415531</v>
          </cell>
          <cell r="AI940">
            <v>71510804.784381777</v>
          </cell>
          <cell r="AK940">
            <v>937</v>
          </cell>
          <cell r="AL940">
            <v>2957147123.7158599</v>
          </cell>
          <cell r="AM940">
            <v>2987653967.166152</v>
          </cell>
          <cell r="AN940">
            <v>251229532.77905756</v>
          </cell>
          <cell r="AO940">
            <v>47895979.94034218</v>
          </cell>
          <cell r="AP940">
            <v>14210627.126752343</v>
          </cell>
          <cell r="AQ940">
            <v>6258137230.7281628</v>
          </cell>
        </row>
        <row r="941">
          <cell r="AE941">
            <v>61655335.429455407</v>
          </cell>
          <cell r="AF941">
            <v>63175266.15556179</v>
          </cell>
          <cell r="AG941">
            <v>65078289.891450986</v>
          </cell>
          <cell r="AH941">
            <v>69738291.92415531</v>
          </cell>
          <cell r="AI941">
            <v>71510804.784381777</v>
          </cell>
          <cell r="AK941">
            <v>938</v>
          </cell>
          <cell r="AL941">
            <v>2957147123.7158599</v>
          </cell>
          <cell r="AM941">
            <v>2987653967.166152</v>
          </cell>
          <cell r="AN941">
            <v>251229532.77905756</v>
          </cell>
          <cell r="AO941">
            <v>47895979.94034218</v>
          </cell>
          <cell r="AP941">
            <v>14210627.126752343</v>
          </cell>
          <cell r="AQ941">
            <v>6258137230.7281628</v>
          </cell>
        </row>
        <row r="942">
          <cell r="AE942">
            <v>61655335.429455407</v>
          </cell>
          <cell r="AF942">
            <v>63175266.15556179</v>
          </cell>
          <cell r="AG942">
            <v>65078289.891450986</v>
          </cell>
          <cell r="AH942">
            <v>69738291.92415531</v>
          </cell>
          <cell r="AI942">
            <v>71510804.784381777</v>
          </cell>
          <cell r="AK942">
            <v>939</v>
          </cell>
          <cell r="AL942">
            <v>2957147123.7158599</v>
          </cell>
          <cell r="AM942">
            <v>2987653967.166152</v>
          </cell>
          <cell r="AN942">
            <v>251229532.77905756</v>
          </cell>
          <cell r="AO942">
            <v>47895979.94034218</v>
          </cell>
          <cell r="AP942">
            <v>14210627.126752343</v>
          </cell>
          <cell r="AQ942">
            <v>6258137230.7281628</v>
          </cell>
        </row>
        <row r="943">
          <cell r="AE943">
            <v>61655335.429455407</v>
          </cell>
          <cell r="AF943">
            <v>63175266.15556179</v>
          </cell>
          <cell r="AG943">
            <v>65078289.891450986</v>
          </cell>
          <cell r="AH943">
            <v>69738291.92415531</v>
          </cell>
          <cell r="AI943">
            <v>71510804.784381777</v>
          </cell>
          <cell r="AK943">
            <v>940</v>
          </cell>
          <cell r="AL943">
            <v>2957147123.7158599</v>
          </cell>
          <cell r="AM943">
            <v>2987653967.166152</v>
          </cell>
          <cell r="AN943">
            <v>251229532.77905756</v>
          </cell>
          <cell r="AO943">
            <v>47895979.94034218</v>
          </cell>
          <cell r="AP943">
            <v>14210627.126752343</v>
          </cell>
          <cell r="AQ943">
            <v>6258137230.7281628</v>
          </cell>
        </row>
        <row r="944">
          <cell r="AE944">
            <v>61655335.429455407</v>
          </cell>
          <cell r="AF944">
            <v>63175266.15556179</v>
          </cell>
          <cell r="AG944">
            <v>65078289.891450986</v>
          </cell>
          <cell r="AH944">
            <v>69738291.92415531</v>
          </cell>
          <cell r="AI944">
            <v>71510804.784381777</v>
          </cell>
          <cell r="AK944">
            <v>941</v>
          </cell>
          <cell r="AL944">
            <v>2957147123.7158599</v>
          </cell>
          <cell r="AM944">
            <v>2987653967.166152</v>
          </cell>
          <cell r="AN944">
            <v>251229532.77905756</v>
          </cell>
          <cell r="AO944">
            <v>47895979.94034218</v>
          </cell>
          <cell r="AP944">
            <v>14210627.126752343</v>
          </cell>
          <cell r="AQ944">
            <v>6258137230.7281628</v>
          </cell>
        </row>
        <row r="945">
          <cell r="AE945">
            <v>61655335.429455407</v>
          </cell>
          <cell r="AF945">
            <v>63175266.15556179</v>
          </cell>
          <cell r="AG945">
            <v>65078289.891450986</v>
          </cell>
          <cell r="AH945">
            <v>69738291.92415531</v>
          </cell>
          <cell r="AI945">
            <v>71510804.784381777</v>
          </cell>
          <cell r="AK945">
            <v>942</v>
          </cell>
          <cell r="AL945">
            <v>2957147123.7158599</v>
          </cell>
          <cell r="AM945">
            <v>2987653967.166152</v>
          </cell>
          <cell r="AN945">
            <v>251229532.77905756</v>
          </cell>
          <cell r="AO945">
            <v>47895979.94034218</v>
          </cell>
          <cell r="AP945">
            <v>14210627.126752343</v>
          </cell>
          <cell r="AQ945">
            <v>6258137230.7281628</v>
          </cell>
        </row>
        <row r="946">
          <cell r="AE946">
            <v>61655335.429455407</v>
          </cell>
          <cell r="AF946">
            <v>63175266.15556179</v>
          </cell>
          <cell r="AG946">
            <v>65078289.891450986</v>
          </cell>
          <cell r="AH946">
            <v>69738291.92415531</v>
          </cell>
          <cell r="AI946">
            <v>71510804.784381777</v>
          </cell>
          <cell r="AK946">
            <v>943</v>
          </cell>
          <cell r="AL946">
            <v>2957147123.7158599</v>
          </cell>
          <cell r="AM946">
            <v>2987653967.166152</v>
          </cell>
          <cell r="AN946">
            <v>251229532.77905756</v>
          </cell>
          <cell r="AO946">
            <v>47895979.94034218</v>
          </cell>
          <cell r="AP946">
            <v>14210627.126752343</v>
          </cell>
          <cell r="AQ946">
            <v>6258137230.7281628</v>
          </cell>
        </row>
        <row r="947">
          <cell r="AE947">
            <v>61655335.429455407</v>
          </cell>
          <cell r="AF947">
            <v>63175266.15556179</v>
          </cell>
          <cell r="AG947">
            <v>65078289.891450986</v>
          </cell>
          <cell r="AH947">
            <v>69738291.92415531</v>
          </cell>
          <cell r="AI947">
            <v>71510804.784381777</v>
          </cell>
          <cell r="AK947">
            <v>944</v>
          </cell>
          <cell r="AL947">
            <v>2957147123.7158599</v>
          </cell>
          <cell r="AM947">
            <v>2987653967.166152</v>
          </cell>
          <cell r="AN947">
            <v>251229532.77905756</v>
          </cell>
          <cell r="AO947">
            <v>47895979.94034218</v>
          </cell>
          <cell r="AP947">
            <v>14210627.126752343</v>
          </cell>
          <cell r="AQ947">
            <v>6258137230.7281628</v>
          </cell>
        </row>
        <row r="948">
          <cell r="AE948">
            <v>61655335.429455407</v>
          </cell>
          <cell r="AF948">
            <v>63175266.15556179</v>
          </cell>
          <cell r="AG948">
            <v>65078289.891450986</v>
          </cell>
          <cell r="AH948">
            <v>69738291.92415531</v>
          </cell>
          <cell r="AI948">
            <v>71510804.784381777</v>
          </cell>
          <cell r="AK948">
            <v>945</v>
          </cell>
          <cell r="AL948">
            <v>2957147123.7158599</v>
          </cell>
          <cell r="AM948">
            <v>2987653967.166152</v>
          </cell>
          <cell r="AN948">
            <v>251229532.77905756</v>
          </cell>
          <cell r="AO948">
            <v>47895979.94034218</v>
          </cell>
          <cell r="AP948">
            <v>14210627.126752343</v>
          </cell>
          <cell r="AQ948">
            <v>6258137230.7281628</v>
          </cell>
        </row>
        <row r="949">
          <cell r="AE949">
            <v>61655335.429455407</v>
          </cell>
          <cell r="AF949">
            <v>63175266.15556179</v>
          </cell>
          <cell r="AG949">
            <v>65078289.891450986</v>
          </cell>
          <cell r="AH949">
            <v>69738291.92415531</v>
          </cell>
          <cell r="AI949">
            <v>71510804.784381777</v>
          </cell>
          <cell r="AK949">
            <v>946</v>
          </cell>
          <cell r="AL949">
            <v>2957147123.7158599</v>
          </cell>
          <cell r="AM949">
            <v>2987653967.166152</v>
          </cell>
          <cell r="AN949">
            <v>251229532.77905756</v>
          </cell>
          <cell r="AO949">
            <v>47895979.94034218</v>
          </cell>
          <cell r="AP949">
            <v>14210627.126752343</v>
          </cell>
          <cell r="AQ949">
            <v>6258137230.7281628</v>
          </cell>
        </row>
        <row r="950">
          <cell r="AE950">
            <v>61655335.429455407</v>
          </cell>
          <cell r="AF950">
            <v>63175266.15556179</v>
          </cell>
          <cell r="AG950">
            <v>65078289.891450986</v>
          </cell>
          <cell r="AH950">
            <v>69738291.92415531</v>
          </cell>
          <cell r="AI950">
            <v>71510804.784381777</v>
          </cell>
          <cell r="AK950">
            <v>947</v>
          </cell>
          <cell r="AL950">
            <v>2957147123.7158599</v>
          </cell>
          <cell r="AM950">
            <v>2987653967.166152</v>
          </cell>
          <cell r="AN950">
            <v>251229532.77905756</v>
          </cell>
          <cell r="AO950">
            <v>47895979.94034218</v>
          </cell>
          <cell r="AP950">
            <v>14210627.126752343</v>
          </cell>
          <cell r="AQ950">
            <v>6258137230.7281628</v>
          </cell>
        </row>
        <row r="951">
          <cell r="AE951">
            <v>61655335.429455407</v>
          </cell>
          <cell r="AF951">
            <v>63175266.15556179</v>
          </cell>
          <cell r="AG951">
            <v>65078289.891450986</v>
          </cell>
          <cell r="AH951">
            <v>69738291.92415531</v>
          </cell>
          <cell r="AI951">
            <v>71510804.784381777</v>
          </cell>
          <cell r="AK951">
            <v>948</v>
          </cell>
          <cell r="AL951">
            <v>2957147123.7158599</v>
          </cell>
          <cell r="AM951">
            <v>2987653967.166152</v>
          </cell>
          <cell r="AN951">
            <v>251229532.77905756</v>
          </cell>
          <cell r="AO951">
            <v>47895979.94034218</v>
          </cell>
          <cell r="AP951">
            <v>14210627.126752343</v>
          </cell>
          <cell r="AQ951">
            <v>6258137230.7281628</v>
          </cell>
        </row>
        <row r="952">
          <cell r="AE952">
            <v>61655335.429455407</v>
          </cell>
          <cell r="AF952">
            <v>63175266.15556179</v>
          </cell>
          <cell r="AG952">
            <v>65078289.891450986</v>
          </cell>
          <cell r="AH952">
            <v>69738291.92415531</v>
          </cell>
          <cell r="AI952">
            <v>71510804.784381777</v>
          </cell>
          <cell r="AK952">
            <v>949</v>
          </cell>
          <cell r="AL952">
            <v>2957147123.7158599</v>
          </cell>
          <cell r="AM952">
            <v>2987653967.166152</v>
          </cell>
          <cell r="AN952">
            <v>251229532.77905756</v>
          </cell>
          <cell r="AO952">
            <v>47895979.94034218</v>
          </cell>
          <cell r="AP952">
            <v>14210627.126752343</v>
          </cell>
          <cell r="AQ952">
            <v>6258137230.7281628</v>
          </cell>
        </row>
        <row r="953">
          <cell r="AE953">
            <v>61655335.429455407</v>
          </cell>
          <cell r="AF953">
            <v>63175266.15556179</v>
          </cell>
          <cell r="AG953">
            <v>65078289.891450986</v>
          </cell>
          <cell r="AH953">
            <v>69738291.92415531</v>
          </cell>
          <cell r="AI953">
            <v>71510804.784381777</v>
          </cell>
          <cell r="AK953">
            <v>950</v>
          </cell>
          <cell r="AL953">
            <v>2957147123.7158599</v>
          </cell>
          <cell r="AM953">
            <v>2987653967.166152</v>
          </cell>
          <cell r="AN953">
            <v>251229532.77905756</v>
          </cell>
          <cell r="AO953">
            <v>47895979.94034218</v>
          </cell>
          <cell r="AP953">
            <v>14210627.126752343</v>
          </cell>
          <cell r="AQ953">
            <v>6258137230.7281628</v>
          </cell>
        </row>
        <row r="954">
          <cell r="AE954">
            <v>61655335.429455407</v>
          </cell>
          <cell r="AF954">
            <v>63175266.15556179</v>
          </cell>
          <cell r="AG954">
            <v>65078289.891450986</v>
          </cell>
          <cell r="AH954">
            <v>69738291.92415531</v>
          </cell>
          <cell r="AI954">
            <v>71510804.784381777</v>
          </cell>
          <cell r="AK954">
            <v>951</v>
          </cell>
          <cell r="AL954">
            <v>2957147123.7158599</v>
          </cell>
          <cell r="AM954">
            <v>2987653967.166152</v>
          </cell>
          <cell r="AN954">
            <v>251229532.77905756</v>
          </cell>
          <cell r="AO954">
            <v>47895979.94034218</v>
          </cell>
          <cell r="AP954">
            <v>14210627.126752343</v>
          </cell>
          <cell r="AQ954">
            <v>6258137230.7281628</v>
          </cell>
        </row>
        <row r="955">
          <cell r="AE955">
            <v>61655335.429455407</v>
          </cell>
          <cell r="AF955">
            <v>63175266.15556179</v>
          </cell>
          <cell r="AG955">
            <v>65078289.891450986</v>
          </cell>
          <cell r="AH955">
            <v>69738291.92415531</v>
          </cell>
          <cell r="AI955">
            <v>71510804.784381777</v>
          </cell>
          <cell r="AK955">
            <v>952</v>
          </cell>
          <cell r="AL955">
            <v>2957147123.7158599</v>
          </cell>
          <cell r="AM955">
            <v>2987653967.166152</v>
          </cell>
          <cell r="AN955">
            <v>251229532.77905756</v>
          </cell>
          <cell r="AO955">
            <v>47895979.94034218</v>
          </cell>
          <cell r="AP955">
            <v>14210627.126752343</v>
          </cell>
          <cell r="AQ955">
            <v>6258137230.7281628</v>
          </cell>
        </row>
        <row r="956">
          <cell r="AE956">
            <v>61655335.429455407</v>
          </cell>
          <cell r="AF956">
            <v>63175266.15556179</v>
          </cell>
          <cell r="AG956">
            <v>65078289.891450986</v>
          </cell>
          <cell r="AH956">
            <v>69738291.92415531</v>
          </cell>
          <cell r="AI956">
            <v>71510804.784381777</v>
          </cell>
          <cell r="AK956">
            <v>953</v>
          </cell>
          <cell r="AL956">
            <v>2957147123.7158599</v>
          </cell>
          <cell r="AM956">
            <v>2987653967.166152</v>
          </cell>
          <cell r="AN956">
            <v>251229532.77905756</v>
          </cell>
          <cell r="AO956">
            <v>47895979.94034218</v>
          </cell>
          <cell r="AP956">
            <v>14210627.126752343</v>
          </cell>
          <cell r="AQ956">
            <v>6258137230.7281628</v>
          </cell>
        </row>
        <row r="957">
          <cell r="AE957">
            <v>61655335.429455407</v>
          </cell>
          <cell r="AF957">
            <v>63175266.15556179</v>
          </cell>
          <cell r="AG957">
            <v>65078289.891450986</v>
          </cell>
          <cell r="AH957">
            <v>69738291.92415531</v>
          </cell>
          <cell r="AI957">
            <v>71510804.784381777</v>
          </cell>
          <cell r="AK957">
            <v>954</v>
          </cell>
          <cell r="AL957">
            <v>2957147123.7158599</v>
          </cell>
          <cell r="AM957">
            <v>2987653967.166152</v>
          </cell>
          <cell r="AN957">
            <v>251229532.77905756</v>
          </cell>
          <cell r="AO957">
            <v>47895979.94034218</v>
          </cell>
          <cell r="AP957">
            <v>14210627.126752343</v>
          </cell>
          <cell r="AQ957">
            <v>6258137230.7281628</v>
          </cell>
        </row>
        <row r="958">
          <cell r="AE958">
            <v>61655335.429455407</v>
          </cell>
          <cell r="AF958">
            <v>63175266.15556179</v>
          </cell>
          <cell r="AG958">
            <v>65078289.891450986</v>
          </cell>
          <cell r="AH958">
            <v>69738291.92415531</v>
          </cell>
          <cell r="AI958">
            <v>71510804.784381777</v>
          </cell>
          <cell r="AK958">
            <v>955</v>
          </cell>
          <cell r="AL958">
            <v>2957147123.7158599</v>
          </cell>
          <cell r="AM958">
            <v>2987653967.166152</v>
          </cell>
          <cell r="AN958">
            <v>251229532.77905756</v>
          </cell>
          <cell r="AO958">
            <v>47895979.94034218</v>
          </cell>
          <cell r="AP958">
            <v>14210627.126752343</v>
          </cell>
          <cell r="AQ958">
            <v>6258137230.7281628</v>
          </cell>
        </row>
        <row r="959">
          <cell r="AE959">
            <v>61655335.429455407</v>
          </cell>
          <cell r="AF959">
            <v>63175266.15556179</v>
          </cell>
          <cell r="AG959">
            <v>65078289.891450986</v>
          </cell>
          <cell r="AH959">
            <v>69738291.92415531</v>
          </cell>
          <cell r="AI959">
            <v>71510804.784381777</v>
          </cell>
          <cell r="AK959">
            <v>956</v>
          </cell>
          <cell r="AL959">
            <v>2957147123.7158599</v>
          </cell>
          <cell r="AM959">
            <v>2987653967.166152</v>
          </cell>
          <cell r="AN959">
            <v>251229532.77905756</v>
          </cell>
          <cell r="AO959">
            <v>47895979.94034218</v>
          </cell>
          <cell r="AP959">
            <v>14210627.126752343</v>
          </cell>
          <cell r="AQ959">
            <v>6258137230.7281628</v>
          </cell>
        </row>
        <row r="960">
          <cell r="AE960">
            <v>61655335.429455407</v>
          </cell>
          <cell r="AF960">
            <v>63175266.15556179</v>
          </cell>
          <cell r="AG960">
            <v>65078289.891450986</v>
          </cell>
          <cell r="AH960">
            <v>69738291.92415531</v>
          </cell>
          <cell r="AI960">
            <v>71510804.784381777</v>
          </cell>
          <cell r="AK960">
            <v>957</v>
          </cell>
          <cell r="AL960">
            <v>2957147123.7158599</v>
          </cell>
          <cell r="AM960">
            <v>2987653967.166152</v>
          </cell>
          <cell r="AN960">
            <v>251229532.77905756</v>
          </cell>
          <cell r="AO960">
            <v>47895979.94034218</v>
          </cell>
          <cell r="AP960">
            <v>14210627.126752343</v>
          </cell>
          <cell r="AQ960">
            <v>6258137230.7281628</v>
          </cell>
        </row>
        <row r="961">
          <cell r="AE961">
            <v>61655335.429455407</v>
          </cell>
          <cell r="AF961">
            <v>63175266.15556179</v>
          </cell>
          <cell r="AG961">
            <v>65078289.891450986</v>
          </cell>
          <cell r="AH961">
            <v>69738291.92415531</v>
          </cell>
          <cell r="AI961">
            <v>71510804.784381777</v>
          </cell>
          <cell r="AK961">
            <v>958</v>
          </cell>
          <cell r="AL961">
            <v>2957147123.7158599</v>
          </cell>
          <cell r="AM961">
            <v>2987653967.166152</v>
          </cell>
          <cell r="AN961">
            <v>251229532.77905756</v>
          </cell>
          <cell r="AO961">
            <v>47895979.94034218</v>
          </cell>
          <cell r="AP961">
            <v>14210627.126752343</v>
          </cell>
          <cell r="AQ961">
            <v>6258137230.7281628</v>
          </cell>
        </row>
        <row r="962">
          <cell r="AE962">
            <v>61655335.429455407</v>
          </cell>
          <cell r="AF962">
            <v>63175266.15556179</v>
          </cell>
          <cell r="AG962">
            <v>65078289.891450986</v>
          </cell>
          <cell r="AH962">
            <v>69738291.92415531</v>
          </cell>
          <cell r="AI962">
            <v>71510804.784381777</v>
          </cell>
          <cell r="AK962">
            <v>959</v>
          </cell>
          <cell r="AL962">
            <v>2957147123.7158599</v>
          </cell>
          <cell r="AM962">
            <v>2987653967.166152</v>
          </cell>
          <cell r="AN962">
            <v>251229532.77905756</v>
          </cell>
          <cell r="AO962">
            <v>47895979.94034218</v>
          </cell>
          <cell r="AP962">
            <v>14210627.126752343</v>
          </cell>
          <cell r="AQ962">
            <v>6258137230.7281628</v>
          </cell>
        </row>
        <row r="963">
          <cell r="AE963">
            <v>61655335.429455407</v>
          </cell>
          <cell r="AF963">
            <v>63175266.15556179</v>
          </cell>
          <cell r="AG963">
            <v>65078289.891450986</v>
          </cell>
          <cell r="AH963">
            <v>69738291.92415531</v>
          </cell>
          <cell r="AI963">
            <v>71510804.784381777</v>
          </cell>
          <cell r="AK963">
            <v>960</v>
          </cell>
          <cell r="AL963">
            <v>2957147123.7158599</v>
          </cell>
          <cell r="AM963">
            <v>2987653967.166152</v>
          </cell>
          <cell r="AN963">
            <v>251229532.77905756</v>
          </cell>
          <cell r="AO963">
            <v>47895979.94034218</v>
          </cell>
          <cell r="AP963">
            <v>14210627.126752343</v>
          </cell>
          <cell r="AQ963">
            <v>6258137230.7281628</v>
          </cell>
        </row>
        <row r="964">
          <cell r="AE964">
            <v>61655335.429455407</v>
          </cell>
          <cell r="AF964">
            <v>63175266.15556179</v>
          </cell>
          <cell r="AG964">
            <v>65078289.891450986</v>
          </cell>
          <cell r="AH964">
            <v>69738291.92415531</v>
          </cell>
          <cell r="AI964">
            <v>71510804.784381777</v>
          </cell>
          <cell r="AK964">
            <v>961</v>
          </cell>
          <cell r="AL964">
            <v>2957147123.7158599</v>
          </cell>
          <cell r="AM964">
            <v>2987653967.166152</v>
          </cell>
          <cell r="AN964">
            <v>251229532.77905756</v>
          </cell>
          <cell r="AO964">
            <v>47895979.94034218</v>
          </cell>
          <cell r="AP964">
            <v>14210627.126752343</v>
          </cell>
          <cell r="AQ964">
            <v>6258137230.7281628</v>
          </cell>
        </row>
        <row r="965">
          <cell r="AE965">
            <v>61655335.429455407</v>
          </cell>
          <cell r="AF965">
            <v>63175266.15556179</v>
          </cell>
          <cell r="AG965">
            <v>65078289.891450986</v>
          </cell>
          <cell r="AH965">
            <v>69738291.92415531</v>
          </cell>
          <cell r="AI965">
            <v>71510804.784381777</v>
          </cell>
          <cell r="AK965">
            <v>962</v>
          </cell>
          <cell r="AL965">
            <v>2957147123.7158599</v>
          </cell>
          <cell r="AM965">
            <v>2987653967.166152</v>
          </cell>
          <cell r="AN965">
            <v>251229532.77905756</v>
          </cell>
          <cell r="AO965">
            <v>47895979.94034218</v>
          </cell>
          <cell r="AP965">
            <v>14210627.126752343</v>
          </cell>
          <cell r="AQ965">
            <v>6258137230.7281628</v>
          </cell>
        </row>
        <row r="966">
          <cell r="AE966">
            <v>61655335.429455407</v>
          </cell>
          <cell r="AF966">
            <v>63175266.15556179</v>
          </cell>
          <cell r="AG966">
            <v>65078289.891450986</v>
          </cell>
          <cell r="AH966">
            <v>69738291.92415531</v>
          </cell>
          <cell r="AI966">
            <v>71510804.784381777</v>
          </cell>
          <cell r="AK966">
            <v>963</v>
          </cell>
          <cell r="AL966">
            <v>2957147123.7158599</v>
          </cell>
          <cell r="AM966">
            <v>2987653967.166152</v>
          </cell>
          <cell r="AN966">
            <v>251229532.77905756</v>
          </cell>
          <cell r="AO966">
            <v>47895979.94034218</v>
          </cell>
          <cell r="AP966">
            <v>14210627.126752343</v>
          </cell>
          <cell r="AQ966">
            <v>6258137230.7281628</v>
          </cell>
        </row>
        <row r="967">
          <cell r="AE967">
            <v>61655335.429455407</v>
          </cell>
          <cell r="AF967">
            <v>63175266.15556179</v>
          </cell>
          <cell r="AG967">
            <v>65078289.891450986</v>
          </cell>
          <cell r="AH967">
            <v>69738291.92415531</v>
          </cell>
          <cell r="AI967">
            <v>71510804.784381777</v>
          </cell>
          <cell r="AK967">
            <v>964</v>
          </cell>
          <cell r="AL967">
            <v>2957147123.7158599</v>
          </cell>
          <cell r="AM967">
            <v>2987653967.166152</v>
          </cell>
          <cell r="AN967">
            <v>251229532.77905756</v>
          </cell>
          <cell r="AO967">
            <v>47895979.94034218</v>
          </cell>
          <cell r="AP967">
            <v>14210627.126752343</v>
          </cell>
          <cell r="AQ967">
            <v>6258137230.7281628</v>
          </cell>
        </row>
        <row r="968">
          <cell r="AE968">
            <v>61655335.429455407</v>
          </cell>
          <cell r="AF968">
            <v>63175266.15556179</v>
          </cell>
          <cell r="AG968">
            <v>65078289.891450986</v>
          </cell>
          <cell r="AH968">
            <v>69738291.92415531</v>
          </cell>
          <cell r="AI968">
            <v>71510804.784381777</v>
          </cell>
          <cell r="AK968">
            <v>965</v>
          </cell>
          <cell r="AL968">
            <v>2957147123.7158599</v>
          </cell>
          <cell r="AM968">
            <v>2987653967.166152</v>
          </cell>
          <cell r="AN968">
            <v>251229532.77905756</v>
          </cell>
          <cell r="AO968">
            <v>47895979.94034218</v>
          </cell>
          <cell r="AP968">
            <v>14210627.126752343</v>
          </cell>
          <cell r="AQ968">
            <v>6258137230.7281628</v>
          </cell>
        </row>
        <row r="969">
          <cell r="AE969">
            <v>61655335.429455407</v>
          </cell>
          <cell r="AF969">
            <v>63175266.15556179</v>
          </cell>
          <cell r="AG969">
            <v>65078289.891450986</v>
          </cell>
          <cell r="AH969">
            <v>69738291.92415531</v>
          </cell>
          <cell r="AI969">
            <v>71510804.784381777</v>
          </cell>
          <cell r="AK969">
            <v>966</v>
          </cell>
          <cell r="AL969">
            <v>2957147123.7158599</v>
          </cell>
          <cell r="AM969">
            <v>2987653967.166152</v>
          </cell>
          <cell r="AN969">
            <v>251229532.77905756</v>
          </cell>
          <cell r="AO969">
            <v>47895979.94034218</v>
          </cell>
          <cell r="AP969">
            <v>14210627.126752343</v>
          </cell>
          <cell r="AQ969">
            <v>6258137230.7281628</v>
          </cell>
        </row>
        <row r="970">
          <cell r="AE970">
            <v>61655335.429455407</v>
          </cell>
          <cell r="AF970">
            <v>63175266.15556179</v>
          </cell>
          <cell r="AG970">
            <v>65078289.891450986</v>
          </cell>
          <cell r="AH970">
            <v>69738291.92415531</v>
          </cell>
          <cell r="AI970">
            <v>71510804.784381777</v>
          </cell>
          <cell r="AK970">
            <v>967</v>
          </cell>
          <cell r="AL970">
            <v>2957147123.7158599</v>
          </cell>
          <cell r="AM970">
            <v>2987653967.166152</v>
          </cell>
          <cell r="AN970">
            <v>251229532.77905756</v>
          </cell>
          <cell r="AO970">
            <v>47895979.94034218</v>
          </cell>
          <cell r="AP970">
            <v>14210627.126752343</v>
          </cell>
          <cell r="AQ970">
            <v>6258137230.7281628</v>
          </cell>
        </row>
        <row r="971">
          <cell r="AE971">
            <v>61655335.429455407</v>
          </cell>
          <cell r="AF971">
            <v>63175266.15556179</v>
          </cell>
          <cell r="AG971">
            <v>65078289.891450986</v>
          </cell>
          <cell r="AH971">
            <v>69738291.92415531</v>
          </cell>
          <cell r="AI971">
            <v>71510804.784381777</v>
          </cell>
          <cell r="AK971">
            <v>968</v>
          </cell>
          <cell r="AL971">
            <v>2957147123.7158599</v>
          </cell>
          <cell r="AM971">
            <v>2987653967.166152</v>
          </cell>
          <cell r="AN971">
            <v>251229532.77905756</v>
          </cell>
          <cell r="AO971">
            <v>47895979.94034218</v>
          </cell>
          <cell r="AP971">
            <v>14210627.126752343</v>
          </cell>
          <cell r="AQ971">
            <v>6258137230.7281628</v>
          </cell>
        </row>
        <row r="972">
          <cell r="AE972">
            <v>61655335.429455407</v>
          </cell>
          <cell r="AF972">
            <v>63175266.15556179</v>
          </cell>
          <cell r="AG972">
            <v>65078289.891450986</v>
          </cell>
          <cell r="AH972">
            <v>69738291.92415531</v>
          </cell>
          <cell r="AI972">
            <v>71510804.784381777</v>
          </cell>
          <cell r="AK972">
            <v>969</v>
          </cell>
          <cell r="AL972">
            <v>2957147123.7158599</v>
          </cell>
          <cell r="AM972">
            <v>2987653967.166152</v>
          </cell>
          <cell r="AN972">
            <v>251229532.77905756</v>
          </cell>
          <cell r="AO972">
            <v>47895979.94034218</v>
          </cell>
          <cell r="AP972">
            <v>14210627.126752343</v>
          </cell>
          <cell r="AQ972">
            <v>6258137230.7281628</v>
          </cell>
        </row>
        <row r="973">
          <cell r="AE973">
            <v>61655335.429455407</v>
          </cell>
          <cell r="AF973">
            <v>63175266.15556179</v>
          </cell>
          <cell r="AG973">
            <v>65078289.891450986</v>
          </cell>
          <cell r="AH973">
            <v>69738291.92415531</v>
          </cell>
          <cell r="AI973">
            <v>71510804.784381777</v>
          </cell>
          <cell r="AK973">
            <v>970</v>
          </cell>
          <cell r="AL973">
            <v>2957147123.7158599</v>
          </cell>
          <cell r="AM973">
            <v>2987653967.166152</v>
          </cell>
          <cell r="AN973">
            <v>251229532.77905756</v>
          </cell>
          <cell r="AO973">
            <v>47895979.94034218</v>
          </cell>
          <cell r="AP973">
            <v>14210627.126752343</v>
          </cell>
          <cell r="AQ973">
            <v>6258137230.7281628</v>
          </cell>
        </row>
        <row r="974">
          <cell r="AE974">
            <v>61655335.429455407</v>
          </cell>
          <cell r="AF974">
            <v>63175266.15556179</v>
          </cell>
          <cell r="AG974">
            <v>65078289.891450986</v>
          </cell>
          <cell r="AH974">
            <v>69738291.92415531</v>
          </cell>
          <cell r="AI974">
            <v>71510804.784381777</v>
          </cell>
          <cell r="AK974">
            <v>971</v>
          </cell>
          <cell r="AL974">
            <v>2957147123.7158599</v>
          </cell>
          <cell r="AM974">
            <v>2987653967.166152</v>
          </cell>
          <cell r="AN974">
            <v>251229532.77905756</v>
          </cell>
          <cell r="AO974">
            <v>47895979.94034218</v>
          </cell>
          <cell r="AP974">
            <v>14210627.126752343</v>
          </cell>
          <cell r="AQ974">
            <v>6258137230.7281628</v>
          </cell>
        </row>
        <row r="975">
          <cell r="AE975">
            <v>61655335.429455407</v>
          </cell>
          <cell r="AF975">
            <v>63175266.15556179</v>
          </cell>
          <cell r="AG975">
            <v>65078289.891450986</v>
          </cell>
          <cell r="AH975">
            <v>69738291.92415531</v>
          </cell>
          <cell r="AI975">
            <v>71510804.784381777</v>
          </cell>
          <cell r="AK975">
            <v>972</v>
          </cell>
          <cell r="AL975">
            <v>2957147123.7158599</v>
          </cell>
          <cell r="AM975">
            <v>2987653967.166152</v>
          </cell>
          <cell r="AN975">
            <v>251229532.77905756</v>
          </cell>
          <cell r="AO975">
            <v>47895979.94034218</v>
          </cell>
          <cell r="AP975">
            <v>14210627.126752343</v>
          </cell>
          <cell r="AQ975">
            <v>6258137230.7281628</v>
          </cell>
        </row>
        <row r="976">
          <cell r="AE976">
            <v>61655335.429455407</v>
          </cell>
          <cell r="AF976">
            <v>63175266.15556179</v>
          </cell>
          <cell r="AG976">
            <v>65078289.891450986</v>
          </cell>
          <cell r="AH976">
            <v>69738291.92415531</v>
          </cell>
          <cell r="AI976">
            <v>71510804.784381777</v>
          </cell>
          <cell r="AK976">
            <v>973</v>
          </cell>
          <cell r="AL976">
            <v>2957147123.7158599</v>
          </cell>
          <cell r="AM976">
            <v>2987653967.166152</v>
          </cell>
          <cell r="AN976">
            <v>251229532.77905756</v>
          </cell>
          <cell r="AO976">
            <v>47895979.94034218</v>
          </cell>
          <cell r="AP976">
            <v>14210627.126752343</v>
          </cell>
          <cell r="AQ976">
            <v>6258137230.7281628</v>
          </cell>
        </row>
        <row r="977">
          <cell r="AE977">
            <v>61655335.429455407</v>
          </cell>
          <cell r="AF977">
            <v>63175266.15556179</v>
          </cell>
          <cell r="AG977">
            <v>65078289.891450986</v>
          </cell>
          <cell r="AH977">
            <v>69738291.92415531</v>
          </cell>
          <cell r="AI977">
            <v>71510804.784381777</v>
          </cell>
          <cell r="AK977">
            <v>974</v>
          </cell>
          <cell r="AL977">
            <v>2957147123.7158599</v>
          </cell>
          <cell r="AM977">
            <v>2987653967.166152</v>
          </cell>
          <cell r="AN977">
            <v>251229532.77905756</v>
          </cell>
          <cell r="AO977">
            <v>47895979.94034218</v>
          </cell>
          <cell r="AP977">
            <v>14210627.126752343</v>
          </cell>
          <cell r="AQ977">
            <v>6258137230.7281628</v>
          </cell>
        </row>
        <row r="978">
          <cell r="AE978">
            <v>61655335.429455407</v>
          </cell>
          <cell r="AF978">
            <v>63175266.15556179</v>
          </cell>
          <cell r="AG978">
            <v>65078289.891450986</v>
          </cell>
          <cell r="AH978">
            <v>69738291.92415531</v>
          </cell>
          <cell r="AI978">
            <v>71510804.784381777</v>
          </cell>
          <cell r="AK978">
            <v>975</v>
          </cell>
          <cell r="AL978">
            <v>2957147123.7158599</v>
          </cell>
          <cell r="AM978">
            <v>2987653967.166152</v>
          </cell>
          <cell r="AN978">
            <v>251229532.77905756</v>
          </cell>
          <cell r="AO978">
            <v>47895979.94034218</v>
          </cell>
          <cell r="AP978">
            <v>14210627.126752343</v>
          </cell>
          <cell r="AQ978">
            <v>6258137230.7281628</v>
          </cell>
        </row>
        <row r="979">
          <cell r="AE979">
            <v>61655335.429455407</v>
          </cell>
          <cell r="AF979">
            <v>63175266.15556179</v>
          </cell>
          <cell r="AG979">
            <v>65078289.891450986</v>
          </cell>
          <cell r="AH979">
            <v>69738291.92415531</v>
          </cell>
          <cell r="AI979">
            <v>71510804.784381777</v>
          </cell>
          <cell r="AK979">
            <v>976</v>
          </cell>
          <cell r="AL979">
            <v>2957147123.7158599</v>
          </cell>
          <cell r="AM979">
            <v>2987653967.166152</v>
          </cell>
          <cell r="AN979">
            <v>251229532.77905756</v>
          </cell>
          <cell r="AO979">
            <v>47895979.94034218</v>
          </cell>
          <cell r="AP979">
            <v>14210627.126752343</v>
          </cell>
          <cell r="AQ979">
            <v>6258137230.7281628</v>
          </cell>
        </row>
        <row r="980">
          <cell r="AE980">
            <v>61655335.429455407</v>
          </cell>
          <cell r="AF980">
            <v>63175266.15556179</v>
          </cell>
          <cell r="AG980">
            <v>65078289.891450986</v>
          </cell>
          <cell r="AH980">
            <v>69738291.92415531</v>
          </cell>
          <cell r="AI980">
            <v>71510804.784381777</v>
          </cell>
          <cell r="AK980">
            <v>977</v>
          </cell>
          <cell r="AL980">
            <v>2957147123.7158599</v>
          </cell>
          <cell r="AM980">
            <v>2987653967.166152</v>
          </cell>
          <cell r="AN980">
            <v>251229532.77905756</v>
          </cell>
          <cell r="AO980">
            <v>47895979.94034218</v>
          </cell>
          <cell r="AP980">
            <v>14210627.126752343</v>
          </cell>
          <cell r="AQ980">
            <v>6258137230.7281628</v>
          </cell>
        </row>
        <row r="981">
          <cell r="AE981">
            <v>61655335.429455407</v>
          </cell>
          <cell r="AF981">
            <v>63175266.15556179</v>
          </cell>
          <cell r="AG981">
            <v>65078289.891450986</v>
          </cell>
          <cell r="AH981">
            <v>69738291.92415531</v>
          </cell>
          <cell r="AI981">
            <v>71510804.784381777</v>
          </cell>
          <cell r="AK981">
            <v>978</v>
          </cell>
          <cell r="AL981">
            <v>2957147123.7158599</v>
          </cell>
          <cell r="AM981">
            <v>2987653967.166152</v>
          </cell>
          <cell r="AN981">
            <v>251229532.77905756</v>
          </cell>
          <cell r="AO981">
            <v>47895979.94034218</v>
          </cell>
          <cell r="AP981">
            <v>14210627.126752343</v>
          </cell>
          <cell r="AQ981">
            <v>6258137230.7281628</v>
          </cell>
        </row>
        <row r="982">
          <cell r="AE982">
            <v>61655335.429455407</v>
          </cell>
          <cell r="AF982">
            <v>63175266.15556179</v>
          </cell>
          <cell r="AG982">
            <v>65078289.891450986</v>
          </cell>
          <cell r="AH982">
            <v>69738291.92415531</v>
          </cell>
          <cell r="AI982">
            <v>71510804.784381777</v>
          </cell>
          <cell r="AK982">
            <v>979</v>
          </cell>
          <cell r="AL982">
            <v>2957147123.7158599</v>
          </cell>
          <cell r="AM982">
            <v>2987653967.166152</v>
          </cell>
          <cell r="AN982">
            <v>251229532.77905756</v>
          </cell>
          <cell r="AO982">
            <v>47895979.94034218</v>
          </cell>
          <cell r="AP982">
            <v>14210627.126752343</v>
          </cell>
          <cell r="AQ982">
            <v>6258137230.7281628</v>
          </cell>
        </row>
        <row r="983">
          <cell r="AE983">
            <v>61655335.429455407</v>
          </cell>
          <cell r="AF983">
            <v>63175266.15556179</v>
          </cell>
          <cell r="AG983">
            <v>65078289.891450986</v>
          </cell>
          <cell r="AH983">
            <v>69738291.92415531</v>
          </cell>
          <cell r="AI983">
            <v>71510804.784381777</v>
          </cell>
          <cell r="AK983">
            <v>980</v>
          </cell>
          <cell r="AL983">
            <v>2957147123.7158599</v>
          </cell>
          <cell r="AM983">
            <v>2987653967.166152</v>
          </cell>
          <cell r="AN983">
            <v>251229532.77905756</v>
          </cell>
          <cell r="AO983">
            <v>47895979.94034218</v>
          </cell>
          <cell r="AP983">
            <v>14210627.126752343</v>
          </cell>
          <cell r="AQ983">
            <v>6258137230.7281628</v>
          </cell>
        </row>
        <row r="984">
          <cell r="AE984">
            <v>61655335.429455407</v>
          </cell>
          <cell r="AF984">
            <v>63175266.15556179</v>
          </cell>
          <cell r="AG984">
            <v>65078289.891450986</v>
          </cell>
          <cell r="AH984">
            <v>69738291.92415531</v>
          </cell>
          <cell r="AI984">
            <v>71510804.784381777</v>
          </cell>
          <cell r="AK984">
            <v>981</v>
          </cell>
          <cell r="AL984">
            <v>2957147123.7158599</v>
          </cell>
          <cell r="AM984">
            <v>2987653967.166152</v>
          </cell>
          <cell r="AN984">
            <v>251229532.77905756</v>
          </cell>
          <cell r="AO984">
            <v>47895979.94034218</v>
          </cell>
          <cell r="AP984">
            <v>14210627.126752343</v>
          </cell>
          <cell r="AQ984">
            <v>6258137230.7281628</v>
          </cell>
        </row>
        <row r="985">
          <cell r="AE985">
            <v>61655335.429455407</v>
          </cell>
          <cell r="AF985">
            <v>63175266.15556179</v>
          </cell>
          <cell r="AG985">
            <v>65078289.891450986</v>
          </cell>
          <cell r="AH985">
            <v>69738291.92415531</v>
          </cell>
          <cell r="AI985">
            <v>71510804.784381777</v>
          </cell>
          <cell r="AK985">
            <v>982</v>
          </cell>
          <cell r="AL985">
            <v>2957147123.7158599</v>
          </cell>
          <cell r="AM985">
            <v>2987653967.166152</v>
          </cell>
          <cell r="AN985">
            <v>251229532.77905756</v>
          </cell>
          <cell r="AO985">
            <v>47895979.94034218</v>
          </cell>
          <cell r="AP985">
            <v>14210627.126752343</v>
          </cell>
          <cell r="AQ985">
            <v>6258137230.7281628</v>
          </cell>
        </row>
        <row r="986">
          <cell r="AE986">
            <v>61655335.429455407</v>
          </cell>
          <cell r="AF986">
            <v>63175266.15556179</v>
          </cell>
          <cell r="AG986">
            <v>65078289.891450986</v>
          </cell>
          <cell r="AH986">
            <v>69738291.92415531</v>
          </cell>
          <cell r="AI986">
            <v>71510804.784381777</v>
          </cell>
          <cell r="AK986">
            <v>983</v>
          </cell>
          <cell r="AL986">
            <v>2957147123.7158599</v>
          </cell>
          <cell r="AM986">
            <v>2987653967.166152</v>
          </cell>
          <cell r="AN986">
            <v>251229532.77905756</v>
          </cell>
          <cell r="AO986">
            <v>47895979.94034218</v>
          </cell>
          <cell r="AP986">
            <v>14210627.126752343</v>
          </cell>
          <cell r="AQ986">
            <v>6258137230.7281628</v>
          </cell>
        </row>
        <row r="987">
          <cell r="AE987">
            <v>61655335.429455407</v>
          </cell>
          <cell r="AF987">
            <v>63175266.15556179</v>
          </cell>
          <cell r="AG987">
            <v>65078289.891450986</v>
          </cell>
          <cell r="AH987">
            <v>69738291.92415531</v>
          </cell>
          <cell r="AI987">
            <v>71510804.784381777</v>
          </cell>
          <cell r="AK987">
            <v>984</v>
          </cell>
          <cell r="AL987">
            <v>2957147123.7158599</v>
          </cell>
          <cell r="AM987">
            <v>2987653967.166152</v>
          </cell>
          <cell r="AN987">
            <v>251229532.77905756</v>
          </cell>
          <cell r="AO987">
            <v>47895979.94034218</v>
          </cell>
          <cell r="AP987">
            <v>14210627.126752343</v>
          </cell>
          <cell r="AQ987">
            <v>6258137230.7281628</v>
          </cell>
        </row>
        <row r="988">
          <cell r="AE988">
            <v>61655335.429455407</v>
          </cell>
          <cell r="AF988">
            <v>63175266.15556179</v>
          </cell>
          <cell r="AG988">
            <v>65078289.891450986</v>
          </cell>
          <cell r="AH988">
            <v>69738291.92415531</v>
          </cell>
          <cell r="AI988">
            <v>71510804.784381777</v>
          </cell>
          <cell r="AK988">
            <v>985</v>
          </cell>
          <cell r="AL988">
            <v>2957147123.7158599</v>
          </cell>
          <cell r="AM988">
            <v>2987653967.166152</v>
          </cell>
          <cell r="AN988">
            <v>251229532.77905756</v>
          </cell>
          <cell r="AO988">
            <v>47895979.94034218</v>
          </cell>
          <cell r="AP988">
            <v>14210627.126752343</v>
          </cell>
          <cell r="AQ988">
            <v>6258137230.7281628</v>
          </cell>
        </row>
        <row r="989">
          <cell r="AE989">
            <v>61655335.429455407</v>
          </cell>
          <cell r="AF989">
            <v>63175266.15556179</v>
          </cell>
          <cell r="AG989">
            <v>65078289.891450986</v>
          </cell>
          <cell r="AH989">
            <v>69738291.92415531</v>
          </cell>
          <cell r="AI989">
            <v>71510804.784381777</v>
          </cell>
          <cell r="AK989">
            <v>986</v>
          </cell>
          <cell r="AL989">
            <v>2957147123.7158599</v>
          </cell>
          <cell r="AM989">
            <v>2987653967.166152</v>
          </cell>
          <cell r="AN989">
            <v>251229532.77905756</v>
          </cell>
          <cell r="AO989">
            <v>47895979.94034218</v>
          </cell>
          <cell r="AP989">
            <v>14210627.126752343</v>
          </cell>
          <cell r="AQ989">
            <v>6258137230.7281628</v>
          </cell>
        </row>
        <row r="990">
          <cell r="AE990">
            <v>61655335.429455407</v>
          </cell>
          <cell r="AF990">
            <v>63175266.15556179</v>
          </cell>
          <cell r="AG990">
            <v>65078289.891450986</v>
          </cell>
          <cell r="AH990">
            <v>69738291.92415531</v>
          </cell>
          <cell r="AI990">
            <v>71510804.784381777</v>
          </cell>
          <cell r="AK990">
            <v>987</v>
          </cell>
          <cell r="AL990">
            <v>2957147123.7158599</v>
          </cell>
          <cell r="AM990">
            <v>2987653967.166152</v>
          </cell>
          <cell r="AN990">
            <v>251229532.77905756</v>
          </cell>
          <cell r="AO990">
            <v>47895979.94034218</v>
          </cell>
          <cell r="AP990">
            <v>14210627.126752343</v>
          </cell>
          <cell r="AQ990">
            <v>6258137230.7281628</v>
          </cell>
        </row>
        <row r="991">
          <cell r="AE991">
            <v>61655335.429455407</v>
          </cell>
          <cell r="AF991">
            <v>63175266.15556179</v>
          </cell>
          <cell r="AG991">
            <v>65078289.891450986</v>
          </cell>
          <cell r="AH991">
            <v>69738291.92415531</v>
          </cell>
          <cell r="AI991">
            <v>71510804.784381777</v>
          </cell>
          <cell r="AK991">
            <v>988</v>
          </cell>
          <cell r="AL991">
            <v>2957147123.7158599</v>
          </cell>
          <cell r="AM991">
            <v>2987653967.166152</v>
          </cell>
          <cell r="AN991">
            <v>251229532.77905756</v>
          </cell>
          <cell r="AO991">
            <v>47895979.94034218</v>
          </cell>
          <cell r="AP991">
            <v>14210627.126752343</v>
          </cell>
          <cell r="AQ991">
            <v>6258137230.7281628</v>
          </cell>
        </row>
        <row r="992">
          <cell r="AE992">
            <v>61655335.429455407</v>
          </cell>
          <cell r="AF992">
            <v>63175266.15556179</v>
          </cell>
          <cell r="AG992">
            <v>65078289.891450986</v>
          </cell>
          <cell r="AH992">
            <v>69738291.92415531</v>
          </cell>
          <cell r="AI992">
            <v>71510804.784381777</v>
          </cell>
          <cell r="AK992">
            <v>989</v>
          </cell>
          <cell r="AL992">
            <v>2957147123.7158599</v>
          </cell>
          <cell r="AM992">
            <v>2987653967.166152</v>
          </cell>
          <cell r="AN992">
            <v>251229532.77905756</v>
          </cell>
          <cell r="AO992">
            <v>47895979.94034218</v>
          </cell>
          <cell r="AP992">
            <v>14210627.126752343</v>
          </cell>
          <cell r="AQ992">
            <v>6258137230.7281628</v>
          </cell>
        </row>
        <row r="993">
          <cell r="AE993">
            <v>61655335.429455407</v>
          </cell>
          <cell r="AF993">
            <v>63175266.15556179</v>
          </cell>
          <cell r="AG993">
            <v>65078289.891450986</v>
          </cell>
          <cell r="AH993">
            <v>69738291.92415531</v>
          </cell>
          <cell r="AI993">
            <v>71510804.784381777</v>
          </cell>
          <cell r="AK993">
            <v>990</v>
          </cell>
          <cell r="AL993">
            <v>2957147123.7158599</v>
          </cell>
          <cell r="AM993">
            <v>2987653967.166152</v>
          </cell>
          <cell r="AN993">
            <v>251229532.77905756</v>
          </cell>
          <cell r="AO993">
            <v>47895979.94034218</v>
          </cell>
          <cell r="AP993">
            <v>14210627.126752343</v>
          </cell>
          <cell r="AQ993">
            <v>6258137230.7281628</v>
          </cell>
        </row>
        <row r="994">
          <cell r="AE994">
            <v>61655335.429455407</v>
          </cell>
          <cell r="AF994">
            <v>63175266.15556179</v>
          </cell>
          <cell r="AG994">
            <v>65078289.891450986</v>
          </cell>
          <cell r="AH994">
            <v>69738291.92415531</v>
          </cell>
          <cell r="AI994">
            <v>71510804.784381777</v>
          </cell>
          <cell r="AK994">
            <v>991</v>
          </cell>
          <cell r="AL994">
            <v>2957147123.7158599</v>
          </cell>
          <cell r="AM994">
            <v>2987653967.166152</v>
          </cell>
          <cell r="AN994">
            <v>251229532.77905756</v>
          </cell>
          <cell r="AO994">
            <v>47895979.94034218</v>
          </cell>
          <cell r="AP994">
            <v>14210627.126752343</v>
          </cell>
          <cell r="AQ994">
            <v>6258137230.7281628</v>
          </cell>
        </row>
        <row r="995">
          <cell r="AE995">
            <v>61655335.429455407</v>
          </cell>
          <cell r="AF995">
            <v>63175266.15556179</v>
          </cell>
          <cell r="AG995">
            <v>65078289.891450986</v>
          </cell>
          <cell r="AH995">
            <v>69738291.92415531</v>
          </cell>
          <cell r="AI995">
            <v>71510804.784381777</v>
          </cell>
          <cell r="AK995">
            <v>992</v>
          </cell>
          <cell r="AL995">
            <v>2957147123.7158599</v>
          </cell>
          <cell r="AM995">
            <v>2987653967.166152</v>
          </cell>
          <cell r="AN995">
            <v>251229532.77905756</v>
          </cell>
          <cell r="AO995">
            <v>47895979.94034218</v>
          </cell>
          <cell r="AP995">
            <v>14210627.126752343</v>
          </cell>
          <cell r="AQ995">
            <v>6258137230.7281628</v>
          </cell>
        </row>
        <row r="996">
          <cell r="AE996">
            <v>61655335.429455407</v>
          </cell>
          <cell r="AF996">
            <v>63175266.15556179</v>
          </cell>
          <cell r="AG996">
            <v>65078289.891450986</v>
          </cell>
          <cell r="AH996">
            <v>69738291.92415531</v>
          </cell>
          <cell r="AI996">
            <v>71510804.784381777</v>
          </cell>
          <cell r="AK996">
            <v>993</v>
          </cell>
          <cell r="AL996">
            <v>2957147123.7158599</v>
          </cell>
          <cell r="AM996">
            <v>2987653967.166152</v>
          </cell>
          <cell r="AN996">
            <v>251229532.77905756</v>
          </cell>
          <cell r="AO996">
            <v>47895979.94034218</v>
          </cell>
          <cell r="AP996">
            <v>14210627.126752343</v>
          </cell>
          <cell r="AQ996">
            <v>6258137230.7281628</v>
          </cell>
        </row>
        <row r="997">
          <cell r="AE997">
            <v>61655335.429455407</v>
          </cell>
          <cell r="AF997">
            <v>63175266.15556179</v>
          </cell>
          <cell r="AG997">
            <v>65078289.891450986</v>
          </cell>
          <cell r="AH997">
            <v>69738291.92415531</v>
          </cell>
          <cell r="AI997">
            <v>71510804.784381777</v>
          </cell>
          <cell r="AK997">
            <v>994</v>
          </cell>
          <cell r="AL997">
            <v>2957147123.7158599</v>
          </cell>
          <cell r="AM997">
            <v>2987653967.166152</v>
          </cell>
          <cell r="AN997">
            <v>251229532.77905756</v>
          </cell>
          <cell r="AO997">
            <v>47895979.94034218</v>
          </cell>
          <cell r="AP997">
            <v>14210627.126752343</v>
          </cell>
          <cell r="AQ997">
            <v>6258137230.7281628</v>
          </cell>
        </row>
        <row r="998">
          <cell r="AE998">
            <v>61655335.429455407</v>
          </cell>
          <cell r="AF998">
            <v>63175266.15556179</v>
          </cell>
          <cell r="AG998">
            <v>65078289.891450986</v>
          </cell>
          <cell r="AH998">
            <v>69738291.92415531</v>
          </cell>
          <cell r="AI998">
            <v>71510804.784381777</v>
          </cell>
          <cell r="AK998">
            <v>995</v>
          </cell>
          <cell r="AL998">
            <v>2957147123.7158599</v>
          </cell>
          <cell r="AM998">
            <v>2987653967.166152</v>
          </cell>
          <cell r="AN998">
            <v>251229532.77905756</v>
          </cell>
          <cell r="AO998">
            <v>47895979.94034218</v>
          </cell>
          <cell r="AP998">
            <v>14210627.126752343</v>
          </cell>
          <cell r="AQ998">
            <v>6258137230.7281628</v>
          </cell>
        </row>
        <row r="999">
          <cell r="AE999">
            <v>61655335.429455407</v>
          </cell>
          <cell r="AF999">
            <v>63175266.15556179</v>
          </cell>
          <cell r="AG999">
            <v>65078289.891450986</v>
          </cell>
          <cell r="AH999">
            <v>69738291.92415531</v>
          </cell>
          <cell r="AI999">
            <v>71510804.784381777</v>
          </cell>
          <cell r="AK999">
            <v>996</v>
          </cell>
          <cell r="AL999">
            <v>2957147123.7158599</v>
          </cell>
          <cell r="AM999">
            <v>2987653967.166152</v>
          </cell>
          <cell r="AN999">
            <v>251229532.77905756</v>
          </cell>
          <cell r="AO999">
            <v>47895979.94034218</v>
          </cell>
          <cell r="AP999">
            <v>14210627.126752343</v>
          </cell>
          <cell r="AQ999">
            <v>6258137230.7281628</v>
          </cell>
        </row>
        <row r="1000">
          <cell r="AE1000">
            <v>61655335.429455407</v>
          </cell>
          <cell r="AF1000">
            <v>63175266.15556179</v>
          </cell>
          <cell r="AG1000">
            <v>65078289.891450986</v>
          </cell>
          <cell r="AH1000">
            <v>69738291.92415531</v>
          </cell>
          <cell r="AI1000">
            <v>71510804.784381777</v>
          </cell>
          <cell r="AK1000">
            <v>997</v>
          </cell>
          <cell r="AL1000">
            <v>2957147123.7158599</v>
          </cell>
          <cell r="AM1000">
            <v>2987653967.166152</v>
          </cell>
          <cell r="AN1000">
            <v>251229532.77905756</v>
          </cell>
          <cell r="AO1000">
            <v>47895979.94034218</v>
          </cell>
          <cell r="AP1000">
            <v>14210627.126752343</v>
          </cell>
          <cell r="AQ1000">
            <v>6258137230.7281628</v>
          </cell>
        </row>
        <row r="1001">
          <cell r="AE1001">
            <v>61655335.429455407</v>
          </cell>
          <cell r="AF1001">
            <v>63175266.15556179</v>
          </cell>
          <cell r="AG1001">
            <v>65078289.891450986</v>
          </cell>
          <cell r="AH1001">
            <v>69738291.92415531</v>
          </cell>
          <cell r="AI1001">
            <v>71510804.784381777</v>
          </cell>
          <cell r="AK1001">
            <v>998</v>
          </cell>
          <cell r="AL1001">
            <v>2957147123.7158599</v>
          </cell>
          <cell r="AM1001">
            <v>2987653967.166152</v>
          </cell>
          <cell r="AN1001">
            <v>251229532.77905756</v>
          </cell>
          <cell r="AO1001">
            <v>47895979.94034218</v>
          </cell>
          <cell r="AP1001">
            <v>14210627.126752343</v>
          </cell>
          <cell r="AQ1001">
            <v>6258137230.7281628</v>
          </cell>
        </row>
        <row r="1002">
          <cell r="AE1002">
            <v>61655335.429455407</v>
          </cell>
          <cell r="AF1002">
            <v>63175266.15556179</v>
          </cell>
          <cell r="AG1002">
            <v>65078289.891450986</v>
          </cell>
          <cell r="AH1002">
            <v>69738291.92415531</v>
          </cell>
          <cell r="AI1002">
            <v>71510804.784381777</v>
          </cell>
          <cell r="AK1002">
            <v>999</v>
          </cell>
          <cell r="AL1002">
            <v>2957147123.7158599</v>
          </cell>
          <cell r="AM1002">
            <v>2987653967.166152</v>
          </cell>
          <cell r="AN1002">
            <v>251229532.77905756</v>
          </cell>
          <cell r="AO1002">
            <v>47895979.94034218</v>
          </cell>
          <cell r="AP1002">
            <v>14210627.126752343</v>
          </cell>
          <cell r="AQ1002">
            <v>6258137230.7281628</v>
          </cell>
        </row>
        <row r="1003">
          <cell r="AE1003">
            <v>61655335.429455407</v>
          </cell>
          <cell r="AF1003">
            <v>63175266.15556179</v>
          </cell>
          <cell r="AG1003">
            <v>65078289.891450986</v>
          </cell>
          <cell r="AH1003">
            <v>69738291.92415531</v>
          </cell>
          <cell r="AI1003">
            <v>71510804.784381777</v>
          </cell>
          <cell r="AK1003">
            <v>1000</v>
          </cell>
          <cell r="AL1003">
            <v>2957147123.7158599</v>
          </cell>
          <cell r="AM1003">
            <v>2987653967.166152</v>
          </cell>
          <cell r="AN1003">
            <v>251229532.77905756</v>
          </cell>
          <cell r="AO1003">
            <v>47895979.94034218</v>
          </cell>
          <cell r="AP1003">
            <v>14210627.126752343</v>
          </cell>
          <cell r="AQ1003">
            <v>6258137230.7281628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>
        <row r="5">
          <cell r="C5">
            <v>3.5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AM7">
            <v>1000</v>
          </cell>
        </row>
        <row r="8">
          <cell r="AM8">
            <v>1130.4772933163429</v>
          </cell>
        </row>
        <row r="9">
          <cell r="AM9">
            <v>1260.9545866326857</v>
          </cell>
        </row>
        <row r="10">
          <cell r="AM10">
            <v>1391.4318799490286</v>
          </cell>
        </row>
        <row r="11">
          <cell r="AM11">
            <v>1521.9091732653715</v>
          </cell>
        </row>
        <row r="12">
          <cell r="AM12">
            <v>1652.3864665817143</v>
          </cell>
        </row>
        <row r="13">
          <cell r="AM13">
            <v>1782.8637598980572</v>
          </cell>
        </row>
        <row r="14">
          <cell r="AM14">
            <v>1913.3410532144001</v>
          </cell>
        </row>
        <row r="15">
          <cell r="AM15">
            <v>2043.8183465307429</v>
          </cell>
        </row>
        <row r="16">
          <cell r="AM16">
            <v>2174.295639847086</v>
          </cell>
        </row>
        <row r="17">
          <cell r="AM17">
            <v>2304.7729331634296</v>
          </cell>
        </row>
        <row r="18">
          <cell r="AM18">
            <v>2384.2132297048984</v>
          </cell>
        </row>
        <row r="19">
          <cell r="AM19">
            <v>2464.3190924164546</v>
          </cell>
        </row>
        <row r="20">
          <cell r="AM20">
            <v>2540.9487920387801</v>
          </cell>
        </row>
        <row r="21">
          <cell r="AM21">
            <v>2616.6658834916134</v>
          </cell>
        </row>
        <row r="22">
          <cell r="AM22">
            <v>2691.4845624513546</v>
          </cell>
        </row>
        <row r="23">
          <cell r="AM23">
            <v>2763.9606019664152</v>
          </cell>
        </row>
        <row r="24">
          <cell r="AM24">
            <v>2837.1072726902107</v>
          </cell>
        </row>
        <row r="25">
          <cell r="AM25">
            <v>2907.2441911687642</v>
          </cell>
        </row>
        <row r="26">
          <cell r="AM26">
            <v>2978.8397947066123</v>
          </cell>
        </row>
        <row r="27">
          <cell r="AM27">
            <v>3047.3487155583607</v>
          </cell>
        </row>
        <row r="28">
          <cell r="AM28">
            <v>3117.4992861074707</v>
          </cell>
        </row>
        <row r="29">
          <cell r="AM29">
            <v>3184.9419791058081</v>
          </cell>
        </row>
        <row r="30">
          <cell r="AM30">
            <v>3253.7411459307195</v>
          </cell>
        </row>
        <row r="31">
          <cell r="AM31">
            <v>3320.561657309669</v>
          </cell>
        </row>
        <row r="32">
          <cell r="AM32">
            <v>3388.0926419241737</v>
          </cell>
        </row>
        <row r="33">
          <cell r="AM33">
            <v>3454.6416839245758</v>
          </cell>
        </row>
        <row r="34">
          <cell r="AM34">
            <v>3520.9789085251496</v>
          </cell>
        </row>
        <row r="35">
          <cell r="AM35">
            <v>3587.5328404170023</v>
          </cell>
        </row>
        <row r="36">
          <cell r="AM36">
            <v>3652.7432338833255</v>
          </cell>
        </row>
        <row r="37">
          <cell r="AM37">
            <v>3719.5189537639744</v>
          </cell>
        </row>
        <row r="38">
          <cell r="AM38">
            <v>3783.6630202092224</v>
          </cell>
        </row>
        <row r="39">
          <cell r="AM39">
            <v>3850.8297311415272</v>
          </cell>
        </row>
        <row r="40">
          <cell r="AM40">
            <v>3913.962430455269</v>
          </cell>
        </row>
        <row r="41">
          <cell r="AM41">
            <v>3980.1909129472951</v>
          </cell>
        </row>
        <row r="42">
          <cell r="AM42">
            <v>4043.8224722802161</v>
          </cell>
        </row>
        <row r="43">
          <cell r="AM43">
            <v>4109.020743671972</v>
          </cell>
        </row>
        <row r="44">
          <cell r="AM44">
            <v>4173.3890826430224</v>
          </cell>
        </row>
        <row r="45">
          <cell r="AM45">
            <v>4237.6063828071456</v>
          </cell>
        </row>
        <row r="46">
          <cell r="AM46">
            <v>4302.7796402772656</v>
          </cell>
        </row>
        <row r="47">
          <cell r="AM47">
            <v>4366.0612527540407</v>
          </cell>
        </row>
        <row r="48">
          <cell r="AM48">
            <v>4432.088233338909</v>
          </cell>
        </row>
        <row r="49">
          <cell r="AM49">
            <v>4494.4759493295178</v>
          </cell>
        </row>
        <row r="50">
          <cell r="AM50">
            <v>4559.9059784657766</v>
          </cell>
        </row>
        <row r="51">
          <cell r="AM51">
            <v>4622.9224478524739</v>
          </cell>
        </row>
        <row r="52">
          <cell r="AM52">
            <v>4687.4358926933264</v>
          </cell>
        </row>
        <row r="53">
          <cell r="AM53">
            <v>4751.4575269515653</v>
          </cell>
        </row>
        <row r="54">
          <cell r="AM54">
            <v>4815.0928982110609</v>
          </cell>
        </row>
        <row r="55">
          <cell r="AM55">
            <v>4880.1255625879667</v>
          </cell>
        </row>
        <row r="56">
          <cell r="AM56">
            <v>4942.9187213831892</v>
          </cell>
        </row>
        <row r="57">
          <cell r="AM57">
            <v>5008.7832933580094</v>
          </cell>
        </row>
        <row r="58">
          <cell r="AM58">
            <v>5070.9452382022582</v>
          </cell>
        </row>
        <row r="59">
          <cell r="AM59">
            <v>5135.9430310817388</v>
          </cell>
        </row>
        <row r="60">
          <cell r="AM60">
            <v>5199.1963103880526</v>
          </cell>
        </row>
        <row r="61">
          <cell r="AM61">
            <v>5263.360901484315</v>
          </cell>
        </row>
        <row r="62">
          <cell r="AM62">
            <v>5327.689290730219</v>
          </cell>
        </row>
        <row r="63">
          <cell r="AM63">
            <v>5391.052169328852</v>
          </cell>
        </row>
        <row r="64">
          <cell r="AM64">
            <v>5456.4362584006394</v>
          </cell>
        </row>
        <row r="65">
          <cell r="AM65">
            <v>5519.0270152469757</v>
          </cell>
        </row>
        <row r="66">
          <cell r="AM66">
            <v>5584.6746581842135</v>
          </cell>
        </row>
        <row r="67">
          <cell r="AM67">
            <v>5649.948832484999</v>
          </cell>
        </row>
        <row r="68">
          <cell r="AM68">
            <v>5717.9946954767738</v>
          </cell>
        </row>
        <row r="69">
          <cell r="AM69">
            <v>5784.0586819184891</v>
          </cell>
        </row>
        <row r="70">
          <cell r="AM70">
            <v>5851.6594496836879</v>
          </cell>
        </row>
        <row r="71">
          <cell r="AM71">
            <v>5918.1858261446177</v>
          </cell>
        </row>
        <row r="72">
          <cell r="AM72">
            <v>5985.3500482504596</v>
          </cell>
        </row>
        <row r="73">
          <cell r="AM73">
            <v>6052.3420039247139</v>
          </cell>
        </row>
        <row r="74">
          <cell r="AM74">
            <v>6119.0779383138506</v>
          </cell>
        </row>
        <row r="75">
          <cell r="AM75">
            <v>6186.536882419874</v>
          </cell>
        </row>
        <row r="76">
          <cell r="AM76">
            <v>6252.8525141348637</v>
          </cell>
        </row>
        <row r="77">
          <cell r="AM77">
            <v>6320.7783723382399</v>
          </cell>
        </row>
        <row r="78">
          <cell r="AM78">
            <v>6386.6814302636958</v>
          </cell>
        </row>
        <row r="79">
          <cell r="AM79">
            <v>6455.0728962151661</v>
          </cell>
        </row>
        <row r="80">
          <cell r="AM80">
            <v>6520.5708681037622</v>
          </cell>
        </row>
        <row r="81">
          <cell r="AM81">
            <v>6589.3343869731825</v>
          </cell>
        </row>
        <row r="82">
          <cell r="AM82">
            <v>6654.5257628160962</v>
          </cell>
        </row>
        <row r="83">
          <cell r="AM83">
            <v>6722.8629024654092</v>
          </cell>
        </row>
        <row r="84">
          <cell r="AM84">
            <v>6788.5499964596729</v>
          </cell>
        </row>
        <row r="85">
          <cell r="AM85">
            <v>6856.4683073228825</v>
          </cell>
        </row>
        <row r="86">
          <cell r="AM86">
            <v>6922.6465623783333</v>
          </cell>
        </row>
        <row r="87">
          <cell r="AM87">
            <v>6990.1533759886324</v>
          </cell>
        </row>
        <row r="88">
          <cell r="AM88">
            <v>7056.8177050953855</v>
          </cell>
        </row>
        <row r="89">
          <cell r="AM89">
            <v>7123.9201449359607</v>
          </cell>
        </row>
        <row r="90">
          <cell r="AM90">
            <v>7191.0650393413598</v>
          </cell>
        </row>
        <row r="91">
          <cell r="AM91">
            <v>7257.7700307679652</v>
          </cell>
        </row>
        <row r="92">
          <cell r="AM92">
            <v>7325.3896513009249</v>
          </cell>
        </row>
        <row r="93">
          <cell r="AM93">
            <v>7391.703930648232</v>
          </cell>
        </row>
        <row r="94">
          <cell r="AM94">
            <v>7459.7921847068637</v>
          </cell>
        </row>
        <row r="95">
          <cell r="AM95">
            <v>7525.7223076748915</v>
          </cell>
        </row>
        <row r="96">
          <cell r="AM96">
            <v>7594.2729140195461</v>
          </cell>
        </row>
        <row r="97">
          <cell r="AM97">
            <v>7659.8252634231749</v>
          </cell>
        </row>
        <row r="98">
          <cell r="AM98">
            <v>7728.6470626701648</v>
          </cell>
        </row>
        <row r="99">
          <cell r="AM99">
            <v>7794.0125995524631</v>
          </cell>
        </row>
        <row r="100">
          <cell r="AM100">
            <v>7862.436174456041</v>
          </cell>
        </row>
        <row r="101">
          <cell r="AM101">
            <v>7928.2838700936845</v>
          </cell>
        </row>
        <row r="102">
          <cell r="AM102">
            <v>7996.3157135581278</v>
          </cell>
        </row>
        <row r="103">
          <cell r="AM103">
            <v>8062.6384257945538</v>
          </cell>
        </row>
        <row r="104">
          <cell r="AM104">
            <v>8130.2848669690393</v>
          </cell>
        </row>
        <row r="105">
          <cell r="AM105">
            <v>8197.0754516970574</v>
          </cell>
        </row>
        <row r="106">
          <cell r="AM106">
            <v>8264.3426622219631</v>
          </cell>
        </row>
        <row r="107">
          <cell r="AM107">
            <v>8331.5939989486415</v>
          </cell>
        </row>
        <row r="108">
          <cell r="AM108">
            <v>8398.4879988131961</v>
          </cell>
        </row>
        <row r="109">
          <cell r="AM109">
            <v>8466.1930117011798</v>
          </cell>
        </row>
        <row r="110">
          <cell r="AM110">
            <v>8532.7196747503149</v>
          </cell>
        </row>
        <row r="111">
          <cell r="AM111">
            <v>8600.8713498260877</v>
          </cell>
        </row>
        <row r="112">
          <cell r="AM112">
            <v>8667.0364089495706</v>
          </cell>
        </row>
        <row r="113">
          <cell r="AM113">
            <v>8735.6278080669254</v>
          </cell>
        </row>
        <row r="114">
          <cell r="AM114">
            <v>8801.4368600997659</v>
          </cell>
        </row>
        <row r="115">
          <cell r="AM115">
            <v>8870.4611321594093</v>
          </cell>
        </row>
        <row r="116">
          <cell r="AM116">
            <v>8935.9196425189639</v>
          </cell>
        </row>
        <row r="117">
          <cell r="AM117">
            <v>9004.6408675687671</v>
          </cell>
        </row>
        <row r="118">
          <cell r="AM118">
            <v>9070.4833394530542</v>
          </cell>
        </row>
        <row r="119">
          <cell r="AM119">
            <v>9138.8345847910641</v>
          </cell>
        </row>
        <row r="120">
          <cell r="AM120">
            <v>9205.1265141991007</v>
          </cell>
        </row>
        <row r="121">
          <cell r="AM121">
            <v>9273.11336971315</v>
          </cell>
        </row>
        <row r="122">
          <cell r="AM122">
            <v>9339.8477193800427</v>
          </cell>
        </row>
        <row r="123">
          <cell r="AM123">
            <v>9407.4756475513695</v>
          </cell>
        </row>
        <row r="124">
          <cell r="AM124">
            <v>9474.645504649312</v>
          </cell>
        </row>
        <row r="125">
          <cell r="AM125">
            <v>9541.9198446077917</v>
          </cell>
        </row>
        <row r="126">
          <cell r="AM126">
            <v>9609.5184230627638</v>
          </cell>
        </row>
        <row r="127">
          <cell r="AM127">
            <v>9676.4443944555514</v>
          </cell>
        </row>
        <row r="128">
          <cell r="AM128">
            <v>9744.4650363204728</v>
          </cell>
        </row>
        <row r="129">
          <cell r="AM129">
            <v>9811.0477430073333</v>
          </cell>
        </row>
        <row r="130">
          <cell r="AM130">
            <v>9879.4839190509247</v>
          </cell>
        </row>
        <row r="131">
          <cell r="AM131">
            <v>9945.7283526381671</v>
          </cell>
        </row>
        <row r="132">
          <cell r="AM132">
            <v>10014.573662284723</v>
          </cell>
        </row>
        <row r="133">
          <cell r="AM133">
            <v>10080.484705508437</v>
          </cell>
        </row>
        <row r="134">
          <cell r="AM134">
            <v>10149.690943272972</v>
          </cell>
        </row>
        <row r="135">
          <cell r="AM135">
            <v>10215.315306211396</v>
          </cell>
        </row>
        <row r="136">
          <cell r="AM136">
            <v>10284.169345009299</v>
          </cell>
        </row>
        <row r="137">
          <cell r="AM137">
            <v>10350.218683850997</v>
          </cell>
        </row>
        <row r="138">
          <cell r="AM138">
            <v>10418.725533783756</v>
          </cell>
        </row>
        <row r="139">
          <cell r="AM139">
            <v>10485.193393640169</v>
          </cell>
        </row>
        <row r="140">
          <cell r="AM140">
            <v>10553.357958132943</v>
          </cell>
        </row>
        <row r="141">
          <cell r="AM141">
            <v>10620.238018096192</v>
          </cell>
        </row>
        <row r="142">
          <cell r="AM142">
            <v>10688.065096972121</v>
          </cell>
        </row>
        <row r="143">
          <cell r="AM143">
            <v>10755.35116789837</v>
          </cell>
        </row>
        <row r="144">
          <cell r="AM144">
            <v>10822.845460334433</v>
          </cell>
        </row>
        <row r="145">
          <cell r="AM145">
            <v>10890.531482463473</v>
          </cell>
        </row>
        <row r="146">
          <cell r="AM146">
            <v>10957.697589834352</v>
          </cell>
        </row>
        <row r="147">
          <cell r="AM147">
            <v>11025.777630285997</v>
          </cell>
        </row>
        <row r="148">
          <cell r="AM148">
            <v>11092.620058901943</v>
          </cell>
        </row>
        <row r="149">
          <cell r="AM149">
            <v>11161.088309083296</v>
          </cell>
        </row>
        <row r="150">
          <cell r="AM150">
            <v>11227.611472827422</v>
          </cell>
        </row>
        <row r="151">
          <cell r="AM151">
            <v>11296.46224577941</v>
          </cell>
        </row>
        <row r="152">
          <cell r="AM152">
            <v>11362.670468649558</v>
          </cell>
        </row>
        <row r="153">
          <cell r="AM153">
            <v>11431.898196356453</v>
          </cell>
        </row>
        <row r="154">
          <cell r="AM154">
            <v>11497.795714916256</v>
          </cell>
        </row>
        <row r="155">
          <cell r="AM155">
            <v>11566.98745730492</v>
          </cell>
        </row>
        <row r="156">
          <cell r="AM156">
            <v>11624.742579711263</v>
          </cell>
        </row>
        <row r="157">
          <cell r="AM157">
            <v>11676.328822995258</v>
          </cell>
        </row>
        <row r="158">
          <cell r="AM158">
            <v>11725.442568885095</v>
          </cell>
        </row>
        <row r="159">
          <cell r="AM159">
            <v>11776.704617727821</v>
          </cell>
        </row>
        <row r="160">
          <cell r="AM160">
            <v>11823.556106724936</v>
          </cell>
        </row>
        <row r="161">
          <cell r="AM161">
            <v>11871.775179422561</v>
          </cell>
        </row>
        <row r="162">
          <cell r="AM162">
            <v>11890</v>
          </cell>
        </row>
        <row r="163">
          <cell r="AM163">
            <v>11890</v>
          </cell>
        </row>
        <row r="164">
          <cell r="AM164">
            <v>11890</v>
          </cell>
        </row>
        <row r="165">
          <cell r="AM165">
            <v>11890</v>
          </cell>
        </row>
        <row r="166">
          <cell r="AM166">
            <v>11890</v>
          </cell>
        </row>
      </sheetData>
      <sheetData sheetId="15">
        <row r="7">
          <cell r="M7">
            <v>60</v>
          </cell>
          <cell r="AM7">
            <v>1000</v>
          </cell>
        </row>
        <row r="8">
          <cell r="AM8">
            <v>1133.6809833025613</v>
          </cell>
        </row>
        <row r="9">
          <cell r="AM9">
            <v>1267.3619666051227</v>
          </cell>
        </row>
        <row r="10">
          <cell r="AM10">
            <v>1401.042949907684</v>
          </cell>
        </row>
        <row r="11">
          <cell r="AM11">
            <v>1534.7239332102454</v>
          </cell>
        </row>
        <row r="12">
          <cell r="AM12">
            <v>1668.4049165128067</v>
          </cell>
        </row>
        <row r="13">
          <cell r="AM13">
            <v>1802.0858998153681</v>
          </cell>
        </row>
        <row r="14">
          <cell r="AM14">
            <v>1935.7668831179294</v>
          </cell>
        </row>
        <row r="15">
          <cell r="AM15">
            <v>2069.4478664204908</v>
          </cell>
        </row>
        <row r="16">
          <cell r="AM16">
            <v>2203.1288497230521</v>
          </cell>
        </row>
        <row r="17">
          <cell r="AM17">
            <v>2336.8098330256125</v>
          </cell>
        </row>
        <row r="18">
          <cell r="AM18">
            <v>2419.7943579612602</v>
          </cell>
        </row>
        <row r="19">
          <cell r="AM19">
            <v>2501.570411481659</v>
          </cell>
        </row>
        <row r="20">
          <cell r="AM20">
            <v>2580.095688557115</v>
          </cell>
        </row>
        <row r="21">
          <cell r="AM21">
            <v>2656.0415593263824</v>
          </cell>
        </row>
        <row r="22">
          <cell r="AM22">
            <v>2732.3953663630509</v>
          </cell>
        </row>
        <row r="23">
          <cell r="AM23">
            <v>2805.0302066190816</v>
          </cell>
        </row>
        <row r="24">
          <cell r="AM24">
            <v>2879.0260811148701</v>
          </cell>
        </row>
        <row r="25">
          <cell r="AM25">
            <v>2952.4360525554048</v>
          </cell>
        </row>
        <row r="26">
          <cell r="AM26">
            <v>3022.0567635394318</v>
          </cell>
        </row>
        <row r="27">
          <cell r="AM27">
            <v>3092.6194772754434</v>
          </cell>
        </row>
        <row r="28">
          <cell r="AM28">
            <v>3162.2795653110925</v>
          </cell>
        </row>
        <row r="29">
          <cell r="AM29">
            <v>3231.2694466249868</v>
          </cell>
        </row>
        <row r="30">
          <cell r="AM30">
            <v>3299.9728534552714</v>
          </cell>
        </row>
        <row r="31">
          <cell r="AM31">
            <v>3368.6727569248687</v>
          </cell>
        </row>
        <row r="32">
          <cell r="AM32">
            <v>3435.9244188823618</v>
          </cell>
        </row>
        <row r="33">
          <cell r="AM33">
            <v>3503.0530825071737</v>
          </cell>
        </row>
        <row r="34">
          <cell r="AM34">
            <v>3569.6432625118296</v>
          </cell>
        </row>
        <row r="35">
          <cell r="AM35">
            <v>3636.151840648989</v>
          </cell>
        </row>
        <row r="36">
          <cell r="AM36">
            <v>3703.3969730796721</v>
          </cell>
        </row>
        <row r="37">
          <cell r="AM37">
            <v>3769.0285126353665</v>
          </cell>
        </row>
        <row r="38">
          <cell r="AM38">
            <v>3836.370132315777</v>
          </cell>
        </row>
        <row r="39">
          <cell r="AM39">
            <v>3899.0868763053822</v>
          </cell>
        </row>
        <row r="40">
          <cell r="AM40">
            <v>3966.2932129146884</v>
          </cell>
        </row>
        <row r="41">
          <cell r="AM41">
            <v>4030.5941741358338</v>
          </cell>
        </row>
        <row r="42">
          <cell r="AM42">
            <v>4097.4135482075872</v>
          </cell>
        </row>
        <row r="43">
          <cell r="AM43">
            <v>4161.1453581089208</v>
          </cell>
        </row>
        <row r="44">
          <cell r="AM44">
            <v>4225.8552007948474</v>
          </cell>
        </row>
        <row r="45">
          <cell r="AM45">
            <v>4289.7083305655342</v>
          </cell>
        </row>
        <row r="46">
          <cell r="AM46">
            <v>4352.671021168183</v>
          </cell>
        </row>
        <row r="47">
          <cell r="AM47">
            <v>4418.5909727083454</v>
          </cell>
        </row>
        <row r="48">
          <cell r="AM48">
            <v>4483.4650375663032</v>
          </cell>
        </row>
        <row r="49">
          <cell r="AM49">
            <v>4549.9026312380975</v>
          </cell>
        </row>
        <row r="50">
          <cell r="AM50">
            <v>4612.2429488480666</v>
          </cell>
        </row>
        <row r="51">
          <cell r="AM51">
            <v>4677.6809338257735</v>
          </cell>
        </row>
        <row r="52">
          <cell r="AM52">
            <v>4740.7110785373725</v>
          </cell>
        </row>
        <row r="53">
          <cell r="AM53">
            <v>4804.9456349782722</v>
          </cell>
        </row>
        <row r="54">
          <cell r="AM54">
            <v>4868.6017902912299</v>
          </cell>
        </row>
        <row r="55">
          <cell r="AM55">
            <v>4932.0606377192671</v>
          </cell>
        </row>
        <row r="56">
          <cell r="AM56">
            <v>4997.4396490101244</v>
          </cell>
        </row>
        <row r="57">
          <cell r="AM57">
            <v>5057.8003617690756</v>
          </cell>
        </row>
        <row r="58">
          <cell r="AM58">
            <v>5123.7003907261933</v>
          </cell>
        </row>
        <row r="59">
          <cell r="AM59">
            <v>5187.3698557428161</v>
          </cell>
        </row>
        <row r="60">
          <cell r="AM60">
            <v>5253.2647261636957</v>
          </cell>
        </row>
        <row r="61">
          <cell r="AM61">
            <v>5315.946827408321</v>
          </cell>
        </row>
        <row r="62">
          <cell r="AM62">
            <v>5378.6500470373412</v>
          </cell>
        </row>
        <row r="63">
          <cell r="AM63">
            <v>5443.6006917064578</v>
          </cell>
        </row>
        <row r="64">
          <cell r="AM64">
            <v>5505.5333392643561</v>
          </cell>
        </row>
        <row r="65">
          <cell r="AM65">
            <v>5571.71226939807</v>
          </cell>
        </row>
        <row r="66">
          <cell r="AM66">
            <v>5636.2275685369232</v>
          </cell>
        </row>
        <row r="67">
          <cell r="AM67">
            <v>5705.1121278937144</v>
          </cell>
        </row>
        <row r="68">
          <cell r="AM68">
            <v>5770.4595889192997</v>
          </cell>
        </row>
        <row r="69">
          <cell r="AM69">
            <v>5839.1430076047091</v>
          </cell>
        </row>
        <row r="70">
          <cell r="AM70">
            <v>5905.3752318195029</v>
          </cell>
        </row>
        <row r="71">
          <cell r="AM71">
            <v>5973.0182618345607</v>
          </cell>
        </row>
        <row r="72">
          <cell r="AM72">
            <v>6039.9957868613874</v>
          </cell>
        </row>
        <row r="73">
          <cell r="AM73">
            <v>6107.8836653495255</v>
          </cell>
        </row>
        <row r="74">
          <cell r="AM74">
            <v>6173.8919857187802</v>
          </cell>
        </row>
        <row r="75">
          <cell r="AM75">
            <v>6239.0086613900839</v>
          </cell>
        </row>
        <row r="76">
          <cell r="AM76">
            <v>6306.7205562734362</v>
          </cell>
        </row>
        <row r="77">
          <cell r="AM77">
            <v>6373.7125609793566</v>
          </cell>
        </row>
        <row r="78">
          <cell r="AM78">
            <v>6441.672781355448</v>
          </cell>
        </row>
        <row r="79">
          <cell r="AM79">
            <v>6506.0938373564059</v>
          </cell>
        </row>
        <row r="80">
          <cell r="AM80">
            <v>6574.4081480508385</v>
          </cell>
        </row>
        <row r="81">
          <cell r="AM81">
            <v>6640.3546986076808</v>
          </cell>
        </row>
        <row r="82">
          <cell r="AM82">
            <v>6709.0467569098701</v>
          </cell>
        </row>
        <row r="83">
          <cell r="AM83">
            <v>6774.6746949155558</v>
          </cell>
        </row>
        <row r="84">
          <cell r="AM84">
            <v>6843.0502277742426</v>
          </cell>
        </row>
        <row r="85">
          <cell r="AM85">
            <v>6909.3651798323854</v>
          </cell>
        </row>
        <row r="86">
          <cell r="AM86">
            <v>6977.864099891106</v>
          </cell>
        </row>
        <row r="87">
          <cell r="AM87">
            <v>7042.1339851414859</v>
          </cell>
        </row>
        <row r="88">
          <cell r="AM88">
            <v>7108.9768933125815</v>
          </cell>
        </row>
        <row r="89">
          <cell r="AM89">
            <v>7176.132632872982</v>
          </cell>
        </row>
        <row r="90">
          <cell r="AM90">
            <v>7243.6179569673941</v>
          </cell>
        </row>
        <row r="91">
          <cell r="AM91">
            <v>7309.7592678461178</v>
          </cell>
        </row>
        <row r="92">
          <cell r="AM92">
            <v>7376.0748183577853</v>
          </cell>
        </row>
        <row r="93">
          <cell r="AM93">
            <v>7444.2913866891213</v>
          </cell>
        </row>
        <row r="94">
          <cell r="AM94">
            <v>7511.829617379196</v>
          </cell>
        </row>
        <row r="95">
          <cell r="AM95">
            <v>7578.897495775007</v>
          </cell>
        </row>
        <row r="96">
          <cell r="AM96">
            <v>7639.7214321439733</v>
          </cell>
        </row>
        <row r="97">
          <cell r="AM97">
            <v>7708.542162617312</v>
          </cell>
        </row>
        <row r="98">
          <cell r="AM98">
            <v>7772.4285339835969</v>
          </cell>
        </row>
        <row r="99">
          <cell r="AM99">
            <v>7840.659544186844</v>
          </cell>
        </row>
        <row r="100">
          <cell r="AM100">
            <v>7905.7869409358391</v>
          </cell>
        </row>
        <row r="101">
          <cell r="AM101">
            <v>7974.1452913721341</v>
          </cell>
        </row>
        <row r="102">
          <cell r="AM102">
            <v>8039.0870529884769</v>
          </cell>
        </row>
        <row r="103">
          <cell r="AM103">
            <v>8105.6535794428028</v>
          </cell>
        </row>
        <row r="104">
          <cell r="AM104">
            <v>8174.3263351667183</v>
          </cell>
        </row>
        <row r="105">
          <cell r="AM105">
            <v>8242.7153089140375</v>
          </cell>
        </row>
        <row r="106">
          <cell r="AM106">
            <v>8310.2428306858419</v>
          </cell>
        </row>
        <row r="107">
          <cell r="AM107">
            <v>8377.6955934140733</v>
          </cell>
        </row>
        <row r="108">
          <cell r="AM108">
            <v>8443.9512739205456</v>
          </cell>
        </row>
        <row r="109">
          <cell r="AM109">
            <v>8508.3763667062649</v>
          </cell>
        </row>
        <row r="110">
          <cell r="AM110">
            <v>8577.0023936067737</v>
          </cell>
        </row>
        <row r="111">
          <cell r="AM111">
            <v>8643.6952996213076</v>
          </cell>
        </row>
        <row r="112">
          <cell r="AM112">
            <v>8712.9826574193867</v>
          </cell>
        </row>
        <row r="113">
          <cell r="AM113">
            <v>8778.2847825450335</v>
          </cell>
        </row>
        <row r="114">
          <cell r="AM114">
            <v>8847.1573149325686</v>
          </cell>
        </row>
        <row r="115">
          <cell r="AM115">
            <v>8910.5793781313932</v>
          </cell>
        </row>
        <row r="116">
          <cell r="AM116">
            <v>8978.9188215849863</v>
          </cell>
        </row>
        <row r="117">
          <cell r="AM117">
            <v>9046.1287240722304</v>
          </cell>
        </row>
        <row r="118">
          <cell r="AM118">
            <v>9114.6737906797462</v>
          </cell>
        </row>
        <row r="119">
          <cell r="AM119">
            <v>9181.586561984117</v>
          </cell>
        </row>
        <row r="120">
          <cell r="AM120">
            <v>9249.487602158224</v>
          </cell>
        </row>
        <row r="121">
          <cell r="AM121">
            <v>9314.6342765223671</v>
          </cell>
        </row>
        <row r="122">
          <cell r="AM122">
            <v>9381.0597738310807</v>
          </cell>
        </row>
        <row r="123">
          <cell r="AM123">
            <v>9448.858139758293</v>
          </cell>
        </row>
        <row r="124">
          <cell r="AM124">
            <v>9515.8825463840603</v>
          </cell>
        </row>
        <row r="125">
          <cell r="AM125">
            <v>9584.3850498495958</v>
          </cell>
        </row>
        <row r="126">
          <cell r="AM126">
            <v>9651.4335426471262</v>
          </cell>
        </row>
        <row r="127">
          <cell r="AM127">
            <v>9718.9921244478937</v>
          </cell>
        </row>
        <row r="128">
          <cell r="AM128">
            <v>9783.4793164008734</v>
          </cell>
        </row>
        <row r="129">
          <cell r="AM129">
            <v>9852.4741214672613</v>
          </cell>
        </row>
        <row r="130">
          <cell r="AM130">
            <v>9919.5043356939605</v>
          </cell>
        </row>
        <row r="131">
          <cell r="AM131">
            <v>9988.2764865924219</v>
          </cell>
        </row>
        <row r="132">
          <cell r="AM132">
            <v>10054.946074184756</v>
          </cell>
        </row>
        <row r="133">
          <cell r="AM133">
            <v>10123.755252011966</v>
          </cell>
        </row>
        <row r="134">
          <cell r="AM134">
            <v>10186.642161836602</v>
          </cell>
        </row>
        <row r="135">
          <cell r="AM135">
            <v>10254.874070546768</v>
          </cell>
        </row>
        <row r="136">
          <cell r="AM136">
            <v>10322.39596331937</v>
          </cell>
        </row>
        <row r="137">
          <cell r="AM137">
            <v>10390.679555384882</v>
          </cell>
        </row>
        <row r="138">
          <cell r="AM138">
            <v>10458.209033612722</v>
          </cell>
        </row>
        <row r="139">
          <cell r="AM139">
            <v>10526.375843787282</v>
          </cell>
        </row>
        <row r="140">
          <cell r="AM140">
            <v>10591.904335866573</v>
          </cell>
        </row>
        <row r="141">
          <cell r="AM141">
            <v>10658.300638407094</v>
          </cell>
        </row>
        <row r="142">
          <cell r="AM142">
            <v>10726.767223275205</v>
          </cell>
        </row>
        <row r="143">
          <cell r="AM143">
            <v>10794.47271689071</v>
          </cell>
        </row>
        <row r="144">
          <cell r="AM144">
            <v>10862.773600181163</v>
          </cell>
        </row>
        <row r="145">
          <cell r="AM145">
            <v>10929.711634638872</v>
          </cell>
        </row>
        <row r="146">
          <cell r="AM146">
            <v>10998.073313452514</v>
          </cell>
        </row>
        <row r="147">
          <cell r="AM147">
            <v>11062.568268990493</v>
          </cell>
        </row>
        <row r="148">
          <cell r="AM148">
            <v>11131.773709759127</v>
          </cell>
        </row>
        <row r="149">
          <cell r="AM149">
            <v>11198.438665440473</v>
          </cell>
        </row>
        <row r="150">
          <cell r="AM150">
            <v>11267.642726495353</v>
          </cell>
        </row>
        <row r="151">
          <cell r="AM151">
            <v>11334.525663222885</v>
          </cell>
        </row>
        <row r="152">
          <cell r="AM152">
            <v>11403.293450531875</v>
          </cell>
        </row>
        <row r="153">
          <cell r="AM153">
            <v>11467.307935688159</v>
          </cell>
        </row>
        <row r="154">
          <cell r="AM154">
            <v>11535.74702933821</v>
          </cell>
        </row>
        <row r="155">
          <cell r="AM155">
            <v>11602.727148234306</v>
          </cell>
        </row>
        <row r="156">
          <cell r="AM156">
            <v>11664.058947922429</v>
          </cell>
        </row>
        <row r="157">
          <cell r="AM157">
            <v>11713.827000093619</v>
          </cell>
        </row>
        <row r="158">
          <cell r="AM158">
            <v>11763.745670637551</v>
          </cell>
        </row>
        <row r="159">
          <cell r="AM159">
            <v>11818.502895887566</v>
          </cell>
        </row>
        <row r="160">
          <cell r="AM160">
            <v>11869.742879106872</v>
          </cell>
        </row>
        <row r="161">
          <cell r="AM161">
            <v>11890</v>
          </cell>
        </row>
        <row r="162">
          <cell r="AM162">
            <v>11890</v>
          </cell>
        </row>
        <row r="163">
          <cell r="AM163">
            <v>11890</v>
          </cell>
        </row>
        <row r="164">
          <cell r="AM164">
            <v>11890</v>
          </cell>
        </row>
        <row r="165">
          <cell r="AM165">
            <v>11890</v>
          </cell>
        </row>
        <row r="166">
          <cell r="AM166">
            <v>11890</v>
          </cell>
        </row>
      </sheetData>
      <sheetData sheetId="16">
        <row r="7">
          <cell r="M7">
            <v>60</v>
          </cell>
          <cell r="AM7">
            <v>1000</v>
          </cell>
        </row>
        <row r="8">
          <cell r="AM8">
            <v>1137.44330976574</v>
          </cell>
        </row>
        <row r="9">
          <cell r="AM9">
            <v>1274.8866195314799</v>
          </cell>
        </row>
        <row r="10">
          <cell r="AM10">
            <v>1412.3299292972199</v>
          </cell>
        </row>
        <row r="11">
          <cell r="AM11">
            <v>1549.7732390629599</v>
          </cell>
        </row>
        <row r="12">
          <cell r="AM12">
            <v>1687.2165488286998</v>
          </cell>
        </row>
        <row r="13">
          <cell r="AM13">
            <v>1824.6598585944398</v>
          </cell>
        </row>
        <row r="14">
          <cell r="AM14">
            <v>1962.1031683601798</v>
          </cell>
        </row>
        <row r="15">
          <cell r="AM15">
            <v>2099.5464781259197</v>
          </cell>
        </row>
        <row r="16">
          <cell r="AM16">
            <v>2236.9897878916599</v>
          </cell>
        </row>
        <row r="17">
          <cell r="AM17">
            <v>2374.4330976574001</v>
          </cell>
        </row>
        <row r="18">
          <cell r="AM18">
            <v>2459.5232951964472</v>
          </cell>
        </row>
        <row r="19">
          <cell r="AM19">
            <v>2545.537901279793</v>
          </cell>
        </row>
        <row r="20">
          <cell r="AM20">
            <v>2622.5291242595772</v>
          </cell>
        </row>
        <row r="21">
          <cell r="AM21">
            <v>2702.4897159472612</v>
          </cell>
        </row>
        <row r="22">
          <cell r="AM22">
            <v>2778.3269964511292</v>
          </cell>
        </row>
        <row r="23">
          <cell r="AM23">
            <v>2851.5846584296787</v>
          </cell>
        </row>
        <row r="24">
          <cell r="AM24">
            <v>2928.9090226438066</v>
          </cell>
        </row>
        <row r="25">
          <cell r="AM25">
            <v>3001.5787914321945</v>
          </cell>
        </row>
        <row r="26">
          <cell r="AM26">
            <v>3072.1544339079664</v>
          </cell>
        </row>
        <row r="27">
          <cell r="AM27">
            <v>3143.0803528855713</v>
          </cell>
        </row>
        <row r="28">
          <cell r="AM28">
            <v>3215.6122636792888</v>
          </cell>
        </row>
        <row r="29">
          <cell r="AM29">
            <v>3282.9718771762273</v>
          </cell>
        </row>
        <row r="30">
          <cell r="AM30">
            <v>3354.3744575465457</v>
          </cell>
        </row>
        <row r="31">
          <cell r="AM31">
            <v>3422.2159685304628</v>
          </cell>
        </row>
        <row r="32">
          <cell r="AM32">
            <v>3490.6693001307258</v>
          </cell>
        </row>
        <row r="33">
          <cell r="AM33">
            <v>3557.472326623385</v>
          </cell>
        </row>
        <row r="34">
          <cell r="AM34">
            <v>3623.3320028260919</v>
          </cell>
        </row>
        <row r="35">
          <cell r="AM35">
            <v>3692.2544796364009</v>
          </cell>
        </row>
        <row r="36">
          <cell r="AM36">
            <v>3759.0075277664141</v>
          </cell>
        </row>
        <row r="37">
          <cell r="AM37">
            <v>3826.4669534623122</v>
          </cell>
        </row>
        <row r="38">
          <cell r="AM38">
            <v>3891.5240622314541</v>
          </cell>
        </row>
        <row r="39">
          <cell r="AM39">
            <v>3957.3520379044335</v>
          </cell>
        </row>
        <row r="40">
          <cell r="AM40">
            <v>4022.5526780322962</v>
          </cell>
        </row>
        <row r="41">
          <cell r="AM41">
            <v>4091.0872039771339</v>
          </cell>
        </row>
        <row r="42">
          <cell r="AM42">
            <v>4154.2715250695746</v>
          </cell>
        </row>
        <row r="43">
          <cell r="AM43">
            <v>4220.4599594946012</v>
          </cell>
        </row>
        <row r="44">
          <cell r="AM44">
            <v>4282.8232260907926</v>
          </cell>
        </row>
        <row r="45">
          <cell r="AM45">
            <v>4346.6006813599324</v>
          </cell>
        </row>
        <row r="46">
          <cell r="AM46">
            <v>4411.073205722515</v>
          </cell>
        </row>
        <row r="47">
          <cell r="AM47">
            <v>4476.0585260415355</v>
          </cell>
        </row>
        <row r="48">
          <cell r="AM48">
            <v>4543.3393592464981</v>
          </cell>
        </row>
        <row r="49">
          <cell r="AM49">
            <v>4607.2743465906497</v>
          </cell>
        </row>
        <row r="50">
          <cell r="AM50">
            <v>4672.9679451959646</v>
          </cell>
        </row>
        <row r="51">
          <cell r="AM51">
            <v>4735.1960522840582</v>
          </cell>
        </row>
        <row r="52">
          <cell r="AM52">
            <v>4800.1500340512757</v>
          </cell>
        </row>
        <row r="53">
          <cell r="AM53">
            <v>4862.8427037480733</v>
          </cell>
        </row>
        <row r="54">
          <cell r="AM54">
            <v>4927.1956904722538</v>
          </cell>
        </row>
        <row r="55">
          <cell r="AM55">
            <v>4990.0336585588084</v>
          </cell>
        </row>
        <row r="56">
          <cell r="AM56">
            <v>5052.2732396398733</v>
          </cell>
        </row>
        <row r="57">
          <cell r="AM57">
            <v>5116.1058431778374</v>
          </cell>
        </row>
        <row r="58">
          <cell r="AM58">
            <v>5180.3757225034651</v>
          </cell>
        </row>
        <row r="59">
          <cell r="AM59">
            <v>5248.3145201793022</v>
          </cell>
        </row>
        <row r="60">
          <cell r="AM60">
            <v>5309.5273053426445</v>
          </cell>
        </row>
        <row r="61">
          <cell r="AM61">
            <v>5372.8861415776682</v>
          </cell>
        </row>
        <row r="62">
          <cell r="AM62">
            <v>5435.242680354555</v>
          </cell>
        </row>
        <row r="63">
          <cell r="AM63">
            <v>5498.332188215918</v>
          </cell>
        </row>
        <row r="64">
          <cell r="AM64">
            <v>5563.2313012164523</v>
          </cell>
        </row>
        <row r="65">
          <cell r="AM65">
            <v>5629.0118732830306</v>
          </cell>
        </row>
        <row r="66">
          <cell r="AM66">
            <v>5696.5833153381827</v>
          </cell>
        </row>
        <row r="67">
          <cell r="AM67">
            <v>5762.3226353203409</v>
          </cell>
        </row>
        <row r="68">
          <cell r="AM68">
            <v>5831.598744426452</v>
          </cell>
        </row>
        <row r="69">
          <cell r="AM69">
            <v>5897.2329150700543</v>
          </cell>
        </row>
        <row r="70">
          <cell r="AM70">
            <v>5966.6680815597847</v>
          </cell>
        </row>
        <row r="71">
          <cell r="AM71">
            <v>6033.4433483033172</v>
          </cell>
        </row>
        <row r="72">
          <cell r="AM72">
            <v>6102.3795989405535</v>
          </cell>
        </row>
        <row r="73">
          <cell r="AM73">
            <v>6166.6722334610458</v>
          </cell>
        </row>
        <row r="74">
          <cell r="AM74">
            <v>6231.3229873395803</v>
          </cell>
        </row>
        <row r="75">
          <cell r="AM75">
            <v>6297.7349475328356</v>
          </cell>
        </row>
        <row r="76">
          <cell r="AM76">
            <v>6366.000939224954</v>
          </cell>
        </row>
        <row r="77">
          <cell r="AM77">
            <v>6432.7183381803452</v>
          </cell>
        </row>
        <row r="78">
          <cell r="AM78">
            <v>6497.8709261323856</v>
          </cell>
        </row>
        <row r="79">
          <cell r="AM79">
            <v>6564.2929396202453</v>
          </cell>
        </row>
        <row r="80">
          <cell r="AM80">
            <v>6631.2813526599875</v>
          </cell>
        </row>
        <row r="81">
          <cell r="AM81">
            <v>6699.9163240208773</v>
          </cell>
        </row>
        <row r="82">
          <cell r="AM82">
            <v>6765.5289501711122</v>
          </cell>
        </row>
        <row r="83">
          <cell r="AM83">
            <v>6834.7735983456605</v>
          </cell>
        </row>
        <row r="84">
          <cell r="AM84">
            <v>6900.8869383463989</v>
          </cell>
        </row>
        <row r="85">
          <cell r="AM85">
            <v>6970.3918944161269</v>
          </cell>
        </row>
        <row r="86">
          <cell r="AM86">
            <v>7033.5402391663247</v>
          </cell>
        </row>
        <row r="87">
          <cell r="AM87">
            <v>7099.4311889804285</v>
          </cell>
        </row>
        <row r="88">
          <cell r="AM88">
            <v>7164.874823510946</v>
          </cell>
        </row>
        <row r="89">
          <cell r="AM89">
            <v>7233.6037098586512</v>
          </cell>
        </row>
        <row r="90">
          <cell r="AM90">
            <v>7299.4068993376604</v>
          </cell>
        </row>
        <row r="91">
          <cell r="AM91">
            <v>7365.5472167192656</v>
          </cell>
        </row>
        <row r="92">
          <cell r="AM92">
            <v>7432.7116435634034</v>
          </cell>
        </row>
        <row r="93">
          <cell r="AM93">
            <v>7500.9766300257579</v>
          </cell>
        </row>
        <row r="94">
          <cell r="AM94">
            <v>7567.301633179989</v>
          </cell>
        </row>
        <row r="95">
          <cell r="AM95">
            <v>7627.993678963393</v>
          </cell>
        </row>
        <row r="96">
          <cell r="AM96">
            <v>7692.1192353066954</v>
          </cell>
        </row>
        <row r="97">
          <cell r="AM97">
            <v>7755.4959541611015</v>
          </cell>
        </row>
        <row r="98">
          <cell r="AM98">
            <v>7823.0950009437602</v>
          </cell>
        </row>
        <row r="99">
          <cell r="AM99">
            <v>7888.0310631705115</v>
          </cell>
        </row>
        <row r="100">
          <cell r="AM100">
            <v>7954.8076625951617</v>
          </cell>
        </row>
        <row r="101">
          <cell r="AM101">
            <v>8019.3273390033364</v>
          </cell>
        </row>
        <row r="102">
          <cell r="AM102">
            <v>8084.5792648501019</v>
          </cell>
        </row>
        <row r="103">
          <cell r="AM103">
            <v>8153.232771226174</v>
          </cell>
        </row>
        <row r="104">
          <cell r="AM104">
            <v>8223.4023573310569</v>
          </cell>
        </row>
        <row r="105">
          <cell r="AM105">
            <v>8292.339753941611</v>
          </cell>
        </row>
        <row r="106">
          <cell r="AM106">
            <v>8360.0042099102466</v>
          </cell>
        </row>
        <row r="107">
          <cell r="AM107">
            <v>8426.5685304832405</v>
          </cell>
        </row>
        <row r="108">
          <cell r="AM108">
            <v>8489.4010346323121</v>
          </cell>
        </row>
        <row r="109">
          <cell r="AM109">
            <v>8555.8453389976094</v>
          </cell>
        </row>
        <row r="110">
          <cell r="AM110">
            <v>8623.1533402271834</v>
          </cell>
        </row>
        <row r="111">
          <cell r="AM111">
            <v>8692.869497085283</v>
          </cell>
        </row>
        <row r="112">
          <cell r="AM112">
            <v>8758.5837231091937</v>
          </cell>
        </row>
        <row r="113">
          <cell r="AM113">
            <v>8827.7987660046656</v>
          </cell>
        </row>
        <row r="114">
          <cell r="AM114">
            <v>8890.3392312856377</v>
          </cell>
        </row>
        <row r="115">
          <cell r="AM115">
            <v>8956.4476422637272</v>
          </cell>
        </row>
        <row r="116">
          <cell r="AM116">
            <v>9023.9742830719788</v>
          </cell>
        </row>
        <row r="117">
          <cell r="AM117">
            <v>9093.2224211633438</v>
          </cell>
        </row>
        <row r="118">
          <cell r="AM118">
            <v>9160.4169527518316</v>
          </cell>
        </row>
        <row r="119">
          <cell r="AM119">
            <v>9228.7957794339563</v>
          </cell>
        </row>
        <row r="120">
          <cell r="AM120">
            <v>9294.3116472404508</v>
          </cell>
        </row>
        <row r="121">
          <cell r="AM121">
            <v>9358.3465384084921</v>
          </cell>
        </row>
        <row r="122">
          <cell r="AM122">
            <v>9425.4284734329576</v>
          </cell>
        </row>
        <row r="123">
          <cell r="AM123">
            <v>9492.7597957455237</v>
          </cell>
        </row>
        <row r="124">
          <cell r="AM124">
            <v>9561.3208154410822</v>
          </cell>
        </row>
        <row r="125">
          <cell r="AM125">
            <v>9628.7780384292182</v>
          </cell>
        </row>
        <row r="126">
          <cell r="AM126">
            <v>9697.4598905166167</v>
          </cell>
        </row>
        <row r="127">
          <cell r="AM127">
            <v>9760.4131448162898</v>
          </cell>
        </row>
        <row r="128">
          <cell r="AM128">
            <v>9827.522464183945</v>
          </cell>
        </row>
        <row r="129">
          <cell r="AM129">
            <v>9894.7726095039707</v>
          </cell>
        </row>
        <row r="130">
          <cell r="AM130">
            <v>9964.7319695259612</v>
          </cell>
        </row>
        <row r="131">
          <cell r="AM131">
            <v>10031.59903320772</v>
          </cell>
        </row>
        <row r="132">
          <cell r="AM132">
            <v>10100.701474338126</v>
          </cell>
        </row>
        <row r="133">
          <cell r="AM133">
            <v>10163.927642580593</v>
          </cell>
        </row>
        <row r="134">
          <cell r="AM134">
            <v>10228.049353201317</v>
          </cell>
        </row>
        <row r="135">
          <cell r="AM135">
            <v>10296.36426273693</v>
          </cell>
        </row>
        <row r="136">
          <cell r="AM136">
            <v>10365.453667385293</v>
          </cell>
        </row>
        <row r="137">
          <cell r="AM137">
            <v>10433.482422917481</v>
          </cell>
        </row>
        <row r="138">
          <cell r="AM138">
            <v>10502.372210011868</v>
          </cell>
        </row>
        <row r="139">
          <cell r="AM139">
            <v>10568.416857784301</v>
          </cell>
        </row>
        <row r="140">
          <cell r="AM140">
            <v>10632.184008378683</v>
          </cell>
        </row>
        <row r="141">
          <cell r="AM141">
            <v>10699.773107342662</v>
          </cell>
        </row>
        <row r="142">
          <cell r="AM142">
            <v>10768.516295082965</v>
          </cell>
        </row>
        <row r="143">
          <cell r="AM143">
            <v>10837.922051144531</v>
          </cell>
        </row>
        <row r="144">
          <cell r="AM144">
            <v>10904.694445067988</v>
          </cell>
        </row>
        <row r="145">
          <cell r="AM145">
            <v>10973.823552916361</v>
          </cell>
        </row>
        <row r="146">
          <cell r="AM146">
            <v>11036.865319740711</v>
          </cell>
        </row>
        <row r="147">
          <cell r="AM147">
            <v>11103.437692473757</v>
          </cell>
        </row>
        <row r="148">
          <cell r="AM148">
            <v>11171.3599457823</v>
          </cell>
        </row>
        <row r="149">
          <cell r="AM149">
            <v>11241.028334258455</v>
          </cell>
        </row>
        <row r="150">
          <cell r="AM150">
            <v>11308.131233660075</v>
          </cell>
        </row>
        <row r="151">
          <cell r="AM151">
            <v>11377.47106937299</v>
          </cell>
        </row>
        <row r="152">
          <cell r="AM152">
            <v>11441.962550796872</v>
          </cell>
        </row>
        <row r="153">
          <cell r="AM153">
            <v>11506.434798405422</v>
          </cell>
        </row>
        <row r="154">
          <cell r="AM154">
            <v>11573.571172452823</v>
          </cell>
        </row>
        <row r="155">
          <cell r="AM155">
            <v>11641.008196465773</v>
          </cell>
        </row>
        <row r="156">
          <cell r="AM156">
            <v>11708.151587460217</v>
          </cell>
        </row>
        <row r="157">
          <cell r="AM157">
            <v>11758.457867652043</v>
          </cell>
        </row>
        <row r="158">
          <cell r="AM158">
            <v>11810.181406204985</v>
          </cell>
        </row>
        <row r="159">
          <cell r="AM159">
            <v>11865.275890824516</v>
          </cell>
        </row>
        <row r="160">
          <cell r="AM160">
            <v>11890</v>
          </cell>
        </row>
        <row r="161">
          <cell r="AM161">
            <v>11890</v>
          </cell>
        </row>
        <row r="162">
          <cell r="AM162">
            <v>11890</v>
          </cell>
        </row>
        <row r="163">
          <cell r="AM163">
            <v>11890</v>
          </cell>
        </row>
        <row r="164">
          <cell r="AM164">
            <v>11890</v>
          </cell>
        </row>
        <row r="165">
          <cell r="AM165">
            <v>11890</v>
          </cell>
        </row>
        <row r="166">
          <cell r="AM166">
            <v>11890</v>
          </cell>
        </row>
      </sheetData>
      <sheetData sheetId="17">
        <row r="7">
          <cell r="M7">
            <v>60</v>
          </cell>
          <cell r="AM7">
            <v>1000</v>
          </cell>
        </row>
        <row r="8">
          <cell r="AM8">
            <v>1141.6997405999255</v>
          </cell>
        </row>
        <row r="9">
          <cell r="AM9">
            <v>1283.3994811998509</v>
          </cell>
        </row>
        <row r="10">
          <cell r="AM10">
            <v>1425.0992217997764</v>
          </cell>
        </row>
        <row r="11">
          <cell r="AM11">
            <v>1566.7989623997018</v>
          </cell>
        </row>
        <row r="12">
          <cell r="AM12">
            <v>1708.4987029996273</v>
          </cell>
        </row>
        <row r="13">
          <cell r="AM13">
            <v>1850.1984435995528</v>
          </cell>
        </row>
        <row r="14">
          <cell r="AM14">
            <v>1991.8981841994782</v>
          </cell>
        </row>
        <row r="15">
          <cell r="AM15">
            <v>2133.5979247994037</v>
          </cell>
        </row>
        <row r="16">
          <cell r="AM16">
            <v>2275.2976653993292</v>
          </cell>
        </row>
        <row r="17">
          <cell r="AM17">
            <v>2416.9974059992542</v>
          </cell>
        </row>
        <row r="18">
          <cell r="AM18">
            <v>2506.223932139796</v>
          </cell>
        </row>
        <row r="19">
          <cell r="AM19">
            <v>2592.9987921274378</v>
          </cell>
        </row>
        <row r="20">
          <cell r="AM20">
            <v>2673.4528001908789</v>
          </cell>
        </row>
        <row r="21">
          <cell r="AM21">
            <v>2752.0787661421978</v>
          </cell>
        </row>
        <row r="22">
          <cell r="AM22">
            <v>2832.3055450854918</v>
          </cell>
        </row>
        <row r="23">
          <cell r="AM23">
            <v>2906.4198848718197</v>
          </cell>
        </row>
        <row r="24">
          <cell r="AM24">
            <v>2984.0049562343138</v>
          </cell>
        </row>
        <row r="25">
          <cell r="AM25">
            <v>3058.1687348051519</v>
          </cell>
        </row>
        <row r="26">
          <cell r="AM26">
            <v>3128.4863983569076</v>
          </cell>
        </row>
        <row r="27">
          <cell r="AM27">
            <v>3202.4940477843729</v>
          </cell>
        </row>
        <row r="28">
          <cell r="AM28">
            <v>3273.736238230199</v>
          </cell>
        </row>
        <row r="29">
          <cell r="AM29">
            <v>3344.0393983271229</v>
          </cell>
        </row>
        <row r="30">
          <cell r="AM30">
            <v>3413.2690473143757</v>
          </cell>
        </row>
        <row r="31">
          <cell r="AM31">
            <v>3483.9833289691578</v>
          </cell>
        </row>
        <row r="32">
          <cell r="AM32">
            <v>3549.8356957135043</v>
          </cell>
        </row>
        <row r="33">
          <cell r="AM33">
            <v>3618.1755925323187</v>
          </cell>
        </row>
        <row r="34">
          <cell r="AM34">
            <v>3683.8424098785335</v>
          </cell>
        </row>
        <row r="35">
          <cell r="AM35">
            <v>3755.4718731192797</v>
          </cell>
        </row>
        <row r="36">
          <cell r="AM36">
            <v>3821.8316384114387</v>
          </cell>
        </row>
        <row r="37">
          <cell r="AM37">
            <v>3889.0108012583764</v>
          </cell>
        </row>
        <row r="38">
          <cell r="AM38">
            <v>3955.4131908524987</v>
          </cell>
        </row>
        <row r="39">
          <cell r="AM39">
            <v>4020.925900972692</v>
          </cell>
        </row>
        <row r="40">
          <cell r="AM40">
            <v>4088.6582215718527</v>
          </cell>
        </row>
        <row r="41">
          <cell r="AM41">
            <v>4154.191079838205</v>
          </cell>
        </row>
        <row r="42">
          <cell r="AM42">
            <v>4219.9593475759102</v>
          </cell>
        </row>
        <row r="43">
          <cell r="AM43">
            <v>4282.0408035249629</v>
          </cell>
        </row>
        <row r="44">
          <cell r="AM44">
            <v>4347.2253230365786</v>
          </cell>
        </row>
        <row r="45">
          <cell r="AM45">
            <v>4409.6883495694838</v>
          </cell>
        </row>
        <row r="46">
          <cell r="AM46">
            <v>4476.3833570485103</v>
          </cell>
        </row>
        <row r="47">
          <cell r="AM47">
            <v>4541.4646355865862</v>
          </cell>
        </row>
        <row r="48">
          <cell r="AM48">
            <v>4608.9161632421728</v>
          </cell>
        </row>
        <row r="49">
          <cell r="AM49">
            <v>4672.8371965502056</v>
          </cell>
        </row>
        <row r="50">
          <cell r="AM50">
            <v>4736.553928970714</v>
          </cell>
        </row>
        <row r="51">
          <cell r="AM51">
            <v>4801.6236887917403</v>
          </cell>
        </row>
        <row r="52">
          <cell r="AM52">
            <v>4864.1959062513097</v>
          </cell>
        </row>
        <row r="53">
          <cell r="AM53">
            <v>4929.6355742175874</v>
          </cell>
        </row>
        <row r="54">
          <cell r="AM54">
            <v>4989.5003378607553</v>
          </cell>
        </row>
        <row r="55">
          <cell r="AM55">
            <v>5052.0892668144525</v>
          </cell>
        </row>
        <row r="56">
          <cell r="AM56">
            <v>5115.4400792232045</v>
          </cell>
        </row>
        <row r="57">
          <cell r="AM57">
            <v>5179.1861136941852</v>
          </cell>
        </row>
        <row r="58">
          <cell r="AM58">
            <v>5245.4875618998367</v>
          </cell>
        </row>
        <row r="59">
          <cell r="AM59">
            <v>5308.7424938353615</v>
          </cell>
        </row>
        <row r="60">
          <cell r="AM60">
            <v>5373.139573989567</v>
          </cell>
        </row>
        <row r="61">
          <cell r="AM61">
            <v>5433.6170958710936</v>
          </cell>
        </row>
        <row r="62">
          <cell r="AM62">
            <v>5496.9671993596457</v>
          </cell>
        </row>
        <row r="63">
          <cell r="AM63">
            <v>5560.8560867691785</v>
          </cell>
        </row>
        <row r="64">
          <cell r="AM64">
            <v>5627.396776908311</v>
          </cell>
        </row>
        <row r="65">
          <cell r="AM65">
            <v>5693.3346855347099</v>
          </cell>
        </row>
        <row r="66">
          <cell r="AM66">
            <v>5759.6861105963708</v>
          </cell>
        </row>
        <row r="67">
          <cell r="AM67">
            <v>5827.76487875979</v>
          </cell>
        </row>
        <row r="68">
          <cell r="AM68">
            <v>5895.2604065282285</v>
          </cell>
        </row>
        <row r="69">
          <cell r="AM69">
            <v>5964.3685709059691</v>
          </cell>
        </row>
        <row r="70">
          <cell r="AM70">
            <v>6031.9769456836293</v>
          </cell>
        </row>
        <row r="71">
          <cell r="AM71">
            <v>6100.5747752571242</v>
          </cell>
        </row>
        <row r="72">
          <cell r="AM72">
            <v>6164.2486428831089</v>
          </cell>
        </row>
        <row r="73">
          <cell r="AM73">
            <v>6230.8845309680837</v>
          </cell>
        </row>
        <row r="74">
          <cell r="AM74">
            <v>6295.0201830884398</v>
          </cell>
        </row>
        <row r="75">
          <cell r="AM75">
            <v>6363.0671141986095</v>
          </cell>
        </row>
        <row r="76">
          <cell r="AM76">
            <v>6428.1700810460788</v>
          </cell>
        </row>
        <row r="77">
          <cell r="AM77">
            <v>6495.3077749655904</v>
          </cell>
        </row>
        <row r="78">
          <cell r="AM78">
            <v>6560.486138479986</v>
          </cell>
        </row>
        <row r="79">
          <cell r="AM79">
            <v>6627.0735222023523</v>
          </cell>
        </row>
        <row r="80">
          <cell r="AM80">
            <v>6694.5114997782593</v>
          </cell>
        </row>
        <row r="81">
          <cell r="AM81">
            <v>6762.0246163774536</v>
          </cell>
        </row>
        <row r="82">
          <cell r="AM82">
            <v>6829.9643027024376</v>
          </cell>
        </row>
        <row r="83">
          <cell r="AM83">
            <v>6897.6858376824393</v>
          </cell>
        </row>
        <row r="84">
          <cell r="AM84">
            <v>6965.3317888009888</v>
          </cell>
        </row>
        <row r="85">
          <cell r="AM85">
            <v>7029.6669566151886</v>
          </cell>
        </row>
        <row r="86">
          <cell r="AM86">
            <v>7095.9542756901392</v>
          </cell>
        </row>
        <row r="87">
          <cell r="AM87">
            <v>7160.1665826971657</v>
          </cell>
        </row>
        <row r="88">
          <cell r="AM88">
            <v>7228.5765853689554</v>
          </cell>
        </row>
        <row r="89">
          <cell r="AM89">
            <v>7293.5350717115061</v>
          </cell>
        </row>
        <row r="90">
          <cell r="AM90">
            <v>7360.9233956913004</v>
          </cell>
        </row>
        <row r="91">
          <cell r="AM91">
            <v>7427.3763930639598</v>
          </cell>
        </row>
        <row r="92">
          <cell r="AM92">
            <v>7496.9826703325634</v>
          </cell>
        </row>
        <row r="93">
          <cell r="AM93">
            <v>7559.6256903639569</v>
          </cell>
        </row>
        <row r="94">
          <cell r="AM94">
            <v>7621.234347485708</v>
          </cell>
        </row>
        <row r="95">
          <cell r="AM95">
            <v>7683.4351188384899</v>
          </cell>
        </row>
        <row r="96">
          <cell r="AM96">
            <v>7742.4371596694982</v>
          </cell>
        </row>
        <row r="97">
          <cell r="AM97">
            <v>7809.8721372753316</v>
          </cell>
        </row>
        <row r="98">
          <cell r="AM98">
            <v>7873.689666001048</v>
          </cell>
        </row>
        <row r="99">
          <cell r="AM99">
            <v>7939.7988787201884</v>
          </cell>
        </row>
        <row r="100">
          <cell r="AM100">
            <v>8003.4530106928969</v>
          </cell>
        </row>
        <row r="101">
          <cell r="AM101">
            <v>8068.7185373346801</v>
          </cell>
        </row>
        <row r="102">
          <cell r="AM102">
            <v>8135.2362918407725</v>
          </cell>
        </row>
        <row r="103">
          <cell r="AM103">
            <v>8205.3890418266001</v>
          </cell>
        </row>
        <row r="104">
          <cell r="AM104">
            <v>8276.5483052665913</v>
          </cell>
        </row>
        <row r="105">
          <cell r="AM105">
            <v>8346.3650287732671</v>
          </cell>
        </row>
        <row r="106">
          <cell r="AM106">
            <v>8411.7844456964613</v>
          </cell>
        </row>
        <row r="107">
          <cell r="AM107">
            <v>8475.197516897897</v>
          </cell>
        </row>
        <row r="108">
          <cell r="AM108">
            <v>8539.9103008807124</v>
          </cell>
        </row>
        <row r="109">
          <cell r="AM109">
            <v>8605.4541998878703</v>
          </cell>
        </row>
        <row r="110">
          <cell r="AM110">
            <v>8675.7233285169023</v>
          </cell>
        </row>
        <row r="111">
          <cell r="AM111">
            <v>8742.2396624597877</v>
          </cell>
        </row>
        <row r="112">
          <cell r="AM112">
            <v>8810.8243903139846</v>
          </cell>
        </row>
        <row r="113">
          <cell r="AM113">
            <v>8873.6970459928525</v>
          </cell>
        </row>
        <row r="114">
          <cell r="AM114">
            <v>8939.7540390571448</v>
          </cell>
        </row>
        <row r="115">
          <cell r="AM115">
            <v>9004.1855520531826</v>
          </cell>
        </row>
        <row r="116">
          <cell r="AM116">
            <v>9073.9943614471813</v>
          </cell>
        </row>
        <row r="117">
          <cell r="AM117">
            <v>9142.6839752914966</v>
          </cell>
        </row>
        <row r="118">
          <cell r="AM118">
            <v>9211.3722358373288</v>
          </cell>
        </row>
        <row r="119">
          <cell r="AM119">
            <v>9276.8918714801857</v>
          </cell>
        </row>
        <row r="120">
          <cell r="AM120">
            <v>9341.5681191539097</v>
          </cell>
        </row>
        <row r="121">
          <cell r="AM121">
            <v>9405.9685532497842</v>
          </cell>
        </row>
        <row r="122">
          <cell r="AM122">
            <v>9473.0528781601242</v>
          </cell>
        </row>
        <row r="123">
          <cell r="AM123">
            <v>9541.5741365011127</v>
          </cell>
        </row>
        <row r="124">
          <cell r="AM124">
            <v>9609.2126738180541</v>
          </cell>
        </row>
        <row r="125">
          <cell r="AM125">
            <v>9678.1643983802387</v>
          </cell>
        </row>
        <row r="126">
          <cell r="AM126">
            <v>9741.3314878136025</v>
          </cell>
        </row>
        <row r="127">
          <cell r="AM127">
            <v>9807.383875587273</v>
          </cell>
        </row>
        <row r="128">
          <cell r="AM128">
            <v>9872.1609454055506</v>
          </cell>
        </row>
        <row r="129">
          <cell r="AM129">
            <v>9943.3069314785971</v>
          </cell>
        </row>
        <row r="130">
          <cell r="AM130">
            <v>10010.915591206511</v>
          </cell>
        </row>
        <row r="131">
          <cell r="AM131">
            <v>10080.480874312852</v>
          </cell>
        </row>
        <row r="132">
          <cell r="AM132">
            <v>10144.15915745983</v>
          </cell>
        </row>
        <row r="133">
          <cell r="AM133">
            <v>10207.918432479593</v>
          </cell>
        </row>
        <row r="134">
          <cell r="AM134">
            <v>10272.420579027341</v>
          </cell>
        </row>
        <row r="135">
          <cell r="AM135">
            <v>10342.004173493671</v>
          </cell>
        </row>
        <row r="136">
          <cell r="AM136">
            <v>10411.47414391671</v>
          </cell>
        </row>
        <row r="137">
          <cell r="AM137">
            <v>10480.261367048963</v>
          </cell>
        </row>
        <row r="138">
          <cell r="AM138">
            <v>10547.428454475499</v>
          </cell>
        </row>
        <row r="139">
          <cell r="AM139">
            <v>10611.001750564903</v>
          </cell>
        </row>
        <row r="140">
          <cell r="AM140">
            <v>10676.989170278477</v>
          </cell>
        </row>
        <row r="141">
          <cell r="AM141">
            <v>10743.454269294487</v>
          </cell>
        </row>
        <row r="142">
          <cell r="AM142">
            <v>10814.69941335345</v>
          </cell>
        </row>
        <row r="143">
          <cell r="AM143">
            <v>10882.016913289015</v>
          </cell>
        </row>
        <row r="144">
          <cell r="AM144">
            <v>10951.645543180133</v>
          </cell>
        </row>
        <row r="145">
          <cell r="AM145">
            <v>11014.775632169751</v>
          </cell>
        </row>
        <row r="146">
          <cell r="AM146">
            <v>11080.503155460588</v>
          </cell>
        </row>
        <row r="147">
          <cell r="AM147">
            <v>11146.22197249871</v>
          </cell>
        </row>
        <row r="148">
          <cell r="AM148">
            <v>11216.212587489019</v>
          </cell>
        </row>
        <row r="149">
          <cell r="AM149">
            <v>11284.368865338911</v>
          </cell>
        </row>
        <row r="150">
          <cell r="AM150">
            <v>11353.781768653716</v>
          </cell>
        </row>
        <row r="151">
          <cell r="AM151">
            <v>11419.478712463875</v>
          </cell>
        </row>
        <row r="152">
          <cell r="AM152">
            <v>11484.074659052649</v>
          </cell>
        </row>
        <row r="153">
          <cell r="AM153">
            <v>11547.993015957931</v>
          </cell>
        </row>
        <row r="154">
          <cell r="AM154">
            <v>11615.331010836411</v>
          </cell>
        </row>
        <row r="155">
          <cell r="AM155">
            <v>11682.726594348153</v>
          </cell>
        </row>
        <row r="156">
          <cell r="AM156">
            <v>11748.840204438227</v>
          </cell>
        </row>
        <row r="157">
          <cell r="AM157">
            <v>11804.511526652987</v>
          </cell>
        </row>
        <row r="158">
          <cell r="AM158">
            <v>11860.867580422104</v>
          </cell>
        </row>
        <row r="159">
          <cell r="AM159">
            <v>11890</v>
          </cell>
        </row>
        <row r="160">
          <cell r="AM160">
            <v>11890</v>
          </cell>
        </row>
        <row r="161">
          <cell r="AM161">
            <v>11890</v>
          </cell>
        </row>
        <row r="162">
          <cell r="AM162">
            <v>11890</v>
          </cell>
        </row>
        <row r="163">
          <cell r="AM163">
            <v>11890</v>
          </cell>
        </row>
        <row r="164">
          <cell r="AM164">
            <v>11890</v>
          </cell>
        </row>
        <row r="165">
          <cell r="AM165">
            <v>11890</v>
          </cell>
        </row>
        <row r="166">
          <cell r="AM166">
            <v>11890</v>
          </cell>
        </row>
      </sheetData>
      <sheetData sheetId="18">
        <row r="7">
          <cell r="M7">
            <v>60</v>
          </cell>
        </row>
      </sheetData>
      <sheetData sheetId="19"/>
      <sheetData sheetId="20"/>
      <sheetData sheetId="21"/>
      <sheetData sheetId="22"/>
      <sheetData sheetId="23"/>
      <sheetData sheetId="24"/>
      <sheetData sheetId="25">
        <row r="125">
          <cell r="Z125">
            <v>1.6584785252019836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</sheetNames>
    <sheetDataSet>
      <sheetData sheetId="0"/>
      <sheetData sheetId="1">
        <row r="4">
          <cell r="L4">
            <v>1</v>
          </cell>
          <cell r="M4">
            <v>63.333333333333336</v>
          </cell>
        </row>
        <row r="5">
          <cell r="L5">
            <v>2</v>
          </cell>
          <cell r="M5">
            <v>65.904761904761898</v>
          </cell>
        </row>
        <row r="6">
          <cell r="L6">
            <v>3</v>
          </cell>
          <cell r="M6">
            <v>67.714285714285708</v>
          </cell>
        </row>
        <row r="7">
          <cell r="L7">
            <v>4</v>
          </cell>
          <cell r="M7">
            <v>69.166666666666671</v>
          </cell>
        </row>
        <row r="8">
          <cell r="L8">
            <v>5</v>
          </cell>
          <cell r="M8">
            <v>70.444444444444443</v>
          </cell>
        </row>
        <row r="9">
          <cell r="L9">
            <v>6</v>
          </cell>
          <cell r="M9">
            <v>71.555555555555557</v>
          </cell>
        </row>
        <row r="10">
          <cell r="L10">
            <v>7</v>
          </cell>
          <cell r="M10">
            <v>72.545454545454547</v>
          </cell>
        </row>
        <row r="11">
          <cell r="L11">
            <v>8</v>
          </cell>
          <cell r="M11">
            <v>73.454545454545453</v>
          </cell>
        </row>
        <row r="12">
          <cell r="L12">
            <v>9</v>
          </cell>
          <cell r="M12">
            <v>74.303030303030297</v>
          </cell>
        </row>
        <row r="13">
          <cell r="L13">
            <v>10</v>
          </cell>
          <cell r="M13">
            <v>75.060606060606062</v>
          </cell>
        </row>
        <row r="14">
          <cell r="L14">
            <v>11</v>
          </cell>
          <cell r="M14">
            <v>75.818181818181813</v>
          </cell>
        </row>
        <row r="15">
          <cell r="L15">
            <v>12</v>
          </cell>
          <cell r="M15">
            <v>76.974358974358978</v>
          </cell>
        </row>
        <row r="16">
          <cell r="L16">
            <v>13</v>
          </cell>
          <cell r="M16">
            <v>78.256410256410248</v>
          </cell>
        </row>
        <row r="17">
          <cell r="L17">
            <v>14</v>
          </cell>
          <cell r="M17">
            <v>79.538461538461533</v>
          </cell>
        </row>
        <row r="18">
          <cell r="L18">
            <v>15</v>
          </cell>
          <cell r="M18">
            <v>80.35164835164835</v>
          </cell>
        </row>
        <row r="19">
          <cell r="L19">
            <v>16</v>
          </cell>
          <cell r="M19">
            <v>80.901098901098905</v>
          </cell>
        </row>
        <row r="20">
          <cell r="L20">
            <v>17</v>
          </cell>
          <cell r="M20">
            <v>81.450549450549445</v>
          </cell>
        </row>
        <row r="21">
          <cell r="L21">
            <v>18</v>
          </cell>
          <cell r="M21">
            <v>82</v>
          </cell>
        </row>
        <row r="22">
          <cell r="L22">
            <v>19</v>
          </cell>
          <cell r="M22">
            <v>82.476190476190482</v>
          </cell>
        </row>
        <row r="23">
          <cell r="L23">
            <v>20</v>
          </cell>
          <cell r="M23">
            <v>82.952380952380949</v>
          </cell>
        </row>
        <row r="24">
          <cell r="L24">
            <v>21</v>
          </cell>
          <cell r="M24">
            <v>83.428571428571431</v>
          </cell>
        </row>
        <row r="25">
          <cell r="L25">
            <v>22</v>
          </cell>
          <cell r="M25">
            <v>83.904761904761898</v>
          </cell>
        </row>
        <row r="26">
          <cell r="L26">
            <v>23</v>
          </cell>
          <cell r="M26">
            <v>84.333333333333329</v>
          </cell>
        </row>
        <row r="27">
          <cell r="L27">
            <v>24</v>
          </cell>
          <cell r="M27">
            <v>84.75</v>
          </cell>
        </row>
        <row r="28">
          <cell r="L28">
            <v>25</v>
          </cell>
          <cell r="M28">
            <v>85.166666666666671</v>
          </cell>
        </row>
        <row r="29">
          <cell r="L29">
            <v>26</v>
          </cell>
          <cell r="M29">
            <v>85.583333333333329</v>
          </cell>
        </row>
        <row r="30">
          <cell r="L30">
            <v>27</v>
          </cell>
          <cell r="M30">
            <v>86</v>
          </cell>
        </row>
        <row r="31">
          <cell r="L31">
            <v>28</v>
          </cell>
          <cell r="M31">
            <v>86.367647058823522</v>
          </cell>
        </row>
        <row r="32">
          <cell r="L32">
            <v>29</v>
          </cell>
          <cell r="M32">
            <v>86.735294117647058</v>
          </cell>
        </row>
        <row r="33">
          <cell r="L33">
            <v>30</v>
          </cell>
          <cell r="M33">
            <v>87.10294117647058</v>
          </cell>
        </row>
        <row r="34">
          <cell r="L34">
            <v>31</v>
          </cell>
          <cell r="M34">
            <v>87.470588235294116</v>
          </cell>
        </row>
        <row r="35">
          <cell r="L35">
            <v>32</v>
          </cell>
          <cell r="M35">
            <v>87.838235294117652</v>
          </cell>
        </row>
        <row r="36">
          <cell r="L36">
            <v>33</v>
          </cell>
          <cell r="M36">
            <v>88.183006535947712</v>
          </cell>
        </row>
        <row r="37">
          <cell r="L37">
            <v>34</v>
          </cell>
          <cell r="M37">
            <v>88.509803921568633</v>
          </cell>
        </row>
        <row r="38">
          <cell r="L38">
            <v>35</v>
          </cell>
          <cell r="M38">
            <v>88.83660130718954</v>
          </cell>
        </row>
        <row r="39">
          <cell r="L39">
            <v>36</v>
          </cell>
          <cell r="M39">
            <v>89.16339869281046</v>
          </cell>
        </row>
        <row r="40">
          <cell r="L40">
            <v>37</v>
          </cell>
          <cell r="M40">
            <v>89.490196078431367</v>
          </cell>
        </row>
        <row r="41">
          <cell r="L41">
            <v>38</v>
          </cell>
          <cell r="M41">
            <v>89.816993464052288</v>
          </cell>
        </row>
        <row r="42">
          <cell r="L42">
            <v>39</v>
          </cell>
          <cell r="M42">
            <v>90.128654970760238</v>
          </cell>
        </row>
        <row r="43">
          <cell r="L43">
            <v>40</v>
          </cell>
          <cell r="M43">
            <v>90.421052631578945</v>
          </cell>
        </row>
        <row r="44">
          <cell r="L44">
            <v>41</v>
          </cell>
          <cell r="M44">
            <v>90.713450292397667</v>
          </cell>
        </row>
        <row r="45">
          <cell r="L45">
            <v>42</v>
          </cell>
          <cell r="M45">
            <v>91.005847953216374</v>
          </cell>
        </row>
        <row r="46">
          <cell r="L46">
            <v>43</v>
          </cell>
          <cell r="M46">
            <v>91.298245614035082</v>
          </cell>
        </row>
        <row r="47">
          <cell r="L47">
            <v>44</v>
          </cell>
          <cell r="M47">
            <v>91.590643274853804</v>
          </cell>
        </row>
        <row r="48">
          <cell r="L48">
            <v>45</v>
          </cell>
          <cell r="M48">
            <v>91.883040935672511</v>
          </cell>
        </row>
        <row r="49">
          <cell r="L49">
            <v>46</v>
          </cell>
          <cell r="M49">
            <v>92.15789473684211</v>
          </cell>
        </row>
        <row r="50">
          <cell r="L50">
            <v>47</v>
          </cell>
          <cell r="M50">
            <v>92.421052631578945</v>
          </cell>
        </row>
        <row r="51">
          <cell r="L51">
            <v>48</v>
          </cell>
          <cell r="M51">
            <v>92.684210526315795</v>
          </cell>
        </row>
        <row r="52">
          <cell r="L52">
            <v>49</v>
          </cell>
          <cell r="M52">
            <v>92.94736842105263</v>
          </cell>
        </row>
        <row r="53">
          <cell r="L53">
            <v>50</v>
          </cell>
          <cell r="M53">
            <v>93.21052631578948</v>
          </cell>
        </row>
        <row r="54">
          <cell r="L54">
            <v>51</v>
          </cell>
          <cell r="M54">
            <v>93.473684210526315</v>
          </cell>
        </row>
        <row r="55">
          <cell r="L55">
            <v>52</v>
          </cell>
          <cell r="M55">
            <v>93.736842105263165</v>
          </cell>
        </row>
        <row r="56">
          <cell r="L56">
            <v>53</v>
          </cell>
          <cell r="M56">
            <v>94</v>
          </cell>
        </row>
        <row r="57">
          <cell r="L57">
            <v>54</v>
          </cell>
          <cell r="M57">
            <v>94.238095238095241</v>
          </cell>
        </row>
        <row r="58">
          <cell r="L58">
            <v>55</v>
          </cell>
          <cell r="M58">
            <v>94.476190476190482</v>
          </cell>
        </row>
        <row r="59">
          <cell r="L59">
            <v>56</v>
          </cell>
          <cell r="M59">
            <v>94.714285714285708</v>
          </cell>
        </row>
        <row r="60">
          <cell r="L60">
            <v>57</v>
          </cell>
          <cell r="M60">
            <v>94.952380952380949</v>
          </cell>
        </row>
        <row r="61">
          <cell r="L61">
            <v>58</v>
          </cell>
          <cell r="M61">
            <v>95.19047619047619</v>
          </cell>
        </row>
        <row r="62">
          <cell r="L62">
            <v>59</v>
          </cell>
          <cell r="M62">
            <v>95.428571428571431</v>
          </cell>
        </row>
        <row r="63">
          <cell r="L63">
            <v>60</v>
          </cell>
          <cell r="M63">
            <v>95.666666666666671</v>
          </cell>
        </row>
        <row r="64">
          <cell r="L64">
            <v>61</v>
          </cell>
          <cell r="M64">
            <v>95.904761904761898</v>
          </cell>
        </row>
        <row r="65">
          <cell r="L65">
            <v>62</v>
          </cell>
          <cell r="M65">
            <v>96.129870129870127</v>
          </cell>
        </row>
        <row r="66">
          <cell r="L66">
            <v>63</v>
          </cell>
          <cell r="M66">
            <v>96.34632034632034</v>
          </cell>
        </row>
        <row r="67">
          <cell r="L67">
            <v>64</v>
          </cell>
          <cell r="M67">
            <v>96.562770562770567</v>
          </cell>
        </row>
        <row r="68">
          <cell r="L68">
            <v>65</v>
          </cell>
          <cell r="M68">
            <v>96.779220779220779</v>
          </cell>
        </row>
        <row r="69">
          <cell r="L69">
            <v>66</v>
          </cell>
          <cell r="M69">
            <v>96.995670995670991</v>
          </cell>
        </row>
        <row r="70">
          <cell r="L70">
            <v>67</v>
          </cell>
          <cell r="M70">
            <v>97.212121212121218</v>
          </cell>
        </row>
        <row r="71">
          <cell r="L71">
            <v>68</v>
          </cell>
          <cell r="M71">
            <v>97.428571428571431</v>
          </cell>
        </row>
        <row r="72">
          <cell r="L72">
            <v>69</v>
          </cell>
          <cell r="M72">
            <v>97.645021645021643</v>
          </cell>
        </row>
        <row r="73">
          <cell r="L73">
            <v>70</v>
          </cell>
          <cell r="M73">
            <v>97.861471861471856</v>
          </cell>
        </row>
        <row r="74">
          <cell r="L74">
            <v>71</v>
          </cell>
          <cell r="M74">
            <v>98.071146245059282</v>
          </cell>
        </row>
        <row r="75">
          <cell r="L75">
            <v>72</v>
          </cell>
          <cell r="M75">
            <v>98.268774703557312</v>
          </cell>
        </row>
        <row r="76">
          <cell r="L76">
            <v>73</v>
          </cell>
          <cell r="M76">
            <v>98.466403162055329</v>
          </cell>
        </row>
        <row r="77">
          <cell r="L77">
            <v>74</v>
          </cell>
          <cell r="M77">
            <v>98.664031620553359</v>
          </cell>
        </row>
        <row r="78">
          <cell r="L78">
            <v>75</v>
          </cell>
          <cell r="M78">
            <v>98.861660079051376</v>
          </cell>
        </row>
        <row r="79">
          <cell r="L79">
            <v>76</v>
          </cell>
          <cell r="M79">
            <v>99.059288537549406</v>
          </cell>
        </row>
        <row r="80">
          <cell r="L80">
            <v>77</v>
          </cell>
          <cell r="M80">
            <v>99.256916996047437</v>
          </cell>
        </row>
        <row r="81">
          <cell r="L81">
            <v>78</v>
          </cell>
          <cell r="M81">
            <v>99.454545454545453</v>
          </cell>
        </row>
        <row r="82">
          <cell r="L82">
            <v>79</v>
          </cell>
          <cell r="M82">
            <v>99.652173913043484</v>
          </cell>
        </row>
        <row r="83">
          <cell r="L83">
            <v>80</v>
          </cell>
          <cell r="M83">
            <v>99.8498023715415</v>
          </cell>
        </row>
        <row r="84">
          <cell r="L84">
            <v>81</v>
          </cell>
          <cell r="M84">
            <v>100</v>
          </cell>
        </row>
        <row r="85">
          <cell r="L85">
            <v>82</v>
          </cell>
          <cell r="M85">
            <v>100</v>
          </cell>
        </row>
        <row r="86">
          <cell r="L86">
            <v>83</v>
          </cell>
          <cell r="M86">
            <v>100</v>
          </cell>
        </row>
        <row r="87">
          <cell r="L87">
            <v>84</v>
          </cell>
          <cell r="M87">
            <v>100</v>
          </cell>
        </row>
        <row r="88">
          <cell r="L88">
            <v>85</v>
          </cell>
          <cell r="M88">
            <v>100</v>
          </cell>
        </row>
        <row r="89">
          <cell r="L89">
            <v>86</v>
          </cell>
          <cell r="M89">
            <v>100</v>
          </cell>
        </row>
        <row r="90">
          <cell r="L90">
            <v>87</v>
          </cell>
          <cell r="M90">
            <v>100</v>
          </cell>
        </row>
        <row r="91">
          <cell r="L91">
            <v>88</v>
          </cell>
          <cell r="M91">
            <v>100</v>
          </cell>
        </row>
        <row r="92">
          <cell r="L92">
            <v>89</v>
          </cell>
          <cell r="M92">
            <v>100</v>
          </cell>
        </row>
        <row r="93">
          <cell r="L93">
            <v>90</v>
          </cell>
          <cell r="M93">
            <v>100</v>
          </cell>
        </row>
        <row r="94">
          <cell r="L94">
            <v>91</v>
          </cell>
          <cell r="M94">
            <v>100</v>
          </cell>
        </row>
        <row r="95">
          <cell r="L95">
            <v>92</v>
          </cell>
          <cell r="M95">
            <v>100</v>
          </cell>
        </row>
        <row r="96">
          <cell r="L96">
            <v>93</v>
          </cell>
          <cell r="M96">
            <v>100</v>
          </cell>
        </row>
        <row r="97">
          <cell r="L97">
            <v>94</v>
          </cell>
          <cell r="M97">
            <v>100</v>
          </cell>
        </row>
        <row r="98">
          <cell r="L98">
            <v>95</v>
          </cell>
          <cell r="M98">
            <v>100</v>
          </cell>
        </row>
        <row r="99">
          <cell r="L99">
            <v>96</v>
          </cell>
          <cell r="M99">
            <v>100</v>
          </cell>
        </row>
        <row r="100">
          <cell r="L100">
            <v>97</v>
          </cell>
          <cell r="M100">
            <v>100</v>
          </cell>
        </row>
        <row r="101">
          <cell r="L101">
            <v>98</v>
          </cell>
          <cell r="M101">
            <v>100</v>
          </cell>
        </row>
        <row r="102">
          <cell r="L102">
            <v>99</v>
          </cell>
          <cell r="M102">
            <v>100</v>
          </cell>
        </row>
        <row r="103">
          <cell r="L103">
            <v>100</v>
          </cell>
          <cell r="M103">
            <v>100</v>
          </cell>
        </row>
        <row r="104">
          <cell r="L104">
            <v>101</v>
          </cell>
          <cell r="M104">
            <v>100</v>
          </cell>
        </row>
        <row r="105">
          <cell r="L105">
            <v>102</v>
          </cell>
          <cell r="M105">
            <v>100</v>
          </cell>
        </row>
        <row r="106">
          <cell r="L106">
            <v>103</v>
          </cell>
          <cell r="M106">
            <v>100</v>
          </cell>
        </row>
        <row r="107">
          <cell r="L107">
            <v>104</v>
          </cell>
          <cell r="M107">
            <v>100</v>
          </cell>
        </row>
        <row r="108">
          <cell r="L108">
            <v>105</v>
          </cell>
          <cell r="M108">
            <v>100</v>
          </cell>
        </row>
        <row r="109">
          <cell r="L109">
            <v>106</v>
          </cell>
          <cell r="M109">
            <v>100</v>
          </cell>
        </row>
        <row r="110">
          <cell r="L110">
            <v>107</v>
          </cell>
          <cell r="M110">
            <v>100</v>
          </cell>
        </row>
        <row r="111">
          <cell r="L111">
            <v>108</v>
          </cell>
          <cell r="M111">
            <v>100</v>
          </cell>
        </row>
        <row r="112">
          <cell r="L112">
            <v>109</v>
          </cell>
          <cell r="M112">
            <v>100</v>
          </cell>
        </row>
        <row r="113">
          <cell r="L113">
            <v>110</v>
          </cell>
          <cell r="M113">
            <v>100</v>
          </cell>
        </row>
        <row r="114">
          <cell r="L114">
            <v>111</v>
          </cell>
          <cell r="M114">
            <v>100</v>
          </cell>
        </row>
        <row r="115">
          <cell r="L115">
            <v>112</v>
          </cell>
          <cell r="M115">
            <v>100</v>
          </cell>
        </row>
        <row r="116">
          <cell r="L116">
            <v>113</v>
          </cell>
          <cell r="M116">
            <v>100</v>
          </cell>
        </row>
        <row r="117">
          <cell r="L117">
            <v>114</v>
          </cell>
          <cell r="M117">
            <v>100</v>
          </cell>
        </row>
        <row r="118">
          <cell r="L118">
            <v>115</v>
          </cell>
          <cell r="M118">
            <v>100</v>
          </cell>
        </row>
        <row r="119">
          <cell r="L119">
            <v>116</v>
          </cell>
          <cell r="M119">
            <v>100</v>
          </cell>
        </row>
        <row r="120">
          <cell r="L120">
            <v>117</v>
          </cell>
          <cell r="M120">
            <v>100</v>
          </cell>
        </row>
        <row r="121">
          <cell r="L121">
            <v>118</v>
          </cell>
          <cell r="M121">
            <v>100</v>
          </cell>
        </row>
        <row r="122">
          <cell r="L122">
            <v>119</v>
          </cell>
          <cell r="M122">
            <v>100</v>
          </cell>
        </row>
        <row r="123">
          <cell r="L123">
            <v>120</v>
          </cell>
          <cell r="M123">
            <v>100</v>
          </cell>
        </row>
        <row r="124">
          <cell r="L124">
            <v>121</v>
          </cell>
          <cell r="M124">
            <v>100</v>
          </cell>
        </row>
        <row r="125">
          <cell r="L125">
            <v>122</v>
          </cell>
          <cell r="M125">
            <v>100</v>
          </cell>
        </row>
        <row r="126">
          <cell r="L126">
            <v>123</v>
          </cell>
          <cell r="M126">
            <v>100</v>
          </cell>
        </row>
        <row r="127">
          <cell r="L127">
            <v>124</v>
          </cell>
          <cell r="M127">
            <v>100</v>
          </cell>
        </row>
        <row r="128">
          <cell r="L128">
            <v>125</v>
          </cell>
          <cell r="M128">
            <v>100</v>
          </cell>
        </row>
        <row r="129">
          <cell r="L129">
            <v>126</v>
          </cell>
          <cell r="M129">
            <v>100</v>
          </cell>
        </row>
        <row r="130">
          <cell r="L130">
            <v>127</v>
          </cell>
          <cell r="M130">
            <v>100</v>
          </cell>
        </row>
        <row r="131">
          <cell r="L131">
            <v>128</v>
          </cell>
          <cell r="M131">
            <v>100</v>
          </cell>
        </row>
        <row r="132">
          <cell r="L132">
            <v>129</v>
          </cell>
          <cell r="M132">
            <v>100</v>
          </cell>
        </row>
        <row r="133">
          <cell r="L133">
            <v>130</v>
          </cell>
          <cell r="M133">
            <v>100</v>
          </cell>
        </row>
        <row r="134">
          <cell r="L134">
            <v>131</v>
          </cell>
          <cell r="M134">
            <v>100</v>
          </cell>
        </row>
        <row r="135">
          <cell r="L135">
            <v>132</v>
          </cell>
          <cell r="M135">
            <v>100</v>
          </cell>
        </row>
        <row r="136">
          <cell r="L136">
            <v>133</v>
          </cell>
          <cell r="M136">
            <v>100</v>
          </cell>
        </row>
        <row r="137">
          <cell r="L137">
            <v>134</v>
          </cell>
          <cell r="M137">
            <v>100</v>
          </cell>
        </row>
        <row r="138">
          <cell r="L138">
            <v>135</v>
          </cell>
          <cell r="M138">
            <v>100</v>
          </cell>
        </row>
        <row r="139">
          <cell r="L139">
            <v>136</v>
          </cell>
          <cell r="M139">
            <v>100</v>
          </cell>
        </row>
        <row r="140">
          <cell r="L140">
            <v>137</v>
          </cell>
          <cell r="M140">
            <v>100</v>
          </cell>
        </row>
        <row r="141">
          <cell r="L141">
            <v>138</v>
          </cell>
          <cell r="M141">
            <v>100</v>
          </cell>
        </row>
        <row r="142">
          <cell r="L142">
            <v>139</v>
          </cell>
          <cell r="M142">
            <v>100</v>
          </cell>
        </row>
        <row r="143">
          <cell r="L143">
            <v>140</v>
          </cell>
          <cell r="M143">
            <v>100</v>
          </cell>
        </row>
        <row r="144">
          <cell r="L144">
            <v>141</v>
          </cell>
          <cell r="M144">
            <v>100</v>
          </cell>
        </row>
        <row r="145">
          <cell r="L145">
            <v>142</v>
          </cell>
          <cell r="M145">
            <v>100</v>
          </cell>
        </row>
        <row r="146">
          <cell r="L146">
            <v>143</v>
          </cell>
          <cell r="M146">
            <v>100</v>
          </cell>
        </row>
        <row r="147">
          <cell r="L147">
            <v>144</v>
          </cell>
          <cell r="M147">
            <v>100</v>
          </cell>
        </row>
        <row r="148">
          <cell r="L148">
            <v>145</v>
          </cell>
          <cell r="M148">
            <v>100</v>
          </cell>
        </row>
        <row r="149">
          <cell r="L149">
            <v>146</v>
          </cell>
          <cell r="M149">
            <v>100</v>
          </cell>
        </row>
        <row r="150">
          <cell r="L150">
            <v>147</v>
          </cell>
          <cell r="M150">
            <v>100</v>
          </cell>
        </row>
        <row r="151">
          <cell r="L151">
            <v>148</v>
          </cell>
          <cell r="M151">
            <v>100</v>
          </cell>
        </row>
        <row r="152">
          <cell r="L152">
            <v>149</v>
          </cell>
          <cell r="M152">
            <v>100</v>
          </cell>
        </row>
        <row r="153">
          <cell r="L153">
            <v>150</v>
          </cell>
          <cell r="M153">
            <v>100</v>
          </cell>
        </row>
        <row r="154">
          <cell r="L154">
            <v>151</v>
          </cell>
          <cell r="M154">
            <v>100</v>
          </cell>
        </row>
        <row r="155">
          <cell r="L155">
            <v>152</v>
          </cell>
          <cell r="M155">
            <v>100</v>
          </cell>
        </row>
        <row r="156">
          <cell r="L156">
            <v>153</v>
          </cell>
          <cell r="M156">
            <v>100</v>
          </cell>
        </row>
        <row r="157">
          <cell r="L157">
            <v>154</v>
          </cell>
          <cell r="M157">
            <v>100</v>
          </cell>
        </row>
        <row r="158">
          <cell r="L158">
            <v>155</v>
          </cell>
          <cell r="M158">
            <v>100</v>
          </cell>
        </row>
        <row r="159">
          <cell r="L159">
            <v>156</v>
          </cell>
          <cell r="M159">
            <v>100</v>
          </cell>
        </row>
        <row r="160">
          <cell r="L160">
            <v>157</v>
          </cell>
          <cell r="M160">
            <v>100</v>
          </cell>
        </row>
        <row r="161">
          <cell r="L161">
            <v>158</v>
          </cell>
          <cell r="M161">
            <v>100</v>
          </cell>
        </row>
        <row r="162">
          <cell r="L162">
            <v>159</v>
          </cell>
          <cell r="M162">
            <v>100</v>
          </cell>
        </row>
        <row r="163">
          <cell r="L163">
            <v>160</v>
          </cell>
          <cell r="M163">
            <v>100</v>
          </cell>
        </row>
        <row r="164">
          <cell r="L164">
            <v>161</v>
          </cell>
          <cell r="M164">
            <v>100</v>
          </cell>
        </row>
        <row r="165">
          <cell r="L165">
            <v>162</v>
          </cell>
          <cell r="M165">
            <v>100</v>
          </cell>
        </row>
        <row r="166">
          <cell r="L166">
            <v>163</v>
          </cell>
          <cell r="M166">
            <v>100</v>
          </cell>
        </row>
        <row r="167">
          <cell r="L167">
            <v>164</v>
          </cell>
          <cell r="M167">
            <v>100</v>
          </cell>
        </row>
        <row r="168">
          <cell r="L168">
            <v>165</v>
          </cell>
          <cell r="M168">
            <v>100</v>
          </cell>
        </row>
        <row r="169">
          <cell r="L169">
            <v>166</v>
          </cell>
          <cell r="M169">
            <v>100</v>
          </cell>
        </row>
        <row r="170">
          <cell r="L170">
            <v>167</v>
          </cell>
          <cell r="M170">
            <v>100</v>
          </cell>
        </row>
        <row r="171">
          <cell r="L171">
            <v>168</v>
          </cell>
          <cell r="M171">
            <v>100</v>
          </cell>
        </row>
        <row r="172">
          <cell r="L172">
            <v>169</v>
          </cell>
          <cell r="M172">
            <v>100</v>
          </cell>
        </row>
        <row r="173">
          <cell r="L173">
            <v>170</v>
          </cell>
          <cell r="M173">
            <v>100</v>
          </cell>
        </row>
        <row r="174">
          <cell r="L174">
            <v>171</v>
          </cell>
          <cell r="M174">
            <v>100</v>
          </cell>
        </row>
        <row r="175">
          <cell r="L175">
            <v>172</v>
          </cell>
          <cell r="M175">
            <v>100</v>
          </cell>
        </row>
        <row r="176">
          <cell r="L176">
            <v>173</v>
          </cell>
          <cell r="M176">
            <v>100</v>
          </cell>
        </row>
        <row r="177">
          <cell r="L177">
            <v>174</v>
          </cell>
          <cell r="M177">
            <v>100</v>
          </cell>
        </row>
        <row r="178">
          <cell r="L178">
            <v>175</v>
          </cell>
          <cell r="M178">
            <v>100</v>
          </cell>
        </row>
        <row r="179">
          <cell r="L179">
            <v>176</v>
          </cell>
          <cell r="M179">
            <v>100</v>
          </cell>
        </row>
        <row r="180">
          <cell r="L180">
            <v>177</v>
          </cell>
          <cell r="M180">
            <v>100</v>
          </cell>
        </row>
        <row r="181">
          <cell r="L181">
            <v>178</v>
          </cell>
          <cell r="M181">
            <v>100</v>
          </cell>
        </row>
        <row r="182">
          <cell r="L182">
            <v>179</v>
          </cell>
          <cell r="M182">
            <v>100</v>
          </cell>
        </row>
        <row r="183">
          <cell r="L183">
            <v>180</v>
          </cell>
          <cell r="M183">
            <v>100</v>
          </cell>
        </row>
        <row r="184">
          <cell r="L184">
            <v>181</v>
          </cell>
          <cell r="M184">
            <v>100</v>
          </cell>
        </row>
        <row r="185">
          <cell r="L185">
            <v>182</v>
          </cell>
          <cell r="M185">
            <v>100</v>
          </cell>
        </row>
        <row r="186">
          <cell r="L186">
            <v>183</v>
          </cell>
          <cell r="M186">
            <v>100</v>
          </cell>
        </row>
        <row r="187">
          <cell r="L187">
            <v>184</v>
          </cell>
          <cell r="M187">
            <v>100</v>
          </cell>
        </row>
        <row r="188">
          <cell r="L188">
            <v>185</v>
          </cell>
          <cell r="M188">
            <v>100</v>
          </cell>
        </row>
        <row r="189">
          <cell r="L189">
            <v>186</v>
          </cell>
          <cell r="M189">
            <v>100</v>
          </cell>
        </row>
        <row r="190">
          <cell r="L190">
            <v>187</v>
          </cell>
          <cell r="M190">
            <v>100</v>
          </cell>
        </row>
        <row r="191">
          <cell r="L191">
            <v>188</v>
          </cell>
          <cell r="M191">
            <v>100</v>
          </cell>
        </row>
        <row r="192">
          <cell r="L192">
            <v>189</v>
          </cell>
          <cell r="M192">
            <v>100</v>
          </cell>
        </row>
        <row r="193">
          <cell r="L193">
            <v>190</v>
          </cell>
          <cell r="M193">
            <v>100</v>
          </cell>
        </row>
        <row r="194">
          <cell r="L194">
            <v>191</v>
          </cell>
          <cell r="M194">
            <v>100</v>
          </cell>
        </row>
        <row r="195">
          <cell r="L195">
            <v>192</v>
          </cell>
          <cell r="M195">
            <v>100</v>
          </cell>
        </row>
        <row r="196">
          <cell r="L196">
            <v>193</v>
          </cell>
          <cell r="M196">
            <v>100</v>
          </cell>
        </row>
        <row r="197">
          <cell r="L197">
            <v>194</v>
          </cell>
          <cell r="M197">
            <v>100</v>
          </cell>
        </row>
        <row r="198">
          <cell r="L198">
            <v>195</v>
          </cell>
          <cell r="M198">
            <v>100</v>
          </cell>
        </row>
        <row r="199">
          <cell r="L199">
            <v>196</v>
          </cell>
          <cell r="M199">
            <v>100</v>
          </cell>
        </row>
        <row r="200">
          <cell r="L200">
            <v>197</v>
          </cell>
          <cell r="M200">
            <v>100</v>
          </cell>
        </row>
        <row r="201">
          <cell r="L201">
            <v>198</v>
          </cell>
          <cell r="M201">
            <v>100</v>
          </cell>
        </row>
        <row r="202">
          <cell r="L202">
            <v>199</v>
          </cell>
          <cell r="M202">
            <v>100</v>
          </cell>
        </row>
        <row r="203">
          <cell r="L203">
            <v>200</v>
          </cell>
          <cell r="M203">
            <v>100</v>
          </cell>
        </row>
        <row r="204">
          <cell r="L204">
            <v>201</v>
          </cell>
          <cell r="M204">
            <v>100</v>
          </cell>
        </row>
        <row r="205">
          <cell r="L205">
            <v>202</v>
          </cell>
          <cell r="M205">
            <v>100</v>
          </cell>
        </row>
        <row r="206">
          <cell r="L206">
            <v>203</v>
          </cell>
          <cell r="M206">
            <v>100</v>
          </cell>
        </row>
        <row r="207">
          <cell r="L207">
            <v>204</v>
          </cell>
          <cell r="M207">
            <v>100</v>
          </cell>
        </row>
        <row r="208">
          <cell r="L208">
            <v>205</v>
          </cell>
          <cell r="M208">
            <v>100</v>
          </cell>
        </row>
        <row r="209">
          <cell r="L209">
            <v>206</v>
          </cell>
          <cell r="M209">
            <v>100</v>
          </cell>
        </row>
        <row r="210">
          <cell r="L210">
            <v>207</v>
          </cell>
          <cell r="M210">
            <v>100</v>
          </cell>
        </row>
        <row r="211">
          <cell r="L211">
            <v>208</v>
          </cell>
          <cell r="M211">
            <v>100</v>
          </cell>
        </row>
        <row r="212">
          <cell r="L212">
            <v>209</v>
          </cell>
          <cell r="M212">
            <v>100</v>
          </cell>
        </row>
        <row r="213">
          <cell r="L213">
            <v>210</v>
          </cell>
          <cell r="M213">
            <v>100</v>
          </cell>
        </row>
        <row r="214">
          <cell r="L214">
            <v>211</v>
          </cell>
          <cell r="M214">
            <v>100</v>
          </cell>
        </row>
        <row r="215">
          <cell r="L215">
            <v>212</v>
          </cell>
          <cell r="M215">
            <v>100</v>
          </cell>
        </row>
        <row r="216">
          <cell r="L216">
            <v>213</v>
          </cell>
          <cell r="M216">
            <v>100</v>
          </cell>
        </row>
        <row r="217">
          <cell r="L217">
            <v>214</v>
          </cell>
          <cell r="M217">
            <v>100</v>
          </cell>
        </row>
        <row r="218">
          <cell r="L218">
            <v>215</v>
          </cell>
          <cell r="M218">
            <v>100</v>
          </cell>
        </row>
        <row r="219">
          <cell r="L219">
            <v>216</v>
          </cell>
          <cell r="M219">
            <v>100</v>
          </cell>
        </row>
        <row r="220">
          <cell r="L220">
            <v>217</v>
          </cell>
          <cell r="M220">
            <v>100</v>
          </cell>
        </row>
        <row r="221">
          <cell r="L221">
            <v>218</v>
          </cell>
          <cell r="M221">
            <v>100</v>
          </cell>
        </row>
        <row r="222">
          <cell r="L222">
            <v>219</v>
          </cell>
          <cell r="M222">
            <v>100</v>
          </cell>
        </row>
        <row r="223">
          <cell r="L223">
            <v>220</v>
          </cell>
          <cell r="M223">
            <v>100</v>
          </cell>
        </row>
        <row r="224">
          <cell r="L224">
            <v>221</v>
          </cell>
          <cell r="M224">
            <v>100</v>
          </cell>
        </row>
        <row r="225">
          <cell r="L225">
            <v>222</v>
          </cell>
          <cell r="M225">
            <v>100</v>
          </cell>
        </row>
        <row r="226">
          <cell r="L226">
            <v>223</v>
          </cell>
          <cell r="M226">
            <v>100</v>
          </cell>
        </row>
        <row r="227">
          <cell r="L227">
            <v>224</v>
          </cell>
          <cell r="M227">
            <v>100</v>
          </cell>
        </row>
        <row r="228">
          <cell r="L228">
            <v>225</v>
          </cell>
          <cell r="M228">
            <v>100</v>
          </cell>
        </row>
        <row r="229">
          <cell r="L229">
            <v>226</v>
          </cell>
          <cell r="M229">
            <v>100</v>
          </cell>
        </row>
        <row r="230">
          <cell r="L230">
            <v>227</v>
          </cell>
          <cell r="M230">
            <v>100</v>
          </cell>
        </row>
        <row r="231">
          <cell r="L231">
            <v>228</v>
          </cell>
          <cell r="M231">
            <v>100</v>
          </cell>
        </row>
        <row r="232">
          <cell r="L232">
            <v>229</v>
          </cell>
          <cell r="M232">
            <v>100</v>
          </cell>
        </row>
        <row r="233">
          <cell r="L233">
            <v>230</v>
          </cell>
          <cell r="M233">
            <v>100</v>
          </cell>
        </row>
        <row r="234">
          <cell r="L234">
            <v>231</v>
          </cell>
          <cell r="M234">
            <v>100</v>
          </cell>
        </row>
        <row r="235">
          <cell r="L235">
            <v>232</v>
          </cell>
          <cell r="M235">
            <v>100</v>
          </cell>
        </row>
        <row r="236">
          <cell r="L236">
            <v>233</v>
          </cell>
          <cell r="M236">
            <v>100</v>
          </cell>
        </row>
        <row r="237">
          <cell r="L237">
            <v>234</v>
          </cell>
          <cell r="M237">
            <v>100</v>
          </cell>
        </row>
        <row r="238">
          <cell r="L238">
            <v>235</v>
          </cell>
          <cell r="M238">
            <v>100</v>
          </cell>
        </row>
        <row r="239">
          <cell r="L239">
            <v>236</v>
          </cell>
          <cell r="M239">
            <v>100</v>
          </cell>
        </row>
        <row r="240">
          <cell r="L240">
            <v>237</v>
          </cell>
          <cell r="M240">
            <v>100</v>
          </cell>
        </row>
        <row r="241">
          <cell r="L241">
            <v>238</v>
          </cell>
          <cell r="M241">
            <v>100</v>
          </cell>
        </row>
        <row r="242">
          <cell r="L242">
            <v>239</v>
          </cell>
          <cell r="M242">
            <v>100</v>
          </cell>
        </row>
        <row r="243">
          <cell r="L243">
            <v>240</v>
          </cell>
          <cell r="M243">
            <v>100</v>
          </cell>
        </row>
        <row r="244">
          <cell r="L244">
            <v>241</v>
          </cell>
          <cell r="M244">
            <v>100</v>
          </cell>
        </row>
        <row r="245">
          <cell r="L245">
            <v>242</v>
          </cell>
          <cell r="M245">
            <v>100</v>
          </cell>
        </row>
        <row r="246">
          <cell r="L246">
            <v>243</v>
          </cell>
          <cell r="M246">
            <v>100</v>
          </cell>
        </row>
        <row r="247">
          <cell r="L247">
            <v>244</v>
          </cell>
          <cell r="M247">
            <v>100</v>
          </cell>
        </row>
        <row r="248">
          <cell r="L248">
            <v>245</v>
          </cell>
          <cell r="M248">
            <v>100</v>
          </cell>
        </row>
        <row r="249">
          <cell r="L249">
            <v>246</v>
          </cell>
          <cell r="M249">
            <v>100</v>
          </cell>
        </row>
        <row r="250">
          <cell r="L250">
            <v>247</v>
          </cell>
          <cell r="M250">
            <v>100</v>
          </cell>
        </row>
        <row r="251">
          <cell r="L251">
            <v>248</v>
          </cell>
          <cell r="M251">
            <v>100</v>
          </cell>
        </row>
        <row r="252">
          <cell r="L252">
            <v>249</v>
          </cell>
          <cell r="M252">
            <v>100</v>
          </cell>
        </row>
        <row r="253">
          <cell r="L253">
            <v>250</v>
          </cell>
          <cell r="M253">
            <v>100</v>
          </cell>
        </row>
        <row r="254">
          <cell r="L254">
            <v>251</v>
          </cell>
          <cell r="M254">
            <v>100</v>
          </cell>
        </row>
        <row r="255">
          <cell r="L255">
            <v>252</v>
          </cell>
          <cell r="M255">
            <v>100</v>
          </cell>
        </row>
        <row r="256">
          <cell r="L256">
            <v>253</v>
          </cell>
          <cell r="M256">
            <v>100</v>
          </cell>
        </row>
        <row r="257">
          <cell r="L257">
            <v>254</v>
          </cell>
          <cell r="M257">
            <v>100</v>
          </cell>
        </row>
        <row r="258">
          <cell r="L258">
            <v>255</v>
          </cell>
          <cell r="M258">
            <v>100</v>
          </cell>
        </row>
        <row r="259">
          <cell r="L259">
            <v>256</v>
          </cell>
          <cell r="M259">
            <v>100</v>
          </cell>
        </row>
        <row r="260">
          <cell r="L260">
            <v>257</v>
          </cell>
          <cell r="M260">
            <v>100</v>
          </cell>
        </row>
        <row r="261">
          <cell r="L261">
            <v>258</v>
          </cell>
          <cell r="M261">
            <v>100</v>
          </cell>
        </row>
        <row r="262">
          <cell r="L262">
            <v>259</v>
          </cell>
          <cell r="M262">
            <v>100</v>
          </cell>
        </row>
        <row r="263">
          <cell r="L263">
            <v>260</v>
          </cell>
          <cell r="M263">
            <v>100</v>
          </cell>
        </row>
        <row r="264">
          <cell r="L264">
            <v>261</v>
          </cell>
          <cell r="M264">
            <v>100</v>
          </cell>
        </row>
        <row r="265">
          <cell r="L265">
            <v>262</v>
          </cell>
          <cell r="M265">
            <v>100</v>
          </cell>
        </row>
        <row r="266">
          <cell r="L266">
            <v>263</v>
          </cell>
          <cell r="M266">
            <v>100</v>
          </cell>
        </row>
        <row r="267">
          <cell r="L267">
            <v>264</v>
          </cell>
          <cell r="M267">
            <v>100</v>
          </cell>
        </row>
        <row r="268">
          <cell r="L268">
            <v>265</v>
          </cell>
          <cell r="M268">
            <v>100</v>
          </cell>
        </row>
        <row r="269">
          <cell r="L269">
            <v>266</v>
          </cell>
          <cell r="M269">
            <v>100</v>
          </cell>
        </row>
        <row r="270">
          <cell r="L270">
            <v>267</v>
          </cell>
          <cell r="M270">
            <v>100</v>
          </cell>
        </row>
        <row r="271">
          <cell r="L271">
            <v>268</v>
          </cell>
          <cell r="M271">
            <v>100</v>
          </cell>
        </row>
        <row r="272">
          <cell r="L272">
            <v>269</v>
          </cell>
          <cell r="M272">
            <v>100</v>
          </cell>
        </row>
        <row r="273">
          <cell r="L273">
            <v>270</v>
          </cell>
          <cell r="M273">
            <v>100</v>
          </cell>
        </row>
        <row r="274">
          <cell r="L274">
            <v>271</v>
          </cell>
          <cell r="M274">
            <v>100</v>
          </cell>
        </row>
        <row r="275">
          <cell r="L275">
            <v>272</v>
          </cell>
          <cell r="M275">
            <v>100</v>
          </cell>
        </row>
        <row r="276">
          <cell r="L276">
            <v>273</v>
          </cell>
          <cell r="M276">
            <v>100</v>
          </cell>
        </row>
        <row r="277">
          <cell r="L277">
            <v>274</v>
          </cell>
          <cell r="M277">
            <v>100</v>
          </cell>
        </row>
        <row r="278">
          <cell r="L278">
            <v>275</v>
          </cell>
          <cell r="M278">
            <v>100</v>
          </cell>
        </row>
        <row r="279">
          <cell r="L279">
            <v>276</v>
          </cell>
          <cell r="M279">
            <v>100</v>
          </cell>
        </row>
        <row r="280">
          <cell r="L280">
            <v>277</v>
          </cell>
          <cell r="M280">
            <v>100</v>
          </cell>
        </row>
        <row r="281">
          <cell r="L281">
            <v>278</v>
          </cell>
          <cell r="M281">
            <v>100</v>
          </cell>
        </row>
        <row r="282">
          <cell r="L282">
            <v>279</v>
          </cell>
          <cell r="M282">
            <v>100</v>
          </cell>
        </row>
        <row r="283">
          <cell r="L283">
            <v>280</v>
          </cell>
          <cell r="M283">
            <v>100</v>
          </cell>
        </row>
        <row r="284">
          <cell r="L284">
            <v>281</v>
          </cell>
          <cell r="M284">
            <v>100</v>
          </cell>
        </row>
        <row r="285">
          <cell r="L285">
            <v>282</v>
          </cell>
          <cell r="M285">
            <v>100</v>
          </cell>
        </row>
        <row r="286">
          <cell r="L286">
            <v>283</v>
          </cell>
          <cell r="M286">
            <v>100</v>
          </cell>
        </row>
        <row r="287">
          <cell r="L287">
            <v>284</v>
          </cell>
          <cell r="M287">
            <v>100</v>
          </cell>
        </row>
        <row r="288">
          <cell r="L288">
            <v>285</v>
          </cell>
          <cell r="M288">
            <v>100</v>
          </cell>
        </row>
        <row r="289">
          <cell r="L289">
            <v>286</v>
          </cell>
          <cell r="M289">
            <v>100</v>
          </cell>
        </row>
        <row r="290">
          <cell r="L290">
            <v>287</v>
          </cell>
          <cell r="M290">
            <v>100</v>
          </cell>
        </row>
        <row r="291">
          <cell r="L291">
            <v>288</v>
          </cell>
          <cell r="M291">
            <v>100</v>
          </cell>
        </row>
        <row r="292">
          <cell r="L292">
            <v>289</v>
          </cell>
          <cell r="M292">
            <v>100</v>
          </cell>
        </row>
        <row r="293">
          <cell r="L293">
            <v>290</v>
          </cell>
          <cell r="M293">
            <v>100</v>
          </cell>
        </row>
        <row r="294">
          <cell r="L294">
            <v>291</v>
          </cell>
          <cell r="M294">
            <v>100</v>
          </cell>
        </row>
        <row r="295">
          <cell r="L295">
            <v>292</v>
          </cell>
          <cell r="M295">
            <v>100</v>
          </cell>
        </row>
        <row r="296">
          <cell r="L296">
            <v>293</v>
          </cell>
          <cell r="M296">
            <v>100</v>
          </cell>
        </row>
        <row r="297">
          <cell r="L297">
            <v>294</v>
          </cell>
          <cell r="M297">
            <v>100</v>
          </cell>
        </row>
        <row r="298">
          <cell r="L298">
            <v>295</v>
          </cell>
          <cell r="M298">
            <v>100</v>
          </cell>
        </row>
        <row r="299">
          <cell r="L299">
            <v>296</v>
          </cell>
          <cell r="M299">
            <v>100</v>
          </cell>
        </row>
        <row r="300">
          <cell r="L300">
            <v>297</v>
          </cell>
          <cell r="M300">
            <v>100</v>
          </cell>
        </row>
        <row r="301">
          <cell r="L301">
            <v>298</v>
          </cell>
          <cell r="M301">
            <v>100</v>
          </cell>
        </row>
        <row r="302">
          <cell r="L302">
            <v>299</v>
          </cell>
          <cell r="M302">
            <v>100</v>
          </cell>
        </row>
        <row r="303">
          <cell r="L303">
            <v>300</v>
          </cell>
          <cell r="M303">
            <v>100</v>
          </cell>
        </row>
        <row r="304">
          <cell r="L304">
            <v>301</v>
          </cell>
          <cell r="M304">
            <v>100</v>
          </cell>
        </row>
        <row r="305">
          <cell r="L305">
            <v>302</v>
          </cell>
          <cell r="M305">
            <v>100</v>
          </cell>
        </row>
        <row r="306">
          <cell r="L306">
            <v>303</v>
          </cell>
          <cell r="M306">
            <v>100</v>
          </cell>
        </row>
        <row r="307">
          <cell r="L307">
            <v>304</v>
          </cell>
          <cell r="M307">
            <v>100</v>
          </cell>
        </row>
        <row r="308">
          <cell r="L308">
            <v>305</v>
          </cell>
          <cell r="M308">
            <v>100</v>
          </cell>
        </row>
        <row r="309">
          <cell r="L309">
            <v>306</v>
          </cell>
          <cell r="M309">
            <v>100</v>
          </cell>
        </row>
        <row r="310">
          <cell r="L310">
            <v>307</v>
          </cell>
          <cell r="M310">
            <v>100</v>
          </cell>
        </row>
        <row r="311">
          <cell r="L311">
            <v>308</v>
          </cell>
          <cell r="M311">
            <v>100</v>
          </cell>
        </row>
        <row r="312">
          <cell r="L312">
            <v>309</v>
          </cell>
          <cell r="M312">
            <v>100</v>
          </cell>
        </row>
        <row r="313">
          <cell r="L313">
            <v>310</v>
          </cell>
          <cell r="M313">
            <v>100</v>
          </cell>
        </row>
        <row r="314">
          <cell r="L314">
            <v>311</v>
          </cell>
          <cell r="M314">
            <v>100</v>
          </cell>
        </row>
        <row r="315">
          <cell r="L315">
            <v>312</v>
          </cell>
          <cell r="M315">
            <v>100</v>
          </cell>
        </row>
        <row r="316">
          <cell r="L316">
            <v>313</v>
          </cell>
          <cell r="M316">
            <v>100</v>
          </cell>
        </row>
        <row r="317">
          <cell r="L317">
            <v>314</v>
          </cell>
          <cell r="M317">
            <v>100</v>
          </cell>
        </row>
        <row r="318">
          <cell r="L318">
            <v>315</v>
          </cell>
          <cell r="M318">
            <v>100</v>
          </cell>
        </row>
        <row r="319">
          <cell r="L319">
            <v>316</v>
          </cell>
          <cell r="M319">
            <v>100</v>
          </cell>
        </row>
        <row r="320">
          <cell r="L320">
            <v>317</v>
          </cell>
          <cell r="M320">
            <v>100</v>
          </cell>
        </row>
        <row r="321">
          <cell r="L321">
            <v>318</v>
          </cell>
          <cell r="M321">
            <v>100</v>
          </cell>
        </row>
        <row r="322">
          <cell r="L322">
            <v>319</v>
          </cell>
          <cell r="M322">
            <v>100</v>
          </cell>
        </row>
        <row r="323">
          <cell r="L323">
            <v>320</v>
          </cell>
          <cell r="M323">
            <v>100</v>
          </cell>
        </row>
        <row r="324">
          <cell r="L324">
            <v>321</v>
          </cell>
          <cell r="M324">
            <v>100</v>
          </cell>
        </row>
        <row r="325">
          <cell r="L325">
            <v>322</v>
          </cell>
          <cell r="M325">
            <v>100</v>
          </cell>
        </row>
        <row r="326">
          <cell r="L326">
            <v>323</v>
          </cell>
          <cell r="M326">
            <v>100</v>
          </cell>
        </row>
        <row r="327">
          <cell r="L327">
            <v>324</v>
          </cell>
          <cell r="M327">
            <v>100</v>
          </cell>
        </row>
        <row r="328">
          <cell r="L328">
            <v>325</v>
          </cell>
          <cell r="M328">
            <v>100</v>
          </cell>
        </row>
        <row r="329">
          <cell r="L329">
            <v>326</v>
          </cell>
          <cell r="M329">
            <v>100</v>
          </cell>
        </row>
        <row r="330">
          <cell r="L330">
            <v>327</v>
          </cell>
          <cell r="M330">
            <v>100</v>
          </cell>
        </row>
        <row r="331">
          <cell r="L331">
            <v>328</v>
          </cell>
          <cell r="M331">
            <v>100</v>
          </cell>
        </row>
        <row r="332">
          <cell r="L332">
            <v>329</v>
          </cell>
          <cell r="M332">
            <v>100</v>
          </cell>
        </row>
        <row r="333">
          <cell r="L333">
            <v>330</v>
          </cell>
          <cell r="M333">
            <v>100</v>
          </cell>
        </row>
        <row r="334">
          <cell r="L334">
            <v>331</v>
          </cell>
          <cell r="M334">
            <v>100</v>
          </cell>
        </row>
        <row r="335">
          <cell r="L335">
            <v>332</v>
          </cell>
          <cell r="M335">
            <v>100</v>
          </cell>
        </row>
        <row r="336">
          <cell r="L336">
            <v>333</v>
          </cell>
          <cell r="M336">
            <v>100</v>
          </cell>
        </row>
        <row r="337">
          <cell r="L337">
            <v>334</v>
          </cell>
          <cell r="M337">
            <v>100</v>
          </cell>
        </row>
        <row r="338">
          <cell r="L338">
            <v>335</v>
          </cell>
          <cell r="M338">
            <v>100</v>
          </cell>
        </row>
        <row r="339">
          <cell r="L339">
            <v>336</v>
          </cell>
          <cell r="M339">
            <v>100</v>
          </cell>
        </row>
        <row r="340">
          <cell r="L340">
            <v>337</v>
          </cell>
          <cell r="M340">
            <v>100</v>
          </cell>
        </row>
        <row r="341">
          <cell r="L341">
            <v>338</v>
          </cell>
          <cell r="M341">
            <v>100</v>
          </cell>
        </row>
        <row r="342">
          <cell r="L342">
            <v>339</v>
          </cell>
          <cell r="M342">
            <v>100</v>
          </cell>
        </row>
        <row r="343">
          <cell r="L343">
            <v>340</v>
          </cell>
          <cell r="M343">
            <v>100</v>
          </cell>
        </row>
        <row r="344">
          <cell r="L344">
            <v>341</v>
          </cell>
          <cell r="M344">
            <v>100</v>
          </cell>
        </row>
        <row r="345">
          <cell r="L345">
            <v>342</v>
          </cell>
          <cell r="M345">
            <v>100</v>
          </cell>
        </row>
        <row r="346">
          <cell r="L346">
            <v>343</v>
          </cell>
          <cell r="M346">
            <v>100</v>
          </cell>
        </row>
        <row r="347">
          <cell r="L347">
            <v>344</v>
          </cell>
          <cell r="M347">
            <v>100</v>
          </cell>
        </row>
        <row r="348">
          <cell r="L348">
            <v>345</v>
          </cell>
          <cell r="M348">
            <v>100</v>
          </cell>
        </row>
        <row r="349">
          <cell r="L349">
            <v>346</v>
          </cell>
          <cell r="M349">
            <v>100</v>
          </cell>
        </row>
        <row r="350">
          <cell r="L350">
            <v>347</v>
          </cell>
          <cell r="M350">
            <v>100</v>
          </cell>
        </row>
        <row r="351">
          <cell r="L351">
            <v>348</v>
          </cell>
          <cell r="M351">
            <v>100</v>
          </cell>
        </row>
        <row r="352">
          <cell r="L352">
            <v>349</v>
          </cell>
          <cell r="M352">
            <v>100</v>
          </cell>
        </row>
        <row r="353">
          <cell r="L353">
            <v>350</v>
          </cell>
          <cell r="M353">
            <v>100</v>
          </cell>
        </row>
        <row r="354">
          <cell r="L354">
            <v>351</v>
          </cell>
          <cell r="M354">
            <v>100</v>
          </cell>
        </row>
        <row r="355">
          <cell r="L355">
            <v>352</v>
          </cell>
          <cell r="M355">
            <v>100</v>
          </cell>
        </row>
        <row r="356">
          <cell r="L356">
            <v>353</v>
          </cell>
          <cell r="M356">
            <v>100</v>
          </cell>
        </row>
        <row r="357">
          <cell r="L357">
            <v>354</v>
          </cell>
          <cell r="M357">
            <v>100</v>
          </cell>
        </row>
        <row r="358">
          <cell r="L358">
            <v>355</v>
          </cell>
          <cell r="M358">
            <v>100</v>
          </cell>
        </row>
        <row r="359">
          <cell r="L359">
            <v>356</v>
          </cell>
          <cell r="M359">
            <v>100</v>
          </cell>
        </row>
        <row r="360">
          <cell r="L360">
            <v>357</v>
          </cell>
          <cell r="M360">
            <v>100</v>
          </cell>
        </row>
        <row r="361">
          <cell r="L361">
            <v>358</v>
          </cell>
          <cell r="M361">
            <v>100</v>
          </cell>
        </row>
        <row r="362">
          <cell r="L362">
            <v>359</v>
          </cell>
          <cell r="M362">
            <v>100</v>
          </cell>
        </row>
        <row r="363">
          <cell r="L363">
            <v>360</v>
          </cell>
          <cell r="M363">
            <v>100</v>
          </cell>
        </row>
        <row r="364">
          <cell r="L364">
            <v>361</v>
          </cell>
          <cell r="M364">
            <v>100</v>
          </cell>
        </row>
        <row r="365">
          <cell r="L365">
            <v>362</v>
          </cell>
          <cell r="M365">
            <v>100</v>
          </cell>
        </row>
        <row r="366">
          <cell r="L366">
            <v>363</v>
          </cell>
          <cell r="M366">
            <v>100</v>
          </cell>
        </row>
        <row r="367">
          <cell r="L367">
            <v>364</v>
          </cell>
          <cell r="M367">
            <v>100</v>
          </cell>
        </row>
        <row r="368">
          <cell r="L368">
            <v>365</v>
          </cell>
          <cell r="M368">
            <v>100</v>
          </cell>
        </row>
        <row r="369">
          <cell r="L369">
            <v>366</v>
          </cell>
          <cell r="M369">
            <v>100</v>
          </cell>
        </row>
        <row r="370">
          <cell r="L370">
            <v>367</v>
          </cell>
          <cell r="M370">
            <v>100</v>
          </cell>
        </row>
        <row r="371">
          <cell r="L371">
            <v>368</v>
          </cell>
          <cell r="M371">
            <v>100</v>
          </cell>
        </row>
        <row r="372">
          <cell r="L372">
            <v>369</v>
          </cell>
          <cell r="M372">
            <v>100</v>
          </cell>
        </row>
        <row r="373">
          <cell r="L373">
            <v>370</v>
          </cell>
          <cell r="M373">
            <v>100</v>
          </cell>
        </row>
        <row r="374">
          <cell r="L374">
            <v>371</v>
          </cell>
          <cell r="M374">
            <v>100</v>
          </cell>
        </row>
        <row r="375">
          <cell r="L375">
            <v>372</v>
          </cell>
          <cell r="M375">
            <v>100</v>
          </cell>
        </row>
        <row r="376">
          <cell r="L376">
            <v>373</v>
          </cell>
          <cell r="M376">
            <v>100</v>
          </cell>
        </row>
        <row r="377">
          <cell r="L377">
            <v>374</v>
          </cell>
          <cell r="M377">
            <v>100</v>
          </cell>
        </row>
        <row r="378">
          <cell r="L378">
            <v>375</v>
          </cell>
          <cell r="M378">
            <v>100</v>
          </cell>
        </row>
        <row r="379">
          <cell r="L379">
            <v>376</v>
          </cell>
          <cell r="M379">
            <v>100</v>
          </cell>
        </row>
        <row r="380">
          <cell r="L380">
            <v>377</v>
          </cell>
          <cell r="M380">
            <v>100</v>
          </cell>
        </row>
        <row r="381">
          <cell r="L381">
            <v>378</v>
          </cell>
          <cell r="M381">
            <v>100</v>
          </cell>
        </row>
        <row r="382">
          <cell r="L382">
            <v>379</v>
          </cell>
          <cell r="M382">
            <v>100</v>
          </cell>
        </row>
        <row r="383">
          <cell r="L383">
            <v>380</v>
          </cell>
          <cell r="M383">
            <v>100</v>
          </cell>
        </row>
        <row r="384">
          <cell r="L384">
            <v>381</v>
          </cell>
          <cell r="M384">
            <v>100</v>
          </cell>
        </row>
        <row r="385">
          <cell r="L385">
            <v>382</v>
          </cell>
          <cell r="M385">
            <v>100</v>
          </cell>
        </row>
        <row r="386">
          <cell r="L386">
            <v>383</v>
          </cell>
          <cell r="M386">
            <v>100</v>
          </cell>
        </row>
        <row r="387">
          <cell r="L387">
            <v>384</v>
          </cell>
          <cell r="M387">
            <v>100</v>
          </cell>
        </row>
        <row r="388">
          <cell r="L388">
            <v>385</v>
          </cell>
          <cell r="M388">
            <v>100</v>
          </cell>
        </row>
        <row r="389">
          <cell r="L389">
            <v>386</v>
          </cell>
          <cell r="M389">
            <v>100</v>
          </cell>
        </row>
        <row r="390">
          <cell r="L390">
            <v>387</v>
          </cell>
          <cell r="M390">
            <v>100</v>
          </cell>
        </row>
        <row r="391">
          <cell r="L391">
            <v>388</v>
          </cell>
          <cell r="M391">
            <v>100</v>
          </cell>
        </row>
        <row r="392">
          <cell r="L392">
            <v>389</v>
          </cell>
          <cell r="M392">
            <v>100</v>
          </cell>
        </row>
        <row r="393">
          <cell r="L393">
            <v>390</v>
          </cell>
          <cell r="M393">
            <v>100</v>
          </cell>
        </row>
        <row r="394">
          <cell r="L394">
            <v>391</v>
          </cell>
          <cell r="M394">
            <v>100</v>
          </cell>
        </row>
        <row r="395">
          <cell r="L395">
            <v>392</v>
          </cell>
          <cell r="M395">
            <v>100</v>
          </cell>
        </row>
        <row r="396">
          <cell r="L396">
            <v>393</v>
          </cell>
          <cell r="M396">
            <v>100</v>
          </cell>
        </row>
        <row r="397">
          <cell r="L397">
            <v>394</v>
          </cell>
          <cell r="M397">
            <v>100</v>
          </cell>
        </row>
        <row r="398">
          <cell r="L398">
            <v>395</v>
          </cell>
          <cell r="M398">
            <v>100</v>
          </cell>
        </row>
        <row r="399">
          <cell r="L399">
            <v>396</v>
          </cell>
          <cell r="M399">
            <v>100</v>
          </cell>
        </row>
        <row r="400">
          <cell r="L400">
            <v>397</v>
          </cell>
          <cell r="M400">
            <v>100</v>
          </cell>
        </row>
        <row r="401">
          <cell r="L401">
            <v>398</v>
          </cell>
          <cell r="M401">
            <v>100</v>
          </cell>
        </row>
        <row r="402">
          <cell r="L402">
            <v>399</v>
          </cell>
          <cell r="M402">
            <v>100</v>
          </cell>
        </row>
        <row r="403">
          <cell r="L403">
            <v>400</v>
          </cell>
          <cell r="M403">
            <v>100</v>
          </cell>
        </row>
        <row r="404">
          <cell r="L404">
            <v>401</v>
          </cell>
          <cell r="M404">
            <v>100</v>
          </cell>
        </row>
        <row r="405">
          <cell r="L405">
            <v>402</v>
          </cell>
          <cell r="M405">
            <v>100</v>
          </cell>
        </row>
        <row r="406">
          <cell r="L406">
            <v>403</v>
          </cell>
          <cell r="M406">
            <v>100</v>
          </cell>
        </row>
        <row r="407">
          <cell r="L407">
            <v>404</v>
          </cell>
          <cell r="M407">
            <v>100</v>
          </cell>
        </row>
        <row r="408">
          <cell r="L408">
            <v>405</v>
          </cell>
          <cell r="M408">
            <v>100</v>
          </cell>
        </row>
        <row r="409">
          <cell r="L409">
            <v>406</v>
          </cell>
          <cell r="M409">
            <v>100</v>
          </cell>
        </row>
        <row r="410">
          <cell r="L410">
            <v>407</v>
          </cell>
          <cell r="M410">
            <v>100</v>
          </cell>
        </row>
        <row r="411">
          <cell r="L411">
            <v>408</v>
          </cell>
          <cell r="M411">
            <v>100</v>
          </cell>
        </row>
        <row r="412">
          <cell r="L412">
            <v>409</v>
          </cell>
          <cell r="M412">
            <v>100</v>
          </cell>
        </row>
        <row r="413">
          <cell r="L413">
            <v>410</v>
          </cell>
          <cell r="M413">
            <v>100</v>
          </cell>
        </row>
        <row r="414">
          <cell r="L414">
            <v>411</v>
          </cell>
          <cell r="M414">
            <v>100</v>
          </cell>
        </row>
        <row r="415">
          <cell r="L415">
            <v>412</v>
          </cell>
          <cell r="M415">
            <v>100</v>
          </cell>
        </row>
        <row r="416">
          <cell r="L416">
            <v>413</v>
          </cell>
          <cell r="M416">
            <v>100</v>
          </cell>
        </row>
        <row r="417">
          <cell r="L417">
            <v>414</v>
          </cell>
          <cell r="M417">
            <v>100</v>
          </cell>
        </row>
        <row r="418">
          <cell r="L418">
            <v>415</v>
          </cell>
          <cell r="M418">
            <v>100</v>
          </cell>
        </row>
        <row r="419">
          <cell r="L419">
            <v>416</v>
          </cell>
          <cell r="M419">
            <v>100</v>
          </cell>
        </row>
        <row r="420">
          <cell r="L420">
            <v>417</v>
          </cell>
          <cell r="M420">
            <v>100</v>
          </cell>
        </row>
        <row r="421">
          <cell r="L421">
            <v>418</v>
          </cell>
          <cell r="M421">
            <v>100</v>
          </cell>
        </row>
        <row r="422">
          <cell r="L422">
            <v>419</v>
          </cell>
          <cell r="M422">
            <v>100</v>
          </cell>
        </row>
        <row r="423">
          <cell r="L423">
            <v>420</v>
          </cell>
          <cell r="M423">
            <v>100</v>
          </cell>
        </row>
        <row r="424">
          <cell r="L424">
            <v>421</v>
          </cell>
          <cell r="M424">
            <v>100</v>
          </cell>
        </row>
        <row r="425">
          <cell r="L425">
            <v>422</v>
          </cell>
          <cell r="M425">
            <v>100</v>
          </cell>
        </row>
        <row r="426">
          <cell r="L426">
            <v>423</v>
          </cell>
          <cell r="M426">
            <v>100</v>
          </cell>
        </row>
        <row r="427">
          <cell r="L427">
            <v>424</v>
          </cell>
          <cell r="M427">
            <v>100</v>
          </cell>
        </row>
        <row r="428">
          <cell r="L428">
            <v>425</v>
          </cell>
          <cell r="M428">
            <v>100</v>
          </cell>
        </row>
        <row r="429">
          <cell r="L429">
            <v>426</v>
          </cell>
          <cell r="M429">
            <v>100</v>
          </cell>
        </row>
        <row r="430">
          <cell r="L430">
            <v>427</v>
          </cell>
          <cell r="M430">
            <v>100</v>
          </cell>
        </row>
        <row r="431">
          <cell r="L431">
            <v>428</v>
          </cell>
          <cell r="M431">
            <v>100</v>
          </cell>
        </row>
        <row r="432">
          <cell r="L432">
            <v>429</v>
          </cell>
          <cell r="M432">
            <v>100</v>
          </cell>
        </row>
        <row r="433">
          <cell r="L433">
            <v>430</v>
          </cell>
          <cell r="M433">
            <v>100</v>
          </cell>
        </row>
        <row r="434">
          <cell r="L434">
            <v>431</v>
          </cell>
          <cell r="M434">
            <v>100</v>
          </cell>
        </row>
        <row r="435">
          <cell r="L435">
            <v>432</v>
          </cell>
          <cell r="M435">
            <v>100</v>
          </cell>
        </row>
        <row r="436">
          <cell r="L436">
            <v>433</v>
          </cell>
          <cell r="M436">
            <v>100</v>
          </cell>
        </row>
        <row r="437">
          <cell r="L437">
            <v>434</v>
          </cell>
          <cell r="M437">
            <v>100</v>
          </cell>
        </row>
        <row r="438">
          <cell r="L438">
            <v>435</v>
          </cell>
          <cell r="M438">
            <v>100</v>
          </cell>
        </row>
        <row r="439">
          <cell r="L439">
            <v>436</v>
          </cell>
          <cell r="M439">
            <v>100</v>
          </cell>
        </row>
        <row r="440">
          <cell r="L440">
            <v>437</v>
          </cell>
          <cell r="M440">
            <v>100</v>
          </cell>
        </row>
        <row r="441">
          <cell r="L441">
            <v>438</v>
          </cell>
          <cell r="M441">
            <v>100</v>
          </cell>
        </row>
        <row r="442">
          <cell r="L442">
            <v>439</v>
          </cell>
          <cell r="M442">
            <v>100</v>
          </cell>
        </row>
        <row r="443">
          <cell r="L443">
            <v>440</v>
          </cell>
          <cell r="M443">
            <v>100</v>
          </cell>
        </row>
        <row r="444">
          <cell r="L444">
            <v>441</v>
          </cell>
          <cell r="M444">
            <v>100</v>
          </cell>
        </row>
        <row r="445">
          <cell r="L445">
            <v>442</v>
          </cell>
          <cell r="M445">
            <v>100</v>
          </cell>
        </row>
        <row r="446">
          <cell r="L446">
            <v>443</v>
          </cell>
          <cell r="M446">
            <v>100</v>
          </cell>
        </row>
        <row r="447">
          <cell r="L447">
            <v>444</v>
          </cell>
          <cell r="M447">
            <v>100</v>
          </cell>
        </row>
        <row r="448">
          <cell r="L448">
            <v>445</v>
          </cell>
          <cell r="M448">
            <v>100</v>
          </cell>
        </row>
        <row r="449">
          <cell r="L449">
            <v>446</v>
          </cell>
          <cell r="M449">
            <v>100</v>
          </cell>
        </row>
        <row r="450">
          <cell r="L450">
            <v>447</v>
          </cell>
          <cell r="M450">
            <v>100</v>
          </cell>
        </row>
        <row r="451">
          <cell r="L451">
            <v>448</v>
          </cell>
          <cell r="M451">
            <v>100</v>
          </cell>
        </row>
        <row r="452">
          <cell r="L452">
            <v>449</v>
          </cell>
          <cell r="M452">
            <v>100</v>
          </cell>
        </row>
        <row r="453">
          <cell r="L453">
            <v>450</v>
          </cell>
          <cell r="M453">
            <v>100</v>
          </cell>
        </row>
        <row r="454">
          <cell r="L454">
            <v>451</v>
          </cell>
          <cell r="M454">
            <v>100</v>
          </cell>
        </row>
        <row r="455">
          <cell r="L455">
            <v>452</v>
          </cell>
          <cell r="M455">
            <v>100</v>
          </cell>
        </row>
        <row r="456">
          <cell r="L456">
            <v>453</v>
          </cell>
          <cell r="M456">
            <v>100</v>
          </cell>
        </row>
        <row r="457">
          <cell r="L457">
            <v>454</v>
          </cell>
          <cell r="M457">
            <v>100</v>
          </cell>
        </row>
        <row r="458">
          <cell r="L458">
            <v>455</v>
          </cell>
          <cell r="M458">
            <v>100</v>
          </cell>
        </row>
        <row r="459">
          <cell r="L459">
            <v>456</v>
          </cell>
          <cell r="M459">
            <v>100</v>
          </cell>
        </row>
        <row r="460">
          <cell r="L460">
            <v>457</v>
          </cell>
          <cell r="M460">
            <v>100</v>
          </cell>
        </row>
        <row r="461">
          <cell r="L461">
            <v>458</v>
          </cell>
          <cell r="M461">
            <v>100</v>
          </cell>
        </row>
        <row r="462">
          <cell r="L462">
            <v>459</v>
          </cell>
          <cell r="M462">
            <v>100</v>
          </cell>
        </row>
        <row r="463">
          <cell r="L463">
            <v>460</v>
          </cell>
          <cell r="M463">
            <v>100</v>
          </cell>
        </row>
        <row r="464">
          <cell r="L464">
            <v>461</v>
          </cell>
          <cell r="M464">
            <v>100</v>
          </cell>
        </row>
        <row r="465">
          <cell r="L465">
            <v>462</v>
          </cell>
          <cell r="M465">
            <v>100</v>
          </cell>
        </row>
        <row r="466">
          <cell r="L466">
            <v>463</v>
          </cell>
          <cell r="M466">
            <v>100</v>
          </cell>
        </row>
        <row r="467">
          <cell r="L467">
            <v>464</v>
          </cell>
          <cell r="M467">
            <v>100</v>
          </cell>
        </row>
        <row r="468">
          <cell r="L468">
            <v>465</v>
          </cell>
          <cell r="M468">
            <v>100</v>
          </cell>
        </row>
        <row r="469">
          <cell r="L469">
            <v>466</v>
          </cell>
          <cell r="M469">
            <v>100</v>
          </cell>
        </row>
        <row r="470">
          <cell r="L470">
            <v>467</v>
          </cell>
          <cell r="M470">
            <v>100</v>
          </cell>
        </row>
        <row r="471">
          <cell r="L471">
            <v>468</v>
          </cell>
          <cell r="M471">
            <v>100</v>
          </cell>
        </row>
        <row r="472">
          <cell r="L472">
            <v>469</v>
          </cell>
          <cell r="M472">
            <v>100</v>
          </cell>
        </row>
        <row r="473">
          <cell r="L473">
            <v>470</v>
          </cell>
          <cell r="M473">
            <v>100</v>
          </cell>
        </row>
        <row r="474">
          <cell r="L474">
            <v>471</v>
          </cell>
          <cell r="M474">
            <v>100</v>
          </cell>
        </row>
        <row r="475">
          <cell r="L475">
            <v>472</v>
          </cell>
          <cell r="M475">
            <v>100</v>
          </cell>
        </row>
        <row r="476">
          <cell r="L476">
            <v>473</v>
          </cell>
          <cell r="M476">
            <v>100</v>
          </cell>
        </row>
        <row r="477">
          <cell r="L477">
            <v>474</v>
          </cell>
          <cell r="M477">
            <v>100</v>
          </cell>
        </row>
        <row r="478">
          <cell r="L478">
            <v>475</v>
          </cell>
          <cell r="M478">
            <v>100</v>
          </cell>
        </row>
        <row r="479">
          <cell r="L479">
            <v>476</v>
          </cell>
          <cell r="M479">
            <v>100</v>
          </cell>
        </row>
        <row r="480">
          <cell r="L480">
            <v>477</v>
          </cell>
          <cell r="M480">
            <v>100</v>
          </cell>
        </row>
        <row r="481">
          <cell r="L481">
            <v>478</v>
          </cell>
          <cell r="M481">
            <v>100</v>
          </cell>
        </row>
        <row r="482">
          <cell r="L482">
            <v>479</v>
          </cell>
          <cell r="M482">
            <v>100</v>
          </cell>
        </row>
        <row r="483">
          <cell r="L483">
            <v>480</v>
          </cell>
          <cell r="M483">
            <v>100</v>
          </cell>
        </row>
        <row r="484">
          <cell r="L484">
            <v>481</v>
          </cell>
          <cell r="M484">
            <v>100</v>
          </cell>
        </row>
        <row r="485">
          <cell r="L485">
            <v>482</v>
          </cell>
          <cell r="M485">
            <v>100</v>
          </cell>
        </row>
        <row r="486">
          <cell r="L486">
            <v>483</v>
          </cell>
          <cell r="M486">
            <v>100</v>
          </cell>
        </row>
        <row r="487">
          <cell r="L487">
            <v>484</v>
          </cell>
          <cell r="M487">
            <v>100</v>
          </cell>
        </row>
        <row r="488">
          <cell r="L488">
            <v>485</v>
          </cell>
          <cell r="M488">
            <v>100</v>
          </cell>
        </row>
        <row r="489">
          <cell r="L489">
            <v>486</v>
          </cell>
          <cell r="M489">
            <v>100</v>
          </cell>
        </row>
        <row r="490">
          <cell r="L490">
            <v>487</v>
          </cell>
          <cell r="M490">
            <v>100</v>
          </cell>
        </row>
        <row r="491">
          <cell r="L491">
            <v>488</v>
          </cell>
          <cell r="M491">
            <v>100</v>
          </cell>
        </row>
        <row r="492">
          <cell r="L492">
            <v>489</v>
          </cell>
          <cell r="M492">
            <v>100</v>
          </cell>
        </row>
        <row r="493">
          <cell r="L493">
            <v>490</v>
          </cell>
          <cell r="M493">
            <v>100</v>
          </cell>
        </row>
        <row r="494">
          <cell r="L494">
            <v>491</v>
          </cell>
          <cell r="M494">
            <v>100</v>
          </cell>
        </row>
        <row r="495">
          <cell r="L495">
            <v>492</v>
          </cell>
          <cell r="M495">
            <v>100</v>
          </cell>
        </row>
        <row r="496">
          <cell r="L496">
            <v>493</v>
          </cell>
          <cell r="M496">
            <v>100</v>
          </cell>
        </row>
        <row r="497">
          <cell r="L497">
            <v>494</v>
          </cell>
          <cell r="M497">
            <v>100</v>
          </cell>
        </row>
        <row r="498">
          <cell r="L498">
            <v>495</v>
          </cell>
          <cell r="M498">
            <v>100</v>
          </cell>
        </row>
        <row r="499">
          <cell r="L499">
            <v>496</v>
          </cell>
          <cell r="M499">
            <v>100</v>
          </cell>
        </row>
        <row r="500">
          <cell r="L500">
            <v>497</v>
          </cell>
          <cell r="M500">
            <v>100</v>
          </cell>
        </row>
        <row r="501">
          <cell r="L501">
            <v>498</v>
          </cell>
          <cell r="M501">
            <v>100</v>
          </cell>
        </row>
        <row r="502">
          <cell r="L502">
            <v>499</v>
          </cell>
          <cell r="M502">
            <v>100</v>
          </cell>
        </row>
        <row r="503">
          <cell r="L503">
            <v>500</v>
          </cell>
          <cell r="M503">
            <v>100</v>
          </cell>
        </row>
        <row r="504">
          <cell r="L504">
            <v>501</v>
          </cell>
          <cell r="M504">
            <v>100</v>
          </cell>
        </row>
        <row r="505">
          <cell r="L505">
            <v>502</v>
          </cell>
          <cell r="M505">
            <v>100</v>
          </cell>
        </row>
        <row r="506">
          <cell r="L506">
            <v>503</v>
          </cell>
          <cell r="M506">
            <v>100</v>
          </cell>
        </row>
        <row r="507">
          <cell r="L507">
            <v>504</v>
          </cell>
          <cell r="M507">
            <v>100</v>
          </cell>
        </row>
        <row r="508">
          <cell r="L508">
            <v>505</v>
          </cell>
          <cell r="M508">
            <v>100</v>
          </cell>
        </row>
        <row r="509">
          <cell r="L509">
            <v>506</v>
          </cell>
          <cell r="M509">
            <v>100</v>
          </cell>
        </row>
        <row r="510">
          <cell r="L510">
            <v>507</v>
          </cell>
          <cell r="M510">
            <v>100</v>
          </cell>
        </row>
        <row r="511">
          <cell r="L511">
            <v>508</v>
          </cell>
          <cell r="M511">
            <v>100</v>
          </cell>
        </row>
        <row r="512">
          <cell r="L512">
            <v>509</v>
          </cell>
          <cell r="M512">
            <v>100</v>
          </cell>
        </row>
        <row r="513">
          <cell r="L513">
            <v>510</v>
          </cell>
          <cell r="M513">
            <v>100</v>
          </cell>
        </row>
        <row r="514">
          <cell r="L514">
            <v>511</v>
          </cell>
          <cell r="M514">
            <v>100</v>
          </cell>
        </row>
        <row r="515">
          <cell r="L515">
            <v>512</v>
          </cell>
          <cell r="M515">
            <v>100</v>
          </cell>
        </row>
        <row r="516">
          <cell r="L516">
            <v>513</v>
          </cell>
          <cell r="M516">
            <v>100</v>
          </cell>
        </row>
        <row r="517">
          <cell r="L517">
            <v>514</v>
          </cell>
          <cell r="M517">
            <v>100</v>
          </cell>
        </row>
        <row r="518">
          <cell r="L518">
            <v>515</v>
          </cell>
          <cell r="M518">
            <v>100</v>
          </cell>
        </row>
        <row r="519">
          <cell r="L519">
            <v>516</v>
          </cell>
          <cell r="M519">
            <v>100</v>
          </cell>
        </row>
        <row r="520">
          <cell r="L520">
            <v>517</v>
          </cell>
          <cell r="M520">
            <v>100</v>
          </cell>
        </row>
        <row r="521">
          <cell r="L521">
            <v>518</v>
          </cell>
          <cell r="M521">
            <v>100</v>
          </cell>
        </row>
        <row r="522">
          <cell r="L522">
            <v>519</v>
          </cell>
          <cell r="M522">
            <v>100</v>
          </cell>
        </row>
        <row r="523">
          <cell r="L523">
            <v>520</v>
          </cell>
          <cell r="M523">
            <v>100</v>
          </cell>
        </row>
        <row r="524">
          <cell r="L524">
            <v>521</v>
          </cell>
          <cell r="M524">
            <v>100</v>
          </cell>
        </row>
        <row r="525">
          <cell r="L525">
            <v>522</v>
          </cell>
          <cell r="M525">
            <v>100</v>
          </cell>
        </row>
        <row r="526">
          <cell r="L526">
            <v>523</v>
          </cell>
          <cell r="M526">
            <v>100</v>
          </cell>
        </row>
        <row r="527">
          <cell r="L527">
            <v>524</v>
          </cell>
          <cell r="M527">
            <v>100</v>
          </cell>
        </row>
        <row r="528">
          <cell r="L528">
            <v>525</v>
          </cell>
          <cell r="M528">
            <v>100</v>
          </cell>
        </row>
        <row r="529">
          <cell r="L529">
            <v>526</v>
          </cell>
          <cell r="M529">
            <v>100</v>
          </cell>
        </row>
        <row r="530">
          <cell r="L530">
            <v>527</v>
          </cell>
          <cell r="M530">
            <v>100</v>
          </cell>
        </row>
        <row r="531">
          <cell r="L531">
            <v>528</v>
          </cell>
          <cell r="M531">
            <v>100</v>
          </cell>
        </row>
        <row r="532">
          <cell r="L532">
            <v>529</v>
          </cell>
          <cell r="M532">
            <v>100</v>
          </cell>
        </row>
        <row r="533">
          <cell r="L533">
            <v>530</v>
          </cell>
          <cell r="M533">
            <v>100</v>
          </cell>
        </row>
        <row r="534">
          <cell r="L534">
            <v>531</v>
          </cell>
          <cell r="M534">
            <v>100</v>
          </cell>
        </row>
        <row r="535">
          <cell r="L535">
            <v>532</v>
          </cell>
          <cell r="M535">
            <v>100</v>
          </cell>
        </row>
        <row r="536">
          <cell r="L536">
            <v>533</v>
          </cell>
          <cell r="M536">
            <v>100</v>
          </cell>
        </row>
        <row r="537">
          <cell r="L537">
            <v>534</v>
          </cell>
          <cell r="M537">
            <v>100</v>
          </cell>
        </row>
        <row r="538">
          <cell r="L538">
            <v>535</v>
          </cell>
          <cell r="M538">
            <v>100</v>
          </cell>
        </row>
        <row r="539">
          <cell r="L539">
            <v>536</v>
          </cell>
          <cell r="M539">
            <v>100</v>
          </cell>
        </row>
        <row r="540">
          <cell r="L540">
            <v>537</v>
          </cell>
          <cell r="M540">
            <v>100</v>
          </cell>
        </row>
        <row r="541">
          <cell r="L541">
            <v>538</v>
          </cell>
          <cell r="M541">
            <v>100</v>
          </cell>
        </row>
        <row r="542">
          <cell r="L542">
            <v>539</v>
          </cell>
          <cell r="M542">
            <v>100</v>
          </cell>
        </row>
        <row r="543">
          <cell r="L543">
            <v>540</v>
          </cell>
          <cell r="M543">
            <v>100</v>
          </cell>
        </row>
        <row r="544">
          <cell r="L544">
            <v>541</v>
          </cell>
          <cell r="M544">
            <v>100</v>
          </cell>
        </row>
        <row r="545">
          <cell r="L545">
            <v>542</v>
          </cell>
          <cell r="M545">
            <v>100</v>
          </cell>
        </row>
        <row r="546">
          <cell r="L546">
            <v>543</v>
          </cell>
          <cell r="M546">
            <v>100</v>
          </cell>
        </row>
        <row r="547">
          <cell r="L547">
            <v>544</v>
          </cell>
          <cell r="M547">
            <v>100</v>
          </cell>
        </row>
        <row r="548">
          <cell r="L548">
            <v>545</v>
          </cell>
          <cell r="M548">
            <v>100</v>
          </cell>
        </row>
        <row r="549">
          <cell r="L549">
            <v>546</v>
          </cell>
          <cell r="M549">
            <v>100</v>
          </cell>
        </row>
        <row r="550">
          <cell r="L550">
            <v>547</v>
          </cell>
          <cell r="M550">
            <v>100</v>
          </cell>
        </row>
        <row r="551">
          <cell r="L551">
            <v>548</v>
          </cell>
          <cell r="M551">
            <v>100</v>
          </cell>
        </row>
        <row r="552">
          <cell r="L552">
            <v>549</v>
          </cell>
          <cell r="M552">
            <v>100</v>
          </cell>
        </row>
        <row r="553">
          <cell r="L553">
            <v>550</v>
          </cell>
          <cell r="M553">
            <v>100</v>
          </cell>
        </row>
        <row r="554">
          <cell r="L554">
            <v>551</v>
          </cell>
          <cell r="M554">
            <v>100</v>
          </cell>
        </row>
        <row r="555">
          <cell r="L555">
            <v>552</v>
          </cell>
          <cell r="M555">
            <v>100</v>
          </cell>
        </row>
        <row r="556">
          <cell r="L556">
            <v>553</v>
          </cell>
          <cell r="M556">
            <v>100</v>
          </cell>
        </row>
        <row r="557">
          <cell r="L557">
            <v>554</v>
          </cell>
          <cell r="M557">
            <v>100</v>
          </cell>
        </row>
        <row r="558">
          <cell r="L558">
            <v>555</v>
          </cell>
          <cell r="M558">
            <v>100</v>
          </cell>
        </row>
        <row r="559">
          <cell r="L559">
            <v>556</v>
          </cell>
          <cell r="M559">
            <v>100</v>
          </cell>
        </row>
        <row r="560">
          <cell r="L560">
            <v>557</v>
          </cell>
          <cell r="M560">
            <v>100</v>
          </cell>
        </row>
        <row r="561">
          <cell r="L561">
            <v>558</v>
          </cell>
          <cell r="M561">
            <v>100</v>
          </cell>
        </row>
        <row r="562">
          <cell r="L562">
            <v>559</v>
          </cell>
          <cell r="M562">
            <v>100</v>
          </cell>
        </row>
        <row r="563">
          <cell r="L563">
            <v>560</v>
          </cell>
          <cell r="M563">
            <v>100</v>
          </cell>
        </row>
        <row r="564">
          <cell r="L564">
            <v>561</v>
          </cell>
          <cell r="M564">
            <v>100</v>
          </cell>
        </row>
        <row r="565">
          <cell r="L565">
            <v>562</v>
          </cell>
          <cell r="M565">
            <v>100</v>
          </cell>
        </row>
        <row r="566">
          <cell r="L566">
            <v>563</v>
          </cell>
          <cell r="M566">
            <v>100</v>
          </cell>
        </row>
        <row r="567">
          <cell r="L567">
            <v>564</v>
          </cell>
          <cell r="M567">
            <v>100</v>
          </cell>
        </row>
        <row r="568">
          <cell r="L568">
            <v>565</v>
          </cell>
          <cell r="M568">
            <v>100</v>
          </cell>
        </row>
        <row r="569">
          <cell r="L569">
            <v>566</v>
          </cell>
          <cell r="M569">
            <v>100</v>
          </cell>
        </row>
        <row r="570">
          <cell r="L570">
            <v>567</v>
          </cell>
          <cell r="M570">
            <v>100</v>
          </cell>
        </row>
        <row r="571">
          <cell r="L571">
            <v>568</v>
          </cell>
          <cell r="M571">
            <v>100</v>
          </cell>
        </row>
        <row r="572">
          <cell r="L572">
            <v>569</v>
          </cell>
          <cell r="M572">
            <v>100</v>
          </cell>
        </row>
        <row r="573">
          <cell r="L573">
            <v>570</v>
          </cell>
          <cell r="M573">
            <v>100</v>
          </cell>
        </row>
        <row r="574">
          <cell r="L574">
            <v>571</v>
          </cell>
          <cell r="M574">
            <v>100</v>
          </cell>
        </row>
        <row r="575">
          <cell r="L575">
            <v>572</v>
          </cell>
          <cell r="M575">
            <v>100</v>
          </cell>
        </row>
        <row r="576">
          <cell r="L576">
            <v>573</v>
          </cell>
          <cell r="M576">
            <v>100</v>
          </cell>
        </row>
        <row r="577">
          <cell r="L577">
            <v>574</v>
          </cell>
          <cell r="M577">
            <v>100</v>
          </cell>
        </row>
        <row r="578">
          <cell r="L578">
            <v>575</v>
          </cell>
          <cell r="M578">
            <v>100</v>
          </cell>
        </row>
        <row r="579">
          <cell r="L579">
            <v>576</v>
          </cell>
          <cell r="M579">
            <v>100</v>
          </cell>
        </row>
        <row r="580">
          <cell r="L580">
            <v>577</v>
          </cell>
          <cell r="M580">
            <v>100</v>
          </cell>
        </row>
        <row r="581">
          <cell r="L581">
            <v>578</v>
          </cell>
          <cell r="M581">
            <v>100</v>
          </cell>
        </row>
        <row r="582">
          <cell r="L582">
            <v>579</v>
          </cell>
          <cell r="M582">
            <v>100</v>
          </cell>
        </row>
        <row r="583">
          <cell r="L583">
            <v>580</v>
          </cell>
          <cell r="M583">
            <v>100</v>
          </cell>
        </row>
        <row r="584">
          <cell r="L584">
            <v>581</v>
          </cell>
          <cell r="M584">
            <v>100</v>
          </cell>
        </row>
        <row r="585">
          <cell r="L585">
            <v>582</v>
          </cell>
          <cell r="M585">
            <v>100</v>
          </cell>
        </row>
        <row r="586">
          <cell r="L586">
            <v>583</v>
          </cell>
          <cell r="M586">
            <v>100</v>
          </cell>
        </row>
        <row r="587">
          <cell r="L587">
            <v>584</v>
          </cell>
          <cell r="M587">
            <v>100</v>
          </cell>
        </row>
        <row r="588">
          <cell r="L588">
            <v>585</v>
          </cell>
          <cell r="M588">
            <v>100</v>
          </cell>
        </row>
        <row r="589">
          <cell r="L589">
            <v>586</v>
          </cell>
          <cell r="M589">
            <v>100</v>
          </cell>
        </row>
        <row r="590">
          <cell r="L590">
            <v>587</v>
          </cell>
          <cell r="M590">
            <v>100</v>
          </cell>
        </row>
        <row r="591">
          <cell r="L591">
            <v>588</v>
          </cell>
          <cell r="M591">
            <v>100</v>
          </cell>
        </row>
        <row r="592">
          <cell r="L592">
            <v>589</v>
          </cell>
          <cell r="M592">
            <v>100</v>
          </cell>
        </row>
        <row r="593">
          <cell r="L593">
            <v>590</v>
          </cell>
          <cell r="M593">
            <v>100</v>
          </cell>
        </row>
        <row r="594">
          <cell r="L594">
            <v>591</v>
          </cell>
          <cell r="M594">
            <v>100</v>
          </cell>
        </row>
        <row r="595">
          <cell r="L595">
            <v>592</v>
          </cell>
          <cell r="M595">
            <v>100</v>
          </cell>
        </row>
        <row r="596">
          <cell r="L596">
            <v>593</v>
          </cell>
          <cell r="M596">
            <v>100</v>
          </cell>
        </row>
        <row r="597">
          <cell r="L597">
            <v>594</v>
          </cell>
          <cell r="M597">
            <v>100</v>
          </cell>
        </row>
        <row r="598">
          <cell r="L598">
            <v>595</v>
          </cell>
          <cell r="M598">
            <v>100</v>
          </cell>
        </row>
        <row r="599">
          <cell r="L599">
            <v>596</v>
          </cell>
          <cell r="M599">
            <v>100</v>
          </cell>
        </row>
        <row r="600">
          <cell r="L600">
            <v>597</v>
          </cell>
          <cell r="M600">
            <v>100</v>
          </cell>
        </row>
        <row r="601">
          <cell r="L601">
            <v>598</v>
          </cell>
          <cell r="M601">
            <v>100</v>
          </cell>
        </row>
        <row r="602">
          <cell r="L602">
            <v>599</v>
          </cell>
          <cell r="M602">
            <v>100</v>
          </cell>
        </row>
        <row r="603">
          <cell r="L603">
            <v>600</v>
          </cell>
          <cell r="M603">
            <v>100</v>
          </cell>
        </row>
        <row r="604">
          <cell r="L604">
            <v>601</v>
          </cell>
          <cell r="M604">
            <v>100</v>
          </cell>
        </row>
        <row r="605">
          <cell r="L605">
            <v>602</v>
          </cell>
          <cell r="M605">
            <v>100</v>
          </cell>
        </row>
        <row r="606">
          <cell r="L606">
            <v>603</v>
          </cell>
          <cell r="M606">
            <v>100</v>
          </cell>
        </row>
        <row r="607">
          <cell r="L607">
            <v>604</v>
          </cell>
          <cell r="M607">
            <v>100</v>
          </cell>
        </row>
        <row r="608">
          <cell r="L608">
            <v>605</v>
          </cell>
          <cell r="M608">
            <v>100</v>
          </cell>
        </row>
        <row r="609">
          <cell r="L609">
            <v>606</v>
          </cell>
          <cell r="M609">
            <v>100</v>
          </cell>
        </row>
        <row r="610">
          <cell r="L610">
            <v>607</v>
          </cell>
          <cell r="M610">
            <v>100</v>
          </cell>
        </row>
        <row r="611">
          <cell r="L611">
            <v>608</v>
          </cell>
          <cell r="M611">
            <v>100</v>
          </cell>
        </row>
        <row r="612">
          <cell r="L612">
            <v>609</v>
          </cell>
          <cell r="M612">
            <v>100</v>
          </cell>
        </row>
        <row r="613">
          <cell r="L613">
            <v>610</v>
          </cell>
          <cell r="M613">
            <v>100</v>
          </cell>
        </row>
        <row r="614">
          <cell r="L614">
            <v>611</v>
          </cell>
          <cell r="M614">
            <v>100</v>
          </cell>
        </row>
        <row r="615">
          <cell r="L615">
            <v>612</v>
          </cell>
          <cell r="M615">
            <v>100</v>
          </cell>
        </row>
        <row r="616">
          <cell r="L616">
            <v>613</v>
          </cell>
          <cell r="M616">
            <v>100</v>
          </cell>
        </row>
        <row r="617">
          <cell r="L617">
            <v>614</v>
          </cell>
          <cell r="M617">
            <v>100</v>
          </cell>
        </row>
        <row r="618">
          <cell r="L618">
            <v>615</v>
          </cell>
          <cell r="M618">
            <v>100</v>
          </cell>
        </row>
        <row r="619">
          <cell r="L619">
            <v>616</v>
          </cell>
          <cell r="M619">
            <v>100</v>
          </cell>
        </row>
        <row r="620">
          <cell r="L620">
            <v>617</v>
          </cell>
          <cell r="M620">
            <v>100</v>
          </cell>
        </row>
        <row r="621">
          <cell r="L621">
            <v>618</v>
          </cell>
          <cell r="M621">
            <v>100</v>
          </cell>
        </row>
        <row r="622">
          <cell r="L622">
            <v>619</v>
          </cell>
          <cell r="M622">
            <v>100</v>
          </cell>
        </row>
        <row r="623">
          <cell r="L623">
            <v>620</v>
          </cell>
          <cell r="M623">
            <v>100</v>
          </cell>
        </row>
        <row r="624">
          <cell r="L624">
            <v>621</v>
          </cell>
          <cell r="M624">
            <v>100</v>
          </cell>
        </row>
        <row r="625">
          <cell r="L625">
            <v>622</v>
          </cell>
          <cell r="M625">
            <v>100</v>
          </cell>
        </row>
        <row r="626">
          <cell r="L626">
            <v>623</v>
          </cell>
          <cell r="M626">
            <v>100</v>
          </cell>
        </row>
        <row r="627">
          <cell r="L627">
            <v>624</v>
          </cell>
          <cell r="M627">
            <v>100</v>
          </cell>
        </row>
        <row r="628">
          <cell r="L628">
            <v>625</v>
          </cell>
          <cell r="M628">
            <v>100</v>
          </cell>
        </row>
        <row r="629">
          <cell r="L629">
            <v>626</v>
          </cell>
          <cell r="M629">
            <v>100</v>
          </cell>
        </row>
        <row r="630">
          <cell r="L630">
            <v>627</v>
          </cell>
          <cell r="M630">
            <v>100</v>
          </cell>
        </row>
        <row r="631">
          <cell r="L631">
            <v>628</v>
          </cell>
          <cell r="M631">
            <v>100</v>
          </cell>
        </row>
        <row r="632">
          <cell r="L632">
            <v>629</v>
          </cell>
          <cell r="M632">
            <v>100</v>
          </cell>
        </row>
        <row r="633">
          <cell r="L633">
            <v>630</v>
          </cell>
          <cell r="M633">
            <v>100</v>
          </cell>
        </row>
        <row r="634">
          <cell r="L634">
            <v>631</v>
          </cell>
          <cell r="M634">
            <v>100</v>
          </cell>
        </row>
        <row r="635">
          <cell r="L635">
            <v>632</v>
          </cell>
          <cell r="M635">
            <v>100</v>
          </cell>
        </row>
        <row r="636">
          <cell r="L636">
            <v>633</v>
          </cell>
          <cell r="M636">
            <v>100</v>
          </cell>
        </row>
        <row r="637">
          <cell r="L637">
            <v>634</v>
          </cell>
          <cell r="M637">
            <v>100</v>
          </cell>
        </row>
        <row r="638">
          <cell r="L638">
            <v>635</v>
          </cell>
          <cell r="M638">
            <v>100</v>
          </cell>
        </row>
        <row r="639">
          <cell r="L639">
            <v>636</v>
          </cell>
          <cell r="M639">
            <v>100</v>
          </cell>
        </row>
        <row r="640">
          <cell r="L640">
            <v>637</v>
          </cell>
          <cell r="M640">
            <v>100</v>
          </cell>
        </row>
        <row r="641">
          <cell r="L641">
            <v>638</v>
          </cell>
          <cell r="M641">
            <v>100</v>
          </cell>
        </row>
        <row r="642">
          <cell r="L642">
            <v>639</v>
          </cell>
          <cell r="M642">
            <v>100</v>
          </cell>
        </row>
        <row r="643">
          <cell r="L643">
            <v>640</v>
          </cell>
          <cell r="M643">
            <v>100</v>
          </cell>
        </row>
        <row r="644">
          <cell r="L644">
            <v>641</v>
          </cell>
          <cell r="M644">
            <v>100</v>
          </cell>
        </row>
        <row r="645">
          <cell r="L645">
            <v>642</v>
          </cell>
          <cell r="M645">
            <v>100</v>
          </cell>
        </row>
        <row r="646">
          <cell r="L646">
            <v>643</v>
          </cell>
          <cell r="M646">
            <v>100</v>
          </cell>
        </row>
        <row r="647">
          <cell r="L647">
            <v>644</v>
          </cell>
          <cell r="M647">
            <v>100</v>
          </cell>
        </row>
        <row r="648">
          <cell r="L648">
            <v>645</v>
          </cell>
          <cell r="M648">
            <v>100</v>
          </cell>
        </row>
        <row r="649">
          <cell r="L649">
            <v>646</v>
          </cell>
          <cell r="M649">
            <v>100</v>
          </cell>
        </row>
        <row r="650">
          <cell r="L650">
            <v>647</v>
          </cell>
          <cell r="M650">
            <v>100</v>
          </cell>
        </row>
        <row r="651">
          <cell r="L651">
            <v>648</v>
          </cell>
          <cell r="M651">
            <v>100</v>
          </cell>
        </row>
        <row r="652">
          <cell r="L652">
            <v>649</v>
          </cell>
          <cell r="M652">
            <v>100</v>
          </cell>
        </row>
        <row r="653">
          <cell r="L653">
            <v>650</v>
          </cell>
          <cell r="M653">
            <v>100</v>
          </cell>
        </row>
        <row r="654">
          <cell r="L654">
            <v>651</v>
          </cell>
          <cell r="M654">
            <v>100</v>
          </cell>
        </row>
        <row r="655">
          <cell r="L655">
            <v>652</v>
          </cell>
          <cell r="M655">
            <v>100</v>
          </cell>
        </row>
        <row r="656">
          <cell r="L656">
            <v>653</v>
          </cell>
          <cell r="M656">
            <v>100</v>
          </cell>
        </row>
        <row r="657">
          <cell r="L657">
            <v>654</v>
          </cell>
          <cell r="M657">
            <v>100</v>
          </cell>
        </row>
        <row r="658">
          <cell r="L658">
            <v>655</v>
          </cell>
          <cell r="M658">
            <v>100</v>
          </cell>
        </row>
        <row r="659">
          <cell r="L659">
            <v>656</v>
          </cell>
          <cell r="M659">
            <v>100</v>
          </cell>
        </row>
        <row r="660">
          <cell r="L660">
            <v>657</v>
          </cell>
          <cell r="M660">
            <v>100</v>
          </cell>
        </row>
        <row r="661">
          <cell r="L661">
            <v>658</v>
          </cell>
          <cell r="M661">
            <v>100</v>
          </cell>
        </row>
        <row r="662">
          <cell r="L662">
            <v>659</v>
          </cell>
          <cell r="M662">
            <v>100</v>
          </cell>
        </row>
        <row r="663">
          <cell r="L663">
            <v>660</v>
          </cell>
          <cell r="M663">
            <v>100</v>
          </cell>
        </row>
        <row r="664">
          <cell r="L664">
            <v>661</v>
          </cell>
          <cell r="M664">
            <v>100</v>
          </cell>
        </row>
        <row r="665">
          <cell r="L665">
            <v>662</v>
          </cell>
          <cell r="M665">
            <v>100</v>
          </cell>
        </row>
        <row r="666">
          <cell r="L666">
            <v>663</v>
          </cell>
          <cell r="M666">
            <v>100</v>
          </cell>
        </row>
        <row r="667">
          <cell r="L667">
            <v>664</v>
          </cell>
          <cell r="M667">
            <v>100</v>
          </cell>
        </row>
        <row r="668">
          <cell r="L668">
            <v>665</v>
          </cell>
          <cell r="M668">
            <v>100</v>
          </cell>
        </row>
        <row r="669">
          <cell r="L669">
            <v>666</v>
          </cell>
          <cell r="M669">
            <v>100</v>
          </cell>
        </row>
        <row r="670">
          <cell r="L670">
            <v>667</v>
          </cell>
          <cell r="M670">
            <v>100</v>
          </cell>
        </row>
        <row r="671">
          <cell r="L671">
            <v>668</v>
          </cell>
          <cell r="M671">
            <v>100</v>
          </cell>
        </row>
        <row r="672">
          <cell r="L672">
            <v>669</v>
          </cell>
          <cell r="M672">
            <v>100</v>
          </cell>
        </row>
        <row r="673">
          <cell r="L673">
            <v>670</v>
          </cell>
          <cell r="M673">
            <v>100</v>
          </cell>
        </row>
        <row r="674">
          <cell r="L674">
            <v>671</v>
          </cell>
          <cell r="M674">
            <v>100</v>
          </cell>
        </row>
        <row r="675">
          <cell r="L675">
            <v>672</v>
          </cell>
          <cell r="M675">
            <v>100</v>
          </cell>
        </row>
        <row r="676">
          <cell r="L676">
            <v>673</v>
          </cell>
          <cell r="M676">
            <v>100</v>
          </cell>
        </row>
        <row r="677">
          <cell r="L677">
            <v>674</v>
          </cell>
          <cell r="M677">
            <v>100</v>
          </cell>
        </row>
        <row r="678">
          <cell r="L678">
            <v>675</v>
          </cell>
          <cell r="M678">
            <v>100</v>
          </cell>
        </row>
        <row r="679">
          <cell r="L679">
            <v>676</v>
          </cell>
          <cell r="M679">
            <v>100</v>
          </cell>
        </row>
        <row r="680">
          <cell r="L680">
            <v>677</v>
          </cell>
          <cell r="M680">
            <v>100</v>
          </cell>
        </row>
        <row r="681">
          <cell r="L681">
            <v>678</v>
          </cell>
          <cell r="M681">
            <v>100</v>
          </cell>
        </row>
        <row r="682">
          <cell r="L682">
            <v>679</v>
          </cell>
          <cell r="M682">
            <v>100</v>
          </cell>
        </row>
        <row r="683">
          <cell r="L683">
            <v>680</v>
          </cell>
          <cell r="M683">
            <v>100</v>
          </cell>
        </row>
        <row r="684">
          <cell r="L684">
            <v>681</v>
          </cell>
          <cell r="M684">
            <v>100</v>
          </cell>
        </row>
        <row r="685">
          <cell r="L685">
            <v>682</v>
          </cell>
          <cell r="M685">
            <v>100</v>
          </cell>
        </row>
        <row r="686">
          <cell r="L686">
            <v>683</v>
          </cell>
          <cell r="M686">
            <v>100</v>
          </cell>
        </row>
        <row r="687">
          <cell r="L687">
            <v>684</v>
          </cell>
          <cell r="M687">
            <v>100</v>
          </cell>
        </row>
        <row r="688">
          <cell r="L688">
            <v>685</v>
          </cell>
          <cell r="M688">
            <v>100</v>
          </cell>
        </row>
        <row r="689">
          <cell r="L689">
            <v>686</v>
          </cell>
          <cell r="M689">
            <v>100</v>
          </cell>
        </row>
        <row r="690">
          <cell r="L690">
            <v>687</v>
          </cell>
          <cell r="M690">
            <v>100</v>
          </cell>
        </row>
        <row r="691">
          <cell r="L691">
            <v>688</v>
          </cell>
          <cell r="M691">
            <v>100</v>
          </cell>
        </row>
        <row r="692">
          <cell r="L692">
            <v>689</v>
          </cell>
          <cell r="M692">
            <v>100</v>
          </cell>
        </row>
        <row r="693">
          <cell r="L693">
            <v>690</v>
          </cell>
          <cell r="M693">
            <v>100</v>
          </cell>
        </row>
        <row r="694">
          <cell r="L694">
            <v>691</v>
          </cell>
          <cell r="M694">
            <v>100</v>
          </cell>
        </row>
        <row r="695">
          <cell r="L695">
            <v>692</v>
          </cell>
          <cell r="M695">
            <v>100</v>
          </cell>
        </row>
        <row r="696">
          <cell r="L696">
            <v>693</v>
          </cell>
          <cell r="M696">
            <v>100</v>
          </cell>
        </row>
        <row r="697">
          <cell r="L697">
            <v>694</v>
          </cell>
          <cell r="M697">
            <v>100</v>
          </cell>
        </row>
        <row r="698">
          <cell r="L698">
            <v>695</v>
          </cell>
          <cell r="M698">
            <v>100</v>
          </cell>
        </row>
        <row r="699">
          <cell r="L699">
            <v>696</v>
          </cell>
          <cell r="M699">
            <v>100</v>
          </cell>
        </row>
        <row r="700">
          <cell r="L700">
            <v>697</v>
          </cell>
          <cell r="M700">
            <v>100</v>
          </cell>
        </row>
        <row r="701">
          <cell r="L701">
            <v>698</v>
          </cell>
          <cell r="M701">
            <v>100</v>
          </cell>
        </row>
        <row r="702">
          <cell r="L702">
            <v>699</v>
          </cell>
          <cell r="M702">
            <v>100</v>
          </cell>
        </row>
        <row r="703">
          <cell r="L703">
            <v>700</v>
          </cell>
          <cell r="M703">
            <v>100</v>
          </cell>
        </row>
        <row r="704">
          <cell r="L704">
            <v>701</v>
          </cell>
          <cell r="M704">
            <v>100</v>
          </cell>
        </row>
        <row r="705">
          <cell r="L705">
            <v>702</v>
          </cell>
          <cell r="M705">
            <v>100</v>
          </cell>
        </row>
        <row r="706">
          <cell r="L706">
            <v>703</v>
          </cell>
          <cell r="M706">
            <v>100</v>
          </cell>
        </row>
        <row r="707">
          <cell r="L707">
            <v>704</v>
          </cell>
          <cell r="M707">
            <v>100</v>
          </cell>
        </row>
        <row r="708">
          <cell r="L708">
            <v>705</v>
          </cell>
          <cell r="M708">
            <v>100</v>
          </cell>
        </row>
        <row r="709">
          <cell r="L709">
            <v>706</v>
          </cell>
          <cell r="M709">
            <v>100</v>
          </cell>
        </row>
        <row r="710">
          <cell r="L710">
            <v>707</v>
          </cell>
          <cell r="M710">
            <v>100</v>
          </cell>
        </row>
        <row r="711">
          <cell r="L711">
            <v>708</v>
          </cell>
          <cell r="M711">
            <v>100</v>
          </cell>
        </row>
        <row r="712">
          <cell r="L712">
            <v>709</v>
          </cell>
          <cell r="M712">
            <v>100</v>
          </cell>
        </row>
        <row r="713">
          <cell r="L713">
            <v>710</v>
          </cell>
          <cell r="M713">
            <v>100</v>
          </cell>
        </row>
        <row r="714">
          <cell r="L714">
            <v>711</v>
          </cell>
          <cell r="M714">
            <v>100</v>
          </cell>
        </row>
        <row r="715">
          <cell r="L715">
            <v>712</v>
          </cell>
          <cell r="M715">
            <v>100</v>
          </cell>
        </row>
        <row r="716">
          <cell r="L716">
            <v>713</v>
          </cell>
          <cell r="M716">
            <v>100</v>
          </cell>
        </row>
        <row r="717">
          <cell r="L717">
            <v>714</v>
          </cell>
          <cell r="M717">
            <v>100</v>
          </cell>
        </row>
        <row r="718">
          <cell r="L718">
            <v>715</v>
          </cell>
          <cell r="M718">
            <v>100</v>
          </cell>
        </row>
        <row r="719">
          <cell r="L719">
            <v>716</v>
          </cell>
          <cell r="M719">
            <v>100</v>
          </cell>
        </row>
        <row r="720">
          <cell r="L720">
            <v>717</v>
          </cell>
          <cell r="M720">
            <v>100</v>
          </cell>
        </row>
        <row r="721">
          <cell r="L721">
            <v>718</v>
          </cell>
          <cell r="M721">
            <v>100</v>
          </cell>
        </row>
        <row r="722">
          <cell r="L722">
            <v>719</v>
          </cell>
          <cell r="M722">
            <v>100</v>
          </cell>
        </row>
        <row r="723">
          <cell r="L723">
            <v>720</v>
          </cell>
          <cell r="M723">
            <v>100</v>
          </cell>
        </row>
        <row r="724">
          <cell r="L724">
            <v>721</v>
          </cell>
          <cell r="M724">
            <v>100</v>
          </cell>
        </row>
        <row r="725">
          <cell r="L725">
            <v>722</v>
          </cell>
          <cell r="M725">
            <v>100</v>
          </cell>
        </row>
        <row r="726">
          <cell r="L726">
            <v>723</v>
          </cell>
          <cell r="M726">
            <v>100</v>
          </cell>
        </row>
        <row r="727">
          <cell r="L727">
            <v>724</v>
          </cell>
          <cell r="M727">
            <v>100</v>
          </cell>
        </row>
        <row r="728">
          <cell r="L728">
            <v>725</v>
          </cell>
          <cell r="M728">
            <v>100</v>
          </cell>
        </row>
        <row r="729">
          <cell r="L729">
            <v>726</v>
          </cell>
          <cell r="M729">
            <v>100</v>
          </cell>
        </row>
        <row r="730">
          <cell r="L730">
            <v>727</v>
          </cell>
          <cell r="M730">
            <v>100</v>
          </cell>
        </row>
        <row r="731">
          <cell r="L731">
            <v>728</v>
          </cell>
          <cell r="M731">
            <v>100</v>
          </cell>
        </row>
        <row r="732">
          <cell r="L732">
            <v>729</v>
          </cell>
          <cell r="M732">
            <v>100</v>
          </cell>
        </row>
        <row r="733">
          <cell r="L733">
            <v>730</v>
          </cell>
          <cell r="M733">
            <v>100</v>
          </cell>
        </row>
        <row r="734">
          <cell r="L734">
            <v>731</v>
          </cell>
          <cell r="M734">
            <v>100</v>
          </cell>
        </row>
        <row r="735">
          <cell r="L735">
            <v>732</v>
          </cell>
          <cell r="M735">
            <v>100</v>
          </cell>
        </row>
        <row r="736">
          <cell r="L736">
            <v>733</v>
          </cell>
          <cell r="M736">
            <v>100</v>
          </cell>
        </row>
        <row r="737">
          <cell r="L737">
            <v>734</v>
          </cell>
          <cell r="M737">
            <v>100</v>
          </cell>
        </row>
        <row r="738">
          <cell r="L738">
            <v>735</v>
          </cell>
          <cell r="M738">
            <v>100</v>
          </cell>
        </row>
        <row r="739">
          <cell r="L739">
            <v>736</v>
          </cell>
          <cell r="M739">
            <v>100</v>
          </cell>
        </row>
        <row r="740">
          <cell r="L740">
            <v>737</v>
          </cell>
          <cell r="M740">
            <v>100</v>
          </cell>
        </row>
        <row r="741">
          <cell r="L741">
            <v>738</v>
          </cell>
          <cell r="M741">
            <v>100</v>
          </cell>
        </row>
        <row r="742">
          <cell r="L742">
            <v>739</v>
          </cell>
          <cell r="M742">
            <v>100</v>
          </cell>
        </row>
        <row r="743">
          <cell r="L743">
            <v>740</v>
          </cell>
          <cell r="M743">
            <v>100</v>
          </cell>
        </row>
        <row r="744">
          <cell r="L744">
            <v>741</v>
          </cell>
          <cell r="M744">
            <v>100</v>
          </cell>
        </row>
        <row r="745">
          <cell r="L745">
            <v>742</v>
          </cell>
          <cell r="M745">
            <v>100</v>
          </cell>
        </row>
        <row r="746">
          <cell r="L746">
            <v>743</v>
          </cell>
          <cell r="M746">
            <v>100</v>
          </cell>
        </row>
        <row r="747">
          <cell r="L747">
            <v>744</v>
          </cell>
          <cell r="M747">
            <v>100</v>
          </cell>
        </row>
        <row r="748">
          <cell r="L748">
            <v>745</v>
          </cell>
          <cell r="M748">
            <v>100</v>
          </cell>
        </row>
        <row r="749">
          <cell r="L749">
            <v>746</v>
          </cell>
          <cell r="M749">
            <v>100</v>
          </cell>
        </row>
        <row r="750">
          <cell r="L750">
            <v>747</v>
          </cell>
          <cell r="M750">
            <v>100</v>
          </cell>
        </row>
        <row r="751">
          <cell r="L751">
            <v>748</v>
          </cell>
          <cell r="M751">
            <v>100</v>
          </cell>
        </row>
        <row r="752">
          <cell r="L752">
            <v>749</v>
          </cell>
          <cell r="M752">
            <v>100</v>
          </cell>
        </row>
        <row r="753">
          <cell r="L753">
            <v>750</v>
          </cell>
          <cell r="M753">
            <v>100</v>
          </cell>
        </row>
        <row r="754">
          <cell r="L754">
            <v>751</v>
          </cell>
          <cell r="M754">
            <v>100</v>
          </cell>
        </row>
        <row r="755">
          <cell r="L755">
            <v>752</v>
          </cell>
          <cell r="M755">
            <v>100</v>
          </cell>
        </row>
        <row r="756">
          <cell r="L756">
            <v>753</v>
          </cell>
          <cell r="M756">
            <v>100</v>
          </cell>
        </row>
        <row r="757">
          <cell r="L757">
            <v>754</v>
          </cell>
          <cell r="M757">
            <v>100</v>
          </cell>
        </row>
        <row r="758">
          <cell r="L758">
            <v>755</v>
          </cell>
          <cell r="M758">
            <v>100</v>
          </cell>
        </row>
        <row r="759">
          <cell r="L759">
            <v>756</v>
          </cell>
          <cell r="M759">
            <v>100</v>
          </cell>
        </row>
        <row r="760">
          <cell r="L760">
            <v>757</v>
          </cell>
          <cell r="M760">
            <v>100</v>
          </cell>
        </row>
        <row r="761">
          <cell r="L761">
            <v>758</v>
          </cell>
          <cell r="M761">
            <v>100</v>
          </cell>
        </row>
        <row r="762">
          <cell r="L762">
            <v>759</v>
          </cell>
          <cell r="M762">
            <v>100</v>
          </cell>
        </row>
        <row r="763">
          <cell r="L763">
            <v>760</v>
          </cell>
          <cell r="M763">
            <v>100</v>
          </cell>
        </row>
        <row r="764">
          <cell r="L764">
            <v>761</v>
          </cell>
          <cell r="M764">
            <v>100</v>
          </cell>
        </row>
        <row r="765">
          <cell r="L765">
            <v>762</v>
          </cell>
          <cell r="M765">
            <v>100</v>
          </cell>
        </row>
        <row r="766">
          <cell r="L766">
            <v>763</v>
          </cell>
          <cell r="M766">
            <v>100</v>
          </cell>
        </row>
        <row r="767">
          <cell r="L767">
            <v>764</v>
          </cell>
          <cell r="M767">
            <v>100</v>
          </cell>
        </row>
        <row r="768">
          <cell r="L768">
            <v>765</v>
          </cell>
          <cell r="M768">
            <v>100</v>
          </cell>
        </row>
        <row r="769">
          <cell r="L769">
            <v>766</v>
          </cell>
          <cell r="M769">
            <v>100</v>
          </cell>
        </row>
        <row r="770">
          <cell r="L770">
            <v>767</v>
          </cell>
          <cell r="M770">
            <v>100</v>
          </cell>
        </row>
        <row r="771">
          <cell r="L771">
            <v>768</v>
          </cell>
          <cell r="M771">
            <v>100</v>
          </cell>
        </row>
        <row r="772">
          <cell r="L772">
            <v>769</v>
          </cell>
          <cell r="M772">
            <v>100</v>
          </cell>
        </row>
        <row r="773">
          <cell r="L773">
            <v>770</v>
          </cell>
          <cell r="M773">
            <v>100</v>
          </cell>
        </row>
        <row r="774">
          <cell r="L774">
            <v>771</v>
          </cell>
          <cell r="M774">
            <v>100</v>
          </cell>
        </row>
        <row r="775">
          <cell r="L775">
            <v>772</v>
          </cell>
          <cell r="M775">
            <v>100</v>
          </cell>
        </row>
        <row r="776">
          <cell r="L776">
            <v>773</v>
          </cell>
          <cell r="M776">
            <v>100</v>
          </cell>
        </row>
        <row r="777">
          <cell r="L777">
            <v>774</v>
          </cell>
          <cell r="M777">
            <v>100</v>
          </cell>
        </row>
        <row r="778">
          <cell r="L778">
            <v>775</v>
          </cell>
          <cell r="M778">
            <v>100</v>
          </cell>
        </row>
        <row r="779">
          <cell r="L779">
            <v>776</v>
          </cell>
          <cell r="M779">
            <v>100</v>
          </cell>
        </row>
        <row r="780">
          <cell r="L780">
            <v>777</v>
          </cell>
          <cell r="M780">
            <v>100</v>
          </cell>
        </row>
        <row r="781">
          <cell r="L781">
            <v>778</v>
          </cell>
          <cell r="M781">
            <v>100</v>
          </cell>
        </row>
        <row r="782">
          <cell r="L782">
            <v>779</v>
          </cell>
          <cell r="M782">
            <v>100</v>
          </cell>
        </row>
        <row r="783">
          <cell r="L783">
            <v>780</v>
          </cell>
          <cell r="M783">
            <v>100</v>
          </cell>
        </row>
        <row r="784">
          <cell r="L784">
            <v>781</v>
          </cell>
          <cell r="M784">
            <v>100</v>
          </cell>
        </row>
        <row r="785">
          <cell r="L785">
            <v>782</v>
          </cell>
          <cell r="M785">
            <v>100</v>
          </cell>
        </row>
        <row r="786">
          <cell r="L786">
            <v>783</v>
          </cell>
          <cell r="M786">
            <v>100</v>
          </cell>
        </row>
        <row r="787">
          <cell r="L787">
            <v>784</v>
          </cell>
          <cell r="M787">
            <v>100</v>
          </cell>
        </row>
        <row r="788">
          <cell r="L788">
            <v>785</v>
          </cell>
          <cell r="M788">
            <v>100</v>
          </cell>
        </row>
        <row r="789">
          <cell r="L789">
            <v>786</v>
          </cell>
          <cell r="M789">
            <v>100</v>
          </cell>
        </row>
        <row r="790">
          <cell r="L790">
            <v>787</v>
          </cell>
          <cell r="M790">
            <v>100</v>
          </cell>
        </row>
        <row r="791">
          <cell r="L791">
            <v>788</v>
          </cell>
          <cell r="M791">
            <v>100</v>
          </cell>
        </row>
        <row r="792">
          <cell r="L792">
            <v>789</v>
          </cell>
          <cell r="M792">
            <v>100</v>
          </cell>
        </row>
        <row r="793">
          <cell r="L793">
            <v>790</v>
          </cell>
          <cell r="M793">
            <v>100</v>
          </cell>
        </row>
        <row r="794">
          <cell r="L794">
            <v>791</v>
          </cell>
          <cell r="M794">
            <v>100</v>
          </cell>
        </row>
        <row r="795">
          <cell r="L795">
            <v>792</v>
          </cell>
          <cell r="M795">
            <v>100</v>
          </cell>
        </row>
        <row r="796">
          <cell r="L796">
            <v>793</v>
          </cell>
          <cell r="M796">
            <v>100</v>
          </cell>
        </row>
        <row r="797">
          <cell r="L797">
            <v>794</v>
          </cell>
          <cell r="M797">
            <v>100</v>
          </cell>
        </row>
        <row r="798">
          <cell r="L798">
            <v>795</v>
          </cell>
          <cell r="M798">
            <v>100</v>
          </cell>
        </row>
        <row r="799">
          <cell r="L799">
            <v>796</v>
          </cell>
          <cell r="M799">
            <v>100</v>
          </cell>
        </row>
        <row r="800">
          <cell r="L800">
            <v>797</v>
          </cell>
          <cell r="M800">
            <v>100</v>
          </cell>
        </row>
        <row r="801">
          <cell r="L801">
            <v>798</v>
          </cell>
          <cell r="M801">
            <v>100</v>
          </cell>
        </row>
        <row r="802">
          <cell r="L802">
            <v>799</v>
          </cell>
          <cell r="M802">
            <v>100</v>
          </cell>
        </row>
        <row r="803">
          <cell r="L803">
            <v>800</v>
          </cell>
          <cell r="M803">
            <v>100</v>
          </cell>
        </row>
        <row r="804">
          <cell r="L804">
            <v>801</v>
          </cell>
          <cell r="M804">
            <v>100</v>
          </cell>
        </row>
        <row r="805">
          <cell r="L805">
            <v>802</v>
          </cell>
          <cell r="M805">
            <v>100</v>
          </cell>
        </row>
        <row r="806">
          <cell r="L806">
            <v>803</v>
          </cell>
          <cell r="M806">
            <v>100</v>
          </cell>
        </row>
        <row r="807">
          <cell r="L807">
            <v>804</v>
          </cell>
          <cell r="M807">
            <v>100</v>
          </cell>
        </row>
        <row r="808">
          <cell r="L808">
            <v>805</v>
          </cell>
          <cell r="M808">
            <v>100</v>
          </cell>
        </row>
        <row r="809">
          <cell r="L809">
            <v>806</v>
          </cell>
          <cell r="M809">
            <v>100</v>
          </cell>
        </row>
        <row r="810">
          <cell r="L810">
            <v>807</v>
          </cell>
          <cell r="M810">
            <v>100</v>
          </cell>
        </row>
        <row r="811">
          <cell r="L811">
            <v>808</v>
          </cell>
          <cell r="M811">
            <v>100</v>
          </cell>
        </row>
        <row r="812">
          <cell r="L812">
            <v>809</v>
          </cell>
          <cell r="M812">
            <v>100</v>
          </cell>
        </row>
        <row r="813">
          <cell r="L813">
            <v>810</v>
          </cell>
          <cell r="M813">
            <v>100</v>
          </cell>
        </row>
        <row r="814">
          <cell r="L814">
            <v>811</v>
          </cell>
          <cell r="M814">
            <v>100</v>
          </cell>
        </row>
        <row r="815">
          <cell r="L815">
            <v>812</v>
          </cell>
          <cell r="M815">
            <v>100</v>
          </cell>
        </row>
        <row r="816">
          <cell r="L816">
            <v>813</v>
          </cell>
          <cell r="M816">
            <v>100</v>
          </cell>
        </row>
        <row r="817">
          <cell r="L817">
            <v>814</v>
          </cell>
          <cell r="M817">
            <v>100</v>
          </cell>
        </row>
        <row r="818">
          <cell r="L818">
            <v>815</v>
          </cell>
          <cell r="M818">
            <v>100</v>
          </cell>
        </row>
        <row r="819">
          <cell r="L819">
            <v>816</v>
          </cell>
          <cell r="M819">
            <v>100</v>
          </cell>
        </row>
        <row r="820">
          <cell r="L820">
            <v>817</v>
          </cell>
          <cell r="M820">
            <v>100</v>
          </cell>
        </row>
        <row r="821">
          <cell r="L821">
            <v>818</v>
          </cell>
          <cell r="M821">
            <v>100</v>
          </cell>
        </row>
        <row r="822">
          <cell r="L822">
            <v>819</v>
          </cell>
          <cell r="M822">
            <v>100</v>
          </cell>
        </row>
        <row r="823">
          <cell r="L823">
            <v>820</v>
          </cell>
          <cell r="M823">
            <v>100</v>
          </cell>
        </row>
        <row r="824">
          <cell r="L824">
            <v>821</v>
          </cell>
          <cell r="M824">
            <v>100</v>
          </cell>
        </row>
        <row r="825">
          <cell r="L825">
            <v>822</v>
          </cell>
          <cell r="M825">
            <v>100</v>
          </cell>
        </row>
        <row r="826">
          <cell r="L826">
            <v>823</v>
          </cell>
          <cell r="M826">
            <v>100</v>
          </cell>
        </row>
        <row r="827">
          <cell r="L827">
            <v>824</v>
          </cell>
          <cell r="M827">
            <v>100</v>
          </cell>
        </row>
        <row r="828">
          <cell r="L828">
            <v>825</v>
          </cell>
          <cell r="M828">
            <v>100</v>
          </cell>
        </row>
        <row r="829">
          <cell r="L829">
            <v>826</v>
          </cell>
          <cell r="M829">
            <v>100</v>
          </cell>
        </row>
        <row r="830">
          <cell r="L830">
            <v>827</v>
          </cell>
          <cell r="M830">
            <v>100</v>
          </cell>
        </row>
        <row r="831">
          <cell r="L831">
            <v>828</v>
          </cell>
          <cell r="M831">
            <v>100</v>
          </cell>
        </row>
        <row r="832">
          <cell r="L832">
            <v>829</v>
          </cell>
          <cell r="M832">
            <v>100</v>
          </cell>
        </row>
        <row r="833">
          <cell r="L833">
            <v>830</v>
          </cell>
          <cell r="M833">
            <v>100</v>
          </cell>
        </row>
        <row r="834">
          <cell r="L834">
            <v>831</v>
          </cell>
          <cell r="M834">
            <v>100</v>
          </cell>
        </row>
        <row r="835">
          <cell r="L835">
            <v>832</v>
          </cell>
          <cell r="M835">
            <v>100</v>
          </cell>
        </row>
        <row r="836">
          <cell r="L836">
            <v>833</v>
          </cell>
          <cell r="M836">
            <v>100</v>
          </cell>
        </row>
        <row r="837">
          <cell r="L837">
            <v>834</v>
          </cell>
          <cell r="M837">
            <v>100</v>
          </cell>
        </row>
        <row r="838">
          <cell r="L838">
            <v>835</v>
          </cell>
          <cell r="M838">
            <v>100</v>
          </cell>
        </row>
        <row r="839">
          <cell r="L839">
            <v>836</v>
          </cell>
          <cell r="M839">
            <v>100</v>
          </cell>
        </row>
        <row r="840">
          <cell r="L840">
            <v>837</v>
          </cell>
          <cell r="M840">
            <v>100</v>
          </cell>
        </row>
        <row r="841">
          <cell r="L841">
            <v>838</v>
          </cell>
          <cell r="M841">
            <v>100</v>
          </cell>
        </row>
        <row r="842">
          <cell r="L842">
            <v>839</v>
          </cell>
          <cell r="M842">
            <v>100</v>
          </cell>
        </row>
        <row r="843">
          <cell r="L843">
            <v>840</v>
          </cell>
          <cell r="M843">
            <v>100</v>
          </cell>
        </row>
        <row r="844">
          <cell r="L844">
            <v>841</v>
          </cell>
          <cell r="M844">
            <v>100</v>
          </cell>
        </row>
        <row r="845">
          <cell r="L845">
            <v>842</v>
          </cell>
          <cell r="M845">
            <v>100</v>
          </cell>
        </row>
        <row r="846">
          <cell r="L846">
            <v>843</v>
          </cell>
          <cell r="M846">
            <v>100</v>
          </cell>
        </row>
        <row r="847">
          <cell r="L847">
            <v>844</v>
          </cell>
          <cell r="M847">
            <v>100</v>
          </cell>
        </row>
        <row r="848">
          <cell r="L848">
            <v>845</v>
          </cell>
          <cell r="M848">
            <v>100</v>
          </cell>
        </row>
        <row r="849">
          <cell r="L849">
            <v>846</v>
          </cell>
          <cell r="M849">
            <v>100</v>
          </cell>
        </row>
        <row r="850">
          <cell r="L850">
            <v>847</v>
          </cell>
          <cell r="M850">
            <v>100</v>
          </cell>
        </row>
        <row r="851">
          <cell r="L851">
            <v>848</v>
          </cell>
          <cell r="M851">
            <v>100</v>
          </cell>
        </row>
        <row r="852">
          <cell r="L852">
            <v>849</v>
          </cell>
          <cell r="M852">
            <v>100</v>
          </cell>
        </row>
        <row r="853">
          <cell r="L853">
            <v>850</v>
          </cell>
          <cell r="M853">
            <v>100</v>
          </cell>
        </row>
        <row r="854">
          <cell r="L854">
            <v>851</v>
          </cell>
          <cell r="M854">
            <v>100</v>
          </cell>
        </row>
        <row r="855">
          <cell r="L855">
            <v>852</v>
          </cell>
          <cell r="M855">
            <v>100</v>
          </cell>
        </row>
        <row r="856">
          <cell r="L856">
            <v>853</v>
          </cell>
          <cell r="M856">
            <v>100</v>
          </cell>
        </row>
        <row r="857">
          <cell r="L857">
            <v>854</v>
          </cell>
          <cell r="M857">
            <v>100</v>
          </cell>
        </row>
        <row r="858">
          <cell r="L858">
            <v>855</v>
          </cell>
          <cell r="M858">
            <v>100</v>
          </cell>
        </row>
        <row r="859">
          <cell r="L859">
            <v>856</v>
          </cell>
          <cell r="M859">
            <v>100</v>
          </cell>
        </row>
        <row r="860">
          <cell r="L860">
            <v>857</v>
          </cell>
          <cell r="M860">
            <v>100</v>
          </cell>
        </row>
        <row r="861">
          <cell r="L861">
            <v>858</v>
          </cell>
          <cell r="M861">
            <v>100</v>
          </cell>
        </row>
        <row r="862">
          <cell r="L862">
            <v>859</v>
          </cell>
          <cell r="M862">
            <v>100</v>
          </cell>
        </row>
        <row r="863">
          <cell r="L863">
            <v>860</v>
          </cell>
          <cell r="M863">
            <v>100</v>
          </cell>
        </row>
        <row r="864">
          <cell r="L864">
            <v>861</v>
          </cell>
          <cell r="M864">
            <v>100</v>
          </cell>
        </row>
        <row r="865">
          <cell r="L865">
            <v>862</v>
          </cell>
          <cell r="M865">
            <v>100</v>
          </cell>
        </row>
        <row r="866">
          <cell r="L866">
            <v>863</v>
          </cell>
          <cell r="M866">
            <v>100</v>
          </cell>
        </row>
        <row r="867">
          <cell r="L867">
            <v>864</v>
          </cell>
          <cell r="M867">
            <v>100</v>
          </cell>
        </row>
        <row r="868">
          <cell r="L868">
            <v>865</v>
          </cell>
          <cell r="M868">
            <v>100</v>
          </cell>
        </row>
        <row r="869">
          <cell r="L869">
            <v>866</v>
          </cell>
          <cell r="M869">
            <v>100</v>
          </cell>
        </row>
        <row r="870">
          <cell r="L870">
            <v>867</v>
          </cell>
          <cell r="M870">
            <v>100</v>
          </cell>
        </row>
        <row r="871">
          <cell r="L871">
            <v>868</v>
          </cell>
          <cell r="M871">
            <v>100</v>
          </cell>
        </row>
        <row r="872">
          <cell r="L872">
            <v>869</v>
          </cell>
          <cell r="M872">
            <v>100</v>
          </cell>
        </row>
        <row r="873">
          <cell r="L873">
            <v>870</v>
          </cell>
          <cell r="M873">
            <v>100</v>
          </cell>
        </row>
        <row r="874">
          <cell r="L874">
            <v>871</v>
          </cell>
          <cell r="M874">
            <v>100</v>
          </cell>
        </row>
        <row r="875">
          <cell r="L875">
            <v>872</v>
          </cell>
          <cell r="M875">
            <v>100</v>
          </cell>
        </row>
        <row r="876">
          <cell r="L876">
            <v>873</v>
          </cell>
          <cell r="M876">
            <v>100</v>
          </cell>
        </row>
        <row r="877">
          <cell r="L877">
            <v>874</v>
          </cell>
          <cell r="M877">
            <v>100</v>
          </cell>
        </row>
        <row r="878">
          <cell r="L878">
            <v>875</v>
          </cell>
          <cell r="M878">
            <v>100</v>
          </cell>
        </row>
        <row r="879">
          <cell r="L879">
            <v>876</v>
          </cell>
          <cell r="M879">
            <v>100</v>
          </cell>
        </row>
        <row r="880">
          <cell r="L880">
            <v>877</v>
          </cell>
          <cell r="M880">
            <v>100</v>
          </cell>
        </row>
        <row r="881">
          <cell r="L881">
            <v>878</v>
          </cell>
          <cell r="M881">
            <v>100</v>
          </cell>
        </row>
        <row r="882">
          <cell r="L882">
            <v>879</v>
          </cell>
          <cell r="M882">
            <v>100</v>
          </cell>
        </row>
        <row r="883">
          <cell r="L883">
            <v>880</v>
          </cell>
          <cell r="M883">
            <v>100</v>
          </cell>
        </row>
        <row r="884">
          <cell r="L884">
            <v>881</v>
          </cell>
          <cell r="M884">
            <v>100</v>
          </cell>
        </row>
        <row r="885">
          <cell r="L885">
            <v>882</v>
          </cell>
          <cell r="M885">
            <v>100</v>
          </cell>
        </row>
        <row r="886">
          <cell r="L886">
            <v>883</v>
          </cell>
          <cell r="M886">
            <v>100</v>
          </cell>
        </row>
        <row r="887">
          <cell r="L887">
            <v>884</v>
          </cell>
          <cell r="M887">
            <v>100</v>
          </cell>
        </row>
        <row r="888">
          <cell r="L888">
            <v>885</v>
          </cell>
          <cell r="M888">
            <v>100</v>
          </cell>
        </row>
        <row r="889">
          <cell r="L889">
            <v>886</v>
          </cell>
          <cell r="M889">
            <v>100</v>
          </cell>
        </row>
        <row r="890">
          <cell r="L890">
            <v>887</v>
          </cell>
          <cell r="M890">
            <v>100</v>
          </cell>
        </row>
        <row r="891">
          <cell r="L891">
            <v>888</v>
          </cell>
          <cell r="M891">
            <v>100</v>
          </cell>
        </row>
        <row r="892">
          <cell r="L892">
            <v>889</v>
          </cell>
          <cell r="M892">
            <v>100</v>
          </cell>
        </row>
        <row r="893">
          <cell r="L893">
            <v>890</v>
          </cell>
          <cell r="M893">
            <v>100</v>
          </cell>
        </row>
        <row r="894">
          <cell r="L894">
            <v>891</v>
          </cell>
          <cell r="M894">
            <v>100</v>
          </cell>
        </row>
        <row r="895">
          <cell r="L895">
            <v>892</v>
          </cell>
          <cell r="M895">
            <v>100</v>
          </cell>
        </row>
        <row r="896">
          <cell r="L896">
            <v>893</v>
          </cell>
          <cell r="M896">
            <v>100</v>
          </cell>
        </row>
        <row r="897">
          <cell r="L897">
            <v>894</v>
          </cell>
          <cell r="M897">
            <v>100</v>
          </cell>
        </row>
        <row r="898">
          <cell r="L898">
            <v>895</v>
          </cell>
          <cell r="M898">
            <v>100</v>
          </cell>
        </row>
        <row r="899">
          <cell r="L899">
            <v>896</v>
          </cell>
          <cell r="M899">
            <v>100</v>
          </cell>
        </row>
        <row r="900">
          <cell r="L900">
            <v>897</v>
          </cell>
          <cell r="M900">
            <v>100</v>
          </cell>
        </row>
        <row r="901">
          <cell r="L901">
            <v>898</v>
          </cell>
          <cell r="M901">
            <v>100</v>
          </cell>
        </row>
        <row r="902">
          <cell r="L902">
            <v>899</v>
          </cell>
          <cell r="M902">
            <v>100</v>
          </cell>
        </row>
        <row r="903">
          <cell r="L903">
            <v>900</v>
          </cell>
          <cell r="M903">
            <v>100</v>
          </cell>
        </row>
        <row r="904">
          <cell r="L904">
            <v>901</v>
          </cell>
          <cell r="M904">
            <v>100</v>
          </cell>
        </row>
        <row r="905">
          <cell r="L905">
            <v>902</v>
          </cell>
          <cell r="M905">
            <v>100</v>
          </cell>
        </row>
        <row r="906">
          <cell r="L906">
            <v>903</v>
          </cell>
          <cell r="M906">
            <v>100</v>
          </cell>
        </row>
        <row r="907">
          <cell r="L907">
            <v>904</v>
          </cell>
          <cell r="M907">
            <v>100</v>
          </cell>
        </row>
        <row r="908">
          <cell r="L908">
            <v>905</v>
          </cell>
          <cell r="M908">
            <v>100</v>
          </cell>
        </row>
        <row r="909">
          <cell r="L909">
            <v>906</v>
          </cell>
          <cell r="M909">
            <v>100</v>
          </cell>
        </row>
        <row r="910">
          <cell r="L910">
            <v>907</v>
          </cell>
          <cell r="M910">
            <v>100</v>
          </cell>
        </row>
        <row r="911">
          <cell r="L911">
            <v>908</v>
          </cell>
          <cell r="M911">
            <v>100</v>
          </cell>
        </row>
        <row r="912">
          <cell r="L912">
            <v>909</v>
          </cell>
          <cell r="M912">
            <v>100</v>
          </cell>
        </row>
        <row r="913">
          <cell r="L913">
            <v>910</v>
          </cell>
          <cell r="M913">
            <v>100</v>
          </cell>
        </row>
        <row r="914">
          <cell r="L914">
            <v>911</v>
          </cell>
          <cell r="M914">
            <v>100</v>
          </cell>
        </row>
        <row r="915">
          <cell r="L915">
            <v>912</v>
          </cell>
          <cell r="M915">
            <v>100</v>
          </cell>
        </row>
        <row r="916">
          <cell r="L916">
            <v>913</v>
          </cell>
          <cell r="M916">
            <v>100</v>
          </cell>
        </row>
        <row r="917">
          <cell r="L917">
            <v>914</v>
          </cell>
          <cell r="M917">
            <v>100</v>
          </cell>
        </row>
        <row r="918">
          <cell r="L918">
            <v>915</v>
          </cell>
          <cell r="M918">
            <v>100</v>
          </cell>
        </row>
        <row r="919">
          <cell r="L919">
            <v>916</v>
          </cell>
          <cell r="M919">
            <v>100</v>
          </cell>
        </row>
        <row r="920">
          <cell r="L920">
            <v>917</v>
          </cell>
          <cell r="M920">
            <v>100</v>
          </cell>
        </row>
        <row r="921">
          <cell r="L921">
            <v>918</v>
          </cell>
          <cell r="M921">
            <v>100</v>
          </cell>
        </row>
        <row r="922">
          <cell r="L922">
            <v>919</v>
          </cell>
          <cell r="M922">
            <v>100</v>
          </cell>
        </row>
        <row r="923">
          <cell r="L923">
            <v>920</v>
          </cell>
          <cell r="M923">
            <v>100</v>
          </cell>
        </row>
        <row r="924">
          <cell r="L924">
            <v>921</v>
          </cell>
          <cell r="M924">
            <v>100</v>
          </cell>
        </row>
        <row r="925">
          <cell r="L925">
            <v>922</v>
          </cell>
          <cell r="M925">
            <v>100</v>
          </cell>
        </row>
        <row r="926">
          <cell r="L926">
            <v>923</v>
          </cell>
          <cell r="M926">
            <v>100</v>
          </cell>
        </row>
        <row r="927">
          <cell r="L927">
            <v>924</v>
          </cell>
          <cell r="M927">
            <v>100</v>
          </cell>
        </row>
        <row r="928">
          <cell r="L928">
            <v>925</v>
          </cell>
          <cell r="M928">
            <v>100</v>
          </cell>
        </row>
        <row r="929">
          <cell r="L929">
            <v>926</v>
          </cell>
          <cell r="M929">
            <v>100</v>
          </cell>
        </row>
        <row r="930">
          <cell r="L930">
            <v>927</v>
          </cell>
          <cell r="M930">
            <v>100</v>
          </cell>
        </row>
        <row r="931">
          <cell r="L931">
            <v>928</v>
          </cell>
          <cell r="M931">
            <v>100</v>
          </cell>
        </row>
        <row r="932">
          <cell r="L932">
            <v>929</v>
          </cell>
          <cell r="M932">
            <v>100</v>
          </cell>
        </row>
        <row r="933">
          <cell r="L933">
            <v>930</v>
          </cell>
          <cell r="M933">
            <v>100</v>
          </cell>
        </row>
        <row r="934">
          <cell r="L934">
            <v>931</v>
          </cell>
          <cell r="M934">
            <v>100</v>
          </cell>
        </row>
        <row r="935">
          <cell r="L935">
            <v>932</v>
          </cell>
          <cell r="M935">
            <v>100</v>
          </cell>
        </row>
        <row r="936">
          <cell r="L936">
            <v>933</v>
          </cell>
          <cell r="M936">
            <v>100</v>
          </cell>
        </row>
        <row r="937">
          <cell r="L937">
            <v>934</v>
          </cell>
          <cell r="M937">
            <v>100</v>
          </cell>
        </row>
        <row r="938">
          <cell r="L938">
            <v>935</v>
          </cell>
          <cell r="M938">
            <v>100</v>
          </cell>
        </row>
        <row r="939">
          <cell r="L939">
            <v>936</v>
          </cell>
          <cell r="M939">
            <v>100</v>
          </cell>
        </row>
        <row r="940">
          <cell r="L940">
            <v>937</v>
          </cell>
          <cell r="M940">
            <v>100</v>
          </cell>
        </row>
        <row r="941">
          <cell r="L941">
            <v>938</v>
          </cell>
          <cell r="M941">
            <v>100</v>
          </cell>
        </row>
        <row r="942">
          <cell r="L942">
            <v>939</v>
          </cell>
          <cell r="M942">
            <v>100</v>
          </cell>
        </row>
        <row r="943">
          <cell r="L943">
            <v>940</v>
          </cell>
          <cell r="M943">
            <v>100</v>
          </cell>
        </row>
        <row r="944">
          <cell r="L944">
            <v>941</v>
          </cell>
          <cell r="M944">
            <v>100</v>
          </cell>
        </row>
        <row r="945">
          <cell r="L945">
            <v>942</v>
          </cell>
          <cell r="M945">
            <v>100</v>
          </cell>
        </row>
        <row r="946">
          <cell r="L946">
            <v>943</v>
          </cell>
          <cell r="M946">
            <v>100</v>
          </cell>
        </row>
        <row r="947">
          <cell r="L947">
            <v>944</v>
          </cell>
          <cell r="M947">
            <v>100</v>
          </cell>
        </row>
        <row r="948">
          <cell r="L948">
            <v>945</v>
          </cell>
          <cell r="M948">
            <v>100</v>
          </cell>
        </row>
        <row r="949">
          <cell r="L949">
            <v>946</v>
          </cell>
          <cell r="M949">
            <v>100</v>
          </cell>
        </row>
        <row r="950">
          <cell r="L950">
            <v>947</v>
          </cell>
          <cell r="M950">
            <v>100</v>
          </cell>
        </row>
        <row r="951">
          <cell r="L951">
            <v>948</v>
          </cell>
          <cell r="M951">
            <v>100</v>
          </cell>
        </row>
        <row r="952">
          <cell r="L952">
            <v>949</v>
          </cell>
          <cell r="M952">
            <v>100</v>
          </cell>
        </row>
        <row r="953">
          <cell r="L953">
            <v>950</v>
          </cell>
          <cell r="M953">
            <v>100</v>
          </cell>
        </row>
        <row r="954">
          <cell r="L954">
            <v>951</v>
          </cell>
          <cell r="M954">
            <v>100</v>
          </cell>
        </row>
        <row r="955">
          <cell r="L955">
            <v>952</v>
          </cell>
          <cell r="M955">
            <v>100</v>
          </cell>
        </row>
        <row r="956">
          <cell r="L956">
            <v>953</v>
          </cell>
          <cell r="M956">
            <v>100</v>
          </cell>
        </row>
        <row r="957">
          <cell r="L957">
            <v>954</v>
          </cell>
          <cell r="M957">
            <v>100</v>
          </cell>
        </row>
        <row r="958">
          <cell r="L958">
            <v>955</v>
          </cell>
          <cell r="M958">
            <v>100</v>
          </cell>
        </row>
        <row r="959">
          <cell r="L959">
            <v>956</v>
          </cell>
          <cell r="M959">
            <v>100</v>
          </cell>
        </row>
        <row r="960">
          <cell r="L960">
            <v>957</v>
          </cell>
          <cell r="M960">
            <v>100</v>
          </cell>
        </row>
        <row r="961">
          <cell r="L961">
            <v>958</v>
          </cell>
          <cell r="M961">
            <v>100</v>
          </cell>
        </row>
        <row r="962">
          <cell r="L962">
            <v>959</v>
          </cell>
          <cell r="M962">
            <v>100</v>
          </cell>
        </row>
        <row r="963">
          <cell r="L963">
            <v>960</v>
          </cell>
          <cell r="M963">
            <v>100</v>
          </cell>
        </row>
        <row r="964">
          <cell r="L964">
            <v>961</v>
          </cell>
          <cell r="M964">
            <v>100</v>
          </cell>
        </row>
        <row r="965">
          <cell r="L965">
            <v>962</v>
          </cell>
          <cell r="M965">
            <v>100</v>
          </cell>
        </row>
        <row r="966">
          <cell r="L966">
            <v>963</v>
          </cell>
          <cell r="M966">
            <v>100</v>
          </cell>
        </row>
        <row r="967">
          <cell r="L967">
            <v>964</v>
          </cell>
          <cell r="M967">
            <v>100</v>
          </cell>
        </row>
        <row r="968">
          <cell r="L968">
            <v>965</v>
          </cell>
          <cell r="M968">
            <v>100</v>
          </cell>
        </row>
        <row r="969">
          <cell r="L969">
            <v>966</v>
          </cell>
          <cell r="M969">
            <v>100</v>
          </cell>
        </row>
        <row r="970">
          <cell r="L970">
            <v>967</v>
          </cell>
          <cell r="M970">
            <v>100</v>
          </cell>
        </row>
        <row r="971">
          <cell r="L971">
            <v>968</v>
          </cell>
          <cell r="M971">
            <v>100</v>
          </cell>
        </row>
        <row r="972">
          <cell r="L972">
            <v>969</v>
          </cell>
          <cell r="M972">
            <v>100</v>
          </cell>
        </row>
        <row r="973">
          <cell r="L973">
            <v>970</v>
          </cell>
          <cell r="M973">
            <v>100</v>
          </cell>
        </row>
        <row r="974">
          <cell r="L974">
            <v>971</v>
          </cell>
          <cell r="M974">
            <v>100</v>
          </cell>
        </row>
        <row r="975">
          <cell r="L975">
            <v>972</v>
          </cell>
          <cell r="M975">
            <v>100</v>
          </cell>
        </row>
        <row r="976">
          <cell r="L976">
            <v>973</v>
          </cell>
          <cell r="M976">
            <v>100</v>
          </cell>
        </row>
        <row r="977">
          <cell r="L977">
            <v>974</v>
          </cell>
          <cell r="M977">
            <v>100</v>
          </cell>
        </row>
        <row r="978">
          <cell r="L978">
            <v>975</v>
          </cell>
          <cell r="M978">
            <v>100</v>
          </cell>
        </row>
        <row r="979">
          <cell r="L979">
            <v>976</v>
          </cell>
          <cell r="M979">
            <v>100</v>
          </cell>
        </row>
        <row r="980">
          <cell r="L980">
            <v>977</v>
          </cell>
          <cell r="M980">
            <v>100</v>
          </cell>
        </row>
        <row r="981">
          <cell r="L981">
            <v>978</v>
          </cell>
          <cell r="M981">
            <v>100</v>
          </cell>
        </row>
        <row r="982">
          <cell r="L982">
            <v>979</v>
          </cell>
          <cell r="M982">
            <v>100</v>
          </cell>
        </row>
        <row r="983">
          <cell r="L983">
            <v>980</v>
          </cell>
          <cell r="M983">
            <v>100</v>
          </cell>
        </row>
        <row r="984">
          <cell r="L984">
            <v>981</v>
          </cell>
          <cell r="M984">
            <v>100</v>
          </cell>
        </row>
        <row r="985">
          <cell r="L985">
            <v>982</v>
          </cell>
          <cell r="M985">
            <v>100</v>
          </cell>
        </row>
        <row r="986">
          <cell r="L986">
            <v>983</v>
          </cell>
          <cell r="M986">
            <v>100</v>
          </cell>
        </row>
        <row r="987">
          <cell r="L987">
            <v>984</v>
          </cell>
          <cell r="M987">
            <v>100</v>
          </cell>
        </row>
        <row r="988">
          <cell r="L988">
            <v>985</v>
          </cell>
          <cell r="M988">
            <v>100</v>
          </cell>
        </row>
        <row r="989">
          <cell r="L989">
            <v>986</v>
          </cell>
          <cell r="M989">
            <v>100</v>
          </cell>
        </row>
        <row r="990">
          <cell r="L990">
            <v>987</v>
          </cell>
          <cell r="M990">
            <v>100</v>
          </cell>
        </row>
        <row r="991">
          <cell r="L991">
            <v>988</v>
          </cell>
          <cell r="M991">
            <v>100</v>
          </cell>
        </row>
        <row r="992">
          <cell r="L992">
            <v>989</v>
          </cell>
          <cell r="M992">
            <v>100</v>
          </cell>
        </row>
        <row r="993">
          <cell r="L993">
            <v>990</v>
          </cell>
          <cell r="M993">
            <v>100</v>
          </cell>
        </row>
        <row r="994">
          <cell r="L994">
            <v>991</v>
          </cell>
          <cell r="M994">
            <v>100</v>
          </cell>
        </row>
        <row r="995">
          <cell r="L995">
            <v>992</v>
          </cell>
          <cell r="M995">
            <v>100</v>
          </cell>
        </row>
        <row r="996">
          <cell r="L996">
            <v>993</v>
          </cell>
          <cell r="M996">
            <v>100</v>
          </cell>
        </row>
        <row r="997">
          <cell r="L997">
            <v>994</v>
          </cell>
          <cell r="M997">
            <v>100</v>
          </cell>
        </row>
        <row r="998">
          <cell r="L998">
            <v>995</v>
          </cell>
          <cell r="M998">
            <v>100</v>
          </cell>
        </row>
        <row r="999">
          <cell r="L999">
            <v>996</v>
          </cell>
          <cell r="M999">
            <v>100</v>
          </cell>
        </row>
        <row r="1000">
          <cell r="L1000">
            <v>997</v>
          </cell>
          <cell r="M1000">
            <v>100</v>
          </cell>
        </row>
        <row r="1001">
          <cell r="L1001">
            <v>998</v>
          </cell>
          <cell r="M1001">
            <v>100</v>
          </cell>
        </row>
        <row r="1002">
          <cell r="L1002">
            <v>999</v>
          </cell>
          <cell r="M1002">
            <v>100</v>
          </cell>
        </row>
        <row r="1003">
          <cell r="L1003">
            <v>1000</v>
          </cell>
          <cell r="M1003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其他调用"/>
      <sheetName val="BOSS通用模板"/>
      <sheetName val="军团BOSS模板"/>
      <sheetName val="入侵BOSS模板"/>
      <sheetName val="BOSS战模型设计"/>
    </sheetNames>
    <sheetDataSet>
      <sheetData sheetId="0">
        <row r="7">
          <cell r="T7">
            <v>364332</v>
          </cell>
          <cell r="U7">
            <v>364332</v>
          </cell>
          <cell r="V7">
            <v>364332</v>
          </cell>
          <cell r="W7">
            <v>364332</v>
          </cell>
          <cell r="X7">
            <v>364332</v>
          </cell>
        </row>
        <row r="8">
          <cell r="T8">
            <v>550424</v>
          </cell>
          <cell r="U8">
            <v>554078</v>
          </cell>
          <cell r="V8">
            <v>561911</v>
          </cell>
          <cell r="W8">
            <v>573843</v>
          </cell>
          <cell r="X8">
            <v>581288</v>
          </cell>
        </row>
        <row r="9">
          <cell r="T9">
            <v>804049</v>
          </cell>
          <cell r="U9">
            <v>813733</v>
          </cell>
          <cell r="V9">
            <v>835257</v>
          </cell>
          <cell r="W9">
            <v>868616</v>
          </cell>
          <cell r="X9">
            <v>889322</v>
          </cell>
        </row>
        <row r="10">
          <cell r="T10">
            <v>1142312</v>
          </cell>
          <cell r="U10">
            <v>1161207</v>
          </cell>
          <cell r="V10">
            <v>1204588</v>
          </cell>
          <cell r="W10">
            <v>1272814</v>
          </cell>
          <cell r="X10">
            <v>1314997</v>
          </cell>
        </row>
        <row r="11">
          <cell r="T11">
            <v>1585220</v>
          </cell>
          <cell r="U11">
            <v>1617482</v>
          </cell>
          <cell r="V11">
            <v>1693736</v>
          </cell>
          <cell r="W11">
            <v>1815177</v>
          </cell>
          <cell r="X11">
            <v>1890052</v>
          </cell>
        </row>
        <row r="12">
          <cell r="T12">
            <v>2155983</v>
          </cell>
          <cell r="U12">
            <v>2206927</v>
          </cell>
          <cell r="V12">
            <v>2330533</v>
          </cell>
          <cell r="W12">
            <v>2529553</v>
          </cell>
          <cell r="X12">
            <v>2652013</v>
          </cell>
        </row>
        <row r="13">
          <cell r="T13">
            <v>2881330</v>
          </cell>
          <cell r="U13">
            <v>2957634</v>
          </cell>
          <cell r="V13">
            <v>3147228</v>
          </cell>
          <cell r="W13">
            <v>3455444</v>
          </cell>
          <cell r="X13">
            <v>3644830</v>
          </cell>
        </row>
        <row r="14">
          <cell r="T14">
            <v>3791833</v>
          </cell>
          <cell r="U14">
            <v>3901766</v>
          </cell>
          <cell r="V14">
            <v>4180909</v>
          </cell>
          <cell r="W14">
            <v>4638592</v>
          </cell>
          <cell r="X14">
            <v>4919562</v>
          </cell>
        </row>
        <row r="15">
          <cell r="T15">
            <v>4922250</v>
          </cell>
          <cell r="U15">
            <v>5075922</v>
          </cell>
          <cell r="V15">
            <v>5473964</v>
          </cell>
          <cell r="W15">
            <v>6131583</v>
          </cell>
          <cell r="X15">
            <v>6535078</v>
          </cell>
        </row>
        <row r="16">
          <cell r="T16">
            <v>6344749</v>
          </cell>
          <cell r="U16">
            <v>6521516</v>
          </cell>
          <cell r="V16">
            <v>7074538</v>
          </cell>
          <cell r="W16">
            <v>7994486</v>
          </cell>
          <cell r="X16">
            <v>8558804</v>
          </cell>
        </row>
        <row r="17">
          <cell r="T17">
            <v>8049982</v>
          </cell>
          <cell r="U17">
            <v>8285173</v>
          </cell>
          <cell r="V17">
            <v>9037033</v>
          </cell>
          <cell r="W17">
            <v>10295518</v>
          </cell>
          <cell r="X17">
            <v>11067497</v>
          </cell>
        </row>
        <row r="18">
          <cell r="T18">
            <v>9192201</v>
          </cell>
          <cell r="U18">
            <v>9523790</v>
          </cell>
          <cell r="V18">
            <v>10359883</v>
          </cell>
          <cell r="W18">
            <v>11801971</v>
          </cell>
          <cell r="X18">
            <v>12747792</v>
          </cell>
        </row>
        <row r="19">
          <cell r="T19">
            <v>10472035</v>
          </cell>
          <cell r="U19">
            <v>10848738</v>
          </cell>
          <cell r="V19">
            <v>11910935</v>
          </cell>
          <cell r="W19">
            <v>13421016</v>
          </cell>
          <cell r="X19">
            <v>14593213</v>
          </cell>
        </row>
        <row r="20">
          <cell r="T20">
            <v>11864989</v>
          </cell>
          <cell r="U20">
            <v>12292687</v>
          </cell>
          <cell r="V20">
            <v>13447246</v>
          </cell>
          <cell r="W20">
            <v>15127276</v>
          </cell>
          <cell r="X20">
            <v>16473645</v>
          </cell>
        </row>
        <row r="21">
          <cell r="T21">
            <v>13383032</v>
          </cell>
          <cell r="U21">
            <v>13849051</v>
          </cell>
          <cell r="V21">
            <v>15176447</v>
          </cell>
          <cell r="W21">
            <v>16987863</v>
          </cell>
          <cell r="X21">
            <v>18924865</v>
          </cell>
        </row>
        <row r="22">
          <cell r="T22">
            <v>15032770</v>
          </cell>
          <cell r="U22">
            <v>15553557</v>
          </cell>
          <cell r="V22">
            <v>17037986</v>
          </cell>
          <cell r="W22">
            <v>19445376</v>
          </cell>
          <cell r="X22">
            <v>21461151</v>
          </cell>
        </row>
        <row r="23">
          <cell r="T23">
            <v>16821708</v>
          </cell>
          <cell r="U23">
            <v>17384974</v>
          </cell>
          <cell r="V23">
            <v>19342295</v>
          </cell>
          <cell r="W23">
            <v>21760942</v>
          </cell>
          <cell r="X23">
            <v>24051610</v>
          </cell>
        </row>
        <row r="24">
          <cell r="T24">
            <v>18796301</v>
          </cell>
          <cell r="U24">
            <v>19710486</v>
          </cell>
          <cell r="V24">
            <v>21731275</v>
          </cell>
          <cell r="W24">
            <v>24390961</v>
          </cell>
          <cell r="X24">
            <v>27040425</v>
          </cell>
        </row>
        <row r="25">
          <cell r="T25">
            <v>21244938</v>
          </cell>
          <cell r="U25">
            <v>22006915</v>
          </cell>
          <cell r="V25">
            <v>24327526</v>
          </cell>
          <cell r="W25">
            <v>27215971</v>
          </cell>
          <cell r="X25">
            <v>30248809</v>
          </cell>
        </row>
        <row r="26">
          <cell r="T26">
            <v>23730469</v>
          </cell>
          <cell r="U26">
            <v>24488811</v>
          </cell>
          <cell r="V26">
            <v>27147427</v>
          </cell>
          <cell r="W26">
            <v>30374359</v>
          </cell>
          <cell r="X26">
            <v>33702682</v>
          </cell>
        </row>
        <row r="27">
          <cell r="T27">
            <v>26396757</v>
          </cell>
          <cell r="U27">
            <v>27306722</v>
          </cell>
          <cell r="V27">
            <v>30414382</v>
          </cell>
          <cell r="W27">
            <v>34083047</v>
          </cell>
          <cell r="X27">
            <v>37739842</v>
          </cell>
        </row>
        <row r="28">
          <cell r="T28">
            <v>29350505</v>
          </cell>
          <cell r="U28">
            <v>30389914</v>
          </cell>
          <cell r="V28">
            <v>33933206</v>
          </cell>
          <cell r="W28">
            <v>38057302</v>
          </cell>
          <cell r="X28">
            <v>42447565</v>
          </cell>
        </row>
        <row r="29">
          <cell r="T29">
            <v>32528833</v>
          </cell>
          <cell r="U29">
            <v>33752352</v>
          </cell>
          <cell r="V29">
            <v>37608312</v>
          </cell>
          <cell r="W29">
            <v>42396427</v>
          </cell>
          <cell r="X29">
            <v>47153464</v>
          </cell>
        </row>
        <row r="30">
          <cell r="T30">
            <v>35918041</v>
          </cell>
          <cell r="U30">
            <v>37299955</v>
          </cell>
          <cell r="V30">
            <v>41720211</v>
          </cell>
          <cell r="W30">
            <v>47124381</v>
          </cell>
          <cell r="X30">
            <v>52496282</v>
          </cell>
        </row>
        <row r="31">
          <cell r="T31">
            <v>39499431</v>
          </cell>
          <cell r="U31">
            <v>41103738</v>
          </cell>
          <cell r="V31">
            <v>46115503</v>
          </cell>
          <cell r="W31">
            <v>52343379</v>
          </cell>
          <cell r="X31">
            <v>58111920</v>
          </cell>
        </row>
        <row r="32">
          <cell r="T32">
            <v>43384921</v>
          </cell>
          <cell r="U32">
            <v>45198649</v>
          </cell>
          <cell r="V32">
            <v>50916193</v>
          </cell>
          <cell r="W32">
            <v>57837619</v>
          </cell>
          <cell r="X32">
            <v>64336885</v>
          </cell>
        </row>
        <row r="33">
          <cell r="T33">
            <v>47557856</v>
          </cell>
          <cell r="U33">
            <v>49637599</v>
          </cell>
          <cell r="V33">
            <v>56058759</v>
          </cell>
          <cell r="W33">
            <v>63902938</v>
          </cell>
          <cell r="X33">
            <v>71004485</v>
          </cell>
        </row>
        <row r="34">
          <cell r="T34">
            <v>52064687</v>
          </cell>
          <cell r="U34">
            <v>54464717</v>
          </cell>
          <cell r="V34">
            <v>61654555</v>
          </cell>
          <cell r="W34">
            <v>70675321</v>
          </cell>
          <cell r="X34">
            <v>78677278</v>
          </cell>
        </row>
        <row r="35">
          <cell r="T35">
            <v>57182182</v>
          </cell>
          <cell r="U35">
            <v>59867734</v>
          </cell>
          <cell r="V35">
            <v>68015671</v>
          </cell>
          <cell r="W35">
            <v>78347935</v>
          </cell>
          <cell r="X35">
            <v>86987600</v>
          </cell>
        </row>
        <row r="36">
          <cell r="T36">
            <v>62584983</v>
          </cell>
          <cell r="U36">
            <v>65656761</v>
          </cell>
          <cell r="V36">
            <v>74779588</v>
          </cell>
          <cell r="W36">
            <v>86493505</v>
          </cell>
          <cell r="X36">
            <v>96013412</v>
          </cell>
        </row>
        <row r="37">
          <cell r="T37">
            <v>68949482</v>
          </cell>
          <cell r="U37">
            <v>72347762</v>
          </cell>
          <cell r="V37">
            <v>82691520</v>
          </cell>
          <cell r="W37">
            <v>96006427</v>
          </cell>
          <cell r="X37">
            <v>106301106</v>
          </cell>
        </row>
        <row r="38">
          <cell r="T38">
            <v>75758794</v>
          </cell>
          <cell r="U38">
            <v>79694516</v>
          </cell>
          <cell r="V38">
            <v>91221771</v>
          </cell>
          <cell r="W38">
            <v>106353994</v>
          </cell>
          <cell r="X38">
            <v>117660270</v>
          </cell>
        </row>
        <row r="39">
          <cell r="T39">
            <v>83278541</v>
          </cell>
          <cell r="U39">
            <v>87503827</v>
          </cell>
          <cell r="V39">
            <v>100520846</v>
          </cell>
          <cell r="W39">
            <v>117594449</v>
          </cell>
          <cell r="X39">
            <v>129781870</v>
          </cell>
        </row>
        <row r="40">
          <cell r="T40">
            <v>91319537</v>
          </cell>
          <cell r="U40">
            <v>96183528</v>
          </cell>
          <cell r="V40">
            <v>110592511</v>
          </cell>
          <cell r="W40">
            <v>129977757</v>
          </cell>
          <cell r="X40">
            <v>143224796</v>
          </cell>
        </row>
        <row r="41">
          <cell r="T41">
            <v>100237312</v>
          </cell>
          <cell r="U41">
            <v>105532027</v>
          </cell>
          <cell r="V41">
            <v>121785691</v>
          </cell>
          <cell r="W41">
            <v>143395917</v>
          </cell>
          <cell r="X41">
            <v>157474459</v>
          </cell>
        </row>
        <row r="42">
          <cell r="T42">
            <v>109845418</v>
          </cell>
          <cell r="U42">
            <v>115848128</v>
          </cell>
          <cell r="V42">
            <v>133613329</v>
          </cell>
          <cell r="W42">
            <v>157964374</v>
          </cell>
          <cell r="X42">
            <v>172620795</v>
          </cell>
        </row>
        <row r="43">
          <cell r="T43">
            <v>120260103</v>
          </cell>
          <cell r="U43">
            <v>126801809</v>
          </cell>
          <cell r="V43">
            <v>146543489</v>
          </cell>
          <cell r="W43">
            <v>173289033</v>
          </cell>
          <cell r="X43">
            <v>189465777</v>
          </cell>
        </row>
        <row r="44">
          <cell r="T44">
            <v>131362659</v>
          </cell>
          <cell r="U44">
            <v>138622067</v>
          </cell>
          <cell r="V44">
            <v>160217436</v>
          </cell>
          <cell r="W44">
            <v>190145908</v>
          </cell>
          <cell r="X44">
            <v>207805272</v>
          </cell>
        </row>
        <row r="45">
          <cell r="T45">
            <v>143332113</v>
          </cell>
          <cell r="U45">
            <v>151253065</v>
          </cell>
          <cell r="V45">
            <v>175089203</v>
          </cell>
          <cell r="W45">
            <v>208691690</v>
          </cell>
          <cell r="X45">
            <v>227920441</v>
          </cell>
        </row>
        <row r="46">
          <cell r="T46">
            <v>156288740</v>
          </cell>
          <cell r="U46">
            <v>164911674</v>
          </cell>
          <cell r="V46">
            <v>191726452</v>
          </cell>
          <cell r="W46">
            <v>228807208</v>
          </cell>
          <cell r="X46">
            <v>249720924</v>
          </cell>
        </row>
        <row r="47">
          <cell r="T47">
            <v>168902154</v>
          </cell>
          <cell r="U47">
            <v>178639333</v>
          </cell>
          <cell r="V47">
            <v>208628622</v>
          </cell>
          <cell r="W47">
            <v>248290611</v>
          </cell>
          <cell r="X47">
            <v>272171622</v>
          </cell>
        </row>
        <row r="48">
          <cell r="T48">
            <v>182691122</v>
          </cell>
          <cell r="U48">
            <v>193670753</v>
          </cell>
          <cell r="V48">
            <v>226894251</v>
          </cell>
          <cell r="W48">
            <v>269978286</v>
          </cell>
          <cell r="X48">
            <v>295933273</v>
          </cell>
        </row>
        <row r="49">
          <cell r="T49">
            <v>197643269</v>
          </cell>
          <cell r="U49">
            <v>209871656</v>
          </cell>
          <cell r="V49">
            <v>246272361</v>
          </cell>
          <cell r="W49">
            <v>293223582</v>
          </cell>
          <cell r="X49">
            <v>321939510</v>
          </cell>
        </row>
        <row r="50">
          <cell r="T50">
            <v>213980041</v>
          </cell>
          <cell r="U50">
            <v>227100260</v>
          </cell>
          <cell r="V50">
            <v>267609752</v>
          </cell>
          <cell r="W50">
            <v>318981489</v>
          </cell>
          <cell r="X50">
            <v>349716832</v>
          </cell>
        </row>
        <row r="51">
          <cell r="T51">
            <v>231467261</v>
          </cell>
          <cell r="U51">
            <v>246168191</v>
          </cell>
          <cell r="V51">
            <v>289961179</v>
          </cell>
          <cell r="W51">
            <v>346915969</v>
          </cell>
          <cell r="X51">
            <v>379699335</v>
          </cell>
        </row>
        <row r="52">
          <cell r="T52">
            <v>250823733</v>
          </cell>
          <cell r="U52">
            <v>266835450</v>
          </cell>
          <cell r="V52">
            <v>314651204</v>
          </cell>
          <cell r="W52">
            <v>376467918</v>
          </cell>
          <cell r="X52">
            <v>411450595</v>
          </cell>
        </row>
        <row r="53">
          <cell r="T53">
            <v>271845298</v>
          </cell>
          <cell r="U53">
            <v>289306159</v>
          </cell>
          <cell r="V53">
            <v>341017994</v>
          </cell>
          <cell r="W53">
            <v>408499394</v>
          </cell>
          <cell r="X53">
            <v>445659025</v>
          </cell>
        </row>
        <row r="54">
          <cell r="T54">
            <v>294867386</v>
          </cell>
          <cell r="U54">
            <v>313891292</v>
          </cell>
          <cell r="V54">
            <v>369544485</v>
          </cell>
          <cell r="W54">
            <v>442213310</v>
          </cell>
          <cell r="X54">
            <v>482534350</v>
          </cell>
        </row>
        <row r="55">
          <cell r="T55">
            <v>320049810</v>
          </cell>
          <cell r="U55">
            <v>340425336</v>
          </cell>
          <cell r="V55">
            <v>399922616</v>
          </cell>
          <cell r="W55">
            <v>477950491</v>
          </cell>
          <cell r="X55">
            <v>520543743</v>
          </cell>
        </row>
        <row r="56">
          <cell r="T56">
            <v>347482249</v>
          </cell>
          <cell r="U56">
            <v>369426826</v>
          </cell>
          <cell r="V56">
            <v>431442583</v>
          </cell>
          <cell r="W56">
            <v>513726852</v>
          </cell>
          <cell r="X56">
            <v>560773684</v>
          </cell>
        </row>
        <row r="57">
          <cell r="T57">
            <v>386606646</v>
          </cell>
          <cell r="U57">
            <v>409537765</v>
          </cell>
          <cell r="V57">
            <v>478956447</v>
          </cell>
          <cell r="W57">
            <v>580257754</v>
          </cell>
          <cell r="X57">
            <v>643165647</v>
          </cell>
        </row>
        <row r="58">
          <cell r="T58">
            <v>429199783</v>
          </cell>
          <cell r="U58">
            <v>454430296</v>
          </cell>
          <cell r="V58">
            <v>530948038</v>
          </cell>
          <cell r="W58">
            <v>654582391</v>
          </cell>
          <cell r="X58">
            <v>735980442</v>
          </cell>
        </row>
        <row r="59">
          <cell r="T59">
            <v>476257143</v>
          </cell>
          <cell r="U59">
            <v>503043965</v>
          </cell>
          <cell r="V59">
            <v>588518427</v>
          </cell>
          <cell r="W59">
            <v>736353337</v>
          </cell>
          <cell r="X59">
            <v>840238566</v>
          </cell>
        </row>
        <row r="60">
          <cell r="T60">
            <v>526504808</v>
          </cell>
          <cell r="U60">
            <v>555546275</v>
          </cell>
          <cell r="V60">
            <v>651091601</v>
          </cell>
          <cell r="W60">
            <v>828700374</v>
          </cell>
          <cell r="X60">
            <v>957359067</v>
          </cell>
        </row>
        <row r="61">
          <cell r="T61">
            <v>580245049</v>
          </cell>
          <cell r="U61">
            <v>611574356</v>
          </cell>
          <cell r="V61">
            <v>720137701</v>
          </cell>
          <cell r="W61">
            <v>928995441</v>
          </cell>
          <cell r="X61">
            <v>1088279749</v>
          </cell>
        </row>
        <row r="62">
          <cell r="T62">
            <v>638455220</v>
          </cell>
          <cell r="U62">
            <v>672420164</v>
          </cell>
          <cell r="V62">
            <v>795004623</v>
          </cell>
          <cell r="W62">
            <v>1040561404</v>
          </cell>
          <cell r="X62">
            <v>1233965524</v>
          </cell>
        </row>
        <row r="63">
          <cell r="T63">
            <v>700940580</v>
          </cell>
          <cell r="U63">
            <v>739049508</v>
          </cell>
          <cell r="V63">
            <v>876946980</v>
          </cell>
          <cell r="W63">
            <v>1163954925</v>
          </cell>
          <cell r="X63">
            <v>1396755885</v>
          </cell>
        </row>
        <row r="64">
          <cell r="T64">
            <v>769206172</v>
          </cell>
          <cell r="U64">
            <v>810100821</v>
          </cell>
          <cell r="V64">
            <v>967208472</v>
          </cell>
          <cell r="W64">
            <v>1301158253</v>
          </cell>
          <cell r="X64">
            <v>1574539547</v>
          </cell>
        </row>
        <row r="65">
          <cell r="T65">
            <v>842269980</v>
          </cell>
          <cell r="U65">
            <v>887835262</v>
          </cell>
          <cell r="V65">
            <v>1066328716</v>
          </cell>
          <cell r="W65">
            <v>1454192245</v>
          </cell>
          <cell r="X65">
            <v>1776625481</v>
          </cell>
        </row>
        <row r="66">
          <cell r="T66">
            <v>926064217</v>
          </cell>
          <cell r="U66">
            <v>979637711</v>
          </cell>
          <cell r="V66">
            <v>1181939946</v>
          </cell>
          <cell r="W66">
            <v>1628974081</v>
          </cell>
          <cell r="X66">
            <v>2001640673</v>
          </cell>
        </row>
        <row r="67">
          <cell r="T67">
            <v>1012426318</v>
          </cell>
          <cell r="U67">
            <v>1071411803</v>
          </cell>
          <cell r="V67">
            <v>1291301610</v>
          </cell>
          <cell r="W67">
            <v>1766783892</v>
          </cell>
          <cell r="X67">
            <v>2161430783</v>
          </cell>
        </row>
        <row r="68">
          <cell r="T68">
            <v>1106069153</v>
          </cell>
          <cell r="U68">
            <v>1169056379</v>
          </cell>
          <cell r="V68">
            <v>1411225595</v>
          </cell>
          <cell r="W68">
            <v>1914403468</v>
          </cell>
          <cell r="X68">
            <v>2332121986</v>
          </cell>
        </row>
        <row r="69">
          <cell r="T69">
            <v>1205624456</v>
          </cell>
          <cell r="U69">
            <v>1275851258</v>
          </cell>
          <cell r="V69">
            <v>1538826169</v>
          </cell>
          <cell r="W69">
            <v>2073976780</v>
          </cell>
          <cell r="X69">
            <v>2512982584</v>
          </cell>
        </row>
        <row r="70">
          <cell r="T70">
            <v>1313625741</v>
          </cell>
          <cell r="U70">
            <v>1389104732</v>
          </cell>
          <cell r="V70">
            <v>1678423324</v>
          </cell>
          <cell r="W70">
            <v>2243664264</v>
          </cell>
          <cell r="X70">
            <v>2698805348</v>
          </cell>
        </row>
        <row r="71">
          <cell r="T71">
            <v>1429406695</v>
          </cell>
          <cell r="U71">
            <v>1510284657</v>
          </cell>
          <cell r="V71">
            <v>1826357336</v>
          </cell>
          <cell r="W71">
            <v>2421912334</v>
          </cell>
          <cell r="X71">
            <v>2893239327</v>
          </cell>
        </row>
        <row r="72">
          <cell r="T72">
            <v>1550273537</v>
          </cell>
          <cell r="U72">
            <v>1637741985</v>
          </cell>
          <cell r="V72">
            <v>1981763574</v>
          </cell>
          <cell r="W72">
            <v>2601155347</v>
          </cell>
          <cell r="X72">
            <v>3103003436</v>
          </cell>
        </row>
        <row r="73">
          <cell r="T73">
            <v>1679422774</v>
          </cell>
          <cell r="U73">
            <v>1774899716</v>
          </cell>
          <cell r="V73">
            <v>2139322000</v>
          </cell>
          <cell r="W73">
            <v>2795198291</v>
          </cell>
          <cell r="X73">
            <v>3327211153</v>
          </cell>
        </row>
        <row r="74">
          <cell r="T74">
            <v>1817591574</v>
          </cell>
          <cell r="U74">
            <v>1918344603</v>
          </cell>
          <cell r="V74">
            <v>2306482655</v>
          </cell>
          <cell r="W74">
            <v>3000762823</v>
          </cell>
          <cell r="X74">
            <v>3565597513</v>
          </cell>
        </row>
        <row r="75">
          <cell r="T75">
            <v>1964274054</v>
          </cell>
          <cell r="U75">
            <v>2068850728</v>
          </cell>
          <cell r="V75">
            <v>2487561946</v>
          </cell>
          <cell r="W75">
            <v>3222234645</v>
          </cell>
          <cell r="X75">
            <v>3815610369</v>
          </cell>
        </row>
        <row r="76">
          <cell r="T76">
            <v>2118071735</v>
          </cell>
          <cell r="U76">
            <v>2227984230</v>
          </cell>
          <cell r="V76">
            <v>2680809367</v>
          </cell>
          <cell r="W76">
            <v>3452418198</v>
          </cell>
          <cell r="X76">
            <v>4083922139</v>
          </cell>
        </row>
        <row r="77">
          <cell r="T77">
            <v>2276926031</v>
          </cell>
          <cell r="U77">
            <v>2394037986</v>
          </cell>
          <cell r="V77">
            <v>2876837386</v>
          </cell>
          <cell r="W77">
            <v>3702000570</v>
          </cell>
          <cell r="X77">
            <v>4369877403</v>
          </cell>
        </row>
        <row r="78">
          <cell r="T78">
            <v>2445223227</v>
          </cell>
          <cell r="U78">
            <v>2572285198</v>
          </cell>
          <cell r="V78">
            <v>3083735276</v>
          </cell>
          <cell r="W78">
            <v>3962113362</v>
          </cell>
          <cell r="X78">
            <v>4680965185</v>
          </cell>
        </row>
        <row r="79">
          <cell r="T79">
            <v>2631247741</v>
          </cell>
          <cell r="U79">
            <v>2760373243</v>
          </cell>
          <cell r="V79">
            <v>3308045751</v>
          </cell>
          <cell r="W79">
            <v>4248190111</v>
          </cell>
          <cell r="X79">
            <v>5014993437</v>
          </cell>
        </row>
        <row r="80">
          <cell r="T80">
            <v>2830114230</v>
          </cell>
          <cell r="U80">
            <v>2963975017</v>
          </cell>
          <cell r="V80">
            <v>3548269663</v>
          </cell>
          <cell r="W80">
            <v>4553735213</v>
          </cell>
          <cell r="X80">
            <v>5374644887</v>
          </cell>
        </row>
        <row r="81">
          <cell r="T81">
            <v>3044893395</v>
          </cell>
          <cell r="U81">
            <v>3179677447</v>
          </cell>
          <cell r="V81">
            <v>3807144176</v>
          </cell>
          <cell r="W81">
            <v>4881166631</v>
          </cell>
          <cell r="X81">
            <v>5760349368</v>
          </cell>
        </row>
        <row r="82">
          <cell r="T82">
            <v>3269238757</v>
          </cell>
          <cell r="U82">
            <v>3415987381</v>
          </cell>
          <cell r="V82">
            <v>4084775987</v>
          </cell>
          <cell r="W82">
            <v>5263771830</v>
          </cell>
          <cell r="X82">
            <v>6212370739</v>
          </cell>
        </row>
        <row r="83">
          <cell r="T83">
            <v>3511131332</v>
          </cell>
          <cell r="U83">
            <v>3663974442</v>
          </cell>
          <cell r="V83">
            <v>4384451909</v>
          </cell>
          <cell r="W83">
            <v>5670605366</v>
          </cell>
          <cell r="X83">
            <v>6681822768</v>
          </cell>
        </row>
        <row r="84">
          <cell r="T84">
            <v>3766087532</v>
          </cell>
          <cell r="U84">
            <v>3936764888</v>
          </cell>
          <cell r="V84">
            <v>4700027858</v>
          </cell>
          <cell r="W84">
            <v>6113019184</v>
          </cell>
          <cell r="X84">
            <v>7195501688</v>
          </cell>
        </row>
        <row r="85">
          <cell r="T85">
            <v>4045513914</v>
          </cell>
          <cell r="U85">
            <v>4234697193</v>
          </cell>
          <cell r="V85">
            <v>5041545152</v>
          </cell>
          <cell r="W85">
            <v>6584244491</v>
          </cell>
          <cell r="X85">
            <v>7745727681</v>
          </cell>
        </row>
        <row r="86">
          <cell r="T86">
            <v>4340556361</v>
          </cell>
          <cell r="U86">
            <v>4554757968</v>
          </cell>
          <cell r="V86">
            <v>5394651604</v>
          </cell>
          <cell r="W86">
            <v>7088983219</v>
          </cell>
          <cell r="X86">
            <v>8313483485</v>
          </cell>
        </row>
        <row r="87">
          <cell r="T87">
            <v>4633566182</v>
          </cell>
          <cell r="U87">
            <v>4903229310</v>
          </cell>
          <cell r="V87">
            <v>5801130315</v>
          </cell>
          <cell r="W87">
            <v>7711938590</v>
          </cell>
          <cell r="X87">
            <v>8995455429</v>
          </cell>
        </row>
        <row r="88">
          <cell r="T88">
            <v>4944978701</v>
          </cell>
          <cell r="U88">
            <v>5278195203</v>
          </cell>
          <cell r="V88">
            <v>6233263764</v>
          </cell>
          <cell r="W88">
            <v>8369420203</v>
          </cell>
          <cell r="X88">
            <v>9705401233</v>
          </cell>
        </row>
        <row r="89">
          <cell r="T89">
            <v>5278585062</v>
          </cell>
          <cell r="U89">
            <v>5667649463</v>
          </cell>
          <cell r="V89">
            <v>6694726772</v>
          </cell>
          <cell r="W89">
            <v>9027425601</v>
          </cell>
          <cell r="X89">
            <v>10382509114</v>
          </cell>
        </row>
        <row r="90">
          <cell r="T90">
            <v>5633478450</v>
          </cell>
          <cell r="U90">
            <v>6081895822</v>
          </cell>
          <cell r="V90">
            <v>7174692338</v>
          </cell>
          <cell r="W90">
            <v>9717410337</v>
          </cell>
          <cell r="X90">
            <v>11089014140</v>
          </cell>
        </row>
        <row r="91">
          <cell r="T91">
            <v>5980837579</v>
          </cell>
          <cell r="U91">
            <v>6519723121</v>
          </cell>
          <cell r="V91">
            <v>7696037110</v>
          </cell>
          <cell r="W91">
            <v>10396878105</v>
          </cell>
          <cell r="X91">
            <v>11824902966</v>
          </cell>
        </row>
        <row r="92">
          <cell r="T92">
            <v>6396403647</v>
          </cell>
          <cell r="U92">
            <v>7012665151</v>
          </cell>
          <cell r="V92">
            <v>8323677532</v>
          </cell>
          <cell r="W92">
            <v>11054601822</v>
          </cell>
          <cell r="X92">
            <v>12313056770</v>
          </cell>
        </row>
        <row r="93">
          <cell r="T93">
            <v>6828447913</v>
          </cell>
          <cell r="U93">
            <v>7541036284</v>
          </cell>
          <cell r="V93">
            <v>8983384377</v>
          </cell>
          <cell r="W93">
            <v>11706894697</v>
          </cell>
          <cell r="X93">
            <v>12826432674</v>
          </cell>
        </row>
        <row r="94">
          <cell r="T94">
            <v>7285073311</v>
          </cell>
          <cell r="U94">
            <v>8101542796</v>
          </cell>
          <cell r="V94">
            <v>9664794089</v>
          </cell>
          <cell r="W94">
            <v>12380976354</v>
          </cell>
          <cell r="X94">
            <v>13363365930</v>
          </cell>
        </row>
        <row r="95">
          <cell r="T95">
            <v>7763381028</v>
          </cell>
          <cell r="U95">
            <v>8696055096</v>
          </cell>
          <cell r="V95">
            <v>10361125492</v>
          </cell>
          <cell r="W95">
            <v>13090293970</v>
          </cell>
          <cell r="X95">
            <v>13935861704</v>
          </cell>
        </row>
        <row r="96">
          <cell r="T96">
            <v>8272848252</v>
          </cell>
          <cell r="U96">
            <v>9310580302</v>
          </cell>
          <cell r="V96">
            <v>11107030025</v>
          </cell>
          <cell r="W96">
            <v>13850591080</v>
          </cell>
          <cell r="X96">
            <v>14531865726</v>
          </cell>
        </row>
        <row r="97">
          <cell r="T97">
            <v>8765352405</v>
          </cell>
          <cell r="U97">
            <v>9920815181</v>
          </cell>
          <cell r="V97">
            <v>11833882228</v>
          </cell>
          <cell r="W97">
            <v>14437940678</v>
          </cell>
          <cell r="X97">
            <v>15121343370</v>
          </cell>
        </row>
        <row r="98">
          <cell r="T98">
            <v>9289781503</v>
          </cell>
          <cell r="U98">
            <v>10549780334</v>
          </cell>
          <cell r="V98">
            <v>12578008994</v>
          </cell>
          <cell r="W98">
            <v>15032195106</v>
          </cell>
          <cell r="X98">
            <v>15747427188</v>
          </cell>
        </row>
        <row r="99">
          <cell r="T99">
            <v>9838631201</v>
          </cell>
          <cell r="U99">
            <v>11230432764</v>
          </cell>
          <cell r="V99">
            <v>13353188099</v>
          </cell>
          <cell r="W99">
            <v>15663238955</v>
          </cell>
          <cell r="X99">
            <v>16385710045</v>
          </cell>
        </row>
        <row r="100">
          <cell r="T100">
            <v>10439440062</v>
          </cell>
          <cell r="U100">
            <v>11922716820</v>
          </cell>
          <cell r="V100">
            <v>14174778352</v>
          </cell>
          <cell r="W100">
            <v>16303008901</v>
          </cell>
          <cell r="X100">
            <v>17057098461</v>
          </cell>
        </row>
        <row r="101">
          <cell r="T101">
            <v>11062660654</v>
          </cell>
          <cell r="U101">
            <v>12651812204</v>
          </cell>
          <cell r="V101">
            <v>15032724530</v>
          </cell>
          <cell r="W101">
            <v>16979363214</v>
          </cell>
          <cell r="X101">
            <v>17759996891</v>
          </cell>
        </row>
        <row r="102">
          <cell r="T102">
            <v>11734220834</v>
          </cell>
          <cell r="U102">
            <v>13420365435</v>
          </cell>
          <cell r="V102">
            <v>15915224949</v>
          </cell>
          <cell r="W102">
            <v>17679584812</v>
          </cell>
          <cell r="X102">
            <v>18493490118</v>
          </cell>
        </row>
        <row r="103">
          <cell r="T103">
            <v>12431316942</v>
          </cell>
          <cell r="U103">
            <v>14224790402</v>
          </cell>
          <cell r="V103">
            <v>16858137325</v>
          </cell>
          <cell r="W103">
            <v>18422422284</v>
          </cell>
          <cell r="X103">
            <v>19264993900</v>
          </cell>
        </row>
        <row r="104">
          <cell r="T104">
            <v>13149356107</v>
          </cell>
          <cell r="U104">
            <v>15042050502</v>
          </cell>
          <cell r="V104">
            <v>17856924566</v>
          </cell>
          <cell r="W104">
            <v>19199130344</v>
          </cell>
          <cell r="X104">
            <v>20075048742</v>
          </cell>
        </row>
        <row r="105">
          <cell r="T105">
            <v>13900226563</v>
          </cell>
          <cell r="U105">
            <v>15899588905</v>
          </cell>
          <cell r="V105">
            <v>18903230408</v>
          </cell>
          <cell r="W105">
            <v>20001336065</v>
          </cell>
          <cell r="X105">
            <v>20872687453</v>
          </cell>
        </row>
        <row r="106">
          <cell r="T106">
            <v>14689729288</v>
          </cell>
          <cell r="U106">
            <v>16797383989</v>
          </cell>
          <cell r="V106">
            <v>19995897383</v>
          </cell>
          <cell r="W106">
            <v>20802261791</v>
          </cell>
          <cell r="X106">
            <v>21686551004</v>
          </cell>
        </row>
        <row r="107">
          <cell r="T107">
            <v>15543750526</v>
          </cell>
          <cell r="U107">
            <v>17762979519</v>
          </cell>
          <cell r="V107">
            <v>20807996596</v>
          </cell>
          <cell r="W107">
            <v>21613273390</v>
          </cell>
          <cell r="X107">
            <v>22534181577</v>
          </cell>
        </row>
        <row r="108">
          <cell r="T108">
            <v>16447691016</v>
          </cell>
          <cell r="U108">
            <v>18766816040</v>
          </cell>
          <cell r="V108">
            <v>21624940073</v>
          </cell>
          <cell r="W108">
            <v>22460953840</v>
          </cell>
          <cell r="X108">
            <v>23404932442</v>
          </cell>
        </row>
        <row r="109">
          <cell r="T109">
            <v>17400144183</v>
          </cell>
          <cell r="U109">
            <v>19812522614</v>
          </cell>
          <cell r="V109">
            <v>22484722389</v>
          </cell>
          <cell r="W109">
            <v>23341592197</v>
          </cell>
          <cell r="X109">
            <v>24326856434</v>
          </cell>
        </row>
        <row r="110">
          <cell r="T110">
            <v>18394945224</v>
          </cell>
          <cell r="U110">
            <v>20926657516</v>
          </cell>
          <cell r="V110">
            <v>23384723567</v>
          </cell>
          <cell r="W110">
            <v>24281207558</v>
          </cell>
          <cell r="X110">
            <v>25282392704</v>
          </cell>
        </row>
        <row r="111">
          <cell r="T111">
            <v>19408954970</v>
          </cell>
          <cell r="U111">
            <v>22089486807</v>
          </cell>
          <cell r="V111">
            <v>24326283594</v>
          </cell>
          <cell r="W111">
            <v>25236556966</v>
          </cell>
          <cell r="X111">
            <v>26267898074</v>
          </cell>
        </row>
        <row r="112">
          <cell r="T112">
            <v>20489270635</v>
          </cell>
          <cell r="U112">
            <v>23169435161</v>
          </cell>
          <cell r="V112">
            <v>25275053989</v>
          </cell>
          <cell r="W112">
            <v>26222433745</v>
          </cell>
          <cell r="X112">
            <v>27257138586</v>
          </cell>
        </row>
        <row r="113">
          <cell r="T113">
            <v>21633350238</v>
          </cell>
          <cell r="U113">
            <v>24272829812</v>
          </cell>
          <cell r="V113">
            <v>26280585201</v>
          </cell>
          <cell r="W113">
            <v>27213479761</v>
          </cell>
          <cell r="X113">
            <v>28281575531</v>
          </cell>
        </row>
        <row r="114">
          <cell r="T114">
            <v>22787868687</v>
          </cell>
          <cell r="U114">
            <v>25444992502</v>
          </cell>
          <cell r="V114">
            <v>27268994484</v>
          </cell>
          <cell r="W114">
            <v>28243583217</v>
          </cell>
          <cell r="X114">
            <v>29296035344</v>
          </cell>
        </row>
        <row r="115">
          <cell r="T115">
            <v>23983532052</v>
          </cell>
          <cell r="U115">
            <v>26627360961</v>
          </cell>
          <cell r="V115">
            <v>28311122389</v>
          </cell>
          <cell r="W115">
            <v>29255347013</v>
          </cell>
          <cell r="X115">
            <v>30358030495</v>
          </cell>
        </row>
        <row r="116">
          <cell r="T116">
            <v>25213962456</v>
          </cell>
          <cell r="U116">
            <v>27889487725</v>
          </cell>
          <cell r="V116">
            <v>29351691560</v>
          </cell>
          <cell r="W116">
            <v>30336192584</v>
          </cell>
          <cell r="X116">
            <v>31467458900</v>
          </cell>
        </row>
        <row r="117">
          <cell r="T117">
            <v>26573725704</v>
          </cell>
          <cell r="U117">
            <v>28973785570</v>
          </cell>
          <cell r="V117">
            <v>30439063532</v>
          </cell>
          <cell r="W117">
            <v>31451305210</v>
          </cell>
          <cell r="X117">
            <v>32635423776</v>
          </cell>
        </row>
        <row r="118">
          <cell r="T118">
            <v>27928458979</v>
          </cell>
          <cell r="U118">
            <v>30045547765</v>
          </cell>
          <cell r="V118">
            <v>31540620414</v>
          </cell>
          <cell r="W118">
            <v>32592389198</v>
          </cell>
          <cell r="X118">
            <v>33773891788</v>
          </cell>
        </row>
        <row r="119">
          <cell r="T119">
            <v>29358768898</v>
          </cell>
          <cell r="U119">
            <v>31140501435</v>
          </cell>
          <cell r="V119">
            <v>32686862466</v>
          </cell>
          <cell r="W119">
            <v>33744660856</v>
          </cell>
          <cell r="X119">
            <v>34944587664</v>
          </cell>
        </row>
        <row r="120">
          <cell r="T120">
            <v>30838416005</v>
          </cell>
          <cell r="U120">
            <v>32277086633</v>
          </cell>
          <cell r="V120">
            <v>33841011860</v>
          </cell>
          <cell r="W120">
            <v>34915921700</v>
          </cell>
          <cell r="X120">
            <v>36155189154</v>
          </cell>
        </row>
        <row r="121">
          <cell r="T121">
            <v>32394137003</v>
          </cell>
          <cell r="U121">
            <v>33420427234</v>
          </cell>
          <cell r="V121">
            <v>35015162736</v>
          </cell>
          <cell r="W121">
            <v>36129007756</v>
          </cell>
          <cell r="X121">
            <v>37397676664</v>
          </cell>
        </row>
        <row r="122">
          <cell r="T122">
            <v>33691572091</v>
          </cell>
          <cell r="U122">
            <v>34610564352</v>
          </cell>
          <cell r="V122">
            <v>36253979731</v>
          </cell>
          <cell r="W122">
            <v>37397840562</v>
          </cell>
          <cell r="X122">
            <v>38712928121</v>
          </cell>
        </row>
        <row r="123">
          <cell r="T123">
            <v>35040254800</v>
          </cell>
          <cell r="U123">
            <v>35852188195</v>
          </cell>
          <cell r="V123">
            <v>37531107839</v>
          </cell>
          <cell r="W123">
            <v>38725571309</v>
          </cell>
          <cell r="X123">
            <v>40066975355</v>
          </cell>
        </row>
        <row r="124">
          <cell r="T124">
            <v>36431768846</v>
          </cell>
          <cell r="U124">
            <v>37124965935</v>
          </cell>
          <cell r="V124">
            <v>38863013679</v>
          </cell>
          <cell r="W124">
            <v>40080614513</v>
          </cell>
          <cell r="X124">
            <v>41466269147</v>
          </cell>
        </row>
        <row r="125">
          <cell r="T125">
            <v>37871563294</v>
          </cell>
          <cell r="U125">
            <v>38445011713</v>
          </cell>
          <cell r="V125">
            <v>40218481458</v>
          </cell>
          <cell r="W125">
            <v>41481828413</v>
          </cell>
          <cell r="X125">
            <v>42859743809</v>
          </cell>
        </row>
        <row r="126">
          <cell r="T126">
            <v>39362859428</v>
          </cell>
          <cell r="U126">
            <v>39792448643</v>
          </cell>
          <cell r="V126">
            <v>41624476911</v>
          </cell>
          <cell r="W126">
            <v>42868312254</v>
          </cell>
          <cell r="X126">
            <v>44322399265</v>
          </cell>
        </row>
        <row r="127">
          <cell r="T127">
            <v>40735991095</v>
          </cell>
          <cell r="U127">
            <v>41183835806</v>
          </cell>
          <cell r="V127">
            <v>43016111758</v>
          </cell>
          <cell r="W127">
            <v>44318759796</v>
          </cell>
          <cell r="X127">
            <v>45802065848</v>
          </cell>
        </row>
        <row r="128">
          <cell r="T128">
            <v>42158777186</v>
          </cell>
          <cell r="U128">
            <v>42585161242</v>
          </cell>
          <cell r="V128">
            <v>44491227659</v>
          </cell>
          <cell r="W128">
            <v>45808086368</v>
          </cell>
          <cell r="X128">
            <v>47368003408</v>
          </cell>
        </row>
        <row r="129">
          <cell r="T129">
            <v>43610509402</v>
          </cell>
          <cell r="U129">
            <v>44068799499</v>
          </cell>
          <cell r="V129">
            <v>46009400984</v>
          </cell>
          <cell r="W129">
            <v>47407015663</v>
          </cell>
          <cell r="X129">
            <v>48978185600</v>
          </cell>
        </row>
        <row r="130">
          <cell r="T130">
            <v>45121112233</v>
          </cell>
          <cell r="U130">
            <v>45587104155</v>
          </cell>
          <cell r="V130">
            <v>47605697934</v>
          </cell>
          <cell r="W130">
            <v>49013017732</v>
          </cell>
          <cell r="X130">
            <v>50677728857</v>
          </cell>
        </row>
        <row r="131">
          <cell r="T131">
            <v>46655108551</v>
          </cell>
          <cell r="U131">
            <v>47158659423</v>
          </cell>
          <cell r="V131">
            <v>49212533839</v>
          </cell>
          <cell r="W131">
            <v>50690288956</v>
          </cell>
          <cell r="X131">
            <v>52311627407</v>
          </cell>
        </row>
        <row r="132">
          <cell r="T132">
            <v>48257932214</v>
          </cell>
          <cell r="U132">
            <v>48758438418</v>
          </cell>
          <cell r="V132">
            <v>50891674681</v>
          </cell>
          <cell r="W132">
            <v>52331305230</v>
          </cell>
          <cell r="X132">
            <v>54009528845</v>
          </cell>
        </row>
        <row r="133">
          <cell r="T133">
            <v>49877999523</v>
          </cell>
          <cell r="U133">
            <v>50418728619</v>
          </cell>
          <cell r="V133">
            <v>52541184527</v>
          </cell>
          <cell r="W133">
            <v>54017041530</v>
          </cell>
          <cell r="X133">
            <v>55744406520</v>
          </cell>
        </row>
        <row r="134">
          <cell r="T134">
            <v>51577202190</v>
          </cell>
          <cell r="U134">
            <v>52065959665</v>
          </cell>
          <cell r="V134">
            <v>54240093677</v>
          </cell>
          <cell r="W134">
            <v>55764883280</v>
          </cell>
          <cell r="X134">
            <v>57541554403</v>
          </cell>
        </row>
        <row r="135">
          <cell r="T135">
            <v>53289244171</v>
          </cell>
          <cell r="U135">
            <v>53815339945</v>
          </cell>
          <cell r="V135">
            <v>56045961848</v>
          </cell>
          <cell r="W135">
            <v>57620192298</v>
          </cell>
          <cell r="X135">
            <v>59458528554</v>
          </cell>
        </row>
        <row r="136">
          <cell r="T136">
            <v>55083623595</v>
          </cell>
          <cell r="U136">
            <v>55616022634</v>
          </cell>
          <cell r="V136">
            <v>57915680640</v>
          </cell>
          <cell r="W136">
            <v>59555999903</v>
          </cell>
          <cell r="X136">
            <v>61444701085</v>
          </cell>
        </row>
        <row r="137">
          <cell r="T137">
            <v>56897992543</v>
          </cell>
          <cell r="U137">
            <v>57471723648</v>
          </cell>
          <cell r="V137">
            <v>59829653579</v>
          </cell>
          <cell r="W137">
            <v>61522660116</v>
          </cell>
          <cell r="X137">
            <v>63442777691</v>
          </cell>
        </row>
        <row r="138">
          <cell r="T138">
            <v>58790321904</v>
          </cell>
          <cell r="U138">
            <v>59369141438</v>
          </cell>
          <cell r="V138">
            <v>61812734337</v>
          </cell>
          <cell r="W138">
            <v>63518643173</v>
          </cell>
          <cell r="X138">
            <v>65447877297</v>
          </cell>
        </row>
        <row r="139">
          <cell r="T139">
            <v>60714040496</v>
          </cell>
          <cell r="U139">
            <v>61328729186</v>
          </cell>
          <cell r="V139">
            <v>63808028193</v>
          </cell>
          <cell r="W139">
            <v>65523174531</v>
          </cell>
          <cell r="X139">
            <v>67509207879</v>
          </cell>
        </row>
        <row r="140">
          <cell r="T140">
            <v>62711120881</v>
          </cell>
          <cell r="U140">
            <v>63311513030</v>
          </cell>
          <cell r="V140">
            <v>65815412543</v>
          </cell>
          <cell r="W140">
            <v>67605863114</v>
          </cell>
          <cell r="X140">
            <v>69632382915</v>
          </cell>
        </row>
        <row r="141">
          <cell r="T141">
            <v>64747817156</v>
          </cell>
          <cell r="U141">
            <v>65344655431</v>
          </cell>
          <cell r="V141">
            <v>67944243775</v>
          </cell>
          <cell r="W141">
            <v>69758678418</v>
          </cell>
          <cell r="X141">
            <v>71889310416</v>
          </cell>
        </row>
        <row r="142">
          <cell r="T142">
            <v>66852013033</v>
          </cell>
          <cell r="U142">
            <v>67484197741</v>
          </cell>
          <cell r="V142">
            <v>70148727241</v>
          </cell>
          <cell r="W142">
            <v>72040137914</v>
          </cell>
          <cell r="X142">
            <v>74194454103</v>
          </cell>
        </row>
        <row r="143">
          <cell r="T143">
            <v>69006826347</v>
          </cell>
          <cell r="U143">
            <v>69657256128</v>
          </cell>
          <cell r="V143">
            <v>72424074024</v>
          </cell>
          <cell r="W143">
            <v>74354743555</v>
          </cell>
          <cell r="X143">
            <v>76588064182</v>
          </cell>
        </row>
        <row r="144">
          <cell r="T144">
            <v>71222849647</v>
          </cell>
          <cell r="U144">
            <v>71908483149</v>
          </cell>
          <cell r="V144">
            <v>74727000923</v>
          </cell>
          <cell r="W144">
            <v>76738061914</v>
          </cell>
          <cell r="X144">
            <v>78932088367</v>
          </cell>
        </row>
        <row r="145">
          <cell r="T145">
            <v>73501385875</v>
          </cell>
          <cell r="U145">
            <v>74197679253</v>
          </cell>
          <cell r="V145">
            <v>77116618284</v>
          </cell>
          <cell r="W145">
            <v>79075524888</v>
          </cell>
          <cell r="X145">
            <v>81350181010</v>
          </cell>
        </row>
        <row r="146">
          <cell r="T146">
            <v>75834137571</v>
          </cell>
          <cell r="U146">
            <v>76565916307</v>
          </cell>
          <cell r="V146">
            <v>79468465313</v>
          </cell>
          <cell r="W146">
            <v>81513360204</v>
          </cell>
          <cell r="X146">
            <v>83837010727</v>
          </cell>
        </row>
        <row r="147">
          <cell r="T147">
            <v>78242197890</v>
          </cell>
          <cell r="U147">
            <v>78928792683</v>
          </cell>
          <cell r="V147">
            <v>81937172638</v>
          </cell>
          <cell r="W147">
            <v>84027559654</v>
          </cell>
          <cell r="X147">
            <v>86434982279</v>
          </cell>
        </row>
        <row r="148">
          <cell r="T148">
            <v>80696682390</v>
          </cell>
          <cell r="U148">
            <v>81443951817</v>
          </cell>
          <cell r="V148">
            <v>84509894802</v>
          </cell>
          <cell r="W148">
            <v>86677150142</v>
          </cell>
          <cell r="X148">
            <v>89136748178</v>
          </cell>
        </row>
        <row r="149">
          <cell r="T149">
            <v>83240260910</v>
          </cell>
          <cell r="U149">
            <v>83987458991</v>
          </cell>
          <cell r="V149">
            <v>87171449343</v>
          </cell>
          <cell r="W149">
            <v>89381547473</v>
          </cell>
          <cell r="X149">
            <v>91933474922</v>
          </cell>
        </row>
        <row r="150">
          <cell r="T150">
            <v>85821692273</v>
          </cell>
          <cell r="U150">
            <v>86624594571</v>
          </cell>
          <cell r="V150">
            <v>89868409650</v>
          </cell>
          <cell r="W150">
            <v>92164773431</v>
          </cell>
          <cell r="X150">
            <v>94713359124</v>
          </cell>
        </row>
        <row r="151">
          <cell r="T151">
            <v>88507023087</v>
          </cell>
          <cell r="U151">
            <v>89305900342</v>
          </cell>
          <cell r="V151">
            <v>92674021930</v>
          </cell>
          <cell r="W151">
            <v>94963420573</v>
          </cell>
          <cell r="X151">
            <v>97549005617</v>
          </cell>
        </row>
        <row r="152">
          <cell r="T152">
            <v>91220787417</v>
          </cell>
          <cell r="U152">
            <v>92079185228</v>
          </cell>
          <cell r="V152">
            <v>95449713043</v>
          </cell>
          <cell r="W152">
            <v>97779212166</v>
          </cell>
          <cell r="X152">
            <v>100471053025</v>
          </cell>
        </row>
        <row r="153">
          <cell r="T153">
            <v>94054408309</v>
          </cell>
          <cell r="U153">
            <v>94841796009</v>
          </cell>
          <cell r="V153">
            <v>98297905588</v>
          </cell>
          <cell r="W153">
            <v>100725536036</v>
          </cell>
          <cell r="X153">
            <v>103529935371</v>
          </cell>
        </row>
        <row r="154">
          <cell r="T154">
            <v>96907956218</v>
          </cell>
          <cell r="U154">
            <v>97752419035</v>
          </cell>
          <cell r="V154">
            <v>101332495770</v>
          </cell>
          <cell r="W154">
            <v>103868946840</v>
          </cell>
          <cell r="X154">
            <v>106755712265</v>
          </cell>
        </row>
        <row r="155">
          <cell r="T155">
            <v>99891357568</v>
          </cell>
          <cell r="U155">
            <v>100789876431</v>
          </cell>
          <cell r="V155">
            <v>104500733586</v>
          </cell>
          <cell r="W155">
            <v>107128870613</v>
          </cell>
          <cell r="X155">
            <v>110046453729</v>
          </cell>
        </row>
        <row r="156">
          <cell r="T156">
            <v>102820893296</v>
          </cell>
          <cell r="U156">
            <v>103836821778</v>
          </cell>
          <cell r="V156">
            <v>107766599210</v>
          </cell>
          <cell r="W156">
            <v>110420835287</v>
          </cell>
          <cell r="X156">
            <v>114528745567</v>
          </cell>
        </row>
        <row r="157">
          <cell r="T157">
            <v>105715916386</v>
          </cell>
          <cell r="U157">
            <v>106743278986</v>
          </cell>
          <cell r="V157">
            <v>110796168205</v>
          </cell>
          <cell r="W157">
            <v>115166493502</v>
          </cell>
          <cell r="X157">
            <v>123462468932</v>
          </cell>
        </row>
        <row r="158">
          <cell r="T158">
            <v>108634964235</v>
          </cell>
          <cell r="U158">
            <v>109715945275</v>
          </cell>
          <cell r="V158">
            <v>115958608171</v>
          </cell>
          <cell r="W158">
            <v>123611985229</v>
          </cell>
          <cell r="X158">
            <v>131604841706</v>
          </cell>
        </row>
        <row r="159">
          <cell r="T159">
            <v>111663672745</v>
          </cell>
          <cell r="U159">
            <v>112908624044</v>
          </cell>
          <cell r="V159">
            <v>124115227250</v>
          </cell>
          <cell r="W159">
            <v>131389962392</v>
          </cell>
          <cell r="X159">
            <v>139521805020</v>
          </cell>
        </row>
        <row r="160">
          <cell r="T160">
            <v>117738928119</v>
          </cell>
          <cell r="U160">
            <v>119165614708</v>
          </cell>
          <cell r="V160">
            <v>131512295071</v>
          </cell>
          <cell r="W160">
            <v>138965963339</v>
          </cell>
          <cell r="X160">
            <v>140185216566</v>
          </cell>
        </row>
        <row r="161">
          <cell r="T161">
            <v>124555332399</v>
          </cell>
          <cell r="U161">
            <v>125349593055</v>
          </cell>
          <cell r="V161">
            <v>138793067933</v>
          </cell>
          <cell r="W161">
            <v>139801298423</v>
          </cell>
          <cell r="X161">
            <v>140527615543</v>
          </cell>
        </row>
        <row r="162">
          <cell r="T162">
            <v>130914638303</v>
          </cell>
          <cell r="U162">
            <v>131348281250</v>
          </cell>
          <cell r="V162">
            <v>139697635800</v>
          </cell>
          <cell r="W162">
            <v>140138542747</v>
          </cell>
          <cell r="X162">
            <v>140870435418</v>
          </cell>
        </row>
        <row r="163">
          <cell r="T163">
            <v>137044798159</v>
          </cell>
          <cell r="U163">
            <v>137501122814</v>
          </cell>
          <cell r="V163">
            <v>140031928737</v>
          </cell>
          <cell r="W163">
            <v>140476196558</v>
          </cell>
          <cell r="X163">
            <v>141213676203</v>
          </cell>
        </row>
        <row r="164">
          <cell r="T164">
            <v>139455638903</v>
          </cell>
          <cell r="U164">
            <v>139922403311</v>
          </cell>
          <cell r="V164">
            <v>140366624354</v>
          </cell>
          <cell r="W164">
            <v>140814259867</v>
          </cell>
          <cell r="X164">
            <v>141557337909</v>
          </cell>
        </row>
        <row r="165">
          <cell r="T165">
            <v>139783881144</v>
          </cell>
          <cell r="U165">
            <v>140254156496</v>
          </cell>
          <cell r="V165">
            <v>140701722661</v>
          </cell>
          <cell r="W165">
            <v>141152732687</v>
          </cell>
          <cell r="X165">
            <v>141901420549</v>
          </cell>
        </row>
        <row r="166">
          <cell r="T166">
            <v>140112512352</v>
          </cell>
          <cell r="U166">
            <v>140586305661</v>
          </cell>
          <cell r="V166">
            <v>141037223670</v>
          </cell>
          <cell r="W166">
            <v>141491615029</v>
          </cell>
          <cell r="X166">
            <v>142245924134</v>
          </cell>
        </row>
      </sheetData>
      <sheetData sheetId="1"/>
      <sheetData sheetId="2">
        <row r="32">
          <cell r="C32">
            <v>20</v>
          </cell>
        </row>
      </sheetData>
      <sheetData sheetId="3">
        <row r="46">
          <cell r="E46">
            <v>4.0961150300128137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1">
          <cell r="B1"/>
          <cell r="C1" t="str">
            <v>道具价值</v>
          </cell>
          <cell r="P1" t="str">
            <v>buff价值</v>
          </cell>
        </row>
        <row r="2">
          <cell r="F2" t="str">
            <v>（1-10天）</v>
          </cell>
          <cell r="G2" t="str">
            <v>(11-180天）</v>
          </cell>
          <cell r="H2" t="str">
            <v>（181~360天）</v>
          </cell>
          <cell r="I2" t="str">
            <v>（1-10天）</v>
          </cell>
          <cell r="J2" t="str">
            <v>(11-180天）</v>
          </cell>
          <cell r="K2" t="str">
            <v>（181~360天）</v>
          </cell>
        </row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6580.9143041563138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1304.381932837668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526.56698383615992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3919.2796718797345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5493.5213862222308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159.10603085818101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159.10603085818101</v>
          </cell>
        </row>
        <row r="13">
          <cell r="D13" t="str">
            <v>粮食</v>
          </cell>
          <cell r="E13">
            <v>1.5532103950041681E-4</v>
          </cell>
          <cell r="F13">
            <v>1</v>
          </cell>
          <cell r="G13">
            <v>1</v>
          </cell>
          <cell r="H13">
            <v>0.5</v>
          </cell>
          <cell r="I13">
            <v>1.5532103950041681E-4</v>
          </cell>
          <cell r="J13">
            <v>1.5532103950041681E-4</v>
          </cell>
          <cell r="K13">
            <v>7.7660519750208406E-5</v>
          </cell>
          <cell r="P13" t="str">
            <v>铜矿产出加速/天</v>
          </cell>
          <cell r="Q13">
            <v>159.10603085818101</v>
          </cell>
        </row>
        <row r="14">
          <cell r="D14" t="str">
            <v>木材</v>
          </cell>
          <cell r="E14">
            <v>1.5532103950041681E-4</v>
          </cell>
          <cell r="F14">
            <v>1</v>
          </cell>
          <cell r="G14">
            <v>1</v>
          </cell>
          <cell r="H14">
            <v>0.5</v>
          </cell>
          <cell r="I14">
            <v>1.5532103950041681E-4</v>
          </cell>
          <cell r="J14">
            <v>1.5532103950041681E-4</v>
          </cell>
          <cell r="K14">
            <v>7.7660519750208406E-5</v>
          </cell>
          <cell r="P14" t="str">
            <v>粮食产出加速/天</v>
          </cell>
          <cell r="Q14">
            <v>159.10603085818101</v>
          </cell>
        </row>
        <row r="15">
          <cell r="D15" t="str">
            <v>石料</v>
          </cell>
          <cell r="E15">
            <v>1.5532103950041681E-4</v>
          </cell>
          <cell r="F15">
            <v>1</v>
          </cell>
          <cell r="G15">
            <v>1</v>
          </cell>
          <cell r="H15">
            <v>0.5</v>
          </cell>
          <cell r="I15">
            <v>1.5532103950041681E-4</v>
          </cell>
          <cell r="J15">
            <v>1.5532103950041681E-4</v>
          </cell>
          <cell r="K15">
            <v>7.7660519750208406E-5</v>
          </cell>
          <cell r="P15" t="str">
            <v>铁矿产出加速/天</v>
          </cell>
          <cell r="Q15">
            <v>238.65904628727151</v>
          </cell>
        </row>
        <row r="16">
          <cell r="D16" t="str">
            <v>铜矿</v>
          </cell>
          <cell r="E16">
            <v>1.5532103950041681E-4</v>
          </cell>
          <cell r="F16">
            <v>1</v>
          </cell>
          <cell r="G16">
            <v>1</v>
          </cell>
          <cell r="H16">
            <v>0.5</v>
          </cell>
          <cell r="I16">
            <v>1.5532103950041681E-4</v>
          </cell>
          <cell r="J16">
            <v>1.5532103950041681E-4</v>
          </cell>
          <cell r="K16">
            <v>7.7660519750208406E-5</v>
          </cell>
          <cell r="P16" t="str">
            <v>刀币产出加速/天</v>
          </cell>
          <cell r="Q16">
            <v>364.00823995945541</v>
          </cell>
        </row>
        <row r="17">
          <cell r="D17" t="str">
            <v>铁矿</v>
          </cell>
          <cell r="E17">
            <v>3.5829912285693255E-4</v>
          </cell>
          <cell r="F17">
            <v>1</v>
          </cell>
          <cell r="G17">
            <v>1</v>
          </cell>
          <cell r="H17">
            <v>0.5</v>
          </cell>
          <cell r="I17">
            <v>3.5829912285693255E-4</v>
          </cell>
          <cell r="J17">
            <v>3.5829912285693255E-4</v>
          </cell>
          <cell r="K17">
            <v>1.7914956142846627E-4</v>
          </cell>
          <cell r="P17" t="str">
            <v>木材采集加速/天</v>
          </cell>
          <cell r="Q17">
            <v>180.80790910307581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180.80790910307581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180.80790910307581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180.80790910307581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271.21186365461375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20000</v>
          </cell>
          <cell r="F28">
            <v>1</v>
          </cell>
          <cell r="G28">
            <v>1</v>
          </cell>
          <cell r="H28">
            <v>1</v>
          </cell>
          <cell r="I28">
            <v>20000</v>
          </cell>
          <cell r="J28">
            <v>20000</v>
          </cell>
          <cell r="K28">
            <v>20000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  <cell r="P37"/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  <cell r="P38"/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0.1</v>
          </cell>
          <cell r="I67">
            <v>4500</v>
          </cell>
          <cell r="J67">
            <v>4500</v>
          </cell>
          <cell r="K67">
            <v>600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0.1</v>
          </cell>
          <cell r="I68">
            <v>12000</v>
          </cell>
          <cell r="J68">
            <v>12000</v>
          </cell>
          <cell r="K68">
            <v>1600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0.2</v>
          </cell>
          <cell r="I69">
            <v>225000</v>
          </cell>
          <cell r="J69">
            <v>225000</v>
          </cell>
          <cell r="K69">
            <v>30000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0.02</v>
          </cell>
          <cell r="I70">
            <v>2400.0000000000005</v>
          </cell>
          <cell r="J70">
            <v>2400.0000000000005</v>
          </cell>
          <cell r="K70">
            <v>320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0.05</v>
          </cell>
          <cell r="I71">
            <v>6000</v>
          </cell>
          <cell r="J71">
            <v>6000</v>
          </cell>
          <cell r="K71">
            <v>800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指定or任选红色兵法碎片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I90" t="str">
            <v/>
          </cell>
          <cell r="J90" t="str">
            <v/>
          </cell>
          <cell r="K90" t="str">
            <v/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C125"/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>
            <v>50</v>
          </cell>
          <cell r="J125">
            <v>10</v>
          </cell>
          <cell r="K125">
            <v>10</v>
          </cell>
        </row>
        <row r="126">
          <cell r="C126"/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</row>
        <row r="127">
          <cell r="C127"/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</row>
        <row r="128"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</row>
        <row r="129"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</row>
        <row r="130"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</row>
        <row r="131">
          <cell r="C131"/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</row>
        <row r="132">
          <cell r="C132"/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</row>
        <row r="133">
          <cell r="C133"/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</row>
        <row r="134"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</row>
        <row r="135"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</row>
        <row r="136"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</row>
        <row r="137">
          <cell r="I137" t="str">
            <v/>
          </cell>
          <cell r="J137" t="str">
            <v/>
          </cell>
          <cell r="K137" t="str">
            <v/>
          </cell>
        </row>
        <row r="138"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</row>
        <row r="139"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</row>
        <row r="140"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</row>
        <row r="141"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</row>
        <row r="142"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</row>
        <row r="143">
          <cell r="I143" t="str">
            <v/>
          </cell>
          <cell r="J143" t="str">
            <v/>
          </cell>
          <cell r="K143" t="str">
            <v/>
          </cell>
        </row>
        <row r="144"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</row>
        <row r="145"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</row>
        <row r="146"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</row>
        <row r="147"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</row>
        <row r="148">
          <cell r="I148" t="str">
            <v/>
          </cell>
          <cell r="J148" t="str">
            <v/>
          </cell>
          <cell r="K148" t="str">
            <v/>
          </cell>
        </row>
        <row r="149"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</row>
        <row r="150"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</row>
        <row r="151"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</row>
        <row r="152"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</row>
        <row r="153"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</row>
        <row r="154"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</row>
        <row r="155">
          <cell r="D155" t="str">
            <v>优质兵装自选碎片</v>
          </cell>
          <cell r="E155">
            <v>66.666666666666671</v>
          </cell>
          <cell r="F155">
            <v>1</v>
          </cell>
          <cell r="G155">
            <v>1</v>
          </cell>
          <cell r="H155">
            <v>0.2</v>
          </cell>
          <cell r="I155">
            <v>66.666666666666671</v>
          </cell>
          <cell r="J155">
            <v>66.666666666666671</v>
          </cell>
          <cell r="K155">
            <v>13.333333333333336</v>
          </cell>
        </row>
        <row r="156">
          <cell r="D156" t="str">
            <v>珍稀兵装自选碎片</v>
          </cell>
          <cell r="E156">
            <v>133.33333333333334</v>
          </cell>
          <cell r="F156">
            <v>1</v>
          </cell>
          <cell r="G156">
            <v>1</v>
          </cell>
          <cell r="H156">
            <v>1</v>
          </cell>
          <cell r="I156">
            <v>133.33333333333334</v>
          </cell>
          <cell r="J156">
            <v>133.33333333333334</v>
          </cell>
          <cell r="K156">
            <v>133.33333333333334</v>
          </cell>
        </row>
        <row r="157">
          <cell r="D157" t="str">
            <v>传世兵装自选碎片</v>
          </cell>
          <cell r="E157">
            <v>120</v>
          </cell>
          <cell r="F157">
            <v>1</v>
          </cell>
          <cell r="G157">
            <v>1</v>
          </cell>
          <cell r="H157">
            <v>1</v>
          </cell>
          <cell r="I157">
            <v>120</v>
          </cell>
          <cell r="J157">
            <v>120</v>
          </cell>
          <cell r="K157">
            <v>120</v>
          </cell>
        </row>
        <row r="158">
          <cell r="D158" t="str">
            <v>传奇兵装自选碎片</v>
          </cell>
          <cell r="E158">
            <v>600</v>
          </cell>
          <cell r="F158">
            <v>1</v>
          </cell>
          <cell r="G158">
            <v>1</v>
          </cell>
          <cell r="H158">
            <v>1</v>
          </cell>
          <cell r="I158">
            <v>600</v>
          </cell>
          <cell r="J158">
            <v>600</v>
          </cell>
          <cell r="K158">
            <v>600</v>
          </cell>
        </row>
        <row r="159">
          <cell r="I159" t="str">
            <v/>
          </cell>
          <cell r="J159" t="str">
            <v/>
          </cell>
          <cell r="K159" t="str">
            <v/>
          </cell>
        </row>
        <row r="160">
          <cell r="D160" t="str">
            <v>随机紫色藏品</v>
          </cell>
          <cell r="E160">
            <v>300</v>
          </cell>
          <cell r="F160">
            <v>1</v>
          </cell>
          <cell r="G160">
            <v>1</v>
          </cell>
          <cell r="H160">
            <v>1</v>
          </cell>
          <cell r="I160">
            <v>300</v>
          </cell>
          <cell r="J160">
            <v>300</v>
          </cell>
          <cell r="K160">
            <v>300</v>
          </cell>
        </row>
        <row r="161">
          <cell r="D161" t="str">
            <v>随机橙色藏品</v>
          </cell>
          <cell r="E161">
            <v>1000</v>
          </cell>
          <cell r="F161">
            <v>1</v>
          </cell>
          <cell r="G161">
            <v>1</v>
          </cell>
          <cell r="H161">
            <v>1</v>
          </cell>
          <cell r="I161">
            <v>1000</v>
          </cell>
          <cell r="J161">
            <v>1000</v>
          </cell>
          <cell r="K161">
            <v>1000</v>
          </cell>
        </row>
        <row r="162">
          <cell r="D162" t="str">
            <v>随机红色藏品</v>
          </cell>
          <cell r="E162">
            <v>5000</v>
          </cell>
          <cell r="F162">
            <v>1</v>
          </cell>
          <cell r="G162">
            <v>1</v>
          </cell>
          <cell r="H162">
            <v>1</v>
          </cell>
          <cell r="I162">
            <v>5000</v>
          </cell>
          <cell r="J162">
            <v>5000</v>
          </cell>
          <cell r="K162">
            <v>5000</v>
          </cell>
        </row>
        <row r="163">
          <cell r="D163" t="str">
            <v>指定紫色藏品</v>
          </cell>
          <cell r="E163">
            <v>1331</v>
          </cell>
          <cell r="F163">
            <v>1</v>
          </cell>
          <cell r="G163">
            <v>1</v>
          </cell>
          <cell r="H163">
            <v>1</v>
          </cell>
          <cell r="I163">
            <v>1331</v>
          </cell>
          <cell r="J163">
            <v>1331</v>
          </cell>
          <cell r="K163">
            <v>1331</v>
          </cell>
        </row>
        <row r="164">
          <cell r="D164" t="str">
            <v>指定橙色藏品</v>
          </cell>
          <cell r="E164">
            <v>13971</v>
          </cell>
          <cell r="F164">
            <v>1</v>
          </cell>
          <cell r="G164">
            <v>1</v>
          </cell>
          <cell r="H164">
            <v>1</v>
          </cell>
          <cell r="I164">
            <v>13971</v>
          </cell>
          <cell r="J164">
            <v>13971</v>
          </cell>
          <cell r="K164">
            <v>13971</v>
          </cell>
        </row>
        <row r="165">
          <cell r="D165" t="str">
            <v>指定红色藏品</v>
          </cell>
          <cell r="E165">
            <v>238993</v>
          </cell>
          <cell r="F165">
            <v>1</v>
          </cell>
          <cell r="G165">
            <v>1</v>
          </cell>
          <cell r="H165">
            <v>1</v>
          </cell>
          <cell r="I165">
            <v>238993</v>
          </cell>
          <cell r="J165">
            <v>238993</v>
          </cell>
          <cell r="K165">
            <v>238993</v>
          </cell>
        </row>
        <row r="166">
          <cell r="D166" t="str">
            <v>藏品币</v>
          </cell>
          <cell r="E166">
            <v>1</v>
          </cell>
          <cell r="F166">
            <v>1</v>
          </cell>
          <cell r="G166">
            <v>1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</row>
        <row r="167">
          <cell r="I167" t="str">
            <v/>
          </cell>
          <cell r="J167" t="str">
            <v/>
          </cell>
          <cell r="K167" t="str">
            <v/>
          </cell>
        </row>
        <row r="168">
          <cell r="D168" t="str">
            <v>门客经验</v>
          </cell>
          <cell r="E168">
            <v>3</v>
          </cell>
          <cell r="F168">
            <v>1</v>
          </cell>
          <cell r="G168">
            <v>1</v>
          </cell>
          <cell r="H168">
            <v>1</v>
          </cell>
          <cell r="I168">
            <v>3</v>
          </cell>
          <cell r="J168">
            <v>3</v>
          </cell>
          <cell r="K168">
            <v>3</v>
          </cell>
        </row>
        <row r="169">
          <cell r="D169" t="str">
            <v>阅历-懵懂</v>
          </cell>
          <cell r="E169">
            <v>3</v>
          </cell>
          <cell r="F169">
            <v>1</v>
          </cell>
          <cell r="G169">
            <v>1</v>
          </cell>
          <cell r="H169">
            <v>1</v>
          </cell>
          <cell r="I169">
            <v>3</v>
          </cell>
          <cell r="J169">
            <v>3</v>
          </cell>
          <cell r="K169">
            <v>3</v>
          </cell>
        </row>
        <row r="170">
          <cell r="D170" t="str">
            <v>阅历-机敏</v>
          </cell>
          <cell r="E170">
            <v>30</v>
          </cell>
          <cell r="F170">
            <v>1</v>
          </cell>
          <cell r="G170">
            <v>1</v>
          </cell>
          <cell r="H170">
            <v>1</v>
          </cell>
          <cell r="I170">
            <v>30</v>
          </cell>
          <cell r="J170">
            <v>30</v>
          </cell>
          <cell r="K170">
            <v>30</v>
          </cell>
        </row>
        <row r="171">
          <cell r="D171" t="str">
            <v>阅历-入世</v>
          </cell>
          <cell r="E171">
            <v>150</v>
          </cell>
          <cell r="F171">
            <v>1</v>
          </cell>
          <cell r="G171">
            <v>1</v>
          </cell>
          <cell r="H171">
            <v>1</v>
          </cell>
          <cell r="I171">
            <v>150</v>
          </cell>
          <cell r="J171">
            <v>150</v>
          </cell>
          <cell r="K171">
            <v>150</v>
          </cell>
        </row>
        <row r="172">
          <cell r="D172" t="str">
            <v>阅历-闻达</v>
          </cell>
          <cell r="E172">
            <v>300</v>
          </cell>
          <cell r="F172">
            <v>1</v>
          </cell>
          <cell r="G172">
            <v>1</v>
          </cell>
          <cell r="H172">
            <v>1</v>
          </cell>
          <cell r="I172">
            <v>300</v>
          </cell>
          <cell r="J172">
            <v>300</v>
          </cell>
          <cell r="K172">
            <v>300</v>
          </cell>
        </row>
        <row r="173">
          <cell r="D173" t="str">
            <v>阅历-出世</v>
          </cell>
          <cell r="E173">
            <v>3000</v>
          </cell>
          <cell r="F173">
            <v>1</v>
          </cell>
          <cell r="G173">
            <v>1</v>
          </cell>
          <cell r="H173">
            <v>1</v>
          </cell>
          <cell r="I173">
            <v>3000</v>
          </cell>
          <cell r="J173">
            <v>3000</v>
          </cell>
          <cell r="K173">
            <v>3000</v>
          </cell>
        </row>
        <row r="174">
          <cell r="I174" t="str">
            <v/>
          </cell>
          <cell r="J174" t="str">
            <v/>
          </cell>
          <cell r="K174" t="str">
            <v/>
          </cell>
        </row>
        <row r="175">
          <cell r="D175" t="str">
            <v>随机橙色门客碎片</v>
          </cell>
          <cell r="E175">
            <v>266.66666666666669</v>
          </cell>
          <cell r="F175">
            <v>1</v>
          </cell>
          <cell r="G175">
            <v>1</v>
          </cell>
          <cell r="H175">
            <v>1</v>
          </cell>
          <cell r="I175">
            <v>266.66666666666669</v>
          </cell>
          <cell r="J175">
            <v>266.66666666666669</v>
          </cell>
          <cell r="K175">
            <v>266.66666666666669</v>
          </cell>
        </row>
        <row r="176">
          <cell r="D176" t="str">
            <v>随机红色门客碎片</v>
          </cell>
          <cell r="E176">
            <v>400</v>
          </cell>
          <cell r="F176">
            <v>1</v>
          </cell>
          <cell r="G176">
            <v>1</v>
          </cell>
          <cell r="H176">
            <v>1</v>
          </cell>
          <cell r="I176">
            <v>400</v>
          </cell>
          <cell r="J176">
            <v>400</v>
          </cell>
          <cell r="K176">
            <v>400</v>
          </cell>
        </row>
        <row r="177">
          <cell r="I177" t="str">
            <v/>
          </cell>
          <cell r="J177" t="str">
            <v/>
          </cell>
          <cell r="K177" t="str">
            <v/>
          </cell>
        </row>
        <row r="178">
          <cell r="D178" t="str">
            <v>育马券</v>
          </cell>
          <cell r="E178">
            <v>1</v>
          </cell>
          <cell r="F178">
            <v>1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>
            <v>1</v>
          </cell>
        </row>
        <row r="179">
          <cell r="D179" t="str">
            <v>荣誉马徽</v>
          </cell>
          <cell r="E179">
            <v>10</v>
          </cell>
          <cell r="F179">
            <v>1</v>
          </cell>
          <cell r="G179">
            <v>1</v>
          </cell>
          <cell r="H179">
            <v>1</v>
          </cell>
          <cell r="I179">
            <v>10</v>
          </cell>
          <cell r="J179">
            <v>10</v>
          </cell>
          <cell r="K179">
            <v>10</v>
          </cell>
        </row>
        <row r="180">
          <cell r="D180" t="str">
            <v>绿色马匹</v>
          </cell>
          <cell r="E180">
            <v>50</v>
          </cell>
          <cell r="F180">
            <v>1</v>
          </cell>
          <cell r="G180">
            <v>1</v>
          </cell>
          <cell r="H180">
            <v>1</v>
          </cell>
          <cell r="I180">
            <v>50</v>
          </cell>
          <cell r="J180">
            <v>50</v>
          </cell>
          <cell r="K180">
            <v>50</v>
          </cell>
        </row>
        <row r="181">
          <cell r="D181" t="str">
            <v>蓝色马匹</v>
          </cell>
          <cell r="E181">
            <v>150</v>
          </cell>
          <cell r="F181">
            <v>1</v>
          </cell>
          <cell r="G181">
            <v>1</v>
          </cell>
          <cell r="H181">
            <v>1</v>
          </cell>
          <cell r="I181">
            <v>150</v>
          </cell>
          <cell r="J181">
            <v>150</v>
          </cell>
          <cell r="K181">
            <v>150</v>
          </cell>
        </row>
        <row r="182">
          <cell r="D182" t="str">
            <v>紫色马匹</v>
          </cell>
          <cell r="E182">
            <v>500</v>
          </cell>
          <cell r="F182">
            <v>1</v>
          </cell>
          <cell r="G182">
            <v>1</v>
          </cell>
          <cell r="H182">
            <v>1</v>
          </cell>
          <cell r="I182">
            <v>500</v>
          </cell>
          <cell r="J182">
            <v>500</v>
          </cell>
          <cell r="K182">
            <v>500</v>
          </cell>
        </row>
        <row r="183">
          <cell r="D183" t="str">
            <v>橙色马匹</v>
          </cell>
          <cell r="E183">
            <v>2000</v>
          </cell>
          <cell r="F183">
            <v>1</v>
          </cell>
          <cell r="G183">
            <v>1</v>
          </cell>
          <cell r="H183">
            <v>1</v>
          </cell>
          <cell r="I183">
            <v>2000</v>
          </cell>
          <cell r="J183">
            <v>2000</v>
          </cell>
          <cell r="K183">
            <v>2000</v>
          </cell>
        </row>
        <row r="184">
          <cell r="D184" t="str">
            <v>红色马匹</v>
          </cell>
          <cell r="E184">
            <v>8000</v>
          </cell>
          <cell r="F184">
            <v>1</v>
          </cell>
          <cell r="G184">
            <v>1</v>
          </cell>
          <cell r="H184">
            <v>1</v>
          </cell>
          <cell r="I184">
            <v>8000</v>
          </cell>
          <cell r="J184">
            <v>8000</v>
          </cell>
          <cell r="K184">
            <v>8000</v>
          </cell>
        </row>
        <row r="185">
          <cell r="D185" t="str">
            <v>紫色马匹碎片</v>
          </cell>
          <cell r="E185">
            <v>50</v>
          </cell>
          <cell r="F185">
            <v>1</v>
          </cell>
          <cell r="G185">
            <v>1</v>
          </cell>
          <cell r="H185">
            <v>1</v>
          </cell>
          <cell r="I185">
            <v>50</v>
          </cell>
          <cell r="J185">
            <v>50</v>
          </cell>
          <cell r="K185">
            <v>50</v>
          </cell>
        </row>
        <row r="186">
          <cell r="D186" t="str">
            <v>橙色马匹碎片</v>
          </cell>
          <cell r="E186">
            <v>66.666666666666671</v>
          </cell>
          <cell r="F186">
            <v>1</v>
          </cell>
          <cell r="G186">
            <v>1</v>
          </cell>
          <cell r="H186">
            <v>1</v>
          </cell>
          <cell r="I186">
            <v>66.666666666666671</v>
          </cell>
          <cell r="J186">
            <v>66.666666666666671</v>
          </cell>
          <cell r="K186">
            <v>66.666666666666671</v>
          </cell>
        </row>
        <row r="187">
          <cell r="D187" t="str">
            <v>红色马匹碎片</v>
          </cell>
          <cell r="E187">
            <v>160</v>
          </cell>
          <cell r="F187">
            <v>1</v>
          </cell>
          <cell r="G187">
            <v>1</v>
          </cell>
          <cell r="H187">
            <v>1</v>
          </cell>
          <cell r="I187">
            <v>160</v>
          </cell>
          <cell r="J187">
            <v>160</v>
          </cell>
          <cell r="K187">
            <v>160</v>
          </cell>
        </row>
        <row r="188">
          <cell r="I188" t="str">
            <v/>
          </cell>
          <cell r="J188" t="str">
            <v/>
          </cell>
          <cell r="K188" t="str">
            <v/>
          </cell>
        </row>
        <row r="189">
          <cell r="I189" t="str">
            <v/>
          </cell>
          <cell r="J189" t="str">
            <v/>
          </cell>
          <cell r="K189" t="str">
            <v/>
          </cell>
        </row>
        <row r="190">
          <cell r="I190" t="str">
            <v/>
          </cell>
          <cell r="J190" t="str">
            <v/>
          </cell>
          <cell r="K190" t="str">
            <v/>
          </cell>
        </row>
        <row r="191">
          <cell r="I191" t="str">
            <v/>
          </cell>
          <cell r="J191" t="str">
            <v/>
          </cell>
          <cell r="K191" t="str">
            <v/>
          </cell>
        </row>
        <row r="192">
          <cell r="I192" t="str">
            <v/>
          </cell>
          <cell r="J192" t="str">
            <v/>
          </cell>
          <cell r="K192" t="str">
            <v/>
          </cell>
        </row>
        <row r="193">
          <cell r="I193" t="str">
            <v/>
          </cell>
          <cell r="J193" t="str">
            <v/>
          </cell>
          <cell r="K193" t="str">
            <v/>
          </cell>
        </row>
        <row r="194">
          <cell r="I194" t="str">
            <v/>
          </cell>
          <cell r="J194" t="str">
            <v/>
          </cell>
          <cell r="K194" t="str">
            <v/>
          </cell>
        </row>
        <row r="195">
          <cell r="I195" t="str">
            <v/>
          </cell>
          <cell r="J195" t="str">
            <v/>
          </cell>
          <cell r="K195" t="str">
            <v/>
          </cell>
        </row>
        <row r="196">
          <cell r="C196">
            <v>21001</v>
          </cell>
          <cell r="D196" t="str">
            <v>一担粮食</v>
          </cell>
          <cell r="E196">
            <v>6</v>
          </cell>
          <cell r="F196">
            <v>1</v>
          </cell>
          <cell r="G196">
            <v>1</v>
          </cell>
          <cell r="H196">
            <v>0.3</v>
          </cell>
          <cell r="I196">
            <v>6</v>
          </cell>
          <cell r="J196">
            <v>6</v>
          </cell>
          <cell r="K196">
            <v>1.7999999999999998</v>
          </cell>
          <cell r="L196" t="str">
            <v>使用后获得10000安全粮食</v>
          </cell>
        </row>
        <row r="197">
          <cell r="C197">
            <v>21002</v>
          </cell>
          <cell r="D197" t="str">
            <v>一堆粮食</v>
          </cell>
          <cell r="E197">
            <v>20</v>
          </cell>
          <cell r="F197">
            <v>1</v>
          </cell>
          <cell r="G197">
            <v>1</v>
          </cell>
          <cell r="H197">
            <v>0.3</v>
          </cell>
          <cell r="I197">
            <v>20</v>
          </cell>
          <cell r="J197">
            <v>20</v>
          </cell>
          <cell r="K197">
            <v>6</v>
          </cell>
          <cell r="L197" t="str">
            <v>使用后获得50000安全粮食</v>
          </cell>
        </row>
        <row r="198">
          <cell r="C198">
            <v>21003</v>
          </cell>
          <cell r="D198" t="str">
            <v>一箱粮食</v>
          </cell>
          <cell r="E198">
            <v>45</v>
          </cell>
          <cell r="F198">
            <v>1.333</v>
          </cell>
          <cell r="G198">
            <v>1</v>
          </cell>
          <cell r="H198">
            <v>0.3</v>
          </cell>
          <cell r="I198">
            <v>59.984999999999999</v>
          </cell>
          <cell r="J198">
            <v>45</v>
          </cell>
          <cell r="K198">
            <v>13.5</v>
          </cell>
          <cell r="L198" t="str">
            <v>使用后获得150000安全粮食</v>
          </cell>
        </row>
        <row r="199">
          <cell r="C199">
            <v>21004</v>
          </cell>
          <cell r="D199" t="str">
            <v>一车粮食</v>
          </cell>
          <cell r="E199">
            <v>100</v>
          </cell>
          <cell r="F199">
            <v>2</v>
          </cell>
          <cell r="G199">
            <v>1</v>
          </cell>
          <cell r="H199">
            <v>0.3</v>
          </cell>
          <cell r="I199">
            <v>200</v>
          </cell>
          <cell r="J199">
            <v>100</v>
          </cell>
          <cell r="K199">
            <v>30</v>
          </cell>
          <cell r="L199" t="str">
            <v>使用后获得500000安全粮食</v>
          </cell>
        </row>
        <row r="200">
          <cell r="C200">
            <v>21005</v>
          </cell>
          <cell r="D200" t="str">
            <v>一担木材</v>
          </cell>
          <cell r="E200">
            <v>6</v>
          </cell>
          <cell r="F200">
            <v>1</v>
          </cell>
          <cell r="G200">
            <v>1</v>
          </cell>
          <cell r="H200">
            <v>0.3</v>
          </cell>
          <cell r="I200">
            <v>6</v>
          </cell>
          <cell r="J200">
            <v>6</v>
          </cell>
          <cell r="K200">
            <v>1.7999999999999998</v>
          </cell>
          <cell r="L200" t="str">
            <v>使用后获得10000安全木材</v>
          </cell>
        </row>
        <row r="201">
          <cell r="C201">
            <v>21006</v>
          </cell>
          <cell r="D201" t="str">
            <v>一堆木材</v>
          </cell>
          <cell r="E201">
            <v>20</v>
          </cell>
          <cell r="F201">
            <v>1</v>
          </cell>
          <cell r="G201">
            <v>1</v>
          </cell>
          <cell r="H201">
            <v>0.3</v>
          </cell>
          <cell r="I201">
            <v>20</v>
          </cell>
          <cell r="J201">
            <v>20</v>
          </cell>
          <cell r="K201">
            <v>6</v>
          </cell>
          <cell r="L201" t="str">
            <v>使用后获得50000安全木材</v>
          </cell>
        </row>
        <row r="202">
          <cell r="C202">
            <v>21007</v>
          </cell>
          <cell r="D202" t="str">
            <v>一箱木材</v>
          </cell>
          <cell r="E202">
            <v>45</v>
          </cell>
          <cell r="F202">
            <v>1.333</v>
          </cell>
          <cell r="G202">
            <v>1</v>
          </cell>
          <cell r="H202">
            <v>0.3</v>
          </cell>
          <cell r="I202">
            <v>59.984999999999999</v>
          </cell>
          <cell r="J202">
            <v>45</v>
          </cell>
          <cell r="K202">
            <v>13.5</v>
          </cell>
          <cell r="L202" t="str">
            <v>使用后获得150000安全木材</v>
          </cell>
        </row>
        <row r="203">
          <cell r="C203">
            <v>21008</v>
          </cell>
          <cell r="D203" t="str">
            <v>一车木材</v>
          </cell>
          <cell r="E203">
            <v>100</v>
          </cell>
          <cell r="F203">
            <v>2</v>
          </cell>
          <cell r="G203">
            <v>1</v>
          </cell>
          <cell r="H203">
            <v>0.3</v>
          </cell>
          <cell r="I203">
            <v>200</v>
          </cell>
          <cell r="J203">
            <v>100</v>
          </cell>
          <cell r="K203">
            <v>30</v>
          </cell>
          <cell r="L203" t="str">
            <v>使用后获得500000安全木材</v>
          </cell>
        </row>
        <row r="204">
          <cell r="C204">
            <v>21009</v>
          </cell>
          <cell r="D204" t="str">
            <v>一担石料</v>
          </cell>
          <cell r="E204">
            <v>6</v>
          </cell>
          <cell r="F204">
            <v>1</v>
          </cell>
          <cell r="G204">
            <v>1</v>
          </cell>
          <cell r="H204">
            <v>0.3</v>
          </cell>
          <cell r="I204">
            <v>6</v>
          </cell>
          <cell r="J204">
            <v>6</v>
          </cell>
          <cell r="K204">
            <v>1.7999999999999998</v>
          </cell>
          <cell r="L204" t="str">
            <v>使用后获得10000安全石料</v>
          </cell>
        </row>
        <row r="205">
          <cell r="C205">
            <v>21010</v>
          </cell>
          <cell r="D205" t="str">
            <v>一堆石料</v>
          </cell>
          <cell r="E205">
            <v>20</v>
          </cell>
          <cell r="F205">
            <v>1</v>
          </cell>
          <cell r="G205">
            <v>1</v>
          </cell>
          <cell r="H205">
            <v>0.3</v>
          </cell>
          <cell r="I205">
            <v>20</v>
          </cell>
          <cell r="J205">
            <v>20</v>
          </cell>
          <cell r="K205">
            <v>6</v>
          </cell>
          <cell r="L205" t="str">
            <v>使用后获得50000安全石料</v>
          </cell>
        </row>
        <row r="206">
          <cell r="C206">
            <v>21011</v>
          </cell>
          <cell r="D206" t="str">
            <v>一箱石料</v>
          </cell>
          <cell r="E206">
            <v>45</v>
          </cell>
          <cell r="F206">
            <v>1.333</v>
          </cell>
          <cell r="G206">
            <v>1</v>
          </cell>
          <cell r="H206">
            <v>0.3</v>
          </cell>
          <cell r="I206">
            <v>59.984999999999999</v>
          </cell>
          <cell r="J206">
            <v>45</v>
          </cell>
          <cell r="K206">
            <v>13.5</v>
          </cell>
          <cell r="L206" t="str">
            <v>使用后获得150000安全石料</v>
          </cell>
        </row>
        <row r="207">
          <cell r="C207">
            <v>21012</v>
          </cell>
          <cell r="D207" t="str">
            <v>一车石料</v>
          </cell>
          <cell r="E207">
            <v>100</v>
          </cell>
          <cell r="F207">
            <v>2</v>
          </cell>
          <cell r="G207">
            <v>1</v>
          </cell>
          <cell r="H207">
            <v>0.3</v>
          </cell>
          <cell r="I207">
            <v>200</v>
          </cell>
          <cell r="J207">
            <v>100</v>
          </cell>
          <cell r="K207">
            <v>30</v>
          </cell>
          <cell r="L207" t="str">
            <v>使用后获得500000安全石料</v>
          </cell>
        </row>
        <row r="208">
          <cell r="C208">
            <v>21013</v>
          </cell>
          <cell r="D208" t="str">
            <v>一担铁矿</v>
          </cell>
          <cell r="E208">
            <v>12</v>
          </cell>
          <cell r="F208">
            <v>1</v>
          </cell>
          <cell r="G208">
            <v>1</v>
          </cell>
          <cell r="H208">
            <v>0.3</v>
          </cell>
          <cell r="I208">
            <v>12</v>
          </cell>
          <cell r="J208">
            <v>12</v>
          </cell>
          <cell r="K208">
            <v>3.5999999999999996</v>
          </cell>
          <cell r="L208" t="str">
            <v>使用后获得10000安全铁矿</v>
          </cell>
        </row>
        <row r="209">
          <cell r="C209">
            <v>21014</v>
          </cell>
          <cell r="D209" t="str">
            <v>一堆铁矿</v>
          </cell>
          <cell r="E209">
            <v>40</v>
          </cell>
          <cell r="F209">
            <v>1</v>
          </cell>
          <cell r="G209">
            <v>1</v>
          </cell>
          <cell r="H209">
            <v>0.3</v>
          </cell>
          <cell r="I209">
            <v>40</v>
          </cell>
          <cell r="J209">
            <v>40</v>
          </cell>
          <cell r="K209">
            <v>12</v>
          </cell>
          <cell r="L209" t="str">
            <v>使用后获得50000安全铁矿</v>
          </cell>
        </row>
        <row r="210">
          <cell r="C210">
            <v>21015</v>
          </cell>
          <cell r="D210" t="str">
            <v>一箱铁矿</v>
          </cell>
          <cell r="E210">
            <v>90</v>
          </cell>
          <cell r="F210">
            <v>1.333</v>
          </cell>
          <cell r="G210">
            <v>1</v>
          </cell>
          <cell r="H210">
            <v>0.3</v>
          </cell>
          <cell r="I210">
            <v>119.97</v>
          </cell>
          <cell r="J210">
            <v>90</v>
          </cell>
          <cell r="K210">
            <v>27</v>
          </cell>
          <cell r="L210" t="str">
            <v>使用后获得150000安全铁矿</v>
          </cell>
        </row>
        <row r="211">
          <cell r="C211">
            <v>21016</v>
          </cell>
          <cell r="D211" t="str">
            <v>一车铁矿</v>
          </cell>
          <cell r="E211">
            <v>200</v>
          </cell>
          <cell r="F211">
            <v>2</v>
          </cell>
          <cell r="G211">
            <v>1</v>
          </cell>
          <cell r="H211">
            <v>0.3</v>
          </cell>
          <cell r="I211">
            <v>400</v>
          </cell>
          <cell r="J211">
            <v>200</v>
          </cell>
          <cell r="K211">
            <v>60</v>
          </cell>
          <cell r="L211" t="str">
            <v>使用后获得500000安全铁矿</v>
          </cell>
        </row>
        <row r="212">
          <cell r="C212">
            <v>21017</v>
          </cell>
          <cell r="D212" t="str">
            <v>一担铜矿</v>
          </cell>
          <cell r="E212">
            <v>6</v>
          </cell>
          <cell r="F212">
            <v>1</v>
          </cell>
          <cell r="G212">
            <v>1</v>
          </cell>
          <cell r="H212">
            <v>0.3</v>
          </cell>
          <cell r="I212">
            <v>6</v>
          </cell>
          <cell r="J212">
            <v>6</v>
          </cell>
          <cell r="K212">
            <v>1.7999999999999998</v>
          </cell>
          <cell r="L212" t="str">
            <v>使用后获得10000安全铜矿</v>
          </cell>
        </row>
        <row r="213">
          <cell r="C213">
            <v>21018</v>
          </cell>
          <cell r="D213" t="str">
            <v>一堆铜矿</v>
          </cell>
          <cell r="E213">
            <v>20</v>
          </cell>
          <cell r="F213">
            <v>1</v>
          </cell>
          <cell r="G213">
            <v>1</v>
          </cell>
          <cell r="H213">
            <v>0.3</v>
          </cell>
          <cell r="I213">
            <v>20</v>
          </cell>
          <cell r="J213">
            <v>20</v>
          </cell>
          <cell r="K213">
            <v>6</v>
          </cell>
          <cell r="L213" t="str">
            <v>使用后获得50000安全铜矿</v>
          </cell>
        </row>
        <row r="214">
          <cell r="C214">
            <v>21019</v>
          </cell>
          <cell r="D214" t="str">
            <v>一箱铜矿</v>
          </cell>
          <cell r="E214">
            <v>45</v>
          </cell>
          <cell r="F214">
            <v>1.333</v>
          </cell>
          <cell r="G214">
            <v>1</v>
          </cell>
          <cell r="H214">
            <v>0.3</v>
          </cell>
          <cell r="I214">
            <v>59.984999999999999</v>
          </cell>
          <cell r="J214">
            <v>45</v>
          </cell>
          <cell r="K214">
            <v>13.5</v>
          </cell>
          <cell r="L214" t="str">
            <v>使用后获得150000安全铜矿</v>
          </cell>
        </row>
        <row r="215">
          <cell r="C215">
            <v>21020</v>
          </cell>
          <cell r="D215" t="str">
            <v>一车铜矿</v>
          </cell>
          <cell r="E215">
            <v>100</v>
          </cell>
          <cell r="F215">
            <v>2</v>
          </cell>
          <cell r="G215">
            <v>1</v>
          </cell>
          <cell r="H215">
            <v>0.3</v>
          </cell>
          <cell r="I215">
            <v>200</v>
          </cell>
          <cell r="J215">
            <v>100</v>
          </cell>
          <cell r="K215">
            <v>30</v>
          </cell>
          <cell r="L215" t="str">
            <v>使用后获得500000安全铜矿</v>
          </cell>
        </row>
        <row r="216">
          <cell r="C216">
            <v>21021</v>
          </cell>
          <cell r="D216" t="str">
            <v>一吊刀币</v>
          </cell>
          <cell r="E216">
            <v>50</v>
          </cell>
          <cell r="F216">
            <v>1</v>
          </cell>
          <cell r="G216">
            <v>1</v>
          </cell>
          <cell r="H216">
            <v>0.5</v>
          </cell>
          <cell r="I216">
            <v>50</v>
          </cell>
          <cell r="J216">
            <v>50</v>
          </cell>
          <cell r="K216">
            <v>25</v>
          </cell>
          <cell r="L216" t="str">
            <v>使用后获得10000刀币</v>
          </cell>
        </row>
        <row r="217">
          <cell r="C217">
            <v>21022</v>
          </cell>
          <cell r="D217" t="str">
            <v>一贯刀币</v>
          </cell>
          <cell r="E217">
            <v>150</v>
          </cell>
          <cell r="F217">
            <v>1</v>
          </cell>
          <cell r="G217">
            <v>1</v>
          </cell>
          <cell r="H217">
            <v>0.5</v>
          </cell>
          <cell r="I217">
            <v>150</v>
          </cell>
          <cell r="J217">
            <v>150</v>
          </cell>
          <cell r="K217">
            <v>75</v>
          </cell>
          <cell r="L217" t="str">
            <v>使用后获得50000刀币</v>
          </cell>
        </row>
        <row r="218">
          <cell r="C218">
            <v>21023</v>
          </cell>
          <cell r="D218" t="str">
            <v>一袋刀币</v>
          </cell>
          <cell r="E218">
            <v>300</v>
          </cell>
          <cell r="F218">
            <v>1.5</v>
          </cell>
          <cell r="G218">
            <v>1</v>
          </cell>
          <cell r="H218">
            <v>0.5</v>
          </cell>
          <cell r="I218">
            <v>450</v>
          </cell>
          <cell r="J218">
            <v>300</v>
          </cell>
          <cell r="K218">
            <v>150</v>
          </cell>
          <cell r="L218" t="str">
            <v>使用后获得150000刀币</v>
          </cell>
        </row>
        <row r="219">
          <cell r="C219" t="str">
            <v/>
          </cell>
          <cell r="D219" t="str">
            <v>一箱刀币</v>
          </cell>
          <cell r="E219">
            <v>800</v>
          </cell>
          <cell r="F219">
            <v>1.875</v>
          </cell>
          <cell r="G219">
            <v>1</v>
          </cell>
          <cell r="H219">
            <v>0.5</v>
          </cell>
          <cell r="I219">
            <v>1500</v>
          </cell>
          <cell r="J219">
            <v>800</v>
          </cell>
          <cell r="K219">
            <v>400</v>
          </cell>
          <cell r="L219" t="str">
            <v>使用后获得500000刀币</v>
          </cell>
        </row>
        <row r="220">
          <cell r="C220">
            <v>21024</v>
          </cell>
          <cell r="D220" t="str">
            <v>普通资源自选宝箱</v>
          </cell>
          <cell r="E220">
            <v>6</v>
          </cell>
          <cell r="F220">
            <v>1</v>
          </cell>
          <cell r="G220">
            <v>1</v>
          </cell>
          <cell r="H220">
            <v>0.3</v>
          </cell>
          <cell r="I220">
            <v>6</v>
          </cell>
          <cell r="J220">
            <v>6</v>
          </cell>
          <cell r="K220">
            <v>1.7999999999999998</v>
          </cell>
          <cell r="L220" t="str">
            <v>使用后可选择获得10000资源(可选择资源类型：粮食、木材、石料和铜矿)</v>
          </cell>
        </row>
        <row r="221">
          <cell r="C221">
            <v>21025</v>
          </cell>
          <cell r="D221" t="str">
            <v>初级资源自选宝箱</v>
          </cell>
          <cell r="E221">
            <v>20</v>
          </cell>
          <cell r="F221">
            <v>1</v>
          </cell>
          <cell r="G221">
            <v>1</v>
          </cell>
          <cell r="H221">
            <v>0.3</v>
          </cell>
          <cell r="I221">
            <v>20</v>
          </cell>
          <cell r="J221">
            <v>20</v>
          </cell>
          <cell r="K221">
            <v>6</v>
          </cell>
          <cell r="L221" t="str">
            <v>使用后可选择获得50000资源(可选择资源类型：粮食、木材、石料和铜矿)</v>
          </cell>
        </row>
        <row r="222">
          <cell r="C222">
            <v>21026</v>
          </cell>
          <cell r="D222" t="str">
            <v>中级资源自选宝箱</v>
          </cell>
          <cell r="E222">
            <v>45</v>
          </cell>
          <cell r="F222">
            <v>1.333</v>
          </cell>
          <cell r="G222">
            <v>1</v>
          </cell>
          <cell r="H222">
            <v>0.3</v>
          </cell>
          <cell r="I222">
            <v>59.984999999999999</v>
          </cell>
          <cell r="J222">
            <v>45</v>
          </cell>
          <cell r="K222">
            <v>13.5</v>
          </cell>
          <cell r="L222" t="str">
            <v>使用后可选择获得150000资源(可选择资源类型：粮食、木材、石料和铜矿)</v>
          </cell>
        </row>
        <row r="223">
          <cell r="C223">
            <v>21027</v>
          </cell>
          <cell r="D223" t="str">
            <v>高级资源自选宝箱</v>
          </cell>
          <cell r="E223">
            <v>100</v>
          </cell>
          <cell r="F223">
            <v>2</v>
          </cell>
          <cell r="G223">
            <v>1</v>
          </cell>
          <cell r="H223">
            <v>0.3</v>
          </cell>
          <cell r="I223">
            <v>200</v>
          </cell>
          <cell r="J223">
            <v>100</v>
          </cell>
          <cell r="K223">
            <v>30</v>
          </cell>
          <cell r="L223" t="str">
            <v>使用后可选择获得500000资源(可选择资源类型：粮食、木材、石料和铜矿)</v>
          </cell>
        </row>
        <row r="224">
          <cell r="C224">
            <v>21031</v>
          </cell>
          <cell r="D224" t="str">
            <v>普通资源宝箱</v>
          </cell>
          <cell r="E224">
            <v>30</v>
          </cell>
          <cell r="F224">
            <v>1</v>
          </cell>
          <cell r="G224">
            <v>1</v>
          </cell>
          <cell r="H224">
            <v>0.3</v>
          </cell>
          <cell r="I224">
            <v>30</v>
          </cell>
          <cell r="J224">
            <v>30</v>
          </cell>
          <cell r="K224">
            <v>9</v>
          </cell>
          <cell r="L224" t="str">
            <v>使用后直接获得10000粮食、木材、石料和铜矿</v>
          </cell>
        </row>
        <row r="225">
          <cell r="C225">
            <v>21032</v>
          </cell>
          <cell r="D225" t="str">
            <v>初级资源宝箱</v>
          </cell>
          <cell r="E225">
            <v>80</v>
          </cell>
          <cell r="F225">
            <v>1</v>
          </cell>
          <cell r="G225">
            <v>1</v>
          </cell>
          <cell r="H225">
            <v>0.3</v>
          </cell>
          <cell r="I225">
            <v>80</v>
          </cell>
          <cell r="J225">
            <v>80</v>
          </cell>
          <cell r="K225">
            <v>24</v>
          </cell>
          <cell r="L225" t="str">
            <v>使用后直接获得50000粮食、木材、石料和铜矿</v>
          </cell>
        </row>
        <row r="226">
          <cell r="C226">
            <v>21033</v>
          </cell>
          <cell r="D226" t="str">
            <v>中级资源宝箱</v>
          </cell>
          <cell r="E226">
            <v>180</v>
          </cell>
          <cell r="F226">
            <v>1.333</v>
          </cell>
          <cell r="G226">
            <v>1</v>
          </cell>
          <cell r="H226">
            <v>0.3</v>
          </cell>
          <cell r="I226">
            <v>239.94</v>
          </cell>
          <cell r="J226">
            <v>180</v>
          </cell>
          <cell r="K226">
            <v>54</v>
          </cell>
          <cell r="L226" t="str">
            <v>使用后直接获得150000粮食、木材、石料和铜矿</v>
          </cell>
        </row>
        <row r="227">
          <cell r="C227">
            <v>21034</v>
          </cell>
          <cell r="D227" t="str">
            <v>高级资源宝箱</v>
          </cell>
          <cell r="E227">
            <v>400</v>
          </cell>
          <cell r="F227">
            <v>2</v>
          </cell>
          <cell r="G227">
            <v>1</v>
          </cell>
          <cell r="H227">
            <v>0.3</v>
          </cell>
          <cell r="I227">
            <v>800</v>
          </cell>
          <cell r="J227">
            <v>400</v>
          </cell>
          <cell r="K227">
            <v>120</v>
          </cell>
          <cell r="L227" t="str">
            <v>使用后直接获得500000粮食、木材、石料和铜矿</v>
          </cell>
        </row>
        <row r="228">
          <cell r="C228" t="str">
            <v/>
          </cell>
          <cell r="D228" t="str">
            <v/>
          </cell>
          <cell r="E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</row>
        <row r="229">
          <cell r="C229">
            <v>21061</v>
          </cell>
          <cell r="D229" t="str">
            <v>初级经验书</v>
          </cell>
          <cell r="E229">
            <v>2</v>
          </cell>
          <cell r="F229">
            <v>1</v>
          </cell>
          <cell r="G229">
            <v>1</v>
          </cell>
          <cell r="H229">
            <v>1</v>
          </cell>
          <cell r="I229">
            <v>2</v>
          </cell>
          <cell r="J229">
            <v>2</v>
          </cell>
          <cell r="K229">
            <v>2</v>
          </cell>
          <cell r="L229" t="str">
            <v>武将使用后获得200经验</v>
          </cell>
        </row>
        <row r="230">
          <cell r="C230">
            <v>21062</v>
          </cell>
          <cell r="D230" t="str">
            <v>中级经验书</v>
          </cell>
          <cell r="E230">
            <v>5</v>
          </cell>
          <cell r="F230">
            <v>1</v>
          </cell>
          <cell r="G230">
            <v>1</v>
          </cell>
          <cell r="H230">
            <v>1</v>
          </cell>
          <cell r="I230">
            <v>5</v>
          </cell>
          <cell r="J230">
            <v>5</v>
          </cell>
          <cell r="K230">
            <v>5</v>
          </cell>
          <cell r="L230" t="str">
            <v>武将使用后获得1000经验</v>
          </cell>
        </row>
        <row r="231">
          <cell r="C231">
            <v>21063</v>
          </cell>
          <cell r="D231" t="str">
            <v>高级经验书</v>
          </cell>
          <cell r="E231">
            <v>10</v>
          </cell>
          <cell r="F231">
            <v>1</v>
          </cell>
          <cell r="G231">
            <v>1</v>
          </cell>
          <cell r="H231">
            <v>1</v>
          </cell>
          <cell r="I231">
            <v>10</v>
          </cell>
          <cell r="J231">
            <v>10</v>
          </cell>
          <cell r="K231">
            <v>10</v>
          </cell>
          <cell r="L231" t="str">
            <v>武将使用后获得5000经验</v>
          </cell>
        </row>
        <row r="232">
          <cell r="C232">
            <v>21064</v>
          </cell>
          <cell r="D232" t="str">
            <v>特级经验书</v>
          </cell>
          <cell r="E232">
            <v>20</v>
          </cell>
          <cell r="F232">
            <v>2</v>
          </cell>
          <cell r="G232">
            <v>1</v>
          </cell>
          <cell r="H232">
            <v>1</v>
          </cell>
          <cell r="I232">
            <v>40</v>
          </cell>
          <cell r="J232">
            <v>20</v>
          </cell>
          <cell r="K232">
            <v>20</v>
          </cell>
          <cell r="L232" t="str">
            <v>武将使用后获得20000经验</v>
          </cell>
        </row>
        <row r="233">
          <cell r="C233">
            <v>21065</v>
          </cell>
          <cell r="D233" t="str">
            <v>超级经验书</v>
          </cell>
          <cell r="E233">
            <v>40</v>
          </cell>
          <cell r="F233">
            <v>5</v>
          </cell>
          <cell r="G233">
            <v>1</v>
          </cell>
          <cell r="H233">
            <v>1</v>
          </cell>
          <cell r="I233">
            <v>200</v>
          </cell>
          <cell r="J233">
            <v>40</v>
          </cell>
          <cell r="K233">
            <v>40</v>
          </cell>
          <cell r="L233" t="str">
            <v>武将使用后获得100000经验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</row>
        <row r="235">
          <cell r="C235">
            <v>21073</v>
          </cell>
          <cell r="D235" t="str">
            <v>1个行军令</v>
          </cell>
          <cell r="E235">
            <v>75</v>
          </cell>
          <cell r="F235">
            <v>1</v>
          </cell>
          <cell r="G235">
            <v>1</v>
          </cell>
          <cell r="H235">
            <v>1</v>
          </cell>
          <cell r="I235">
            <v>75</v>
          </cell>
          <cell r="J235">
            <v>75</v>
          </cell>
          <cell r="K235">
            <v>75</v>
          </cell>
          <cell r="L235" t="str">
            <v>使用后获得1个行军令</v>
          </cell>
        </row>
        <row r="236">
          <cell r="C236">
            <v>21074</v>
          </cell>
          <cell r="D236" t="str">
            <v>大捆行军令</v>
          </cell>
          <cell r="E236">
            <v>225</v>
          </cell>
          <cell r="F236">
            <v>1</v>
          </cell>
          <cell r="G236">
            <v>1</v>
          </cell>
          <cell r="H236">
            <v>1</v>
          </cell>
          <cell r="I236">
            <v>225</v>
          </cell>
          <cell r="J236">
            <v>225</v>
          </cell>
          <cell r="K236">
            <v>225</v>
          </cell>
          <cell r="L236" t="str">
            <v>使用后获得3个行军令</v>
          </cell>
        </row>
        <row r="237">
          <cell r="C237" t="str">
            <v/>
          </cell>
          <cell r="D237" t="str">
            <v/>
          </cell>
          <cell r="E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</row>
        <row r="238">
          <cell r="C238">
            <v>21081</v>
          </cell>
          <cell r="D238" t="str">
            <v>木材增产令</v>
          </cell>
          <cell r="E238">
            <v>35</v>
          </cell>
          <cell r="F238">
            <v>1</v>
          </cell>
          <cell r="G238">
            <v>1</v>
          </cell>
          <cell r="H238">
            <v>1</v>
          </cell>
          <cell r="I238">
            <v>35</v>
          </cell>
          <cell r="J238">
            <v>35</v>
          </cell>
          <cell r="K238">
            <v>35</v>
          </cell>
          <cell r="L238" t="str">
            <v>使用后伐木场产量提高50%，持续12小时</v>
          </cell>
        </row>
        <row r="239">
          <cell r="C239">
            <v>21082</v>
          </cell>
          <cell r="D239" t="str">
            <v>铁矿增产令</v>
          </cell>
          <cell r="E239">
            <v>50</v>
          </cell>
          <cell r="F239">
            <v>1</v>
          </cell>
          <cell r="G239">
            <v>1</v>
          </cell>
          <cell r="H239">
            <v>1</v>
          </cell>
          <cell r="I239">
            <v>50</v>
          </cell>
          <cell r="J239">
            <v>50</v>
          </cell>
          <cell r="K239">
            <v>50</v>
          </cell>
          <cell r="L239" t="str">
            <v>使用后冶炼厂产量提高50%，持续12小时</v>
          </cell>
        </row>
        <row r="240">
          <cell r="C240">
            <v>21083</v>
          </cell>
          <cell r="D240" t="str">
            <v>石料增产令</v>
          </cell>
          <cell r="E240">
            <v>35</v>
          </cell>
          <cell r="F240">
            <v>1</v>
          </cell>
          <cell r="G240">
            <v>1</v>
          </cell>
          <cell r="H240">
            <v>1</v>
          </cell>
          <cell r="I240">
            <v>35</v>
          </cell>
          <cell r="J240">
            <v>35</v>
          </cell>
          <cell r="K240">
            <v>35</v>
          </cell>
          <cell r="L240" t="str">
            <v>使用后采石场产量提高50%，持续12小时</v>
          </cell>
        </row>
        <row r="241">
          <cell r="C241">
            <v>21084</v>
          </cell>
          <cell r="D241" t="str">
            <v>粮食增产令</v>
          </cell>
          <cell r="E241">
            <v>35</v>
          </cell>
          <cell r="F241">
            <v>1</v>
          </cell>
          <cell r="G241">
            <v>1</v>
          </cell>
          <cell r="H241">
            <v>1</v>
          </cell>
          <cell r="I241">
            <v>35</v>
          </cell>
          <cell r="J241">
            <v>35</v>
          </cell>
          <cell r="K241">
            <v>35</v>
          </cell>
          <cell r="L241" t="str">
            <v>使用后农田产量提高50%，持续12小时</v>
          </cell>
        </row>
        <row r="242">
          <cell r="C242">
            <v>21085</v>
          </cell>
          <cell r="D242" t="str">
            <v>赋税增收令</v>
          </cell>
          <cell r="E242">
            <v>85</v>
          </cell>
          <cell r="F242">
            <v>1</v>
          </cell>
          <cell r="G242">
            <v>1</v>
          </cell>
          <cell r="H242">
            <v>1</v>
          </cell>
          <cell r="I242">
            <v>85</v>
          </cell>
          <cell r="J242">
            <v>85</v>
          </cell>
          <cell r="K242">
            <v>85</v>
          </cell>
          <cell r="L242" t="str">
            <v>使用后民居税收提高25%，持续12小时</v>
          </cell>
        </row>
        <row r="243">
          <cell r="C243">
            <v>21086</v>
          </cell>
          <cell r="D243" t="str">
            <v>铜矿增产令</v>
          </cell>
          <cell r="E243">
            <v>35</v>
          </cell>
          <cell r="F243">
            <v>1</v>
          </cell>
          <cell r="G243">
            <v>1</v>
          </cell>
          <cell r="H243">
            <v>1</v>
          </cell>
          <cell r="I243">
            <v>35</v>
          </cell>
          <cell r="J243">
            <v>35</v>
          </cell>
          <cell r="K243">
            <v>35</v>
          </cell>
          <cell r="L243" t="str">
            <v>使用后铜矿产量提高50%，持续12小时</v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</row>
        <row r="245">
          <cell r="C245">
            <v>21100</v>
          </cell>
          <cell r="D245" t="str">
            <v>免战牌</v>
          </cell>
          <cell r="E245">
            <v>100</v>
          </cell>
          <cell r="F245">
            <v>1</v>
          </cell>
          <cell r="G245">
            <v>1</v>
          </cell>
          <cell r="H245">
            <v>1</v>
          </cell>
          <cell r="I245">
            <v>100</v>
          </cell>
          <cell r="J245">
            <v>100</v>
          </cell>
          <cell r="K245">
            <v>100</v>
          </cell>
          <cell r="L245" t="str">
            <v>使用后城池不会遭受来自玩家的攻击，主动进攻玩家后失效，持续8小时</v>
          </cell>
        </row>
        <row r="246">
          <cell r="C246">
            <v>21101</v>
          </cell>
          <cell r="D246" t="str">
            <v>普通点将牌</v>
          </cell>
          <cell r="E246">
            <v>65</v>
          </cell>
          <cell r="F246">
            <v>1</v>
          </cell>
          <cell r="G246">
            <v>1</v>
          </cell>
          <cell r="H246">
            <v>1</v>
          </cell>
          <cell r="I246">
            <v>65</v>
          </cell>
          <cell r="J246">
            <v>65</v>
          </cell>
          <cell r="K246">
            <v>65</v>
          </cell>
          <cell r="L246" t="str">
            <v>点将台普通招募时消耗的令牌</v>
          </cell>
        </row>
        <row r="247">
          <cell r="C247">
            <v>21102</v>
          </cell>
          <cell r="D247" t="str">
            <v>高级点将牌</v>
          </cell>
          <cell r="E247">
            <v>240</v>
          </cell>
          <cell r="F247">
            <v>1</v>
          </cell>
          <cell r="G247">
            <v>1</v>
          </cell>
          <cell r="H247">
            <v>1</v>
          </cell>
          <cell r="I247">
            <v>240</v>
          </cell>
          <cell r="J247">
            <v>240</v>
          </cell>
          <cell r="K247">
            <v>240</v>
          </cell>
          <cell r="L247" t="str">
            <v>点将台高级招募时消耗的令牌</v>
          </cell>
        </row>
        <row r="248">
          <cell r="C248" t="str">
            <v/>
          </cell>
          <cell r="D248" t="str">
            <v>行军丸（旧版)</v>
          </cell>
          <cell r="E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>使用后每次可增加部队100%的行军速度</v>
          </cell>
        </row>
        <row r="249">
          <cell r="C249">
            <v>21104</v>
          </cell>
          <cell r="D249" t="str">
            <v>撤军令</v>
          </cell>
          <cell r="E249">
            <v>60</v>
          </cell>
          <cell r="F249">
            <v>1</v>
          </cell>
          <cell r="G249">
            <v>1</v>
          </cell>
          <cell r="H249">
            <v>1</v>
          </cell>
          <cell r="I249">
            <v>60</v>
          </cell>
          <cell r="J249">
            <v>60</v>
          </cell>
          <cell r="K249">
            <v>60</v>
          </cell>
          <cell r="L249" t="str">
            <v>使用后使一支出征队伍立即撤军回城</v>
          </cell>
        </row>
        <row r="250">
          <cell r="C250" t="str">
            <v/>
          </cell>
          <cell r="D250" t="str">
            <v/>
          </cell>
          <cell r="E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</row>
        <row r="251">
          <cell r="C251">
            <v>21110</v>
          </cell>
          <cell r="D251" t="str">
            <v>城建1分钟加速令</v>
          </cell>
          <cell r="E251">
            <v>2</v>
          </cell>
          <cell r="F251">
            <v>1</v>
          </cell>
          <cell r="G251">
            <v>1</v>
          </cell>
          <cell r="H251">
            <v>0.3</v>
          </cell>
          <cell r="I251">
            <v>2</v>
          </cell>
          <cell r="J251">
            <v>2</v>
          </cell>
          <cell r="K251">
            <v>0.6</v>
          </cell>
          <cell r="L251" t="str">
            <v>使用后城池建设加速1分钟</v>
          </cell>
        </row>
        <row r="252">
          <cell r="C252">
            <v>21111</v>
          </cell>
          <cell r="D252" t="str">
            <v>城建5分钟加速令</v>
          </cell>
          <cell r="E252">
            <v>8</v>
          </cell>
          <cell r="F252">
            <v>1</v>
          </cell>
          <cell r="G252">
            <v>1</v>
          </cell>
          <cell r="H252">
            <v>0.4</v>
          </cell>
          <cell r="I252">
            <v>8</v>
          </cell>
          <cell r="J252">
            <v>8</v>
          </cell>
          <cell r="K252">
            <v>3.2</v>
          </cell>
          <cell r="L252" t="str">
            <v>使用后城池建设加速5分钟</v>
          </cell>
        </row>
        <row r="253">
          <cell r="C253">
            <v>21112</v>
          </cell>
          <cell r="D253" t="str">
            <v>城建20分钟加速令</v>
          </cell>
          <cell r="E253">
            <v>20</v>
          </cell>
          <cell r="F253">
            <v>1</v>
          </cell>
          <cell r="G253">
            <v>1</v>
          </cell>
          <cell r="H253">
            <v>0.5</v>
          </cell>
          <cell r="I253">
            <v>20</v>
          </cell>
          <cell r="J253">
            <v>20</v>
          </cell>
          <cell r="K253">
            <v>10</v>
          </cell>
          <cell r="L253" t="str">
            <v>使用后城池建设加速20分钟</v>
          </cell>
        </row>
        <row r="254">
          <cell r="C254">
            <v>21113</v>
          </cell>
          <cell r="D254" t="str">
            <v>城建1小时加速令</v>
          </cell>
          <cell r="E254">
            <v>50</v>
          </cell>
          <cell r="F254">
            <v>1.2</v>
          </cell>
          <cell r="G254">
            <v>1</v>
          </cell>
          <cell r="H254">
            <v>0.6</v>
          </cell>
          <cell r="I254">
            <v>60</v>
          </cell>
          <cell r="J254">
            <v>50</v>
          </cell>
          <cell r="K254">
            <v>30</v>
          </cell>
          <cell r="L254" t="str">
            <v>使用后城池建设加速1小时</v>
          </cell>
        </row>
        <row r="255">
          <cell r="C255">
            <v>21114</v>
          </cell>
          <cell r="D255" t="str">
            <v>城建3小时加速令</v>
          </cell>
          <cell r="E255">
            <v>100</v>
          </cell>
          <cell r="F255">
            <v>1.8</v>
          </cell>
          <cell r="G255">
            <v>1</v>
          </cell>
          <cell r="H255">
            <v>0.8</v>
          </cell>
          <cell r="I255">
            <v>180</v>
          </cell>
          <cell r="J255">
            <v>100</v>
          </cell>
          <cell r="K255">
            <v>80</v>
          </cell>
          <cell r="L255" t="str">
            <v>使用后城池建设加速3小时</v>
          </cell>
        </row>
        <row r="256">
          <cell r="C256">
            <v>21135</v>
          </cell>
          <cell r="D256" t="str">
            <v>城建8小时加速令</v>
          </cell>
          <cell r="E256">
            <v>160</v>
          </cell>
          <cell r="F256">
            <v>3</v>
          </cell>
          <cell r="G256">
            <v>1</v>
          </cell>
          <cell r="H256">
            <v>1</v>
          </cell>
          <cell r="I256">
            <v>480</v>
          </cell>
          <cell r="J256">
            <v>160</v>
          </cell>
          <cell r="K256">
            <v>160</v>
          </cell>
          <cell r="L256" t="str">
            <v>使用后城池建设加速8小时</v>
          </cell>
        </row>
        <row r="257">
          <cell r="C257" t="str">
            <v/>
          </cell>
          <cell r="D257" t="str">
            <v/>
          </cell>
          <cell r="E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</row>
        <row r="258">
          <cell r="C258">
            <v>21115</v>
          </cell>
          <cell r="D258" t="str">
            <v>招募1分钟加速令</v>
          </cell>
          <cell r="E258">
            <v>2</v>
          </cell>
          <cell r="F258">
            <v>1</v>
          </cell>
          <cell r="G258">
            <v>1</v>
          </cell>
          <cell r="H258">
            <v>0.3</v>
          </cell>
          <cell r="I258">
            <v>2</v>
          </cell>
          <cell r="J258">
            <v>2</v>
          </cell>
          <cell r="K258">
            <v>0.6</v>
          </cell>
          <cell r="L258" t="str">
            <v>使用后士兵招募加速1分钟</v>
          </cell>
        </row>
        <row r="259">
          <cell r="C259">
            <v>21116</v>
          </cell>
          <cell r="D259" t="str">
            <v>招募5分钟加速令</v>
          </cell>
          <cell r="E259">
            <v>8</v>
          </cell>
          <cell r="F259">
            <v>1</v>
          </cell>
          <cell r="G259">
            <v>1</v>
          </cell>
          <cell r="H259">
            <v>0.4</v>
          </cell>
          <cell r="I259">
            <v>8</v>
          </cell>
          <cell r="J259">
            <v>8</v>
          </cell>
          <cell r="K259">
            <v>3.2</v>
          </cell>
          <cell r="L259" t="str">
            <v>使用后士兵招募加速5分钟</v>
          </cell>
        </row>
        <row r="260">
          <cell r="C260">
            <v>21117</v>
          </cell>
          <cell r="D260" t="str">
            <v>招募20分钟加速令</v>
          </cell>
          <cell r="E260">
            <v>20</v>
          </cell>
          <cell r="F260">
            <v>1</v>
          </cell>
          <cell r="G260">
            <v>1</v>
          </cell>
          <cell r="H260">
            <v>0.5</v>
          </cell>
          <cell r="I260">
            <v>20</v>
          </cell>
          <cell r="J260">
            <v>20</v>
          </cell>
          <cell r="K260">
            <v>10</v>
          </cell>
          <cell r="L260" t="str">
            <v>使用后士兵招募加速20分钟</v>
          </cell>
        </row>
        <row r="261">
          <cell r="C261">
            <v>21118</v>
          </cell>
          <cell r="D261" t="str">
            <v>招募1小时加速令</v>
          </cell>
          <cell r="E261">
            <v>50</v>
          </cell>
          <cell r="F261">
            <v>1.2</v>
          </cell>
          <cell r="G261">
            <v>1</v>
          </cell>
          <cell r="H261">
            <v>0.6</v>
          </cell>
          <cell r="I261">
            <v>60</v>
          </cell>
          <cell r="J261">
            <v>50</v>
          </cell>
          <cell r="K261">
            <v>30</v>
          </cell>
          <cell r="L261" t="str">
            <v>使用后士兵招募加速1小时</v>
          </cell>
        </row>
        <row r="262">
          <cell r="C262">
            <v>21119</v>
          </cell>
          <cell r="D262" t="str">
            <v>招募3小时加速令</v>
          </cell>
          <cell r="E262">
            <v>100</v>
          </cell>
          <cell r="F262">
            <v>1.8</v>
          </cell>
          <cell r="G262">
            <v>1</v>
          </cell>
          <cell r="H262">
            <v>0.8</v>
          </cell>
          <cell r="I262">
            <v>180</v>
          </cell>
          <cell r="J262">
            <v>100</v>
          </cell>
          <cell r="K262">
            <v>80</v>
          </cell>
          <cell r="L262" t="str">
            <v>使用后士兵招募加速3小时</v>
          </cell>
        </row>
        <row r="263">
          <cell r="C263">
            <v>21136</v>
          </cell>
          <cell r="D263" t="str">
            <v>招募8小时加速令</v>
          </cell>
          <cell r="E263">
            <v>160</v>
          </cell>
          <cell r="F263">
            <v>3</v>
          </cell>
          <cell r="G263">
            <v>1</v>
          </cell>
          <cell r="H263">
            <v>1</v>
          </cell>
          <cell r="I263">
            <v>480</v>
          </cell>
          <cell r="J263">
            <v>160</v>
          </cell>
          <cell r="K263">
            <v>160</v>
          </cell>
          <cell r="L263" t="str">
            <v>使用后士兵招募加速8小时</v>
          </cell>
        </row>
        <row r="264">
          <cell r="C264" t="str">
            <v/>
          </cell>
          <cell r="D264" t="str">
            <v/>
          </cell>
          <cell r="E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</row>
        <row r="265">
          <cell r="C265">
            <v>21120</v>
          </cell>
          <cell r="D265" t="str">
            <v>治疗1分钟加速令</v>
          </cell>
          <cell r="E265">
            <v>2</v>
          </cell>
          <cell r="F265">
            <v>1</v>
          </cell>
          <cell r="G265">
            <v>1</v>
          </cell>
          <cell r="H265">
            <v>0.3</v>
          </cell>
          <cell r="I265">
            <v>2</v>
          </cell>
          <cell r="J265">
            <v>2</v>
          </cell>
          <cell r="K265">
            <v>0.6</v>
          </cell>
          <cell r="L265" t="str">
            <v>使用后士兵治疗加速1分钟</v>
          </cell>
        </row>
        <row r="266">
          <cell r="C266">
            <v>21121</v>
          </cell>
          <cell r="D266" t="str">
            <v>治疗5分钟加速令</v>
          </cell>
          <cell r="E266">
            <v>8</v>
          </cell>
          <cell r="F266">
            <v>1</v>
          </cell>
          <cell r="G266">
            <v>1</v>
          </cell>
          <cell r="H266">
            <v>0.4</v>
          </cell>
          <cell r="I266">
            <v>8</v>
          </cell>
          <cell r="J266">
            <v>8</v>
          </cell>
          <cell r="K266">
            <v>3.2</v>
          </cell>
          <cell r="L266" t="str">
            <v>使用后士兵治疗加速5分钟</v>
          </cell>
        </row>
        <row r="267">
          <cell r="C267">
            <v>21122</v>
          </cell>
          <cell r="D267" t="str">
            <v>治疗20分钟加速令</v>
          </cell>
          <cell r="E267">
            <v>20</v>
          </cell>
          <cell r="F267">
            <v>1</v>
          </cell>
          <cell r="G267">
            <v>1</v>
          </cell>
          <cell r="H267">
            <v>0.5</v>
          </cell>
          <cell r="I267">
            <v>20</v>
          </cell>
          <cell r="J267">
            <v>20</v>
          </cell>
          <cell r="K267">
            <v>10</v>
          </cell>
          <cell r="L267" t="str">
            <v>使用后士兵治疗加速20分钟</v>
          </cell>
        </row>
        <row r="268">
          <cell r="C268">
            <v>21123</v>
          </cell>
          <cell r="D268" t="str">
            <v>治疗1小时加速令</v>
          </cell>
          <cell r="E268">
            <v>50</v>
          </cell>
          <cell r="F268">
            <v>1.2</v>
          </cell>
          <cell r="G268">
            <v>1</v>
          </cell>
          <cell r="H268">
            <v>0.6</v>
          </cell>
          <cell r="I268">
            <v>60</v>
          </cell>
          <cell r="J268">
            <v>50</v>
          </cell>
          <cell r="K268">
            <v>30</v>
          </cell>
          <cell r="L268" t="str">
            <v>使用后士兵治疗加速1小时</v>
          </cell>
        </row>
        <row r="269">
          <cell r="C269">
            <v>21124</v>
          </cell>
          <cell r="D269" t="str">
            <v>治疗3小时加速令</v>
          </cell>
          <cell r="E269">
            <v>100</v>
          </cell>
          <cell r="F269">
            <v>1.8</v>
          </cell>
          <cell r="G269">
            <v>1</v>
          </cell>
          <cell r="H269">
            <v>0.8</v>
          </cell>
          <cell r="I269">
            <v>180</v>
          </cell>
          <cell r="J269">
            <v>100</v>
          </cell>
          <cell r="K269">
            <v>80</v>
          </cell>
          <cell r="L269" t="str">
            <v>使用后士兵治疗加速3小时</v>
          </cell>
        </row>
        <row r="270">
          <cell r="C270">
            <v>21137</v>
          </cell>
          <cell r="D270" t="str">
            <v>治疗8小时加速令</v>
          </cell>
          <cell r="E270">
            <v>160</v>
          </cell>
          <cell r="F270">
            <v>3</v>
          </cell>
          <cell r="G270">
            <v>1</v>
          </cell>
          <cell r="H270">
            <v>1</v>
          </cell>
          <cell r="I270">
            <v>480</v>
          </cell>
          <cell r="J270">
            <v>160</v>
          </cell>
          <cell r="K270">
            <v>160</v>
          </cell>
          <cell r="L270" t="str">
            <v>使用后士兵治疗加速8小时</v>
          </cell>
        </row>
        <row r="271">
          <cell r="C271" t="str">
            <v/>
          </cell>
          <cell r="D271" t="str">
            <v/>
          </cell>
          <cell r="E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</row>
        <row r="272">
          <cell r="C272">
            <v>21130</v>
          </cell>
          <cell r="D272" t="str">
            <v>训练1分钟加速令</v>
          </cell>
          <cell r="E272">
            <v>2</v>
          </cell>
          <cell r="F272">
            <v>1</v>
          </cell>
          <cell r="G272">
            <v>1</v>
          </cell>
          <cell r="H272">
            <v>0.3</v>
          </cell>
          <cell r="I272">
            <v>2</v>
          </cell>
          <cell r="J272">
            <v>2</v>
          </cell>
          <cell r="K272">
            <v>0.6</v>
          </cell>
          <cell r="L272" t="str">
            <v>使用后士兵训练加速1分钟</v>
          </cell>
        </row>
        <row r="273">
          <cell r="C273">
            <v>21131</v>
          </cell>
          <cell r="D273" t="str">
            <v>训练5分钟加速令</v>
          </cell>
          <cell r="E273">
            <v>8</v>
          </cell>
          <cell r="F273">
            <v>1</v>
          </cell>
          <cell r="G273">
            <v>1</v>
          </cell>
          <cell r="H273">
            <v>0.4</v>
          </cell>
          <cell r="I273">
            <v>8</v>
          </cell>
          <cell r="J273">
            <v>8</v>
          </cell>
          <cell r="K273">
            <v>3.2</v>
          </cell>
          <cell r="L273" t="str">
            <v>使用后士兵训练加速5分钟</v>
          </cell>
        </row>
        <row r="274">
          <cell r="C274">
            <v>21132</v>
          </cell>
          <cell r="D274" t="str">
            <v>训练20分钟加速令</v>
          </cell>
          <cell r="E274">
            <v>20</v>
          </cell>
          <cell r="F274">
            <v>1</v>
          </cell>
          <cell r="G274">
            <v>1</v>
          </cell>
          <cell r="H274">
            <v>0.5</v>
          </cell>
          <cell r="I274">
            <v>20</v>
          </cell>
          <cell r="J274">
            <v>20</v>
          </cell>
          <cell r="K274">
            <v>10</v>
          </cell>
          <cell r="L274" t="str">
            <v>使用后士兵训练加速20分钟</v>
          </cell>
        </row>
        <row r="275">
          <cell r="C275">
            <v>21133</v>
          </cell>
          <cell r="D275" t="str">
            <v>训练1小时加速令</v>
          </cell>
          <cell r="E275">
            <v>50</v>
          </cell>
          <cell r="F275">
            <v>1.2</v>
          </cell>
          <cell r="G275">
            <v>1</v>
          </cell>
          <cell r="H275">
            <v>0.6</v>
          </cell>
          <cell r="I275">
            <v>60</v>
          </cell>
          <cell r="J275">
            <v>50</v>
          </cell>
          <cell r="K275">
            <v>30</v>
          </cell>
          <cell r="L275" t="str">
            <v>使用后士兵训练加速1小时</v>
          </cell>
        </row>
        <row r="276">
          <cell r="C276">
            <v>21134</v>
          </cell>
          <cell r="D276" t="str">
            <v>训练3小时加速令</v>
          </cell>
          <cell r="E276">
            <v>100</v>
          </cell>
          <cell r="F276">
            <v>1.8</v>
          </cell>
          <cell r="G276">
            <v>1</v>
          </cell>
          <cell r="H276">
            <v>0.8</v>
          </cell>
          <cell r="I276">
            <v>180</v>
          </cell>
          <cell r="J276">
            <v>100</v>
          </cell>
          <cell r="K276">
            <v>80</v>
          </cell>
          <cell r="L276" t="str">
            <v>使用后士兵训练加速3小时</v>
          </cell>
        </row>
        <row r="277">
          <cell r="C277">
            <v>21139</v>
          </cell>
          <cell r="D277" t="str">
            <v>训练8小时加速令</v>
          </cell>
          <cell r="E277">
            <v>160</v>
          </cell>
          <cell r="F277">
            <v>3</v>
          </cell>
          <cell r="G277">
            <v>1</v>
          </cell>
          <cell r="H277">
            <v>1</v>
          </cell>
          <cell r="I277">
            <v>480</v>
          </cell>
          <cell r="J277">
            <v>160</v>
          </cell>
          <cell r="K277">
            <v>160</v>
          </cell>
          <cell r="L277" t="str">
            <v>使用后士兵训练加速8小时</v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</row>
        <row r="279">
          <cell r="C279">
            <v>21140</v>
          </cell>
          <cell r="D279" t="str">
            <v>圣人1分钟加速令</v>
          </cell>
          <cell r="E279">
            <v>2</v>
          </cell>
          <cell r="F279">
            <v>1</v>
          </cell>
          <cell r="G279">
            <v>1</v>
          </cell>
          <cell r="H279">
            <v>0.3</v>
          </cell>
          <cell r="I279">
            <v>2</v>
          </cell>
          <cell r="J279">
            <v>2</v>
          </cell>
          <cell r="K279">
            <v>0.6</v>
          </cell>
          <cell r="L279" t="str">
            <v>使用后士兵训练加速1分钟</v>
          </cell>
        </row>
        <row r="280">
          <cell r="C280">
            <v>21141</v>
          </cell>
          <cell r="D280" t="str">
            <v>圣人5分钟加速令</v>
          </cell>
          <cell r="E280">
            <v>8</v>
          </cell>
          <cell r="F280">
            <v>1</v>
          </cell>
          <cell r="G280">
            <v>1</v>
          </cell>
          <cell r="H280">
            <v>0.4</v>
          </cell>
          <cell r="I280">
            <v>8</v>
          </cell>
          <cell r="J280">
            <v>8</v>
          </cell>
          <cell r="K280">
            <v>3.2</v>
          </cell>
          <cell r="L280" t="str">
            <v>使用后士兵训练加速5分钟</v>
          </cell>
        </row>
        <row r="281">
          <cell r="C281">
            <v>21142</v>
          </cell>
          <cell r="D281" t="str">
            <v>圣人20分钟加速令</v>
          </cell>
          <cell r="E281">
            <v>20</v>
          </cell>
          <cell r="F281">
            <v>1</v>
          </cell>
          <cell r="G281">
            <v>1</v>
          </cell>
          <cell r="H281">
            <v>0.5</v>
          </cell>
          <cell r="I281">
            <v>20</v>
          </cell>
          <cell r="J281">
            <v>20</v>
          </cell>
          <cell r="K281">
            <v>10</v>
          </cell>
          <cell r="L281" t="str">
            <v>使用后士兵训练加速20分钟</v>
          </cell>
        </row>
        <row r="282">
          <cell r="C282">
            <v>21143</v>
          </cell>
          <cell r="D282" t="str">
            <v>圣人1小时加速令</v>
          </cell>
          <cell r="E282">
            <v>50</v>
          </cell>
          <cell r="F282">
            <v>1.2</v>
          </cell>
          <cell r="G282">
            <v>1</v>
          </cell>
          <cell r="H282">
            <v>0.6</v>
          </cell>
          <cell r="I282">
            <v>60</v>
          </cell>
          <cell r="J282">
            <v>50</v>
          </cell>
          <cell r="K282">
            <v>30</v>
          </cell>
          <cell r="L282" t="str">
            <v>使用后士兵训练加速1小时</v>
          </cell>
        </row>
        <row r="283">
          <cell r="C283">
            <v>21144</v>
          </cell>
          <cell r="D283" t="str">
            <v>圣人3小时加速令</v>
          </cell>
          <cell r="E283">
            <v>100</v>
          </cell>
          <cell r="F283">
            <v>1.8</v>
          </cell>
          <cell r="G283">
            <v>1</v>
          </cell>
          <cell r="H283">
            <v>0.8</v>
          </cell>
          <cell r="I283">
            <v>180</v>
          </cell>
          <cell r="J283">
            <v>100</v>
          </cell>
          <cell r="K283">
            <v>80</v>
          </cell>
          <cell r="L283" t="str">
            <v>使用后士兵训练加速3小时</v>
          </cell>
        </row>
        <row r="284">
          <cell r="C284">
            <v>21145</v>
          </cell>
          <cell r="D284" t="str">
            <v>圣人8小时加速令</v>
          </cell>
          <cell r="E284">
            <v>160</v>
          </cell>
          <cell r="F284">
            <v>3</v>
          </cell>
          <cell r="G284">
            <v>1</v>
          </cell>
          <cell r="H284">
            <v>1</v>
          </cell>
          <cell r="I284">
            <v>480</v>
          </cell>
          <cell r="J284">
            <v>160</v>
          </cell>
          <cell r="K284">
            <v>160</v>
          </cell>
          <cell r="L284" t="str">
            <v>使用后士兵训练加速8小时</v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</row>
        <row r="286">
          <cell r="C286">
            <v>21125</v>
          </cell>
          <cell r="D286" t="str">
            <v>通用1分钟加速令</v>
          </cell>
          <cell r="E286">
            <v>2</v>
          </cell>
          <cell r="F286">
            <v>1</v>
          </cell>
          <cell r="G286">
            <v>1</v>
          </cell>
          <cell r="H286">
            <v>0.3</v>
          </cell>
          <cell r="I286">
            <v>2</v>
          </cell>
          <cell r="J286">
            <v>2</v>
          </cell>
          <cell r="K286">
            <v>0.6</v>
          </cell>
          <cell r="L286" t="str">
            <v>使用后任意队列加速1分钟</v>
          </cell>
        </row>
        <row r="287">
          <cell r="C287">
            <v>21126</v>
          </cell>
          <cell r="D287" t="str">
            <v>通用5分钟加速令</v>
          </cell>
          <cell r="E287">
            <v>8</v>
          </cell>
          <cell r="F287">
            <v>1</v>
          </cell>
          <cell r="G287">
            <v>1</v>
          </cell>
          <cell r="H287">
            <v>0.4</v>
          </cell>
          <cell r="I287">
            <v>8</v>
          </cell>
          <cell r="J287">
            <v>8</v>
          </cell>
          <cell r="K287">
            <v>3.2</v>
          </cell>
          <cell r="L287" t="str">
            <v>使用后任意队列加速5分钟</v>
          </cell>
        </row>
        <row r="288">
          <cell r="C288">
            <v>21127</v>
          </cell>
          <cell r="D288" t="str">
            <v>通用20分钟加速令</v>
          </cell>
          <cell r="E288">
            <v>20</v>
          </cell>
          <cell r="F288">
            <v>1</v>
          </cell>
          <cell r="G288">
            <v>1</v>
          </cell>
          <cell r="H288">
            <v>0.5</v>
          </cell>
          <cell r="I288">
            <v>20</v>
          </cell>
          <cell r="J288">
            <v>20</v>
          </cell>
          <cell r="K288">
            <v>10</v>
          </cell>
          <cell r="L288" t="str">
            <v>使用后任意队列加速20分钟</v>
          </cell>
        </row>
        <row r="289">
          <cell r="C289">
            <v>21128</v>
          </cell>
          <cell r="D289" t="str">
            <v>通用1小时加速令</v>
          </cell>
          <cell r="E289">
            <v>50</v>
          </cell>
          <cell r="F289">
            <v>1.2</v>
          </cell>
          <cell r="G289">
            <v>1</v>
          </cell>
          <cell r="H289">
            <v>0.6</v>
          </cell>
          <cell r="I289">
            <v>60</v>
          </cell>
          <cell r="J289">
            <v>50</v>
          </cell>
          <cell r="K289">
            <v>30</v>
          </cell>
          <cell r="L289" t="str">
            <v>使用后任意队列加速1小时</v>
          </cell>
        </row>
        <row r="290">
          <cell r="C290">
            <v>21129</v>
          </cell>
          <cell r="D290" t="str">
            <v>通用3小时加速令</v>
          </cell>
          <cell r="E290">
            <v>100</v>
          </cell>
          <cell r="F290">
            <v>1.8</v>
          </cell>
          <cell r="G290">
            <v>1</v>
          </cell>
          <cell r="H290">
            <v>0.8</v>
          </cell>
          <cell r="I290">
            <v>180</v>
          </cell>
          <cell r="J290">
            <v>100</v>
          </cell>
          <cell r="K290">
            <v>80</v>
          </cell>
          <cell r="L290" t="str">
            <v>使用后任意队列加速3小时</v>
          </cell>
        </row>
        <row r="291">
          <cell r="C291">
            <v>21138</v>
          </cell>
          <cell r="D291" t="str">
            <v>通用8小时加速令</v>
          </cell>
          <cell r="E291">
            <v>160</v>
          </cell>
          <cell r="F291">
            <v>3</v>
          </cell>
          <cell r="G291">
            <v>1</v>
          </cell>
          <cell r="H291">
            <v>1</v>
          </cell>
          <cell r="I291">
            <v>480</v>
          </cell>
          <cell r="J291">
            <v>160</v>
          </cell>
          <cell r="K291">
            <v>160</v>
          </cell>
          <cell r="L291" t="str">
            <v>使用后任意队列加速8小时</v>
          </cell>
        </row>
        <row r="292">
          <cell r="C292" t="str">
            <v/>
          </cell>
          <cell r="D292" t="str">
            <v/>
          </cell>
          <cell r="E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</row>
        <row r="293">
          <cell r="C293" t="str">
            <v/>
          </cell>
          <cell r="D293" t="str">
            <v/>
          </cell>
          <cell r="E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</row>
        <row r="294">
          <cell r="C294">
            <v>21150</v>
          </cell>
          <cell r="D294" t="str">
            <v>初级装备淬炼</v>
          </cell>
          <cell r="E294">
            <v>10</v>
          </cell>
          <cell r="F294">
            <v>1</v>
          </cell>
          <cell r="G294">
            <v>1</v>
          </cell>
          <cell r="H294">
            <v>0.3</v>
          </cell>
          <cell r="I294">
            <v>10</v>
          </cell>
          <cell r="J294">
            <v>10</v>
          </cell>
          <cell r="K294">
            <v>3</v>
          </cell>
          <cell r="L294" t="str">
            <v>装备使用后获得10经验</v>
          </cell>
        </row>
        <row r="295">
          <cell r="C295">
            <v>21151</v>
          </cell>
          <cell r="D295" t="str">
            <v>中级装备淬炼</v>
          </cell>
          <cell r="E295">
            <v>20</v>
          </cell>
          <cell r="F295">
            <v>1</v>
          </cell>
          <cell r="G295">
            <v>1</v>
          </cell>
          <cell r="H295">
            <v>0.3</v>
          </cell>
          <cell r="I295">
            <v>20</v>
          </cell>
          <cell r="J295">
            <v>20</v>
          </cell>
          <cell r="K295">
            <v>6</v>
          </cell>
          <cell r="L295" t="str">
            <v>装备使用后获得20经验</v>
          </cell>
        </row>
        <row r="296">
          <cell r="C296">
            <v>21152</v>
          </cell>
          <cell r="D296" t="str">
            <v>高级装备淬炼</v>
          </cell>
          <cell r="E296">
            <v>40</v>
          </cell>
          <cell r="F296">
            <v>1</v>
          </cell>
          <cell r="G296">
            <v>1</v>
          </cell>
          <cell r="H296">
            <v>0.3</v>
          </cell>
          <cell r="I296">
            <v>40</v>
          </cell>
          <cell r="J296">
            <v>40</v>
          </cell>
          <cell r="K296">
            <v>12</v>
          </cell>
          <cell r="L296" t="str">
            <v>装备使用后获得40经验</v>
          </cell>
        </row>
        <row r="297">
          <cell r="C297">
            <v>21153</v>
          </cell>
          <cell r="D297" t="str">
            <v>特级装备淬炼</v>
          </cell>
          <cell r="E297">
            <v>75</v>
          </cell>
          <cell r="F297">
            <v>1.25</v>
          </cell>
          <cell r="G297">
            <v>1</v>
          </cell>
          <cell r="H297">
            <v>0.3</v>
          </cell>
          <cell r="I297">
            <v>93.75</v>
          </cell>
          <cell r="J297">
            <v>75</v>
          </cell>
          <cell r="K297">
            <v>22.5</v>
          </cell>
          <cell r="L297" t="str">
            <v>装备使用后获得75经验</v>
          </cell>
        </row>
        <row r="298">
          <cell r="C298">
            <v>21154</v>
          </cell>
          <cell r="D298" t="str">
            <v>超级装备淬炼</v>
          </cell>
          <cell r="E298">
            <v>150</v>
          </cell>
          <cell r="F298">
            <v>1.5</v>
          </cell>
          <cell r="G298">
            <v>1</v>
          </cell>
          <cell r="H298">
            <v>0.3</v>
          </cell>
          <cell r="I298">
            <v>225</v>
          </cell>
          <cell r="J298">
            <v>150</v>
          </cell>
          <cell r="K298">
            <v>45</v>
          </cell>
          <cell r="L298" t="str">
            <v>装备使用后获得150经验</v>
          </cell>
        </row>
        <row r="299">
          <cell r="C299" t="str">
            <v/>
          </cell>
          <cell r="D299" t="str">
            <v/>
          </cell>
          <cell r="E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</row>
        <row r="300">
          <cell r="C300">
            <v>21500</v>
          </cell>
          <cell r="D300" t="str">
            <v>随机迁城令</v>
          </cell>
          <cell r="E300">
            <v>100</v>
          </cell>
          <cell r="F300">
            <v>1</v>
          </cell>
          <cell r="G300">
            <v>1</v>
          </cell>
          <cell r="H300">
            <v>1</v>
          </cell>
          <cell r="I300">
            <v>100</v>
          </cell>
          <cell r="J300">
            <v>100</v>
          </cell>
          <cell r="K300">
            <v>100</v>
          </cell>
          <cell r="L300" t="str">
            <v>使用后城池迁移到随机位置</v>
          </cell>
        </row>
        <row r="301">
          <cell r="C301">
            <v>21501</v>
          </cell>
          <cell r="D301" t="str">
            <v>九州迁城令</v>
          </cell>
          <cell r="E301">
            <v>300</v>
          </cell>
          <cell r="F301">
            <v>1</v>
          </cell>
          <cell r="G301">
            <v>1</v>
          </cell>
          <cell r="H301">
            <v>1</v>
          </cell>
          <cell r="I301">
            <v>300</v>
          </cell>
          <cell r="J301">
            <v>300</v>
          </cell>
          <cell r="K301">
            <v>300</v>
          </cell>
          <cell r="L301" t="str">
            <v>使用后城池迁移到指定位置</v>
          </cell>
        </row>
        <row r="302">
          <cell r="C302">
            <v>21504</v>
          </cell>
          <cell r="D302" t="str">
            <v>国内迁城令</v>
          </cell>
          <cell r="E302">
            <v>100</v>
          </cell>
          <cell r="F302">
            <v>1</v>
          </cell>
          <cell r="G302">
            <v>1</v>
          </cell>
          <cell r="H302">
            <v>1</v>
          </cell>
          <cell r="I302">
            <v>100</v>
          </cell>
          <cell r="J302">
            <v>100</v>
          </cell>
          <cell r="K302">
            <v>100</v>
          </cell>
          <cell r="L302" t="str">
            <v>使用后城池迁移到国内指定位置</v>
          </cell>
        </row>
        <row r="303">
          <cell r="C303">
            <v>21502</v>
          </cell>
          <cell r="D303" t="str">
            <v>校武牌</v>
          </cell>
          <cell r="E303">
            <v>20</v>
          </cell>
          <cell r="F303">
            <v>1</v>
          </cell>
          <cell r="G303">
            <v>1</v>
          </cell>
          <cell r="H303">
            <v>1</v>
          </cell>
          <cell r="I303">
            <v>20</v>
          </cell>
          <cell r="J303">
            <v>20</v>
          </cell>
          <cell r="K303">
            <v>20</v>
          </cell>
          <cell r="L303" t="str">
            <v>使用后增加1次校场挑战机会</v>
          </cell>
        </row>
        <row r="304">
          <cell r="C304">
            <v>21503</v>
          </cell>
          <cell r="D304" t="str">
            <v>复仇令</v>
          </cell>
          <cell r="E304">
            <v>50</v>
          </cell>
          <cell r="F304">
            <v>1</v>
          </cell>
          <cell r="G304">
            <v>1</v>
          </cell>
          <cell r="H304">
            <v>1</v>
          </cell>
          <cell r="I304">
            <v>50</v>
          </cell>
          <cell r="J304">
            <v>50</v>
          </cell>
          <cell r="K304">
            <v>50</v>
          </cell>
          <cell r="L304" t="str">
            <v>被其他玩家攻击后，可以通过复仇令追查到该玩家城池所在坐标</v>
          </cell>
        </row>
        <row r="305">
          <cell r="C305" t="str">
            <v/>
          </cell>
          <cell r="D305" t="str">
            <v/>
          </cell>
          <cell r="E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</row>
        <row r="306">
          <cell r="C306">
            <v>26400</v>
          </cell>
          <cell r="D306" t="str">
            <v>步兵虎符</v>
          </cell>
          <cell r="E306">
            <v>200</v>
          </cell>
          <cell r="F306">
            <v>1</v>
          </cell>
          <cell r="G306">
            <v>1</v>
          </cell>
          <cell r="H306">
            <v>1</v>
          </cell>
          <cell r="I306">
            <v>200</v>
          </cell>
          <cell r="J306">
            <v>200</v>
          </cell>
          <cell r="K306">
            <v>200</v>
          </cell>
          <cell r="L306" t="str">
            <v>使用后立即获得10000步兵新兵</v>
          </cell>
        </row>
        <row r="307">
          <cell r="C307">
            <v>26401</v>
          </cell>
          <cell r="D307" t="str">
            <v>骑兵虎符</v>
          </cell>
          <cell r="E307">
            <v>200</v>
          </cell>
          <cell r="F307">
            <v>1</v>
          </cell>
          <cell r="G307">
            <v>1</v>
          </cell>
          <cell r="H307">
            <v>1</v>
          </cell>
          <cell r="I307">
            <v>200</v>
          </cell>
          <cell r="J307">
            <v>200</v>
          </cell>
          <cell r="K307">
            <v>200</v>
          </cell>
          <cell r="L307" t="str">
            <v>使用后立即获得10000骑兵新兵</v>
          </cell>
        </row>
        <row r="308">
          <cell r="C308">
            <v>26402</v>
          </cell>
          <cell r="D308" t="str">
            <v>弓箭虎符</v>
          </cell>
          <cell r="E308">
            <v>200</v>
          </cell>
          <cell r="F308">
            <v>1</v>
          </cell>
          <cell r="G308">
            <v>1</v>
          </cell>
          <cell r="H308">
            <v>1</v>
          </cell>
          <cell r="I308">
            <v>200</v>
          </cell>
          <cell r="J308">
            <v>200</v>
          </cell>
          <cell r="K308">
            <v>200</v>
          </cell>
          <cell r="L308" t="str">
            <v>使用后立即获得10000弓箭新兵</v>
          </cell>
        </row>
        <row r="309">
          <cell r="C309">
            <v>26403</v>
          </cell>
          <cell r="D309" t="str">
            <v>器械虎符</v>
          </cell>
          <cell r="E309">
            <v>200</v>
          </cell>
          <cell r="F309">
            <v>1</v>
          </cell>
          <cell r="G309">
            <v>1</v>
          </cell>
          <cell r="H309">
            <v>1</v>
          </cell>
          <cell r="I309">
            <v>200</v>
          </cell>
          <cell r="J309">
            <v>200</v>
          </cell>
          <cell r="K309">
            <v>200</v>
          </cell>
          <cell r="L309" t="str">
            <v>使用后立即获得10000器械兵新兵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26500</v>
          </cell>
          <cell r="D311" t="str">
            <v>兵法宝箱</v>
          </cell>
          <cell r="E311">
            <v>250</v>
          </cell>
          <cell r="F311">
            <v>1</v>
          </cell>
          <cell r="G311">
            <v>1</v>
          </cell>
          <cell r="H311">
            <v>1</v>
          </cell>
          <cell r="I311">
            <v>250</v>
          </cell>
          <cell r="J311">
            <v>250</v>
          </cell>
          <cell r="K311">
            <v>250</v>
          </cell>
          <cell r="L311" t="str">
            <v>使用后随机获得1个兵法</v>
          </cell>
        </row>
        <row r="312">
          <cell r="C312">
            <v>26501</v>
          </cell>
          <cell r="D312" t="str">
            <v>蓝色兵法宝箱</v>
          </cell>
          <cell r="E312">
            <v>50</v>
          </cell>
          <cell r="F312">
            <v>1</v>
          </cell>
          <cell r="G312">
            <v>1</v>
          </cell>
          <cell r="H312">
            <v>1</v>
          </cell>
          <cell r="I312">
            <v>50</v>
          </cell>
          <cell r="J312">
            <v>50</v>
          </cell>
          <cell r="K312">
            <v>50</v>
          </cell>
          <cell r="L312" t="str">
            <v>使用后随机获得1个蓝色品质兵法</v>
          </cell>
        </row>
        <row r="313">
          <cell r="C313">
            <v>26502</v>
          </cell>
          <cell r="D313" t="str">
            <v>紫色兵法宝箱</v>
          </cell>
          <cell r="E313">
            <v>500</v>
          </cell>
          <cell r="F313">
            <v>1</v>
          </cell>
          <cell r="G313">
            <v>1</v>
          </cell>
          <cell r="H313">
            <v>1</v>
          </cell>
          <cell r="I313">
            <v>500</v>
          </cell>
          <cell r="J313">
            <v>500</v>
          </cell>
          <cell r="K313">
            <v>500</v>
          </cell>
          <cell r="L313" t="str">
            <v>使用后随机获得1个紫色品质兵法</v>
          </cell>
        </row>
        <row r="314">
          <cell r="C314">
            <v>26503</v>
          </cell>
          <cell r="D314" t="str">
            <v>橙色兵法宝箱</v>
          </cell>
          <cell r="E314">
            <v>1680</v>
          </cell>
          <cell r="F314">
            <v>1</v>
          </cell>
          <cell r="G314">
            <v>1</v>
          </cell>
          <cell r="H314">
            <v>1</v>
          </cell>
          <cell r="I314">
            <v>1680</v>
          </cell>
          <cell r="J314">
            <v>1680</v>
          </cell>
          <cell r="K314">
            <v>1680</v>
          </cell>
          <cell r="L314" t="str">
            <v>使用后随机获得1个橙色品质兵法</v>
          </cell>
        </row>
        <row r="315">
          <cell r="C315">
            <v>26504</v>
          </cell>
          <cell r="D315" t="str">
            <v>红色兵法宝箱</v>
          </cell>
          <cell r="E315">
            <v>14100</v>
          </cell>
          <cell r="F315">
            <v>1</v>
          </cell>
          <cell r="G315">
            <v>1</v>
          </cell>
          <cell r="H315">
            <v>1</v>
          </cell>
          <cell r="I315">
            <v>14100</v>
          </cell>
          <cell r="J315">
            <v>14100</v>
          </cell>
          <cell r="K315">
            <v>14100</v>
          </cell>
          <cell r="L315" t="str">
            <v>使用后随机获得1个红色品质兵法</v>
          </cell>
        </row>
        <row r="316">
          <cell r="C316" t="str">
            <v/>
          </cell>
          <cell r="D316" t="str">
            <v>指定or任选蓝色兵法</v>
          </cell>
          <cell r="E316">
            <v>35</v>
          </cell>
          <cell r="F316">
            <v>1</v>
          </cell>
          <cell r="G316">
            <v>1</v>
          </cell>
          <cell r="H316">
            <v>1</v>
          </cell>
          <cell r="I316">
            <v>35</v>
          </cell>
          <cell r="J316">
            <v>35</v>
          </cell>
          <cell r="K316">
            <v>35</v>
          </cell>
          <cell r="L316" t="str">
            <v/>
          </cell>
        </row>
        <row r="317">
          <cell r="C317" t="str">
            <v/>
          </cell>
          <cell r="D317" t="str">
            <v>指定or任选紫色兵法</v>
          </cell>
          <cell r="E317">
            <v>750</v>
          </cell>
          <cell r="F317">
            <v>1</v>
          </cell>
          <cell r="G317">
            <v>1</v>
          </cell>
          <cell r="H317">
            <v>1</v>
          </cell>
          <cell r="I317">
            <v>750</v>
          </cell>
          <cell r="J317">
            <v>750</v>
          </cell>
          <cell r="K317">
            <v>750</v>
          </cell>
          <cell r="L317" t="str">
            <v/>
          </cell>
        </row>
        <row r="318">
          <cell r="C318" t="str">
            <v/>
          </cell>
          <cell r="D318" t="str">
            <v>指定or任选橙色兵法</v>
          </cell>
          <cell r="E318">
            <v>3350</v>
          </cell>
          <cell r="F318">
            <v>1</v>
          </cell>
          <cell r="G318">
            <v>1</v>
          </cell>
          <cell r="H318">
            <v>1</v>
          </cell>
          <cell r="I318">
            <v>3350</v>
          </cell>
          <cell r="J318">
            <v>3350</v>
          </cell>
          <cell r="K318">
            <v>3350</v>
          </cell>
          <cell r="L318" t="str">
            <v/>
          </cell>
        </row>
        <row r="319">
          <cell r="C319" t="str">
            <v/>
          </cell>
          <cell r="D319" t="str">
            <v>指定or任选红色兵法</v>
          </cell>
          <cell r="E319">
            <v>9165</v>
          </cell>
          <cell r="F319">
            <v>1</v>
          </cell>
          <cell r="G319">
            <v>1</v>
          </cell>
          <cell r="H319">
            <v>1</v>
          </cell>
          <cell r="I319">
            <v>9165</v>
          </cell>
          <cell r="J319">
            <v>9165</v>
          </cell>
          <cell r="K319">
            <v>9165</v>
          </cell>
          <cell r="L319" t="str">
            <v/>
          </cell>
        </row>
        <row r="320">
          <cell r="C320">
            <v>26505</v>
          </cell>
          <cell r="D320" t="str">
            <v>兵家信物</v>
          </cell>
          <cell r="E320">
            <v>300</v>
          </cell>
          <cell r="F320">
            <v>1</v>
          </cell>
          <cell r="G320">
            <v>1</v>
          </cell>
          <cell r="H320">
            <v>1</v>
          </cell>
          <cell r="I320">
            <v>300</v>
          </cell>
          <cell r="J320">
            <v>300</v>
          </cell>
          <cell r="K320">
            <v>300</v>
          </cell>
          <cell r="L320" t="str">
            <v>抽取兵法时消耗的道具（赠送10个5分钟通用加速）</v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</row>
        <row r="323">
          <cell r="C323">
            <v>26520</v>
          </cell>
          <cell r="D323" t="str">
            <v>紫色兵法自选宝箱</v>
          </cell>
          <cell r="E323">
            <v>750</v>
          </cell>
          <cell r="F323">
            <v>1</v>
          </cell>
          <cell r="G323">
            <v>1</v>
          </cell>
          <cell r="H323">
            <v>1</v>
          </cell>
          <cell r="I323">
            <v>750</v>
          </cell>
          <cell r="J323">
            <v>750</v>
          </cell>
          <cell r="K323">
            <v>750</v>
          </cell>
          <cell r="L323" t="str">
            <v>使用后可选择一个紫色兵法。紫色兵法：攻其不备、出奇制胜、破军夺志</v>
          </cell>
        </row>
        <row r="324">
          <cell r="C324">
            <v>26521</v>
          </cell>
          <cell r="D324" t="str">
            <v>橙色兵法自选宝箱</v>
          </cell>
          <cell r="E324">
            <v>3350</v>
          </cell>
          <cell r="F324">
            <v>1</v>
          </cell>
          <cell r="G324">
            <v>1</v>
          </cell>
          <cell r="H324">
            <v>1</v>
          </cell>
          <cell r="I324">
            <v>3350</v>
          </cell>
          <cell r="J324">
            <v>3350</v>
          </cell>
          <cell r="K324">
            <v>3350</v>
          </cell>
          <cell r="L324" t="str">
            <v>使用后可选择一个橙色兵法。橙色兵法：援军秘策、养精蓄锐、退敌千里、奇佐鬼谋</v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</row>
        <row r="326">
          <cell r="C326">
            <v>26551</v>
          </cell>
          <cell r="D326" t="str">
            <v>虎符宝箱</v>
          </cell>
          <cell r="E326">
            <v>160</v>
          </cell>
          <cell r="F326">
            <v>1</v>
          </cell>
          <cell r="G326">
            <v>1</v>
          </cell>
          <cell r="H326">
            <v>1</v>
          </cell>
          <cell r="I326">
            <v>160</v>
          </cell>
          <cell r="J326">
            <v>160</v>
          </cell>
          <cell r="K326">
            <v>160</v>
          </cell>
          <cell r="L326" t="str">
            <v>使用后随机获得1个虎符</v>
          </cell>
        </row>
        <row r="327">
          <cell r="C327">
            <v>26552</v>
          </cell>
          <cell r="D327" t="str">
            <v>1级贡品宝箱</v>
          </cell>
          <cell r="E327">
            <v>40</v>
          </cell>
          <cell r="F327">
            <v>1</v>
          </cell>
          <cell r="G327">
            <v>1</v>
          </cell>
          <cell r="H327">
            <v>1</v>
          </cell>
          <cell r="I327">
            <v>40</v>
          </cell>
          <cell r="J327">
            <v>40</v>
          </cell>
          <cell r="K327">
            <v>40</v>
          </cell>
          <cell r="L327" t="str">
            <v>使用后随机获得铜镜、陶罐中的1个贡品</v>
          </cell>
        </row>
        <row r="328">
          <cell r="C328">
            <v>26553</v>
          </cell>
          <cell r="D328" t="str">
            <v>2级贡品宝箱</v>
          </cell>
          <cell r="E328">
            <v>60</v>
          </cell>
          <cell r="F328">
            <v>1</v>
          </cell>
          <cell r="G328">
            <v>1</v>
          </cell>
          <cell r="H328">
            <v>1</v>
          </cell>
          <cell r="I328">
            <v>60</v>
          </cell>
          <cell r="J328">
            <v>60</v>
          </cell>
          <cell r="K328">
            <v>60</v>
          </cell>
          <cell r="L328" t="str">
            <v>使用后随机获得水晶杯、香鼎、铜壶中的1个贡品</v>
          </cell>
        </row>
        <row r="329">
          <cell r="C329">
            <v>26554</v>
          </cell>
          <cell r="D329" t="str">
            <v>3级贡品宝箱</v>
          </cell>
          <cell r="E329">
            <v>80</v>
          </cell>
          <cell r="F329">
            <v>1</v>
          </cell>
          <cell r="G329">
            <v>1</v>
          </cell>
          <cell r="H329">
            <v>1</v>
          </cell>
          <cell r="I329">
            <v>80</v>
          </cell>
          <cell r="J329">
            <v>80</v>
          </cell>
          <cell r="K329">
            <v>80</v>
          </cell>
          <cell r="L329" t="str">
            <v>使用后随机获得长颈壶、方陶皿、兽头觥、象形尊中的1个贡品</v>
          </cell>
        </row>
        <row r="330">
          <cell r="C330">
            <v>26555</v>
          </cell>
          <cell r="D330" t="str">
            <v>4级贡品宝箱</v>
          </cell>
          <cell r="E330">
            <v>100</v>
          </cell>
          <cell r="F330">
            <v>1</v>
          </cell>
          <cell r="G330">
            <v>1</v>
          </cell>
          <cell r="H330">
            <v>1</v>
          </cell>
          <cell r="I330">
            <v>100</v>
          </cell>
          <cell r="J330">
            <v>100</v>
          </cell>
          <cell r="K330">
            <v>100</v>
          </cell>
          <cell r="L330" t="str">
            <v>使用后随机获得冰鉴、螭首盉、三足爵、鎏金缶中的1个贡品</v>
          </cell>
        </row>
        <row r="331">
          <cell r="C331">
            <v>26556</v>
          </cell>
          <cell r="D331" t="str">
            <v>5级贡品宝箱</v>
          </cell>
          <cell r="E331">
            <v>120</v>
          </cell>
          <cell r="F331">
            <v>1</v>
          </cell>
          <cell r="G331">
            <v>1</v>
          </cell>
          <cell r="H331">
            <v>1</v>
          </cell>
          <cell r="I331">
            <v>120</v>
          </cell>
          <cell r="J331">
            <v>120</v>
          </cell>
          <cell r="K331">
            <v>120</v>
          </cell>
          <cell r="L331" t="str">
            <v>使用后随机获得锦瑟、编钟、石磬、瑶琴中的1个贡品</v>
          </cell>
        </row>
        <row r="332">
          <cell r="C332">
            <v>26557</v>
          </cell>
          <cell r="D332" t="str">
            <v>6级贡品宝箱</v>
          </cell>
          <cell r="E332">
            <v>140</v>
          </cell>
          <cell r="F332">
            <v>1</v>
          </cell>
          <cell r="G332">
            <v>1</v>
          </cell>
          <cell r="H332">
            <v>1</v>
          </cell>
          <cell r="I332">
            <v>140</v>
          </cell>
          <cell r="J332">
            <v>140</v>
          </cell>
          <cell r="K332">
            <v>140</v>
          </cell>
          <cell r="L332" t="str">
            <v>使用后随机获得青圭、赤璋、白琥、玄璜中的1个贡品</v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</row>
        <row r="334">
          <cell r="C334">
            <v>21251</v>
          </cell>
          <cell r="D334" t="str">
            <v>绿色装备宝箱</v>
          </cell>
          <cell r="E334">
            <v>35</v>
          </cell>
          <cell r="F334">
            <v>1</v>
          </cell>
          <cell r="G334">
            <v>1</v>
          </cell>
          <cell r="H334">
            <v>1</v>
          </cell>
          <cell r="I334">
            <v>35</v>
          </cell>
          <cell r="J334">
            <v>35</v>
          </cell>
          <cell r="K334">
            <v>35</v>
          </cell>
          <cell r="L334" t="str">
            <v>使用后随机获得1件品质为绿色的装备</v>
          </cell>
        </row>
        <row r="335">
          <cell r="C335">
            <v>21252</v>
          </cell>
          <cell r="D335" t="str">
            <v>蓝色装备宝箱</v>
          </cell>
          <cell r="E335">
            <v>75</v>
          </cell>
          <cell r="F335">
            <v>1</v>
          </cell>
          <cell r="G335">
            <v>1</v>
          </cell>
          <cell r="H335">
            <v>1</v>
          </cell>
          <cell r="I335">
            <v>75</v>
          </cell>
          <cell r="J335">
            <v>75</v>
          </cell>
          <cell r="K335">
            <v>75</v>
          </cell>
          <cell r="L335" t="str">
            <v>使用后随机获得1件品质为蓝色的装备</v>
          </cell>
        </row>
        <row r="336">
          <cell r="C336">
            <v>21253</v>
          </cell>
          <cell r="D336" t="str">
            <v>紫色装备宝箱</v>
          </cell>
          <cell r="E336">
            <v>150</v>
          </cell>
          <cell r="F336">
            <v>1</v>
          </cell>
          <cell r="G336">
            <v>1</v>
          </cell>
          <cell r="H336">
            <v>1</v>
          </cell>
          <cell r="I336">
            <v>150</v>
          </cell>
          <cell r="J336">
            <v>150</v>
          </cell>
          <cell r="K336">
            <v>150</v>
          </cell>
          <cell r="L336" t="str">
            <v>使用后随机获得1件品质为紫色的装备</v>
          </cell>
        </row>
        <row r="337">
          <cell r="C337">
            <v>21254</v>
          </cell>
          <cell r="D337" t="str">
            <v>橙色装备宝箱</v>
          </cell>
          <cell r="E337">
            <v>320</v>
          </cell>
          <cell r="F337">
            <v>1</v>
          </cell>
          <cell r="G337">
            <v>1</v>
          </cell>
          <cell r="H337">
            <v>1</v>
          </cell>
          <cell r="I337">
            <v>320</v>
          </cell>
          <cell r="J337">
            <v>320</v>
          </cell>
          <cell r="K337">
            <v>320</v>
          </cell>
          <cell r="L337" t="str">
            <v>使用后随机获得1件品质为橙色的装备</v>
          </cell>
        </row>
        <row r="338">
          <cell r="C338">
            <v>21255</v>
          </cell>
          <cell r="D338" t="str">
            <v>红色装备宝箱</v>
          </cell>
          <cell r="E338">
            <v>2400</v>
          </cell>
          <cell r="F338">
            <v>1</v>
          </cell>
          <cell r="G338">
            <v>1</v>
          </cell>
          <cell r="H338">
            <v>1</v>
          </cell>
          <cell r="I338">
            <v>2400</v>
          </cell>
          <cell r="J338">
            <v>2400</v>
          </cell>
          <cell r="K338">
            <v>2400</v>
          </cell>
          <cell r="L338" t="str">
            <v>使用后随机获得1件品质为红色的装备</v>
          </cell>
        </row>
        <row r="339">
          <cell r="C339" t="str">
            <v/>
          </cell>
          <cell r="D339" t="str">
            <v/>
          </cell>
          <cell r="E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</row>
        <row r="340">
          <cell r="C340">
            <v>20052</v>
          </cell>
          <cell r="D340" t="str">
            <v>练军心得·觉</v>
          </cell>
          <cell r="E340">
            <v>40</v>
          </cell>
          <cell r="F340">
            <v>1</v>
          </cell>
          <cell r="G340">
            <v>1</v>
          </cell>
          <cell r="H340">
            <v>1</v>
          </cell>
          <cell r="I340">
            <v>40</v>
          </cell>
          <cell r="J340">
            <v>40</v>
          </cell>
          <cell r="K340">
            <v>40</v>
          </cell>
          <cell r="L340" t="str">
            <v>掌军之策，厉兵秣马，可用于武将觉醒</v>
          </cell>
        </row>
        <row r="341">
          <cell r="C341">
            <v>20053</v>
          </cell>
          <cell r="D341" t="str">
            <v>策论心得·觉</v>
          </cell>
          <cell r="E341">
            <v>40</v>
          </cell>
          <cell r="F341">
            <v>1</v>
          </cell>
          <cell r="G341">
            <v>1</v>
          </cell>
          <cell r="H341">
            <v>1</v>
          </cell>
          <cell r="I341">
            <v>40</v>
          </cell>
          <cell r="J341">
            <v>40</v>
          </cell>
          <cell r="K341">
            <v>40</v>
          </cell>
          <cell r="L341" t="str">
            <v>书山万卷，算无遗策，可用于武将觉醒</v>
          </cell>
        </row>
        <row r="342">
          <cell r="C342">
            <v>20054</v>
          </cell>
          <cell r="D342" t="str">
            <v>兵书心得·觉</v>
          </cell>
          <cell r="E342">
            <v>40</v>
          </cell>
          <cell r="F342">
            <v>1</v>
          </cell>
          <cell r="G342">
            <v>1</v>
          </cell>
          <cell r="H342">
            <v>1</v>
          </cell>
          <cell r="I342">
            <v>40</v>
          </cell>
          <cell r="J342">
            <v>40</v>
          </cell>
          <cell r="K342">
            <v>40</v>
          </cell>
          <cell r="L342" t="str">
            <v>千军万马，文韬武略，可用于武将觉醒</v>
          </cell>
        </row>
        <row r="343">
          <cell r="C343" t="str">
            <v/>
          </cell>
          <cell r="D343" t="str">
            <v/>
          </cell>
          <cell r="E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</row>
        <row r="344">
          <cell r="C344">
            <v>20055</v>
          </cell>
          <cell r="D344" t="str">
            <v>虎咬佩剑·觉</v>
          </cell>
          <cell r="E344">
            <v>60</v>
          </cell>
          <cell r="F344">
            <v>1</v>
          </cell>
          <cell r="G344">
            <v>1</v>
          </cell>
          <cell r="H344">
            <v>1</v>
          </cell>
          <cell r="I344">
            <v>60</v>
          </cell>
          <cell r="J344">
            <v>60</v>
          </cell>
          <cell r="K344">
            <v>60</v>
          </cell>
          <cell r="L344" t="str">
            <v>卧虎藏龙，剑及履及，可用于武将觉醒</v>
          </cell>
        </row>
        <row r="345">
          <cell r="C345">
            <v>20056</v>
          </cell>
          <cell r="D345" t="str">
            <v>灵蛇佩剑·觉</v>
          </cell>
          <cell r="E345">
            <v>60</v>
          </cell>
          <cell r="F345">
            <v>1</v>
          </cell>
          <cell r="G345">
            <v>1</v>
          </cell>
          <cell r="H345">
            <v>1</v>
          </cell>
          <cell r="I345">
            <v>60</v>
          </cell>
          <cell r="J345">
            <v>60</v>
          </cell>
          <cell r="K345">
            <v>60</v>
          </cell>
          <cell r="L345" t="str">
            <v>灵蛇之珠，剑态箫心，可用于武将觉醒</v>
          </cell>
        </row>
        <row r="346">
          <cell r="C346">
            <v>20057</v>
          </cell>
          <cell r="D346" t="str">
            <v>狼头佩剑·觉</v>
          </cell>
          <cell r="E346">
            <v>60</v>
          </cell>
          <cell r="F346">
            <v>1</v>
          </cell>
          <cell r="G346">
            <v>1</v>
          </cell>
          <cell r="H346">
            <v>1</v>
          </cell>
          <cell r="I346">
            <v>60</v>
          </cell>
          <cell r="J346">
            <v>60</v>
          </cell>
          <cell r="K346">
            <v>60</v>
          </cell>
          <cell r="L346" t="str">
            <v>封狼居胥，剑气纵横，可用于武将觉醒</v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</row>
        <row r="348">
          <cell r="C348">
            <v>20059</v>
          </cell>
          <cell r="D348" t="str">
            <v>勇之授印·觉</v>
          </cell>
          <cell r="E348">
            <v>80</v>
          </cell>
          <cell r="F348">
            <v>1</v>
          </cell>
          <cell r="G348">
            <v>1</v>
          </cell>
          <cell r="H348">
            <v>1</v>
          </cell>
          <cell r="I348">
            <v>80</v>
          </cell>
          <cell r="J348">
            <v>80</v>
          </cell>
          <cell r="K348">
            <v>80</v>
          </cell>
          <cell r="L348" t="str">
            <v>拔山盖世，气吞山河，可用于武将觉醒</v>
          </cell>
        </row>
        <row r="349">
          <cell r="C349">
            <v>20060</v>
          </cell>
          <cell r="D349" t="str">
            <v>谋之授印·觉</v>
          </cell>
          <cell r="E349">
            <v>80</v>
          </cell>
          <cell r="F349">
            <v>1</v>
          </cell>
          <cell r="G349">
            <v>1</v>
          </cell>
          <cell r="H349">
            <v>1</v>
          </cell>
          <cell r="I349">
            <v>80</v>
          </cell>
          <cell r="J349">
            <v>80</v>
          </cell>
          <cell r="K349">
            <v>80</v>
          </cell>
          <cell r="L349" t="str">
            <v>渊谋远略，运筹帷幄，可用于武将觉醒</v>
          </cell>
        </row>
        <row r="350">
          <cell r="C350">
            <v>20061</v>
          </cell>
          <cell r="D350" t="str">
            <v>御之授印·觉</v>
          </cell>
          <cell r="E350">
            <v>80</v>
          </cell>
          <cell r="F350">
            <v>1</v>
          </cell>
          <cell r="G350">
            <v>1</v>
          </cell>
          <cell r="H350">
            <v>1</v>
          </cell>
          <cell r="I350">
            <v>80</v>
          </cell>
          <cell r="J350">
            <v>80</v>
          </cell>
          <cell r="K350">
            <v>80</v>
          </cell>
          <cell r="L350" t="str">
            <v>御下有方，论功行赏，可用于武将觉醒</v>
          </cell>
        </row>
        <row r="351">
          <cell r="C351" t="str">
            <v/>
          </cell>
          <cell r="D351" t="str">
            <v/>
          </cell>
          <cell r="E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</row>
        <row r="352">
          <cell r="C352">
            <v>20064</v>
          </cell>
          <cell r="D352" t="str">
            <v>战阵精研·极</v>
          </cell>
          <cell r="E352">
            <v>100</v>
          </cell>
          <cell r="F352">
            <v>1</v>
          </cell>
          <cell r="G352">
            <v>1</v>
          </cell>
          <cell r="H352">
            <v>1</v>
          </cell>
          <cell r="I352">
            <v>100</v>
          </cell>
          <cell r="J352">
            <v>100</v>
          </cell>
          <cell r="K352">
            <v>100</v>
          </cell>
          <cell r="L352" t="str">
            <v>行兵布阵，勇往直前，可用于武将觉醒</v>
          </cell>
        </row>
        <row r="353">
          <cell r="C353">
            <v>20065</v>
          </cell>
          <cell r="D353" t="str">
            <v>谋略精研·极</v>
          </cell>
          <cell r="E353">
            <v>100</v>
          </cell>
          <cell r="F353">
            <v>1</v>
          </cell>
          <cell r="G353">
            <v>1</v>
          </cell>
          <cell r="H353">
            <v>1</v>
          </cell>
          <cell r="I353">
            <v>100</v>
          </cell>
          <cell r="J353">
            <v>100</v>
          </cell>
          <cell r="K353">
            <v>100</v>
          </cell>
          <cell r="L353" t="str">
            <v>目达耳通，上兵伐谋，可用于武将觉醒</v>
          </cell>
        </row>
        <row r="354">
          <cell r="C354">
            <v>20066</v>
          </cell>
          <cell r="D354" t="str">
            <v>御军精研·极</v>
          </cell>
          <cell r="E354">
            <v>100</v>
          </cell>
          <cell r="F354">
            <v>1</v>
          </cell>
          <cell r="G354">
            <v>1</v>
          </cell>
          <cell r="H354">
            <v>1</v>
          </cell>
          <cell r="I354">
            <v>100</v>
          </cell>
          <cell r="J354">
            <v>100</v>
          </cell>
          <cell r="K354">
            <v>100</v>
          </cell>
          <cell r="L354" t="str">
            <v>持筹握算，精兵简政，可用于武将觉醒</v>
          </cell>
        </row>
        <row r="355">
          <cell r="C355" t="str">
            <v/>
          </cell>
          <cell r="D355" t="str">
            <v/>
          </cell>
          <cell r="E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</row>
        <row r="356">
          <cell r="C356">
            <v>20070</v>
          </cell>
          <cell r="D356" t="str">
            <v>白虎白琥·极</v>
          </cell>
          <cell r="E356">
            <v>120</v>
          </cell>
          <cell r="F356">
            <v>1</v>
          </cell>
          <cell r="G356">
            <v>1</v>
          </cell>
          <cell r="H356">
            <v>1</v>
          </cell>
          <cell r="I356">
            <v>120</v>
          </cell>
          <cell r="J356">
            <v>120</v>
          </cell>
          <cell r="K356">
            <v>120</v>
          </cell>
          <cell r="L356" t="str">
            <v>形神兼备，虎啸龙吟，可用于武将觉醒</v>
          </cell>
        </row>
        <row r="357">
          <cell r="C357">
            <v>20071</v>
          </cell>
          <cell r="D357" t="str">
            <v>朱雀赤璋·极</v>
          </cell>
          <cell r="E357">
            <v>120</v>
          </cell>
          <cell r="F357">
            <v>1</v>
          </cell>
          <cell r="G357">
            <v>1</v>
          </cell>
          <cell r="H357">
            <v>1</v>
          </cell>
          <cell r="I357">
            <v>120</v>
          </cell>
          <cell r="J357">
            <v>120</v>
          </cell>
          <cell r="K357">
            <v>120</v>
          </cell>
          <cell r="L357" t="str">
            <v>烈火真金，朱雀玄武，可用于武将觉醒</v>
          </cell>
        </row>
        <row r="358">
          <cell r="C358">
            <v>20072</v>
          </cell>
          <cell r="D358" t="str">
            <v>青龙青圭·极</v>
          </cell>
          <cell r="E358">
            <v>120</v>
          </cell>
          <cell r="F358">
            <v>1</v>
          </cell>
          <cell r="G358">
            <v>1</v>
          </cell>
          <cell r="H358">
            <v>1</v>
          </cell>
          <cell r="I358">
            <v>120</v>
          </cell>
          <cell r="J358">
            <v>120</v>
          </cell>
          <cell r="K358">
            <v>120</v>
          </cell>
          <cell r="L358" t="str">
            <v>青云直上，龙飞凤舞，可用于武将觉醒</v>
          </cell>
        </row>
        <row r="359">
          <cell r="C359" t="str">
            <v/>
          </cell>
          <cell r="D359" t="str">
            <v/>
          </cell>
          <cell r="E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</row>
        <row r="360">
          <cell r="C360">
            <v>20077</v>
          </cell>
          <cell r="D360" t="str">
            <v>战将护符·极</v>
          </cell>
          <cell r="E360">
            <v>140</v>
          </cell>
          <cell r="F360">
            <v>1</v>
          </cell>
          <cell r="G360">
            <v>1</v>
          </cell>
          <cell r="H360">
            <v>1</v>
          </cell>
          <cell r="I360">
            <v>140</v>
          </cell>
          <cell r="J360">
            <v>140</v>
          </cell>
          <cell r="K360">
            <v>140</v>
          </cell>
          <cell r="L360" t="str">
            <v>王侯将相，功成名就，可用于武将觉醒</v>
          </cell>
        </row>
        <row r="361">
          <cell r="C361">
            <v>20078</v>
          </cell>
          <cell r="D361" t="str">
            <v>军师护符·极</v>
          </cell>
          <cell r="E361">
            <v>140</v>
          </cell>
          <cell r="F361">
            <v>1</v>
          </cell>
          <cell r="G361">
            <v>1</v>
          </cell>
          <cell r="H361">
            <v>1</v>
          </cell>
          <cell r="I361">
            <v>140</v>
          </cell>
          <cell r="J361">
            <v>140</v>
          </cell>
          <cell r="K361">
            <v>140</v>
          </cell>
          <cell r="L361" t="str">
            <v>神机妙算，才华横溢，可用于武将觉醒</v>
          </cell>
        </row>
        <row r="362">
          <cell r="C362">
            <v>20079</v>
          </cell>
          <cell r="D362" t="str">
            <v>统帅护符·极</v>
          </cell>
          <cell r="E362">
            <v>140</v>
          </cell>
          <cell r="F362">
            <v>1</v>
          </cell>
          <cell r="G362">
            <v>1</v>
          </cell>
          <cell r="H362">
            <v>1</v>
          </cell>
          <cell r="I362">
            <v>140</v>
          </cell>
          <cell r="J362">
            <v>140</v>
          </cell>
          <cell r="K362">
            <v>140</v>
          </cell>
          <cell r="L362" t="str">
            <v>号令如山，统帅三军，可用于武将觉醒</v>
          </cell>
        </row>
        <row r="363">
          <cell r="C363" t="str">
            <v/>
          </cell>
          <cell r="D363" t="str">
            <v/>
          </cell>
          <cell r="E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>
            <v>23001</v>
          </cell>
          <cell r="D365" t="str">
            <v>紫色步将自选宝箱</v>
          </cell>
          <cell r="E365">
            <v>600</v>
          </cell>
          <cell r="F365">
            <v>1</v>
          </cell>
          <cell r="G365">
            <v>1</v>
          </cell>
          <cell r="H365">
            <v>1</v>
          </cell>
          <cell r="I365">
            <v>600</v>
          </cell>
          <cell r="J365">
            <v>600</v>
          </cell>
          <cell r="K365">
            <v>600</v>
          </cell>
          <cell r="L365" t="str">
            <v>使用后选择获得一个紫色步将</v>
          </cell>
        </row>
        <row r="366">
          <cell r="C366">
            <v>23002</v>
          </cell>
          <cell r="D366" t="str">
            <v>橙色步将自选宝箱</v>
          </cell>
          <cell r="E366">
            <v>4800</v>
          </cell>
          <cell r="F366">
            <v>1</v>
          </cell>
          <cell r="G366">
            <v>1</v>
          </cell>
          <cell r="H366">
            <v>1</v>
          </cell>
          <cell r="I366">
            <v>4800</v>
          </cell>
          <cell r="J366">
            <v>4800</v>
          </cell>
          <cell r="K366">
            <v>4800</v>
          </cell>
          <cell r="L366" t="str">
            <v>使用后选择获得一个橙色武将</v>
          </cell>
        </row>
        <row r="367">
          <cell r="C367">
            <v>23003</v>
          </cell>
          <cell r="D367" t="str">
            <v>红色步将自选宝箱</v>
          </cell>
          <cell r="E367">
            <v>14400</v>
          </cell>
          <cell r="F367">
            <v>1</v>
          </cell>
          <cell r="G367">
            <v>1</v>
          </cell>
          <cell r="H367">
            <v>1</v>
          </cell>
          <cell r="I367">
            <v>14400</v>
          </cell>
          <cell r="J367">
            <v>14400</v>
          </cell>
          <cell r="K367">
            <v>14400</v>
          </cell>
          <cell r="L367" t="str">
            <v>使用后选择获得一个红色步将</v>
          </cell>
        </row>
        <row r="368">
          <cell r="C368">
            <v>23004</v>
          </cell>
          <cell r="D368" t="str">
            <v>紫色骑将自选宝箱</v>
          </cell>
          <cell r="E368">
            <v>600</v>
          </cell>
          <cell r="F368">
            <v>1</v>
          </cell>
          <cell r="G368">
            <v>1</v>
          </cell>
          <cell r="H368">
            <v>1</v>
          </cell>
          <cell r="I368">
            <v>600</v>
          </cell>
          <cell r="J368">
            <v>600</v>
          </cell>
          <cell r="K368">
            <v>600</v>
          </cell>
          <cell r="L368" t="str">
            <v>使用后选择获得一个紫色骑将</v>
          </cell>
        </row>
        <row r="369">
          <cell r="C369">
            <v>23005</v>
          </cell>
          <cell r="D369" t="str">
            <v>橙色骑将自选宝箱</v>
          </cell>
          <cell r="E369">
            <v>4800</v>
          </cell>
          <cell r="F369">
            <v>1</v>
          </cell>
          <cell r="G369">
            <v>1</v>
          </cell>
          <cell r="H369">
            <v>1</v>
          </cell>
          <cell r="I369">
            <v>4800</v>
          </cell>
          <cell r="J369">
            <v>4800</v>
          </cell>
          <cell r="K369">
            <v>4800</v>
          </cell>
          <cell r="L369" t="str">
            <v>使用后选择获得一个橙色骑将</v>
          </cell>
        </row>
        <row r="370">
          <cell r="C370">
            <v>23006</v>
          </cell>
          <cell r="D370" t="str">
            <v>红色骑将自选宝箱</v>
          </cell>
          <cell r="E370">
            <v>14400</v>
          </cell>
          <cell r="F370">
            <v>1</v>
          </cell>
          <cell r="G370">
            <v>1</v>
          </cell>
          <cell r="H370">
            <v>1</v>
          </cell>
          <cell r="I370">
            <v>14400</v>
          </cell>
          <cell r="J370">
            <v>14400</v>
          </cell>
          <cell r="K370">
            <v>14400</v>
          </cell>
          <cell r="L370" t="str">
            <v>使用后选择获得一个红色骑将</v>
          </cell>
        </row>
        <row r="371">
          <cell r="C371">
            <v>23007</v>
          </cell>
          <cell r="D371" t="str">
            <v>紫色弓将自选宝箱</v>
          </cell>
          <cell r="E371">
            <v>600</v>
          </cell>
          <cell r="F371">
            <v>1</v>
          </cell>
          <cell r="G371">
            <v>1</v>
          </cell>
          <cell r="H371">
            <v>1</v>
          </cell>
          <cell r="I371">
            <v>600</v>
          </cell>
          <cell r="J371">
            <v>600</v>
          </cell>
          <cell r="K371">
            <v>600</v>
          </cell>
          <cell r="L371" t="str">
            <v>使用后选择获得一个紫色弓将</v>
          </cell>
        </row>
        <row r="372">
          <cell r="C372">
            <v>23008</v>
          </cell>
          <cell r="D372" t="str">
            <v>橙色弓将自选宝箱</v>
          </cell>
          <cell r="E372">
            <v>4800</v>
          </cell>
          <cell r="F372">
            <v>1</v>
          </cell>
          <cell r="G372">
            <v>1</v>
          </cell>
          <cell r="H372">
            <v>1</v>
          </cell>
          <cell r="I372">
            <v>4800</v>
          </cell>
          <cell r="J372">
            <v>4800</v>
          </cell>
          <cell r="K372">
            <v>4800</v>
          </cell>
          <cell r="L372" t="str">
            <v>使用后选择获得一个橙色弓将</v>
          </cell>
        </row>
        <row r="373">
          <cell r="C373">
            <v>23009</v>
          </cell>
          <cell r="D373" t="str">
            <v>红色弓将自选宝箱</v>
          </cell>
          <cell r="E373">
            <v>14400</v>
          </cell>
          <cell r="F373">
            <v>1</v>
          </cell>
          <cell r="G373">
            <v>1</v>
          </cell>
          <cell r="H373">
            <v>1</v>
          </cell>
          <cell r="I373">
            <v>14400</v>
          </cell>
          <cell r="J373">
            <v>14400</v>
          </cell>
          <cell r="K373">
            <v>14400</v>
          </cell>
          <cell r="L373" t="str">
            <v>使用后选择获得一个红色弓将</v>
          </cell>
        </row>
        <row r="374">
          <cell r="C374">
            <v>23010</v>
          </cell>
          <cell r="D374" t="str">
            <v>君主自选宝箱</v>
          </cell>
          <cell r="E374">
            <v>4800</v>
          </cell>
          <cell r="F374">
            <v>1</v>
          </cell>
          <cell r="G374">
            <v>1</v>
          </cell>
          <cell r="H374">
            <v>1</v>
          </cell>
          <cell r="I374">
            <v>4800</v>
          </cell>
          <cell r="J374">
            <v>4800</v>
          </cell>
          <cell r="K374">
            <v>4800</v>
          </cell>
          <cell r="L374" t="str">
            <v>使用后选择获得一个君主武将</v>
          </cell>
        </row>
        <row r="375">
          <cell r="C375">
            <v>23011</v>
          </cell>
          <cell r="D375" t="str">
            <v>紫色武将随机宝箱</v>
          </cell>
          <cell r="E375">
            <v>400</v>
          </cell>
          <cell r="F375">
            <v>1</v>
          </cell>
          <cell r="G375">
            <v>1</v>
          </cell>
          <cell r="H375">
            <v>1</v>
          </cell>
          <cell r="I375">
            <v>400</v>
          </cell>
          <cell r="J375">
            <v>400</v>
          </cell>
          <cell r="K375">
            <v>400</v>
          </cell>
          <cell r="L375" t="str">
            <v>使用后随机获得一个紫色武将</v>
          </cell>
        </row>
        <row r="376">
          <cell r="C376">
            <v>23012</v>
          </cell>
          <cell r="D376" t="str">
            <v>橙色武将随机宝箱</v>
          </cell>
          <cell r="E376">
            <v>1800</v>
          </cell>
          <cell r="F376">
            <v>1</v>
          </cell>
          <cell r="G376">
            <v>1</v>
          </cell>
          <cell r="H376">
            <v>1</v>
          </cell>
          <cell r="I376">
            <v>1800</v>
          </cell>
          <cell r="J376">
            <v>1800</v>
          </cell>
          <cell r="K376">
            <v>1800</v>
          </cell>
          <cell r="L376" t="str">
            <v>使用后随机获得一个橙色武将</v>
          </cell>
        </row>
        <row r="377">
          <cell r="C377">
            <v>23013</v>
          </cell>
          <cell r="D377" t="str">
            <v>红色武将随机宝箱</v>
          </cell>
          <cell r="E377">
            <v>14400</v>
          </cell>
          <cell r="F377">
            <v>1</v>
          </cell>
          <cell r="G377">
            <v>1</v>
          </cell>
          <cell r="H377">
            <v>1</v>
          </cell>
          <cell r="I377">
            <v>14400</v>
          </cell>
          <cell r="J377">
            <v>14400</v>
          </cell>
          <cell r="K377">
            <v>14400</v>
          </cell>
          <cell r="L377" t="str">
            <v>使用后随机获得一个红色武将</v>
          </cell>
        </row>
        <row r="378">
          <cell r="C378" t="str">
            <v/>
          </cell>
          <cell r="D378" t="str">
            <v/>
          </cell>
          <cell r="E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</row>
        <row r="379">
          <cell r="C379">
            <v>23014</v>
          </cell>
          <cell r="D379" t="str">
            <v>橙色武将自选宝箱碎片</v>
          </cell>
          <cell r="E379">
            <v>160</v>
          </cell>
          <cell r="F379">
            <v>1</v>
          </cell>
          <cell r="G379">
            <v>1</v>
          </cell>
          <cell r="H379">
            <v>1</v>
          </cell>
          <cell r="I379">
            <v>160</v>
          </cell>
          <cell r="J379">
            <v>160</v>
          </cell>
          <cell r="K379">
            <v>160</v>
          </cell>
          <cell r="L379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380">
          <cell r="C380">
            <v>23015</v>
          </cell>
          <cell r="D380" t="str">
            <v>橙色武将随机宝箱碎片</v>
          </cell>
          <cell r="E380">
            <v>60</v>
          </cell>
          <cell r="F380">
            <v>1</v>
          </cell>
          <cell r="G380">
            <v>1</v>
          </cell>
          <cell r="H380">
            <v>1</v>
          </cell>
          <cell r="I380">
            <v>60</v>
          </cell>
          <cell r="J380">
            <v>60</v>
          </cell>
          <cell r="K380">
            <v>60</v>
          </cell>
          <cell r="L380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381">
          <cell r="C381">
            <v>23016</v>
          </cell>
          <cell r="D381" t="str">
            <v>紫色武将随机宝箱碎片</v>
          </cell>
          <cell r="E381">
            <v>36</v>
          </cell>
          <cell r="F381">
            <v>1</v>
          </cell>
          <cell r="G381">
            <v>1</v>
          </cell>
          <cell r="H381">
            <v>1</v>
          </cell>
          <cell r="I381">
            <v>36</v>
          </cell>
          <cell r="J381">
            <v>36</v>
          </cell>
          <cell r="K381">
            <v>36</v>
          </cell>
          <cell r="L381" t="str">
            <v>集齐10个碎片可以合成，随机获得下列武将中的一个：\n聂荌、专诸、钟无艳、田忌、春申君、莫邪、孙叔敖、西门豹、暴鸢、秦开</v>
          </cell>
        </row>
        <row r="382">
          <cell r="C382" t="str">
            <v/>
          </cell>
          <cell r="D382" t="str">
            <v/>
          </cell>
          <cell r="E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</row>
        <row r="383">
          <cell r="C383" t="str">
            <v/>
          </cell>
          <cell r="D383" t="str">
            <v>指定绿色装备</v>
          </cell>
          <cell r="E383">
            <v>35</v>
          </cell>
          <cell r="F383">
            <v>1</v>
          </cell>
          <cell r="G383">
            <v>1</v>
          </cell>
          <cell r="H383">
            <v>1</v>
          </cell>
          <cell r="I383">
            <v>35</v>
          </cell>
          <cell r="J383">
            <v>35</v>
          </cell>
          <cell r="K383">
            <v>35</v>
          </cell>
          <cell r="L383">
            <v>1</v>
          </cell>
        </row>
        <row r="384">
          <cell r="C384" t="str">
            <v/>
          </cell>
          <cell r="D384" t="str">
            <v>指定蓝色装备</v>
          </cell>
          <cell r="E384">
            <v>120</v>
          </cell>
          <cell r="F384">
            <v>1</v>
          </cell>
          <cell r="G384">
            <v>1</v>
          </cell>
          <cell r="H384">
            <v>1</v>
          </cell>
          <cell r="I384">
            <v>120</v>
          </cell>
          <cell r="J384">
            <v>120</v>
          </cell>
          <cell r="K384">
            <v>120</v>
          </cell>
          <cell r="L384">
            <v>1.5</v>
          </cell>
        </row>
        <row r="385">
          <cell r="C385" t="str">
            <v/>
          </cell>
          <cell r="D385" t="str">
            <v>指定紫色装备</v>
          </cell>
          <cell r="E385">
            <v>300</v>
          </cell>
          <cell r="F385">
            <v>1</v>
          </cell>
          <cell r="G385">
            <v>1</v>
          </cell>
          <cell r="H385">
            <v>1</v>
          </cell>
          <cell r="I385">
            <v>300</v>
          </cell>
          <cell r="J385">
            <v>300</v>
          </cell>
          <cell r="K385">
            <v>300</v>
          </cell>
          <cell r="L385">
            <v>2</v>
          </cell>
        </row>
        <row r="386">
          <cell r="C386" t="str">
            <v/>
          </cell>
          <cell r="D386" t="str">
            <v>指定橙色装备</v>
          </cell>
          <cell r="E386">
            <v>800</v>
          </cell>
          <cell r="F386">
            <v>1</v>
          </cell>
          <cell r="G386">
            <v>1</v>
          </cell>
          <cell r="H386">
            <v>1</v>
          </cell>
          <cell r="I386">
            <v>800</v>
          </cell>
          <cell r="J386">
            <v>800</v>
          </cell>
          <cell r="K386">
            <v>800</v>
          </cell>
          <cell r="L386">
            <v>2.5</v>
          </cell>
        </row>
        <row r="387">
          <cell r="C387" t="str">
            <v/>
          </cell>
          <cell r="D387" t="str">
            <v>指定红色装备</v>
          </cell>
          <cell r="E387">
            <v>7200</v>
          </cell>
          <cell r="F387">
            <v>1</v>
          </cell>
          <cell r="G387">
            <v>1</v>
          </cell>
          <cell r="H387">
            <v>1</v>
          </cell>
          <cell r="I387">
            <v>7200</v>
          </cell>
          <cell r="J387">
            <v>7200</v>
          </cell>
          <cell r="K387">
            <v>7200</v>
          </cell>
          <cell r="L387">
            <v>3</v>
          </cell>
        </row>
        <row r="388">
          <cell r="C388" t="str">
            <v/>
          </cell>
          <cell r="D388" t="str">
            <v>指定红+装备</v>
          </cell>
          <cell r="E388">
            <v>14400</v>
          </cell>
          <cell r="F388">
            <v>1.56</v>
          </cell>
          <cell r="G388">
            <v>1.56</v>
          </cell>
          <cell r="H388">
            <v>1.56</v>
          </cell>
          <cell r="I388">
            <v>22464</v>
          </cell>
          <cell r="J388">
            <v>22464</v>
          </cell>
          <cell r="K388">
            <v>22464</v>
          </cell>
          <cell r="L388" t="str">
            <v/>
          </cell>
        </row>
        <row r="389">
          <cell r="C389">
            <v>23215</v>
          </cell>
          <cell r="D389" t="str">
            <v>紫色武力装备礼包</v>
          </cell>
          <cell r="E389" t="str">
            <v/>
          </cell>
          <cell r="F389">
            <v>1</v>
          </cell>
          <cell r="G389">
            <v>1</v>
          </cell>
          <cell r="H389">
            <v>1</v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>
            <v>23216</v>
          </cell>
          <cell r="D390" t="str">
            <v>紫色智力装备礼包</v>
          </cell>
          <cell r="E390" t="str">
            <v/>
          </cell>
          <cell r="F390">
            <v>1</v>
          </cell>
          <cell r="G390">
            <v>1</v>
          </cell>
          <cell r="H390">
            <v>1</v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</row>
        <row r="391">
          <cell r="C391">
            <v>23217</v>
          </cell>
          <cell r="D391" t="str">
            <v>橙色统率装备礼包</v>
          </cell>
          <cell r="E391" t="str">
            <v/>
          </cell>
          <cell r="F391">
            <v>1</v>
          </cell>
          <cell r="G391">
            <v>1</v>
          </cell>
          <cell r="H391">
            <v>1</v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</row>
        <row r="392">
          <cell r="C392">
            <v>23218</v>
          </cell>
          <cell r="D392" t="str">
            <v>橙色智力装备礼包</v>
          </cell>
          <cell r="E392" t="str">
            <v/>
          </cell>
          <cell r="F392">
            <v>1</v>
          </cell>
          <cell r="G392">
            <v>1</v>
          </cell>
          <cell r="H392">
            <v>1</v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</row>
        <row r="393">
          <cell r="C393">
            <v>23219</v>
          </cell>
          <cell r="D393" t="str">
            <v>橙色武力装备礼包</v>
          </cell>
          <cell r="E393" t="str">
            <v/>
          </cell>
          <cell r="F393">
            <v>1</v>
          </cell>
          <cell r="G393">
            <v>1</v>
          </cell>
          <cell r="H393">
            <v>1</v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</row>
        <row r="394">
          <cell r="C394">
            <v>22118</v>
          </cell>
          <cell r="D394" t="str">
            <v>负荆请罪武魂</v>
          </cell>
          <cell r="E394" t="str">
            <v/>
          </cell>
          <cell r="F394">
            <v>1</v>
          </cell>
          <cell r="G394">
            <v>1</v>
          </cell>
          <cell r="H394">
            <v>1</v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</row>
        <row r="395">
          <cell r="C395" t="str">
            <v/>
          </cell>
          <cell r="D395" t="str">
            <v/>
          </cell>
          <cell r="E395" t="str">
            <v/>
          </cell>
          <cell r="F395">
            <v>1</v>
          </cell>
          <cell r="G395">
            <v>1</v>
          </cell>
          <cell r="H395">
            <v>1</v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</row>
        <row r="396">
          <cell r="C396">
            <v>23348</v>
          </cell>
          <cell r="D396" t="str">
            <v>清剿令</v>
          </cell>
          <cell r="E396" t="str">
            <v/>
          </cell>
          <cell r="F396">
            <v>1</v>
          </cell>
          <cell r="G396">
            <v>1</v>
          </cell>
          <cell r="H396">
            <v>1</v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</row>
        <row r="397">
          <cell r="C397" t="str">
            <v/>
          </cell>
          <cell r="D397" t="str">
            <v/>
          </cell>
          <cell r="E397" t="str">
            <v/>
          </cell>
          <cell r="F397">
            <v>1</v>
          </cell>
          <cell r="G397">
            <v>1</v>
          </cell>
          <cell r="H397">
            <v>1</v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</row>
        <row r="398">
          <cell r="C398" t="str">
            <v/>
          </cell>
          <cell r="D398" t="str">
            <v/>
          </cell>
          <cell r="E398" t="str">
            <v/>
          </cell>
          <cell r="F398">
            <v>1</v>
          </cell>
          <cell r="G398">
            <v>1</v>
          </cell>
          <cell r="H398">
            <v>1</v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</row>
        <row r="399">
          <cell r="C399" t="str">
            <v/>
          </cell>
          <cell r="D399" t="str">
            <v/>
          </cell>
          <cell r="E399" t="str">
            <v/>
          </cell>
          <cell r="F399">
            <v>1</v>
          </cell>
          <cell r="G399">
            <v>1</v>
          </cell>
          <cell r="H399">
            <v>1</v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</row>
        <row r="400">
          <cell r="C400">
            <v>22116</v>
          </cell>
          <cell r="D400" t="str">
            <v>倾国倾城武魂</v>
          </cell>
          <cell r="E400" t="str">
            <v/>
          </cell>
          <cell r="F400">
            <v>1</v>
          </cell>
          <cell r="G400">
            <v>1</v>
          </cell>
          <cell r="H400">
            <v>1</v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</row>
        <row r="401">
          <cell r="C401">
            <v>22117</v>
          </cell>
          <cell r="D401" t="str">
            <v>墨行天下武魂</v>
          </cell>
          <cell r="E401" t="str">
            <v/>
          </cell>
          <cell r="F401">
            <v>1</v>
          </cell>
          <cell r="G401">
            <v>1</v>
          </cell>
          <cell r="H401">
            <v>1</v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</row>
        <row r="402">
          <cell r="C402">
            <v>23220</v>
          </cell>
          <cell r="D402" t="str">
            <v>红色统智装备礼包</v>
          </cell>
          <cell r="E402" t="str">
            <v/>
          </cell>
          <cell r="F402">
            <v>1</v>
          </cell>
          <cell r="G402">
            <v>1</v>
          </cell>
          <cell r="H402">
            <v>1</v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</row>
        <row r="403">
          <cell r="C403">
            <v>23221</v>
          </cell>
          <cell r="D403" t="str">
            <v>紫色兵法自选宝箱</v>
          </cell>
          <cell r="E403" t="str">
            <v/>
          </cell>
          <cell r="F403">
            <v>1</v>
          </cell>
          <cell r="G403">
            <v>1</v>
          </cell>
          <cell r="H403">
            <v>1</v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>
            <v>23222</v>
          </cell>
          <cell r="D404" t="str">
            <v>橙色兵法自选宝箱</v>
          </cell>
          <cell r="E404" t="str">
            <v/>
          </cell>
          <cell r="F404">
            <v>1</v>
          </cell>
          <cell r="G404">
            <v>1</v>
          </cell>
          <cell r="H404">
            <v>1</v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</row>
        <row r="405">
          <cell r="C405">
            <v>23364</v>
          </cell>
          <cell r="D405" t="str">
            <v>自选橙色兵法碎片</v>
          </cell>
          <cell r="E405" t="str">
            <v/>
          </cell>
          <cell r="F405">
            <v>1</v>
          </cell>
          <cell r="G405">
            <v>1</v>
          </cell>
          <cell r="H405">
            <v>1</v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</row>
        <row r="406">
          <cell r="C406">
            <v>23365</v>
          </cell>
          <cell r="D406" t="str">
            <v>自选紫色兵法碎片</v>
          </cell>
          <cell r="E406" t="str">
            <v/>
          </cell>
          <cell r="F406">
            <v>1</v>
          </cell>
          <cell r="G406">
            <v>1</v>
          </cell>
          <cell r="H406">
            <v>1</v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F407">
            <v>1</v>
          </cell>
          <cell r="G407">
            <v>1</v>
          </cell>
          <cell r="H407">
            <v>1</v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>
            <v>21075</v>
          </cell>
          <cell r="D408" t="str">
            <v>中级免战牌</v>
          </cell>
          <cell r="E408">
            <v>200</v>
          </cell>
          <cell r="F408">
            <v>1</v>
          </cell>
          <cell r="G408">
            <v>1</v>
          </cell>
          <cell r="H408">
            <v>1</v>
          </cell>
          <cell r="I408">
            <v>200</v>
          </cell>
          <cell r="J408">
            <v>200</v>
          </cell>
          <cell r="K408">
            <v>200</v>
          </cell>
          <cell r="L408" t="str">
            <v>使用后城池不会遭受来自其他玩家的攻击，主动进攻其他玩家后失效，持续12小时</v>
          </cell>
        </row>
        <row r="409">
          <cell r="C409">
            <v>21071</v>
          </cell>
          <cell r="D409" t="str">
            <v>高级免战牌</v>
          </cell>
          <cell r="E409">
            <v>500</v>
          </cell>
          <cell r="F409">
            <v>1</v>
          </cell>
          <cell r="G409">
            <v>1</v>
          </cell>
          <cell r="H409">
            <v>1</v>
          </cell>
          <cell r="I409">
            <v>500</v>
          </cell>
          <cell r="J409">
            <v>500</v>
          </cell>
          <cell r="K409">
            <v>500</v>
          </cell>
          <cell r="L409" t="str">
            <v>使用后城池不会遭受来自其他玩家的攻击，主动进攻其他玩家后失效，持续24小时</v>
          </cell>
        </row>
        <row r="410">
          <cell r="C410">
            <v>21072</v>
          </cell>
          <cell r="D410" t="str">
            <v>特级免战牌</v>
          </cell>
          <cell r="E410">
            <v>1800</v>
          </cell>
          <cell r="F410">
            <v>1</v>
          </cell>
          <cell r="G410">
            <v>1</v>
          </cell>
          <cell r="H410">
            <v>1</v>
          </cell>
          <cell r="I410">
            <v>1800</v>
          </cell>
          <cell r="J410">
            <v>1800</v>
          </cell>
          <cell r="K410">
            <v>1800</v>
          </cell>
          <cell r="L410" t="str">
            <v>使用后城池不会遭受来自其他玩家的攻击，主动进攻其他玩家后失效，持续72小时</v>
          </cell>
        </row>
        <row r="411">
          <cell r="C411" t="str">
            <v/>
          </cell>
          <cell r="D411" t="str">
            <v/>
          </cell>
          <cell r="E411" t="str">
            <v/>
          </cell>
          <cell r="F411">
            <v>1</v>
          </cell>
          <cell r="G411">
            <v>1</v>
          </cell>
          <cell r="H411">
            <v>1</v>
          </cell>
          <cell r="I411" t="str">
            <v/>
          </cell>
          <cell r="J411" t="str">
            <v/>
          </cell>
          <cell r="K411" t="str">
            <v/>
          </cell>
          <cell r="L411" t="str">
            <v>消灭野怪获得，用于宝物温养。</v>
          </cell>
        </row>
        <row r="412">
          <cell r="C412">
            <v>23359</v>
          </cell>
          <cell r="D412" t="str">
            <v>宝鉴</v>
          </cell>
          <cell r="E412" t="str">
            <v/>
          </cell>
          <cell r="F412">
            <v>1</v>
          </cell>
          <cell r="G412">
            <v>1</v>
          </cell>
          <cell r="H412">
            <v>1</v>
          </cell>
          <cell r="I412" t="str">
            <v/>
          </cell>
          <cell r="J412" t="str">
            <v/>
          </cell>
          <cell r="K412" t="str">
            <v/>
          </cell>
          <cell r="L412" t="str">
            <v>持有宝鉴名册，可鉴天下珍宝</v>
          </cell>
        </row>
        <row r="413">
          <cell r="C413">
            <v>23526</v>
          </cell>
          <cell r="D413" t="str">
            <v>极品装备宝箱碎片</v>
          </cell>
          <cell r="E413" t="str">
            <v/>
          </cell>
          <cell r="F413">
            <v>1</v>
          </cell>
          <cell r="G413">
            <v>1</v>
          </cell>
          <cell r="H413">
            <v>1</v>
          </cell>
          <cell r="I413" t="str">
            <v/>
          </cell>
          <cell r="J413" t="str">
            <v/>
          </cell>
          <cell r="K413" t="str">
            <v/>
          </cell>
          <cell r="L413" t="str">
            <v>使用后可以获得一个极品红色装备宝箱</v>
          </cell>
        </row>
        <row r="414">
          <cell r="C414">
            <v>23527</v>
          </cell>
          <cell r="D414" t="str">
            <v>极品装备宝箱</v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>使用后可以选择获得一件极品红色装备</v>
          </cell>
        </row>
        <row r="415">
          <cell r="C415">
            <v>23528</v>
          </cell>
          <cell r="D415" t="str">
            <v>极品统武装备宝箱</v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>使用后获得十方古璃套装3件套装备</v>
          </cell>
        </row>
        <row r="416">
          <cell r="C416">
            <v>23529</v>
          </cell>
          <cell r="D416" t="str">
            <v>极品统智装备宝箱</v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>使用后获得墨霜广焱3件套装备</v>
          </cell>
        </row>
        <row r="417">
          <cell r="C417">
            <v>23530</v>
          </cell>
          <cell r="D417" t="str">
            <v>红色装备宝箱碎片</v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>使用后可以获得一个红色装备宝箱</v>
          </cell>
        </row>
        <row r="418">
          <cell r="C418">
            <v>23531</v>
          </cell>
          <cell r="D418" t="str">
            <v>红色装备宝箱</v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>使用后可以选择获得一件红色装备</v>
          </cell>
        </row>
        <row r="419">
          <cell r="C419">
            <v>23532</v>
          </cell>
          <cell r="D419" t="str">
            <v>抛砖引玉·极-残片</v>
          </cell>
          <cell r="E419" t="str">
            <v/>
          </cell>
          <cell r="F419">
            <v>1</v>
          </cell>
          <cell r="G419">
            <v>1</v>
          </cell>
          <cell r="H419">
            <v>1</v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</row>
        <row r="420">
          <cell r="C420">
            <v>23389</v>
          </cell>
          <cell r="D420" t="str">
            <v>秦阳陵虎符碎片</v>
          </cell>
          <cell r="E420" t="str">
            <v/>
          </cell>
          <cell r="F420">
            <v>1</v>
          </cell>
          <cell r="G420">
            <v>1</v>
          </cell>
          <cell r="H420">
            <v>1</v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</row>
        <row r="421">
          <cell r="C421">
            <v>180024</v>
          </cell>
          <cell r="D421" t="str">
            <v>高级盗贼</v>
          </cell>
          <cell r="E421" t="str">
            <v/>
          </cell>
          <cell r="F421">
            <v>1</v>
          </cell>
          <cell r="G421">
            <v>1</v>
          </cell>
          <cell r="H421">
            <v>1</v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</row>
        <row r="422">
          <cell r="C422">
            <v>180023</v>
          </cell>
          <cell r="D422" t="str">
            <v>高级间谍</v>
          </cell>
          <cell r="E422" t="str">
            <v/>
          </cell>
          <cell r="F422">
            <v>1</v>
          </cell>
          <cell r="G422">
            <v>1</v>
          </cell>
          <cell r="H422">
            <v>1</v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</row>
        <row r="423">
          <cell r="C423">
            <v>180022</v>
          </cell>
          <cell r="D423" t="str">
            <v>高级刺客</v>
          </cell>
          <cell r="E423" t="str">
            <v/>
          </cell>
          <cell r="F423">
            <v>1</v>
          </cell>
          <cell r="G423">
            <v>1</v>
          </cell>
          <cell r="H423">
            <v>1</v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</row>
        <row r="424">
          <cell r="C424" t="str">
            <v/>
          </cell>
          <cell r="D424" t="str">
            <v/>
          </cell>
          <cell r="E424" t="str">
            <v/>
          </cell>
          <cell r="F424">
            <v>1</v>
          </cell>
          <cell r="G424">
            <v>1</v>
          </cell>
          <cell r="H424">
            <v>1</v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</row>
        <row r="425">
          <cell r="C425">
            <v>23542</v>
          </cell>
          <cell r="D425" t="str">
            <v>十方装备宝箱碎片</v>
          </cell>
          <cell r="E425" t="str">
            <v/>
          </cell>
          <cell r="F425">
            <v>1</v>
          </cell>
          <cell r="G425">
            <v>1</v>
          </cell>
          <cell r="H425">
            <v>1</v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</row>
        <row r="426">
          <cell r="C426">
            <v>23543</v>
          </cell>
          <cell r="D426" t="str">
            <v>墨霜装备宝箱碎片</v>
          </cell>
          <cell r="E426" t="str">
            <v/>
          </cell>
          <cell r="F426">
            <v>1</v>
          </cell>
          <cell r="G426">
            <v>1</v>
          </cell>
          <cell r="H426">
            <v>1</v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</row>
        <row r="427">
          <cell r="C427" t="str">
            <v/>
          </cell>
          <cell r="D427" t="str">
            <v/>
          </cell>
          <cell r="E427" t="str">
            <v/>
          </cell>
          <cell r="F427">
            <v>1</v>
          </cell>
          <cell r="G427">
            <v>1</v>
          </cell>
          <cell r="H427">
            <v>1</v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</row>
        <row r="428">
          <cell r="C428">
            <v>23356</v>
          </cell>
          <cell r="D428" t="str">
            <v>紫色藏宝图</v>
          </cell>
          <cell r="E428">
            <v>300</v>
          </cell>
          <cell r="F428">
            <v>1</v>
          </cell>
          <cell r="G428">
            <v>1</v>
          </cell>
          <cell r="H428">
            <v>1</v>
          </cell>
          <cell r="I428">
            <v>300</v>
          </cell>
          <cell r="J428">
            <v>300</v>
          </cell>
          <cell r="K428">
            <v>300</v>
          </cell>
          <cell r="L428" t="str">
            <v/>
          </cell>
        </row>
        <row r="429">
          <cell r="C429">
            <v>23541</v>
          </cell>
          <cell r="D429" t="str">
            <v>宝物精华小宝箱</v>
          </cell>
          <cell r="E429">
            <v>100</v>
          </cell>
          <cell r="F429">
            <v>1</v>
          </cell>
          <cell r="G429">
            <v>1</v>
          </cell>
          <cell r="H429">
            <v>1</v>
          </cell>
          <cell r="I429">
            <v>100</v>
          </cell>
          <cell r="J429">
            <v>100</v>
          </cell>
          <cell r="K429">
            <v>100</v>
          </cell>
          <cell r="L429" t="str">
            <v/>
          </cell>
        </row>
        <row r="430">
          <cell r="C430">
            <v>23537</v>
          </cell>
          <cell r="D430" t="str">
            <v>文心宝箱</v>
          </cell>
          <cell r="E430">
            <v>200</v>
          </cell>
          <cell r="F430">
            <v>1</v>
          </cell>
          <cell r="G430">
            <v>1</v>
          </cell>
          <cell r="H430">
            <v>1</v>
          </cell>
          <cell r="I430">
            <v>200</v>
          </cell>
          <cell r="J430">
            <v>200</v>
          </cell>
          <cell r="K430">
            <v>200</v>
          </cell>
          <cell r="L430" t="str">
            <v/>
          </cell>
        </row>
        <row r="431">
          <cell r="C431">
            <v>23540</v>
          </cell>
          <cell r="D431" t="str">
            <v>500偕作玉宝箱</v>
          </cell>
          <cell r="E431">
            <v>500</v>
          </cell>
          <cell r="F431">
            <v>1</v>
          </cell>
          <cell r="G431">
            <v>1</v>
          </cell>
          <cell r="H431">
            <v>1</v>
          </cell>
          <cell r="I431">
            <v>500</v>
          </cell>
          <cell r="J431">
            <v>500</v>
          </cell>
          <cell r="K431">
            <v>500</v>
          </cell>
          <cell r="L431" t="str">
            <v/>
          </cell>
        </row>
        <row r="432">
          <cell r="C432">
            <v>90510</v>
          </cell>
          <cell r="D432" t="str">
            <v>偕作玉</v>
          </cell>
          <cell r="E432">
            <v>1</v>
          </cell>
          <cell r="F432">
            <v>1</v>
          </cell>
          <cell r="G432">
            <v>1</v>
          </cell>
          <cell r="H432">
            <v>1</v>
          </cell>
          <cell r="I432">
            <v>1</v>
          </cell>
          <cell r="J432">
            <v>1</v>
          </cell>
          <cell r="K432">
            <v>1</v>
          </cell>
          <cell r="L432" t="str">
            <v/>
          </cell>
        </row>
        <row r="433">
          <cell r="C433">
            <v>90512</v>
          </cell>
          <cell r="D433" t="str">
            <v>文心</v>
          </cell>
          <cell r="E433">
            <v>0.33333333333333331</v>
          </cell>
          <cell r="F433">
            <v>1</v>
          </cell>
          <cell r="G433">
            <v>1</v>
          </cell>
          <cell r="H433">
            <v>1</v>
          </cell>
          <cell r="I433">
            <v>0.33333333333333331</v>
          </cell>
          <cell r="J433">
            <v>0.33333333333333331</v>
          </cell>
          <cell r="K433">
            <v>0.33333333333333331</v>
          </cell>
          <cell r="L433" t="str">
            <v/>
          </cell>
        </row>
        <row r="434">
          <cell r="C434">
            <v>90513</v>
          </cell>
          <cell r="D434" t="str">
            <v>宝物精华</v>
          </cell>
          <cell r="E434">
            <v>100</v>
          </cell>
          <cell r="F434">
            <v>1</v>
          </cell>
          <cell r="G434">
            <v>1</v>
          </cell>
          <cell r="H434">
            <v>1</v>
          </cell>
          <cell r="I434">
            <v>100</v>
          </cell>
          <cell r="J434">
            <v>100</v>
          </cell>
          <cell r="K434">
            <v>100</v>
          </cell>
          <cell r="L434" t="str">
            <v/>
          </cell>
        </row>
        <row r="435">
          <cell r="C435">
            <v>23652</v>
          </cell>
          <cell r="D435" t="str">
            <v>流云装备宝箱碎片</v>
          </cell>
          <cell r="E435" t="str">
            <v/>
          </cell>
          <cell r="F435">
            <v>1</v>
          </cell>
          <cell r="G435">
            <v>1</v>
          </cell>
          <cell r="H435">
            <v>1</v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</row>
        <row r="436">
          <cell r="C436">
            <v>23658</v>
          </cell>
          <cell r="D436" t="str">
            <v>乱世王者碎片</v>
          </cell>
          <cell r="E436" t="str">
            <v/>
          </cell>
          <cell r="F436">
            <v>1</v>
          </cell>
          <cell r="G436">
            <v>1</v>
          </cell>
          <cell r="H436">
            <v>1</v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</row>
        <row r="437">
          <cell r="C437" t="str">
            <v/>
          </cell>
          <cell r="D437" t="str">
            <v/>
          </cell>
          <cell r="E437" t="str">
            <v/>
          </cell>
          <cell r="F437">
            <v>1</v>
          </cell>
          <cell r="G437">
            <v>1</v>
          </cell>
          <cell r="H437">
            <v>1</v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</row>
        <row r="438">
          <cell r="C438" t="str">
            <v/>
          </cell>
          <cell r="D438" t="str">
            <v>指定橙+宝物碎片</v>
          </cell>
          <cell r="E438">
            <v>666.66666666666663</v>
          </cell>
          <cell r="F438">
            <v>1</v>
          </cell>
          <cell r="G438">
            <v>1</v>
          </cell>
          <cell r="H438">
            <v>1</v>
          </cell>
          <cell r="I438">
            <v>666.66666666666663</v>
          </cell>
          <cell r="J438">
            <v>666.66666666666663</v>
          </cell>
          <cell r="K438">
            <v>666.66666666666663</v>
          </cell>
          <cell r="L438" t="str">
            <v/>
          </cell>
        </row>
        <row r="439">
          <cell r="C439" t="str">
            <v/>
          </cell>
          <cell r="D439" t="str">
            <v/>
          </cell>
          <cell r="E439" t="str">
            <v/>
          </cell>
          <cell r="F439">
            <v>1</v>
          </cell>
          <cell r="G439">
            <v>1</v>
          </cell>
          <cell r="H439">
            <v>1</v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</row>
        <row r="440">
          <cell r="C440">
            <v>24057</v>
          </cell>
          <cell r="D440" t="str">
            <v>计无所出·极-残片</v>
          </cell>
          <cell r="E440" t="str">
            <v/>
          </cell>
          <cell r="F440">
            <v>1</v>
          </cell>
          <cell r="G440">
            <v>1</v>
          </cell>
          <cell r="H440">
            <v>1</v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</row>
        <row r="441">
          <cell r="C441">
            <v>23410</v>
          </cell>
          <cell r="D441" t="str">
            <v>无字天书碎片</v>
          </cell>
          <cell r="E441" t="str">
            <v/>
          </cell>
          <cell r="F441">
            <v>1</v>
          </cell>
          <cell r="G441">
            <v>1</v>
          </cell>
          <cell r="H441">
            <v>1</v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</row>
        <row r="442">
          <cell r="C442">
            <v>24021</v>
          </cell>
          <cell r="D442" t="str">
            <v>三级阵旗随机宝箱</v>
          </cell>
          <cell r="E442" t="str">
            <v/>
          </cell>
          <cell r="F442">
            <v>1</v>
          </cell>
          <cell r="G442">
            <v>1</v>
          </cell>
          <cell r="H442">
            <v>1</v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</row>
        <row r="443">
          <cell r="C443">
            <v>24078</v>
          </cell>
          <cell r="D443" t="str">
            <v>赛季武将碎片自选</v>
          </cell>
          <cell r="E443" t="str">
            <v/>
          </cell>
          <cell r="F443">
            <v>1</v>
          </cell>
          <cell r="G443">
            <v>1</v>
          </cell>
          <cell r="H443">
            <v>1</v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</row>
        <row r="444">
          <cell r="C444" t="str">
            <v/>
          </cell>
          <cell r="D444" t="str">
            <v/>
          </cell>
          <cell r="E444" t="str">
            <v/>
          </cell>
          <cell r="F444">
            <v>1</v>
          </cell>
          <cell r="G444">
            <v>1</v>
          </cell>
          <cell r="H444">
            <v>1</v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</row>
        <row r="445">
          <cell r="C445">
            <v>23521</v>
          </cell>
          <cell r="D445" t="str">
            <v>将军印碎片</v>
          </cell>
          <cell r="E445" t="str">
            <v/>
          </cell>
          <cell r="F445">
            <v>1</v>
          </cell>
          <cell r="G445">
            <v>1</v>
          </cell>
          <cell r="H445">
            <v>1</v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</row>
        <row r="446">
          <cell r="C446">
            <v>23522</v>
          </cell>
          <cell r="D446" t="str">
            <v>上将印碎片</v>
          </cell>
          <cell r="E446" t="str">
            <v/>
          </cell>
          <cell r="F446">
            <v>1</v>
          </cell>
          <cell r="G446">
            <v>1</v>
          </cell>
          <cell r="H446">
            <v>1</v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</row>
        <row r="447">
          <cell r="C447">
            <v>23523</v>
          </cell>
          <cell r="D447" t="str">
            <v>统帅印碎片</v>
          </cell>
          <cell r="E447" t="str">
            <v/>
          </cell>
          <cell r="F447">
            <v>1</v>
          </cell>
          <cell r="G447">
            <v>1</v>
          </cell>
          <cell r="H447">
            <v>1</v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</row>
        <row r="448">
          <cell r="C448" t="str">
            <v/>
          </cell>
          <cell r="D448" t="str">
            <v/>
          </cell>
          <cell r="E448" t="str">
            <v/>
          </cell>
          <cell r="F448">
            <v>1</v>
          </cell>
          <cell r="G448">
            <v>1</v>
          </cell>
          <cell r="H448">
            <v>1</v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</row>
        <row r="449">
          <cell r="C449" t="str">
            <v/>
          </cell>
          <cell r="D449" t="str">
            <v/>
          </cell>
          <cell r="E449" t="str">
            <v/>
          </cell>
          <cell r="F449">
            <v>1</v>
          </cell>
          <cell r="G449">
            <v>1</v>
          </cell>
          <cell r="H449">
            <v>1</v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</row>
        <row r="450">
          <cell r="C450" t="str">
            <v/>
          </cell>
          <cell r="D450" t="str">
            <v/>
          </cell>
          <cell r="E450" t="str">
            <v/>
          </cell>
          <cell r="F450">
            <v>1</v>
          </cell>
          <cell r="G450">
            <v>1</v>
          </cell>
          <cell r="H450">
            <v>1</v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</row>
        <row r="451">
          <cell r="C451" t="str">
            <v/>
          </cell>
          <cell r="D451" t="str">
            <v/>
          </cell>
          <cell r="E451" t="str">
            <v/>
          </cell>
          <cell r="F451">
            <v>1</v>
          </cell>
          <cell r="G451">
            <v>1</v>
          </cell>
          <cell r="H451">
            <v>1</v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</row>
        <row r="452">
          <cell r="C452" t="str">
            <v/>
          </cell>
          <cell r="D452" t="str">
            <v/>
          </cell>
          <cell r="E452" t="str">
            <v/>
          </cell>
          <cell r="F452">
            <v>1</v>
          </cell>
          <cell r="G452">
            <v>1</v>
          </cell>
          <cell r="H452">
            <v>1</v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</row>
        <row r="453">
          <cell r="C453" t="str">
            <v/>
          </cell>
          <cell r="D453" t="str">
            <v/>
          </cell>
          <cell r="E453" t="str">
            <v/>
          </cell>
          <cell r="F453">
            <v>1</v>
          </cell>
          <cell r="G453">
            <v>1</v>
          </cell>
          <cell r="H453">
            <v>1</v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</row>
        <row r="454">
          <cell r="C454" t="str">
            <v/>
          </cell>
          <cell r="D454" t="str">
            <v/>
          </cell>
          <cell r="E454" t="str">
            <v/>
          </cell>
          <cell r="F454">
            <v>1</v>
          </cell>
          <cell r="G454">
            <v>1</v>
          </cell>
          <cell r="H454">
            <v>1</v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</row>
        <row r="455">
          <cell r="C455" t="str">
            <v/>
          </cell>
          <cell r="D455" t="str">
            <v/>
          </cell>
          <cell r="E455" t="str">
            <v/>
          </cell>
          <cell r="F455">
            <v>1</v>
          </cell>
          <cell r="G455">
            <v>1</v>
          </cell>
          <cell r="H455">
            <v>1</v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B1535"/>
  <sheetViews>
    <sheetView topLeftCell="A1071" workbookViewId="0">
      <selection activeCell="AD1110" sqref="AD1110"/>
    </sheetView>
  </sheetViews>
  <sheetFormatPr defaultColWidth="6.625" defaultRowHeight="11.25" x14ac:dyDescent="0.15"/>
  <cols>
    <col min="1" max="12" width="6.625" style="4"/>
    <col min="13" max="13" width="6.625" style="11"/>
    <col min="14" max="35" width="6.625" style="4"/>
    <col min="36" max="36" width="6.625" style="11"/>
    <col min="37" max="43" width="6.625" style="4"/>
    <col min="44" max="44" width="6.625" style="5"/>
    <col min="45" max="50" width="6.625" style="4"/>
    <col min="51" max="51" width="6.625" style="5"/>
    <col min="52" max="58" width="6.625" style="4"/>
    <col min="59" max="59" width="1.625" style="24" customWidth="1"/>
    <col min="60" max="74" width="7.75" style="25"/>
    <col min="75" max="16384" width="6.625" style="4"/>
  </cols>
  <sheetData>
    <row r="1" spans="2:74" x14ac:dyDescent="0.15">
      <c r="F1" s="48" t="s">
        <v>158</v>
      </c>
      <c r="G1" s="48" t="s">
        <v>153</v>
      </c>
      <c r="H1" s="13"/>
      <c r="I1" s="48" t="s">
        <v>148</v>
      </c>
      <c r="J1" s="48" t="s">
        <v>153</v>
      </c>
      <c r="K1" s="48" t="s">
        <v>154</v>
      </c>
      <c r="P1" s="4">
        <v>1</v>
      </c>
      <c r="Q1" s="4">
        <v>0.85</v>
      </c>
      <c r="R1" s="4">
        <v>0.7</v>
      </c>
      <c r="S1" s="4">
        <v>0.5</v>
      </c>
      <c r="T1" s="4">
        <v>0.27500000000000002</v>
      </c>
      <c r="AM1" s="4">
        <v>1</v>
      </c>
      <c r="AN1" s="4">
        <v>0.8</v>
      </c>
      <c r="AO1" s="4">
        <v>0.6</v>
      </c>
      <c r="AP1" s="4">
        <v>0.4</v>
      </c>
      <c r="AQ1" s="4">
        <v>0.2</v>
      </c>
      <c r="BI1" s="26"/>
    </row>
    <row r="2" spans="2:74" x14ac:dyDescent="0.15">
      <c r="F2" s="48"/>
      <c r="G2" s="48"/>
      <c r="H2" s="13"/>
      <c r="I2" s="48"/>
      <c r="J2" s="48"/>
      <c r="K2" s="48"/>
      <c r="P2" s="47" t="s">
        <v>159</v>
      </c>
      <c r="Q2" s="47"/>
      <c r="R2" s="47"/>
      <c r="S2" s="47"/>
      <c r="T2" s="47"/>
      <c r="W2" s="47" t="s">
        <v>160</v>
      </c>
      <c r="X2" s="47"/>
      <c r="Y2" s="47"/>
      <c r="Z2" s="47"/>
      <c r="AA2" s="47"/>
      <c r="AD2" s="47" t="s">
        <v>161</v>
      </c>
      <c r="AE2" s="47"/>
      <c r="AF2" s="47"/>
      <c r="AG2" s="47"/>
      <c r="AH2" s="47"/>
      <c r="AM2" s="47" t="s">
        <v>149</v>
      </c>
      <c r="AN2" s="47"/>
      <c r="AO2" s="47"/>
      <c r="AP2" s="47"/>
      <c r="AQ2" s="47"/>
      <c r="AT2" s="47" t="s">
        <v>150</v>
      </c>
      <c r="AU2" s="47"/>
      <c r="AV2" s="47"/>
      <c r="AW2" s="47"/>
      <c r="AX2" s="47"/>
      <c r="BA2" s="47" t="s">
        <v>155</v>
      </c>
      <c r="BB2" s="47"/>
      <c r="BC2" s="47"/>
      <c r="BD2" s="47"/>
      <c r="BE2" s="47"/>
      <c r="BJ2" s="46" t="s">
        <v>186</v>
      </c>
      <c r="BK2" s="46"/>
      <c r="BL2" s="46"/>
      <c r="BM2" s="46"/>
      <c r="BN2" s="46"/>
      <c r="BP2" s="46" t="s">
        <v>187</v>
      </c>
      <c r="BQ2" s="46"/>
      <c r="BR2" s="46"/>
      <c r="BS2" s="46"/>
      <c r="BT2" s="46"/>
    </row>
    <row r="3" spans="2:74" x14ac:dyDescent="0.15">
      <c r="F3" s="4">
        <v>1</v>
      </c>
      <c r="G3" s="4">
        <v>7.1773462536293131E-2</v>
      </c>
      <c r="I3" s="4">
        <v>1</v>
      </c>
      <c r="J3" s="4">
        <v>7.4349177498517554E-3</v>
      </c>
      <c r="K3" s="12">
        <v>0.1</v>
      </c>
      <c r="N3" s="4" t="str">
        <f>[1]节奏总纲!N3</f>
        <v>对应玩家等级</v>
      </c>
      <c r="O3" s="4" t="s">
        <v>158</v>
      </c>
      <c r="P3" s="4" t="s">
        <v>72</v>
      </c>
      <c r="Q3" s="4" t="s">
        <v>73</v>
      </c>
      <c r="R3" s="4" t="s">
        <v>74</v>
      </c>
      <c r="S3" s="4" t="s">
        <v>75</v>
      </c>
      <c r="T3" s="4" t="s">
        <v>76</v>
      </c>
      <c r="V3" s="4" t="s">
        <v>158</v>
      </c>
      <c r="W3" s="4" t="s">
        <v>72</v>
      </c>
      <c r="X3" s="4" t="s">
        <v>73</v>
      </c>
      <c r="Y3" s="4" t="s">
        <v>74</v>
      </c>
      <c r="Z3" s="4" t="s">
        <v>75</v>
      </c>
      <c r="AA3" s="4" t="s">
        <v>76</v>
      </c>
      <c r="AC3" s="4" t="s">
        <v>156</v>
      </c>
      <c r="AD3" s="4" t="s">
        <v>72</v>
      </c>
      <c r="AE3" s="4" t="s">
        <v>73</v>
      </c>
      <c r="AF3" s="4" t="s">
        <v>74</v>
      </c>
      <c r="AG3" s="4" t="s">
        <v>75</v>
      </c>
      <c r="AH3" s="4" t="s">
        <v>76</v>
      </c>
      <c r="AL3" s="4" t="s">
        <v>148</v>
      </c>
      <c r="AM3" s="4" t="s">
        <v>72</v>
      </c>
      <c r="AN3" s="4" t="s">
        <v>73</v>
      </c>
      <c r="AO3" s="4" t="s">
        <v>74</v>
      </c>
      <c r="AP3" s="4" t="s">
        <v>75</v>
      </c>
      <c r="AQ3" s="4" t="s">
        <v>76</v>
      </c>
      <c r="AS3" s="4" t="s">
        <v>148</v>
      </c>
      <c r="AT3" s="4" t="s">
        <v>72</v>
      </c>
      <c r="AU3" s="4" t="s">
        <v>73</v>
      </c>
      <c r="AV3" s="4" t="s">
        <v>74</v>
      </c>
      <c r="AW3" s="4" t="s">
        <v>75</v>
      </c>
      <c r="AX3" s="4" t="s">
        <v>76</v>
      </c>
      <c r="AZ3" s="4" t="s">
        <v>156</v>
      </c>
      <c r="BA3" s="4" t="s">
        <v>72</v>
      </c>
      <c r="BB3" s="4" t="s">
        <v>73</v>
      </c>
      <c r="BC3" s="4" t="s">
        <v>74</v>
      </c>
      <c r="BD3" s="4" t="s">
        <v>75</v>
      </c>
      <c r="BE3" s="4" t="s">
        <v>76</v>
      </c>
      <c r="BI3" s="25" t="s">
        <v>156</v>
      </c>
      <c r="BJ3" s="25" t="s">
        <v>72</v>
      </c>
      <c r="BK3" s="25" t="s">
        <v>73</v>
      </c>
      <c r="BL3" s="25" t="s">
        <v>74</v>
      </c>
      <c r="BM3" s="25" t="s">
        <v>75</v>
      </c>
      <c r="BN3" s="25" t="s">
        <v>76</v>
      </c>
      <c r="BO3" s="25" t="s">
        <v>188</v>
      </c>
      <c r="BP3" s="25" t="s">
        <v>72</v>
      </c>
      <c r="BQ3" s="25" t="s">
        <v>73</v>
      </c>
      <c r="BR3" s="25" t="s">
        <v>74</v>
      </c>
      <c r="BS3" s="25" t="s">
        <v>75</v>
      </c>
      <c r="BT3" s="25" t="s">
        <v>76</v>
      </c>
      <c r="BU3" s="25" t="s">
        <v>189</v>
      </c>
      <c r="BV3" s="25" t="s">
        <v>190</v>
      </c>
    </row>
    <row r="4" spans="2:74" x14ac:dyDescent="0.15">
      <c r="F4" s="4">
        <v>2</v>
      </c>
      <c r="G4" s="4">
        <v>0.1486983549970351</v>
      </c>
      <c r="I4" s="4">
        <v>2</v>
      </c>
      <c r="J4" s="4">
        <v>2.3963093307967063E-2</v>
      </c>
      <c r="K4" s="12">
        <v>0.15</v>
      </c>
      <c r="N4" s="4">
        <f>[1]节奏总纲!N4</f>
        <v>2</v>
      </c>
      <c r="O4" s="4">
        <v>1</v>
      </c>
      <c r="P4" s="4">
        <f>[1]节奏总纲!P4</f>
        <v>7.1773462536293131E-2</v>
      </c>
      <c r="Q4" s="4">
        <f>[1]节奏总纲!Q4</f>
        <v>5.9787294292732177E-2</v>
      </c>
      <c r="R4" s="4">
        <f>[1]节奏总纲!R4</f>
        <v>4.677476553490223E-2</v>
      </c>
      <c r="S4" s="4">
        <f>[1]节奏总纲!S4</f>
        <v>3.2585151991477081E-2</v>
      </c>
      <c r="T4" s="4">
        <f>[1]节奏总纲!T4</f>
        <v>1.7039020006115988E-2</v>
      </c>
      <c r="V4" s="4"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  <c r="BI4" s="25">
        <v>1</v>
      </c>
      <c r="BJ4" s="25">
        <f>[1]服务器生态!W22</f>
        <v>9000</v>
      </c>
      <c r="BK4" s="25">
        <f>[1]服务器生态!X22</f>
        <v>725.99999999999966</v>
      </c>
      <c r="BL4" s="25">
        <f>[1]服务器生态!Y22</f>
        <v>256</v>
      </c>
      <c r="BM4" s="25">
        <f>[1]服务器生态!Z22</f>
        <v>16</v>
      </c>
      <c r="BN4" s="25">
        <f>[1]服务器生态!AA22</f>
        <v>2</v>
      </c>
      <c r="BO4" s="25">
        <f>[1]服务器生态!AB22</f>
        <v>8.1623999999999999</v>
      </c>
      <c r="BP4" s="25">
        <f>[1]服务器生态!AC22</f>
        <v>0.9</v>
      </c>
      <c r="BQ4" s="25">
        <f>[1]服务器生态!AD22</f>
        <v>7.259999999999997E-2</v>
      </c>
      <c r="BR4" s="25">
        <f>[1]服务器生态!AE22</f>
        <v>2.5600000000000001E-2</v>
      </c>
      <c r="BS4" s="25">
        <f>[1]服务器生态!AF22</f>
        <v>1.6000000000000001E-3</v>
      </c>
      <c r="BT4" s="25">
        <f>[1]服务器生态!AG22</f>
        <v>2.0000000000000001E-4</v>
      </c>
      <c r="BU4" s="25">
        <f>[1]服务器生态!$P3</f>
        <v>5</v>
      </c>
      <c r="BV4" s="25">
        <f>[1]服务器生态!Q3</f>
        <v>9.3157894736842088</v>
      </c>
    </row>
    <row r="5" spans="2:74" x14ac:dyDescent="0.15">
      <c r="F5" s="4">
        <v>3</v>
      </c>
      <c r="G5" s="4">
        <v>0.23114441334491631</v>
      </c>
      <c r="I5" s="4">
        <v>3</v>
      </c>
      <c r="J5" s="4">
        <v>5.1571656651039799E-2</v>
      </c>
      <c r="K5" s="12">
        <v>0.2</v>
      </c>
      <c r="N5" s="4">
        <f>[1]节奏总纲!N5</f>
        <v>4</v>
      </c>
      <c r="O5" s="4">
        <v>2</v>
      </c>
      <c r="P5" s="4">
        <f>[1]节奏总纲!P5</f>
        <v>0.1486983549970351</v>
      </c>
      <c r="Q5" s="4">
        <f>[1]节奏总纲!Q5</f>
        <v>0.12505531655250651</v>
      </c>
      <c r="R5" s="4">
        <f>[1]节奏总纲!R5</f>
        <v>9.883979656652922E-2</v>
      </c>
      <c r="S5" s="4">
        <f>[1]节奏总纲!S5</f>
        <v>6.9828747506607683E-2</v>
      </c>
      <c r="T5" s="4">
        <f>[1]节奏总纲!T5</f>
        <v>3.7085369736260552E-2</v>
      </c>
      <c r="V5" s="4"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  <c r="BG5" s="27"/>
      <c r="BH5" s="28"/>
      <c r="BI5" s="25">
        <v>2</v>
      </c>
      <c r="BJ5" s="25">
        <f>[1]服务器生态!W23</f>
        <v>3454.304347826087</v>
      </c>
      <c r="BK5" s="25">
        <f>[1]服务器生态!X23</f>
        <v>426.60231884057947</v>
      </c>
      <c r="BL5" s="25">
        <f>[1]服务器生态!Y23</f>
        <v>109.22666666666666</v>
      </c>
      <c r="BM5" s="25">
        <f>[1]服务器生态!Z23</f>
        <v>8.5333333333333332</v>
      </c>
      <c r="BN5" s="25">
        <f>[1]服务器生态!AA23</f>
        <v>1.3333333333333335</v>
      </c>
      <c r="BO5" s="25">
        <f>[1]服务器生态!AB23</f>
        <v>10.934563710144928</v>
      </c>
      <c r="BP5" s="25">
        <f>[1]服务器生态!AC23</f>
        <v>0.86357608695652177</v>
      </c>
      <c r="BQ5" s="25">
        <f>[1]服务器生态!AD23</f>
        <v>0.10665057971014487</v>
      </c>
      <c r="BR5" s="25">
        <f>[1]服务器生态!AE23</f>
        <v>2.7306666666666667E-2</v>
      </c>
      <c r="BS5" s="25">
        <f>[1]服务器生态!AF23</f>
        <v>2.1333333333333334E-3</v>
      </c>
      <c r="BT5" s="25">
        <f>[1]服务器生态!AG23</f>
        <v>3.3333333333333338E-4</v>
      </c>
      <c r="BU5" s="25">
        <f>[1]服务器生态!$P4</f>
        <v>5</v>
      </c>
      <c r="BV5" s="25">
        <f>[1]服务器生态!Q4</f>
        <v>4.1271676300578033</v>
      </c>
    </row>
    <row r="6" spans="2:74" x14ac:dyDescent="0.15">
      <c r="B6" s="47" t="s">
        <v>162</v>
      </c>
      <c r="C6" s="47"/>
      <c r="D6" s="47"/>
      <c r="F6" s="4">
        <v>4</v>
      </c>
      <c r="G6" s="4">
        <v>0.3195079107728942</v>
      </c>
      <c r="I6" s="4">
        <v>4</v>
      </c>
      <c r="J6" s="4">
        <v>9.2637640824031031E-2</v>
      </c>
      <c r="K6" s="12">
        <v>0.25</v>
      </c>
      <c r="N6" s="4">
        <f>[1]节奏总纲!N6</f>
        <v>6</v>
      </c>
      <c r="O6" s="4">
        <v>3</v>
      </c>
      <c r="P6" s="4">
        <f>[1]节奏总纲!P6</f>
        <v>0.23114441334491631</v>
      </c>
      <c r="Q6" s="4">
        <f>[1]节奏总纲!Q6</f>
        <v>0.19582554698581309</v>
      </c>
      <c r="R6" s="4">
        <f>[1]节奏总纲!R6</f>
        <v>0.15616116565582547</v>
      </c>
      <c r="S6" s="4">
        <f>[1]节奏总纲!S6</f>
        <v>0.11120357726023924</v>
      </c>
      <c r="T6" s="4">
        <f>[1]节奏总纲!T6</f>
        <v>5.9380999788309005E-2</v>
      </c>
      <c r="V6" s="4"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  <c r="BI6" s="25">
        <v>3</v>
      </c>
      <c r="BJ6" s="25">
        <f>[1]服务器生态!W24</f>
        <v>2646.8869565217392</v>
      </c>
      <c r="BK6" s="25">
        <f>[1]服务器生态!X24</f>
        <v>450.24371014492726</v>
      </c>
      <c r="BL6" s="25">
        <f>[1]服务器生态!Y24</f>
        <v>92.842666666666659</v>
      </c>
      <c r="BM6" s="25">
        <f>[1]服务器生态!Z24</f>
        <v>8.533333333333335</v>
      </c>
      <c r="BN6" s="25">
        <f>[1]服务器生态!AA24</f>
        <v>1.4933333333333334</v>
      </c>
      <c r="BO6" s="25">
        <f>[1]服务器生态!AB24</f>
        <v>13.628713646376811</v>
      </c>
      <c r="BP6" s="25">
        <f>[1]服务器生态!AC24</f>
        <v>0.82715217391304352</v>
      </c>
      <c r="BQ6" s="25">
        <f>[1]服务器生态!AD24</f>
        <v>0.14070115942028977</v>
      </c>
      <c r="BR6" s="25">
        <f>[1]服务器生态!AE24</f>
        <v>2.9013333333333332E-2</v>
      </c>
      <c r="BS6" s="25">
        <f>[1]服务器生态!AF24</f>
        <v>2.666666666666667E-3</v>
      </c>
      <c r="BT6" s="25">
        <f>[1]服务器生态!AG24</f>
        <v>4.6666666666666666E-4</v>
      </c>
      <c r="BU6" s="25">
        <f>[1]服务器生态!$P5</f>
        <v>5</v>
      </c>
      <c r="BV6" s="25">
        <f>[1]服务器生态!Q5</f>
        <v>3.6388185654008445</v>
      </c>
    </row>
    <row r="7" spans="2:74" x14ac:dyDescent="0.15">
      <c r="B7" s="4" t="s">
        <v>158</v>
      </c>
      <c r="C7" s="4" t="s">
        <v>88</v>
      </c>
      <c r="D7" s="4" t="s">
        <v>151</v>
      </c>
      <c r="F7" s="4">
        <v>5</v>
      </c>
      <c r="G7" s="4">
        <v>0.41421356237309515</v>
      </c>
      <c r="I7" s="4">
        <v>5</v>
      </c>
      <c r="J7" s="4">
        <v>0.15</v>
      </c>
      <c r="K7" s="12">
        <v>0.3</v>
      </c>
      <c r="N7" s="4">
        <f>[1]节奏总纲!N7</f>
        <v>8</v>
      </c>
      <c r="O7" s="4">
        <v>4</v>
      </c>
      <c r="P7" s="4">
        <f>[1]节奏总纲!P7</f>
        <v>0.3195079107728942</v>
      </c>
      <c r="Q7" s="4">
        <f>[1]节奏总纲!Q7</f>
        <v>0.2719651336498875</v>
      </c>
      <c r="R7" s="4">
        <f>[1]节奏总纲!R7</f>
        <v>0.21816000147573214</v>
      </c>
      <c r="S7" s="4">
        <f>[1]节奏总纲!S7</f>
        <v>0.15607961441255883</v>
      </c>
      <c r="T7" s="4">
        <f>[1]节奏总纲!T7</f>
        <v>8.4062531324348461E-2</v>
      </c>
      <c r="V7" s="4"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  <c r="BI7" s="25">
        <v>4</v>
      </c>
      <c r="BJ7" s="25">
        <f>[1]服务器生态!W25</f>
        <v>1897.7478260869568</v>
      </c>
      <c r="BK7" s="25">
        <f>[1]服务器生态!X25</f>
        <v>419.40417391304322</v>
      </c>
      <c r="BL7" s="25">
        <f>[1]服务器生态!Y25</f>
        <v>73.727999999999994</v>
      </c>
      <c r="BM7" s="25">
        <f>[1]服务器生态!Z25</f>
        <v>7.6800000000000015</v>
      </c>
      <c r="BN7" s="25">
        <f>[1]服务器生态!AA25</f>
        <v>1.4400000000000002</v>
      </c>
      <c r="BO7" s="25">
        <f>[1]服务器生态!AB25</f>
        <v>16.006640324637679</v>
      </c>
      <c r="BP7" s="25">
        <f>[1]服务器生态!AC25</f>
        <v>0.79072826086956538</v>
      </c>
      <c r="BQ7" s="25">
        <f>[1]服务器生态!AD25</f>
        <v>0.17475173913043468</v>
      </c>
      <c r="BR7" s="25">
        <f>[1]服务器生态!AE25</f>
        <v>3.0719999999999997E-2</v>
      </c>
      <c r="BS7" s="25">
        <f>[1]服务器生态!AF25</f>
        <v>3.2000000000000006E-3</v>
      </c>
      <c r="BT7" s="25">
        <f>[1]服务器生态!AG25</f>
        <v>6.0000000000000006E-4</v>
      </c>
      <c r="BU7" s="25">
        <f>[1]服务器生态!$P6</f>
        <v>5</v>
      </c>
      <c r="BV7" s="25">
        <f>[1]服务器生态!Q6</f>
        <v>2.9840963855421685</v>
      </c>
    </row>
    <row r="8" spans="2:74" x14ac:dyDescent="0.15">
      <c r="B8" s="4">
        <v>10</v>
      </c>
      <c r="C8" s="4">
        <v>1</v>
      </c>
      <c r="D8" s="4">
        <v>1</v>
      </c>
      <c r="F8" s="4">
        <v>6</v>
      </c>
      <c r="G8" s="4">
        <v>0.51571656651039799</v>
      </c>
      <c r="I8" s="4">
        <v>6</v>
      </c>
      <c r="J8" s="4">
        <v>0.22055744069899194</v>
      </c>
      <c r="K8" s="12">
        <v>0.34</v>
      </c>
      <c r="N8" s="4">
        <f>[1]节奏总纲!N8</f>
        <v>10</v>
      </c>
      <c r="O8" s="4">
        <v>5</v>
      </c>
      <c r="P8" s="4">
        <f>[1]节奏总纲!P8</f>
        <v>0.41421356237309515</v>
      </c>
      <c r="Q8" s="4">
        <f>[1]节奏总纲!Q8</f>
        <v>0.35241289886702937</v>
      </c>
      <c r="R8" s="4">
        <f>[1]节奏总纲!R8</f>
        <v>0.28315639123824782</v>
      </c>
      <c r="S8" s="4">
        <f>[1]节奏总纲!S8</f>
        <v>0.20296464556281663</v>
      </c>
      <c r="T8" s="4">
        <f>[1]节奏总纲!T8</f>
        <v>0.10951806589144637</v>
      </c>
      <c r="V8" s="4"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  <c r="BG8" s="27"/>
      <c r="BI8" s="25">
        <v>5</v>
      </c>
      <c r="BJ8" s="25">
        <f>[1]服务器生态!W26</f>
        <v>1640.6119565217396</v>
      </c>
      <c r="BK8" s="25">
        <f>[1]服务器生态!X26</f>
        <v>454.14504347826056</v>
      </c>
      <c r="BL8" s="25">
        <f>[1]服务器生态!Y26</f>
        <v>70.528000000000006</v>
      </c>
      <c r="BM8" s="25">
        <f>[1]服务器生态!Z26</f>
        <v>8.120000000000001</v>
      </c>
      <c r="BN8" s="25">
        <f>[1]服务器生态!AA26</f>
        <v>1.595</v>
      </c>
      <c r="BO8" s="25">
        <f>[1]服务器生态!AB26</f>
        <v>18.485452394202891</v>
      </c>
      <c r="BP8" s="25">
        <f>[1]服务器生态!AC26</f>
        <v>0.75430434782608713</v>
      </c>
      <c r="BQ8" s="25">
        <f>[1]服务器生态!AD26</f>
        <v>0.20880231884057956</v>
      </c>
      <c r="BR8" s="25">
        <f>[1]服务器生态!AE26</f>
        <v>3.2426666666666666E-2</v>
      </c>
      <c r="BS8" s="25">
        <f>[1]服务器生态!AF26</f>
        <v>3.7333333333333342E-3</v>
      </c>
      <c r="BT8" s="25">
        <f>[1]服务器生态!AG26</f>
        <v>7.3333333333333334E-4</v>
      </c>
      <c r="BU8" s="25">
        <f>[1]服务器生态!$P7</f>
        <v>5</v>
      </c>
      <c r="BV8" s="25">
        <f>[1]服务器生态!Q7</f>
        <v>2.9331624605678233</v>
      </c>
    </row>
    <row r="9" spans="2:74" x14ac:dyDescent="0.15">
      <c r="B9" s="4">
        <v>20</v>
      </c>
      <c r="C9" s="4">
        <v>3</v>
      </c>
      <c r="D9" s="4">
        <v>2</v>
      </c>
      <c r="F9" s="4">
        <v>7</v>
      </c>
      <c r="G9" s="4">
        <v>0.62450479271247095</v>
      </c>
      <c r="I9" s="4">
        <v>7</v>
      </c>
      <c r="J9" s="4">
        <v>0.31141300609369982</v>
      </c>
      <c r="K9" s="12">
        <v>0.38</v>
      </c>
      <c r="N9" s="4">
        <f>[1]节奏总纲!N9</f>
        <v>12</v>
      </c>
      <c r="O9" s="4">
        <v>6</v>
      </c>
      <c r="P9" s="4">
        <f>[1]节奏总纲!P9</f>
        <v>0.51571656651039799</v>
      </c>
      <c r="Q9" s="4">
        <f>[1]节奏总纲!Q9</f>
        <v>0.43939051466685908</v>
      </c>
      <c r="R9" s="4">
        <f>[1]节奏总纲!R9</f>
        <v>0.35336899137292471</v>
      </c>
      <c r="S9" s="4">
        <f>[1]节奏总纲!S9</f>
        <v>0.25440298225957936</v>
      </c>
      <c r="T9" s="4">
        <f>[1]节奏总纲!T9</f>
        <v>0.13836675479473978</v>
      </c>
      <c r="V9" s="4"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  <c r="BI9" s="25">
        <v>6</v>
      </c>
      <c r="BJ9" s="25">
        <f>[1]服务器生态!W27</f>
        <v>1399.8668478260872</v>
      </c>
      <c r="BK9" s="25">
        <f>[1]服务器生态!X27</f>
        <v>473.56315217391273</v>
      </c>
      <c r="BL9" s="25">
        <f>[1]服务器生态!Y27</f>
        <v>66.56</v>
      </c>
      <c r="BM9" s="25">
        <f>[1]服务器生态!Z27</f>
        <v>8.3200000000000021</v>
      </c>
      <c r="BN9" s="25">
        <f>[1]服务器生态!AA27</f>
        <v>1.6900000000000002</v>
      </c>
      <c r="BO9" s="25">
        <f>[1]服务器生态!AB27</f>
        <v>20.998153437681154</v>
      </c>
      <c r="BP9" s="25">
        <f>[1]服务器生态!AC27</f>
        <v>0.71788043478260888</v>
      </c>
      <c r="BQ9" s="25">
        <f>[1]服务器生态!AD27</f>
        <v>0.24285289855072448</v>
      </c>
      <c r="BR9" s="25">
        <f>[1]服务器生态!AE27</f>
        <v>3.4133333333333335E-2</v>
      </c>
      <c r="BS9" s="25">
        <f>[1]服务器生态!AF27</f>
        <v>4.2666666666666677E-3</v>
      </c>
      <c r="BT9" s="25">
        <f>[1]服务器生态!AG27</f>
        <v>8.6666666666666674E-4</v>
      </c>
      <c r="BU9" s="25">
        <f>[1]服务器生态!$P8</f>
        <v>5</v>
      </c>
      <c r="BV9" s="25">
        <f>[1]服务器生态!Q8</f>
        <v>2.83416149068323</v>
      </c>
    </row>
    <row r="10" spans="2:74" x14ac:dyDescent="0.15">
      <c r="B10" s="4">
        <v>30</v>
      </c>
      <c r="C10" s="4">
        <v>7</v>
      </c>
      <c r="D10" s="4">
        <v>4</v>
      </c>
      <c r="F10" s="4">
        <v>8</v>
      </c>
      <c r="G10" s="4">
        <v>0.74110112659224825</v>
      </c>
      <c r="I10" s="4">
        <v>8</v>
      </c>
      <c r="J10" s="4">
        <v>0.42660095793436714</v>
      </c>
      <c r="K10" s="12">
        <v>0.42</v>
      </c>
      <c r="N10" s="4">
        <f>[1]节奏总纲!N10</f>
        <v>14</v>
      </c>
      <c r="O10" s="4">
        <v>7</v>
      </c>
      <c r="P10" s="4">
        <f>[1]节奏总纲!P10</f>
        <v>0.62450479271247095</v>
      </c>
      <c r="Q10" s="4">
        <f>[1]节奏总纲!Q10</f>
        <v>0.53413894920697635</v>
      </c>
      <c r="R10" s="4">
        <f>[1]节奏总纲!R10</f>
        <v>0.43072095553379119</v>
      </c>
      <c r="S10" s="4">
        <f>[1]节奏总纲!S10</f>
        <v>0.30950457526830061</v>
      </c>
      <c r="T10" s="4">
        <f>[1]节奏总纲!T10</f>
        <v>0.16699258157131475</v>
      </c>
      <c r="V10" s="4"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  <c r="BI10" s="25">
        <v>7</v>
      </c>
      <c r="BJ10" s="25">
        <f>[1]服务器生态!W28</f>
        <v>1175.5125000000003</v>
      </c>
      <c r="BK10" s="25">
        <f>[1]服务器生态!X28</f>
        <v>477.65849999999961</v>
      </c>
      <c r="BL10" s="25">
        <f>[1]服务器生态!Y28</f>
        <v>61.823999999999984</v>
      </c>
      <c r="BM10" s="25">
        <f>[1]服务器生态!Z28</f>
        <v>8.2799999999999994</v>
      </c>
      <c r="BN10" s="25">
        <f>[1]服务器生态!AA28</f>
        <v>1.7249999999999999</v>
      </c>
      <c r="BO10" s="25">
        <f>[1]服务器生态!AB28</f>
        <v>23.477747037681151</v>
      </c>
      <c r="BP10" s="25">
        <f>[1]服务器生态!AC28</f>
        <v>0.68145652173913063</v>
      </c>
      <c r="BQ10" s="25">
        <f>[1]服务器生态!AD28</f>
        <v>0.27690347826086936</v>
      </c>
      <c r="BR10" s="25">
        <f>[1]服务器生态!AE28</f>
        <v>3.5839999999999997E-2</v>
      </c>
      <c r="BS10" s="25">
        <f>[1]服务器生态!AF28</f>
        <v>4.8000000000000004E-3</v>
      </c>
      <c r="BT10" s="25">
        <f>[1]服务器生态!AG28</f>
        <v>1E-3</v>
      </c>
      <c r="BU10" s="25">
        <f>[1]服务器生态!$P9</f>
        <v>5</v>
      </c>
      <c r="BV10" s="25">
        <f>[1]服务器生态!Q9</f>
        <v>2.6869360902255632</v>
      </c>
    </row>
    <row r="11" spans="2:74" x14ac:dyDescent="0.15">
      <c r="B11" s="4">
        <v>40</v>
      </c>
      <c r="C11" s="4">
        <v>15</v>
      </c>
      <c r="D11" s="4">
        <v>8</v>
      </c>
      <c r="F11" s="4">
        <v>9</v>
      </c>
      <c r="G11" s="4">
        <v>0.86606598307361482</v>
      </c>
      <c r="I11" s="4">
        <v>9</v>
      </c>
      <c r="J11" s="4">
        <v>0.57090651823243421</v>
      </c>
      <c r="K11" s="12">
        <v>0.46</v>
      </c>
      <c r="N11" s="4">
        <f>[1]节奏总纲!N11</f>
        <v>16</v>
      </c>
      <c r="O11" s="4">
        <v>8</v>
      </c>
      <c r="P11" s="4">
        <f>[1]节奏总纲!P11</f>
        <v>0.74110112659224825</v>
      </c>
      <c r="Q11" s="4">
        <f>[1]节奏总纲!Q11</f>
        <v>0.63089938906798093</v>
      </c>
      <c r="R11" s="4">
        <f>[1]节奏总纲!R11</f>
        <v>0.50550507844857251</v>
      </c>
      <c r="S11" s="4">
        <f>[1]节奏总纲!S11</f>
        <v>0.36195379022765406</v>
      </c>
      <c r="T11" s="4">
        <f>[1]节奏总纲!T11</f>
        <v>0.19579891764567198</v>
      </c>
      <c r="V11" s="4"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  <c r="BI11" s="25">
        <v>8</v>
      </c>
      <c r="BJ11" s="25">
        <f>[1]服务器生态!W29</f>
        <v>1005.1159713000645</v>
      </c>
      <c r="BK11" s="25">
        <f>[1]服务器生态!X29</f>
        <v>432.12471441422116</v>
      </c>
      <c r="BL11" s="25">
        <f>[1]服务器生态!Y29</f>
        <v>53.913600000000002</v>
      </c>
      <c r="BM11" s="25">
        <f>[1]服务器生态!Z29</f>
        <v>7.3028571428571434</v>
      </c>
      <c r="BN11" s="25">
        <f>[1]服务器生态!AA29</f>
        <v>1.5428571428571429</v>
      </c>
      <c r="BO11" s="25">
        <f>[1]服务器生态!AB29</f>
        <v>25.839810629738185</v>
      </c>
      <c r="BP11" s="25">
        <f>[1]服务器生态!AC29</f>
        <v>0.67007731420004302</v>
      </c>
      <c r="BQ11" s="25">
        <f>[1]服务器生态!AD29</f>
        <v>0.28808314294281412</v>
      </c>
      <c r="BR11" s="25">
        <f>[1]服务器生态!AE29</f>
        <v>3.5942399999999999E-2</v>
      </c>
      <c r="BS11" s="25">
        <f>[1]服务器生态!AF29</f>
        <v>4.8685714285714287E-3</v>
      </c>
      <c r="BT11" s="25">
        <f>[1]服务器生态!AG29</f>
        <v>1.0285714285714286E-3</v>
      </c>
      <c r="BU11" s="25">
        <f>[1]服务器生态!$P10</f>
        <v>5</v>
      </c>
      <c r="BV11" s="25">
        <f>[1]服务器生态!Q10</f>
        <v>2.4913366336633662</v>
      </c>
    </row>
    <row r="12" spans="2:74" x14ac:dyDescent="0.15">
      <c r="B12" s="4">
        <v>50</v>
      </c>
      <c r="C12" s="4">
        <v>31</v>
      </c>
      <c r="D12" s="4">
        <v>16</v>
      </c>
      <c r="F12" s="4">
        <v>10</v>
      </c>
      <c r="G12" s="4">
        <v>1</v>
      </c>
      <c r="I12" s="4">
        <v>10</v>
      </c>
      <c r="J12" s="4">
        <v>0.75</v>
      </c>
      <c r="K12" s="12">
        <v>0.5</v>
      </c>
      <c r="N12" s="4">
        <f>[1]节奏总纲!N12</f>
        <v>18</v>
      </c>
      <c r="O12" s="4">
        <v>9</v>
      </c>
      <c r="P12" s="4">
        <f>[1]节奏总纲!P12</f>
        <v>0.86606598307361482</v>
      </c>
      <c r="Q12" s="4">
        <f>[1]节奏总纲!Q12</f>
        <v>0.73702215159564621</v>
      </c>
      <c r="R12" s="4">
        <f>[1]节奏总纲!R12</f>
        <v>0.59282216541388932</v>
      </c>
      <c r="S12" s="4">
        <f>[1]节奏总纲!S12</f>
        <v>0.42766338244175101</v>
      </c>
      <c r="T12" s="4">
        <f>[1]节奏总纲!T12</f>
        <v>0.23193247026711403</v>
      </c>
      <c r="V12" s="4"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  <c r="BI12" s="25">
        <v>9</v>
      </c>
      <c r="BJ12" s="25">
        <f>[1]服务器生态!W30</f>
        <v>959.81724113453504</v>
      </c>
      <c r="BK12" s="25">
        <f>[1]服务器生态!X30</f>
        <v>436.06866253893429</v>
      </c>
      <c r="BL12" s="25">
        <f>[1]服务器生态!Y30</f>
        <v>52.52242285714285</v>
      </c>
      <c r="BM12" s="25">
        <f>[1]服务器生态!Z30</f>
        <v>7.1941224489795923</v>
      </c>
      <c r="BN12" s="25">
        <f>[1]服务器生态!AA30</f>
        <v>1.5404081632653062</v>
      </c>
      <c r="BO12" s="25">
        <f>[1]服务器生态!AB30</f>
        <v>28.184787532283064</v>
      </c>
      <c r="BP12" s="25">
        <f>[1]服务器生态!AC30</f>
        <v>0.65869810666095541</v>
      </c>
      <c r="BQ12" s="25">
        <f>[1]服务器生态!AD30</f>
        <v>0.29926280762475882</v>
      </c>
      <c r="BR12" s="25">
        <f>[1]服务器生态!AE30</f>
        <v>3.6044799999999995E-2</v>
      </c>
      <c r="BS12" s="25">
        <f>[1]服务器生态!AF30</f>
        <v>4.9371428571428578E-3</v>
      </c>
      <c r="BT12" s="25">
        <f>[1]服务器生态!AG30</f>
        <v>1.0571428571428572E-3</v>
      </c>
      <c r="BU12" s="25">
        <f>[1]服务器生态!$P11</f>
        <v>5</v>
      </c>
      <c r="BV12" s="25">
        <f>[1]服务器生态!Q11</f>
        <v>2.5690165462596135</v>
      </c>
    </row>
    <row r="13" spans="2:74" x14ac:dyDescent="0.15">
      <c r="B13" s="4">
        <v>60</v>
      </c>
      <c r="C13" s="4">
        <v>63</v>
      </c>
      <c r="D13" s="4">
        <v>32</v>
      </c>
      <c r="F13" s="4">
        <v>11</v>
      </c>
      <c r="G13" s="4">
        <v>1.1435469250725863</v>
      </c>
      <c r="I13" s="4">
        <v>11</v>
      </c>
      <c r="J13" s="4">
        <v>0.93464628919691628</v>
      </c>
      <c r="K13" s="12">
        <v>0.52</v>
      </c>
      <c r="N13" s="4">
        <f>[1]节奏总纲!N13</f>
        <v>20</v>
      </c>
      <c r="O13" s="4">
        <v>10</v>
      </c>
      <c r="P13" s="4">
        <f>[1]节奏总纲!P13</f>
        <v>1</v>
      </c>
      <c r="Q13" s="4">
        <f>[1]节奏总纲!Q13</f>
        <v>0.8548</v>
      </c>
      <c r="R13" s="4">
        <f>[1]节奏总纲!R13</f>
        <v>0.6895</v>
      </c>
      <c r="S13" s="4">
        <f>[1]节奏总纲!S13</f>
        <v>0.49980000000000002</v>
      </c>
      <c r="T13" s="4">
        <f>[1]节奏总纲!T13</f>
        <v>0.2732</v>
      </c>
      <c r="V13" s="4"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  <c r="BI13" s="25">
        <v>10</v>
      </c>
      <c r="BJ13" s="25">
        <f>[1]服务器生态!W31</f>
        <v>915.49387161521304</v>
      </c>
      <c r="BK13" s="25">
        <f>[1]服务器生态!X31</f>
        <v>439.05435369090935</v>
      </c>
      <c r="BL13" s="25">
        <f>[1]服务器生态!Y31</f>
        <v>51.122468571428563</v>
      </c>
      <c r="BM13" s="25">
        <f>[1]服务器生态!Z31</f>
        <v>7.0795102040816325</v>
      </c>
      <c r="BN13" s="25">
        <f>[1]服务器生态!AA31</f>
        <v>1.5355102040816326</v>
      </c>
      <c r="BO13" s="25">
        <f>[1]服务器生态!AB31</f>
        <v>30.509712989922292</v>
      </c>
      <c r="BP13" s="25">
        <f>[1]服务器生态!AC31</f>
        <v>0.6473188991218678</v>
      </c>
      <c r="BQ13" s="25">
        <f>[1]服务器生态!AD31</f>
        <v>0.31044247230670358</v>
      </c>
      <c r="BR13" s="25">
        <f>[1]服务器生态!AE31</f>
        <v>3.6147199999999997E-2</v>
      </c>
      <c r="BS13" s="25">
        <f>[1]服务器生态!AF31</f>
        <v>5.0057142857142861E-3</v>
      </c>
      <c r="BT13" s="25">
        <f>[1]服务器生态!AG31</f>
        <v>1.0857142857142858E-3</v>
      </c>
      <c r="BU13" s="25">
        <f>[1]服务器生态!$P12</f>
        <v>5</v>
      </c>
      <c r="BV13" s="25">
        <f>[1]服务器生态!Q12</f>
        <v>2.6378683891804604</v>
      </c>
    </row>
    <row r="14" spans="2:74" x14ac:dyDescent="0.15">
      <c r="B14" s="4">
        <v>70</v>
      </c>
      <c r="C14" s="4">
        <v>127</v>
      </c>
      <c r="D14" s="4">
        <v>64</v>
      </c>
      <c r="F14" s="4">
        <v>12</v>
      </c>
      <c r="G14" s="4">
        <v>1.2973967099940702</v>
      </c>
      <c r="I14" s="4">
        <v>12</v>
      </c>
      <c r="J14" s="4">
        <v>1.1550685436347259</v>
      </c>
      <c r="K14" s="12">
        <v>0.54</v>
      </c>
      <c r="N14" s="4">
        <f>[1]节奏总纲!N14</f>
        <v>21</v>
      </c>
      <c r="O14" s="4">
        <v>11</v>
      </c>
      <c r="P14" s="4">
        <f>[1]节奏总纲!P14</f>
        <v>1.1435469250725863</v>
      </c>
      <c r="Q14" s="4">
        <f>[1]节奏总纲!Q14</f>
        <v>0.98036277886472811</v>
      </c>
      <c r="R14" s="4">
        <f>[1]节奏总纲!R14</f>
        <v>0.79453640354043287</v>
      </c>
      <c r="S14" s="4">
        <f>[1]节奏总纲!S14</f>
        <v>0.57577587677404707</v>
      </c>
      <c r="T14" s="4">
        <f>[1]节奏总纲!T14</f>
        <v>0.31767733578516444</v>
      </c>
      <c r="V14" s="4"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  <c r="BI14" s="25">
        <v>11</v>
      </c>
      <c r="BJ14" s="25">
        <f>[1]服务器生态!W32</f>
        <v>872.14586274209864</v>
      </c>
      <c r="BK14" s="25">
        <f>[1]服务器生态!X32</f>
        <v>441.08178787014623</v>
      </c>
      <c r="BL14" s="25">
        <f>[1]服务器生态!Y32</f>
        <v>49.713737142857141</v>
      </c>
      <c r="BM14" s="25">
        <f>[1]服务器生态!Z32</f>
        <v>6.9590204081632665</v>
      </c>
      <c r="BN14" s="25">
        <f>[1]服务器生态!AA32</f>
        <v>1.5281632653061221</v>
      </c>
      <c r="BO14" s="25">
        <f>[1]服务器生态!AB32</f>
        <v>32.811622247262363</v>
      </c>
      <c r="BP14" s="25">
        <f>[1]服务器生态!AC32</f>
        <v>0.6359396915827803</v>
      </c>
      <c r="BQ14" s="25">
        <f>[1]服务器生态!AD32</f>
        <v>0.32162213698864833</v>
      </c>
      <c r="BR14" s="25">
        <f>[1]服务器生态!AE32</f>
        <v>3.62496E-2</v>
      </c>
      <c r="BS14" s="25">
        <f>[1]服务器生态!AF32</f>
        <v>5.0742857142857152E-3</v>
      </c>
      <c r="BT14" s="25">
        <f>[1]服务器生态!AG32</f>
        <v>1.1142857142857141E-3</v>
      </c>
      <c r="BU14" s="25">
        <f>[1]服务器生态!$P13</f>
        <v>5</v>
      </c>
      <c r="BV14" s="25">
        <f>[1]服务器生态!Q13</f>
        <v>2.6951695786228158</v>
      </c>
    </row>
    <row r="15" spans="2:74" x14ac:dyDescent="0.15">
      <c r="B15" s="4">
        <v>80</v>
      </c>
      <c r="C15" s="4">
        <v>255</v>
      </c>
      <c r="D15" s="4">
        <v>128</v>
      </c>
      <c r="F15" s="4">
        <v>13</v>
      </c>
      <c r="G15" s="4">
        <v>1.4622888266898326</v>
      </c>
      <c r="I15" s="4">
        <v>13</v>
      </c>
      <c r="J15" s="4">
        <v>1.417602554491646</v>
      </c>
      <c r="K15" s="12">
        <v>0.56000000000000005</v>
      </c>
      <c r="N15" s="4">
        <f>[1]节奏总纲!N15</f>
        <v>22</v>
      </c>
      <c r="O15" s="4">
        <v>12</v>
      </c>
      <c r="P15" s="4">
        <f>[1]节奏总纲!P15</f>
        <v>1.2973967099940702</v>
      </c>
      <c r="Q15" s="4">
        <f>[1]节奏总纲!Q15</f>
        <v>1.1126474184909145</v>
      </c>
      <c r="R15" s="4">
        <f>[1]节奏总纲!R15</f>
        <v>0.9058423829178599</v>
      </c>
      <c r="S15" s="4">
        <f>[1]节奏总纲!S15</f>
        <v>0.66219128078097333</v>
      </c>
      <c r="T15" s="4">
        <f>[1]节奏总纲!T15</f>
        <v>0.36560639287632896</v>
      </c>
      <c r="V15" s="4"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  <c r="BI15" s="25">
        <v>12</v>
      </c>
      <c r="BJ15" s="25">
        <f>[1]服务器生态!W33</f>
        <v>829.77321451519163</v>
      </c>
      <c r="BK15" s="25">
        <f>[1]服务器生态!X33</f>
        <v>442.15096507664504</v>
      </c>
      <c r="BL15" s="25">
        <f>[1]服务器生态!Y33</f>
        <v>48.296228571428571</v>
      </c>
      <c r="BM15" s="25">
        <f>[1]服务器生态!Z33</f>
        <v>6.83265306122449</v>
      </c>
      <c r="BN15" s="25">
        <f>[1]服务器生态!AA33</f>
        <v>1.5183673469387753</v>
      </c>
      <c r="BO15" s="25">
        <f>[1]服务器生态!AB33</f>
        <v>35.087550548909789</v>
      </c>
      <c r="BP15" s="25">
        <f>[1]服务器生态!AC33</f>
        <v>0.62456048404369269</v>
      </c>
      <c r="BQ15" s="25">
        <f>[1]服务器生态!AD33</f>
        <v>0.33280180167059309</v>
      </c>
      <c r="BR15" s="25">
        <f>[1]服务器生态!AE33</f>
        <v>3.6352000000000002E-2</v>
      </c>
      <c r="BS15" s="25">
        <f>[1]服务器生态!AF33</f>
        <v>5.1428571428571435E-3</v>
      </c>
      <c r="BT15" s="25">
        <f>[1]服务器生态!AG33</f>
        <v>1.1428571428571427E-3</v>
      </c>
      <c r="BU15" s="25">
        <f>[1]服务器生态!$P14</f>
        <v>5</v>
      </c>
      <c r="BV15" s="25">
        <f>[1]服务器生态!Q14</f>
        <v>2.7270676691729321</v>
      </c>
    </row>
    <row r="16" spans="2:74" x14ac:dyDescent="0.15">
      <c r="B16" s="4">
        <v>90</v>
      </c>
      <c r="C16" s="4">
        <v>511</v>
      </c>
      <c r="D16" s="4">
        <v>256</v>
      </c>
      <c r="F16" s="4">
        <v>14</v>
      </c>
      <c r="G16" s="4">
        <v>1.6390158215457884</v>
      </c>
      <c r="I16" s="4">
        <v>14</v>
      </c>
      <c r="J16" s="4">
        <v>1.7296773068470075</v>
      </c>
      <c r="K16" s="12">
        <v>0.57999999999999996</v>
      </c>
      <c r="N16" s="4">
        <f>[1]节奏总纲!N16</f>
        <v>23</v>
      </c>
      <c r="O16" s="4">
        <v>13</v>
      </c>
      <c r="P16" s="4">
        <f>[1]节奏总纲!P16</f>
        <v>1.4622888266898326</v>
      </c>
      <c r="Q16" s="4">
        <f>[1]节奏总纲!Q16</f>
        <v>1.2628326307293396</v>
      </c>
      <c r="R16" s="4">
        <f>[1]节奏总纲!R16</f>
        <v>1.0294513339896421</v>
      </c>
      <c r="S16" s="4">
        <f>[1]节奏总纲!S16</f>
        <v>0.75556463675063656</v>
      </c>
      <c r="T16" s="4">
        <f>[1]节奏总纲!T16</f>
        <v>0.41865329108129906</v>
      </c>
      <c r="V16" s="4"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  <c r="BI16" s="25">
        <v>13</v>
      </c>
      <c r="BJ16" s="25">
        <f>[1]服务器生态!W34</f>
        <v>788.3759269344921</v>
      </c>
      <c r="BK16" s="25">
        <f>[1]服务器生态!X34</f>
        <v>442.26188531040566</v>
      </c>
      <c r="BL16" s="25">
        <f>[1]服务器生态!Y34</f>
        <v>46.869942857142846</v>
      </c>
      <c r="BM16" s="25">
        <f>[1]服务器生态!Z34</f>
        <v>6.7004081632653056</v>
      </c>
      <c r="BN16" s="25">
        <f>[1]服务器生态!AA34</f>
        <v>1.5061224489795915</v>
      </c>
      <c r="BO16" s="25">
        <f>[1]服务器生态!AB34</f>
        <v>37.33453313947107</v>
      </c>
      <c r="BP16" s="25">
        <f>[1]服务器生态!AC34</f>
        <v>0.61318127650460508</v>
      </c>
      <c r="BQ16" s="25">
        <f>[1]服务器生态!AD34</f>
        <v>0.34398146635253779</v>
      </c>
      <c r="BR16" s="25">
        <f>[1]服务器生态!AE34</f>
        <v>3.6454399999999998E-2</v>
      </c>
      <c r="BS16" s="25">
        <f>[1]服务器生态!AF34</f>
        <v>5.2114285714285717E-3</v>
      </c>
      <c r="BT16" s="25">
        <f>[1]服务器生态!AG34</f>
        <v>1.1714285714285713E-3</v>
      </c>
      <c r="BU16" s="25">
        <f>[1]服务器生态!$P15</f>
        <v>5</v>
      </c>
      <c r="BV16" s="25">
        <f>[1]服务器生态!Q15</f>
        <v>2.7437277663358919</v>
      </c>
    </row>
    <row r="17" spans="2:80" x14ac:dyDescent="0.15">
      <c r="B17" s="4">
        <v>100</v>
      </c>
      <c r="C17" s="4">
        <v>1023</v>
      </c>
      <c r="D17" s="4">
        <v>512</v>
      </c>
      <c r="F17" s="4">
        <v>15</v>
      </c>
      <c r="G17" s="4">
        <v>1.8284271247461898</v>
      </c>
      <c r="I17" s="4">
        <v>15</v>
      </c>
      <c r="J17" s="4">
        <v>2.1</v>
      </c>
      <c r="K17" s="12">
        <v>0.6</v>
      </c>
      <c r="N17" s="4">
        <f>[1]节奏总纲!N17</f>
        <v>24</v>
      </c>
      <c r="O17" s="4">
        <v>14</v>
      </c>
      <c r="P17" s="4">
        <f>[1]节奏总纲!P17</f>
        <v>1.6390158215457884</v>
      </c>
      <c r="Q17" s="4">
        <f>[1]节奏总纲!Q17</f>
        <v>1.4136511460832426</v>
      </c>
      <c r="R17" s="4">
        <f>[1]节奏总纲!R17</f>
        <v>1.1545227446968533</v>
      </c>
      <c r="S17" s="4">
        <f>[1]节奏总纲!S17</f>
        <v>0.84605996708193598</v>
      </c>
      <c r="T17" s="4">
        <f>[1]节奏总纲!T17</f>
        <v>0.46810291863347719</v>
      </c>
      <c r="V17" s="4"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  <c r="BI17" s="25">
        <v>14</v>
      </c>
      <c r="BJ17" s="25">
        <f>[1]服务器生态!W35</f>
        <v>747.95400000000018</v>
      </c>
      <c r="BK17" s="25">
        <f>[1]服务器生态!X35</f>
        <v>441.41454857142821</v>
      </c>
      <c r="BL17" s="25">
        <f>[1]服务器生态!Y35</f>
        <v>45.434879999999993</v>
      </c>
      <c r="BM17" s="25">
        <f>[1]服务器生态!Z35</f>
        <v>6.5622857142857143</v>
      </c>
      <c r="BN17" s="25">
        <f>[1]服务器生态!AA35</f>
        <v>1.4914285714285711</v>
      </c>
      <c r="BO17" s="25">
        <f>[1]服务器生态!AB35</f>
        <v>39.549605263552699</v>
      </c>
      <c r="BP17" s="25">
        <f>[1]服务器生态!AC35</f>
        <v>0.60180206896551747</v>
      </c>
      <c r="BQ17" s="25">
        <f>[1]服务器生态!AD35</f>
        <v>0.35516113103448255</v>
      </c>
      <c r="BR17" s="25">
        <f>[1]服务器生态!AE35</f>
        <v>3.65568E-2</v>
      </c>
      <c r="BS17" s="25">
        <f>[1]服务器生态!AF35</f>
        <v>5.2800000000000008E-3</v>
      </c>
      <c r="BT17" s="25">
        <f>[1]服务器生态!AG35</f>
        <v>1.1999999999999999E-3</v>
      </c>
      <c r="BU17" s="25">
        <f>[1]服务器生态!$P16</f>
        <v>5</v>
      </c>
      <c r="BV17" s="25">
        <f>[1]服务器生态!Q16</f>
        <v>2.7501519756838904</v>
      </c>
    </row>
    <row r="18" spans="2:80" x14ac:dyDescent="0.15">
      <c r="F18" s="4">
        <v>16</v>
      </c>
      <c r="G18" s="4">
        <v>2.031433133020796</v>
      </c>
      <c r="I18" s="4">
        <v>16</v>
      </c>
      <c r="J18" s="4">
        <v>2.5387719203926467</v>
      </c>
      <c r="K18" s="12">
        <v>0.62</v>
      </c>
      <c r="N18" s="4">
        <f>[1]节奏总纲!N18</f>
        <v>25</v>
      </c>
      <c r="O18" s="4">
        <v>15</v>
      </c>
      <c r="P18" s="4">
        <f>[1]节奏总纲!P18</f>
        <v>1.8284271247461898</v>
      </c>
      <c r="Q18" s="4">
        <f>[1]节奏总纲!Q18</f>
        <v>1.5793953503557587</v>
      </c>
      <c r="R18" s="4">
        <f>[1]节奏总纲!R18</f>
        <v>1.2928808199080308</v>
      </c>
      <c r="S18" s="4">
        <f>[1]节奏总纲!S18</f>
        <v>0.94895367774327255</v>
      </c>
      <c r="T18" s="4">
        <f>[1]节奏总纲!T18</f>
        <v>0.5271355400643265</v>
      </c>
      <c r="V18" s="4"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  <c r="BI18" s="25">
        <v>15</v>
      </c>
      <c r="BJ18" s="25">
        <f>[1]服务器生态!W36</f>
        <v>717.28800940438896</v>
      </c>
      <c r="BK18" s="25">
        <f>[1]服务器生态!X36</f>
        <v>430.95539539561105</v>
      </c>
      <c r="BL18" s="25">
        <f>[1]服务器生态!Y36</f>
        <v>43.922995199999995</v>
      </c>
      <c r="BM18" s="25">
        <f>[1]服务器生态!Z36</f>
        <v>6.3756000000000013</v>
      </c>
      <c r="BN18" s="25">
        <f>[1]服务器生态!AA36</f>
        <v>1.458</v>
      </c>
      <c r="BO18" s="25">
        <f>[1]服务器生态!AB36</f>
        <v>41.436277686646115</v>
      </c>
      <c r="BP18" s="25">
        <f>[1]服务器生态!AC36</f>
        <v>0.59774000783699077</v>
      </c>
      <c r="BQ18" s="25">
        <f>[1]服务器生态!AD36</f>
        <v>0.35912949616300921</v>
      </c>
      <c r="BR18" s="25">
        <f>[1]服务器生态!AE36</f>
        <v>3.6602495999999998E-2</v>
      </c>
      <c r="BS18" s="25">
        <f>[1]服务器生态!AF36</f>
        <v>5.3130000000000009E-3</v>
      </c>
      <c r="BT18" s="25">
        <f>[1]服务器生态!AG36</f>
        <v>1.2149999999999999E-3</v>
      </c>
      <c r="BU18" s="25">
        <f>[1]服务器生态!$P17</f>
        <v>5</v>
      </c>
      <c r="BV18" s="25">
        <f>[1]服务器生态!Q17</f>
        <v>2.7628555798687087</v>
      </c>
      <c r="BX18" s="4">
        <f>BJ18*BP18</f>
        <v>428.75174036275899</v>
      </c>
      <c r="BY18" s="4">
        <f t="shared" ref="BY18:CB18" si="0">BK18*BQ18</f>
        <v>154.76879401715621</v>
      </c>
      <c r="BZ18" s="4">
        <f t="shared" si="0"/>
        <v>1.607691256116019</v>
      </c>
      <c r="CA18" s="4">
        <f t="shared" si="0"/>
        <v>3.3873562800000014E-2</v>
      </c>
      <c r="CB18" s="4">
        <f t="shared" si="0"/>
        <v>1.7714699999999998E-3</v>
      </c>
    </row>
    <row r="19" spans="2:80" x14ac:dyDescent="0.15">
      <c r="F19" s="4">
        <v>17</v>
      </c>
      <c r="G19" s="4">
        <v>2.2490095854249419</v>
      </c>
      <c r="I19" s="4">
        <v>17</v>
      </c>
      <c r="J19" s="4">
        <v>3.0579402515786085</v>
      </c>
      <c r="K19" s="12">
        <v>0.64</v>
      </c>
      <c r="N19" s="4">
        <f>[1]节奏总纲!N19</f>
        <v>26</v>
      </c>
      <c r="O19" s="4">
        <v>16</v>
      </c>
      <c r="P19" s="4">
        <f>[1]节奏总纲!P19</f>
        <v>2.031433133020796</v>
      </c>
      <c r="Q19" s="4">
        <f>[1]节奏总纲!Q19</f>
        <v>1.7586116632561031</v>
      </c>
      <c r="R19" s="4">
        <f>[1]节奏总纲!R19</f>
        <v>1.4398798046851402</v>
      </c>
      <c r="S19" s="4">
        <f>[1]节奏总纲!S19</f>
        <v>1.0618300986299702</v>
      </c>
      <c r="T19" s="4">
        <f>[1]节奏总纲!T19</f>
        <v>0.59460047803518701</v>
      </c>
      <c r="V19" s="4"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  <c r="BI19" s="25">
        <v>16</v>
      </c>
      <c r="BJ19" s="25">
        <f>[1]服务器生态!W37</f>
        <v>697.57158738244539</v>
      </c>
      <c r="BK19" s="25">
        <f>[1]服务器生态!X37</f>
        <v>426.63998701755457</v>
      </c>
      <c r="BL19" s="25">
        <f>[1]服务器生态!Y37</f>
        <v>43.061625600000006</v>
      </c>
      <c r="BM19" s="25">
        <f>[1]服务器生态!Z37</f>
        <v>6.2815500000000011</v>
      </c>
      <c r="BN19" s="25">
        <f>[1]服务器生态!AA37</f>
        <v>1.4452499999999999</v>
      </c>
      <c r="BO19" s="25">
        <f>[1]服务器生态!AB37</f>
        <v>43.298643688422452</v>
      </c>
      <c r="BP19" s="25">
        <f>[1]服务器生态!AC37</f>
        <v>0.59367794670846419</v>
      </c>
      <c r="BQ19" s="25">
        <f>[1]服务器生态!AD37</f>
        <v>0.36309786129153582</v>
      </c>
      <c r="BR19" s="25">
        <f>[1]服务器生态!AE37</f>
        <v>3.6648192000000003E-2</v>
      </c>
      <c r="BS19" s="25">
        <f>[1]服务器生态!AF37</f>
        <v>5.3460000000000009E-3</v>
      </c>
      <c r="BT19" s="25">
        <f>[1]服务器生态!AG37</f>
        <v>1.23E-3</v>
      </c>
      <c r="BU19" s="25">
        <f>[1]服务器生态!$P18</f>
        <v>4.8</v>
      </c>
      <c r="BV19" s="25">
        <f>[1]服务器生态!Q18</f>
        <v>2.9350394480666484</v>
      </c>
    </row>
    <row r="20" spans="2:80" x14ac:dyDescent="0.15">
      <c r="F20" s="4">
        <v>18</v>
      </c>
      <c r="G20" s="4">
        <v>2.4822022531844965</v>
      </c>
      <c r="I20" s="4">
        <v>18</v>
      </c>
      <c r="J20" s="4">
        <v>3.671491735587451</v>
      </c>
      <c r="K20" s="12">
        <v>0.66</v>
      </c>
      <c r="N20" s="4">
        <f>[1]节奏总纲!N20</f>
        <v>27</v>
      </c>
      <c r="O20" s="4">
        <v>17</v>
      </c>
      <c r="P20" s="4">
        <f>[1]节奏总纲!P20</f>
        <v>2.2490095854249419</v>
      </c>
      <c r="Q20" s="4">
        <f>[1]节奏总纲!Q20</f>
        <v>1.9433691827656923</v>
      </c>
      <c r="R20" s="4">
        <f>[1]节奏总纲!R20</f>
        <v>1.5904995788125189</v>
      </c>
      <c r="S20" s="4">
        <f>[1]节奏总纲!S20</f>
        <v>1.1742079045503622</v>
      </c>
      <c r="T20" s="4">
        <f>[1]节奏总纲!T20</f>
        <v>0.65311238360740309</v>
      </c>
      <c r="V20" s="4"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  <c r="BI20" s="25">
        <v>17</v>
      </c>
      <c r="BJ20" s="25">
        <f>[1]服务器生态!W38</f>
        <v>678.05826841692817</v>
      </c>
      <c r="BK20" s="25">
        <f>[1]服务器生态!X38</f>
        <v>422.12616038307186</v>
      </c>
      <c r="BL20" s="25">
        <f>[1]服务器生态!Y38</f>
        <v>42.197971199999998</v>
      </c>
      <c r="BM20" s="25">
        <f>[1]服务器生态!Z38</f>
        <v>6.1858500000000012</v>
      </c>
      <c r="BN20" s="25">
        <f>[1]服务器生态!AA38</f>
        <v>1.4317499999999999</v>
      </c>
      <c r="BO20" s="25">
        <f>[1]服务器生态!AB38</f>
        <v>45.13606500274706</v>
      </c>
      <c r="BP20" s="25">
        <f>[1]服务器生态!AC38</f>
        <v>0.58961588557993749</v>
      </c>
      <c r="BQ20" s="25">
        <f>[1]服务器生态!AD38</f>
        <v>0.36706622642006248</v>
      </c>
      <c r="BR20" s="25">
        <f>[1]服务器生态!AE38</f>
        <v>3.6693888000000001E-2</v>
      </c>
      <c r="BS20" s="25">
        <f>[1]服务器生态!AF38</f>
        <v>5.379000000000001E-3</v>
      </c>
      <c r="BT20" s="25">
        <f>[1]服务器生态!AG38</f>
        <v>1.2449999999999998E-3</v>
      </c>
      <c r="BU20" s="25">
        <f>[1]服务器生态!$P19</f>
        <v>4.5999999999999996</v>
      </c>
      <c r="BV20" s="25">
        <f>[1]服务器生态!Q19</f>
        <v>3.0693470048569891</v>
      </c>
    </row>
    <row r="21" spans="2:80" x14ac:dyDescent="0.15">
      <c r="F21" s="4">
        <v>19</v>
      </c>
      <c r="G21" s="4">
        <v>2.7321319661472296</v>
      </c>
      <c r="I21" s="4">
        <v>19</v>
      </c>
      <c r="J21" s="4">
        <v>4.3957950643309154</v>
      </c>
      <c r="K21" s="12">
        <v>0.68</v>
      </c>
      <c r="N21" s="4">
        <f>[1]节奏总纲!N21</f>
        <v>28</v>
      </c>
      <c r="O21" s="4">
        <v>18</v>
      </c>
      <c r="P21" s="4">
        <f>[1]节奏总纲!P21</f>
        <v>2.4822022531844965</v>
      </c>
      <c r="Q21" s="4">
        <f>[1]节奏总纲!Q21</f>
        <v>2.1515729130603214</v>
      </c>
      <c r="R21" s="4">
        <f>[1]节奏总纲!R21</f>
        <v>1.7690655458445907</v>
      </c>
      <c r="S21" s="4">
        <f>[1]节奏总纲!S21</f>
        <v>1.3066312660763189</v>
      </c>
      <c r="T21" s="4">
        <f>[1]节奏总纲!T21</f>
        <v>0.72554771860582834</v>
      </c>
      <c r="V21" s="4"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  <c r="BI21" s="25">
        <v>18</v>
      </c>
      <c r="BJ21" s="25">
        <f>[1]服务器生态!W39</f>
        <v>658.74805250783731</v>
      </c>
      <c r="BK21" s="25">
        <f>[1]服务器生态!X39</f>
        <v>417.4139154921628</v>
      </c>
      <c r="BL21" s="25">
        <f>[1]服务器生态!Y39</f>
        <v>41.332031999999998</v>
      </c>
      <c r="BM21" s="25">
        <f>[1]服务器生态!Z39</f>
        <v>6.0885000000000016</v>
      </c>
      <c r="BN21" s="25">
        <f>[1]服务器生态!AA39</f>
        <v>1.4174999999999998</v>
      </c>
      <c r="BO21" s="25">
        <f>[1]服务器生态!AB39</f>
        <v>46.94790336348531</v>
      </c>
      <c r="BP21" s="25">
        <f>[1]服务器生态!AC39</f>
        <v>0.58555382445141091</v>
      </c>
      <c r="BQ21" s="25">
        <f>[1]服务器生态!AD39</f>
        <v>0.37103459154858914</v>
      </c>
      <c r="BR21" s="25">
        <f>[1]服务器生态!AE39</f>
        <v>3.6739583999999999E-2</v>
      </c>
      <c r="BS21" s="25">
        <f>[1]服务器生态!AF39</f>
        <v>5.412000000000001E-3</v>
      </c>
      <c r="BT21" s="25">
        <f>[1]服务器生态!AG39</f>
        <v>1.2599999999999998E-3</v>
      </c>
      <c r="BU21" s="25">
        <f>[1]服务器生态!$P20</f>
        <v>4.4000000000000004</v>
      </c>
      <c r="BV21" s="25">
        <f>[1]服务器生态!Q20</f>
        <v>3.1180709534368067</v>
      </c>
    </row>
    <row r="22" spans="2:80" x14ac:dyDescent="0.15">
      <c r="B22" s="47" t="s">
        <v>152</v>
      </c>
      <c r="C22" s="47"/>
      <c r="D22" s="47"/>
      <c r="F22" s="4">
        <v>20</v>
      </c>
      <c r="G22" s="4">
        <v>3</v>
      </c>
      <c r="I22" s="4">
        <v>20</v>
      </c>
      <c r="J22" s="4">
        <v>5.25</v>
      </c>
      <c r="K22" s="12">
        <v>0.7</v>
      </c>
      <c r="N22" s="4">
        <f>[1]节奏总纲!N22</f>
        <v>29</v>
      </c>
      <c r="O22" s="4">
        <v>19</v>
      </c>
      <c r="P22" s="4">
        <f>[1]节奏总纲!P22</f>
        <v>2.7321319661472296</v>
      </c>
      <c r="Q22" s="4">
        <f>[1]节奏总纲!Q22</f>
        <v>2.3734030389920986</v>
      </c>
      <c r="R22" s="4">
        <f>[1]节奏总纲!R22</f>
        <v>1.9510154370257367</v>
      </c>
      <c r="S22" s="4">
        <f>[1]节奏总纲!S22</f>
        <v>1.4395603329629754</v>
      </c>
      <c r="T22" s="4">
        <f>[1]节奏总纲!T22</f>
        <v>0.80270037165405606</v>
      </c>
      <c r="V22" s="4"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  <c r="BI22" s="25">
        <v>19</v>
      </c>
      <c r="BJ22" s="25">
        <f>[1]服务器生态!W40</f>
        <v>639.64093965517259</v>
      </c>
      <c r="BK22" s="25">
        <f>[1]服务器生态!X40</f>
        <v>412.50325234482733</v>
      </c>
      <c r="BL22" s="25">
        <f>[1]服务器生态!Y40</f>
        <v>40.463808000000007</v>
      </c>
      <c r="BM22" s="25">
        <f>[1]服务器生态!Z40</f>
        <v>5.9895000000000014</v>
      </c>
      <c r="BN22" s="25">
        <f>[1]服务器生态!AA40</f>
        <v>1.4024999999999999</v>
      </c>
      <c r="BO22" s="25">
        <f>[1]服务器生态!AB40</f>
        <v>48.73352050450255</v>
      </c>
      <c r="BP22" s="25">
        <f>[1]服务器生态!AC40</f>
        <v>0.58149176332288421</v>
      </c>
      <c r="BQ22" s="25">
        <f>[1]服务器生态!AD40</f>
        <v>0.37500295667711575</v>
      </c>
      <c r="BR22" s="25">
        <f>[1]服务器生态!AE40</f>
        <v>3.6785280000000004E-2</v>
      </c>
      <c r="BS22" s="25">
        <f>[1]服务器生态!AF40</f>
        <v>5.4450000000000011E-3</v>
      </c>
      <c r="BT22" s="25">
        <f>[1]服务器生态!AG40</f>
        <v>1.2749999999999999E-3</v>
      </c>
      <c r="BU22" s="25">
        <f>[1]服务器生态!$P21</f>
        <v>4.2</v>
      </c>
      <c r="BV22" s="25">
        <f>[1]服务器生态!Q21</f>
        <v>3.1755196304849882</v>
      </c>
    </row>
    <row r="23" spans="2:80" x14ac:dyDescent="0.15">
      <c r="B23" s="4" t="s">
        <v>158</v>
      </c>
      <c r="C23" s="4" t="s">
        <v>88</v>
      </c>
      <c r="D23" s="4" t="s">
        <v>151</v>
      </c>
      <c r="F23" s="4">
        <v>21</v>
      </c>
      <c r="G23" s="4">
        <v>3.2870938501451725</v>
      </c>
      <c r="I23" s="4">
        <v>21</v>
      </c>
      <c r="J23" s="4">
        <v>6.2565025247829205</v>
      </c>
      <c r="K23" s="12">
        <v>0.72</v>
      </c>
      <c r="N23" s="4">
        <f>[1]节奏总纲!N23</f>
        <v>30</v>
      </c>
      <c r="O23" s="4">
        <v>20</v>
      </c>
      <c r="P23" s="4">
        <f>[1]节奏总纲!P23</f>
        <v>3</v>
      </c>
      <c r="Q23" s="4">
        <f>[1]节奏总纲!Q23</f>
        <v>2.6036999999999999</v>
      </c>
      <c r="R23" s="4">
        <f>[1]节奏总纲!R23</f>
        <v>2.1372</v>
      </c>
      <c r="S23" s="4">
        <f>[1]节奏总纲!S23</f>
        <v>1.5800999999999998</v>
      </c>
      <c r="T23" s="4">
        <f>[1]节奏总纲!T23</f>
        <v>0.87990000000000002</v>
      </c>
      <c r="V23" s="4"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  <c r="BI23" s="25">
        <v>20</v>
      </c>
      <c r="BJ23" s="25">
        <f>[1]服务器生态!W41</f>
        <v>620.73692985893445</v>
      </c>
      <c r="BK23" s="25">
        <f>[1]服务器生态!X41</f>
        <v>407.39417094106557</v>
      </c>
      <c r="BL23" s="25">
        <f>[1]服务器生态!Y41</f>
        <v>39.593299200000004</v>
      </c>
      <c r="BM23" s="25">
        <f>[1]服务器生态!Z41</f>
        <v>5.8888500000000015</v>
      </c>
      <c r="BN23" s="25">
        <f>[1]服务器生态!AA41</f>
        <v>1.3867499999999999</v>
      </c>
      <c r="BO23" s="25">
        <f>[1]服务器生态!AB41</f>
        <v>50.492278159664153</v>
      </c>
      <c r="BP23" s="25">
        <f>[1]服务器生态!AC41</f>
        <v>0.57742970219435763</v>
      </c>
      <c r="BQ23" s="25">
        <f>[1]服务器生态!AD41</f>
        <v>0.37897132180564241</v>
      </c>
      <c r="BR23" s="25">
        <f>[1]服务器生态!AE41</f>
        <v>3.6830976000000001E-2</v>
      </c>
      <c r="BS23" s="25">
        <f>[1]服务器生态!AF41</f>
        <v>5.4780000000000011E-3</v>
      </c>
      <c r="BT23" s="25">
        <f>[1]服务器生态!AG41</f>
        <v>1.2899999999999999E-3</v>
      </c>
      <c r="BU23" s="25">
        <f>[1]服务器生态!$P22</f>
        <v>4</v>
      </c>
      <c r="BV23" s="25">
        <f>[1]服务器生态!Q22</f>
        <v>3.2398105625717566</v>
      </c>
    </row>
    <row r="24" spans="2:80" x14ac:dyDescent="0.15">
      <c r="B24" s="4">
        <v>5</v>
      </c>
      <c r="C24" s="4">
        <v>0.5</v>
      </c>
      <c r="D24" s="4">
        <v>0.5</v>
      </c>
      <c r="F24" s="4">
        <v>22</v>
      </c>
      <c r="G24" s="4">
        <v>3.5947934199881395</v>
      </c>
      <c r="I24" s="4">
        <v>22</v>
      </c>
      <c r="J24" s="4">
        <v>7.4414868317755332</v>
      </c>
      <c r="K24" s="12">
        <v>0.74</v>
      </c>
      <c r="N24" s="4">
        <f>[1]节奏总纲!N24</f>
        <v>31</v>
      </c>
      <c r="O24" s="4">
        <v>21</v>
      </c>
      <c r="P24" s="4">
        <f>[1]节奏总纲!P24</f>
        <v>3.2870938501451725</v>
      </c>
      <c r="Q24" s="4">
        <f>[1]节奏总纲!Q24</f>
        <v>2.8518826243859516</v>
      </c>
      <c r="R24" s="4">
        <f>[1]节奏总纲!R24</f>
        <v>2.3466562996186386</v>
      </c>
      <c r="S24" s="4">
        <f>[1]节奏总纲!S24</f>
        <v>1.7365716810316947</v>
      </c>
      <c r="T24" s="4">
        <f>[1]节奏总纲!T24</f>
        <v>0.97166494210291288</v>
      </c>
      <c r="V24" s="4"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  <c r="BI24" s="25">
        <v>21</v>
      </c>
      <c r="BJ24" s="25">
        <f>[1]服务器生态!W42</f>
        <v>602.03602311912243</v>
      </c>
      <c r="BK24" s="25">
        <f>[1]服务器生态!X42</f>
        <v>402.08667128087751</v>
      </c>
      <c r="BL24" s="25">
        <f>[1]服务器生态!Y42</f>
        <v>38.720505599999996</v>
      </c>
      <c r="BM24" s="25">
        <f>[1]服务器生态!Z42</f>
        <v>5.786550000000001</v>
      </c>
      <c r="BN24" s="25">
        <f>[1]服务器生态!AA42</f>
        <v>1.37025</v>
      </c>
      <c r="BO24" s="25">
        <f>[1]服务器生态!AB42</f>
        <v>52.223538062835466</v>
      </c>
      <c r="BP24" s="25">
        <f>[1]服务器生态!AC42</f>
        <v>0.57336764106583094</v>
      </c>
      <c r="BQ24" s="25">
        <f>[1]服务器生态!AD42</f>
        <v>0.38293968693416908</v>
      </c>
      <c r="BR24" s="25">
        <f>[1]服务器生态!AE42</f>
        <v>3.6876671999999999E-2</v>
      </c>
      <c r="BS24" s="25">
        <f>[1]服务器生态!AF42</f>
        <v>5.5110000000000011E-3</v>
      </c>
      <c r="BT24" s="25">
        <f>[1]服务器生态!AG42</f>
        <v>1.305E-3</v>
      </c>
      <c r="BU24" s="25">
        <f>[1]服务器生态!$P23</f>
        <v>3.95</v>
      </c>
      <c r="BV24" s="25">
        <f>[1]服务器生态!Q23</f>
        <v>3.1862320097104209</v>
      </c>
    </row>
    <row r="25" spans="2:80" x14ac:dyDescent="0.15">
      <c r="B25" s="4">
        <v>10</v>
      </c>
      <c r="C25" s="4">
        <v>1.5</v>
      </c>
      <c r="D25" s="4">
        <v>1</v>
      </c>
      <c r="F25" s="4">
        <v>23</v>
      </c>
      <c r="G25" s="4">
        <v>3.9245776533796644</v>
      </c>
      <c r="I25" s="4">
        <v>23</v>
      </c>
      <c r="J25" s="4">
        <v>8.8355567243832152</v>
      </c>
      <c r="K25" s="12">
        <v>0.76</v>
      </c>
      <c r="N25" s="4">
        <f>[1]节奏总纲!N25</f>
        <v>32</v>
      </c>
      <c r="O25" s="4">
        <v>22</v>
      </c>
      <c r="P25" s="4">
        <f>[1]节奏总纲!P25</f>
        <v>3.5947934199881395</v>
      </c>
      <c r="Q25" s="4">
        <f>[1]节奏总纲!Q25</f>
        <v>3.124234961311692</v>
      </c>
      <c r="R25" s="4">
        <f>[1]节奏总纲!R25</f>
        <v>2.5749505267375046</v>
      </c>
      <c r="S25" s="4">
        <f>[1]节奏总纲!S25</f>
        <v>1.9077568679877055</v>
      </c>
      <c r="T25" s="4">
        <f>[1]节奏总纲!T25</f>
        <v>1.0687320837624739</v>
      </c>
      <c r="V25" s="4"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  <c r="BI25" s="25">
        <v>22</v>
      </c>
      <c r="BJ25" s="25">
        <f>[1]服务器生态!W43</f>
        <v>583.53821943573701</v>
      </c>
      <c r="BK25" s="25">
        <f>[1]服务器生态!X43</f>
        <v>396.58075336426316</v>
      </c>
      <c r="BL25" s="25">
        <f>[1]服务器生态!Y43</f>
        <v>37.845427199999996</v>
      </c>
      <c r="BM25" s="25">
        <f>[1]服务器生态!Z43</f>
        <v>5.6826000000000016</v>
      </c>
      <c r="BN25" s="25">
        <f>[1]服务器生态!AA43</f>
        <v>1.353</v>
      </c>
      <c r="BO25" s="25">
        <f>[1]服务器生态!AB43</f>
        <v>53.926661947881861</v>
      </c>
      <c r="BP25" s="25">
        <f>[1]服务器生态!AC43</f>
        <v>0.56930557993730435</v>
      </c>
      <c r="BQ25" s="25">
        <f>[1]服务器生态!AD43</f>
        <v>0.38690805206269574</v>
      </c>
      <c r="BR25" s="25">
        <f>[1]服务器生态!AE43</f>
        <v>3.6922367999999997E-2</v>
      </c>
      <c r="BS25" s="25">
        <f>[1]服务器生态!AF43</f>
        <v>5.5440000000000012E-3</v>
      </c>
      <c r="BT25" s="25">
        <f>[1]服务器生态!AG43</f>
        <v>1.32E-3</v>
      </c>
      <c r="BU25" s="25">
        <f>[1]服务器生态!$P24</f>
        <v>3.9000000000000004</v>
      </c>
      <c r="BV25" s="25">
        <f>[1]服务器生态!Q24</f>
        <v>3.1323670653977125</v>
      </c>
    </row>
    <row r="26" spans="2:80" x14ac:dyDescent="0.15">
      <c r="B26" s="4">
        <v>15</v>
      </c>
      <c r="C26" s="4">
        <v>3.5</v>
      </c>
      <c r="D26" s="4">
        <v>2</v>
      </c>
      <c r="F26" s="4">
        <v>24</v>
      </c>
      <c r="G26" s="4">
        <v>4.2780316430915768</v>
      </c>
      <c r="I26" s="4">
        <v>24</v>
      </c>
      <c r="J26" s="4">
        <v>10.47447102993563</v>
      </c>
      <c r="K26" s="12">
        <v>0.78</v>
      </c>
      <c r="N26" s="4">
        <f>[1]节奏总纲!N26</f>
        <v>33</v>
      </c>
      <c r="O26" s="4">
        <v>23</v>
      </c>
      <c r="P26" s="4">
        <f>[1]节奏总纲!P26</f>
        <v>3.9245776533796644</v>
      </c>
      <c r="Q26" s="4">
        <f>[1]节奏总纲!Q26</f>
        <v>3.4081032341949005</v>
      </c>
      <c r="R26" s="4">
        <f>[1]节奏总纲!R26</f>
        <v>2.8064654799317976</v>
      </c>
      <c r="S26" s="4">
        <f>[1]节奏总纲!S26</f>
        <v>2.0796336985258841</v>
      </c>
      <c r="T26" s="4">
        <f>[1]节奏总纲!T26</f>
        <v>1.1608900698697047</v>
      </c>
      <c r="V26" s="4"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  <c r="BI26" s="25">
        <v>23</v>
      </c>
      <c r="BJ26" s="25">
        <f>[1]服务器生态!W44</f>
        <v>565.24351880877771</v>
      </c>
      <c r="BK26" s="25">
        <f>[1]服务器生态!X44</f>
        <v>390.87641719122234</v>
      </c>
      <c r="BL26" s="25">
        <f>[1]服务器生态!Y44</f>
        <v>36.968064000000005</v>
      </c>
      <c r="BM26" s="25">
        <f>[1]服务器生态!Z44</f>
        <v>5.5770000000000008</v>
      </c>
      <c r="BN26" s="25">
        <f>[1]服务器生态!AA44</f>
        <v>1.3349999999999997</v>
      </c>
      <c r="BO26" s="25">
        <f>[1]服务器生态!AB44</f>
        <v>55.601011548668708</v>
      </c>
      <c r="BP26" s="25">
        <f>[1]服务器生态!AC44</f>
        <v>0.56524351880877766</v>
      </c>
      <c r="BQ26" s="25">
        <f>[1]服务器生态!AD44</f>
        <v>0.39087641719122235</v>
      </c>
      <c r="BR26" s="25">
        <f>[1]服务器生态!AE44</f>
        <v>3.6968064000000002E-2</v>
      </c>
      <c r="BS26" s="25">
        <f>[1]服务器生态!AF44</f>
        <v>5.5770000000000012E-3</v>
      </c>
      <c r="BT26" s="25">
        <f>[1]服务器生态!AG44</f>
        <v>1.3349999999999998E-3</v>
      </c>
      <c r="BU26" s="25">
        <f>[1]服务器生态!$P25</f>
        <v>3.8500000000000005</v>
      </c>
      <c r="BV26" s="25">
        <f>[1]服务器生态!Q25</f>
        <v>3.0799240285406291</v>
      </c>
    </row>
    <row r="27" spans="2:80" x14ac:dyDescent="0.15">
      <c r="B27" s="4">
        <v>20</v>
      </c>
      <c r="C27" s="4">
        <v>7.5</v>
      </c>
      <c r="D27" s="4">
        <v>4</v>
      </c>
      <c r="F27" s="4">
        <v>25</v>
      </c>
      <c r="G27" s="4">
        <v>4.6568542494923806</v>
      </c>
      <c r="I27" s="4">
        <v>25</v>
      </c>
      <c r="J27" s="4">
        <v>12.4</v>
      </c>
      <c r="K27" s="12">
        <v>0.8</v>
      </c>
      <c r="N27" s="4">
        <f>[1]节奏总纲!N27</f>
        <v>34</v>
      </c>
      <c r="O27" s="4">
        <v>24</v>
      </c>
      <c r="P27" s="4">
        <f>[1]节奏总纲!P27</f>
        <v>4.2780316430915768</v>
      </c>
      <c r="Q27" s="4">
        <f>[1]节奏总纲!Q27</f>
        <v>3.7214597263253628</v>
      </c>
      <c r="R27" s="4">
        <f>[1]节奏总纲!R27</f>
        <v>3.0699155070825155</v>
      </c>
      <c r="S27" s="4">
        <f>[1]节奏总纲!S27</f>
        <v>2.2742016214674821</v>
      </c>
      <c r="T27" s="4">
        <f>[1]节奏总纲!T27</f>
        <v>1.2692919885052709</v>
      </c>
      <c r="V27" s="4"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  <c r="BI27" s="25">
        <v>24</v>
      </c>
      <c r="BJ27" s="25">
        <f>[1]服务器生态!W45</f>
        <v>547.15192123824465</v>
      </c>
      <c r="BK27" s="25">
        <f>[1]服务器生态!X45</f>
        <v>384.97366276175529</v>
      </c>
      <c r="BL27" s="25">
        <f>[1]服务器生态!Y45</f>
        <v>36.088416000000002</v>
      </c>
      <c r="BM27" s="25">
        <f>[1]服务器生态!Z45</f>
        <v>5.4697500000000012</v>
      </c>
      <c r="BN27" s="25">
        <f>[1]服务器生态!AA45</f>
        <v>1.3162499999999999</v>
      </c>
      <c r="BO27" s="25">
        <f>[1]服务器生态!AB45</f>
        <v>57.245948599061336</v>
      </c>
      <c r="BP27" s="25">
        <f>[1]服务器生态!AC45</f>
        <v>0.56118145768025096</v>
      </c>
      <c r="BQ27" s="25">
        <f>[1]服务器生态!AD45</f>
        <v>0.39484478231974901</v>
      </c>
      <c r="BR27" s="25">
        <f>[1]服务器生态!AE45</f>
        <v>3.701376E-2</v>
      </c>
      <c r="BS27" s="25">
        <f>[1]服务器生态!AF45</f>
        <v>5.6100000000000013E-3</v>
      </c>
      <c r="BT27" s="25">
        <f>[1]服务器生态!AG45</f>
        <v>1.3499999999999999E-3</v>
      </c>
      <c r="BU27" s="25">
        <f>[1]服务器生态!$P26</f>
        <v>3.8000000000000007</v>
      </c>
      <c r="BV27" s="25">
        <f>[1]服务器生态!Q26</f>
        <v>3.0274802049371208</v>
      </c>
    </row>
    <row r="28" spans="2:80" x14ac:dyDescent="0.15">
      <c r="B28" s="4">
        <v>25</v>
      </c>
      <c r="C28" s="4">
        <v>15.5</v>
      </c>
      <c r="D28" s="4">
        <v>8</v>
      </c>
      <c r="F28" s="4">
        <v>26</v>
      </c>
      <c r="G28" s="4">
        <v>5.062866266041592</v>
      </c>
      <c r="I28" s="4">
        <v>26</v>
      </c>
      <c r="J28" s="4">
        <v>14.6609224175611</v>
      </c>
      <c r="K28" s="12">
        <v>0.82</v>
      </c>
      <c r="N28" s="4">
        <f>[1]节奏总纲!N28</f>
        <v>35</v>
      </c>
      <c r="O28" s="4">
        <v>25</v>
      </c>
      <c r="P28" s="4">
        <f>[1]节奏总纲!P28</f>
        <v>4.6568542494923806</v>
      </c>
      <c r="Q28" s="4">
        <f>[1]节奏总纲!Q28</f>
        <v>4.054257309608067</v>
      </c>
      <c r="R28" s="4">
        <f>[1]节奏总纲!R28</f>
        <v>3.3445527219854276</v>
      </c>
      <c r="S28" s="4">
        <f>[1]节奏总纲!S28</f>
        <v>2.478377831579845</v>
      </c>
      <c r="T28" s="4">
        <f>[1]节奏总纲!T28</f>
        <v>1.3802915995495415</v>
      </c>
      <c r="V28" s="4"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  <c r="BI28" s="25">
        <v>25</v>
      </c>
      <c r="BJ28" s="25">
        <f>[1]服务器生态!W46</f>
        <v>529.26342672413818</v>
      </c>
      <c r="BK28" s="25">
        <f>[1]服务器生态!X46</f>
        <v>378.87249007586189</v>
      </c>
      <c r="BL28" s="25">
        <f>[1]服务器生态!Y46</f>
        <v>35.206483200000001</v>
      </c>
      <c r="BM28" s="25">
        <f>[1]服务器生态!Z46</f>
        <v>5.360850000000001</v>
      </c>
      <c r="BN28" s="25">
        <f>[1]服务器生态!AA46</f>
        <v>1.2967499999999998</v>
      </c>
      <c r="BO28" s="25">
        <f>[1]服务器生态!AB46</f>
        <v>58.860834832925129</v>
      </c>
      <c r="BP28" s="25">
        <f>[1]服务器生态!AC46</f>
        <v>0.55711939655172438</v>
      </c>
      <c r="BQ28" s="25">
        <f>[1]服务器生态!AD46</f>
        <v>0.39881314744827567</v>
      </c>
      <c r="BR28" s="25">
        <f>[1]服务器生态!AE46</f>
        <v>3.7059455999999998E-2</v>
      </c>
      <c r="BS28" s="25">
        <f>[1]服务器生态!AF46</f>
        <v>5.6430000000000013E-3</v>
      </c>
      <c r="BT28" s="25">
        <f>[1]服务器生态!AG46</f>
        <v>1.3649999999999999E-3</v>
      </c>
      <c r="BU28" s="25">
        <f>[1]服务器生态!$P27</f>
        <v>3.7500000000000009</v>
      </c>
      <c r="BV28" s="25">
        <f>[1]服务器生态!Q27</f>
        <v>2.974559686888453</v>
      </c>
    </row>
    <row r="29" spans="2:80" x14ac:dyDescent="0.15">
      <c r="B29" s="4">
        <v>30</v>
      </c>
      <c r="C29" s="4">
        <v>31.5</v>
      </c>
      <c r="D29" s="4">
        <v>16</v>
      </c>
      <c r="F29" s="4">
        <v>27</v>
      </c>
      <c r="G29" s="4">
        <v>5.4980191708498847</v>
      </c>
      <c r="I29" s="4">
        <v>27</v>
      </c>
      <c r="J29" s="4">
        <v>17.314186320787698</v>
      </c>
      <c r="K29" s="12">
        <v>0.84</v>
      </c>
      <c r="N29" s="4">
        <f>[1]节奏总纲!N29</f>
        <v>36</v>
      </c>
      <c r="O29" s="4">
        <v>26</v>
      </c>
      <c r="P29" s="4">
        <f>[1]节奏总纲!P29</f>
        <v>5.062866266041592</v>
      </c>
      <c r="Q29" s="4">
        <f>[1]节奏总纲!Q29</f>
        <v>4.408743944469018</v>
      </c>
      <c r="R29" s="4">
        <f>[1]节奏总纲!R29</f>
        <v>3.63716312552428</v>
      </c>
      <c r="S29" s="4">
        <f>[1]节奏总纲!S29</f>
        <v>2.6914197070277099</v>
      </c>
      <c r="T29" s="4">
        <f>[1]节奏总纲!T29</f>
        <v>1.4996209880015197</v>
      </c>
      <c r="V29" s="4"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  <c r="BI29" s="25">
        <v>26</v>
      </c>
      <c r="BJ29" s="25">
        <f>[1]服务器生态!W47</f>
        <v>511.57803526645785</v>
      </c>
      <c r="BK29" s="25">
        <f>[1]服务器生态!X47</f>
        <v>372.57289913354214</v>
      </c>
      <c r="BL29" s="25">
        <f>[1]服务器生态!Y47</f>
        <v>34.322265600000001</v>
      </c>
      <c r="BM29" s="25">
        <f>[1]服务器生态!Z47</f>
        <v>5.2503000000000011</v>
      </c>
      <c r="BN29" s="25">
        <f>[1]服务器生态!AA47</f>
        <v>1.2765</v>
      </c>
      <c r="BO29" s="25">
        <f>[1]服务器生态!AB47</f>
        <v>60.445031984125436</v>
      </c>
      <c r="BP29" s="25">
        <f>[1]服务器生态!AC47</f>
        <v>0.55305733542319768</v>
      </c>
      <c r="BQ29" s="25">
        <f>[1]服务器生态!AD47</f>
        <v>0.40278151257680228</v>
      </c>
      <c r="BR29" s="25">
        <f>[1]服务器生态!AE47</f>
        <v>3.7105152000000002E-2</v>
      </c>
      <c r="BS29" s="25">
        <f>[1]服务器生态!AF47</f>
        <v>5.6760000000000014E-3</v>
      </c>
      <c r="BT29" s="25">
        <f>[1]服务器生态!AG47</f>
        <v>1.3799999999999999E-3</v>
      </c>
      <c r="BU29" s="25">
        <f>[1]服务器生态!$P28</f>
        <v>3.7000000000000011</v>
      </c>
      <c r="BV29" s="25">
        <f>[1]服务器生态!Q28</f>
        <v>2.9211295034079838</v>
      </c>
    </row>
    <row r="30" spans="2:80" x14ac:dyDescent="0.15">
      <c r="B30" s="4">
        <v>35</v>
      </c>
      <c r="C30" s="4">
        <v>63.5</v>
      </c>
      <c r="D30" s="4">
        <v>32</v>
      </c>
      <c r="F30" s="4">
        <v>28</v>
      </c>
      <c r="G30" s="4">
        <v>5.9644045063689921</v>
      </c>
      <c r="I30" s="4">
        <v>28</v>
      </c>
      <c r="J30" s="4">
        <v>20.42625995518307</v>
      </c>
      <c r="K30" s="12">
        <v>0.86</v>
      </c>
      <c r="N30" s="4">
        <f>[1]节奏总纲!N30</f>
        <v>37</v>
      </c>
      <c r="O30" s="4">
        <v>27</v>
      </c>
      <c r="P30" s="4">
        <f>[1]节奏总纲!P30</f>
        <v>5.4980191708498847</v>
      </c>
      <c r="Q30" s="4">
        <f>[1]节奏总纲!Q30</f>
        <v>4.7882248958931646</v>
      </c>
      <c r="R30" s="4">
        <f>[1]节奏总纲!R30</f>
        <v>3.9492271704214725</v>
      </c>
      <c r="S30" s="4">
        <f>[1]节奏总纲!S30</f>
        <v>2.9205477835554587</v>
      </c>
      <c r="T30" s="4">
        <f>[1]节奏总纲!T30</f>
        <v>1.6290630803228208</v>
      </c>
      <c r="V30" s="4"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  <c r="BI30" s="25">
        <v>27</v>
      </c>
      <c r="BJ30" s="25">
        <f>[1]服务器生态!W48</f>
        <v>494.09574686520398</v>
      </c>
      <c r="BK30" s="25">
        <f>[1]服务器生态!X48</f>
        <v>366.07488993479603</v>
      </c>
      <c r="BL30" s="25">
        <f>[1]服务器生态!Y48</f>
        <v>33.435763199999997</v>
      </c>
      <c r="BM30" s="25">
        <f>[1]服务器生态!Z48</f>
        <v>5.1381000000000014</v>
      </c>
      <c r="BN30" s="25">
        <f>[1]服务器生态!AA48</f>
        <v>1.2555000000000001</v>
      </c>
      <c r="BO30" s="25">
        <f>[1]服务器生态!AB48</f>
        <v>61.997901786527635</v>
      </c>
      <c r="BP30" s="25">
        <f>[1]服务器生态!AC48</f>
        <v>0.5489952742946711</v>
      </c>
      <c r="BQ30" s="25">
        <f>[1]服务器生态!AD48</f>
        <v>0.40674987770532894</v>
      </c>
      <c r="BR30" s="25">
        <f>[1]服务器生态!AE48</f>
        <v>3.7150848E-2</v>
      </c>
      <c r="BS30" s="25">
        <f>[1]服务器生态!AF48</f>
        <v>5.7090000000000014E-3</v>
      </c>
      <c r="BT30" s="25">
        <f>[1]服务器生态!AG48</f>
        <v>1.395E-3</v>
      </c>
      <c r="BU30" s="25">
        <f>[1]服务器生态!$P29</f>
        <v>3.6500000000000012</v>
      </c>
      <c r="BV30" s="25">
        <f>[1]服务器生态!Q29</f>
        <v>2.8671551449506203</v>
      </c>
    </row>
    <row r="31" spans="2:80" x14ac:dyDescent="0.15">
      <c r="B31" s="4">
        <v>40</v>
      </c>
      <c r="C31" s="4">
        <v>127.5</v>
      </c>
      <c r="D31" s="4">
        <v>64</v>
      </c>
      <c r="F31" s="4">
        <v>29</v>
      </c>
      <c r="G31" s="4">
        <v>6.4642639322944575</v>
      </c>
      <c r="I31" s="4">
        <v>29</v>
      </c>
      <c r="J31" s="4">
        <v>24.074703862418847</v>
      </c>
      <c r="K31" s="12">
        <v>0.88</v>
      </c>
      <c r="N31" s="4">
        <f>[1]节奏总纲!N31</f>
        <v>38</v>
      </c>
      <c r="O31" s="4">
        <v>28</v>
      </c>
      <c r="P31" s="4">
        <f>[1]节奏总纲!P31</f>
        <v>5.9644045063689921</v>
      </c>
      <c r="Q31" s="4">
        <f>[1]节奏总纲!Q31</f>
        <v>5.1914176823435705</v>
      </c>
      <c r="R31" s="4">
        <f>[1]节奏总纲!R31</f>
        <v>4.2752851501652938</v>
      </c>
      <c r="S31" s="4">
        <f>[1]节奏总纲!S31</f>
        <v>3.1653094715300236</v>
      </c>
      <c r="T31" s="4">
        <f>[1]节奏总纲!T31</f>
        <v>1.7738139001941382</v>
      </c>
      <c r="V31" s="4"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  <c r="BI31" s="25">
        <v>28</v>
      </c>
      <c r="BJ31" s="25">
        <f>[1]服务器生态!W49</f>
        <v>476.81656152037635</v>
      </c>
      <c r="BK31" s="25">
        <f>[1]服务器生态!X49</f>
        <v>359.37846247962364</v>
      </c>
      <c r="BL31" s="25">
        <f>[1]服务器生态!Y49</f>
        <v>32.546976000000001</v>
      </c>
      <c r="BM31" s="25">
        <f>[1]服务器生态!Z49</f>
        <v>5.0242500000000012</v>
      </c>
      <c r="BN31" s="25">
        <f>[1]服务器生态!AA49</f>
        <v>1.2337499999999999</v>
      </c>
      <c r="BO31" s="25">
        <f>[1]服务器生态!AB49</f>
        <v>63.518805973997061</v>
      </c>
      <c r="BP31" s="25">
        <f>[1]服务器生态!AC49</f>
        <v>0.5449332131661444</v>
      </c>
      <c r="BQ31" s="25">
        <f>[1]服务器生态!AD49</f>
        <v>0.41071824283385561</v>
      </c>
      <c r="BR31" s="25">
        <f>[1]服务器生态!AE49</f>
        <v>3.7196543999999998E-2</v>
      </c>
      <c r="BS31" s="25">
        <f>[1]服务器生态!AF49</f>
        <v>5.7420000000000014E-3</v>
      </c>
      <c r="BT31" s="25">
        <f>[1]服务器生态!AG49</f>
        <v>1.4099999999999998E-3</v>
      </c>
      <c r="BU31" s="25">
        <f>[1]服务器生态!$P30</f>
        <v>3.6000000000000014</v>
      </c>
      <c r="BV31" s="25">
        <f>[1]服务器生态!Q30</f>
        <v>2.8141967951264726</v>
      </c>
    </row>
    <row r="32" spans="2:80" x14ac:dyDescent="0.15">
      <c r="B32" s="4">
        <v>45</v>
      </c>
      <c r="C32" s="4">
        <v>255.5</v>
      </c>
      <c r="D32" s="4">
        <v>128</v>
      </c>
      <c r="F32" s="4">
        <v>30</v>
      </c>
      <c r="G32" s="4">
        <v>7</v>
      </c>
      <c r="I32" s="4">
        <v>30</v>
      </c>
      <c r="J32" s="4">
        <v>28.35</v>
      </c>
      <c r="K32" s="12">
        <v>0.9</v>
      </c>
      <c r="N32" s="4">
        <f>[1]节奏总纲!N32</f>
        <v>39</v>
      </c>
      <c r="O32" s="4">
        <v>29</v>
      </c>
      <c r="P32" s="4">
        <f>[1]节奏总纲!P32</f>
        <v>6.4642639322944575</v>
      </c>
      <c r="Q32" s="4">
        <f>[1]节奏总纲!Q32</f>
        <v>5.6323131642081607</v>
      </c>
      <c r="R32" s="4">
        <f>[1]节奏总纲!R32</f>
        <v>4.6510378992858623</v>
      </c>
      <c r="S32" s="4">
        <f>[1]节奏总纲!S32</f>
        <v>3.4532097926316991</v>
      </c>
      <c r="T32" s="4">
        <f>[1]节奏总纲!T32</f>
        <v>1.9366934741154194</v>
      </c>
      <c r="V32" s="4"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  <c r="BI32" s="25">
        <v>29</v>
      </c>
      <c r="BJ32" s="25">
        <f>[1]服务器生态!W50</f>
        <v>459.74047923197509</v>
      </c>
      <c r="BK32" s="25">
        <f>[1]服务器生态!X50</f>
        <v>352.48361676802483</v>
      </c>
      <c r="BL32" s="25">
        <f>[1]服务器生态!Y50</f>
        <v>31.655904</v>
      </c>
      <c r="BM32" s="25">
        <f>[1]服务器生态!Z50</f>
        <v>4.9087500000000004</v>
      </c>
      <c r="BN32" s="25">
        <f>[1]服务器生态!AA50</f>
        <v>1.2112499999999997</v>
      </c>
      <c r="BO32" s="25">
        <f>[1]服务器生态!AB50</f>
        <v>65.0071062803991</v>
      </c>
      <c r="BP32" s="25">
        <f>[1]服务器生态!AC50</f>
        <v>0.54087115203761782</v>
      </c>
      <c r="BQ32" s="25">
        <f>[1]服务器生态!AD50</f>
        <v>0.41468660796238221</v>
      </c>
      <c r="BR32" s="25">
        <f>[1]服务器生态!AE50</f>
        <v>3.7242240000000003E-2</v>
      </c>
      <c r="BS32" s="25">
        <f>[1]服务器生态!AF50</f>
        <v>5.7750000000000015E-3</v>
      </c>
      <c r="BT32" s="25">
        <f>[1]服务器生态!AG50</f>
        <v>1.4249999999999998E-3</v>
      </c>
      <c r="BU32" s="25">
        <f>[1]服务器生态!$P31</f>
        <v>3.5500000000000016</v>
      </c>
      <c r="BV32" s="25">
        <f>[1]服务器生态!Q31</f>
        <v>2.7605442761690506</v>
      </c>
    </row>
    <row r="33" spans="2:74" x14ac:dyDescent="0.15">
      <c r="B33" s="4">
        <v>50</v>
      </c>
      <c r="C33" s="4">
        <v>511.5</v>
      </c>
      <c r="D33" s="4">
        <v>256</v>
      </c>
      <c r="F33" s="4">
        <v>31</v>
      </c>
      <c r="G33" s="4">
        <v>7.5741877002903433</v>
      </c>
      <c r="I33" s="4">
        <v>31</v>
      </c>
      <c r="J33" s="4">
        <v>33.357679571112705</v>
      </c>
      <c r="K33" s="12">
        <v>0.92</v>
      </c>
      <c r="N33" s="4">
        <f>[1]节奏总纲!N33</f>
        <v>40</v>
      </c>
      <c r="O33" s="4">
        <v>30</v>
      </c>
      <c r="P33" s="4">
        <f>[1]节奏总纲!P33</f>
        <v>7</v>
      </c>
      <c r="Q33" s="4">
        <f>[1]节奏总纲!Q33</f>
        <v>6.1025999999999998</v>
      </c>
      <c r="R33" s="4">
        <f>[1]节奏总纲!R33</f>
        <v>5.0421000000000005</v>
      </c>
      <c r="S33" s="4">
        <f>[1]节奏总纲!S33</f>
        <v>3.7428999999999997</v>
      </c>
      <c r="T33" s="4">
        <f>[1]节奏总纲!T33</f>
        <v>2.1006999999999998</v>
      </c>
      <c r="V33" s="4"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  <c r="BI33" s="25">
        <v>30</v>
      </c>
      <c r="BJ33" s="25">
        <f>[1]服务器生态!W51</f>
        <v>442.86750000000018</v>
      </c>
      <c r="BK33" s="25">
        <f>[1]服务器生态!X51</f>
        <v>345.39035279999985</v>
      </c>
      <c r="BL33" s="25">
        <f>[1]服务器生态!Y51</f>
        <v>30.7625472</v>
      </c>
      <c r="BM33" s="25">
        <f>[1]服务器生态!Z51</f>
        <v>4.7916000000000016</v>
      </c>
      <c r="BN33" s="25">
        <f>[1]服务器生态!AA51</f>
        <v>1.1879999999999999</v>
      </c>
      <c r="BO33" s="25">
        <f>[1]服务器生态!AB51</f>
        <v>66.462164439599107</v>
      </c>
      <c r="BP33" s="25">
        <f>[1]服务器生态!AC51</f>
        <v>0.53680909090909112</v>
      </c>
      <c r="BQ33" s="25">
        <f>[1]服务器生态!AD51</f>
        <v>0.41865497309090888</v>
      </c>
      <c r="BR33" s="25">
        <f>[1]服务器生态!AE51</f>
        <v>3.7287936000000001E-2</v>
      </c>
      <c r="BS33" s="25">
        <f>[1]服务器生态!AF51</f>
        <v>5.8080000000000015E-3</v>
      </c>
      <c r="BT33" s="25">
        <f>[1]服务器生态!AG51</f>
        <v>1.4399999999999999E-3</v>
      </c>
      <c r="BU33" s="25">
        <f>[1]服务器生态!$P32</f>
        <v>3.5000000000000018</v>
      </c>
      <c r="BV33" s="25">
        <f>[1]服务器生态!Q32</f>
        <v>2.7061575938834075</v>
      </c>
    </row>
    <row r="34" spans="2:74" x14ac:dyDescent="0.15">
      <c r="B34" s="4">
        <v>55</v>
      </c>
      <c r="C34" s="4">
        <v>1023.5</v>
      </c>
      <c r="D34" s="4">
        <v>512</v>
      </c>
      <c r="F34" s="4">
        <v>32</v>
      </c>
      <c r="G34" s="4">
        <v>8.189586839976279</v>
      </c>
      <c r="I34" s="4">
        <v>32</v>
      </c>
      <c r="J34" s="4">
        <v>39.220797956048642</v>
      </c>
      <c r="K34" s="12">
        <v>0.94</v>
      </c>
      <c r="N34" s="4">
        <f>[1]节奏总纲!N34</f>
        <v>41</v>
      </c>
      <c r="O34" s="4">
        <v>31</v>
      </c>
      <c r="P34" s="4">
        <f>[1]节奏总纲!P34</f>
        <v>7.5741877002903433</v>
      </c>
      <c r="Q34" s="4">
        <f>[1]节奏总纲!Q34</f>
        <v>6.6115084435834408</v>
      </c>
      <c r="R34" s="4">
        <f>[1]节奏总纲!R34</f>
        <v>5.4632615882194253</v>
      </c>
      <c r="S34" s="4">
        <f>[1]节奏总纲!S34</f>
        <v>4.052190419655334</v>
      </c>
      <c r="T34" s="4">
        <f>[1]节奏总纲!T34</f>
        <v>2.2783156602473356</v>
      </c>
      <c r="V34" s="4"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  <c r="BI34" s="25">
        <v>31</v>
      </c>
      <c r="BJ34" s="25">
        <f>[1]服务器生态!W52</f>
        <v>428.59553563636376</v>
      </c>
      <c r="BK34" s="25">
        <f>[1]服务器生态!X52</f>
        <v>335.7326606644362</v>
      </c>
      <c r="BL34" s="25">
        <f>[1]服务器生态!Y52</f>
        <v>29.850235699199999</v>
      </c>
      <c r="BM34" s="25">
        <f>[1]服务器生态!Z52</f>
        <v>4.6618880000000011</v>
      </c>
      <c r="BN34" s="25">
        <f>[1]服务器生态!AA52</f>
        <v>1.1596799999999998</v>
      </c>
      <c r="BO34" s="25">
        <f>[1]服务器生态!AB52</f>
        <v>67.972075213654207</v>
      </c>
      <c r="BP34" s="25">
        <f>[1]服务器生态!AC52</f>
        <v>0.53574441954545471</v>
      </c>
      <c r="BQ34" s="25">
        <f>[1]服务器生态!AD52</f>
        <v>0.41966582583054524</v>
      </c>
      <c r="BR34" s="25">
        <f>[1]服务器生态!AE52</f>
        <v>3.7312794624000001E-2</v>
      </c>
      <c r="BS34" s="25">
        <f>[1]服务器生态!AF52</f>
        <v>5.8273600000000019E-3</v>
      </c>
      <c r="BT34" s="25">
        <f>[1]服务器生态!AG52</f>
        <v>1.4495999999999999E-3</v>
      </c>
      <c r="BU34" s="25">
        <f>[1]服务器生态!$P33</f>
        <v>3.450000000000002</v>
      </c>
      <c r="BV34" s="25">
        <f>[1]服务器生态!Q33</f>
        <v>2.6509946102940445</v>
      </c>
    </row>
    <row r="35" spans="2:74" x14ac:dyDescent="0.15">
      <c r="B35" s="4">
        <v>60</v>
      </c>
      <c r="C35" s="4">
        <v>2047.5</v>
      </c>
      <c r="D35" s="4">
        <v>1024</v>
      </c>
      <c r="F35" s="4">
        <v>33</v>
      </c>
      <c r="G35" s="4">
        <v>8.8491553067593287</v>
      </c>
      <c r="I35" s="4">
        <v>33</v>
      </c>
      <c r="J35" s="4">
        <v>46.082812923199413</v>
      </c>
      <c r="K35" s="12">
        <v>0.96</v>
      </c>
      <c r="N35" s="4">
        <f>[1]节奏总纲!N35</f>
        <v>42</v>
      </c>
      <c r="O35" s="4">
        <v>32</v>
      </c>
      <c r="P35" s="4">
        <f>[1]节奏总纲!P35</f>
        <v>8.189586839976279</v>
      </c>
      <c r="Q35" s="4">
        <f>[1]节奏总纲!Q35</f>
        <v>7.1519661873512845</v>
      </c>
      <c r="R35" s="4">
        <f>[1]节奏总纲!R35</f>
        <v>5.906330028990892</v>
      </c>
      <c r="S35" s="4">
        <f>[1]节奏总纲!S35</f>
        <v>4.3855237528072974</v>
      </c>
      <c r="T35" s="4">
        <f>[1]节奏总纲!T35</f>
        <v>2.46506563883286</v>
      </c>
      <c r="V35" s="4"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  <c r="BI35" s="25">
        <v>32</v>
      </c>
      <c r="BJ35" s="25">
        <f>[1]服务器生态!W53</f>
        <v>422.21262873667729</v>
      </c>
      <c r="BK35" s="25">
        <f>[1]服务器生态!X53</f>
        <v>332.18951514679861</v>
      </c>
      <c r="BL35" s="25">
        <f>[1]服务器生态!Y53</f>
        <v>29.483871013075863</v>
      </c>
      <c r="BM35" s="25">
        <f>[1]服务器生态!Z53</f>
        <v>4.6168926896551739</v>
      </c>
      <c r="BN35" s="25">
        <f>[1]服务器生态!AA53</f>
        <v>1.1522648275862069</v>
      </c>
      <c r="BO35" s="25">
        <f>[1]服务器生态!AB53</f>
        <v>69.467279084571572</v>
      </c>
      <c r="BP35" s="25">
        <f>[1]服务器生态!AC53</f>
        <v>0.5346797481818184</v>
      </c>
      <c r="BQ35" s="25">
        <f>[1]服务器生态!AD53</f>
        <v>0.42067667857018159</v>
      </c>
      <c r="BR35" s="25">
        <f>[1]服务器生态!AE53</f>
        <v>3.7337653248000001E-2</v>
      </c>
      <c r="BS35" s="25">
        <f>[1]服务器生态!AF53</f>
        <v>5.8467200000000014E-3</v>
      </c>
      <c r="BT35" s="25">
        <f>[1]服务器生态!AG53</f>
        <v>1.4591999999999999E-3</v>
      </c>
      <c r="BU35" s="25">
        <f>[1]服务器生态!$P34</f>
        <v>3.4000000000000021</v>
      </c>
      <c r="BV35" s="25">
        <f>[1]服务器生态!Q34</f>
        <v>2.6440822782983173</v>
      </c>
    </row>
    <row r="36" spans="2:74" x14ac:dyDescent="0.15">
      <c r="F36" s="4">
        <v>34</v>
      </c>
      <c r="G36" s="4">
        <v>9.5560632861831518</v>
      </c>
      <c r="I36" s="4">
        <v>34</v>
      </c>
      <c r="J36" s="4">
        <v>54.110931329932889</v>
      </c>
      <c r="K36" s="12">
        <v>0.98</v>
      </c>
      <c r="N36" s="4">
        <f>[1]节奏总纲!N36</f>
        <v>43</v>
      </c>
      <c r="O36" s="4">
        <v>33</v>
      </c>
      <c r="P36" s="4">
        <f>[1]节奏总纲!P36</f>
        <v>8.8491553067593287</v>
      </c>
      <c r="Q36" s="4">
        <f>[1]节奏总纲!Q36</f>
        <v>7.7120388498407557</v>
      </c>
      <c r="R36" s="4">
        <f>[1]节奏总纲!R36</f>
        <v>6.3696219898053652</v>
      </c>
      <c r="S36" s="4">
        <f>[1]节奏总纲!S36</f>
        <v>4.736067920177593</v>
      </c>
      <c r="T36" s="4">
        <f>[1]节奏总纲!T36</f>
        <v>2.6627108318038819</v>
      </c>
      <c r="V36" s="4"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  <c r="BI36" s="25">
        <v>33</v>
      </c>
      <c r="BJ36" s="25">
        <f>[1]服务器生态!W54</f>
        <v>415.8517495203763</v>
      </c>
      <c r="BK36" s="25">
        <f>[1]服务器生态!X54</f>
        <v>328.62545543454775</v>
      </c>
      <c r="BL36" s="25">
        <f>[1]服务器生态!Y54</f>
        <v>29.116992010593101</v>
      </c>
      <c r="BM36" s="25">
        <f>[1]服务器生态!Z54</f>
        <v>4.5714968275862082</v>
      </c>
      <c r="BN36" s="25">
        <f>[1]服务器生态!AA54</f>
        <v>1.1446510344827585</v>
      </c>
      <c r="BO36" s="25">
        <f>[1]服务器生态!AB54</f>
        <v>70.947649821648653</v>
      </c>
      <c r="BP36" s="25">
        <f>[1]服务器生态!AC54</f>
        <v>0.53361507681818199</v>
      </c>
      <c r="BQ36" s="25">
        <f>[1]服务器生态!AD54</f>
        <v>0.42168753130981795</v>
      </c>
      <c r="BR36" s="25">
        <f>[1]服务器生态!AE54</f>
        <v>3.7362511872000001E-2</v>
      </c>
      <c r="BS36" s="25">
        <f>[1]服务器生态!AF54</f>
        <v>5.8660800000000018E-3</v>
      </c>
      <c r="BT36" s="25">
        <f>[1]服务器生态!AG54</f>
        <v>1.4687999999999999E-3</v>
      </c>
      <c r="BU36" s="25">
        <f>[1]服务器生态!$P35</f>
        <v>3.3500000000000023</v>
      </c>
      <c r="BV36" s="25">
        <f>[1]服务器生态!Q35</f>
        <v>2.6380360890172749</v>
      </c>
    </row>
    <row r="37" spans="2:74" x14ac:dyDescent="0.15">
      <c r="F37" s="4">
        <v>35</v>
      </c>
      <c r="G37" s="4">
        <v>10.313708498984759</v>
      </c>
      <c r="I37" s="4">
        <v>35</v>
      </c>
      <c r="J37" s="4">
        <v>63.5</v>
      </c>
      <c r="K37" s="12">
        <v>1</v>
      </c>
      <c r="N37" s="4">
        <f>[1]节奏总纲!N37</f>
        <v>44</v>
      </c>
      <c r="O37" s="4">
        <v>34</v>
      </c>
      <c r="P37" s="4">
        <f>[1]节奏总纲!P37</f>
        <v>9.5560632861831518</v>
      </c>
      <c r="Q37" s="4">
        <f>[1]节奏总纲!Q37</f>
        <v>8.3309759728944712</v>
      </c>
      <c r="R37" s="4">
        <f>[1]节奏总纲!R37</f>
        <v>6.8918328419952886</v>
      </c>
      <c r="S37" s="4">
        <f>[1]节奏总纲!S37</f>
        <v>5.1287391656944967</v>
      </c>
      <c r="T37" s="4">
        <f>[1]节奏总纲!T37</f>
        <v>2.8811530807842201</v>
      </c>
      <c r="V37" s="4"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  <c r="BI37" s="25">
        <v>34</v>
      </c>
      <c r="BJ37" s="25">
        <f>[1]服务器生态!W55</f>
        <v>409.51289798746103</v>
      </c>
      <c r="BK37" s="25">
        <f>[1]服务器生态!X55</f>
        <v>325.04048152768388</v>
      </c>
      <c r="BL37" s="25">
        <f>[1]服务器生态!Y55</f>
        <v>28.749598691751729</v>
      </c>
      <c r="BM37" s="25">
        <f>[1]服务器生态!Z55</f>
        <v>4.5257004137931052</v>
      </c>
      <c r="BN37" s="25">
        <f>[1]服务器生态!AA55</f>
        <v>1.1368386206896552</v>
      </c>
      <c r="BO37" s="25">
        <f>[1]服务器生态!AB55</f>
        <v>72.413061194182887</v>
      </c>
      <c r="BP37" s="25">
        <f>[1]服务器生态!AC55</f>
        <v>0.53255040545454568</v>
      </c>
      <c r="BQ37" s="25">
        <f>[1]服务器生态!AD55</f>
        <v>0.42269838404945431</v>
      </c>
      <c r="BR37" s="25">
        <f>[1]服务器生态!AE55</f>
        <v>3.7387370496000001E-2</v>
      </c>
      <c r="BS37" s="25">
        <f>[1]服务器生态!AF55</f>
        <v>5.8854400000000013E-3</v>
      </c>
      <c r="BT37" s="25">
        <f>[1]服务器生态!AG55</f>
        <v>1.4783999999999999E-3</v>
      </c>
      <c r="BU37" s="25">
        <f>[1]服务器生态!$P36</f>
        <v>3.3000000000000025</v>
      </c>
      <c r="BV37" s="25">
        <f>[1]服务器生态!Q36</f>
        <v>2.632701049885898</v>
      </c>
    </row>
    <row r="38" spans="2:74" x14ac:dyDescent="0.15">
      <c r="F38" s="4">
        <v>36</v>
      </c>
      <c r="G38" s="4">
        <v>11.125732532083184</v>
      </c>
      <c r="I38" s="4">
        <v>36</v>
      </c>
      <c r="J38" s="4">
        <v>73.746861667008318</v>
      </c>
      <c r="K38" s="12">
        <v>1.01</v>
      </c>
      <c r="N38" s="4">
        <f>[1]节奏总纲!N38</f>
        <v>45</v>
      </c>
      <c r="O38" s="4">
        <v>35</v>
      </c>
      <c r="P38" s="4">
        <f>[1]节奏总纲!P38</f>
        <v>10.313708498984759</v>
      </c>
      <c r="Q38" s="4">
        <f>[1]节奏总纲!Q38</f>
        <v>9.0048988904635934</v>
      </c>
      <c r="R38" s="4">
        <f>[1]节奏总纲!R38</f>
        <v>7.4547485030661838</v>
      </c>
      <c r="S38" s="4">
        <f>[1]节奏总纲!S38</f>
        <v>5.5405242056546129</v>
      </c>
      <c r="T38" s="4">
        <f>[1]节奏总纲!T38</f>
        <v>3.1106144832938032</v>
      </c>
      <c r="V38" s="4"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  <c r="BI38" s="25">
        <v>35</v>
      </c>
      <c r="BJ38" s="25">
        <f>[1]服务器生态!W56</f>
        <v>403.19607413793119</v>
      </c>
      <c r="BK38" s="25">
        <f>[1]服务器生态!X56</f>
        <v>321.43459342620673</v>
      </c>
      <c r="BL38" s="25">
        <f>[1]服务器生态!Y56</f>
        <v>28.381691056551727</v>
      </c>
      <c r="BM38" s="25">
        <f>[1]服务器生态!Z56</f>
        <v>4.4795034482758638</v>
      </c>
      <c r="BN38" s="25">
        <f>[1]服务器生态!AA56</f>
        <v>1.1288275862068964</v>
      </c>
      <c r="BO38" s="25">
        <f>[1]服务器生态!AB56</f>
        <v>73.863386971471712</v>
      </c>
      <c r="BP38" s="25">
        <f>[1]服务器生态!AC56</f>
        <v>0.53148573409090927</v>
      </c>
      <c r="BQ38" s="25">
        <f>[1]服务器生态!AD56</f>
        <v>0.42370923678909067</v>
      </c>
      <c r="BR38" s="25">
        <f>[1]服务器生态!AE56</f>
        <v>3.7412229120000001E-2</v>
      </c>
      <c r="BS38" s="25">
        <f>[1]服务器生态!AF56</f>
        <v>5.9048000000000017E-3</v>
      </c>
      <c r="BT38" s="25">
        <f>[1]服务器生态!AG56</f>
        <v>1.4879999999999997E-3</v>
      </c>
      <c r="BU38" s="25">
        <f>[1]服务器生态!$P37</f>
        <v>3.2500000000000027</v>
      </c>
      <c r="BV38" s="25">
        <f>[1]服务器生态!Q37</f>
        <v>2.6275403069054488</v>
      </c>
    </row>
    <row r="39" spans="2:74" x14ac:dyDescent="0.15">
      <c r="F39" s="4">
        <v>37</v>
      </c>
      <c r="G39" s="4">
        <v>11.996038341699768</v>
      </c>
      <c r="I39" s="4">
        <v>37</v>
      </c>
      <c r="J39" s="4">
        <v>85.62747641525452</v>
      </c>
      <c r="K39" s="12">
        <v>1.02</v>
      </c>
      <c r="N39" s="4">
        <f>[1]节奏总纲!N39</f>
        <v>46</v>
      </c>
      <c r="O39" s="4">
        <v>36</v>
      </c>
      <c r="P39" s="4">
        <f>[1]节奏总纲!P39</f>
        <v>11.125732532083184</v>
      </c>
      <c r="Q39" s="4">
        <f>[1]节奏总纲!Q39</f>
        <v>9.7261153795471191</v>
      </c>
      <c r="R39" s="4">
        <f>[1]节奏总纲!R39</f>
        <v>8.0405669009365166</v>
      </c>
      <c r="S39" s="4">
        <f>[1]节奏总纲!S39</f>
        <v>5.9700680767158358</v>
      </c>
      <c r="T39" s="4">
        <f>[1]节奏总纲!T39</f>
        <v>3.3388323328781633</v>
      </c>
      <c r="V39" s="4"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  <c r="BI39" s="25">
        <v>36</v>
      </c>
      <c r="BJ39" s="25">
        <f>[1]服务器生态!W57</f>
        <v>396.90127797178707</v>
      </c>
      <c r="BK39" s="25">
        <f>[1]服务器生态!X57</f>
        <v>317.80779113011653</v>
      </c>
      <c r="BL39" s="25">
        <f>[1]服务器生态!Y57</f>
        <v>28.013269104993107</v>
      </c>
      <c r="BM39" s="25">
        <f>[1]服务器生态!Z57</f>
        <v>4.432905931034484</v>
      </c>
      <c r="BN39" s="25">
        <f>[1]服务器生态!AA57</f>
        <v>1.1206179310344826</v>
      </c>
      <c r="BO39" s="25">
        <f>[1]服务器生态!AB57</f>
        <v>75.298500922812607</v>
      </c>
      <c r="BP39" s="25">
        <f>[1]服务器生态!AC57</f>
        <v>0.53042106272727296</v>
      </c>
      <c r="BQ39" s="25">
        <f>[1]服务器生态!AD57</f>
        <v>0.42472008952872708</v>
      </c>
      <c r="BR39" s="25">
        <f>[1]服务器生态!AE57</f>
        <v>3.7437087744000001E-2</v>
      </c>
      <c r="BS39" s="25">
        <f>[1]服务器生态!AF57</f>
        <v>5.9241600000000012E-3</v>
      </c>
      <c r="BT39" s="25">
        <f>[1]服务器生态!AG57</f>
        <v>1.4975999999999998E-3</v>
      </c>
      <c r="BU39" s="25">
        <f>[1]服务器生态!$P38</f>
        <v>3.2000000000000028</v>
      </c>
      <c r="BV39" s="25">
        <f>[1]服务器生态!Q38</f>
        <v>2.6225582506357119</v>
      </c>
    </row>
    <row r="40" spans="2:74" x14ac:dyDescent="0.15">
      <c r="F40" s="4">
        <v>38</v>
      </c>
      <c r="G40" s="4">
        <v>12.928809012737984</v>
      </c>
      <c r="I40" s="4">
        <v>38</v>
      </c>
      <c r="J40" s="4">
        <v>99.401036064365428</v>
      </c>
      <c r="K40" s="12">
        <v>1.03</v>
      </c>
      <c r="N40" s="4">
        <f>[1]节奏总纲!N40</f>
        <v>47</v>
      </c>
      <c r="O40" s="4">
        <v>37</v>
      </c>
      <c r="P40" s="4">
        <f>[1]节奏总纲!P40</f>
        <v>11.996038341699768</v>
      </c>
      <c r="Q40" s="4">
        <f>[1]节奏总纲!Q40</f>
        <v>10.483337906811427</v>
      </c>
      <c r="R40" s="4">
        <f>[1]节奏总纲!R40</f>
        <v>8.6671377018780831</v>
      </c>
      <c r="S40" s="4">
        <f>[1]节奏总纲!S40</f>
        <v>6.4166809089752066</v>
      </c>
      <c r="T40" s="4">
        <f>[1]节奏总纲!T40</f>
        <v>3.6000111063441</v>
      </c>
      <c r="V40" s="4"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  <c r="BI40" s="25">
        <v>37</v>
      </c>
      <c r="BJ40" s="25">
        <f>[1]服务器生态!W58</f>
        <v>390.62850948902832</v>
      </c>
      <c r="BK40" s="25">
        <f>[1]服务器生态!X58</f>
        <v>314.16007463941304</v>
      </c>
      <c r="BL40" s="25">
        <f>[1]服务器生态!Y58</f>
        <v>27.644332837075861</v>
      </c>
      <c r="BM40" s="25">
        <f>[1]服务器生态!Z58</f>
        <v>4.3859078620689669</v>
      </c>
      <c r="BN40" s="25">
        <f>[1]服务器生态!AA58</f>
        <v>1.1122096551724137</v>
      </c>
      <c r="BO40" s="25">
        <f>[1]服务器生态!AB58</f>
        <v>76.718276817502982</v>
      </c>
      <c r="BP40" s="25">
        <f>[1]服务器生态!AC58</f>
        <v>0.52935639136363655</v>
      </c>
      <c r="BQ40" s="25">
        <f>[1]服务器生态!AD58</f>
        <v>0.42573094226836344</v>
      </c>
      <c r="BR40" s="25">
        <f>[1]服务器生态!AE58</f>
        <v>3.7461946368000001E-2</v>
      </c>
      <c r="BS40" s="25">
        <f>[1]服务器生态!AF58</f>
        <v>5.9435200000000016E-3</v>
      </c>
      <c r="BT40" s="25">
        <f>[1]服务器生态!AG58</f>
        <v>1.5071999999999998E-3</v>
      </c>
      <c r="BU40" s="25">
        <f>[1]服务器生态!$P39</f>
        <v>3.150000000000003</v>
      </c>
      <c r="BV40" s="25">
        <f>[1]服务器生态!Q39</f>
        <v>2.6177596064869757</v>
      </c>
    </row>
    <row r="41" spans="2:74" x14ac:dyDescent="0.15">
      <c r="F41" s="4">
        <v>39</v>
      </c>
      <c r="G41" s="4">
        <v>13.928527864588917</v>
      </c>
      <c r="I41" s="4">
        <v>39</v>
      </c>
      <c r="J41" s="4">
        <v>115.36769098598003</v>
      </c>
      <c r="K41" s="12">
        <v>1.04</v>
      </c>
      <c r="N41" s="4">
        <f>[1]节奏总纲!N41</f>
        <v>48</v>
      </c>
      <c r="O41" s="4">
        <v>38</v>
      </c>
      <c r="P41" s="4">
        <f>[1]节奏总纲!P41</f>
        <v>12.928809012737984</v>
      </c>
      <c r="Q41" s="4">
        <f>[1]节奏总纲!Q41</f>
        <v>11.292021791725356</v>
      </c>
      <c r="R41" s="4">
        <f>[1]节奏总纲!R41</f>
        <v>9.3190855363815395</v>
      </c>
      <c r="S41" s="4">
        <f>[1]节奏总纲!S41</f>
        <v>6.8962267273944402</v>
      </c>
      <c r="T41" s="4">
        <f>[1]节奏总纲!T41</f>
        <v>3.8708854184137524</v>
      </c>
      <c r="V41" s="4"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  <c r="BI41" s="25">
        <v>38</v>
      </c>
      <c r="BJ41" s="25">
        <f>[1]服务器生态!W59</f>
        <v>384.37776868965534</v>
      </c>
      <c r="BK41" s="25">
        <f>[1]服务器生态!X59</f>
        <v>310.49144395409644</v>
      </c>
      <c r="BL41" s="25">
        <f>[1]服务器生态!Y59</f>
        <v>27.274882252800001</v>
      </c>
      <c r="BM41" s="25">
        <f>[1]服务器生态!Z59</f>
        <v>4.3385092413793123</v>
      </c>
      <c r="BN41" s="25">
        <f>[1]服务器生态!AA59</f>
        <v>1.1036027586206896</v>
      </c>
      <c r="BO41" s="25">
        <f>[1]服务器生态!AB59</f>
        <v>78.122588424840274</v>
      </c>
      <c r="BP41" s="25">
        <f>[1]服务器生态!AC59</f>
        <v>0.52829172000000024</v>
      </c>
      <c r="BQ41" s="25">
        <f>[1]服务器生态!AD59</f>
        <v>0.4267417950079998</v>
      </c>
      <c r="BR41" s="25">
        <f>[1]服务器生态!AE59</f>
        <v>3.7486804992000002E-2</v>
      </c>
      <c r="BS41" s="25">
        <f>[1]服务器生态!AF59</f>
        <v>5.962880000000002E-3</v>
      </c>
      <c r="BT41" s="25">
        <f>[1]服务器生态!AG59</f>
        <v>1.5167999999999998E-3</v>
      </c>
      <c r="BU41" s="25">
        <f>[1]服务器生态!$P40</f>
        <v>3.1000000000000032</v>
      </c>
      <c r="BV41" s="25">
        <f>[1]服务器生态!Q40</f>
        <v>2.6131494606873278</v>
      </c>
    </row>
    <row r="42" spans="2:74" x14ac:dyDescent="0.15">
      <c r="F42" s="4">
        <v>40</v>
      </c>
      <c r="G42" s="4">
        <v>15</v>
      </c>
      <c r="I42" s="4">
        <v>40</v>
      </c>
      <c r="J42" s="4">
        <v>133.875</v>
      </c>
      <c r="K42" s="12">
        <v>1.05</v>
      </c>
      <c r="N42" s="4">
        <f>[1]节奏总纲!N42</f>
        <v>49</v>
      </c>
      <c r="O42" s="4">
        <v>39</v>
      </c>
      <c r="P42" s="4">
        <f>[1]节奏总纲!P42</f>
        <v>13.928527864588917</v>
      </c>
      <c r="Q42" s="4">
        <f>[1]节奏总纲!Q42</f>
        <v>12.147069150707994</v>
      </c>
      <c r="R42" s="4">
        <f>[1]节奏总纲!R42</f>
        <v>10.016004387425889</v>
      </c>
      <c r="S42" s="4">
        <f>[1]节奏总纲!S42</f>
        <v>7.4197267934665154</v>
      </c>
      <c r="T42" s="4">
        <f>[1]节奏总纲!T42</f>
        <v>4.1702012426579218</v>
      </c>
      <c r="V42" s="4"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  <c r="BI42" s="25">
        <v>39</v>
      </c>
      <c r="BJ42" s="25">
        <f>[1]服务器生态!W60</f>
        <v>378.14905557366779</v>
      </c>
      <c r="BK42" s="25">
        <f>[1]服务器生态!X60</f>
        <v>306.80189907416661</v>
      </c>
      <c r="BL42" s="25">
        <f>[1]服务器生态!Y60</f>
        <v>26.904917352165516</v>
      </c>
      <c r="BM42" s="25">
        <f>[1]服务器生态!Z60</f>
        <v>4.2907100689655175</v>
      </c>
      <c r="BN42" s="25">
        <f>[1]服务器生态!AA60</f>
        <v>1.0947972413793101</v>
      </c>
      <c r="BO42" s="25">
        <f>[1]服务器生态!AB60</f>
        <v>79.51130951412199</v>
      </c>
      <c r="BP42" s="25">
        <f>[1]服务器生态!AC60</f>
        <v>0.52722704863636383</v>
      </c>
      <c r="BQ42" s="25">
        <f>[1]服务器生态!AD60</f>
        <v>0.42775264774763616</v>
      </c>
      <c r="BR42" s="25">
        <f>[1]服务器生态!AE60</f>
        <v>3.7511663616000002E-2</v>
      </c>
      <c r="BS42" s="25">
        <f>[1]服务器生态!AF60</f>
        <v>5.9822400000000015E-3</v>
      </c>
      <c r="BT42" s="25">
        <f>[1]服务器生态!AG60</f>
        <v>1.5263999999999998E-3</v>
      </c>
      <c r="BU42" s="25">
        <f>[1]服务器生态!$P41</f>
        <v>3.0500000000000034</v>
      </c>
      <c r="BV42" s="25">
        <f>[1]服务器生态!Q41</f>
        <v>2.6091713900190361</v>
      </c>
    </row>
    <row r="43" spans="2:74" x14ac:dyDescent="0.15">
      <c r="F43" s="4">
        <v>41</v>
      </c>
      <c r="G43" s="4">
        <v>16.148375400580683</v>
      </c>
      <c r="I43" s="4">
        <v>41</v>
      </c>
      <c r="J43" s="4">
        <v>155.32539280599755</v>
      </c>
      <c r="K43" s="12">
        <v>1.06</v>
      </c>
      <c r="N43" s="4">
        <f>[1]节奏总纲!N43</f>
        <v>50</v>
      </c>
      <c r="O43" s="4">
        <v>40</v>
      </c>
      <c r="P43" s="4">
        <f>[1]节奏总纲!P43</f>
        <v>15</v>
      </c>
      <c r="Q43" s="4">
        <f>[1]节奏总纲!Q43</f>
        <v>13.059000000000001</v>
      </c>
      <c r="R43" s="4">
        <f>[1]节奏总纲!R43</f>
        <v>10.782</v>
      </c>
      <c r="S43" s="4">
        <f>[1]节奏总纲!S43</f>
        <v>8.0009999999999994</v>
      </c>
      <c r="T43" s="4">
        <f>[1]节奏总纲!T43</f>
        <v>4.5</v>
      </c>
      <c r="V43" s="4"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  <c r="BI43" s="25">
        <v>40</v>
      </c>
      <c r="BJ43" s="25">
        <f>[1]服务器生态!W61</f>
        <v>371.94237014106602</v>
      </c>
      <c r="BK43" s="25">
        <f>[1]服务器生态!X61</f>
        <v>303.09143999962367</v>
      </c>
      <c r="BL43" s="25">
        <f>[1]服务器生态!Y61</f>
        <v>26.534438135172415</v>
      </c>
      <c r="BM43" s="25">
        <f>[1]服务器生态!Z61</f>
        <v>4.2425103448275872</v>
      </c>
      <c r="BN43" s="25">
        <f>[1]服务器生态!AA61</f>
        <v>1.0857931034482757</v>
      </c>
      <c r="BO43" s="25">
        <f>[1]服务器生态!AB61</f>
        <v>80.884313854645526</v>
      </c>
      <c r="BP43" s="25">
        <f>[1]服务器生态!AC61</f>
        <v>0.52616237727272752</v>
      </c>
      <c r="BQ43" s="25">
        <f>[1]服务器生态!AD61</f>
        <v>0.42876350048727252</v>
      </c>
      <c r="BR43" s="25">
        <f>[1]服务器生态!AE61</f>
        <v>3.7536522240000002E-2</v>
      </c>
      <c r="BS43" s="25">
        <f>[1]服务器生态!AF61</f>
        <v>6.0016000000000019E-3</v>
      </c>
      <c r="BT43" s="25">
        <f>[1]服务器生态!AG61</f>
        <v>1.5359999999999998E-3</v>
      </c>
      <c r="BU43" s="25">
        <f>[1]服务器生态!$P42</f>
        <v>3.0000000000000036</v>
      </c>
      <c r="BV43" s="25">
        <f>[1]服务器生态!Q42</f>
        <v>2.6059438266896788</v>
      </c>
    </row>
    <row r="44" spans="2:74" x14ac:dyDescent="0.15">
      <c r="F44" s="4">
        <v>42</v>
      </c>
      <c r="G44" s="4">
        <v>17.379173679952558</v>
      </c>
      <c r="I44" s="4">
        <v>42</v>
      </c>
      <c r="J44" s="4">
        <v>180.18480345945557</v>
      </c>
      <c r="K44" s="12">
        <v>1.07</v>
      </c>
      <c r="N44" s="4">
        <f>[1]节奏总纲!N44</f>
        <v>51</v>
      </c>
      <c r="O44" s="4">
        <v>41</v>
      </c>
      <c r="P44" s="4">
        <f>[1]节奏总纲!P44</f>
        <v>16.148375400580683</v>
      </c>
      <c r="Q44" s="4">
        <f>[1]节奏总纲!Q44</f>
        <v>14.065234973905774</v>
      </c>
      <c r="R44" s="4">
        <f>[1]节奏总纲!R44</f>
        <v>11.621985775797917</v>
      </c>
      <c r="S44" s="4">
        <f>[1]节奏总纲!S44</f>
        <v>8.6296918140703163</v>
      </c>
      <c r="T44" s="4">
        <f>[1]节奏总纲!T44</f>
        <v>4.8606609955747855</v>
      </c>
      <c r="V44" s="4"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  <c r="BI44" s="25">
        <v>41</v>
      </c>
      <c r="BJ44" s="25">
        <f>[1]服务器生态!W62</f>
        <v>365.75771239184962</v>
      </c>
      <c r="BK44" s="25">
        <f>[1]服务器生态!X62</f>
        <v>299.36006673046751</v>
      </c>
      <c r="BL44" s="25">
        <f>[1]服务器生态!Y62</f>
        <v>26.163444601820686</v>
      </c>
      <c r="BM44" s="25">
        <f>[1]服务器生态!Z62</f>
        <v>4.1939100689655175</v>
      </c>
      <c r="BN44" s="25">
        <f>[1]服务器生态!AA62</f>
        <v>1.076590344827586</v>
      </c>
      <c r="BO44" s="25">
        <f>[1]服务器生态!AB62</f>
        <v>82.241475215708363</v>
      </c>
      <c r="BP44" s="25">
        <f>[1]服务器生态!AC62</f>
        <v>0.52509770590909111</v>
      </c>
      <c r="BQ44" s="25">
        <f>[1]服务器生态!AD62</f>
        <v>0.42977435322690888</v>
      </c>
      <c r="BR44" s="25">
        <f>[1]服务器生态!AE62</f>
        <v>3.7561380864000002E-2</v>
      </c>
      <c r="BS44" s="25">
        <f>[1]服务器生态!AF62</f>
        <v>6.0209600000000014E-3</v>
      </c>
      <c r="BT44" s="25">
        <f>[1]服务器生态!AG62</f>
        <v>1.5455999999999998E-3</v>
      </c>
      <c r="BU44" s="25">
        <f>[1]服务器生态!$P43</f>
        <v>2.9500000000000037</v>
      </c>
      <c r="BV44" s="25">
        <f>[1]服务器生态!Q43</f>
        <v>2.6029131045092706</v>
      </c>
    </row>
    <row r="45" spans="2:74" x14ac:dyDescent="0.15">
      <c r="F45" s="4">
        <v>43</v>
      </c>
      <c r="G45" s="4">
        <v>18.698310613518661</v>
      </c>
      <c r="I45" s="4">
        <v>43</v>
      </c>
      <c r="J45" s="4">
        <v>208.99265815439742</v>
      </c>
      <c r="K45" s="12">
        <v>1.08</v>
      </c>
      <c r="N45" s="4">
        <f>[1]节奏总纲!N45</f>
        <v>52</v>
      </c>
      <c r="O45" s="4">
        <v>42</v>
      </c>
      <c r="P45" s="4">
        <f>[1]节奏总纲!P45</f>
        <v>17.379173679952558</v>
      </c>
      <c r="Q45" s="4">
        <f>[1]节奏总纲!Q45</f>
        <v>15.182446126806555</v>
      </c>
      <c r="R45" s="4">
        <f>[1]节奏总纲!R45</f>
        <v>12.547763396925747</v>
      </c>
      <c r="S45" s="4">
        <f>[1]节奏总纲!S45</f>
        <v>9.3221887619265527</v>
      </c>
      <c r="T45" s="4">
        <f>[1]节奏总纲!T45</f>
        <v>5.2485104513456724</v>
      </c>
      <c r="V45" s="4"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  <c r="BI45" s="25">
        <v>42</v>
      </c>
      <c r="BJ45" s="25">
        <f>[1]服务器生态!W63</f>
        <v>359.595082326019</v>
      </c>
      <c r="BK45" s="25">
        <f>[1]服务器生态!X63</f>
        <v>295.60777926669829</v>
      </c>
      <c r="BL45" s="25">
        <f>[1]服务器生态!Y63</f>
        <v>25.791936752110349</v>
      </c>
      <c r="BM45" s="25">
        <f>[1]服务器生态!Z63</f>
        <v>4.1449092413793123</v>
      </c>
      <c r="BN45" s="25">
        <f>[1]服务器生态!AA63</f>
        <v>1.0671889655172413</v>
      </c>
      <c r="BO45" s="25">
        <f>[1]服务器生态!AB63</f>
        <v>83.582667366607907</v>
      </c>
      <c r="BP45" s="25">
        <f>[1]服务器生态!AC63</f>
        <v>0.5240330345454548</v>
      </c>
      <c r="BQ45" s="25">
        <f>[1]服务器生态!AD63</f>
        <v>0.43078520596654524</v>
      </c>
      <c r="BR45" s="25">
        <f>[1]服务器生态!AE63</f>
        <v>3.7586239488000002E-2</v>
      </c>
      <c r="BS45" s="25">
        <f>[1]服务器生态!AF63</f>
        <v>6.0403200000000018E-3</v>
      </c>
      <c r="BT45" s="25">
        <f>[1]服务器生态!AG63</f>
        <v>1.5551999999999999E-3</v>
      </c>
      <c r="BU45" s="25">
        <f>[1]服务器生态!$P44</f>
        <v>2.9000000000000039</v>
      </c>
      <c r="BV45" s="25">
        <f>[1]服务器生态!Q44</f>
        <v>2.600086402118881</v>
      </c>
    </row>
    <row r="46" spans="2:74" x14ac:dyDescent="0.15">
      <c r="F46" s="4">
        <v>44</v>
      </c>
      <c r="G46" s="4">
        <v>20.112126572366307</v>
      </c>
      <c r="I46" s="4">
        <v>44</v>
      </c>
      <c r="J46" s="4">
        <v>242.37342918215046</v>
      </c>
      <c r="K46" s="12">
        <v>1.0900000000000001</v>
      </c>
      <c r="N46" s="4">
        <f>[1]节奏总纲!N46</f>
        <v>53</v>
      </c>
      <c r="O46" s="4">
        <v>43</v>
      </c>
      <c r="P46" s="4">
        <f>[1]节奏总纲!P46</f>
        <v>18.698310613518661</v>
      </c>
      <c r="Q46" s="4">
        <f>[1]节奏总纲!Q46</f>
        <v>16.338583814092605</v>
      </c>
      <c r="R46" s="4">
        <f>[1]节奏总纲!R46</f>
        <v>13.509529418267233</v>
      </c>
      <c r="S46" s="4">
        <f>[1]节奏总纲!S46</f>
        <v>10.020424657784652</v>
      </c>
      <c r="T46" s="4">
        <f>[1]节奏总纲!T46</f>
        <v>5.6394104810372276</v>
      </c>
      <c r="V46" s="4"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  <c r="BI46" s="25">
        <v>43</v>
      </c>
      <c r="BJ46" s="25">
        <f>[1]服务器生态!W64</f>
        <v>353.45447994357386</v>
      </c>
      <c r="BK46" s="25">
        <f>[1]服务器生态!X64</f>
        <v>291.8345776083159</v>
      </c>
      <c r="BL46" s="25">
        <f>[1]服务器生态!Y64</f>
        <v>25.419914586041383</v>
      </c>
      <c r="BM46" s="25">
        <f>[1]服务器生态!Z64</f>
        <v>4.0955078620689669</v>
      </c>
      <c r="BN46" s="25">
        <f>[1]服务器生态!AA64</f>
        <v>1.0575889655172415</v>
      </c>
      <c r="BO46" s="25">
        <f>[1]服务器生态!AB64</f>
        <v>84.907764076641627</v>
      </c>
      <c r="BP46" s="25">
        <f>[1]服务器生态!AC64</f>
        <v>0.52296836318181839</v>
      </c>
      <c r="BQ46" s="25">
        <f>[1]服务器生态!AD64</f>
        <v>0.4317960587061816</v>
      </c>
      <c r="BR46" s="25">
        <f>[1]服务器生态!AE64</f>
        <v>3.7611098112000002E-2</v>
      </c>
      <c r="BS46" s="25">
        <f>[1]服务器生态!AF64</f>
        <v>6.0596800000000013E-3</v>
      </c>
      <c r="BT46" s="25">
        <f>[1]服务器生态!AG64</f>
        <v>1.5647999999999999E-3</v>
      </c>
      <c r="BU46" s="25">
        <f>[1]服务器生态!$P45</f>
        <v>2.8500000000000041</v>
      </c>
      <c r="BV46" s="25">
        <f>[1]服务器生态!Q45</f>
        <v>2.5974714410665505</v>
      </c>
    </row>
    <row r="47" spans="2:74" x14ac:dyDescent="0.15">
      <c r="F47" s="4">
        <v>45</v>
      </c>
      <c r="G47" s="4">
        <v>21.627416997969519</v>
      </c>
      <c r="I47" s="4">
        <v>45</v>
      </c>
      <c r="J47" s="4">
        <v>281.05</v>
      </c>
      <c r="K47" s="12">
        <v>1.1000000000000001</v>
      </c>
      <c r="N47" s="4">
        <f>[1]节奏总纲!N47</f>
        <v>54</v>
      </c>
      <c r="O47" s="4">
        <v>44</v>
      </c>
      <c r="P47" s="4">
        <f>[1]节奏总纲!P47</f>
        <v>20.112126572366307</v>
      </c>
      <c r="Q47" s="4">
        <f>[1]节奏总纲!Q47</f>
        <v>17.573976198933678</v>
      </c>
      <c r="R47" s="4">
        <f>[1]节奏总纲!R47</f>
        <v>14.520955385248474</v>
      </c>
      <c r="S47" s="4">
        <f>[1]节奏总纲!S47</f>
        <v>10.768032566844921</v>
      </c>
      <c r="T47" s="4">
        <f>[1]节奏总纲!T47</f>
        <v>6.0537500982822579</v>
      </c>
      <c r="V47" s="4"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  <c r="BI47" s="25">
        <v>44</v>
      </c>
      <c r="BJ47" s="25">
        <f>[1]服务器生态!W65</f>
        <v>347.33590524451427</v>
      </c>
      <c r="BK47" s="25">
        <f>[1]服务器生态!X65</f>
        <v>288.04046175532022</v>
      </c>
      <c r="BL47" s="25">
        <f>[1]服务器生态!Y65</f>
        <v>25.047378103613795</v>
      </c>
      <c r="BM47" s="25">
        <f>[1]服务器生态!Z65</f>
        <v>4.0457059310344841</v>
      </c>
      <c r="BN47" s="25">
        <f>[1]服务器生态!AA65</f>
        <v>1.047790344827586</v>
      </c>
      <c r="BO47" s="25">
        <f>[1]服务器生态!AB65</f>
        <v>86.216639115106972</v>
      </c>
      <c r="BP47" s="25">
        <f>[1]服务器生态!AC65</f>
        <v>0.52190369181818208</v>
      </c>
      <c r="BQ47" s="25">
        <f>[1]服务器生态!AD65</f>
        <v>0.43280691144581795</v>
      </c>
      <c r="BR47" s="25">
        <f>[1]服务器生态!AE65</f>
        <v>3.7635956736000002E-2</v>
      </c>
      <c r="BS47" s="25">
        <f>[1]服务器生态!AF65</f>
        <v>6.0790400000000017E-3</v>
      </c>
      <c r="BT47" s="25">
        <f>[1]服务器生态!AG65</f>
        <v>1.5743999999999999E-3</v>
      </c>
      <c r="BU47" s="25">
        <f>[1]服务器生态!$P46</f>
        <v>2.8000000000000043</v>
      </c>
      <c r="BV47" s="25">
        <f>[1]服务器生态!Q46</f>
        <v>2.5950765336451713</v>
      </c>
    </row>
    <row r="48" spans="2:74" x14ac:dyDescent="0.15">
      <c r="F48" s="4">
        <v>46</v>
      </c>
      <c r="G48" s="4">
        <v>23.251465064166357</v>
      </c>
      <c r="I48" s="4">
        <v>46</v>
      </c>
      <c r="J48" s="4">
        <v>325.85912455595718</v>
      </c>
      <c r="K48" s="12">
        <v>1.1100000000000001</v>
      </c>
      <c r="N48" s="4">
        <f>[1]节奏总纲!N48</f>
        <v>55</v>
      </c>
      <c r="O48" s="4">
        <v>45</v>
      </c>
      <c r="P48" s="4">
        <f>[1]节奏总纲!P48</f>
        <v>21.627416997969519</v>
      </c>
      <c r="Q48" s="4">
        <f>[1]节奏总纲!Q48</f>
        <v>18.900199714525563</v>
      </c>
      <c r="R48" s="4">
        <f>[1]节奏总纲!R48</f>
        <v>15.604181364035009</v>
      </c>
      <c r="S48" s="4">
        <f>[1]节奏总纲!S48</f>
        <v>11.572830835613489</v>
      </c>
      <c r="T48" s="4">
        <f>[1]节奏总纲!T48</f>
        <v>6.49903880788984</v>
      </c>
      <c r="V48" s="4"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  <c r="BI48" s="25">
        <v>45</v>
      </c>
      <c r="BJ48" s="25">
        <f>[1]服务器生态!W66</f>
        <v>341.23935822884027</v>
      </c>
      <c r="BK48" s="25">
        <f>[1]服务器生态!X66</f>
        <v>284.22543170771149</v>
      </c>
      <c r="BL48" s="25">
        <f>[1]服务器生态!Y66</f>
        <v>24.674327304827589</v>
      </c>
      <c r="BM48" s="25">
        <f>[1]服务器生态!Z66</f>
        <v>3.9955034482758638</v>
      </c>
      <c r="BN48" s="25">
        <f>[1]服务器生态!AA66</f>
        <v>1.0377931034482759</v>
      </c>
      <c r="BO48" s="25">
        <f>[1]服务器生态!AB66</f>
        <v>87.509166251301366</v>
      </c>
      <c r="BP48" s="25">
        <f>[1]服务器生态!AC66</f>
        <v>0.52083902045454566</v>
      </c>
      <c r="BQ48" s="25">
        <f>[1]服务器生态!AD66</f>
        <v>0.43381776418545437</v>
      </c>
      <c r="BR48" s="25">
        <f>[1]服务器生态!AE66</f>
        <v>3.7660815360000002E-2</v>
      </c>
      <c r="BS48" s="25">
        <f>[1]服务器生态!AF66</f>
        <v>6.0984000000000021E-3</v>
      </c>
      <c r="BT48" s="25">
        <f>[1]服务器生态!AG66</f>
        <v>1.5839999999999999E-3</v>
      </c>
      <c r="BU48" s="25">
        <f>[1]服务器生态!$P47</f>
        <v>2.7500000000000044</v>
      </c>
      <c r="BV48" s="25">
        <f>[1]服务器生态!Q47</f>
        <v>2.5929106359614078</v>
      </c>
    </row>
    <row r="49" spans="6:74" x14ac:dyDescent="0.15">
      <c r="F49" s="4">
        <v>47</v>
      </c>
      <c r="G49" s="4">
        <v>24.992076683399535</v>
      </c>
      <c r="I49" s="4">
        <v>47</v>
      </c>
      <c r="J49" s="4">
        <v>377.76930817680426</v>
      </c>
      <c r="K49" s="12">
        <v>1.1200000000000001</v>
      </c>
      <c r="N49" s="4">
        <f>[1]节奏总纲!N49</f>
        <v>56</v>
      </c>
      <c r="O49" s="4">
        <v>46</v>
      </c>
      <c r="P49" s="4">
        <f>[1]节奏总纲!P49</f>
        <v>23.251465064166357</v>
      </c>
      <c r="Q49" s="4">
        <f>[1]节奏总纲!Q49</f>
        <v>20.310154733549314</v>
      </c>
      <c r="R49" s="4">
        <f>[1]节奏总纲!R49</f>
        <v>16.757330871744692</v>
      </c>
      <c r="S49" s="4">
        <f>[1]节奏总纲!S49</f>
        <v>12.425582930290501</v>
      </c>
      <c r="T49" s="4">
        <f>[1]节奏总纲!T49</f>
        <v>6.9545132006921566</v>
      </c>
      <c r="V49" s="4"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  <c r="BI49" s="25">
        <v>46</v>
      </c>
      <c r="BJ49" s="25">
        <f>[1]服务器生态!W67</f>
        <v>335.16483889655183</v>
      </c>
      <c r="BK49" s="25">
        <f>[1]服务器生态!X67</f>
        <v>280.38948746548954</v>
      </c>
      <c r="BL49" s="25">
        <f>[1]服务器生态!Y67</f>
        <v>24.300762189682757</v>
      </c>
      <c r="BM49" s="25">
        <f>[1]服务器生态!Z67</f>
        <v>3.9449004137931043</v>
      </c>
      <c r="BN49" s="25">
        <f>[1]服务器生态!AA67</f>
        <v>1.0275972413793102</v>
      </c>
      <c r="BO49" s="25">
        <f>[1]服务器生态!AB67</f>
        <v>88.785219254522289</v>
      </c>
      <c r="BP49" s="25">
        <f>[1]服务器生态!AC67</f>
        <v>0.51977434909090925</v>
      </c>
      <c r="BQ49" s="25">
        <f>[1]服务器生态!AD67</f>
        <v>0.43482861692509073</v>
      </c>
      <c r="BR49" s="25">
        <f>[1]服务器生态!AE67</f>
        <v>3.7685673984000002E-2</v>
      </c>
      <c r="BS49" s="25">
        <f>[1]服务器生态!AF67</f>
        <v>6.1177600000000016E-3</v>
      </c>
      <c r="BT49" s="25">
        <f>[1]服务器生态!AG67</f>
        <v>1.5935999999999997E-3</v>
      </c>
      <c r="BU49" s="25">
        <f>[1]服务器生态!$P48</f>
        <v>2.7000000000000046</v>
      </c>
      <c r="BV49" s="25">
        <f>[1]服务器生态!Q48</f>
        <v>2.5914766457116594</v>
      </c>
    </row>
    <row r="50" spans="6:74" x14ac:dyDescent="0.15">
      <c r="F50" s="4">
        <v>48</v>
      </c>
      <c r="G50" s="4">
        <v>26.857618025475972</v>
      </c>
      <c r="I50" s="4">
        <v>48</v>
      </c>
      <c r="J50" s="4">
        <v>437.90148836012787</v>
      </c>
      <c r="K50" s="12">
        <v>1.1299999999999999</v>
      </c>
      <c r="N50" s="4">
        <f>[1]节奏总纲!N50</f>
        <v>57</v>
      </c>
      <c r="O50" s="4">
        <v>47</v>
      </c>
      <c r="P50" s="4">
        <f>[1]节奏总纲!P50</f>
        <v>24.992076683399535</v>
      </c>
      <c r="Q50" s="4">
        <f>[1]节奏总纲!Q50</f>
        <v>21.823081359944474</v>
      </c>
      <c r="R50" s="4">
        <f>[1]节奏总纲!R50</f>
        <v>17.996794419716004</v>
      </c>
      <c r="S50" s="4">
        <f>[1]节奏总纲!S50</f>
        <v>13.335772118261991</v>
      </c>
      <c r="T50" s="4">
        <f>[1]节奏总纲!T50</f>
        <v>7.4426404363163821</v>
      </c>
      <c r="V50" s="4"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  <c r="BI50" s="25">
        <v>47</v>
      </c>
      <c r="BJ50" s="25">
        <f>[1]服务器生态!W68</f>
        <v>329.11234724764904</v>
      </c>
      <c r="BK50" s="25">
        <f>[1]服务器生态!X68</f>
        <v>276.53262902865441</v>
      </c>
      <c r="BL50" s="25">
        <f>[1]服务器生态!Y68</f>
        <v>23.926682758179311</v>
      </c>
      <c r="BM50" s="25">
        <f>[1]服务器生态!Z68</f>
        <v>3.8938968275862083</v>
      </c>
      <c r="BN50" s="25">
        <f>[1]服务器生态!AA68</f>
        <v>1.0172027586206895</v>
      </c>
      <c r="BO50" s="25">
        <f>[1]服务器生态!AB68</f>
        <v>90.044671894067164</v>
      </c>
      <c r="BP50" s="25">
        <f>[1]服务器生态!AC68</f>
        <v>0.51870967772727294</v>
      </c>
      <c r="BQ50" s="25">
        <f>[1]服务器生态!AD68</f>
        <v>0.43583946966472709</v>
      </c>
      <c r="BR50" s="25">
        <f>[1]服务器生态!AE68</f>
        <v>3.7710532608000003E-2</v>
      </c>
      <c r="BS50" s="25">
        <f>[1]服务器生态!AF68</f>
        <v>6.137120000000002E-3</v>
      </c>
      <c r="BT50" s="25">
        <f>[1]服务器生态!AG68</f>
        <v>1.6031999999999997E-3</v>
      </c>
      <c r="BU50" s="25">
        <f>[1]服务器生态!$P49</f>
        <v>2.6500000000000048</v>
      </c>
      <c r="BV50" s="25">
        <f>[1]服务器生态!Q49</f>
        <v>2.5906159826778445</v>
      </c>
    </row>
    <row r="51" spans="6:74" x14ac:dyDescent="0.15">
      <c r="F51" s="4">
        <v>49</v>
      </c>
      <c r="G51" s="4">
        <v>28.857055729177837</v>
      </c>
      <c r="I51" s="4">
        <v>49</v>
      </c>
      <c r="J51" s="4">
        <v>507.55295278468168</v>
      </c>
      <c r="K51" s="12">
        <v>1.1399999999999999</v>
      </c>
      <c r="N51" s="4">
        <f>[1]节奏总纲!N51</f>
        <v>58</v>
      </c>
      <c r="O51" s="4">
        <v>48</v>
      </c>
      <c r="P51" s="4">
        <f>[1]节奏总纲!P51</f>
        <v>26.857618025475972</v>
      </c>
      <c r="Q51" s="4">
        <f>[1]节奏总纲!Q51</f>
        <v>23.425214441820142</v>
      </c>
      <c r="R51" s="4">
        <f>[1]节奏总纲!R51</f>
        <v>19.329427692935056</v>
      </c>
      <c r="S51" s="4">
        <f>[1]节奏总纲!S51</f>
        <v>14.269452456935383</v>
      </c>
      <c r="T51" s="4">
        <f>[1]节奏总纲!T51</f>
        <v>7.9605979827510778</v>
      </c>
      <c r="V51" s="4"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  <c r="BI51" s="25">
        <v>48</v>
      </c>
      <c r="BJ51" s="25">
        <f>[1]服务器生态!W69</f>
        <v>323.08188328213174</v>
      </c>
      <c r="BK51" s="25">
        <f>[1]服务器生态!X69</f>
        <v>272.65485639720612</v>
      </c>
      <c r="BL51" s="25">
        <f>[1]服务器生态!Y69</f>
        <v>23.552089010317239</v>
      </c>
      <c r="BM51" s="25">
        <f>[1]服务器生态!Z69</f>
        <v>3.842492689655173</v>
      </c>
      <c r="BN51" s="25">
        <f>[1]服务器生态!AA69</f>
        <v>1.0066096551724135</v>
      </c>
      <c r="BO51" s="25">
        <f>[1]服务器生态!AB69</f>
        <v>91.287397939233443</v>
      </c>
      <c r="BP51" s="25">
        <f>[1]服务器生态!AC69</f>
        <v>0.51764500636363653</v>
      </c>
      <c r="BQ51" s="25">
        <f>[1]服务器生态!AD69</f>
        <v>0.43685032240436344</v>
      </c>
      <c r="BR51" s="25">
        <f>[1]服务器生态!AE69</f>
        <v>3.7735391232000003E-2</v>
      </c>
      <c r="BS51" s="25">
        <f>[1]服务器生态!AF69</f>
        <v>6.1564800000000015E-3</v>
      </c>
      <c r="BT51" s="25">
        <f>[1]服务器生态!AG69</f>
        <v>1.6127999999999997E-3</v>
      </c>
      <c r="BU51" s="25">
        <f>[1]服务器生态!$P50</f>
        <v>2.600000000000005</v>
      </c>
      <c r="BV51" s="25">
        <f>[1]服务器生态!Q50</f>
        <v>2.590010197364947</v>
      </c>
    </row>
    <row r="52" spans="6:74" x14ac:dyDescent="0.15">
      <c r="F52" s="4">
        <v>50</v>
      </c>
      <c r="G52" s="4">
        <v>31</v>
      </c>
      <c r="I52" s="4">
        <v>50</v>
      </c>
      <c r="J52" s="4">
        <v>588.22499999999991</v>
      </c>
      <c r="K52" s="12">
        <v>1.1499999999999999</v>
      </c>
      <c r="N52" s="4">
        <f>[1]节奏总纲!N52</f>
        <v>59</v>
      </c>
      <c r="O52" s="4">
        <v>49</v>
      </c>
      <c r="P52" s="4">
        <f>[1]节奏总纲!P52</f>
        <v>28.857055729177837</v>
      </c>
      <c r="Q52" s="4">
        <f>[1]节奏总纲!Q52</f>
        <v>25.166238301415991</v>
      </c>
      <c r="R52" s="4">
        <f>[1]节奏总纲!R52</f>
        <v>20.719366013549685</v>
      </c>
      <c r="S52" s="4">
        <f>[1]节奏总纲!S52</f>
        <v>15.268268186307994</v>
      </c>
      <c r="T52" s="4">
        <f>[1]节奏总纲!T52</f>
        <v>8.5474599069824766</v>
      </c>
      <c r="V52" s="4"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  <c r="BI52" s="25">
        <v>49</v>
      </c>
      <c r="BJ52" s="25">
        <f>[1]服务器生态!W70</f>
        <v>317.07344700000016</v>
      </c>
      <c r="BK52" s="25">
        <f>[1]服务器生态!X70</f>
        <v>268.75616957114471</v>
      </c>
      <c r="BL52" s="25">
        <f>[1]服务器生态!Y70</f>
        <v>23.176980946096556</v>
      </c>
      <c r="BM52" s="25">
        <f>[1]服务器生态!Z70</f>
        <v>3.7906880000000016</v>
      </c>
      <c r="BN52" s="25">
        <f>[1]服务器生态!AA70</f>
        <v>0.99581793103448268</v>
      </c>
      <c r="BO52" s="25">
        <f>[1]服务器生态!AB70</f>
        <v>92.513271159318592</v>
      </c>
      <c r="BP52" s="25">
        <f>[1]服务器生态!AC70</f>
        <v>0.51658033500000022</v>
      </c>
      <c r="BQ52" s="25">
        <f>[1]服务器生态!AD70</f>
        <v>0.4378611751439998</v>
      </c>
      <c r="BR52" s="25">
        <f>[1]服务器生态!AE70</f>
        <v>3.7760249856000003E-2</v>
      </c>
      <c r="BS52" s="25">
        <f>[1]服务器生态!AF70</f>
        <v>6.1758400000000019E-3</v>
      </c>
      <c r="BT52" s="25">
        <f>[1]服务器生态!AG70</f>
        <v>1.6223999999999998E-3</v>
      </c>
      <c r="BU52" s="25">
        <f>[1]服务器生态!$P51</f>
        <v>2.5500000000000052</v>
      </c>
      <c r="BV52" s="25">
        <f>[1]服务器生态!Q51</f>
        <v>2.5896717885810894</v>
      </c>
    </row>
    <row r="53" spans="6:74" x14ac:dyDescent="0.15">
      <c r="F53" s="4">
        <v>51</v>
      </c>
      <c r="G53" s="4">
        <v>33.296750801161366</v>
      </c>
      <c r="K53" s="12"/>
      <c r="N53" s="4">
        <f>[1]节奏总纲!N53</f>
        <v>60</v>
      </c>
      <c r="O53" s="4">
        <v>50</v>
      </c>
      <c r="P53" s="4">
        <f>[1]节奏总纲!P53</f>
        <v>31</v>
      </c>
      <c r="Q53" s="4">
        <f>[1]节奏总纲!Q53</f>
        <v>27.0351</v>
      </c>
      <c r="R53" s="4">
        <f>[1]节奏总纲!R53</f>
        <v>22.205300000000001</v>
      </c>
      <c r="S53" s="4">
        <f>[1]节奏总纲!S53</f>
        <v>16.386599999999998</v>
      </c>
      <c r="T53" s="4">
        <f>[1]节奏总纲!T53</f>
        <v>9.1883999999999997</v>
      </c>
      <c r="V53" s="4"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  <c r="BI53" s="25">
        <v>50</v>
      </c>
      <c r="BJ53" s="25">
        <f>[1]服务器生态!W71</f>
        <v>311.08703840125401</v>
      </c>
      <c r="BK53" s="25">
        <f>[1]服务器生态!X71</f>
        <v>264.83656855047008</v>
      </c>
      <c r="BL53" s="25">
        <f>[1]服务器生态!Y71</f>
        <v>22.801358565517244</v>
      </c>
      <c r="BM53" s="25">
        <f>[1]服务器生态!Z71</f>
        <v>3.7384827586206906</v>
      </c>
      <c r="BN53" s="25">
        <f>[1]服务器生态!AA71</f>
        <v>0.98482758620689637</v>
      </c>
      <c r="BO53" s="25">
        <f>[1]服务器生态!AB71</f>
        <v>93.722165323620018</v>
      </c>
      <c r="BP53" s="25">
        <f>[1]服务器生态!AC71</f>
        <v>0.51551566363636381</v>
      </c>
      <c r="BQ53" s="25">
        <f>[1]服务器生态!AD71</f>
        <v>0.43887202788363616</v>
      </c>
      <c r="BR53" s="25">
        <f>[1]服务器生态!AE71</f>
        <v>3.7785108480000003E-2</v>
      </c>
      <c r="BS53" s="25">
        <f>[1]服务器生态!AF71</f>
        <v>6.1952000000000014E-3</v>
      </c>
      <c r="BT53" s="25">
        <f>[1]服务器生态!AG71</f>
        <v>1.6319999999999998E-3</v>
      </c>
      <c r="BU53" s="25">
        <f>[1]服务器生态!$P52</f>
        <v>2.5000000000000053</v>
      </c>
      <c r="BV53" s="25">
        <f>[1]服务器生态!Q52</f>
        <v>2.5896142837672014</v>
      </c>
    </row>
    <row r="54" spans="6:74" x14ac:dyDescent="0.15">
      <c r="F54" s="4">
        <v>52</v>
      </c>
      <c r="G54" s="4">
        <v>35.758347359905123</v>
      </c>
      <c r="K54" s="12"/>
      <c r="N54" s="4">
        <f>[1]节奏总纲!N54</f>
        <v>61</v>
      </c>
      <c r="O54" s="4">
        <v>51</v>
      </c>
      <c r="P54" s="4">
        <f>[1]节奏总纲!P54</f>
        <v>33.296750801161366</v>
      </c>
      <c r="Q54" s="4">
        <f>[1]节奏总纲!Q54</f>
        <v>28.928217096048996</v>
      </c>
      <c r="R54" s="4">
        <f>[1]节奏总纲!R54</f>
        <v>23.783869097269566</v>
      </c>
      <c r="S54" s="4">
        <f>[1]节奏总纲!S54</f>
        <v>17.587343773173433</v>
      </c>
      <c r="T54" s="4">
        <f>[1]节奏总纲!T54</f>
        <v>9.8458492119034169</v>
      </c>
      <c r="V54" s="4"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Z54" s="4">
        <v>51</v>
      </c>
      <c r="BA54" s="4">
        <v>33.612495584603778</v>
      </c>
      <c r="BB54" s="4">
        <v>35.024397713965918</v>
      </c>
      <c r="BC54" s="4">
        <v>36.947184852926306</v>
      </c>
      <c r="BD54" s="4">
        <v>39.655541494705105</v>
      </c>
      <c r="BE54" s="4">
        <v>44.326465623783335</v>
      </c>
      <c r="BI54" s="25">
        <v>51</v>
      </c>
      <c r="BJ54" s="25">
        <f>[1]服务器生态!W72</f>
        <v>305.12265748589357</v>
      </c>
      <c r="BK54" s="25">
        <f>[1]服务器生态!X72</f>
        <v>260.89605333518233</v>
      </c>
      <c r="BL54" s="25">
        <f>[1]服务器生态!Y72</f>
        <v>22.425221868579314</v>
      </c>
      <c r="BM54" s="25">
        <f>[1]服务器生态!Z72</f>
        <v>3.6858769655172425</v>
      </c>
      <c r="BN54" s="25">
        <f>[1]服务器生态!AA72</f>
        <v>0.97363862068965512</v>
      </c>
      <c r="BO54" s="25">
        <f>[1]服务器生态!AB72</f>
        <v>94.913954201435217</v>
      </c>
      <c r="BP54" s="25">
        <f>[1]服务器生态!AC72</f>
        <v>0.5144509922727275</v>
      </c>
      <c r="BQ54" s="25">
        <f>[1]服务器生态!AD72</f>
        <v>0.43988288062327252</v>
      </c>
      <c r="BR54" s="25">
        <f>[1]服务器生态!AE72</f>
        <v>3.7809967104000003E-2</v>
      </c>
      <c r="BS54" s="25">
        <f>[1]服务器生态!AF72</f>
        <v>6.2145600000000018E-3</v>
      </c>
      <c r="BT54" s="25">
        <f>[1]服务器生态!AG72</f>
        <v>1.6415999999999998E-3</v>
      </c>
      <c r="BU54" s="25">
        <f>[1]服务器生态!$P53</f>
        <v>2.4500000000000055</v>
      </c>
      <c r="BV54" s="25">
        <f>[1]服务器生态!Q53</f>
        <v>2.589852343546919</v>
      </c>
    </row>
    <row r="55" spans="6:74" x14ac:dyDescent="0.15">
      <c r="F55" s="4">
        <v>53</v>
      </c>
      <c r="G55" s="4">
        <v>38.396621227037308</v>
      </c>
      <c r="K55" s="12"/>
      <c r="N55" s="4">
        <f>[1]节奏总纲!N55</f>
        <v>62</v>
      </c>
      <c r="O55" s="4">
        <v>52</v>
      </c>
      <c r="P55" s="4">
        <f>[1]节奏总纲!P55</f>
        <v>35.758347359905123</v>
      </c>
      <c r="Q55" s="4">
        <f>[1]节奏总纲!Q55</f>
        <v>31.081155525229534</v>
      </c>
      <c r="R55" s="4">
        <f>[1]节奏总纲!R55</f>
        <v>25.606552544428059</v>
      </c>
      <c r="S55" s="4">
        <f>[1]节奏总纲!S55</f>
        <v>18.930469092333773</v>
      </c>
      <c r="T55" s="4">
        <f>[1]节奏总纲!T55</f>
        <v>10.570167479587953</v>
      </c>
      <c r="V55" s="4"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Z55" s="4">
        <v>52</v>
      </c>
      <c r="BA55" s="4">
        <v>33.737057773318043</v>
      </c>
      <c r="BB55" s="4">
        <v>35.146386283795508</v>
      </c>
      <c r="BC55" s="4">
        <v>37.075448197698059</v>
      </c>
      <c r="BD55" s="4">
        <v>39.790623261487418</v>
      </c>
      <c r="BE55" s="4">
        <v>44.455742855302844</v>
      </c>
      <c r="BI55" s="25">
        <v>52</v>
      </c>
      <c r="BJ55" s="25">
        <f>[1]服务器生态!W73</f>
        <v>299.18030425391862</v>
      </c>
      <c r="BK55" s="25">
        <f>[1]服务器生态!X73</f>
        <v>256.93462392528141</v>
      </c>
      <c r="BL55" s="25">
        <f>[1]服务器生态!Y73</f>
        <v>22.048570855282762</v>
      </c>
      <c r="BM55" s="25">
        <f>[1]服务器生态!Z73</f>
        <v>3.6328706206896562</v>
      </c>
      <c r="BN55" s="25">
        <f>[1]服务器生态!AA73</f>
        <v>0.96225103448275862</v>
      </c>
      <c r="BO55" s="25">
        <f>[1]服务器生态!AB73</f>
        <v>96.088511562061612</v>
      </c>
      <c r="BP55" s="25">
        <f>[1]服务器生态!AC73</f>
        <v>0.51338632090909109</v>
      </c>
      <c r="BQ55" s="25">
        <f>[1]服务器生态!AD73</f>
        <v>0.44089373336290888</v>
      </c>
      <c r="BR55" s="25">
        <f>[1]服务器生态!AE73</f>
        <v>3.7834825728000003E-2</v>
      </c>
      <c r="BS55" s="25">
        <f>[1]服务器生态!AF73</f>
        <v>6.2339200000000013E-3</v>
      </c>
      <c r="BT55" s="25">
        <f>[1]服务器生态!AG73</f>
        <v>1.6511999999999998E-3</v>
      </c>
      <c r="BU55" s="25">
        <f>[1]服务器生态!$P54</f>
        <v>2.4000000000000057</v>
      </c>
      <c r="BV55" s="25">
        <f>[1]服务器生态!Q54</f>
        <v>2.5904018793522887</v>
      </c>
    </row>
    <row r="56" spans="6:74" x14ac:dyDescent="0.15">
      <c r="F56" s="4">
        <v>54</v>
      </c>
      <c r="G56" s="4">
        <v>41.224253144732614</v>
      </c>
      <c r="K56" s="12"/>
      <c r="N56" s="4">
        <f>[1]节奏总纲!N56</f>
        <v>63</v>
      </c>
      <c r="O56" s="4">
        <v>53</v>
      </c>
      <c r="P56" s="4">
        <f>[1]节奏总纲!P56</f>
        <v>38.396621227037308</v>
      </c>
      <c r="Q56" s="4">
        <f>[1]节奏总纲!Q56</f>
        <v>33.42809844025868</v>
      </c>
      <c r="R56" s="4">
        <f>[1]节奏总纲!R56</f>
        <v>27.5802930273809</v>
      </c>
      <c r="S56" s="4">
        <f>[1]节奏总纲!S56</f>
        <v>20.319491953348145</v>
      </c>
      <c r="T56" s="4">
        <f>[1]节奏总纲!T56</f>
        <v>11.338522248344118</v>
      </c>
      <c r="V56" s="4"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Z56" s="4">
        <v>53</v>
      </c>
      <c r="BA56" s="4">
        <v>33.861619962032307</v>
      </c>
      <c r="BB56" s="4">
        <v>35.268374853625097</v>
      </c>
      <c r="BC56" s="4">
        <v>37.196452985793947</v>
      </c>
      <c r="BD56" s="4">
        <v>39.925705028269732</v>
      </c>
      <c r="BE56" s="4">
        <v>44.585020086822361</v>
      </c>
      <c r="BI56" s="25">
        <v>53</v>
      </c>
      <c r="BJ56" s="25">
        <f>[1]服务器生态!W74</f>
        <v>293.25997870532927</v>
      </c>
      <c r="BK56" s="25">
        <f>[1]服务器生态!X74</f>
        <v>252.95228032076727</v>
      </c>
      <c r="BL56" s="25">
        <f>[1]服务器生态!Y74</f>
        <v>21.671405525627588</v>
      </c>
      <c r="BM56" s="25">
        <f>[1]服务器生态!Z74</f>
        <v>3.5794637241379319</v>
      </c>
      <c r="BN56" s="25">
        <f>[1]服务器生态!AA74</f>
        <v>0.95066482758620674</v>
      </c>
      <c r="BO56" s="25">
        <f>[1]服务器生态!AB74</f>
        <v>97.245711174796625</v>
      </c>
      <c r="BP56" s="25">
        <f>[1]服务器生态!AC74</f>
        <v>0.51232164954545478</v>
      </c>
      <c r="BQ56" s="25">
        <f>[1]服务器生态!AD74</f>
        <v>0.44190458610254524</v>
      </c>
      <c r="BR56" s="25">
        <f>[1]服务器生态!AE74</f>
        <v>3.7859684352000003E-2</v>
      </c>
      <c r="BS56" s="25">
        <f>[1]服务器生态!AF74</f>
        <v>6.2532800000000017E-3</v>
      </c>
      <c r="BT56" s="25">
        <f>[1]服务器生态!AG74</f>
        <v>1.6607999999999998E-3</v>
      </c>
      <c r="BU56" s="25">
        <f>[1]服务器生态!$P55</f>
        <v>2.3500000000000059</v>
      </c>
      <c r="BV56" s="25">
        <f>[1]服务器生态!Q55</f>
        <v>2.5912801860726429</v>
      </c>
    </row>
    <row r="57" spans="6:74" x14ac:dyDescent="0.15">
      <c r="F57" s="4">
        <v>55</v>
      </c>
      <c r="G57" s="4">
        <v>44.254833995939045</v>
      </c>
      <c r="K57" s="12"/>
      <c r="N57" s="4">
        <f>[1]节奏总纲!N57</f>
        <v>64</v>
      </c>
      <c r="O57" s="4">
        <v>54</v>
      </c>
      <c r="P57" s="4">
        <f>[1]节奏总纲!P57</f>
        <v>41.224253144732614</v>
      </c>
      <c r="Q57" s="4">
        <f>[1]节奏总纲!Q57</f>
        <v>35.947548742206841</v>
      </c>
      <c r="R57" s="4">
        <f>[1]节奏总纲!R57</f>
        <v>29.553667079458812</v>
      </c>
      <c r="S57" s="4">
        <f>[1]节奏总纲!S57</f>
        <v>21.762283235104348</v>
      </c>
      <c r="T57" s="4">
        <f>[1]节奏总纲!T57</f>
        <v>12.111685573922442</v>
      </c>
      <c r="V57" s="4"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Z57" s="4">
        <v>54</v>
      </c>
      <c r="BA57" s="4">
        <v>33.986182150746572</v>
      </c>
      <c r="BB57" s="4">
        <v>35.390363423454687</v>
      </c>
      <c r="BC57" s="4">
        <v>37.317457773889828</v>
      </c>
      <c r="BD57" s="4">
        <v>40.052446592012309</v>
      </c>
      <c r="BE57" s="4">
        <v>44.71429731834187</v>
      </c>
      <c r="BI57" s="25">
        <v>54</v>
      </c>
      <c r="BJ57" s="25">
        <f>[1]服务器生态!W75</f>
        <v>287.36168084012553</v>
      </c>
      <c r="BK57" s="25">
        <f>[1]服务器生态!X75</f>
        <v>248.94902252164002</v>
      </c>
      <c r="BL57" s="25">
        <f>[1]服务器生态!Y75</f>
        <v>21.293725879613795</v>
      </c>
      <c r="BM57" s="25">
        <f>[1]服务器生态!Z75</f>
        <v>3.5256562758620702</v>
      </c>
      <c r="BN57" s="25">
        <f>[1]服务器生态!AA75</f>
        <v>0.93887999999999994</v>
      </c>
      <c r="BO57" s="25">
        <f>[1]服务器生态!AB75</f>
        <v>98.385426808937737</v>
      </c>
      <c r="BP57" s="25">
        <f>[1]服务器生态!AC75</f>
        <v>0.51125697818181837</v>
      </c>
      <c r="BQ57" s="25">
        <f>[1]服务器生态!AD75</f>
        <v>0.4429154388421816</v>
      </c>
      <c r="BR57" s="25">
        <f>[1]服务器生态!AE75</f>
        <v>3.7884542976000003E-2</v>
      </c>
      <c r="BS57" s="25">
        <f>[1]服务器生态!AF75</f>
        <v>6.2726400000000021E-3</v>
      </c>
      <c r="BT57" s="25">
        <f>[1]服务器生态!AG75</f>
        <v>1.6703999999999998E-3</v>
      </c>
      <c r="BU57" s="25">
        <f>[1]服务器生态!$P56</f>
        <v>2.300000000000006</v>
      </c>
      <c r="BV57" s="25">
        <f>[1]服务器生态!Q56</f>
        <v>2.5931955699765004</v>
      </c>
    </row>
    <row r="58" spans="6:74" x14ac:dyDescent="0.15">
      <c r="F58" s="4">
        <v>56</v>
      </c>
      <c r="G58" s="4">
        <v>47.502930128332721</v>
      </c>
      <c r="K58" s="12"/>
      <c r="N58" s="4">
        <f>[1]节奏总纲!N58</f>
        <v>65</v>
      </c>
      <c r="O58" s="4">
        <v>55</v>
      </c>
      <c r="P58" s="4">
        <f>[1]节奏总纲!P58</f>
        <v>44.254833995939045</v>
      </c>
      <c r="Q58" s="4">
        <f>[1]节奏总纲!Q58</f>
        <v>38.53268396026413</v>
      </c>
      <c r="R58" s="4">
        <f>[1]节奏总纲!R58</f>
        <v>31.642206307096416</v>
      </c>
      <c r="S58" s="4">
        <f>[1]节奏总纲!S58</f>
        <v>23.282468165263531</v>
      </c>
      <c r="T58" s="4">
        <f>[1]节奏总纲!T58</f>
        <v>12.944538943812169</v>
      </c>
      <c r="V58" s="4"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Z58" s="4">
        <v>55</v>
      </c>
      <c r="BA58" s="4">
        <v>34.09469189131628</v>
      </c>
      <c r="BB58" s="4">
        <v>35.512351993284277</v>
      </c>
      <c r="BC58" s="4">
        <v>37.438462561985709</v>
      </c>
      <c r="BD58" s="4">
        <v>40.168994574261895</v>
      </c>
      <c r="BE58" s="4">
        <v>44.843574549861387</v>
      </c>
      <c r="BI58" s="25">
        <v>55</v>
      </c>
      <c r="BJ58" s="25">
        <f>[1]服务器生态!W76</f>
        <v>281.48541065830733</v>
      </c>
      <c r="BK58" s="25">
        <f>[1]服务器生态!X76</f>
        <v>244.92485052789957</v>
      </c>
      <c r="BL58" s="25">
        <f>[1]服务器生态!Y76</f>
        <v>20.915531917241378</v>
      </c>
      <c r="BM58" s="25">
        <f>[1]服务器生态!Z76</f>
        <v>3.4714482758620693</v>
      </c>
      <c r="BN58" s="25">
        <f>[1]服务器生态!AA76</f>
        <v>0.92689655172413765</v>
      </c>
      <c r="BO58" s="25">
        <f>[1]服务器生态!AB76</f>
        <v>99.507532233782385</v>
      </c>
      <c r="BP58" s="25">
        <f>[1]服务器生态!AC76</f>
        <v>0.51019230681818206</v>
      </c>
      <c r="BQ58" s="25">
        <f>[1]服务器生态!AD76</f>
        <v>0.44392629158181801</v>
      </c>
      <c r="BR58" s="25">
        <f>[1]服务器生态!AE76</f>
        <v>3.7909401600000003E-2</v>
      </c>
      <c r="BS58" s="25">
        <f>[1]服务器生态!AF76</f>
        <v>6.2920000000000016E-3</v>
      </c>
      <c r="BT58" s="25">
        <f>[1]服务器生态!AG76</f>
        <v>1.6799999999999996E-3</v>
      </c>
      <c r="BU58" s="25">
        <f>[1]服务器生态!$P57</f>
        <v>2.2500000000000062</v>
      </c>
      <c r="BV58" s="25">
        <f>[1]服务器生态!Q57</f>
        <v>2.595476455320719</v>
      </c>
    </row>
    <row r="59" spans="6:74" x14ac:dyDescent="0.15">
      <c r="F59" s="4">
        <v>57</v>
      </c>
      <c r="G59" s="4">
        <v>50.984153366799077</v>
      </c>
      <c r="K59" s="12"/>
      <c r="N59" s="4">
        <f>[1]节奏总纲!N59</f>
        <v>66</v>
      </c>
      <c r="O59" s="4">
        <v>56</v>
      </c>
      <c r="P59" s="4">
        <f>[1]节奏总纲!P59</f>
        <v>47.502930128332721</v>
      </c>
      <c r="Q59" s="4">
        <f>[1]节奏总纲!Q59</f>
        <v>41.275295988508304</v>
      </c>
      <c r="R59" s="4">
        <f>[1]节奏总纲!R59</f>
        <v>33.888590353552566</v>
      </c>
      <c r="S59" s="4">
        <f>[1]节奏总纲!S59</f>
        <v>24.910536559297679</v>
      </c>
      <c r="T59" s="4">
        <f>[1]节奏总纲!T59</f>
        <v>13.837603546383322</v>
      </c>
      <c r="V59" s="4"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Z59" s="4">
        <v>56</v>
      </c>
      <c r="BA59" s="4">
        <v>34.201198727632011</v>
      </c>
      <c r="BB59" s="4">
        <v>35.634340563113874</v>
      </c>
      <c r="BC59" s="4">
        <v>37.55946735008159</v>
      </c>
      <c r="BD59" s="4">
        <v>40.28554255651148</v>
      </c>
      <c r="BE59" s="4">
        <v>44.972851781380903</v>
      </c>
      <c r="BI59" s="25">
        <v>56</v>
      </c>
      <c r="BJ59" s="25">
        <f>[1]服务器生态!W77</f>
        <v>275.63116815987473</v>
      </c>
      <c r="BK59" s="25">
        <f>[1]服务器生态!X77</f>
        <v>240.87976433954603</v>
      </c>
      <c r="BL59" s="25">
        <f>[1]服务器生态!Y77</f>
        <v>20.536823638510349</v>
      </c>
      <c r="BM59" s="25">
        <f>[1]服务器生态!Z77</f>
        <v>3.4168397241379327</v>
      </c>
      <c r="BN59" s="25">
        <f>[1]服务器生态!AA77</f>
        <v>0.91471448275862066</v>
      </c>
      <c r="BO59" s="25">
        <f>[1]服务器生态!AB77</f>
        <v>100.61190121862799</v>
      </c>
      <c r="BP59" s="25">
        <f>[1]服务器生态!AC77</f>
        <v>0.50912763545454565</v>
      </c>
      <c r="BQ59" s="25">
        <f>[1]服务器生态!AD77</f>
        <v>0.44493714432145437</v>
      </c>
      <c r="BR59" s="25">
        <f>[1]服务器生态!AE77</f>
        <v>3.7934260224000003E-2</v>
      </c>
      <c r="BS59" s="25">
        <f>[1]服务器生态!AF77</f>
        <v>6.311360000000002E-3</v>
      </c>
      <c r="BT59" s="25">
        <f>[1]服务器生态!AG77</f>
        <v>1.6895999999999997E-3</v>
      </c>
      <c r="BU59" s="25">
        <f>[1]服务器生态!$P58</f>
        <v>2.2000000000000064</v>
      </c>
      <c r="BV59" s="25">
        <f>[1]服务器生态!Q58</f>
        <v>2.5981456001739907</v>
      </c>
    </row>
    <row r="60" spans="6:74" x14ac:dyDescent="0.15">
      <c r="F60" s="4">
        <v>58</v>
      </c>
      <c r="G60" s="4">
        <v>54.715236050951923</v>
      </c>
      <c r="K60" s="12"/>
      <c r="N60" s="4">
        <f>[1]节奏总纲!N60</f>
        <v>67</v>
      </c>
      <c r="O60" s="4">
        <v>57</v>
      </c>
      <c r="P60" s="4">
        <f>[1]节奏总纲!P60</f>
        <v>50.984153366799077</v>
      </c>
      <c r="Q60" s="4">
        <f>[1]节奏总纲!Q60</f>
        <v>44.310327691085078</v>
      </c>
      <c r="R60" s="4">
        <f>[1]节奏总纲!R60</f>
        <v>36.316012443170983</v>
      </c>
      <c r="S60" s="4">
        <f>[1]节奏总纲!S60</f>
        <v>26.664712210835919</v>
      </c>
      <c r="T60" s="4">
        <f>[1]节奏总纲!T60</f>
        <v>14.815994968391813</v>
      </c>
      <c r="V60" s="4"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Z60" s="4">
        <v>57</v>
      </c>
      <c r="BA60" s="4">
        <v>34.307705563947749</v>
      </c>
      <c r="BB60" s="4">
        <v>35.756329132943463</v>
      </c>
      <c r="BC60" s="4">
        <v>37.680472138177478</v>
      </c>
      <c r="BD60" s="4">
        <v>40.402090538761065</v>
      </c>
      <c r="BE60" s="4">
        <v>45.088151688727308</v>
      </c>
      <c r="BI60" s="25">
        <v>57</v>
      </c>
      <c r="BJ60" s="25">
        <f>[1]服务器生态!W78</f>
        <v>269.79895334482774</v>
      </c>
      <c r="BK60" s="25">
        <f>[1]服务器生态!X78</f>
        <v>236.81376395657921</v>
      </c>
      <c r="BL60" s="25">
        <f>[1]服务器生态!Y78</f>
        <v>20.157601043420691</v>
      </c>
      <c r="BM60" s="25">
        <f>[1]服务器生态!Z78</f>
        <v>3.361830620689656</v>
      </c>
      <c r="BN60" s="25">
        <f>[1]服务器生态!AA78</f>
        <v>0.90233379310344808</v>
      </c>
      <c r="BO60" s="25">
        <f>[1]服务器生态!AB78</f>
        <v>101.69840753277204</v>
      </c>
      <c r="BP60" s="25">
        <f>[1]服务器生态!AC78</f>
        <v>0.50806296409090934</v>
      </c>
      <c r="BQ60" s="25">
        <f>[1]服务器生态!AD78</f>
        <v>0.44594799706109073</v>
      </c>
      <c r="BR60" s="25">
        <f>[1]服务器生态!AE78</f>
        <v>3.7959118848000004E-2</v>
      </c>
      <c r="BS60" s="25">
        <f>[1]服务器生态!AF78</f>
        <v>6.3307200000000015E-3</v>
      </c>
      <c r="BT60" s="25">
        <f>[1]服务器生态!AG78</f>
        <v>1.6991999999999997E-3</v>
      </c>
      <c r="BU60" s="25">
        <f>[1]服务器生态!$P59</f>
        <v>2.1500000000000066</v>
      </c>
      <c r="BV60" s="25">
        <f>[1]服务器生态!Q59</f>
        <v>2.6012279018289757</v>
      </c>
    </row>
    <row r="61" spans="6:74" x14ac:dyDescent="0.15">
      <c r="F61" s="4">
        <v>59</v>
      </c>
      <c r="G61" s="4">
        <v>58.714111458355703</v>
      </c>
      <c r="K61" s="12"/>
      <c r="N61" s="4">
        <f>[1]节奏总纲!N61</f>
        <v>68</v>
      </c>
      <c r="O61" s="4">
        <v>58</v>
      </c>
      <c r="P61" s="4">
        <f>[1]节奏总纲!P61</f>
        <v>54.715236050951923</v>
      </c>
      <c r="Q61" s="4">
        <f>[1]节奏总纲!Q61</f>
        <v>47.459995750595695</v>
      </c>
      <c r="R61" s="4">
        <f>[1]节奏总纲!R61</f>
        <v>38.913475879437009</v>
      </c>
      <c r="S61" s="4">
        <f>[1]节奏总纲!S61</f>
        <v>28.572296265807093</v>
      </c>
      <c r="T61" s="4">
        <f>[1]节奏总纲!T61</f>
        <v>15.856475407565867</v>
      </c>
      <c r="V61" s="4"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Z61" s="4">
        <v>58</v>
      </c>
      <c r="BA61" s="4">
        <v>34.41421240026348</v>
      </c>
      <c r="BB61" s="4">
        <v>35.878317702773053</v>
      </c>
      <c r="BC61" s="4">
        <v>37.801476926273359</v>
      </c>
      <c r="BD61" s="4">
        <v>40.518638521010644</v>
      </c>
      <c r="BE61" s="4">
        <v>45.199736104837825</v>
      </c>
      <c r="BI61" s="25">
        <v>58</v>
      </c>
      <c r="BJ61" s="25">
        <f>[1]服务器生态!W79</f>
        <v>263.98876621316629</v>
      </c>
      <c r="BK61" s="25">
        <f>[1]服务器生态!X79</f>
        <v>232.7268493789993</v>
      </c>
      <c r="BL61" s="25">
        <f>[1]服务器生态!Y79</f>
        <v>19.777864131972418</v>
      </c>
      <c r="BM61" s="25">
        <f>[1]服务器生态!Z79</f>
        <v>3.3064209655172427</v>
      </c>
      <c r="BN61" s="25">
        <f>[1]服务器生态!AA79</f>
        <v>0.88975448275862057</v>
      </c>
      <c r="BO61" s="25">
        <f>[1]服务器生态!AB79</f>
        <v>102.76692494551195</v>
      </c>
      <c r="BP61" s="25">
        <f>[1]服务器生态!AC79</f>
        <v>0.50699829272727293</v>
      </c>
      <c r="BQ61" s="25">
        <f>[1]服务器生态!AD79</f>
        <v>0.44695884980072709</v>
      </c>
      <c r="BR61" s="25">
        <f>[1]服务器生态!AE79</f>
        <v>3.7983977472000004E-2</v>
      </c>
      <c r="BS61" s="25">
        <f>[1]服务器生态!AF79</f>
        <v>6.3500800000000019E-3</v>
      </c>
      <c r="BT61" s="25">
        <f>[1]服务器生态!AG79</f>
        <v>1.7087999999999997E-3</v>
      </c>
      <c r="BU61" s="25">
        <f>[1]服务器生态!$P60</f>
        <v>2.1000000000000068</v>
      </c>
      <c r="BV61" s="25">
        <f>[1]服务器生态!Q60</f>
        <v>2.6047506511876546</v>
      </c>
    </row>
    <row r="62" spans="6:74" x14ac:dyDescent="0.15">
      <c r="F62" s="4">
        <v>60</v>
      </c>
      <c r="G62" s="4">
        <v>63</v>
      </c>
      <c r="K62" s="12"/>
      <c r="N62" s="4">
        <f>[1]节奏总纲!N62</f>
        <v>69</v>
      </c>
      <c r="O62" s="4">
        <v>59</v>
      </c>
      <c r="P62" s="4">
        <f>[1]节奏总纲!P62</f>
        <v>58.714111458355703</v>
      </c>
      <c r="Q62" s="4">
        <f>[1]节奏总纲!Q62</f>
        <v>50.940363101269412</v>
      </c>
      <c r="R62" s="4">
        <f>[1]节奏总纲!R62</f>
        <v>41.728119013453394</v>
      </c>
      <c r="S62" s="4">
        <f>[1]节奏总纲!S62</f>
        <v>30.607666303240826</v>
      </c>
      <c r="T62" s="4">
        <f>[1]节奏总纲!T62</f>
        <v>17.003606678339814</v>
      </c>
      <c r="V62" s="4"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Z62" s="4">
        <v>59</v>
      </c>
      <c r="BA62" s="4">
        <v>34.520719236579211</v>
      </c>
      <c r="BB62" s="4">
        <v>36.000264155774609</v>
      </c>
      <c r="BC62" s="4">
        <v>37.922481714369241</v>
      </c>
      <c r="BD62" s="4">
        <v>40.635186503260229</v>
      </c>
      <c r="BE62" s="4">
        <v>45.31132052094835</v>
      </c>
      <c r="BI62" s="25">
        <v>59</v>
      </c>
      <c r="BJ62" s="25">
        <f>[1]服务器生态!W80</f>
        <v>258.20060676489038</v>
      </c>
      <c r="BK62" s="25">
        <f>[1]服务器生态!X80</f>
        <v>228.61902060680615</v>
      </c>
      <c r="BL62" s="25">
        <f>[1]服务器生态!Y80</f>
        <v>19.397612904165516</v>
      </c>
      <c r="BM62" s="25">
        <f>[1]服务器生态!Z80</f>
        <v>3.2506107586206903</v>
      </c>
      <c r="BN62" s="25">
        <f>[1]服务器生态!AA80</f>
        <v>0.87697655172413769</v>
      </c>
      <c r="BO62" s="25">
        <f>[1]服务器生态!AB80</f>
        <v>103.81732722614518</v>
      </c>
      <c r="BP62" s="25">
        <f>[1]服务器生态!AC80</f>
        <v>0.50593362136363662</v>
      </c>
      <c r="BQ62" s="25">
        <f>[1]服务器生态!AD80</f>
        <v>0.44796970254036345</v>
      </c>
      <c r="BR62" s="25">
        <f>[1]服务器生态!AE80</f>
        <v>3.8008836096000004E-2</v>
      </c>
      <c r="BS62" s="25">
        <f>[1]服务器生态!AF80</f>
        <v>6.3694400000000014E-3</v>
      </c>
      <c r="BT62" s="25">
        <f>[1]服务器生态!AG80</f>
        <v>1.7183999999999997E-3</v>
      </c>
      <c r="BU62" s="25">
        <f>[1]服务器生态!$P61</f>
        <v>2.0500000000000069</v>
      </c>
      <c r="BV62" s="25">
        <f>[1]服务器生态!Q61</f>
        <v>2.608743824378148</v>
      </c>
    </row>
    <row r="63" spans="6:74" x14ac:dyDescent="0.15">
      <c r="F63" s="4">
        <v>61</v>
      </c>
      <c r="G63" s="4">
        <v>67.593501602322732</v>
      </c>
      <c r="N63" s="4">
        <f>[1]节奏总纲!N63</f>
        <v>70</v>
      </c>
      <c r="O63" s="4">
        <v>60</v>
      </c>
      <c r="P63" s="4">
        <f>[1]节奏总纲!P63</f>
        <v>63</v>
      </c>
      <c r="Q63" s="4">
        <f>[1]节奏总纲!Q63</f>
        <v>54.589500000000001</v>
      </c>
      <c r="R63" s="4">
        <f>[1]节奏总纲!R63</f>
        <v>44.717399999999998</v>
      </c>
      <c r="S63" s="4">
        <f>[1]节奏总纲!S63</f>
        <v>32.810400000000001</v>
      </c>
      <c r="T63" s="4">
        <f>[1]节奏总纲!T63</f>
        <v>18.276300000000003</v>
      </c>
      <c r="V63" s="4"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Z63" s="4">
        <v>60</v>
      </c>
      <c r="BA63" s="4">
        <v>34.627226072894942</v>
      </c>
      <c r="BB63" s="4">
        <v>36.105477566569242</v>
      </c>
      <c r="BC63" s="4">
        <v>38.037513426486328</v>
      </c>
      <c r="BD63" s="4">
        <v>40.751734485509814</v>
      </c>
      <c r="BE63" s="4">
        <v>45.422904937058867</v>
      </c>
      <c r="BI63" s="25">
        <v>60</v>
      </c>
      <c r="BJ63" s="25">
        <f>[1]服务器生态!W81</f>
        <v>252.43447500000011</v>
      </c>
      <c r="BK63" s="25">
        <f>[1]服务器生态!X81</f>
        <v>224.4902776399999</v>
      </c>
      <c r="BL63" s="25">
        <f>[1]服务器生态!Y81</f>
        <v>19.016847360000003</v>
      </c>
      <c r="BM63" s="25">
        <f>[1]服务器生态!Z81</f>
        <v>3.1944000000000008</v>
      </c>
      <c r="BN63" s="25">
        <f>[1]服务器生态!AA81</f>
        <v>0.86399999999999988</v>
      </c>
      <c r="BO63" s="25">
        <f>[1]服务器生态!AB81</f>
        <v>104.84948814396918</v>
      </c>
      <c r="BP63" s="25">
        <f>[1]服务器生态!AC81</f>
        <v>0.50486895000000021</v>
      </c>
      <c r="BQ63" s="25">
        <f>[1]服务器生态!AD81</f>
        <v>0.4489805552799998</v>
      </c>
      <c r="BR63" s="25">
        <f>[1]服务器生态!AE81</f>
        <v>3.8033694720000004E-2</v>
      </c>
      <c r="BS63" s="25">
        <f>[1]服务器生态!AF81</f>
        <v>6.3888000000000018E-3</v>
      </c>
      <c r="BT63" s="25">
        <f>[1]服务器生态!AG81</f>
        <v>1.7279999999999997E-3</v>
      </c>
      <c r="BU63" s="25">
        <f>[1]服务器生态!$P62</f>
        <v>2.0000000000000071</v>
      </c>
      <c r="BV63" s="25">
        <f>[1]服务器生态!Q62</f>
        <v>2.6132404181184574</v>
      </c>
    </row>
    <row r="64" spans="6:74" x14ac:dyDescent="0.15">
      <c r="F64" s="4">
        <v>62</v>
      </c>
      <c r="G64" s="4">
        <v>72.516694719810218</v>
      </c>
      <c r="N64" s="4">
        <f>[1]节奏总纲!N64</f>
        <v>71</v>
      </c>
      <c r="O64" s="4">
        <v>61</v>
      </c>
      <c r="P64" s="4">
        <f>[1]节奏总纲!P64</f>
        <v>67.593501602322732</v>
      </c>
      <c r="Q64" s="4">
        <f>[1]节奏总纲!Q64</f>
        <v>58.596806539053574</v>
      </c>
      <c r="R64" s="4">
        <f>[1]节奏总纲!R64</f>
        <v>47.977867437328676</v>
      </c>
      <c r="S64" s="4">
        <f>[1]节奏总纲!S64</f>
        <v>35.229733035130607</v>
      </c>
      <c r="T64" s="4">
        <f>[1]节奏总纲!T64</f>
        <v>19.602115464673592</v>
      </c>
      <c r="V64" s="4"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Z64" s="4">
        <v>61</v>
      </c>
      <c r="BA64" s="4">
        <v>34.733732909210673</v>
      </c>
      <c r="BB64" s="4">
        <v>36.210690977363875</v>
      </c>
      <c r="BC64" s="4">
        <v>38.14189763688286</v>
      </c>
      <c r="BD64" s="4">
        <v>40.8682824677594</v>
      </c>
      <c r="BE64" s="4">
        <v>45.534489353169384</v>
      </c>
      <c r="BI64" s="25">
        <v>61</v>
      </c>
      <c r="BJ64" s="25">
        <f>[1]服务器生态!W82</f>
        <v>251.17370503875009</v>
      </c>
      <c r="BK64" s="25">
        <f>[1]服务器生态!X82</f>
        <v>224.13955671684883</v>
      </c>
      <c r="BL64" s="25">
        <f>[1]服务器生态!Y82</f>
        <v>18.962934597734399</v>
      </c>
      <c r="BM64" s="25">
        <f>[1]服务器生态!Z82</f>
        <v>3.191711380000001</v>
      </c>
      <c r="BN64" s="25">
        <f>[1]服务器生态!AA82</f>
        <v>0.86542559999999991</v>
      </c>
      <c r="BO64" s="25">
        <f>[1]服务器生态!AB82</f>
        <v>105.8807882572935</v>
      </c>
      <c r="BP64" s="25">
        <f>[1]服务器生态!AC82</f>
        <v>0.50402750175000022</v>
      </c>
      <c r="BQ64" s="25">
        <f>[1]服务器生态!AD82</f>
        <v>0.44977837468263981</v>
      </c>
      <c r="BR64" s="25">
        <f>[1]服务器生态!AE82</f>
        <v>3.8052711567360002E-2</v>
      </c>
      <c r="BS64" s="25">
        <f>[1]服务器生态!AF82</f>
        <v>6.4047720000000022E-3</v>
      </c>
      <c r="BT64" s="25">
        <f>[1]服务器生态!AG82</f>
        <v>1.7366399999999998E-3</v>
      </c>
      <c r="BU64" s="25">
        <f>[1]服务器生态!$P63</f>
        <v>1.9500000000000071</v>
      </c>
      <c r="BV64" s="25">
        <f>[1]服务器生态!Q63</f>
        <v>2.6646805693478886</v>
      </c>
    </row>
    <row r="65" spans="6:74" x14ac:dyDescent="0.15">
      <c r="F65" s="4">
        <v>63</v>
      </c>
      <c r="G65" s="4">
        <v>77.793242454074615</v>
      </c>
      <c r="N65" s="4">
        <f>[1]节奏总纲!N65</f>
        <v>72</v>
      </c>
      <c r="O65" s="4">
        <v>62</v>
      </c>
      <c r="P65" s="4">
        <f>[1]节奏总纲!P65</f>
        <v>72.516694719810218</v>
      </c>
      <c r="Q65" s="4">
        <f>[1]节奏总纲!Q65</f>
        <v>62.842967644187539</v>
      </c>
      <c r="R65" s="4">
        <f>[1]节奏总纲!R65</f>
        <v>51.5086082594812</v>
      </c>
      <c r="S65" s="4">
        <f>[1]节奏总纲!S65</f>
        <v>37.846462974268952</v>
      </c>
      <c r="T65" s="4">
        <f>[1]节奏总纲!T65</f>
        <v>21.124113171880715</v>
      </c>
      <c r="V65" s="4"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Z65" s="4">
        <v>62</v>
      </c>
      <c r="BA65" s="4">
        <v>34.840239745526404</v>
      </c>
      <c r="BB65" s="4">
        <v>36.315904388158508</v>
      </c>
      <c r="BC65" s="4">
        <v>38.246281847279398</v>
      </c>
      <c r="BD65" s="4">
        <v>40.984830450008978</v>
      </c>
      <c r="BE65" s="4">
        <v>45.646073769279901</v>
      </c>
      <c r="BI65" s="25">
        <v>62</v>
      </c>
      <c r="BJ65" s="25">
        <f>[1]服务器生态!W83</f>
        <v>249.91573990500015</v>
      </c>
      <c r="BK65" s="25">
        <f>[1]服务器生态!X83</f>
        <v>223.78617639568901</v>
      </c>
      <c r="BL65" s="25">
        <f>[1]服务器生态!Y83</f>
        <v>18.908958445977603</v>
      </c>
      <c r="BM65" s="25">
        <f>[1]服务器生态!Z83</f>
        <v>3.1889695200000014</v>
      </c>
      <c r="BN65" s="25">
        <f>[1]服务器生态!AA83</f>
        <v>0.86682239999999999</v>
      </c>
      <c r="BO65" s="25">
        <f>[1]服务器生态!AB83</f>
        <v>106.91121031038639</v>
      </c>
      <c r="BP65" s="25">
        <f>[1]服务器生态!AC83</f>
        <v>0.50318605350000023</v>
      </c>
      <c r="BQ65" s="25">
        <f>[1]服务器生态!AD83</f>
        <v>0.45057619408527982</v>
      </c>
      <c r="BR65" s="25">
        <f>[1]服务器生态!AE83</f>
        <v>3.8071728414720001E-2</v>
      </c>
      <c r="BS65" s="25">
        <f>[1]服务器生态!AF83</f>
        <v>6.4207440000000017E-3</v>
      </c>
      <c r="BT65" s="25">
        <f>[1]服务器生态!AG83</f>
        <v>1.7452799999999997E-3</v>
      </c>
      <c r="BU65" s="25">
        <f>[1]服务器生态!$P64</f>
        <v>1.900000000000007</v>
      </c>
      <c r="BV65" s="25">
        <f>[1]服务器生态!Q64</f>
        <v>2.7192745441013946</v>
      </c>
    </row>
    <row r="66" spans="6:74" x14ac:dyDescent="0.15">
      <c r="F66" s="4">
        <v>64</v>
      </c>
      <c r="G66" s="4">
        <v>83.4485062894652</v>
      </c>
      <c r="N66" s="4">
        <f>[1]节奏总纲!N66</f>
        <v>73</v>
      </c>
      <c r="O66" s="4">
        <v>63</v>
      </c>
      <c r="P66" s="4">
        <f>[1]节奏总纲!P66</f>
        <v>77.793242454074615</v>
      </c>
      <c r="Q66" s="4">
        <f>[1]节奏总纲!Q66</f>
        <v>67.470079180418907</v>
      </c>
      <c r="R66" s="4">
        <f>[1]节奏总纲!R66</f>
        <v>55.27987808786542</v>
      </c>
      <c r="S66" s="4">
        <f>[1]节奏总纲!S66</f>
        <v>40.678086479235617</v>
      </c>
      <c r="T66" s="4">
        <f>[1]节奏总纲!T66</f>
        <v>22.700068148098975</v>
      </c>
      <c r="V66" s="4"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Z66" s="4">
        <v>63</v>
      </c>
      <c r="BA66" s="4">
        <v>34.946746581842135</v>
      </c>
      <c r="BB66" s="4">
        <v>36.421117798953141</v>
      </c>
      <c r="BC66" s="4">
        <v>38.35066605767593</v>
      </c>
      <c r="BD66" s="4">
        <v>41.087476216725996</v>
      </c>
      <c r="BE66" s="4">
        <v>45.757658185390426</v>
      </c>
      <c r="BI66" s="25">
        <v>63</v>
      </c>
      <c r="BJ66" s="25">
        <f>[1]服务器生态!W84</f>
        <v>248.66057959875008</v>
      </c>
      <c r="BK66" s="25">
        <f>[1]服务器生态!X84</f>
        <v>223.43013667652031</v>
      </c>
      <c r="BL66" s="25">
        <f>[1]服务器生态!Y84</f>
        <v>18.854918904729601</v>
      </c>
      <c r="BM66" s="25">
        <f>[1]服务器生态!Z84</f>
        <v>3.1861744200000008</v>
      </c>
      <c r="BN66" s="25">
        <f>[1]服务器生态!AA84</f>
        <v>0.86819039999999992</v>
      </c>
      <c r="BO66" s="25">
        <f>[1]服务器生态!AB84</f>
        <v>107.94073704751611</v>
      </c>
      <c r="BP66" s="25">
        <f>[1]服务器生态!AC84</f>
        <v>0.50234460525000013</v>
      </c>
      <c r="BQ66" s="25">
        <f>[1]服务器生态!AD84</f>
        <v>0.45137401348791983</v>
      </c>
      <c r="BR66" s="25">
        <f>[1]服务器生态!AE84</f>
        <v>3.8090745262080006E-2</v>
      </c>
      <c r="BS66" s="25">
        <f>[1]服务器生态!AF84</f>
        <v>6.436716000000002E-3</v>
      </c>
      <c r="BT66" s="25">
        <f>[1]服务器生态!AG84</f>
        <v>1.7539199999999997E-3</v>
      </c>
      <c r="BU66" s="25">
        <f>[1]服务器生态!$P65</f>
        <v>1.850000000000007</v>
      </c>
      <c r="BV66" s="25">
        <f>[1]服务器生态!Q65</f>
        <v>2.7771436065828485</v>
      </c>
    </row>
    <row r="67" spans="6:74" x14ac:dyDescent="0.15">
      <c r="F67" s="4">
        <v>65</v>
      </c>
      <c r="G67" s="4">
        <v>89.509667991878061</v>
      </c>
      <c r="N67" s="4">
        <f>[1]节奏总纲!N67</f>
        <v>74</v>
      </c>
      <c r="O67" s="4">
        <v>64</v>
      </c>
      <c r="P67" s="4">
        <f>[1]节奏总纲!P67</f>
        <v>83.4485062894652</v>
      </c>
      <c r="Q67" s="4">
        <f>[1]节奏总纲!Q67</f>
        <v>72.399924056740005</v>
      </c>
      <c r="R67" s="4">
        <f>[1]节奏总纲!R67</f>
        <v>59.365267374325548</v>
      </c>
      <c r="S67" s="4">
        <f>[1]节奏总纲!S67</f>
        <v>43.718672445050821</v>
      </c>
      <c r="T67" s="4">
        <f>[1]节奏总纲!T67</f>
        <v>24.341929284637001</v>
      </c>
      <c r="V67" s="4"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Z67" s="4">
        <v>64</v>
      </c>
      <c r="BA67" s="4">
        <v>35.048795427931836</v>
      </c>
      <c r="BB67" s="4">
        <v>36.526331209747774</v>
      </c>
      <c r="BC67" s="4">
        <v>38.455050268072462</v>
      </c>
      <c r="BD67" s="4">
        <v>41.188041754455355</v>
      </c>
      <c r="BE67" s="4">
        <v>45.869242601500943</v>
      </c>
      <c r="BI67" s="25">
        <v>64</v>
      </c>
      <c r="BJ67" s="25">
        <f>[1]服务器生态!W85</f>
        <v>247.40822412000006</v>
      </c>
      <c r="BK67" s="25">
        <f>[1]服务器生态!X85</f>
        <v>223.07143755934285</v>
      </c>
      <c r="BL67" s="25">
        <f>[1]服务器生态!Y85</f>
        <v>18.800815973990403</v>
      </c>
      <c r="BM67" s="25">
        <f>[1]服务器生态!Z85</f>
        <v>3.1833260800000005</v>
      </c>
      <c r="BN67" s="25">
        <f>[1]服务器生态!AA85</f>
        <v>0.8695295999999999</v>
      </c>
      <c r="BO67" s="25">
        <f>[1]服务器生态!AB85</f>
        <v>108.96935121295095</v>
      </c>
      <c r="BP67" s="25">
        <f>[1]服务器生态!AC85</f>
        <v>0.50150315700000014</v>
      </c>
      <c r="BQ67" s="25">
        <f>[1]服务器生态!AD85</f>
        <v>0.45217183289055984</v>
      </c>
      <c r="BR67" s="25">
        <f>[1]服务器生态!AE85</f>
        <v>3.8109762109440004E-2</v>
      </c>
      <c r="BS67" s="25">
        <f>[1]服务器生态!AF85</f>
        <v>6.4526880000000016E-3</v>
      </c>
      <c r="BT67" s="25">
        <f>[1]服务器生态!AG85</f>
        <v>1.7625599999999998E-3</v>
      </c>
      <c r="BU67" s="25">
        <f>[1]服务器生态!$P66</f>
        <v>1.8000000000000069</v>
      </c>
      <c r="BV67" s="25">
        <f>[1]服务器生态!Q66</f>
        <v>2.8382996104685225</v>
      </c>
    </row>
    <row r="68" spans="6:74" x14ac:dyDescent="0.15">
      <c r="F68" s="4">
        <v>66</v>
      </c>
      <c r="G68" s="4">
        <v>96.005860256665443</v>
      </c>
      <c r="N68" s="4">
        <f>[1]节奏总纲!N68</f>
        <v>75</v>
      </c>
      <c r="O68" s="4">
        <v>65</v>
      </c>
      <c r="P68" s="4">
        <f>[1]节奏总纲!P68</f>
        <v>89.509667991878061</v>
      </c>
      <c r="Q68" s="4">
        <f>[1]节奏总纲!Q68</f>
        <v>77.64963698295422</v>
      </c>
      <c r="R68" s="4">
        <f>[1]节奏总纲!R68</f>
        <v>63.802491344610679</v>
      </c>
      <c r="S68" s="4">
        <f>[1]节奏总纲!S68</f>
        <v>46.929918928141667</v>
      </c>
      <c r="T68" s="4">
        <f>[1]节奏总纲!T68</f>
        <v>25.993607584841389</v>
      </c>
      <c r="V68" s="4"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Z68" s="4">
        <v>65</v>
      </c>
      <c r="BA68" s="4">
        <v>35.146386283795508</v>
      </c>
      <c r="BB68" s="4">
        <v>36.631544620542407</v>
      </c>
      <c r="BC68" s="4">
        <v>38.559434478468994</v>
      </c>
      <c r="BD68" s="4">
        <v>41.288607292184714</v>
      </c>
      <c r="BE68" s="4">
        <v>45.98082701761146</v>
      </c>
      <c r="BI68" s="25">
        <v>65</v>
      </c>
      <c r="BJ68" s="25">
        <f>[1]服务器生态!W86</f>
        <v>246.1586734687501</v>
      </c>
      <c r="BK68" s="25">
        <f>[1]服务器生态!X86</f>
        <v>222.7100790441566</v>
      </c>
      <c r="BL68" s="25">
        <f>[1]服务器生态!Y86</f>
        <v>18.746649653760002</v>
      </c>
      <c r="BM68" s="25">
        <f>[1]服务器生态!Z86</f>
        <v>3.1804245000000009</v>
      </c>
      <c r="BN68" s="25">
        <f>[1]服务器生态!AA86</f>
        <v>0.87083999999999984</v>
      </c>
      <c r="BO68" s="25">
        <f>[1]服务器生态!AB86</f>
        <v>109.99703555095923</v>
      </c>
      <c r="BP68" s="25">
        <f>[1]服务器生态!AC86</f>
        <v>0.50066170875000016</v>
      </c>
      <c r="BQ68" s="25">
        <f>[1]服务器生态!AD86</f>
        <v>0.45296965229319985</v>
      </c>
      <c r="BR68" s="25">
        <f>[1]服务器生态!AE86</f>
        <v>3.8128778956800002E-2</v>
      </c>
      <c r="BS68" s="25">
        <f>[1]服务器生态!AF86</f>
        <v>6.4686600000000019E-3</v>
      </c>
      <c r="BT68" s="25">
        <f>[1]服务器生态!AG86</f>
        <v>1.7711999999999997E-3</v>
      </c>
      <c r="BU68" s="25">
        <f>[1]服务器生态!$P67</f>
        <v>1.7500000000000069</v>
      </c>
      <c r="BV68" s="25">
        <f>[1]服务器生态!Q67</f>
        <v>2.9030237967435921</v>
      </c>
    </row>
    <row r="69" spans="6:74" x14ac:dyDescent="0.15">
      <c r="F69" s="4">
        <v>67</v>
      </c>
      <c r="G69" s="4">
        <v>102.96830673359811</v>
      </c>
      <c r="N69" s="4">
        <f>[1]节奏总纲!N69</f>
        <v>76</v>
      </c>
      <c r="O69" s="4">
        <v>66</v>
      </c>
      <c r="P69" s="4">
        <f>[1]节奏总纲!P69</f>
        <v>96.005860256665443</v>
      </c>
      <c r="Q69" s="4">
        <f>[1]节奏总纲!Q69</f>
        <v>83.352287874836932</v>
      </c>
      <c r="R69" s="4">
        <f>[1]节奏总纲!R69</f>
        <v>68.490580707105124</v>
      </c>
      <c r="S69" s="4">
        <f>[1]节奏总纲!S69</f>
        <v>50.163061984107692</v>
      </c>
      <c r="T69" s="4">
        <f>[1]节奏总纲!T69</f>
        <v>27.851300060458648</v>
      </c>
      <c r="V69" s="4"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Z69" s="4">
        <v>66</v>
      </c>
      <c r="BA69" s="4">
        <v>35.243977139659179</v>
      </c>
      <c r="BB69" s="4">
        <v>36.73675803133704</v>
      </c>
      <c r="BC69" s="4">
        <v>38.663818688865533</v>
      </c>
      <c r="BD69" s="4">
        <v>41.389172829914081</v>
      </c>
      <c r="BE69" s="4">
        <v>46.079770001861057</v>
      </c>
      <c r="BI69" s="25">
        <v>66</v>
      </c>
      <c r="BJ69" s="25">
        <f>[1]服务器生态!W87</f>
        <v>244.91192764500008</v>
      </c>
      <c r="BK69" s="25">
        <f>[1]服务器生态!X87</f>
        <v>222.34606113096154</v>
      </c>
      <c r="BL69" s="25">
        <f>[1]服务器生态!Y87</f>
        <v>18.692419944038399</v>
      </c>
      <c r="BM69" s="25">
        <f>[1]服务器生态!Z87</f>
        <v>3.1774696800000006</v>
      </c>
      <c r="BN69" s="25">
        <f>[1]服务器生态!AA87</f>
        <v>0.87212159999999983</v>
      </c>
      <c r="BO69" s="25">
        <f>[1]服务器生态!AB87</f>
        <v>111.02377280580913</v>
      </c>
      <c r="BP69" s="25">
        <f>[1]服务器生态!AC87</f>
        <v>0.49982026050000017</v>
      </c>
      <c r="BQ69" s="25">
        <f>[1]服务器生态!AD87</f>
        <v>0.45376747169583986</v>
      </c>
      <c r="BR69" s="25">
        <f>[1]服务器生态!AE87</f>
        <v>3.8147795804160001E-2</v>
      </c>
      <c r="BS69" s="25">
        <f>[1]服务器生态!AF87</f>
        <v>6.4846320000000015E-3</v>
      </c>
      <c r="BT69" s="25">
        <f>[1]服务器生态!AG87</f>
        <v>1.7798399999999998E-3</v>
      </c>
      <c r="BU69" s="25">
        <f>[1]服务器生态!$P68</f>
        <v>1.7000000000000068</v>
      </c>
      <c r="BV69" s="25">
        <f>[1]服务器生态!Q68</f>
        <v>2.9716304981333663</v>
      </c>
    </row>
    <row r="70" spans="6:74" x14ac:dyDescent="0.15">
      <c r="F70" s="4">
        <v>68</v>
      </c>
      <c r="G70" s="4">
        <v>110.43047210190386</v>
      </c>
      <c r="N70" s="4">
        <f>[1]节奏总纲!N70</f>
        <v>77</v>
      </c>
      <c r="O70" s="4">
        <v>67</v>
      </c>
      <c r="P70" s="4">
        <f>[1]节奏总纲!P70</f>
        <v>102.96830673359811</v>
      </c>
      <c r="Q70" s="4">
        <f>[1]节奏总纲!Q70</f>
        <v>89.469161720823394</v>
      </c>
      <c r="R70" s="4">
        <f>[1]节奏总纲!R70</f>
        <v>73.292840732975137</v>
      </c>
      <c r="S70" s="4">
        <f>[1]节奏总纲!S70</f>
        <v>53.625894146857902</v>
      </c>
      <c r="T70" s="4">
        <f>[1]节奏总纲!T70</f>
        <v>29.799027968703292</v>
      </c>
      <c r="V70" s="4"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Z70" s="4">
        <v>67</v>
      </c>
      <c r="BA70" s="4">
        <v>35.341567995522851</v>
      </c>
      <c r="BB70" s="4">
        <v>36.841971442131673</v>
      </c>
      <c r="BC70" s="4">
        <v>38.768202899262064</v>
      </c>
      <c r="BD70" s="4">
        <v>41.48973836764344</v>
      </c>
      <c r="BE70" s="4">
        <v>46.176090215954694</v>
      </c>
      <c r="BI70" s="25">
        <v>67</v>
      </c>
      <c r="BJ70" s="25">
        <f>[1]服务器生态!W88</f>
        <v>243.66798664875006</v>
      </c>
      <c r="BK70" s="25">
        <f>[1]服务器生态!X88</f>
        <v>221.97938381975766</v>
      </c>
      <c r="BL70" s="25">
        <f>[1]服务器生态!Y88</f>
        <v>18.638126844825603</v>
      </c>
      <c r="BM70" s="25">
        <f>[1]服务器生态!Z88</f>
        <v>3.1744616200000007</v>
      </c>
      <c r="BN70" s="25">
        <f>[1]服务器生态!AA88</f>
        <v>0.87337439999999977</v>
      </c>
      <c r="BO70" s="25">
        <f>[1]服务器生态!AB88</f>
        <v>112.04954572176901</v>
      </c>
      <c r="BP70" s="25">
        <f>[1]服务器生态!AC88</f>
        <v>0.49897881225000013</v>
      </c>
      <c r="BQ70" s="25">
        <f>[1]服务器生态!AD88</f>
        <v>0.45456529109847987</v>
      </c>
      <c r="BR70" s="25">
        <f>[1]服务器生态!AE88</f>
        <v>3.8166812651520006E-2</v>
      </c>
      <c r="BS70" s="25">
        <f>[1]服务器生态!AF88</f>
        <v>6.5006040000000018E-3</v>
      </c>
      <c r="BT70" s="25">
        <f>[1]服务器生态!AG88</f>
        <v>1.7884799999999996E-3</v>
      </c>
      <c r="BU70" s="25">
        <f>[1]服务器生态!$P69</f>
        <v>1.6500000000000068</v>
      </c>
      <c r="BV70" s="25">
        <f>[1]服务器生态!Q69</f>
        <v>3.0444721529509429</v>
      </c>
    </row>
    <row r="71" spans="6:74" x14ac:dyDescent="0.15">
      <c r="F71" s="4">
        <v>69</v>
      </c>
      <c r="G71" s="4">
        <v>118.42822291671132</v>
      </c>
      <c r="N71" s="4">
        <f>[1]节奏总纲!N71</f>
        <v>78</v>
      </c>
      <c r="O71" s="4">
        <v>68</v>
      </c>
      <c r="P71" s="4">
        <f>[1]节奏总纲!P71</f>
        <v>110.43047210190386</v>
      </c>
      <c r="Q71" s="4">
        <f>[1]节奏总纲!Q71</f>
        <v>95.831563690032169</v>
      </c>
      <c r="R71" s="4">
        <f>[1]节奏总纲!R71</f>
        <v>78.251032531409081</v>
      </c>
      <c r="S71" s="4">
        <f>[1]节奏总纲!S71</f>
        <v>57.412802445779818</v>
      </c>
      <c r="T71" s="4">
        <f>[1]节奏总纲!T71</f>
        <v>31.859191201399263</v>
      </c>
      <c r="V71" s="4"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Z71" s="4">
        <v>68</v>
      </c>
      <c r="BA71" s="4">
        <v>35.439158851386523</v>
      </c>
      <c r="BB71" s="4">
        <v>36.947184852926306</v>
      </c>
      <c r="BC71" s="4">
        <v>38.872587109658596</v>
      </c>
      <c r="BD71" s="4">
        <v>41.590303905372799</v>
      </c>
      <c r="BE71" s="4">
        <v>46.272410430048332</v>
      </c>
      <c r="BI71" s="25">
        <v>68</v>
      </c>
      <c r="BJ71" s="25">
        <f>[1]服务器生态!W89</f>
        <v>242.42685048000007</v>
      </c>
      <c r="BK71" s="25">
        <f>[1]服务器生态!X89</f>
        <v>221.610047110545</v>
      </c>
      <c r="BL71" s="25">
        <f>[1]服务器生态!Y89</f>
        <v>18.583770356121605</v>
      </c>
      <c r="BM71" s="25">
        <f>[1]服务器生态!Z89</f>
        <v>3.1714003200000014</v>
      </c>
      <c r="BN71" s="25">
        <f>[1]服务器生态!AA89</f>
        <v>0.87459839999999989</v>
      </c>
      <c r="BO71" s="25">
        <f>[1]服务器生态!AB89</f>
        <v>113.07433704310712</v>
      </c>
      <c r="BP71" s="25">
        <f>[1]服务器生态!AC89</f>
        <v>0.49813736400000014</v>
      </c>
      <c r="BQ71" s="25">
        <f>[1]服务器生态!AD89</f>
        <v>0.45536311050111983</v>
      </c>
      <c r="BR71" s="25">
        <f>[1]服务器生态!AE89</f>
        <v>3.8185829498880004E-2</v>
      </c>
      <c r="BS71" s="25">
        <f>[1]服务器生态!AF89</f>
        <v>6.5165760000000022E-3</v>
      </c>
      <c r="BT71" s="25">
        <f>[1]服务器生态!AG89</f>
        <v>1.7971199999999997E-3</v>
      </c>
      <c r="BU71" s="25">
        <f>[1]服务器生态!$P70</f>
        <v>1.6000000000000068</v>
      </c>
      <c r="BV71" s="25">
        <f>[1]服务器生态!Q70</f>
        <v>3.12194525904202</v>
      </c>
    </row>
    <row r="72" spans="6:74" x14ac:dyDescent="0.15">
      <c r="F72" s="4">
        <v>70</v>
      </c>
      <c r="G72" s="4">
        <v>127</v>
      </c>
      <c r="N72" s="4">
        <f>[1]节奏总纲!N72</f>
        <v>79</v>
      </c>
      <c r="O72" s="4">
        <v>69</v>
      </c>
      <c r="P72" s="4">
        <f>[1]节奏总纲!P72</f>
        <v>118.42822291671132</v>
      </c>
      <c r="Q72" s="4">
        <f>[1]节奏总纲!Q72</f>
        <v>102.51146975670532</v>
      </c>
      <c r="R72" s="4">
        <f>[1]节奏总纲!R72</f>
        <v>83.894553114198303</v>
      </c>
      <c r="S72" s="4">
        <f>[1]节奏总纲!S72</f>
        <v>61.535304627523196</v>
      </c>
      <c r="T72" s="4">
        <f>[1]节奏总纲!T72</f>
        <v>34.059956910846175</v>
      </c>
      <c r="V72" s="4"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Z72" s="4">
        <v>69</v>
      </c>
      <c r="BA72" s="4">
        <v>35.536749707250202</v>
      </c>
      <c r="BB72" s="4">
        <v>37.045197000674086</v>
      </c>
      <c r="BC72" s="4">
        <v>38.976971320055128</v>
      </c>
      <c r="BD72" s="4">
        <v>41.690869443102159</v>
      </c>
      <c r="BE72" s="4">
        <v>46.368730644141969</v>
      </c>
      <c r="BI72" s="25">
        <v>69</v>
      </c>
      <c r="BJ72" s="25">
        <f>[1]服务器生态!W90</f>
        <v>241.18851913875008</v>
      </c>
      <c r="BK72" s="25">
        <f>[1]服务器生态!X90</f>
        <v>221.23805100332353</v>
      </c>
      <c r="BL72" s="25">
        <f>[1]服务器生态!Y90</f>
        <v>18.5293504779264</v>
      </c>
      <c r="BM72" s="25">
        <f>[1]服务器生态!Z90</f>
        <v>3.1682857800000011</v>
      </c>
      <c r="BN72" s="25">
        <f>[1]服务器生态!AA90</f>
        <v>0.87579359999999995</v>
      </c>
      <c r="BO72" s="25">
        <f>[1]服务器生态!AB90</f>
        <v>114.0981295140917</v>
      </c>
      <c r="BP72" s="25">
        <f>[1]服务器生态!AC90</f>
        <v>0.49729591575000015</v>
      </c>
      <c r="BQ72" s="25">
        <f>[1]服务器生态!AD90</f>
        <v>0.45616092990375984</v>
      </c>
      <c r="BR72" s="25">
        <f>[1]服务器生态!AE90</f>
        <v>3.8204846346240003E-2</v>
      </c>
      <c r="BS72" s="25">
        <f>[1]服务器生态!AF90</f>
        <v>6.5325480000000017E-3</v>
      </c>
      <c r="BT72" s="25">
        <f>[1]服务器生态!AG90</f>
        <v>1.8057599999999998E-3</v>
      </c>
      <c r="BU72" s="25">
        <f>[1]服务器生态!$P71</f>
        <v>1.5500000000000067</v>
      </c>
      <c r="BV72" s="25">
        <f>[1]服务器生态!Q71</f>
        <v>3.2044974801068458</v>
      </c>
    </row>
    <row r="73" spans="6:74" x14ac:dyDescent="0.15">
      <c r="F73" s="4">
        <v>71</v>
      </c>
      <c r="G73" s="4">
        <v>136.18700320464549</v>
      </c>
      <c r="N73" s="4">
        <f>[1]节奏总纲!N73</f>
        <v>80</v>
      </c>
      <c r="O73" s="4">
        <v>70</v>
      </c>
      <c r="P73" s="4">
        <f>[1]节奏总纲!P73</f>
        <v>127</v>
      </c>
      <c r="Q73" s="4">
        <f>[1]节奏总纲!Q73</f>
        <v>109.9693</v>
      </c>
      <c r="R73" s="4">
        <f>[1]节奏总纲!R73</f>
        <v>90.106499999999997</v>
      </c>
      <c r="S73" s="4">
        <f>[1]节奏总纲!S73</f>
        <v>65.925700000000006</v>
      </c>
      <c r="T73" s="4">
        <f>[1]节奏总纲!T73</f>
        <v>36.4998</v>
      </c>
      <c r="V73" s="4"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Z73" s="4">
        <v>70</v>
      </c>
      <c r="BA73" s="4">
        <v>35.634340563113874</v>
      </c>
      <c r="BB73" s="4">
        <v>37.135950591746003</v>
      </c>
      <c r="BC73" s="4">
        <v>39.070187171981765</v>
      </c>
      <c r="BD73" s="4">
        <v>41.791434980831518</v>
      </c>
      <c r="BE73" s="4">
        <v>46.465050858235607</v>
      </c>
      <c r="BI73" s="25">
        <v>70</v>
      </c>
      <c r="BJ73" s="25">
        <f>[1]服务器生态!W91</f>
        <v>239.95299262500004</v>
      </c>
      <c r="BK73" s="25">
        <f>[1]服务器生态!X91</f>
        <v>220.86339549809324</v>
      </c>
      <c r="BL73" s="25">
        <f>[1]服务器生态!Y91</f>
        <v>18.474867210239999</v>
      </c>
      <c r="BM73" s="25">
        <f>[1]服务器生态!Z91</f>
        <v>3.165118000000001</v>
      </c>
      <c r="BN73" s="25">
        <f>[1]服务器生态!AA91</f>
        <v>0.87695999999999985</v>
      </c>
      <c r="BO73" s="25">
        <f>[1]服务器生态!AB91</f>
        <v>115.12090587899102</v>
      </c>
      <c r="BP73" s="25">
        <f>[1]服务器生态!AC91</f>
        <v>0.49645446750000011</v>
      </c>
      <c r="BQ73" s="25">
        <f>[1]服务器生态!AD91</f>
        <v>0.45695874930639985</v>
      </c>
      <c r="BR73" s="25">
        <f>[1]服务器生态!AE91</f>
        <v>3.8223863193600001E-2</v>
      </c>
      <c r="BS73" s="25">
        <f>[1]服务器生态!AF91</f>
        <v>6.5485200000000021E-3</v>
      </c>
      <c r="BT73" s="25">
        <f>[1]服务器生态!AG91</f>
        <v>1.8143999999999997E-3</v>
      </c>
      <c r="BU73" s="25">
        <f>[1]服务器生态!$P72</f>
        <v>1.5000000000000067</v>
      </c>
      <c r="BV73" s="25">
        <f>[1]服务器生态!Q72</f>
        <v>3.2926361732873133</v>
      </c>
    </row>
    <row r="74" spans="6:74" x14ac:dyDescent="0.15">
      <c r="F74" s="4">
        <v>72</v>
      </c>
      <c r="G74" s="4">
        <v>146.03338943962044</v>
      </c>
      <c r="N74" s="4">
        <f>[1]节奏总纲!N74</f>
        <v>81</v>
      </c>
      <c r="O74" s="4">
        <v>71</v>
      </c>
      <c r="P74" s="4">
        <f>[1]节奏总纲!P74</f>
        <v>136.18700320464549</v>
      </c>
      <c r="Q74" s="4">
        <f>[1]节奏总纲!Q74</f>
        <v>118.03327567746625</v>
      </c>
      <c r="R74" s="4">
        <f>[1]节奏总纲!R74</f>
        <v>96.583822672734584</v>
      </c>
      <c r="S74" s="4">
        <f>[1]节奏总纲!S74</f>
        <v>70.612961161608681</v>
      </c>
      <c r="T74" s="4">
        <f>[1]节奏总纲!T74</f>
        <v>39.126526020694648</v>
      </c>
      <c r="V74" s="4"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Z74" s="4">
        <v>71</v>
      </c>
      <c r="BA74" s="4">
        <v>35.731931418977545</v>
      </c>
      <c r="BB74" s="4">
        <v>37.226704182817912</v>
      </c>
      <c r="BC74" s="4">
        <v>39.160241683169971</v>
      </c>
      <c r="BD74" s="4">
        <v>41.892000518560877</v>
      </c>
      <c r="BE74" s="4">
        <v>46.561371072329244</v>
      </c>
      <c r="BI74" s="25">
        <v>71</v>
      </c>
      <c r="BJ74" s="25">
        <f>[1]服务器生态!W92</f>
        <v>238.72027093875008</v>
      </c>
      <c r="BK74" s="25">
        <f>[1]服务器生态!X92</f>
        <v>220.4860805948542</v>
      </c>
      <c r="BL74" s="25">
        <f>[1]服务器生态!Y92</f>
        <v>18.420320553062403</v>
      </c>
      <c r="BM74" s="25">
        <f>[1]服务器生态!Z92</f>
        <v>3.1618969800000007</v>
      </c>
      <c r="BN74" s="25">
        <f>[1]服务器生态!AA92</f>
        <v>0.87809759999999992</v>
      </c>
      <c r="BO74" s="25">
        <f>[1]服务器生态!AB92</f>
        <v>116.14264888207342</v>
      </c>
      <c r="BP74" s="25">
        <f>[1]服务器生态!AC92</f>
        <v>0.49561301925000012</v>
      </c>
      <c r="BQ74" s="25">
        <f>[1]服务器生态!AD92</f>
        <v>0.45775656870903986</v>
      </c>
      <c r="BR74" s="25">
        <f>[1]服务器生态!AE92</f>
        <v>3.8242880040960006E-2</v>
      </c>
      <c r="BS74" s="25">
        <f>[1]服务器生态!AF92</f>
        <v>6.5644920000000016E-3</v>
      </c>
      <c r="BT74" s="25">
        <f>[1]服务器生态!AG92</f>
        <v>1.8230399999999997E-3</v>
      </c>
      <c r="BU74" s="25">
        <f>[1]服务器生态!$P73</f>
        <v>1.4500000000000066</v>
      </c>
      <c r="BV74" s="25">
        <f>[1]服务器生态!Q73</f>
        <v>3.3871726880393282</v>
      </c>
    </row>
    <row r="75" spans="6:74" x14ac:dyDescent="0.15">
      <c r="F75" s="4">
        <v>73</v>
      </c>
      <c r="G75" s="4">
        <v>156.58648490814926</v>
      </c>
      <c r="N75" s="4">
        <f>[1]节奏总纲!N75</f>
        <v>82</v>
      </c>
      <c r="O75" s="4">
        <v>72</v>
      </c>
      <c r="P75" s="4">
        <f>[1]节奏总纲!P75</f>
        <v>146.03338943962044</v>
      </c>
      <c r="Q75" s="4">
        <f>[1]节奏总纲!Q75</f>
        <v>126.581741966263</v>
      </c>
      <c r="R75" s="4">
        <f>[1]节奏总纲!R75</f>
        <v>103.31862302853146</v>
      </c>
      <c r="S75" s="4">
        <f>[1]节奏总纲!S75</f>
        <v>75.586882373947532</v>
      </c>
      <c r="T75" s="4">
        <f>[1]节奏总纲!T75</f>
        <v>41.896979430227098</v>
      </c>
      <c r="V75" s="4"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Z75" s="4">
        <v>72</v>
      </c>
      <c r="BA75" s="4">
        <v>35.829522274841217</v>
      </c>
      <c r="BB75" s="4">
        <v>37.317457773889828</v>
      </c>
      <c r="BC75" s="4">
        <v>39.250296194358178</v>
      </c>
      <c r="BD75" s="4">
        <v>41.992566056290244</v>
      </c>
      <c r="BE75" s="4">
        <v>46.657691286422882</v>
      </c>
      <c r="BI75" s="25">
        <v>72</v>
      </c>
      <c r="BJ75" s="25">
        <f>[1]服务器生态!W93</f>
        <v>237.49035408000006</v>
      </c>
      <c r="BK75" s="25">
        <f>[1]服务器生态!X93</f>
        <v>220.10610629360633</v>
      </c>
      <c r="BL75" s="25">
        <f>[1]服务器生态!Y93</f>
        <v>18.365710506393601</v>
      </c>
      <c r="BM75" s="25">
        <f>[1]服务器生态!Z93</f>
        <v>3.1586227200000008</v>
      </c>
      <c r="BN75" s="25">
        <f>[1]服务器生态!AA93</f>
        <v>0.87920639999999994</v>
      </c>
      <c r="BO75" s="25">
        <f>[1]服务器生态!AB93</f>
        <v>117.16334126760712</v>
      </c>
      <c r="BP75" s="25">
        <f>[1]服务器生态!AC93</f>
        <v>0.49477157100000013</v>
      </c>
      <c r="BQ75" s="25">
        <f>[1]服务器生态!AD93</f>
        <v>0.45855438811167987</v>
      </c>
      <c r="BR75" s="25">
        <f>[1]服务器生态!AE93</f>
        <v>3.8261896888320004E-2</v>
      </c>
      <c r="BS75" s="25">
        <f>[1]服务器生态!AF93</f>
        <v>6.580464000000002E-3</v>
      </c>
      <c r="BT75" s="25">
        <f>[1]服务器生态!AG93</f>
        <v>1.8316799999999998E-3</v>
      </c>
      <c r="BU75" s="25">
        <f>[1]服务器生态!$P74</f>
        <v>1.4000000000000066</v>
      </c>
      <c r="BV75" s="25">
        <f>[1]服务器生态!Q74</f>
        <v>3.488973418987078</v>
      </c>
    </row>
    <row r="76" spans="6:74" x14ac:dyDescent="0.15">
      <c r="F76" s="4">
        <v>74</v>
      </c>
      <c r="G76" s="4">
        <v>167.89701257893043</v>
      </c>
      <c r="N76" s="4">
        <f>[1]节奏总纲!N76</f>
        <v>83</v>
      </c>
      <c r="O76" s="4">
        <v>73</v>
      </c>
      <c r="P76" s="4">
        <f>[1]节奏总纲!P76</f>
        <v>156.58648490814926</v>
      </c>
      <c r="Q76" s="4">
        <f>[1]节奏总纲!Q76</f>
        <v>135.41599214856748</v>
      </c>
      <c r="R76" s="4">
        <f>[1]节奏总纲!R76</f>
        <v>110.58137564213501</v>
      </c>
      <c r="S76" s="4">
        <f>[1]节奏总纲!S76</f>
        <v>80.955212697513176</v>
      </c>
      <c r="T76" s="4">
        <f>[1]节奏总纲!T76</f>
        <v>44.877686574675579</v>
      </c>
      <c r="V76" s="4"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Z76" s="4">
        <v>73</v>
      </c>
      <c r="BA76" s="4">
        <v>35.927113130704889</v>
      </c>
      <c r="BB76" s="4">
        <v>37.408211364961737</v>
      </c>
      <c r="BC76" s="4">
        <v>39.340350705546385</v>
      </c>
      <c r="BD76" s="4">
        <v>42.080366850119908</v>
      </c>
      <c r="BE76" s="4">
        <v>46.754011500516519</v>
      </c>
      <c r="BI76" s="25">
        <v>73</v>
      </c>
      <c r="BJ76" s="25">
        <f>[1]服务器生态!W94</f>
        <v>236.26324204875004</v>
      </c>
      <c r="BK76" s="25">
        <f>[1]服务器生态!X94</f>
        <v>219.72347259434966</v>
      </c>
      <c r="BL76" s="25">
        <f>[1]服务器生态!Y94</f>
        <v>18.311037070233599</v>
      </c>
      <c r="BM76" s="25">
        <f>[1]服务器生态!Z94</f>
        <v>3.1552952200000006</v>
      </c>
      <c r="BN76" s="25">
        <f>[1]服务器生态!AA94</f>
        <v>0.8802863999999998</v>
      </c>
      <c r="BO76" s="25">
        <f>[1]服务器生态!AB94</f>
        <v>118.18296577986045</v>
      </c>
      <c r="BP76" s="25">
        <f>[1]服务器生态!AC94</f>
        <v>0.49393012275000009</v>
      </c>
      <c r="BQ76" s="25">
        <f>[1]服务器生态!AD94</f>
        <v>0.45935220751431988</v>
      </c>
      <c r="BR76" s="25">
        <f>[1]服务器生态!AE94</f>
        <v>3.8280913735680003E-2</v>
      </c>
      <c r="BS76" s="25">
        <f>[1]服务器生态!AF94</f>
        <v>6.5964360000000015E-3</v>
      </c>
      <c r="BT76" s="25">
        <f>[1]服务器生态!AG94</f>
        <v>1.8403199999999997E-3</v>
      </c>
      <c r="BU76" s="25">
        <f>[1]服务器生态!$P75</f>
        <v>1.3500000000000065</v>
      </c>
      <c r="BV76" s="25">
        <f>[1]服务器生态!Q75</f>
        <v>3.5983947445625715</v>
      </c>
    </row>
    <row r="77" spans="6:74" x14ac:dyDescent="0.15">
      <c r="F77" s="4">
        <v>75</v>
      </c>
      <c r="G77" s="4">
        <v>180.01933598375612</v>
      </c>
      <c r="N77" s="4">
        <f>[1]节奏总纲!N77</f>
        <v>84</v>
      </c>
      <c r="O77" s="4">
        <v>74</v>
      </c>
      <c r="P77" s="4">
        <f>[1]节奏总纲!P77</f>
        <v>167.89701257893043</v>
      </c>
      <c r="Q77" s="4">
        <f>[1]节奏总纲!Q77</f>
        <v>145.16375707574326</v>
      </c>
      <c r="R77" s="4">
        <f>[1]节奏总纲!R77</f>
        <v>118.70318789330381</v>
      </c>
      <c r="S77" s="4">
        <f>[1]节奏总纲!S77</f>
        <v>86.869914308338593</v>
      </c>
      <c r="T77" s="4">
        <f>[1]节奏总纲!T77</f>
        <v>48.169652908895138</v>
      </c>
      <c r="V77" s="4"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Z77" s="4">
        <v>74</v>
      </c>
      <c r="BA77" s="4">
        <v>36.021306837933537</v>
      </c>
      <c r="BB77" s="4">
        <v>37.498964956033646</v>
      </c>
      <c r="BC77" s="4">
        <v>39.430405216734592</v>
      </c>
      <c r="BD77" s="4">
        <v>42.167148737437564</v>
      </c>
      <c r="BE77" s="4">
        <v>46.850331714610157</v>
      </c>
      <c r="BI77" s="25">
        <v>74</v>
      </c>
      <c r="BJ77" s="25">
        <f>[1]服务器生态!W95</f>
        <v>235.03893484500006</v>
      </c>
      <c r="BK77" s="25">
        <f>[1]服务器生态!X95</f>
        <v>219.33817949708421</v>
      </c>
      <c r="BL77" s="25">
        <f>[1]服务器生态!Y95</f>
        <v>18.256300244582402</v>
      </c>
      <c r="BM77" s="25">
        <f>[1]服务器生态!Z95</f>
        <v>3.1519144800000012</v>
      </c>
      <c r="BN77" s="25">
        <f>[1]服务器生态!AA95</f>
        <v>0.88133759999999994</v>
      </c>
      <c r="BO77" s="25">
        <f>[1]服务器生态!AB95</f>
        <v>119.2015051631016</v>
      </c>
      <c r="BP77" s="25">
        <f>[1]服务器生态!AC95</f>
        <v>0.4930886745000001</v>
      </c>
      <c r="BQ77" s="25">
        <f>[1]服务器生态!AD95</f>
        <v>0.46015002691695989</v>
      </c>
      <c r="BR77" s="25">
        <f>[1]服务器生态!AE95</f>
        <v>3.8299930583040001E-2</v>
      </c>
      <c r="BS77" s="25">
        <f>[1]服务器生态!AF95</f>
        <v>6.6124080000000019E-3</v>
      </c>
      <c r="BT77" s="25">
        <f>[1]服务器生态!AG95</f>
        <v>1.8489599999999998E-3</v>
      </c>
      <c r="BU77" s="25">
        <f>[1]服务器生态!$P76</f>
        <v>1.3000000000000065</v>
      </c>
      <c r="BV77" s="25">
        <f>[1]服务器生态!Q76</f>
        <v>3.7163154661752342</v>
      </c>
    </row>
    <row r="78" spans="6:74" x14ac:dyDescent="0.15">
      <c r="F78" s="4">
        <v>76</v>
      </c>
      <c r="G78" s="4">
        <v>193.01172051333091</v>
      </c>
      <c r="N78" s="4">
        <f>[1]节奏总纲!N78</f>
        <v>85</v>
      </c>
      <c r="O78" s="4">
        <v>75</v>
      </c>
      <c r="P78" s="4">
        <f>[1]节奏总纲!P78</f>
        <v>180.01933598375612</v>
      </c>
      <c r="Q78" s="4">
        <f>[1]节奏总纲!Q78</f>
        <v>155.75272949314578</v>
      </c>
      <c r="R78" s="4">
        <f>[1]节奏总纲!R78</f>
        <v>127.38168214210583</v>
      </c>
      <c r="S78" s="4">
        <f>[1]节奏总纲!S78</f>
        <v>93.214012172388934</v>
      </c>
      <c r="T78" s="4">
        <f>[1]节奏总纲!T78</f>
        <v>51.755559095329879</v>
      </c>
      <c r="V78" s="4"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Z78" s="4">
        <v>75</v>
      </c>
      <c r="BA78" s="4">
        <v>36.105477566569242</v>
      </c>
      <c r="BB78" s="4">
        <v>37.589718547105562</v>
      </c>
      <c r="BC78" s="4">
        <v>39.520459727922798</v>
      </c>
      <c r="BD78" s="4">
        <v>42.253930624755228</v>
      </c>
      <c r="BE78" s="4">
        <v>46.946651928703787</v>
      </c>
      <c r="BI78" s="25">
        <v>75</v>
      </c>
      <c r="BJ78" s="25">
        <f>[1]服务器生态!W96</f>
        <v>233.81743246875004</v>
      </c>
      <c r="BK78" s="25">
        <f>[1]服务器生态!X96</f>
        <v>218.95022700180996</v>
      </c>
      <c r="BL78" s="25">
        <f>[1]服务器生态!Y96</f>
        <v>18.201500029439998</v>
      </c>
      <c r="BM78" s="25">
        <f>[1]服务器生态!Z96</f>
        <v>3.1484805000000007</v>
      </c>
      <c r="BN78" s="25">
        <f>[1]服务器生态!AA96</f>
        <v>0.88235999999999981</v>
      </c>
      <c r="BO78" s="25">
        <f>[1]服务器生态!AB96</f>
        <v>120.21894216159892</v>
      </c>
      <c r="BP78" s="25">
        <f>[1]服务器生态!AC96</f>
        <v>0.49224722625000006</v>
      </c>
      <c r="BQ78" s="25">
        <f>[1]服务器生态!AD96</f>
        <v>0.4609478463195999</v>
      </c>
      <c r="BR78" s="25">
        <f>[1]服务器生态!AE96</f>
        <v>3.8318947430399999E-2</v>
      </c>
      <c r="BS78" s="25">
        <f>[1]服务器生态!AF96</f>
        <v>6.6283800000000014E-3</v>
      </c>
      <c r="BT78" s="25">
        <f>[1]服务器生态!AG96</f>
        <v>1.8575999999999996E-3</v>
      </c>
      <c r="BU78" s="25">
        <f>[1]服务器生态!$P77</f>
        <v>1.2500000000000064</v>
      </c>
      <c r="BV78" s="25">
        <f>[1]服务器生态!Q77</f>
        <v>3.843754997601132</v>
      </c>
    </row>
    <row r="79" spans="6:74" x14ac:dyDescent="0.15">
      <c r="F79" s="4">
        <v>77</v>
      </c>
      <c r="G79" s="4">
        <v>206.93661346719625</v>
      </c>
      <c r="N79" s="4">
        <f>[1]节奏总纲!N79</f>
        <v>86</v>
      </c>
      <c r="O79" s="4">
        <v>76</v>
      </c>
      <c r="P79" s="4">
        <f>[1]节奏总纲!P79</f>
        <v>193.01172051333091</v>
      </c>
      <c r="Q79" s="4">
        <f>[1]节奏总纲!Q79</f>
        <v>166.97443941608256</v>
      </c>
      <c r="R79" s="4">
        <f>[1]节奏总纲!R79</f>
        <v>136.51718991907896</v>
      </c>
      <c r="S79" s="4">
        <f>[1]节奏总纲!S79</f>
        <v>100.0379747420594</v>
      </c>
      <c r="T79" s="4">
        <f>[1]节奏总纲!T79</f>
        <v>55.664580196044632</v>
      </c>
      <c r="V79" s="4"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Z79" s="4">
        <v>76</v>
      </c>
      <c r="BA79" s="4">
        <v>36.189648295204947</v>
      </c>
      <c r="BB79" s="4">
        <v>37.680472138177471</v>
      </c>
      <c r="BC79" s="4">
        <v>39.610514239111005</v>
      </c>
      <c r="BD79" s="4">
        <v>42.340712512072891</v>
      </c>
      <c r="BE79" s="4">
        <v>47.037096473408994</v>
      </c>
      <c r="BI79" s="25">
        <v>76</v>
      </c>
      <c r="BJ79" s="25">
        <f>[1]服务器生态!W97</f>
        <v>232.59873492000003</v>
      </c>
      <c r="BK79" s="25">
        <f>[1]服务器生态!X97</f>
        <v>218.55961510852688</v>
      </c>
      <c r="BL79" s="25">
        <f>[1]服务器生态!Y97</f>
        <v>18.146636424806402</v>
      </c>
      <c r="BM79" s="25">
        <f>[1]服务器生态!Z97</f>
        <v>3.1449932800000009</v>
      </c>
      <c r="BN79" s="25">
        <f>[1]服务器生态!AA97</f>
        <v>0.88335359999999985</v>
      </c>
      <c r="BO79" s="25">
        <f>[1]服务器生态!AB97</f>
        <v>121.23525951962066</v>
      </c>
      <c r="BP79" s="25">
        <f>[1]服务器生态!AC97</f>
        <v>0.49140577800000007</v>
      </c>
      <c r="BQ79" s="25">
        <f>[1]服务器生态!AD97</f>
        <v>0.46174566572223991</v>
      </c>
      <c r="BR79" s="25">
        <f>[1]服务器生态!AE97</f>
        <v>3.8337964277760005E-2</v>
      </c>
      <c r="BS79" s="25">
        <f>[1]服务器生态!AF97</f>
        <v>6.6443520000000018E-3</v>
      </c>
      <c r="BT79" s="25">
        <f>[1]服务器生态!AG97</f>
        <v>1.8662399999999997E-3</v>
      </c>
      <c r="BU79" s="25">
        <f>[1]服务器生态!$P78</f>
        <v>1.2000000000000064</v>
      </c>
      <c r="BV79" s="25">
        <f>[1]服务器生态!Q78</f>
        <v>3.9819026591829827</v>
      </c>
    </row>
    <row r="80" spans="6:74" x14ac:dyDescent="0.15">
      <c r="F80" s="4">
        <v>78</v>
      </c>
      <c r="G80" s="4">
        <v>221.86094420380775</v>
      </c>
      <c r="N80" s="4">
        <f>[1]节奏总纲!N80</f>
        <v>87</v>
      </c>
      <c r="O80" s="4">
        <v>77</v>
      </c>
      <c r="P80" s="4">
        <f>[1]节奏总纲!P80</f>
        <v>206.93661346719625</v>
      </c>
      <c r="Q80" s="4">
        <f>[1]节奏总纲!Q80</f>
        <v>179.12433261720508</v>
      </c>
      <c r="R80" s="4">
        <f>[1]节奏总纲!R80</f>
        <v>146.53181599612165</v>
      </c>
      <c r="S80" s="4">
        <f>[1]节奏总纲!S80</f>
        <v>107.42079605082158</v>
      </c>
      <c r="T80" s="4">
        <f>[1]节奏总纲!T80</f>
        <v>59.535663694512365</v>
      </c>
      <c r="V80" s="4"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Z80" s="4">
        <v>77</v>
      </c>
      <c r="BA80" s="4">
        <v>36.273819023840659</v>
      </c>
      <c r="BB80" s="4">
        <v>37.771225729249387</v>
      </c>
      <c r="BC80" s="4">
        <v>39.700568750299212</v>
      </c>
      <c r="BD80" s="4">
        <v>42.427494399390554</v>
      </c>
      <c r="BE80" s="4">
        <v>47.12024662670057</v>
      </c>
      <c r="BI80" s="25">
        <v>77</v>
      </c>
      <c r="BJ80" s="25">
        <f>[1]服务器生态!W98</f>
        <v>231.38284219875004</v>
      </c>
      <c r="BK80" s="25">
        <f>[1]服务器生态!X98</f>
        <v>218.16634381723503</v>
      </c>
      <c r="BL80" s="25">
        <f>[1]服务器生态!Y98</f>
        <v>18.0917094306816</v>
      </c>
      <c r="BM80" s="25">
        <f>[1]服务器生态!Z98</f>
        <v>3.1414528200000014</v>
      </c>
      <c r="BN80" s="25">
        <f>[1]服务器生态!AA98</f>
        <v>0.88431839999999995</v>
      </c>
      <c r="BO80" s="25">
        <f>[1]服务器生态!AB98</f>
        <v>122.25043998143505</v>
      </c>
      <c r="BP80" s="25">
        <f>[1]服务器生态!AC98</f>
        <v>0.49056432975000008</v>
      </c>
      <c r="BQ80" s="25">
        <f>[1]服务器生态!AD98</f>
        <v>0.46254348512487992</v>
      </c>
      <c r="BR80" s="25">
        <f>[1]服务器生态!AE98</f>
        <v>3.8356981125120003E-2</v>
      </c>
      <c r="BS80" s="25">
        <f>[1]服务器生态!AF98</f>
        <v>6.6603240000000022E-3</v>
      </c>
      <c r="BT80" s="25">
        <f>[1]服务器生态!AG98</f>
        <v>1.8748799999999998E-3</v>
      </c>
      <c r="BU80" s="25">
        <f>[1]服务器生态!$P79</f>
        <v>1.1500000000000064</v>
      </c>
      <c r="BV80" s="25">
        <f>[1]服务器生态!Q79</f>
        <v>4.132154613995942</v>
      </c>
    </row>
    <row r="81" spans="6:74" x14ac:dyDescent="0.15">
      <c r="F81" s="4">
        <v>79</v>
      </c>
      <c r="G81" s="4">
        <v>237.85644583342264</v>
      </c>
      <c r="N81" s="4">
        <f>[1]节奏总纲!N81</f>
        <v>88</v>
      </c>
      <c r="O81" s="4">
        <v>78</v>
      </c>
      <c r="P81" s="4">
        <f>[1]节奏总纲!P81</f>
        <v>221.86094420380775</v>
      </c>
      <c r="Q81" s="4">
        <f>[1]节奏总纲!Q81</f>
        <v>192.04283330281601</v>
      </c>
      <c r="R81" s="4">
        <f>[1]节奏总纲!R81</f>
        <v>157.23285115723854</v>
      </c>
      <c r="S81" s="4">
        <f>[1]节奏总纲!S81</f>
        <v>115.1680161361966</v>
      </c>
      <c r="T81" s="4">
        <f>[1]节奏总纲!T81</f>
        <v>63.651904892072437</v>
      </c>
      <c r="V81" s="4"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Z81" s="4">
        <v>78</v>
      </c>
      <c r="BA81" s="4">
        <v>36.357989752476364</v>
      </c>
      <c r="BB81" s="4">
        <v>37.861979320321296</v>
      </c>
      <c r="BC81" s="4">
        <v>39.790623261487418</v>
      </c>
      <c r="BD81" s="4">
        <v>42.51427628670821</v>
      </c>
      <c r="BE81" s="4">
        <v>47.203396779992147</v>
      </c>
      <c r="BI81" s="25">
        <v>78</v>
      </c>
      <c r="BJ81" s="25">
        <f>[1]服务器生态!W99</f>
        <v>230.16975430500003</v>
      </c>
      <c r="BK81" s="25">
        <f>[1]服务器生态!X99</f>
        <v>217.77041312793438</v>
      </c>
      <c r="BL81" s="25">
        <f>[1]服务器生态!Y99</f>
        <v>18.036719047065599</v>
      </c>
      <c r="BM81" s="25">
        <f>[1]服务器生态!Z99</f>
        <v>3.1378591200000008</v>
      </c>
      <c r="BN81" s="25">
        <f>[1]服务器生态!AA99</f>
        <v>0.88525439999999977</v>
      </c>
      <c r="BO81" s="25">
        <f>[1]服务器生态!AB99</f>
        <v>123.2644662913104</v>
      </c>
      <c r="BP81" s="25">
        <f>[1]服务器生态!AC99</f>
        <v>0.48972288150000004</v>
      </c>
      <c r="BQ81" s="25">
        <f>[1]服务器生态!AD99</f>
        <v>0.46334130452751993</v>
      </c>
      <c r="BR81" s="25">
        <f>[1]服务器生态!AE99</f>
        <v>3.8375997972480001E-2</v>
      </c>
      <c r="BS81" s="25">
        <f>[1]服务器生态!AF99</f>
        <v>6.6762960000000017E-3</v>
      </c>
      <c r="BT81" s="25">
        <f>[1]服务器生态!AG99</f>
        <v>1.8835199999999996E-3</v>
      </c>
      <c r="BU81" s="25">
        <f>[1]服务器生态!$P80</f>
        <v>1.1000000000000063</v>
      </c>
      <c r="BV81" s="25">
        <f>[1]服务器生态!Q80</f>
        <v>4.296160877513687</v>
      </c>
    </row>
    <row r="82" spans="6:74" x14ac:dyDescent="0.15">
      <c r="F82" s="4">
        <v>80</v>
      </c>
      <c r="G82" s="4">
        <v>255</v>
      </c>
      <c r="N82" s="4">
        <f>[1]节奏总纲!N82</f>
        <v>89</v>
      </c>
      <c r="O82" s="4">
        <v>79</v>
      </c>
      <c r="P82" s="4">
        <f>[1]节奏总纲!P82</f>
        <v>237.85644583342264</v>
      </c>
      <c r="Q82" s="4">
        <f>[1]节奏总纲!Q82</f>
        <v>206.07882467007735</v>
      </c>
      <c r="R82" s="4">
        <f>[1]节奏总纲!R82</f>
        <v>168.73536267423003</v>
      </c>
      <c r="S82" s="4">
        <f>[1]节奏总纲!S82</f>
        <v>123.11449636337954</v>
      </c>
      <c r="T82" s="4">
        <f>[1]节奏总纲!T82</f>
        <v>68.122086086692235</v>
      </c>
      <c r="V82" s="4"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Z82" s="4">
        <v>79</v>
      </c>
      <c r="BA82" s="4">
        <v>36.442160481112069</v>
      </c>
      <c r="BB82" s="4">
        <v>37.952732911393213</v>
      </c>
      <c r="BC82" s="4">
        <v>39.880677772675625</v>
      </c>
      <c r="BD82" s="4">
        <v>42.601058174025873</v>
      </c>
      <c r="BE82" s="4">
        <v>47.286546933283724</v>
      </c>
      <c r="BI82" s="25">
        <v>79</v>
      </c>
      <c r="BJ82" s="25">
        <f>[1]服务器生态!W100</f>
        <v>228.95947123875001</v>
      </c>
      <c r="BK82" s="25">
        <f>[1]服务器生态!X100</f>
        <v>217.37182304062489</v>
      </c>
      <c r="BL82" s="25">
        <f>[1]服务器生态!Y100</f>
        <v>17.981665273958399</v>
      </c>
      <c r="BM82" s="25">
        <f>[1]服务器生态!Z100</f>
        <v>3.1342121800000009</v>
      </c>
      <c r="BN82" s="25">
        <f>[1]服务器生态!AA100</f>
        <v>0.88616159999999988</v>
      </c>
      <c r="BO82" s="25">
        <f>[1]服务器生态!AB100</f>
        <v>124.27732119351498</v>
      </c>
      <c r="BP82" s="25">
        <f>[1]服务器生态!AC100</f>
        <v>0.48888143325000005</v>
      </c>
      <c r="BQ82" s="25">
        <f>[1]服务器生态!AD100</f>
        <v>0.46413912393015994</v>
      </c>
      <c r="BR82" s="25">
        <f>[1]服务器生态!AE100</f>
        <v>3.839501481984E-2</v>
      </c>
      <c r="BS82" s="25">
        <f>[1]服务器生态!AF100</f>
        <v>6.6922680000000021E-3</v>
      </c>
      <c r="BT82" s="25">
        <f>[1]服务器生态!AG100</f>
        <v>1.8921599999999997E-3</v>
      </c>
      <c r="BU82" s="25">
        <f>[1]服务器生态!$P81</f>
        <v>1.0500000000000063</v>
      </c>
      <c r="BV82" s="25">
        <f>[1]服务器生态!Q81</f>
        <v>4.4758857586082446</v>
      </c>
    </row>
    <row r="83" spans="6:74" x14ac:dyDescent="0.15">
      <c r="F83" s="4">
        <v>81</v>
      </c>
      <c r="G83" s="4">
        <v>273.37400640929098</v>
      </c>
      <c r="N83" s="4">
        <f>[1]节奏总纲!N83</f>
        <v>90</v>
      </c>
      <c r="O83" s="4">
        <v>80</v>
      </c>
      <c r="P83" s="4">
        <f>[1]节奏总纲!P83</f>
        <v>255</v>
      </c>
      <c r="Q83" s="4">
        <f>[1]节奏总纲!Q83</f>
        <v>221.08500000000001</v>
      </c>
      <c r="R83" s="4">
        <f>[1]节奏总纲!R83</f>
        <v>180.33600000000001</v>
      </c>
      <c r="S83" s="4">
        <f>[1]节奏总纲!S83</f>
        <v>131.58000000000001</v>
      </c>
      <c r="T83" s="4">
        <f>[1]节奏总纲!T83</f>
        <v>72.777000000000001</v>
      </c>
      <c r="V83" s="4"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Z83" s="4">
        <v>80</v>
      </c>
      <c r="BA83" s="4">
        <v>36.526331209747774</v>
      </c>
      <c r="BB83" s="4">
        <v>38.037513426486328</v>
      </c>
      <c r="BC83" s="4">
        <v>39.970732283863832</v>
      </c>
      <c r="BD83" s="4">
        <v>42.687840061343536</v>
      </c>
      <c r="BE83" s="4">
        <v>47.3696970865753</v>
      </c>
      <c r="BI83" s="25">
        <v>80</v>
      </c>
      <c r="BJ83" s="25">
        <f>[1]服务器生态!W101</f>
        <v>227.75199300000003</v>
      </c>
      <c r="BK83" s="25">
        <f>[1]服务器生态!X101</f>
        <v>216.97057355530666</v>
      </c>
      <c r="BL83" s="25">
        <f>[1]服务器生态!Y101</f>
        <v>17.926548111360002</v>
      </c>
      <c r="BM83" s="25">
        <f>[1]服务器生态!Z101</f>
        <v>3.1305120000000008</v>
      </c>
      <c r="BN83" s="25">
        <f>[1]服务器生态!AA101</f>
        <v>0.88703999999999994</v>
      </c>
      <c r="BO83" s="25">
        <f>[1]服务器生态!AB101</f>
        <v>125.28898743231706</v>
      </c>
      <c r="BP83" s="25">
        <f>[1]服务器生态!AC101</f>
        <v>0.48803998500000006</v>
      </c>
      <c r="BQ83" s="25">
        <f>[1]服务器生态!AD101</f>
        <v>0.46493694333279995</v>
      </c>
      <c r="BR83" s="25">
        <f>[1]服务器生态!AE101</f>
        <v>3.8414031667200005E-2</v>
      </c>
      <c r="BS83" s="25">
        <f>[1]服务器生态!AF101</f>
        <v>6.7082400000000016E-3</v>
      </c>
      <c r="BT83" s="25">
        <f>[1]服务器生态!AG101</f>
        <v>1.9007999999999998E-3</v>
      </c>
      <c r="BU83" s="25">
        <f>[1]服务器生态!$P82</f>
        <v>1.0000000000000062</v>
      </c>
      <c r="BV83" s="25">
        <f>[1]服务器生态!Q82</f>
        <v>4.6736864328503653</v>
      </c>
    </row>
    <row r="84" spans="6:74" x14ac:dyDescent="0.15">
      <c r="F84" s="4">
        <v>82</v>
      </c>
      <c r="G84" s="4">
        <v>293.06677887924064</v>
      </c>
      <c r="N84" s="4">
        <f>[1]节奏总纲!N84</f>
        <v>91</v>
      </c>
      <c r="O84" s="4">
        <v>81</v>
      </c>
      <c r="P84" s="4">
        <f>[1]节奏总纲!P84</f>
        <v>273.37400640929098</v>
      </c>
      <c r="Q84" s="4">
        <f>[1]节奏总纲!Q84</f>
        <v>236.35916594147301</v>
      </c>
      <c r="R84" s="4">
        <f>[1]节奏总纲!R84</f>
        <v>192.67399971726829</v>
      </c>
      <c r="S84" s="4">
        <f>[1]节奏总纲!S84</f>
        <v>140.76027590014394</v>
      </c>
      <c r="T84" s="4">
        <f>[1]节奏总纲!T84</f>
        <v>77.856917025366073</v>
      </c>
      <c r="V84" s="4"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v>36.610501938383479</v>
      </c>
      <c r="BB84" s="4">
        <v>38.11580158428373</v>
      </c>
      <c r="BC84" s="4">
        <v>40.052446592012309</v>
      </c>
      <c r="BD84" s="4">
        <v>42.774621948661192</v>
      </c>
      <c r="BE84" s="4">
        <v>47.452847239866877</v>
      </c>
      <c r="BI84" s="25">
        <v>81</v>
      </c>
      <c r="BJ84" s="25">
        <f>[1]服务器生态!W102</f>
        <v>226.54731958875001</v>
      </c>
      <c r="BK84" s="25">
        <f>[1]服务器生态!X102</f>
        <v>216.56666467197957</v>
      </c>
      <c r="BL84" s="25">
        <f>[1]服务器生态!Y102</f>
        <v>17.8713675592704</v>
      </c>
      <c r="BM84" s="25">
        <f>[1]服务器生态!Z102</f>
        <v>3.1267585800000011</v>
      </c>
      <c r="BN84" s="25">
        <f>[1]服务器生态!AA102</f>
        <v>0.88788959999999983</v>
      </c>
      <c r="BO84" s="25">
        <f>[1]服务器生态!AB102</f>
        <v>126.29944775198493</v>
      </c>
      <c r="BP84" s="25">
        <f>[1]服务器生态!AC102</f>
        <v>0.48719853675000002</v>
      </c>
      <c r="BQ84" s="25">
        <f>[1]服务器生态!AD102</f>
        <v>0.46573476273543996</v>
      </c>
      <c r="BR84" s="25">
        <f>[1]服务器生态!AE102</f>
        <v>3.8433048514560003E-2</v>
      </c>
      <c r="BS84" s="25">
        <f>[1]服务器生态!AF102</f>
        <v>6.724212000000002E-3</v>
      </c>
      <c r="BT84" s="25">
        <f>[1]服务器生态!AG102</f>
        <v>1.9094399999999997E-3</v>
      </c>
      <c r="BU84" s="25">
        <f>[1]服务器生态!$P83</f>
        <v>1</v>
      </c>
      <c r="BV84" s="25">
        <f>[1]服务器生态!Q83</f>
        <v>4.6500000000000004</v>
      </c>
    </row>
    <row r="85" spans="6:74" x14ac:dyDescent="0.15">
      <c r="F85" s="4">
        <v>83</v>
      </c>
      <c r="G85" s="4">
        <v>314.1729698162988</v>
      </c>
      <c r="N85" s="4">
        <f>[1]节奏总纲!N85</f>
        <v>92</v>
      </c>
      <c r="O85" s="4">
        <v>82</v>
      </c>
      <c r="P85" s="4">
        <f>[1]节奏总纲!P85</f>
        <v>293.06677887924064</v>
      </c>
      <c r="Q85" s="4">
        <f>[1]节奏总纲!Q85</f>
        <v>253.15108359588808</v>
      </c>
      <c r="R85" s="4">
        <f>[1]节奏总纲!R85</f>
        <v>206.37762568676126</v>
      </c>
      <c r="S85" s="4">
        <f>[1]节奏总纲!S85</f>
        <v>150.81216441125721</v>
      </c>
      <c r="T85" s="4">
        <f>[1]节奏总纲!T85</f>
        <v>83.230965201704336</v>
      </c>
      <c r="V85" s="4"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v>36.694672667019191</v>
      </c>
      <c r="BB85" s="4">
        <v>38.194089742081125</v>
      </c>
      <c r="BC85" s="4">
        <v>40.130145246845366</v>
      </c>
      <c r="BD85" s="4">
        <v>42.861403835978855</v>
      </c>
      <c r="BE85" s="4">
        <v>47.535997393158453</v>
      </c>
      <c r="BI85" s="25">
        <v>82</v>
      </c>
      <c r="BJ85" s="25">
        <f>[1]服务器生态!W103</f>
        <v>225.345451005</v>
      </c>
      <c r="BK85" s="25">
        <f>[1]服务器生态!X103</f>
        <v>216.1600963906437</v>
      </c>
      <c r="BL85" s="25">
        <f>[1]服务器生态!Y103</f>
        <v>17.816123617689598</v>
      </c>
      <c r="BM85" s="25">
        <f>[1]服务器生态!Z103</f>
        <v>3.1229519200000007</v>
      </c>
      <c r="BN85" s="25">
        <f>[1]服务器生态!AA103</f>
        <v>0.88871039999999979</v>
      </c>
      <c r="BO85" s="25">
        <f>[1]服务器生态!AB103</f>
        <v>127.30868489678684</v>
      </c>
      <c r="BP85" s="25">
        <f>[1]服务器生态!AC103</f>
        <v>0.48635708850000003</v>
      </c>
      <c r="BQ85" s="25">
        <f>[1]服务器生态!AD103</f>
        <v>0.46653258213807997</v>
      </c>
      <c r="BR85" s="25">
        <f>[1]服务器生态!AE103</f>
        <v>3.8452065361920001E-2</v>
      </c>
      <c r="BS85" s="25">
        <f>[1]服务器生态!AF103</f>
        <v>6.7401840000000015E-3</v>
      </c>
      <c r="BT85" s="25">
        <f>[1]服务器生态!AG103</f>
        <v>1.9180799999999997E-3</v>
      </c>
      <c r="BU85" s="25">
        <f>[1]服务器生态!$P84</f>
        <v>1</v>
      </c>
      <c r="BV85" s="25">
        <f>[1]服务器生态!Q84</f>
        <v>4.6333333333333329</v>
      </c>
    </row>
    <row r="86" spans="6:74" x14ac:dyDescent="0.15">
      <c r="F86" s="4">
        <v>84</v>
      </c>
      <c r="G86" s="4">
        <v>336.79402515786086</v>
      </c>
      <c r="N86" s="4">
        <f>[1]节奏总纲!N86</f>
        <v>93</v>
      </c>
      <c r="O86" s="4">
        <v>83</v>
      </c>
      <c r="P86" s="4">
        <f>[1]节奏总纲!P86</f>
        <v>314.1729698162988</v>
      </c>
      <c r="Q86" s="4">
        <f>[1]节奏总纲!Q86</f>
        <v>271.53969781222702</v>
      </c>
      <c r="R86" s="4">
        <f>[1]节奏总纲!R86</f>
        <v>221.55477831445393</v>
      </c>
      <c r="S86" s="4">
        <f>[1]节奏总纲!S86</f>
        <v>161.57915837652246</v>
      </c>
      <c r="T86" s="4">
        <f>[1]节奏总纲!T86</f>
        <v>89.193706130847232</v>
      </c>
      <c r="V86" s="4"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v>36.778843395654896</v>
      </c>
      <c r="BB86" s="4">
        <v>38.272377899878528</v>
      </c>
      <c r="BC86" s="4">
        <v>40.207843901678423</v>
      </c>
      <c r="BD86" s="4">
        <v>42.948185723296518</v>
      </c>
      <c r="BE86" s="4">
        <v>47.619147546450023</v>
      </c>
      <c r="BI86" s="25">
        <v>83</v>
      </c>
      <c r="BJ86" s="25">
        <f>[1]服务器生态!W104</f>
        <v>224.14638724875002</v>
      </c>
      <c r="BK86" s="25">
        <f>[1]服务器生态!X104</f>
        <v>215.75086871129903</v>
      </c>
      <c r="BL86" s="25">
        <f>[1]服务器生态!Y104</f>
        <v>17.760816286617601</v>
      </c>
      <c r="BM86" s="25">
        <f>[1]服务器生态!Z104</f>
        <v>3.119092020000001</v>
      </c>
      <c r="BN86" s="25">
        <f>[1]服务器生态!AA104</f>
        <v>0.88950239999999992</v>
      </c>
      <c r="BO86" s="25">
        <f>[1]服务器生态!AB104</f>
        <v>128.31668161099111</v>
      </c>
      <c r="BP86" s="25">
        <f>[1]服务器生态!AC104</f>
        <v>0.48551564025000005</v>
      </c>
      <c r="BQ86" s="25">
        <f>[1]服务器生态!AD104</f>
        <v>0.46733040154071992</v>
      </c>
      <c r="BR86" s="25">
        <f>[1]服务器生态!AE104</f>
        <v>3.847108220928E-2</v>
      </c>
      <c r="BS86" s="25">
        <f>[1]服务器生态!AF104</f>
        <v>6.7561560000000019E-3</v>
      </c>
      <c r="BT86" s="25">
        <f>[1]服务器生态!AG104</f>
        <v>1.9267199999999998E-3</v>
      </c>
      <c r="BU86" s="25">
        <f>[1]服务器生态!$P85</f>
        <v>1</v>
      </c>
      <c r="BV86" s="25">
        <f>[1]服务器生态!Q85</f>
        <v>4.6166666666666671</v>
      </c>
    </row>
    <row r="87" spans="6:74" x14ac:dyDescent="0.15">
      <c r="F87" s="4">
        <v>85</v>
      </c>
      <c r="G87" s="4">
        <v>361.0386719675123</v>
      </c>
      <c r="N87" s="4">
        <f>[1]节奏总纲!N87</f>
        <v>94</v>
      </c>
      <c r="O87" s="4">
        <v>84</v>
      </c>
      <c r="P87" s="4">
        <f>[1]节奏总纲!P87</f>
        <v>336.79402515786086</v>
      </c>
      <c r="Q87" s="4">
        <f>[1]节奏总纲!Q87</f>
        <v>291.2594729565181</v>
      </c>
      <c r="R87" s="4">
        <f>[1]节奏总纲!R87</f>
        <v>237.27139072371298</v>
      </c>
      <c r="S87" s="4">
        <f>[1]节奏总纲!S87</f>
        <v>172.97741132107731</v>
      </c>
      <c r="T87" s="4">
        <f>[1]节奏总纲!T87</f>
        <v>95.64950314483248</v>
      </c>
      <c r="V87" s="4"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v>36.863014124290601</v>
      </c>
      <c r="BB87" s="4">
        <v>38.35066605767593</v>
      </c>
      <c r="BC87" s="4">
        <v>40.28554255651148</v>
      </c>
      <c r="BD87" s="4">
        <v>43.030177309109042</v>
      </c>
      <c r="BE87" s="4">
        <v>47.7022976997416</v>
      </c>
      <c r="BI87" s="25">
        <v>84</v>
      </c>
      <c r="BJ87" s="25">
        <f>[1]服务器生态!W105</f>
        <v>222.95012832</v>
      </c>
      <c r="BK87" s="25">
        <f>[1]服务器生态!X105</f>
        <v>215.33898163394556</v>
      </c>
      <c r="BL87" s="25">
        <f>[1]服务器生态!Y105</f>
        <v>17.705445566054401</v>
      </c>
      <c r="BM87" s="25">
        <f>[1]服务器生态!Z105</f>
        <v>3.1151788800000011</v>
      </c>
      <c r="BN87" s="25">
        <f>[1]服务器生态!AA105</f>
        <v>0.89026559999999988</v>
      </c>
      <c r="BO87" s="25">
        <f>[1]服务器生态!AB105</f>
        <v>129.32342063886594</v>
      </c>
      <c r="BP87" s="25">
        <f>[1]服务器生态!AC105</f>
        <v>0.484674192</v>
      </c>
      <c r="BQ87" s="25">
        <f>[1]服务器生态!AD105</f>
        <v>0.46812822094335993</v>
      </c>
      <c r="BR87" s="25">
        <f>[1]服务器生态!AE105</f>
        <v>3.8490099056640005E-2</v>
      </c>
      <c r="BS87" s="25">
        <f>[1]服务器生态!AF105</f>
        <v>6.7721280000000023E-3</v>
      </c>
      <c r="BT87" s="25">
        <f>[1]服务器生态!AG105</f>
        <v>1.9353599999999997E-3</v>
      </c>
      <c r="BU87" s="25">
        <f>[1]服务器生态!$P86</f>
        <v>1</v>
      </c>
      <c r="BV87" s="25">
        <f>[1]服务器生态!Q86</f>
        <v>4.5999999999999996</v>
      </c>
    </row>
    <row r="88" spans="6:74" x14ac:dyDescent="0.15">
      <c r="F88" s="4">
        <v>86</v>
      </c>
      <c r="G88" s="4">
        <v>387.02344102666189</v>
      </c>
      <c r="N88" s="4">
        <f>[1]节奏总纲!N88</f>
        <v>95</v>
      </c>
      <c r="O88" s="4">
        <v>85</v>
      </c>
      <c r="P88" s="4">
        <f>[1]节奏总纲!P88</f>
        <v>361.0386719675123</v>
      </c>
      <c r="Q88" s="4">
        <f>[1]节奏总纲!Q88</f>
        <v>311.72078937675008</v>
      </c>
      <c r="R88" s="4">
        <f>[1]节奏总纲!R88</f>
        <v>253.91849799475142</v>
      </c>
      <c r="S88" s="4">
        <f>[1]节奏总纲!S88</f>
        <v>185.57387739130132</v>
      </c>
      <c r="T88" s="4">
        <f>[1]节奏总纲!T88</f>
        <v>102.53498283877349</v>
      </c>
      <c r="V88" s="4"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v>36.947184852926306</v>
      </c>
      <c r="BB88" s="4">
        <v>38.428954215473325</v>
      </c>
      <c r="BC88" s="4">
        <v>40.363241211344537</v>
      </c>
      <c r="BD88" s="4">
        <v>43.105070725978337</v>
      </c>
      <c r="BE88" s="4">
        <v>47.785447853033176</v>
      </c>
      <c r="BI88" s="25">
        <v>85</v>
      </c>
      <c r="BJ88" s="25">
        <f>[1]服务器生态!W106</f>
        <v>221.75667421874999</v>
      </c>
      <c r="BK88" s="25">
        <f>[1]服务器生态!X106</f>
        <v>214.92443515858329</v>
      </c>
      <c r="BL88" s="25">
        <f>[1]服务器生态!Y106</f>
        <v>17.650011456000001</v>
      </c>
      <c r="BM88" s="25">
        <f>[1]服务器生态!Z106</f>
        <v>3.1112125000000006</v>
      </c>
      <c r="BN88" s="25">
        <f>[1]服务器生态!AA106</f>
        <v>0.8909999999999999</v>
      </c>
      <c r="BO88" s="25">
        <f>[1]服务器生态!AB106</f>
        <v>130.32888472467968</v>
      </c>
      <c r="BP88" s="25">
        <f>[1]服务器生态!AC106</f>
        <v>0.48383274375000002</v>
      </c>
      <c r="BQ88" s="25">
        <f>[1]服务器生态!AD106</f>
        <v>0.46892604034599994</v>
      </c>
      <c r="BR88" s="25">
        <f>[1]服务器生态!AE106</f>
        <v>3.8509115904000003E-2</v>
      </c>
      <c r="BS88" s="25">
        <f>[1]服务器生态!AF106</f>
        <v>6.7881000000000018E-3</v>
      </c>
      <c r="BT88" s="25">
        <f>[1]服务器生态!AG106</f>
        <v>1.9439999999999998E-3</v>
      </c>
      <c r="BU88" s="25">
        <f>[1]服务器生态!$P87</f>
        <v>1</v>
      </c>
      <c r="BV88" s="25">
        <f>[1]服务器生态!Q87</f>
        <v>4.583333333333333</v>
      </c>
    </row>
    <row r="89" spans="6:74" x14ac:dyDescent="0.15">
      <c r="F89" s="4">
        <v>87</v>
      </c>
      <c r="G89" s="4">
        <v>414.87322693439216</v>
      </c>
      <c r="N89" s="4">
        <f>[1]节奏总纲!N89</f>
        <v>96</v>
      </c>
      <c r="O89" s="4">
        <v>86</v>
      </c>
      <c r="P89" s="4">
        <f>[1]节奏总纲!P89</f>
        <v>387.02344102666189</v>
      </c>
      <c r="Q89" s="4">
        <f>[1]节奏总纲!Q89</f>
        <v>334.00122960600919</v>
      </c>
      <c r="R89" s="4">
        <f>[1]节奏总纲!R89</f>
        <v>272.23228841815398</v>
      </c>
      <c r="S89" s="4">
        <f>[1]节奏总纲!S89</f>
        <v>199.39447681693619</v>
      </c>
      <c r="T89" s="4">
        <f>[1]节奏总纲!T89</f>
        <v>108.94709864900531</v>
      </c>
      <c r="V89" s="4"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v>37.027046282459708</v>
      </c>
      <c r="BB89" s="4">
        <v>38.507242373270728</v>
      </c>
      <c r="BC89" s="4">
        <v>40.440939866177594</v>
      </c>
      <c r="BD89" s="4">
        <v>43.179964142847631</v>
      </c>
      <c r="BE89" s="4">
        <v>47.868598006324753</v>
      </c>
      <c r="BI89" s="25">
        <v>86</v>
      </c>
      <c r="BJ89" s="25">
        <f>[1]服务器生态!W107</f>
        <v>220.56602494500001</v>
      </c>
      <c r="BK89" s="25">
        <f>[1]服务器生态!X107</f>
        <v>214.50722928521225</v>
      </c>
      <c r="BL89" s="25">
        <f>[1]服务器生态!Y107</f>
        <v>17.594513956454403</v>
      </c>
      <c r="BM89" s="25">
        <f>[1]服务器生态!Z107</f>
        <v>3.1071928800000013</v>
      </c>
      <c r="BN89" s="25">
        <f>[1]服务器生态!AA107</f>
        <v>0.89170559999999999</v>
      </c>
      <c r="BO89" s="25">
        <f>[1]服务器生态!AB107</f>
        <v>131.33305661270057</v>
      </c>
      <c r="BP89" s="25">
        <f>[1]服务器生态!AC107</f>
        <v>0.48299129549999997</v>
      </c>
      <c r="BQ89" s="25">
        <f>[1]服务器生态!AD107</f>
        <v>0.46972385974863995</v>
      </c>
      <c r="BR89" s="25">
        <f>[1]服务器生态!AE107</f>
        <v>3.8528132751360002E-2</v>
      </c>
      <c r="BS89" s="25">
        <f>[1]服务器生态!AF107</f>
        <v>6.8040720000000022E-3</v>
      </c>
      <c r="BT89" s="25">
        <f>[1]服务器生态!AG107</f>
        <v>1.9526399999999998E-3</v>
      </c>
      <c r="BU89" s="25">
        <f>[1]服务器生态!$P88</f>
        <v>1</v>
      </c>
      <c r="BV89" s="25">
        <f>[1]服务器生态!Q88</f>
        <v>4.5666666666666664</v>
      </c>
    </row>
    <row r="90" spans="6:74" x14ac:dyDescent="0.15">
      <c r="F90" s="4">
        <v>88</v>
      </c>
      <c r="G90" s="4">
        <v>444.72188840761549</v>
      </c>
      <c r="N90" s="4">
        <f>[1]节奏总纲!N90</f>
        <v>97</v>
      </c>
      <c r="O90" s="4">
        <v>87</v>
      </c>
      <c r="P90" s="4">
        <f>[1]节奏总纲!P90</f>
        <v>414.87322693439216</v>
      </c>
      <c r="Q90" s="4">
        <f>[1]节奏总纲!Q90</f>
        <v>358.28451878054108</v>
      </c>
      <c r="R90" s="4">
        <f>[1]节奏总纲!R90</f>
        <v>292.4026503433596</v>
      </c>
      <c r="S90" s="4">
        <f>[1]节奏总纲!S90</f>
        <v>212.58104148118252</v>
      </c>
      <c r="T90" s="4">
        <f>[1]节奏总纲!T90</f>
        <v>115.74963031469542</v>
      </c>
      <c r="V90" s="4"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v>37.099649155317238</v>
      </c>
      <c r="BB90" s="4">
        <v>38.58553053106813</v>
      </c>
      <c r="BC90" s="4">
        <v>40.518638521010651</v>
      </c>
      <c r="BD90" s="4">
        <v>43.254857559716925</v>
      </c>
      <c r="BE90" s="4">
        <v>47.951748159616329</v>
      </c>
      <c r="BI90" s="25">
        <v>87</v>
      </c>
      <c r="BJ90" s="25">
        <f>[1]服务器生态!W108</f>
        <v>219.37818049875</v>
      </c>
      <c r="BK90" s="25">
        <f>[1]服务器生态!X108</f>
        <v>214.08736401383237</v>
      </c>
      <c r="BL90" s="25">
        <f>[1]服务器生态!Y108</f>
        <v>17.538953067417602</v>
      </c>
      <c r="BM90" s="25">
        <f>[1]服务器生态!Z108</f>
        <v>3.1031200200000009</v>
      </c>
      <c r="BN90" s="25">
        <f>[1]服务器生态!AA108</f>
        <v>0.89238239999999991</v>
      </c>
      <c r="BO90" s="25">
        <f>[1]服务器生态!AB108</f>
        <v>132.33591904719688</v>
      </c>
      <c r="BP90" s="25">
        <f>[1]服务器生态!AC108</f>
        <v>0.48214984724999999</v>
      </c>
      <c r="BQ90" s="25">
        <f>[1]服务器生态!AD108</f>
        <v>0.47052167915127996</v>
      </c>
      <c r="BR90" s="25">
        <f>[1]服务器生态!AE108</f>
        <v>3.854714959872E-2</v>
      </c>
      <c r="BS90" s="25">
        <f>[1]服务器生态!AF108</f>
        <v>6.8200440000000017E-3</v>
      </c>
      <c r="BT90" s="25">
        <f>[1]服务器生态!AG108</f>
        <v>1.9612799999999997E-3</v>
      </c>
      <c r="BU90" s="25">
        <f>[1]服务器生态!$P89</f>
        <v>1</v>
      </c>
      <c r="BV90" s="25">
        <f>[1]服务器生态!Q89</f>
        <v>4.55</v>
      </c>
    </row>
    <row r="91" spans="6:74" x14ac:dyDescent="0.15">
      <c r="F91" s="4">
        <v>89</v>
      </c>
      <c r="G91" s="4">
        <v>476.71289166684534</v>
      </c>
      <c r="N91" s="4">
        <f>[1]节奏总纲!N91</f>
        <v>98</v>
      </c>
      <c r="O91" s="4">
        <v>88</v>
      </c>
      <c r="P91" s="4">
        <f>[1]节奏总纲!P91</f>
        <v>444.72188840761549</v>
      </c>
      <c r="Q91" s="4">
        <f>[1]节奏总纲!Q91</f>
        <v>384.7733778502689</v>
      </c>
      <c r="R91" s="4">
        <f>[1]节奏总纲!R91</f>
        <v>312.90632068359827</v>
      </c>
      <c r="S91" s="4">
        <f>[1]节奏总纲!S91</f>
        <v>226.0076636887502</v>
      </c>
      <c r="T91" s="4">
        <f>[1]节奏总纲!T91</f>
        <v>123.1879630889095</v>
      </c>
      <c r="V91" s="4"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v>37.172252028174768</v>
      </c>
      <c r="BB91" s="4">
        <v>38.663818688865533</v>
      </c>
      <c r="BC91" s="4">
        <v>40.596337175843701</v>
      </c>
      <c r="BD91" s="4">
        <v>43.329750976586219</v>
      </c>
      <c r="BE91" s="4">
        <v>48.030128751164234</v>
      </c>
      <c r="BI91" s="25">
        <v>88</v>
      </c>
      <c r="BJ91" s="25">
        <f>[1]服务器生态!W109</f>
        <v>218.19314087999999</v>
      </c>
      <c r="BK91" s="25">
        <f>[1]服务器生态!X109</f>
        <v>213.66483934444372</v>
      </c>
      <c r="BL91" s="25">
        <f>[1]服务器生态!Y109</f>
        <v>17.483328788889601</v>
      </c>
      <c r="BM91" s="25">
        <f>[1]服务器生态!Z109</f>
        <v>3.0989939200000007</v>
      </c>
      <c r="BN91" s="25">
        <f>[1]服务器生态!AA109</f>
        <v>0.89303039999999978</v>
      </c>
      <c r="BO91" s="25">
        <f>[1]服务器生态!AB109</f>
        <v>133.3374547724369</v>
      </c>
      <c r="BP91" s="25">
        <f>[1]服务器生态!AC109</f>
        <v>0.481308399</v>
      </c>
      <c r="BQ91" s="25">
        <f>[1]服务器生态!AD109</f>
        <v>0.47131949855391997</v>
      </c>
      <c r="BR91" s="25">
        <f>[1]服务器生态!AE109</f>
        <v>3.8566166446080005E-2</v>
      </c>
      <c r="BS91" s="25">
        <f>[1]服务器生态!AF109</f>
        <v>6.836016000000002E-3</v>
      </c>
      <c r="BT91" s="25">
        <f>[1]服务器生态!AG109</f>
        <v>1.9699199999999996E-3</v>
      </c>
      <c r="BU91" s="25">
        <f>[1]服务器生态!$P90</f>
        <v>1</v>
      </c>
      <c r="BV91" s="25">
        <f>[1]服务器生态!Q90</f>
        <v>4.5333333333333332</v>
      </c>
    </row>
    <row r="92" spans="6:74" x14ac:dyDescent="0.15">
      <c r="F92" s="4">
        <v>90</v>
      </c>
      <c r="G92" s="4">
        <v>511</v>
      </c>
      <c r="N92" s="4">
        <f>[1]节奏总纲!N92</f>
        <v>99</v>
      </c>
      <c r="O92" s="4">
        <v>89</v>
      </c>
      <c r="P92" s="4">
        <f>[1]节奏总纲!P92</f>
        <v>476.71289166684534</v>
      </c>
      <c r="Q92" s="4">
        <f>[1]节奏总纲!Q92</f>
        <v>411.78459582182103</v>
      </c>
      <c r="R92" s="4">
        <f>[1]节奏总纲!R92</f>
        <v>332.60258451595797</v>
      </c>
      <c r="S92" s="4">
        <f>[1]节奏总纲!S92</f>
        <v>240.31096868925673</v>
      </c>
      <c r="T92" s="4">
        <f>[1]节奏总纲!T92</f>
        <v>130.61933231671563</v>
      </c>
      <c r="V92" s="4"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v>37.244854901032298</v>
      </c>
      <c r="BB92" s="4">
        <v>38.742106846662928</v>
      </c>
      <c r="BC92" s="4">
        <v>40.674035830676758</v>
      </c>
      <c r="BD92" s="4">
        <v>43.404644393455513</v>
      </c>
      <c r="BE92" s="4">
        <v>48.101914750802706</v>
      </c>
      <c r="BI92" s="25">
        <v>89</v>
      </c>
      <c r="BJ92" s="25">
        <f>[1]服务器生态!W110</f>
        <v>217.01090608874998</v>
      </c>
      <c r="BK92" s="25">
        <f>[1]服务器生态!X110</f>
        <v>213.23965527704627</v>
      </c>
      <c r="BL92" s="25">
        <f>[1]服务器生态!Y110</f>
        <v>17.427641120870401</v>
      </c>
      <c r="BM92" s="25">
        <f>[1]服务器生态!Z110</f>
        <v>3.0948145800000009</v>
      </c>
      <c r="BN92" s="25">
        <f>[1]服务器生态!AA110</f>
        <v>0.89364959999999993</v>
      </c>
      <c r="BO92" s="25">
        <f>[1]服务器生态!AB110</f>
        <v>134.33764653268886</v>
      </c>
      <c r="BP92" s="25">
        <f>[1]服务器生态!AC110</f>
        <v>0.48046695074999995</v>
      </c>
      <c r="BQ92" s="25">
        <f>[1]服务器生态!AD110</f>
        <v>0.47211731795655998</v>
      </c>
      <c r="BR92" s="25">
        <f>[1]服务器生态!AE110</f>
        <v>3.8585183293440004E-2</v>
      </c>
      <c r="BS92" s="25">
        <f>[1]服务器生态!AF110</f>
        <v>6.8519880000000016E-3</v>
      </c>
      <c r="BT92" s="25">
        <f>[1]服务器生态!AG110</f>
        <v>1.9785599999999999E-3</v>
      </c>
      <c r="BU92" s="25">
        <f>[1]服务器生态!$P91</f>
        <v>1</v>
      </c>
      <c r="BV92" s="25">
        <f>[1]服务器生态!Q91</f>
        <v>4.5166666666666666</v>
      </c>
    </row>
    <row r="93" spans="6:74" x14ac:dyDescent="0.15">
      <c r="F93" s="4">
        <v>91</v>
      </c>
      <c r="G93" s="4">
        <v>547.74801281858208</v>
      </c>
      <c r="N93" s="4">
        <f>[1]节奏总纲!N93</f>
        <v>100</v>
      </c>
      <c r="O93" s="4">
        <v>90</v>
      </c>
      <c r="P93" s="4">
        <f>[1]节奏总纲!P93</f>
        <v>511</v>
      </c>
      <c r="Q93" s="4">
        <f>[1]节奏总纲!Q93</f>
        <v>438.13140000000004</v>
      </c>
      <c r="R93" s="4">
        <f>[1]节奏总纲!R93</f>
        <v>354.12299999999999</v>
      </c>
      <c r="S93" s="4">
        <f>[1]节奏总纲!S93</f>
        <v>254.88680000000002</v>
      </c>
      <c r="T93" s="4">
        <f>[1]节奏总纲!T93</f>
        <v>138.48100000000002</v>
      </c>
      <c r="V93" s="4"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v>37.317457773889828</v>
      </c>
      <c r="BB93" s="4">
        <v>38.82039500446033</v>
      </c>
      <c r="BC93" s="4">
        <v>40.751734485509814</v>
      </c>
      <c r="BD93" s="4">
        <v>43.479537810324807</v>
      </c>
      <c r="BE93" s="4">
        <v>48.173700750441178</v>
      </c>
      <c r="BI93" s="25">
        <v>90</v>
      </c>
      <c r="BJ93" s="25">
        <f>[1]服务器生态!W111</f>
        <v>215.83147612499999</v>
      </c>
      <c r="BK93" s="25">
        <f>[1]服务器生态!X111</f>
        <v>212.81181181163998</v>
      </c>
      <c r="BL93" s="25">
        <f>[1]服务器生态!Y111</f>
        <v>17.371890063360002</v>
      </c>
      <c r="BM93" s="25">
        <f>[1]服务器生态!Z111</f>
        <v>3.0905820000000008</v>
      </c>
      <c r="BN93" s="25">
        <f>[1]服务器生态!AA111</f>
        <v>0.89423999999999992</v>
      </c>
      <c r="BO93" s="25">
        <f>[1]服务器生态!AB111</f>
        <v>135.3364770722211</v>
      </c>
      <c r="BP93" s="25">
        <f>[1]服务器生态!AC111</f>
        <v>0.47962550249999997</v>
      </c>
      <c r="BQ93" s="25">
        <f>[1]服务器生态!AD111</f>
        <v>0.47291513735919999</v>
      </c>
      <c r="BR93" s="25">
        <f>[1]服务器生态!AE111</f>
        <v>3.8604200140800002E-2</v>
      </c>
      <c r="BS93" s="25">
        <f>[1]服务器生态!AF111</f>
        <v>6.8679600000000019E-3</v>
      </c>
      <c r="BT93" s="25">
        <f>[1]服务器生态!AG111</f>
        <v>1.9871999999999997E-3</v>
      </c>
      <c r="BU93" s="25">
        <f>[1]服务器生态!$P92</f>
        <v>1</v>
      </c>
      <c r="BV93" s="25">
        <f>[1]服务器生态!Q92</f>
        <v>4.5</v>
      </c>
    </row>
    <row r="94" spans="6:74" x14ac:dyDescent="0.15">
      <c r="F94" s="4">
        <v>92</v>
      </c>
      <c r="G94" s="4">
        <v>587.1335577584814</v>
      </c>
      <c r="N94" s="4">
        <f>[1]节奏总纲!N94</f>
        <v>101</v>
      </c>
      <c r="O94" s="4">
        <v>91</v>
      </c>
      <c r="P94" s="4">
        <f>[1]节奏总纲!P94</f>
        <v>547.74801281858208</v>
      </c>
      <c r="Q94" s="4">
        <f>[1]节奏总纲!Q94</f>
        <v>469.6391461906523</v>
      </c>
      <c r="R94" s="4">
        <f>[1]节奏总纲!R94</f>
        <v>378.43910205635837</v>
      </c>
      <c r="S94" s="4">
        <f>[1]节奏总纲!S94</f>
        <v>272.61418597980827</v>
      </c>
      <c r="T94" s="4">
        <f>[1]节奏总纲!T94</f>
        <v>147.89196346101718</v>
      </c>
      <c r="V94" s="4"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v>37.390060646747358</v>
      </c>
      <c r="BB94" s="4">
        <v>38.898683162257733</v>
      </c>
      <c r="BC94" s="4">
        <v>40.829433140342871</v>
      </c>
      <c r="BD94" s="4">
        <v>43.554431227194108</v>
      </c>
      <c r="BE94" s="4">
        <v>48.24548675007965</v>
      </c>
      <c r="BI94" s="25">
        <v>91</v>
      </c>
      <c r="BJ94" s="25">
        <f>[1]服务器生态!W112</f>
        <v>214.23272445000001</v>
      </c>
      <c r="BK94" s="25">
        <f>[1]服务器生态!X112</f>
        <v>211.23542802044267</v>
      </c>
      <c r="BL94" s="25">
        <f>[1]服务器生态!Y112</f>
        <v>17.243209396224003</v>
      </c>
      <c r="BM94" s="25">
        <f>[1]服务器生态!Z112</f>
        <v>3.0676888000000009</v>
      </c>
      <c r="BN94" s="25">
        <f>[1]服务器生态!AA112</f>
        <v>0.88761599999999996</v>
      </c>
      <c r="BO94" s="25">
        <f>[1]服务器生态!AB112</f>
        <v>136.32790886701605</v>
      </c>
      <c r="BP94" s="25">
        <f>[1]服务器生态!AC112</f>
        <v>0.47962550249999997</v>
      </c>
      <c r="BQ94" s="25">
        <f>[1]服务器生态!AD112</f>
        <v>0.47291513735919999</v>
      </c>
      <c r="BR94" s="25">
        <f>[1]服务器生态!AE112</f>
        <v>3.8604200140800002E-2</v>
      </c>
      <c r="BS94" s="25">
        <f>[1]服务器生态!AF112</f>
        <v>6.8679600000000019E-3</v>
      </c>
      <c r="BT94" s="25">
        <f>[1]服务器生态!AG112</f>
        <v>1.9871999999999997E-3</v>
      </c>
      <c r="BU94" s="25">
        <f>[1]服务器生态!$P93</f>
        <v>1</v>
      </c>
      <c r="BV94" s="25">
        <f>[1]服务器生态!Q93</f>
        <v>4.4666666666666668</v>
      </c>
    </row>
    <row r="95" spans="6:74" x14ac:dyDescent="0.15">
      <c r="F95" s="4">
        <v>93</v>
      </c>
      <c r="G95" s="4">
        <v>629.34593963259704</v>
      </c>
      <c r="N95" s="4">
        <f>[1]节奏总纲!N95</f>
        <v>102</v>
      </c>
      <c r="O95" s="4">
        <v>92</v>
      </c>
      <c r="P95" s="4">
        <f>[1]节奏总纲!P95</f>
        <v>587.1335577584814</v>
      </c>
      <c r="Q95" s="4">
        <f>[1]节奏总纲!Q95</f>
        <v>502.29275866238083</v>
      </c>
      <c r="R95" s="4">
        <f>[1]节奏总纲!R95</f>
        <v>405.12215485335213</v>
      </c>
      <c r="S95" s="4">
        <f>[1]节奏总纲!S95</f>
        <v>291.57052478286187</v>
      </c>
      <c r="T95" s="4">
        <f>[1]节奏总纲!T95</f>
        <v>157.64536025815227</v>
      </c>
      <c r="V95" s="4"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v>37.462663519604888</v>
      </c>
      <c r="BB95" s="4">
        <v>38.976971320055128</v>
      </c>
      <c r="BC95" s="4">
        <v>40.907131795175928</v>
      </c>
      <c r="BD95" s="4">
        <v>43.629324644063402</v>
      </c>
      <c r="BE95" s="4">
        <v>48.317272749718121</v>
      </c>
      <c r="BI95" s="25">
        <v>92</v>
      </c>
      <c r="BJ95" s="25">
        <f>[1]服务器生态!W113</f>
        <v>212.63397277499999</v>
      </c>
      <c r="BK95" s="25">
        <f>[1]服务器生态!X113</f>
        <v>209.65904422924532</v>
      </c>
      <c r="BL95" s="25">
        <f>[1]服务器生态!Y113</f>
        <v>17.114528729088001</v>
      </c>
      <c r="BM95" s="25">
        <f>[1]服务器生态!Z113</f>
        <v>3.0447956000000009</v>
      </c>
      <c r="BN95" s="25">
        <f>[1]服务器生态!AA113</f>
        <v>0.88099199999999989</v>
      </c>
      <c r="BO95" s="25">
        <f>[1]服务器生态!AB113</f>
        <v>137.31194191707374</v>
      </c>
      <c r="BP95" s="25">
        <f>[1]服务器生态!AC113</f>
        <v>0.47962550249999997</v>
      </c>
      <c r="BQ95" s="25">
        <f>[1]服务器生态!AD113</f>
        <v>0.47291513735919999</v>
      </c>
      <c r="BR95" s="25">
        <f>[1]服务器生态!AE113</f>
        <v>3.8604200140800002E-2</v>
      </c>
      <c r="BS95" s="25">
        <f>[1]服务器生态!AF113</f>
        <v>6.8679600000000019E-3</v>
      </c>
      <c r="BT95" s="25">
        <f>[1]服务器生态!AG113</f>
        <v>1.9871999999999997E-3</v>
      </c>
      <c r="BU95" s="25">
        <f>[1]服务器生态!$P94</f>
        <v>1</v>
      </c>
      <c r="BV95" s="25">
        <f>[1]服务器生态!Q94</f>
        <v>4.4333333333333336</v>
      </c>
    </row>
    <row r="96" spans="6:74" x14ac:dyDescent="0.15">
      <c r="F96" s="4">
        <v>94</v>
      </c>
      <c r="G96" s="4">
        <v>674.58805031572183</v>
      </c>
      <c r="N96" s="4">
        <f>[1]节奏总纲!N96</f>
        <v>103</v>
      </c>
      <c r="O96" s="4">
        <v>93</v>
      </c>
      <c r="P96" s="4">
        <f>[1]节奏总纲!P96</f>
        <v>629.34593963259704</v>
      </c>
      <c r="Q96" s="4">
        <f>[1]节奏总纲!Q96</f>
        <v>538.34251676172357</v>
      </c>
      <c r="R96" s="4">
        <f>[1]节奏总纲!R96</f>
        <v>433.68228700082267</v>
      </c>
      <c r="S96" s="4">
        <f>[1]节奏总纲!S96</f>
        <v>311.52624011813555</v>
      </c>
      <c r="T96" s="4">
        <f>[1]节奏总纲!T96</f>
        <v>168.35003885171972</v>
      </c>
      <c r="V96" s="4"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v>37.535266392462418</v>
      </c>
      <c r="BB96" s="4">
        <v>39.047673544184711</v>
      </c>
      <c r="BC96" s="4">
        <v>40.984830450008985</v>
      </c>
      <c r="BD96" s="4">
        <v>43.704218060932696</v>
      </c>
      <c r="BE96" s="4">
        <v>48.389058749356593</v>
      </c>
      <c r="BI96" s="25">
        <v>93</v>
      </c>
      <c r="BJ96" s="25">
        <f>[1]服务器生态!W114</f>
        <v>211.03522109999997</v>
      </c>
      <c r="BK96" s="25">
        <f>[1]服务器生态!X114</f>
        <v>208.08266043804798</v>
      </c>
      <c r="BL96" s="25">
        <f>[1]服务器生态!Y114</f>
        <v>16.985848061952002</v>
      </c>
      <c r="BM96" s="25">
        <f>[1]服务器生态!Z114</f>
        <v>3.021902400000001</v>
      </c>
      <c r="BN96" s="25">
        <f>[1]服务器生态!AA114</f>
        <v>0.87436799999999992</v>
      </c>
      <c r="BO96" s="25">
        <f>[1]服务器生态!AB114</f>
        <v>138.28857622239414</v>
      </c>
      <c r="BP96" s="25">
        <f>[1]服务器生态!AC114</f>
        <v>0.47962550249999997</v>
      </c>
      <c r="BQ96" s="25">
        <f>[1]服务器生态!AD114</f>
        <v>0.47291513735919999</v>
      </c>
      <c r="BR96" s="25">
        <f>[1]服务器生态!AE114</f>
        <v>3.8604200140800002E-2</v>
      </c>
      <c r="BS96" s="25">
        <f>[1]服务器生态!AF114</f>
        <v>6.8679600000000019E-3</v>
      </c>
      <c r="BT96" s="25">
        <f>[1]服务器生态!AG114</f>
        <v>1.9871999999999997E-3</v>
      </c>
      <c r="BU96" s="25">
        <f>[1]服务器生态!$P95</f>
        <v>1</v>
      </c>
      <c r="BV96" s="25">
        <f>[1]服务器生态!Q95</f>
        <v>4.4000000000000004</v>
      </c>
    </row>
    <row r="97" spans="6:74" x14ac:dyDescent="0.15">
      <c r="F97" s="4">
        <v>95</v>
      </c>
      <c r="G97" s="4">
        <v>723.0773439350246</v>
      </c>
      <c r="N97" s="4">
        <f>[1]节奏总纲!N97</f>
        <v>104</v>
      </c>
      <c r="O97" s="4">
        <v>94</v>
      </c>
      <c r="P97" s="4">
        <f>[1]节奏总纲!P97</f>
        <v>674.58805031572183</v>
      </c>
      <c r="Q97" s="4">
        <f>[1]节奏总纲!Q97</f>
        <v>576.30057138472114</v>
      </c>
      <c r="R97" s="4">
        <f>[1]节奏总纲!R97</f>
        <v>464.04911981218504</v>
      </c>
      <c r="S97" s="4">
        <f>[1]节奏总纲!S97</f>
        <v>332.70682641571403</v>
      </c>
      <c r="T97" s="4">
        <f>[1]节奏总纲!T97</f>
        <v>179.6427977990767</v>
      </c>
      <c r="V97" s="4"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v>37.607869265319941</v>
      </c>
      <c r="BB97" s="4">
        <v>39.115214427575864</v>
      </c>
      <c r="BC97" s="4">
        <v>41.053954370816207</v>
      </c>
      <c r="BD97" s="4">
        <v>43.77911147780199</v>
      </c>
      <c r="BE97" s="4">
        <v>48.460844748995065</v>
      </c>
      <c r="BI97" s="25">
        <v>94</v>
      </c>
      <c r="BJ97" s="25">
        <f>[1]服务器生态!W115</f>
        <v>209.43646942499998</v>
      </c>
      <c r="BK97" s="25">
        <f>[1]服务器生态!X115</f>
        <v>206.50627664685067</v>
      </c>
      <c r="BL97" s="25">
        <f>[1]服务器生态!Y115</f>
        <v>16.857167394816003</v>
      </c>
      <c r="BM97" s="25">
        <f>[1]服务器生态!Z115</f>
        <v>2.999009200000001</v>
      </c>
      <c r="BN97" s="25">
        <f>[1]服务器生态!AA115</f>
        <v>0.86774399999999996</v>
      </c>
      <c r="BO97" s="25">
        <f>[1]服务器生态!AB115</f>
        <v>139.25781178297723</v>
      </c>
      <c r="BP97" s="25">
        <f>[1]服务器生态!AC115</f>
        <v>0.47962550249999997</v>
      </c>
      <c r="BQ97" s="25">
        <f>[1]服务器生态!AD115</f>
        <v>0.47291513735919999</v>
      </c>
      <c r="BR97" s="25">
        <f>[1]服务器生态!AE115</f>
        <v>3.8604200140800002E-2</v>
      </c>
      <c r="BS97" s="25">
        <f>[1]服务器生态!AF115</f>
        <v>6.8679600000000019E-3</v>
      </c>
      <c r="BT97" s="25">
        <f>[1]服务器生态!AG115</f>
        <v>1.9871999999999997E-3</v>
      </c>
      <c r="BU97" s="25">
        <f>[1]服务器生态!$P96</f>
        <v>1</v>
      </c>
      <c r="BV97" s="25">
        <f>[1]服务器生态!Q96</f>
        <v>4.3666666666666671</v>
      </c>
    </row>
    <row r="98" spans="6:74" x14ac:dyDescent="0.15">
      <c r="F98" s="4">
        <v>96</v>
      </c>
      <c r="G98" s="4">
        <v>775.04688205332377</v>
      </c>
      <c r="N98" s="4">
        <f>[1]节奏总纲!N98</f>
        <v>105</v>
      </c>
      <c r="O98" s="4">
        <v>95</v>
      </c>
      <c r="P98" s="4">
        <f>[1]节奏总纲!P98</f>
        <v>723.0773439350246</v>
      </c>
      <c r="Q98" s="4">
        <f>[1]节奏总纲!Q98</f>
        <v>618.15882133005255</v>
      </c>
      <c r="R98" s="4">
        <f>[1]节奏总纲!R98</f>
        <v>495.95875020503337</v>
      </c>
      <c r="S98" s="4">
        <f>[1]节奏总纲!S98</f>
        <v>355.39251454406457</v>
      </c>
      <c r="T98" s="4">
        <f>[1]节奏总纲!T98</f>
        <v>192.84472762747106</v>
      </c>
      <c r="V98" s="4"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v>37.680472138177471</v>
      </c>
      <c r="BB98" s="4">
        <v>39.182755310967018</v>
      </c>
      <c r="BC98" s="4">
        <v>41.120998062635785</v>
      </c>
      <c r="BD98" s="4">
        <v>43.854004894671284</v>
      </c>
      <c r="BE98" s="4">
        <v>48.532630748633537</v>
      </c>
      <c r="BI98" s="25">
        <v>95</v>
      </c>
      <c r="BJ98" s="25">
        <f>[1]服务器生态!W116</f>
        <v>207.83771775</v>
      </c>
      <c r="BK98" s="25">
        <f>[1]服务器生态!X116</f>
        <v>204.92989285565335</v>
      </c>
      <c r="BL98" s="25">
        <f>[1]服务器生态!Y116</f>
        <v>16.728486727680004</v>
      </c>
      <c r="BM98" s="25">
        <f>[1]服务器生态!Z116</f>
        <v>2.9761160000000011</v>
      </c>
      <c r="BN98" s="25">
        <f>[1]服务器生态!AA116</f>
        <v>0.86112</v>
      </c>
      <c r="BO98" s="25">
        <f>[1]服务器生态!AB116</f>
        <v>140.21964859882311</v>
      </c>
      <c r="BP98" s="25">
        <f>[1]服务器生态!AC116</f>
        <v>0.47962550249999997</v>
      </c>
      <c r="BQ98" s="25">
        <f>[1]服务器生态!AD116</f>
        <v>0.47291513735919999</v>
      </c>
      <c r="BR98" s="25">
        <f>[1]服务器生态!AE116</f>
        <v>3.8604200140800002E-2</v>
      </c>
      <c r="BS98" s="25">
        <f>[1]服务器生态!AF116</f>
        <v>6.8679600000000019E-3</v>
      </c>
      <c r="BT98" s="25">
        <f>[1]服务器生态!AG116</f>
        <v>1.9871999999999997E-3</v>
      </c>
      <c r="BU98" s="25">
        <f>[1]服务器生态!$P97</f>
        <v>1</v>
      </c>
      <c r="BV98" s="25">
        <f>[1]服务器生态!Q97</f>
        <v>4.3333333333333339</v>
      </c>
    </row>
    <row r="99" spans="6:74" x14ac:dyDescent="0.15">
      <c r="F99" s="4">
        <v>97</v>
      </c>
      <c r="G99" s="4">
        <v>830.74645386878444</v>
      </c>
      <c r="N99" s="4">
        <f>[1]节奏总纲!N99</f>
        <v>106</v>
      </c>
      <c r="O99" s="4">
        <v>96</v>
      </c>
      <c r="P99" s="4">
        <f>[1]节奏总纲!P99</f>
        <v>775.04688205332377</v>
      </c>
      <c r="Q99" s="4">
        <f>[1]节奏总纲!Q99</f>
        <v>661.0374857032798</v>
      </c>
      <c r="R99" s="4">
        <f>[1]节奏总纲!R99</f>
        <v>529.97705794806279</v>
      </c>
      <c r="S99" s="4">
        <f>[1]节奏总纲!S99</f>
        <v>380.70302846459265</v>
      </c>
      <c r="T99" s="4">
        <f>[1]节奏总纲!T99</f>
        <v>206.86001282003213</v>
      </c>
      <c r="V99" s="4"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v>37.753075011035001</v>
      </c>
      <c r="BB99" s="4">
        <v>39.250296194358178</v>
      </c>
      <c r="BC99" s="4">
        <v>41.188041754455355</v>
      </c>
      <c r="BD99" s="4">
        <v>43.928898311540578</v>
      </c>
      <c r="BE99" s="4">
        <v>48.604416748272008</v>
      </c>
      <c r="BI99" s="25">
        <v>96</v>
      </c>
      <c r="BJ99" s="25">
        <f>[1]服务器生态!W117</f>
        <v>206.23896607499995</v>
      </c>
      <c r="BK99" s="25">
        <f>[1]服务器生态!X117</f>
        <v>203.35350906445598</v>
      </c>
      <c r="BL99" s="25">
        <f>[1]服务器生态!Y117</f>
        <v>16.599806060543997</v>
      </c>
      <c r="BM99" s="25">
        <f>[1]服务器生态!Z117</f>
        <v>2.9532228000000003</v>
      </c>
      <c r="BN99" s="25">
        <f>[1]服务器生态!AA117</f>
        <v>0.85449599999999981</v>
      </c>
      <c r="BO99" s="25">
        <f>[1]服务器生态!AB117</f>
        <v>141.17408666993168</v>
      </c>
      <c r="BP99" s="25">
        <f>[1]服务器生态!AC117</f>
        <v>0.47962550249999997</v>
      </c>
      <c r="BQ99" s="25">
        <f>[1]服务器生态!AD117</f>
        <v>0.47291513735919999</v>
      </c>
      <c r="BR99" s="25">
        <f>[1]服务器生态!AE117</f>
        <v>3.8604200140800002E-2</v>
      </c>
      <c r="BS99" s="25">
        <f>[1]服务器生态!AF117</f>
        <v>6.8679600000000019E-3</v>
      </c>
      <c r="BT99" s="25">
        <f>[1]服务器生态!AG117</f>
        <v>1.9871999999999997E-3</v>
      </c>
      <c r="BU99" s="25">
        <f>[1]服务器生态!$P98</f>
        <v>1</v>
      </c>
      <c r="BV99" s="25">
        <f>[1]服务器生态!Q98</f>
        <v>4.3</v>
      </c>
    </row>
    <row r="100" spans="6:74" x14ac:dyDescent="0.15">
      <c r="F100" s="4">
        <v>98</v>
      </c>
      <c r="G100" s="4">
        <v>890.4437768152311</v>
      </c>
      <c r="N100" s="4">
        <f>[1]节奏总纲!N100</f>
        <v>107</v>
      </c>
      <c r="O100" s="4">
        <v>97</v>
      </c>
      <c r="P100" s="4">
        <f>[1]节奏总纲!P100</f>
        <v>830.74645386878444</v>
      </c>
      <c r="Q100" s="4">
        <f>[1]节奏总纲!Q100</f>
        <v>707.71290405081743</v>
      </c>
      <c r="R100" s="4">
        <f>[1]节奏总纲!R100</f>
        <v>569.31054483627804</v>
      </c>
      <c r="S100" s="4">
        <f>[1]节奏总纲!S100</f>
        <v>409.80722569347137</v>
      </c>
      <c r="T100" s="4">
        <f>[1]节奏总纲!T100</f>
        <v>223.30464679992923</v>
      </c>
      <c r="V100" s="4"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v>37.825677883892531</v>
      </c>
      <c r="BB100" s="4">
        <v>39.317837077749331</v>
      </c>
      <c r="BC100" s="4">
        <v>41.255085446274933</v>
      </c>
      <c r="BD100" s="4">
        <v>44.003272544984547</v>
      </c>
      <c r="BE100" s="4">
        <v>48.67620274791048</v>
      </c>
      <c r="BI100" s="25">
        <v>97</v>
      </c>
      <c r="BJ100" s="25">
        <f>[1]服务器生态!W118</f>
        <v>204.64021439999996</v>
      </c>
      <c r="BK100" s="25">
        <f>[1]服务器生态!X118</f>
        <v>201.77712527325863</v>
      </c>
      <c r="BL100" s="25">
        <f>[1]服务器生态!Y118</f>
        <v>16.471125393407998</v>
      </c>
      <c r="BM100" s="25">
        <f>[1]服务器生态!Z118</f>
        <v>2.9303296000000008</v>
      </c>
      <c r="BN100" s="25">
        <f>[1]服务器生态!AA118</f>
        <v>0.84787199999999985</v>
      </c>
      <c r="BO100" s="25">
        <f>[1]服务器生态!AB118</f>
        <v>142.12112599630296</v>
      </c>
      <c r="BP100" s="25">
        <f>[1]服务器生态!AC118</f>
        <v>0.47962550249999997</v>
      </c>
      <c r="BQ100" s="25">
        <f>[1]服务器生态!AD118</f>
        <v>0.47291513735919999</v>
      </c>
      <c r="BR100" s="25">
        <f>[1]服务器生态!AE118</f>
        <v>3.8604200140800002E-2</v>
      </c>
      <c r="BS100" s="25">
        <f>[1]服务器生态!AF118</f>
        <v>6.8679600000000019E-3</v>
      </c>
      <c r="BT100" s="25">
        <f>[1]服务器生态!AG118</f>
        <v>1.9871999999999997E-3</v>
      </c>
      <c r="BU100" s="25">
        <f>[1]服务器生态!$P99</f>
        <v>1</v>
      </c>
      <c r="BV100" s="25">
        <f>[1]服务器生态!Q99</f>
        <v>4.2666666666666666</v>
      </c>
    </row>
    <row r="101" spans="6:74" x14ac:dyDescent="0.15">
      <c r="F101" s="4">
        <v>99</v>
      </c>
      <c r="G101" s="4">
        <v>954.42578333369079</v>
      </c>
      <c r="N101" s="4">
        <f>[1]节奏总纲!N101</f>
        <v>108</v>
      </c>
      <c r="O101" s="4">
        <v>98</v>
      </c>
      <c r="P101" s="4">
        <f>[1]节奏总纲!P101</f>
        <v>890.4437768152311</v>
      </c>
      <c r="Q101" s="4">
        <f>[1]节奏总纲!Q101</f>
        <v>760.34994102252585</v>
      </c>
      <c r="R101" s="4">
        <f>[1]节奏总纲!R101</f>
        <v>612.98149595960513</v>
      </c>
      <c r="S101" s="4">
        <f>[1]节奏总纲!S101</f>
        <v>441.9272464333992</v>
      </c>
      <c r="T101" s="4">
        <f>[1]节奏总纲!T101</f>
        <v>240.77599725083846</v>
      </c>
      <c r="V101" s="4"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v>37.898280756750061</v>
      </c>
      <c r="BB101" s="4">
        <v>39.385377961140485</v>
      </c>
      <c r="BC101" s="4">
        <v>41.322129138094503</v>
      </c>
      <c r="BD101" s="4">
        <v>44.067911160744309</v>
      </c>
      <c r="BE101" s="4">
        <v>48.747988747548945</v>
      </c>
      <c r="BI101" s="25">
        <v>98</v>
      </c>
      <c r="BJ101" s="25">
        <f>[1]服务器生态!W119</f>
        <v>203.04146272499997</v>
      </c>
      <c r="BK101" s="25">
        <f>[1]服务器生态!X119</f>
        <v>200.20074148206132</v>
      </c>
      <c r="BL101" s="25">
        <f>[1]服务器生态!Y119</f>
        <v>16.342444726271999</v>
      </c>
      <c r="BM101" s="25">
        <f>[1]服务器生态!Z119</f>
        <v>2.9074364000000008</v>
      </c>
      <c r="BN101" s="25">
        <f>[1]服务器生态!AA119</f>
        <v>0.84124799999999988</v>
      </c>
      <c r="BO101" s="25">
        <f>[1]服务器生态!AB119</f>
        <v>143.06076657793699</v>
      </c>
      <c r="BP101" s="25">
        <f>[1]服务器生态!AC119</f>
        <v>0.47962550249999997</v>
      </c>
      <c r="BQ101" s="25">
        <f>[1]服务器生态!AD119</f>
        <v>0.47291513735919999</v>
      </c>
      <c r="BR101" s="25">
        <f>[1]服务器生态!AE119</f>
        <v>3.8604200140800002E-2</v>
      </c>
      <c r="BS101" s="25">
        <f>[1]服务器生态!AF119</f>
        <v>6.8679600000000019E-3</v>
      </c>
      <c r="BT101" s="25">
        <f>[1]服务器生态!AG119</f>
        <v>1.9871999999999997E-3</v>
      </c>
      <c r="BU101" s="25">
        <f>[1]服务器生态!$P100</f>
        <v>1</v>
      </c>
      <c r="BV101" s="25">
        <f>[1]服务器生态!Q100</f>
        <v>4.2333333333333334</v>
      </c>
    </row>
    <row r="102" spans="6:74" x14ac:dyDescent="0.15">
      <c r="F102" s="4">
        <v>100</v>
      </c>
      <c r="G102" s="4">
        <v>1023</v>
      </c>
      <c r="N102" s="4">
        <f>[1]节奏总纲!N102</f>
        <v>109</v>
      </c>
      <c r="O102" s="4">
        <v>99</v>
      </c>
      <c r="P102" s="4">
        <f>[1]节奏总纲!P102</f>
        <v>954.42578333369079</v>
      </c>
      <c r="Q102" s="4">
        <f>[1]节奏总纲!Q102</f>
        <v>816.51125764197252</v>
      </c>
      <c r="R102" s="4">
        <f>[1]节奏总纲!R102</f>
        <v>658.6492330785801</v>
      </c>
      <c r="S102" s="4">
        <f>[1]节奏总纲!S102</f>
        <v>475.39948267851139</v>
      </c>
      <c r="T102" s="4">
        <f>[1]节奏总纲!T102</f>
        <v>257.59951892176309</v>
      </c>
      <c r="V102" s="4"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v>37.970883629607592</v>
      </c>
      <c r="BB102" s="4">
        <v>39.452918844531645</v>
      </c>
      <c r="BC102" s="4">
        <v>41.389172829914081</v>
      </c>
      <c r="BD102" s="4">
        <v>44.132549776504064</v>
      </c>
      <c r="BE102" s="4">
        <v>48.819774747187417</v>
      </c>
      <c r="BI102" s="25">
        <v>99</v>
      </c>
      <c r="BJ102" s="25">
        <f>[1]服务器生态!W120</f>
        <v>201.44271104999999</v>
      </c>
      <c r="BK102" s="25">
        <f>[1]服务器生态!X120</f>
        <v>198.624357690864</v>
      </c>
      <c r="BL102" s="25">
        <f>[1]服务器生态!Y120</f>
        <v>16.213764059136</v>
      </c>
      <c r="BM102" s="25">
        <f>[1]服务器生态!Z120</f>
        <v>2.8845432000000009</v>
      </c>
      <c r="BN102" s="25">
        <f>[1]服务器生态!AA120</f>
        <v>0.83462399999999992</v>
      </c>
      <c r="BO102" s="25">
        <f>[1]服务器生态!AB120</f>
        <v>143.99300841483372</v>
      </c>
      <c r="BP102" s="25">
        <f>[1]服务器生态!AC120</f>
        <v>0.47962550249999997</v>
      </c>
      <c r="BQ102" s="25">
        <f>[1]服务器生态!AD120</f>
        <v>0.47291513735919999</v>
      </c>
      <c r="BR102" s="25">
        <f>[1]服务器生态!AE120</f>
        <v>3.8604200140800002E-2</v>
      </c>
      <c r="BS102" s="25">
        <f>[1]服务器生态!AF120</f>
        <v>6.8679600000000019E-3</v>
      </c>
      <c r="BT102" s="25">
        <f>[1]服务器生态!AG120</f>
        <v>1.9871999999999997E-3</v>
      </c>
      <c r="BU102" s="25">
        <f>[1]服务器生态!$P101</f>
        <v>1</v>
      </c>
      <c r="BV102" s="25">
        <f>[1]服务器生态!Q101</f>
        <v>4.2</v>
      </c>
    </row>
    <row r="103" spans="6:74" x14ac:dyDescent="0.15">
      <c r="F103" s="4">
        <v>101</v>
      </c>
      <c r="G103" s="4">
        <v>1096.4960256371633</v>
      </c>
      <c r="N103" s="4">
        <f>[1]节奏总纲!N103</f>
        <v>110</v>
      </c>
      <c r="O103" s="4">
        <v>100</v>
      </c>
      <c r="P103" s="4">
        <f>[1]节奏总纲!P103</f>
        <v>1023</v>
      </c>
      <c r="Q103" s="4">
        <f>[1]节奏总纲!Q103</f>
        <v>875.38110000000006</v>
      </c>
      <c r="R103" s="4">
        <f>[1]节奏总纲!R103</f>
        <v>706.6884</v>
      </c>
      <c r="S103" s="4">
        <f>[1]节奏总纲!S103</f>
        <v>508.22640000000001</v>
      </c>
      <c r="T103" s="4">
        <f>[1]节奏总纲!T103</f>
        <v>274.77780000000001</v>
      </c>
      <c r="V103" s="4"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v>38.037513426486328</v>
      </c>
      <c r="BB103" s="4">
        <v>39.520459727922798</v>
      </c>
      <c r="BC103" s="4">
        <v>41.456216521733651</v>
      </c>
      <c r="BD103" s="4">
        <v>44.197188392263818</v>
      </c>
      <c r="BE103" s="4">
        <v>48.891560746825888</v>
      </c>
      <c r="BI103" s="25">
        <v>100</v>
      </c>
      <c r="BJ103" s="25">
        <f>[1]服务器生态!W121</f>
        <v>199.84395937499997</v>
      </c>
      <c r="BK103" s="25">
        <f>[1]服务器生态!X121</f>
        <v>197.04797389966663</v>
      </c>
      <c r="BL103" s="25">
        <f>[1]服务器生态!Y121</f>
        <v>16.085083391999998</v>
      </c>
      <c r="BM103" s="25">
        <f>[1]服务器生态!Z121</f>
        <v>2.8616500000000005</v>
      </c>
      <c r="BN103" s="25">
        <f>[1]服务器生态!AA121</f>
        <v>0.82799999999999985</v>
      </c>
      <c r="BO103" s="25">
        <f>[1]服务器生态!AB121</f>
        <v>144.91785150699317</v>
      </c>
      <c r="BP103" s="25">
        <f>[1]服务器生态!AC121</f>
        <v>0.47962550249999997</v>
      </c>
      <c r="BQ103" s="25">
        <f>[1]服务器生态!AD121</f>
        <v>0.47291513735919999</v>
      </c>
      <c r="BR103" s="25">
        <f>[1]服务器生态!AE121</f>
        <v>3.8604200140800002E-2</v>
      </c>
      <c r="BS103" s="25">
        <f>[1]服务器生态!AF121</f>
        <v>6.8679600000000019E-3</v>
      </c>
      <c r="BT103" s="25">
        <f>[1]服务器生态!AG121</f>
        <v>1.9871999999999997E-3</v>
      </c>
      <c r="BU103" s="25">
        <f>[1]服务器生态!$P102</f>
        <v>1</v>
      </c>
      <c r="BV103" s="25">
        <f>[1]服务器生态!Q102</f>
        <v>4.1666666666666661</v>
      </c>
    </row>
    <row r="104" spans="6:74" x14ac:dyDescent="0.15">
      <c r="F104" s="4">
        <v>102</v>
      </c>
      <c r="G104" s="4">
        <v>1175.2671155169628</v>
      </c>
      <c r="N104" s="4">
        <f>[1]节奏总纲!N104</f>
        <v>111</v>
      </c>
      <c r="O104" s="4">
        <v>101</v>
      </c>
      <c r="P104" s="4">
        <f>[1]节奏总纲!P104</f>
        <v>1096.4960256371633</v>
      </c>
      <c r="Q104" s="4">
        <f>[1]节奏总纲!Q104</f>
        <v>939.14884595823037</v>
      </c>
      <c r="R104" s="4">
        <f>[1]节奏总纲!R104</f>
        <v>756.25330888195151</v>
      </c>
      <c r="S104" s="4">
        <f>[1]节奏总纲!S104</f>
        <v>541.99798547244984</v>
      </c>
      <c r="T104" s="4">
        <f>[1]节奏总纲!T104</f>
        <v>293.42233646050488</v>
      </c>
      <c r="V104" s="4"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v>38.100143952724252</v>
      </c>
      <c r="BB104" s="4">
        <v>39.588000611313952</v>
      </c>
      <c r="BC104" s="4">
        <v>41.523260213553229</v>
      </c>
      <c r="BD104" s="4">
        <v>44.261827008023573</v>
      </c>
      <c r="BE104" s="4">
        <v>48.96334674646436</v>
      </c>
      <c r="BI104" s="25">
        <v>101</v>
      </c>
      <c r="BJ104" s="25">
        <f>[1]服务器生态!W122</f>
        <v>198.24520769999998</v>
      </c>
      <c r="BK104" s="25">
        <f>[1]服务器生态!X122</f>
        <v>195.47159010846931</v>
      </c>
      <c r="BL104" s="25">
        <f>[1]服务器生态!Y122</f>
        <v>15.956402724864001</v>
      </c>
      <c r="BM104" s="25">
        <f>[1]服务器生态!Z122</f>
        <v>2.8387568000000005</v>
      </c>
      <c r="BN104" s="25">
        <f>[1]服务器生态!AA122</f>
        <v>0.82137599999999988</v>
      </c>
      <c r="BO104" s="25">
        <f>[1]服务器生态!AB122</f>
        <v>145.83529585441536</v>
      </c>
      <c r="BP104" s="25">
        <f>[1]服务器生态!AC122</f>
        <v>0.47962550249999997</v>
      </c>
      <c r="BQ104" s="25">
        <f>[1]服务器生态!AD122</f>
        <v>0.47291513735919999</v>
      </c>
      <c r="BR104" s="25">
        <f>[1]服务器生态!AE122</f>
        <v>3.8604200140800002E-2</v>
      </c>
      <c r="BS104" s="25">
        <f>[1]服务器生态!AF122</f>
        <v>6.8679600000000019E-3</v>
      </c>
      <c r="BT104" s="25">
        <f>[1]服务器生态!AG122</f>
        <v>1.9871999999999997E-3</v>
      </c>
      <c r="BU104" s="25">
        <f>[1]服务器生态!$P103</f>
        <v>1</v>
      </c>
      <c r="BV104" s="25">
        <f>[1]服务器生态!Q103</f>
        <v>4.1333333333333329</v>
      </c>
    </row>
    <row r="105" spans="6:74" x14ac:dyDescent="0.15">
      <c r="F105" s="4">
        <v>103</v>
      </c>
      <c r="G105" s="4">
        <v>1259.6918792651943</v>
      </c>
      <c r="N105" s="4">
        <f>[1]节奏总纲!N105</f>
        <v>112</v>
      </c>
      <c r="O105" s="4">
        <v>102</v>
      </c>
      <c r="P105" s="4">
        <f>[1]节奏总纲!P105</f>
        <v>1175.2671155169628</v>
      </c>
      <c r="Q105" s="4">
        <f>[1]节奏总纲!Q105</f>
        <v>1004.2657502092447</v>
      </c>
      <c r="R105" s="4">
        <f>[1]节奏总纲!R105</f>
        <v>806.23324124463659</v>
      </c>
      <c r="S105" s="4">
        <f>[1]节奏总纲!S105</f>
        <v>577.99636741124232</v>
      </c>
      <c r="T105" s="4">
        <f>[1]节奏总纲!T105</f>
        <v>313.56126641992563</v>
      </c>
      <c r="V105" s="4"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v>38.16277447896217</v>
      </c>
      <c r="BB105" s="4">
        <v>39.655541494705105</v>
      </c>
      <c r="BC105" s="4">
        <v>41.590303905372799</v>
      </c>
      <c r="BD105" s="4">
        <v>44.326465623783335</v>
      </c>
      <c r="BE105" s="4">
        <v>49.030333272797542</v>
      </c>
      <c r="BI105" s="25">
        <v>102</v>
      </c>
      <c r="BJ105" s="25">
        <f>[1]服务器生态!W123</f>
        <v>196.64645602499999</v>
      </c>
      <c r="BK105" s="25">
        <f>[1]服务器生态!X123</f>
        <v>193.895206317272</v>
      </c>
      <c r="BL105" s="25">
        <f>[1]服务器生态!Y123</f>
        <v>15.827722057728002</v>
      </c>
      <c r="BM105" s="25">
        <f>[1]服务器生态!Z123</f>
        <v>2.8158636000000006</v>
      </c>
      <c r="BN105" s="25">
        <f>[1]服务器生态!AA123</f>
        <v>0.81475199999999992</v>
      </c>
      <c r="BO105" s="25">
        <f>[1]服务器生态!AB123</f>
        <v>146.7453414571003</v>
      </c>
      <c r="BP105" s="25">
        <f>[1]服务器生态!AC123</f>
        <v>0.47962550249999997</v>
      </c>
      <c r="BQ105" s="25">
        <f>[1]服务器生态!AD123</f>
        <v>0.47291513735919999</v>
      </c>
      <c r="BR105" s="25">
        <f>[1]服务器生态!AE123</f>
        <v>3.8604200140800002E-2</v>
      </c>
      <c r="BS105" s="25">
        <f>[1]服务器生态!AF123</f>
        <v>6.8679600000000019E-3</v>
      </c>
      <c r="BT105" s="25">
        <f>[1]服务器生态!AG123</f>
        <v>1.9871999999999997E-3</v>
      </c>
      <c r="BU105" s="25">
        <f>[1]服务器生态!$P104</f>
        <v>1</v>
      </c>
      <c r="BV105" s="25">
        <f>[1]服务器生态!Q104</f>
        <v>4.0999999999999996</v>
      </c>
    </row>
    <row r="106" spans="6:74" x14ac:dyDescent="0.15">
      <c r="F106" s="4">
        <v>104</v>
      </c>
      <c r="G106" s="4">
        <v>1350.1761006314437</v>
      </c>
      <c r="N106" s="4">
        <f>[1]节奏总纲!N106</f>
        <v>113</v>
      </c>
      <c r="O106" s="4">
        <v>103</v>
      </c>
      <c r="P106" s="4">
        <f>[1]节奏总纲!P106</f>
        <v>1259.6918792651943</v>
      </c>
      <c r="Q106" s="4">
        <f>[1]节奏总纲!Q106</f>
        <v>1073.383450321872</v>
      </c>
      <c r="R106" s="4">
        <f>[1]节奏总纲!R106</f>
        <v>861.50327622946634</v>
      </c>
      <c r="S106" s="4">
        <f>[1]节奏总纲!S106</f>
        <v>619.01258947091651</v>
      </c>
      <c r="T106" s="4">
        <f>[1]节奏总纲!T106</f>
        <v>335.8338550121008</v>
      </c>
      <c r="V106" s="4"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v>38.225405005200088</v>
      </c>
      <c r="BB106" s="4">
        <v>39.723082378096265</v>
      </c>
      <c r="BC106" s="4">
        <v>41.657347597192377</v>
      </c>
      <c r="BD106" s="4">
        <v>44.39110423954309</v>
      </c>
      <c r="BE106" s="4">
        <v>49.09231260978715</v>
      </c>
      <c r="BI106" s="25">
        <v>103</v>
      </c>
      <c r="BJ106" s="25">
        <f>[1]服务器生态!W124</f>
        <v>195.04770435</v>
      </c>
      <c r="BK106" s="25">
        <f>[1]服务器生态!X124</f>
        <v>192.31882252607468</v>
      </c>
      <c r="BL106" s="25">
        <f>[1]服务器生态!Y124</f>
        <v>15.699041390592001</v>
      </c>
      <c r="BM106" s="25">
        <f>[1]服务器生态!Z124</f>
        <v>2.7929704000000011</v>
      </c>
      <c r="BN106" s="25">
        <f>[1]服务器生态!AA124</f>
        <v>0.80812799999999996</v>
      </c>
      <c r="BO106" s="25">
        <f>[1]服务器生态!AB124</f>
        <v>147.64798831504794</v>
      </c>
      <c r="BP106" s="25">
        <f>[1]服务器生态!AC124</f>
        <v>0.47962550249999997</v>
      </c>
      <c r="BQ106" s="25">
        <f>[1]服务器生态!AD124</f>
        <v>0.47291513735919999</v>
      </c>
      <c r="BR106" s="25">
        <f>[1]服务器生态!AE124</f>
        <v>3.8604200140800002E-2</v>
      </c>
      <c r="BS106" s="25">
        <f>[1]服务器生态!AF124</f>
        <v>6.8679600000000019E-3</v>
      </c>
      <c r="BT106" s="25">
        <f>[1]服务器生态!AG124</f>
        <v>1.9871999999999997E-3</v>
      </c>
      <c r="BU106" s="25">
        <f>[1]服务器生态!$P105</f>
        <v>1</v>
      </c>
      <c r="BV106" s="25">
        <f>[1]服务器生态!Q105</f>
        <v>4.0666666666666664</v>
      </c>
    </row>
    <row r="107" spans="6:74" x14ac:dyDescent="0.15">
      <c r="F107" s="4">
        <v>105</v>
      </c>
      <c r="G107" s="4">
        <v>1447.1546878700494</v>
      </c>
      <c r="N107" s="4">
        <f>[1]节奏总纲!N107</f>
        <v>114</v>
      </c>
      <c r="O107" s="4">
        <v>104</v>
      </c>
      <c r="P107" s="4">
        <f>[1]节奏总纲!P107</f>
        <v>1350.1761006314437</v>
      </c>
      <c r="Q107" s="4">
        <f>[1]节奏总纲!Q107</f>
        <v>1150.7550905681794</v>
      </c>
      <c r="R107" s="4">
        <f>[1]节奏总纲!R107</f>
        <v>925.41069937279144</v>
      </c>
      <c r="S107" s="4">
        <f>[1]节奏总纲!S107</f>
        <v>665.09674717104917</v>
      </c>
      <c r="T107" s="4">
        <f>[1]节奏总纲!T107</f>
        <v>360.49701886859549</v>
      </c>
      <c r="V107" s="4"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v>38.288035531438013</v>
      </c>
      <c r="BB107" s="4">
        <v>39.790623261487418</v>
      </c>
      <c r="BC107" s="4">
        <v>41.724391289011947</v>
      </c>
      <c r="BD107" s="4">
        <v>44.455742855302844</v>
      </c>
      <c r="BE107" s="4">
        <v>49.154291946776759</v>
      </c>
      <c r="BI107" s="25">
        <v>104</v>
      </c>
      <c r="BJ107" s="25">
        <f>[1]服务器生态!W125</f>
        <v>193.44895267499999</v>
      </c>
      <c r="BK107" s="25">
        <f>[1]服务器生态!X125</f>
        <v>190.74243873487731</v>
      </c>
      <c r="BL107" s="25">
        <f>[1]服务器生态!Y125</f>
        <v>15.570360723456</v>
      </c>
      <c r="BM107" s="25">
        <f>[1]服务器生态!Z125</f>
        <v>2.7700772000000007</v>
      </c>
      <c r="BN107" s="25">
        <f>[1]服务器生态!AA125</f>
        <v>0.80150399999999988</v>
      </c>
      <c r="BO107" s="25">
        <f>[1]服务器生态!AB125</f>
        <v>148.54323642825833</v>
      </c>
      <c r="BP107" s="25">
        <f>[1]服务器生态!AC125</f>
        <v>0.47962550249999997</v>
      </c>
      <c r="BQ107" s="25">
        <f>[1]服务器生态!AD125</f>
        <v>0.47291513735919999</v>
      </c>
      <c r="BR107" s="25">
        <f>[1]服务器生态!AE125</f>
        <v>3.8604200140800002E-2</v>
      </c>
      <c r="BS107" s="25">
        <f>[1]服务器生态!AF125</f>
        <v>6.8679600000000019E-3</v>
      </c>
      <c r="BT107" s="25">
        <f>[1]服务器生态!AG125</f>
        <v>1.9871999999999997E-3</v>
      </c>
      <c r="BU107" s="25">
        <f>[1]服务器生态!$P106</f>
        <v>1</v>
      </c>
      <c r="BV107" s="25">
        <f>[1]服务器生态!Q106</f>
        <v>4.0333333333333332</v>
      </c>
    </row>
    <row r="108" spans="6:74" x14ac:dyDescent="0.15">
      <c r="F108" s="4">
        <v>106</v>
      </c>
      <c r="G108" s="4">
        <v>1551.0937641066464</v>
      </c>
      <c r="N108" s="4">
        <f>[1]节奏总纲!N108</f>
        <v>115</v>
      </c>
      <c r="O108" s="4">
        <v>105</v>
      </c>
      <c r="P108" s="4">
        <f>[1]节奏总纲!P108</f>
        <v>1447.1546878700494</v>
      </c>
      <c r="Q108" s="4">
        <f>[1]节奏总纲!Q108</f>
        <v>1234.8570951595132</v>
      </c>
      <c r="R108" s="4">
        <f>[1]节奏总纲!R108</f>
        <v>993.18226228521496</v>
      </c>
      <c r="S108" s="4">
        <f>[1]节奏总纲!S108</f>
        <v>713.59197658872131</v>
      </c>
      <c r="T108" s="4">
        <f>[1]节奏总纲!T108</f>
        <v>386.39030166130323</v>
      </c>
      <c r="V108" s="4"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v>38.35066605767593</v>
      </c>
      <c r="BB108" s="4">
        <v>39.858164144878572</v>
      </c>
      <c r="BC108" s="4">
        <v>41.791434980831518</v>
      </c>
      <c r="BD108" s="4">
        <v>44.520381471062606</v>
      </c>
      <c r="BE108" s="4">
        <v>49.216271283766375</v>
      </c>
      <c r="BI108" s="25">
        <v>105</v>
      </c>
      <c r="BJ108" s="25">
        <f>[1]服务器生态!W126</f>
        <v>191.850201</v>
      </c>
      <c r="BK108" s="25">
        <f>[1]服务器生态!X126</f>
        <v>189.16605494368</v>
      </c>
      <c r="BL108" s="25">
        <f>[1]服务器生态!Y126</f>
        <v>15.441680056320001</v>
      </c>
      <c r="BM108" s="25">
        <f>[1]服务器生态!Z126</f>
        <v>2.7471840000000007</v>
      </c>
      <c r="BN108" s="25">
        <f>[1]服务器生态!AA126</f>
        <v>0.79487999999999992</v>
      </c>
      <c r="BO108" s="25">
        <f>[1]服务器生态!AB126</f>
        <v>149.4310857967314</v>
      </c>
      <c r="BP108" s="25">
        <f>[1]服务器生态!AC126</f>
        <v>0.47962550249999997</v>
      </c>
      <c r="BQ108" s="25">
        <f>[1]服务器生态!AD126</f>
        <v>0.47291513735919999</v>
      </c>
      <c r="BR108" s="25">
        <f>[1]服务器生态!AE126</f>
        <v>3.8604200140800002E-2</v>
      </c>
      <c r="BS108" s="25">
        <f>[1]服务器生态!AF126</f>
        <v>6.8679600000000019E-3</v>
      </c>
      <c r="BT108" s="25">
        <f>[1]服务器生态!AG126</f>
        <v>1.9871999999999997E-3</v>
      </c>
      <c r="BU108" s="25">
        <f>[1]服务器生态!$P107</f>
        <v>1</v>
      </c>
      <c r="BV108" s="25">
        <f>[1]服务器生态!Q107</f>
        <v>4</v>
      </c>
    </row>
    <row r="109" spans="6:74" x14ac:dyDescent="0.15">
      <c r="F109" s="4">
        <v>107</v>
      </c>
      <c r="G109" s="4">
        <v>1662.4929077375689</v>
      </c>
      <c r="N109" s="4">
        <f>[1]节奏总纲!N109</f>
        <v>116</v>
      </c>
      <c r="O109" s="4">
        <v>106</v>
      </c>
      <c r="P109" s="4">
        <f>[1]节奏总纲!P109</f>
        <v>1551.0937641066464</v>
      </c>
      <c r="Q109" s="4">
        <f>[1]节奏总纲!Q109</f>
        <v>1324.4789651706653</v>
      </c>
      <c r="R109" s="4">
        <f>[1]节奏总纲!R109</f>
        <v>1064.6707596828021</v>
      </c>
      <c r="S109" s="4">
        <f>[1]节奏总纲!S109</f>
        <v>764.3790069517554</v>
      </c>
      <c r="T109" s="4">
        <f>[1]节奏总纲!T109</f>
        <v>412.59094125236794</v>
      </c>
      <c r="V109" s="4"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v>38.413296583913848</v>
      </c>
      <c r="BB109" s="4">
        <v>39.925705028269732</v>
      </c>
      <c r="BC109" s="4">
        <v>41.858478672651096</v>
      </c>
      <c r="BD109" s="4">
        <v>44.585020086822361</v>
      </c>
      <c r="BE109" s="4">
        <v>49.278250620755983</v>
      </c>
      <c r="BI109" s="25">
        <v>106</v>
      </c>
      <c r="BJ109" s="25">
        <f>[1]服务器生态!W127</f>
        <v>190.25144932500001</v>
      </c>
      <c r="BK109" s="25">
        <f>[1]服务器生态!X127</f>
        <v>187.58967115248268</v>
      </c>
      <c r="BL109" s="25">
        <f>[1]服务器生态!Y127</f>
        <v>15.312999389184002</v>
      </c>
      <c r="BM109" s="25">
        <f>[1]服务器生态!Z127</f>
        <v>2.7242908000000008</v>
      </c>
      <c r="BN109" s="25">
        <f>[1]服务器生态!AA127</f>
        <v>0.78825599999999996</v>
      </c>
      <c r="BO109" s="25">
        <f>[1]服务器生态!AB127</f>
        <v>150.31153642046721</v>
      </c>
      <c r="BP109" s="25">
        <f>[1]服务器生态!AC127</f>
        <v>0.47962550249999997</v>
      </c>
      <c r="BQ109" s="25">
        <f>[1]服务器生态!AD127</f>
        <v>0.47291513735919999</v>
      </c>
      <c r="BR109" s="25">
        <f>[1]服务器生态!AE127</f>
        <v>3.8604200140800002E-2</v>
      </c>
      <c r="BS109" s="25">
        <f>[1]服务器生态!AF127</f>
        <v>6.8679600000000019E-3</v>
      </c>
      <c r="BT109" s="25">
        <f>[1]服务器生态!AG127</f>
        <v>1.9871999999999997E-3</v>
      </c>
      <c r="BU109" s="25">
        <f>[1]服务器生态!$P108</f>
        <v>1</v>
      </c>
      <c r="BV109" s="25">
        <f>[1]服务器生态!Q108</f>
        <v>3.9666666666666668</v>
      </c>
    </row>
    <row r="110" spans="6:74" x14ac:dyDescent="0.15">
      <c r="F110" s="4">
        <v>108</v>
      </c>
      <c r="G110" s="4">
        <v>1781.8875536304624</v>
      </c>
      <c r="N110" s="4">
        <f>[1]节奏总纲!N110</f>
        <v>117</v>
      </c>
      <c r="O110" s="4">
        <v>107</v>
      </c>
      <c r="P110" s="4">
        <f>[1]节奏总纲!P110</f>
        <v>1662.4929077375689</v>
      </c>
      <c r="Q110" s="4">
        <f>[1]节奏总纲!Q110</f>
        <v>1418.9376967540152</v>
      </c>
      <c r="R110" s="4">
        <f>[1]节奏总纲!R110</f>
        <v>1141.6338797433884</v>
      </c>
      <c r="S110" s="4">
        <f>[1]节奏总纲!S110</f>
        <v>816.11776840837263</v>
      </c>
      <c r="T110" s="4">
        <f>[1]节奏总纲!T110</f>
        <v>440.22812196890823</v>
      </c>
      <c r="V110" s="4"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v>38.475927110151773</v>
      </c>
      <c r="BB110" s="4">
        <v>39.993245911660885</v>
      </c>
      <c r="BC110" s="4">
        <v>41.925522364470666</v>
      </c>
      <c r="BD110" s="4">
        <v>44.649658702582116</v>
      </c>
      <c r="BE110" s="4">
        <v>49.340229957745592</v>
      </c>
      <c r="BI110" s="25">
        <v>107</v>
      </c>
      <c r="BJ110" s="25">
        <f>[1]服务器生态!W128</f>
        <v>188.65269764999996</v>
      </c>
      <c r="BK110" s="25">
        <f>[1]服务器生态!X128</f>
        <v>186.01328736128531</v>
      </c>
      <c r="BL110" s="25">
        <f>[1]服务器生态!Y128</f>
        <v>15.184318722047999</v>
      </c>
      <c r="BM110" s="25">
        <f>[1]服务器生态!Z128</f>
        <v>2.7013976000000008</v>
      </c>
      <c r="BN110" s="25">
        <f>[1]服务器生态!AA128</f>
        <v>0.78163199999999988</v>
      </c>
      <c r="BO110" s="25">
        <f>[1]服务器生态!AB128</f>
        <v>151.18458829946576</v>
      </c>
      <c r="BP110" s="25">
        <f>[1]服务器生态!AC128</f>
        <v>0.47962550249999997</v>
      </c>
      <c r="BQ110" s="25">
        <f>[1]服务器生态!AD128</f>
        <v>0.47291513735919999</v>
      </c>
      <c r="BR110" s="25">
        <f>[1]服务器生态!AE128</f>
        <v>3.8604200140800002E-2</v>
      </c>
      <c r="BS110" s="25">
        <f>[1]服务器生态!AF128</f>
        <v>6.8679600000000019E-3</v>
      </c>
      <c r="BT110" s="25">
        <f>[1]服务器生态!AG128</f>
        <v>1.9871999999999997E-3</v>
      </c>
      <c r="BU110" s="25">
        <f>[1]服务器生态!$P109</f>
        <v>1</v>
      </c>
      <c r="BV110" s="25">
        <f>[1]服务器生态!Q109</f>
        <v>3.9333333333333331</v>
      </c>
    </row>
    <row r="111" spans="6:74" x14ac:dyDescent="0.15">
      <c r="F111" s="4">
        <v>109</v>
      </c>
      <c r="G111" s="4">
        <v>1909.8515666673818</v>
      </c>
      <c r="N111" s="4">
        <f>[1]节奏总纲!N111</f>
        <v>118</v>
      </c>
      <c r="O111" s="4">
        <v>108</v>
      </c>
      <c r="P111" s="4">
        <f>[1]节奏总纲!P111</f>
        <v>1781.8875536304624</v>
      </c>
      <c r="Q111" s="4">
        <f>[1]节奏总纲!Q111</f>
        <v>1520.8410270235997</v>
      </c>
      <c r="R111" s="4">
        <f>[1]节奏总纲!R111</f>
        <v>1218.0983316617842</v>
      </c>
      <c r="S111" s="4">
        <f>[1]节奏总纲!S111</f>
        <v>871.69939123602228</v>
      </c>
      <c r="T111" s="4">
        <f>[1]节奏总纲!T111</f>
        <v>471.13106917989433</v>
      </c>
      <c r="V111" s="4"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v>38.53855763638969</v>
      </c>
      <c r="BB111" s="4">
        <v>40.052446592012309</v>
      </c>
      <c r="BC111" s="4">
        <v>41.992566056290244</v>
      </c>
      <c r="BD111" s="4">
        <v>44.71429731834187</v>
      </c>
      <c r="BE111" s="4">
        <v>49.402209294735208</v>
      </c>
      <c r="BI111" s="25">
        <v>108</v>
      </c>
      <c r="BJ111" s="25">
        <f>[1]服务器生态!W129</f>
        <v>187.05394597499998</v>
      </c>
      <c r="BK111" s="25">
        <f>[1]服务器生态!X129</f>
        <v>184.43690357008799</v>
      </c>
      <c r="BL111" s="25">
        <f>[1]服务器生态!Y129</f>
        <v>15.055638054912</v>
      </c>
      <c r="BM111" s="25">
        <f>[1]服务器生态!Z129</f>
        <v>2.6785044000000009</v>
      </c>
      <c r="BN111" s="25">
        <f>[1]服务器生态!AA129</f>
        <v>0.77500799999999992</v>
      </c>
      <c r="BO111" s="25">
        <f>[1]服务器生态!AB129</f>
        <v>152.05024143372702</v>
      </c>
      <c r="BP111" s="25">
        <f>[1]服务器生态!AC129</f>
        <v>0.47962550249999997</v>
      </c>
      <c r="BQ111" s="25">
        <f>[1]服务器生态!AD129</f>
        <v>0.47291513735919999</v>
      </c>
      <c r="BR111" s="25">
        <f>[1]服务器生态!AE129</f>
        <v>3.8604200140800002E-2</v>
      </c>
      <c r="BS111" s="25">
        <f>[1]服务器生态!AF129</f>
        <v>6.8679600000000019E-3</v>
      </c>
      <c r="BT111" s="25">
        <f>[1]服务器生态!AG129</f>
        <v>1.9871999999999997E-3</v>
      </c>
      <c r="BU111" s="25">
        <f>[1]服务器生态!$P110</f>
        <v>1</v>
      </c>
      <c r="BV111" s="25">
        <f>[1]服务器生态!Q110</f>
        <v>3.9</v>
      </c>
    </row>
    <row r="112" spans="6:74" x14ac:dyDescent="0.15">
      <c r="F112" s="4">
        <v>110</v>
      </c>
      <c r="G112" s="4">
        <v>2047</v>
      </c>
      <c r="N112" s="4">
        <f>[1]节奏总纲!N112</f>
        <v>119</v>
      </c>
      <c r="O112" s="4">
        <v>109</v>
      </c>
      <c r="P112" s="4">
        <f>[1]节奏总纲!P112</f>
        <v>1909.8515666673818</v>
      </c>
      <c r="Q112" s="4">
        <f>[1]节奏总纲!Q112</f>
        <v>1624.7107277639418</v>
      </c>
      <c r="R112" s="4">
        <f>[1]节奏总纲!R112</f>
        <v>1301.5638426838207</v>
      </c>
      <c r="S112" s="4">
        <f>[1]节奏总纲!S112</f>
        <v>931.81657937701561</v>
      </c>
      <c r="T112" s="4">
        <f>[1]节奏总纲!T112</f>
        <v>504.58278391352223</v>
      </c>
      <c r="V112" s="4"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v>38.601188162627608</v>
      </c>
      <c r="BB112" s="4">
        <v>40.110720583137102</v>
      </c>
      <c r="BC112" s="4">
        <v>42.051439554347354</v>
      </c>
      <c r="BD112" s="4">
        <v>44.778935934101632</v>
      </c>
      <c r="BE112" s="4">
        <v>49.464188631724817</v>
      </c>
      <c r="BI112" s="25">
        <v>109</v>
      </c>
      <c r="BJ112" s="25">
        <f>[1]服务器生态!W130</f>
        <v>185.45519429999999</v>
      </c>
      <c r="BK112" s="25">
        <f>[1]服务器生态!X130</f>
        <v>182.86051977889068</v>
      </c>
      <c r="BL112" s="25">
        <f>[1]服务器生态!Y130</f>
        <v>14.926957387776001</v>
      </c>
      <c r="BM112" s="25">
        <f>[1]服务器生态!Z130</f>
        <v>2.6556112000000009</v>
      </c>
      <c r="BN112" s="25">
        <f>[1]服务器生态!AA130</f>
        <v>0.76838399999999996</v>
      </c>
      <c r="BO112" s="25">
        <f>[1]服务器生态!AB130</f>
        <v>152.908495823251</v>
      </c>
      <c r="BP112" s="25">
        <f>[1]服务器生态!AC130</f>
        <v>0.47962550249999997</v>
      </c>
      <c r="BQ112" s="25">
        <f>[1]服务器生态!AD130</f>
        <v>0.47291513735919999</v>
      </c>
      <c r="BR112" s="25">
        <f>[1]服务器生态!AE130</f>
        <v>3.8604200140800002E-2</v>
      </c>
      <c r="BS112" s="25">
        <f>[1]服务器生态!AF130</f>
        <v>6.8679600000000019E-3</v>
      </c>
      <c r="BT112" s="25">
        <f>[1]服务器生态!AG130</f>
        <v>1.9871999999999997E-3</v>
      </c>
      <c r="BU112" s="25">
        <f>[1]服务器生态!$P111</f>
        <v>1</v>
      </c>
      <c r="BV112" s="25">
        <f>[1]服务器生态!Q111</f>
        <v>3.8666666666666667</v>
      </c>
    </row>
    <row r="113" spans="6:74" x14ac:dyDescent="0.15">
      <c r="F113" s="4">
        <v>111</v>
      </c>
      <c r="G113" s="4">
        <v>2193.9920512743265</v>
      </c>
      <c r="N113" s="4">
        <f>[1]节奏总纲!N113</f>
        <v>120</v>
      </c>
      <c r="O113" s="4">
        <v>110</v>
      </c>
      <c r="P113" s="4">
        <f>[1]节奏总纲!P113</f>
        <v>2047</v>
      </c>
      <c r="Q113" s="4">
        <f>[1]节奏总纲!Q113</f>
        <v>1741.3829000000001</v>
      </c>
      <c r="R113" s="4">
        <f>[1]节奏总纲!R113</f>
        <v>1397.2821999999999</v>
      </c>
      <c r="S113" s="4">
        <f>[1]节奏总纲!S113</f>
        <v>1001.3924000000001</v>
      </c>
      <c r="T113" s="4">
        <f>[1]节奏总纲!T113</f>
        <v>542.04559999999992</v>
      </c>
      <c r="V113" s="4"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v>38.663818688865533</v>
      </c>
      <c r="BB113" s="4">
        <v>40.168994574261895</v>
      </c>
      <c r="BC113" s="4">
        <v>42.109294145892463</v>
      </c>
      <c r="BD113" s="4">
        <v>44.843574549861387</v>
      </c>
      <c r="BE113" s="4">
        <v>49.526167968714425</v>
      </c>
      <c r="BI113" s="25">
        <v>110</v>
      </c>
      <c r="BJ113" s="25">
        <f>[1]服务器生态!W131</f>
        <v>183.856442625</v>
      </c>
      <c r="BK113" s="25">
        <f>[1]服务器生态!X131</f>
        <v>181.28413598769336</v>
      </c>
      <c r="BL113" s="25">
        <f>[1]服务器生态!Y131</f>
        <v>14.798276720640002</v>
      </c>
      <c r="BM113" s="25">
        <f>[1]服务器生态!Z131</f>
        <v>2.632718000000001</v>
      </c>
      <c r="BN113" s="25">
        <f>[1]服务器生态!AA131</f>
        <v>0.76175999999999999</v>
      </c>
      <c r="BO113" s="25">
        <f>[1]服务器生态!AB131</f>
        <v>153.75935146803769</v>
      </c>
      <c r="BP113" s="25">
        <f>[1]服务器生态!AC131</f>
        <v>0.47962550249999997</v>
      </c>
      <c r="BQ113" s="25">
        <f>[1]服务器生态!AD131</f>
        <v>0.47291513735919999</v>
      </c>
      <c r="BR113" s="25">
        <f>[1]服务器生态!AE131</f>
        <v>3.8604200140800002E-2</v>
      </c>
      <c r="BS113" s="25">
        <f>[1]服务器生态!AF131</f>
        <v>6.8679600000000019E-3</v>
      </c>
      <c r="BT113" s="25">
        <f>[1]服务器生态!AG131</f>
        <v>1.9871999999999997E-3</v>
      </c>
      <c r="BU113" s="25">
        <f>[1]服务器生态!$P112</f>
        <v>1</v>
      </c>
      <c r="BV113" s="25">
        <f>[1]服务器生态!Q112</f>
        <v>3.8333333333333339</v>
      </c>
    </row>
    <row r="114" spans="6:74" x14ac:dyDescent="0.15">
      <c r="F114" s="4">
        <v>112</v>
      </c>
      <c r="G114" s="4">
        <v>2351.5342310339256</v>
      </c>
      <c r="N114" s="4">
        <f>[1]节奏总纲!N114</f>
        <v>121</v>
      </c>
      <c r="O114" s="4">
        <v>111</v>
      </c>
      <c r="P114" s="4">
        <f>[1]节奏总纲!P114</f>
        <v>2193.9920512743265</v>
      </c>
      <c r="Q114" s="4">
        <f>[1]节奏总纲!Q114</f>
        <v>1869.0618284805987</v>
      </c>
      <c r="R114" s="4">
        <f>[1]节奏总纲!R114</f>
        <v>1500.4711638665117</v>
      </c>
      <c r="S114" s="4">
        <f>[1]节奏总纲!S114</f>
        <v>1076.5918995603122</v>
      </c>
      <c r="T114" s="4">
        <f>[1]节奏总纲!T114</f>
        <v>583.16308722871599</v>
      </c>
      <c r="V114" s="4"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v>38.72644921510345</v>
      </c>
      <c r="BB114" s="4">
        <v>40.227268565386687</v>
      </c>
      <c r="BC114" s="4">
        <v>42.167148737437572</v>
      </c>
      <c r="BD114" s="4">
        <v>44.908213165621142</v>
      </c>
      <c r="BE114" s="4">
        <v>49.588147305704041</v>
      </c>
      <c r="BI114" s="25">
        <v>111</v>
      </c>
      <c r="BJ114" s="25">
        <f>[1]服务器生态!W132</f>
        <v>182.25769094999998</v>
      </c>
      <c r="BK114" s="25">
        <f>[1]服务器生态!X132</f>
        <v>179.70775219649599</v>
      </c>
      <c r="BL114" s="25">
        <f>[1]服务器生态!Y132</f>
        <v>14.669596053504002</v>
      </c>
      <c r="BM114" s="25">
        <f>[1]服务器生态!Z132</f>
        <v>2.6098248000000006</v>
      </c>
      <c r="BN114" s="25">
        <f>[1]服务器生态!AA132</f>
        <v>0.75513599999999992</v>
      </c>
      <c r="BO114" s="25">
        <f>[1]服务器生态!AB132</f>
        <v>154.60280836808715</v>
      </c>
      <c r="BP114" s="25">
        <f>[1]服务器生态!AC132</f>
        <v>0.47962550249999997</v>
      </c>
      <c r="BQ114" s="25">
        <f>[1]服务器生态!AD132</f>
        <v>0.47291513735919999</v>
      </c>
      <c r="BR114" s="25">
        <f>[1]服务器生态!AE132</f>
        <v>3.8604200140800002E-2</v>
      </c>
      <c r="BS114" s="25">
        <f>[1]服务器生态!AF132</f>
        <v>6.8679600000000019E-3</v>
      </c>
      <c r="BT114" s="25">
        <f>[1]服务器生态!AG132</f>
        <v>1.9871999999999997E-3</v>
      </c>
      <c r="BU114" s="25">
        <f>[1]服务器生态!$P113</f>
        <v>1</v>
      </c>
      <c r="BV114" s="25">
        <f>[1]服务器生态!Q113</f>
        <v>3.8</v>
      </c>
    </row>
    <row r="115" spans="6:74" x14ac:dyDescent="0.15">
      <c r="F115" s="4">
        <v>113</v>
      </c>
      <c r="G115" s="4">
        <v>2520.3837585303886</v>
      </c>
      <c r="N115" s="4">
        <f>[1]节奏总纲!N115</f>
        <v>122</v>
      </c>
      <c r="O115" s="4">
        <v>112</v>
      </c>
      <c r="P115" s="4">
        <f>[1]节奏总纲!P115</f>
        <v>2351.5342310339256</v>
      </c>
      <c r="Q115" s="4">
        <f>[1]节奏总纲!Q115</f>
        <v>2004.6829319564217</v>
      </c>
      <c r="R115" s="4">
        <f>[1]节奏总纲!R115</f>
        <v>1609.3900277196187</v>
      </c>
      <c r="S115" s="4">
        <f>[1]节奏总纲!S115</f>
        <v>1155.3087677069677</v>
      </c>
      <c r="T115" s="4">
        <f>[1]节奏总纲!T115</f>
        <v>623.15657122399034</v>
      </c>
      <c r="V115" s="4"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v>38.789079741341368</v>
      </c>
      <c r="BB115" s="4">
        <v>40.28554255651148</v>
      </c>
      <c r="BC115" s="4">
        <v>42.225003328982673</v>
      </c>
      <c r="BD115" s="4">
        <v>44.972851781380903</v>
      </c>
      <c r="BE115" s="4">
        <v>49.65012664269365</v>
      </c>
      <c r="BI115" s="25">
        <v>112</v>
      </c>
      <c r="BJ115" s="25">
        <f>[1]服务器生态!W133</f>
        <v>180.65893927499999</v>
      </c>
      <c r="BK115" s="25">
        <f>[1]服务器生态!X133</f>
        <v>178.13136840529867</v>
      </c>
      <c r="BL115" s="25">
        <f>[1]服务器生态!Y133</f>
        <v>14.540915386368001</v>
      </c>
      <c r="BM115" s="25">
        <f>[1]服务器生态!Z133</f>
        <v>2.5869316000000007</v>
      </c>
      <c r="BN115" s="25">
        <f>[1]服务器生态!AA133</f>
        <v>0.74851199999999996</v>
      </c>
      <c r="BO115" s="25">
        <f>[1]服务器生态!AB133</f>
        <v>155.4388665233993</v>
      </c>
      <c r="BP115" s="25">
        <f>[1]服务器生态!AC133</f>
        <v>0.47962550249999997</v>
      </c>
      <c r="BQ115" s="25">
        <f>[1]服务器生态!AD133</f>
        <v>0.47291513735919999</v>
      </c>
      <c r="BR115" s="25">
        <f>[1]服务器生态!AE133</f>
        <v>3.8604200140800002E-2</v>
      </c>
      <c r="BS115" s="25">
        <f>[1]服务器生态!AF133</f>
        <v>6.8679600000000019E-3</v>
      </c>
      <c r="BT115" s="25">
        <f>[1]服务器生态!AG133</f>
        <v>1.9871999999999997E-3</v>
      </c>
      <c r="BU115" s="25">
        <f>[1]服务器生态!$P114</f>
        <v>1</v>
      </c>
      <c r="BV115" s="25">
        <f>[1]服务器生态!Q114</f>
        <v>3.7666666666666671</v>
      </c>
    </row>
    <row r="116" spans="6:74" x14ac:dyDescent="0.15">
      <c r="F116" s="4">
        <v>114</v>
      </c>
      <c r="G116" s="4">
        <v>2701.3522012628878</v>
      </c>
      <c r="N116" s="4">
        <f>[1]节奏总纲!N116</f>
        <v>123</v>
      </c>
      <c r="O116" s="4">
        <v>113</v>
      </c>
      <c r="P116" s="4">
        <f>[1]节奏总纲!P116</f>
        <v>2520.3837585303886</v>
      </c>
      <c r="Q116" s="4">
        <f>[1]节奏总纲!Q116</f>
        <v>2149.6353076505684</v>
      </c>
      <c r="R116" s="4">
        <f>[1]节奏总纲!R116</f>
        <v>1726.7149129691693</v>
      </c>
      <c r="S116" s="4">
        <f>[1]节奏总纲!S116</f>
        <v>1235.7441568074496</v>
      </c>
      <c r="T116" s="4">
        <f>[1]节奏总纲!T116</f>
        <v>665.63335062787564</v>
      </c>
      <c r="V116" s="4"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v>38.851710267579293</v>
      </c>
      <c r="BB116" s="4">
        <v>40.343816547636273</v>
      </c>
      <c r="BC116" s="4">
        <v>42.282857920527782</v>
      </c>
      <c r="BD116" s="4">
        <v>45.032359480672049</v>
      </c>
      <c r="BE116" s="4">
        <v>49.712105979683258</v>
      </c>
      <c r="BI116" s="25">
        <v>113</v>
      </c>
      <c r="BJ116" s="25">
        <f>[1]服务器生态!W134</f>
        <v>179.06018760000001</v>
      </c>
      <c r="BK116" s="25">
        <f>[1]服务器生态!X134</f>
        <v>176.55498461410136</v>
      </c>
      <c r="BL116" s="25">
        <f>[1]服务器生态!Y134</f>
        <v>14.412234719232002</v>
      </c>
      <c r="BM116" s="25">
        <f>[1]服务器生态!Z134</f>
        <v>2.5640384000000012</v>
      </c>
      <c r="BN116" s="25">
        <f>[1]服务器生态!AA134</f>
        <v>0.74188799999999999</v>
      </c>
      <c r="BO116" s="25">
        <f>[1]服务器生态!AB134</f>
        <v>156.26752593397421</v>
      </c>
      <c r="BP116" s="25">
        <f>[1]服务器生态!AC134</f>
        <v>0.47962550249999997</v>
      </c>
      <c r="BQ116" s="25">
        <f>[1]服务器生态!AD134</f>
        <v>0.47291513735919999</v>
      </c>
      <c r="BR116" s="25">
        <f>[1]服务器生态!AE134</f>
        <v>3.8604200140800002E-2</v>
      </c>
      <c r="BS116" s="25">
        <f>[1]服务器生态!AF134</f>
        <v>6.8679600000000019E-3</v>
      </c>
      <c r="BT116" s="25">
        <f>[1]服务器生态!AG134</f>
        <v>1.9871999999999997E-3</v>
      </c>
      <c r="BU116" s="25">
        <f>[1]服务器生态!$P115</f>
        <v>1</v>
      </c>
      <c r="BV116" s="25">
        <f>[1]服务器生态!Q115</f>
        <v>3.7333333333333338</v>
      </c>
    </row>
    <row r="117" spans="6:74" x14ac:dyDescent="0.15">
      <c r="F117" s="4">
        <v>115</v>
      </c>
      <c r="G117" s="4">
        <v>2895.3093757400989</v>
      </c>
      <c r="N117" s="4">
        <f>[1]节奏总纲!N117</f>
        <v>124</v>
      </c>
      <c r="O117" s="4">
        <v>114</v>
      </c>
      <c r="P117" s="4">
        <f>[1]节奏总纲!P117</f>
        <v>2701.3522012628878</v>
      </c>
      <c r="Q117" s="4">
        <f>[1]节奏总纲!Q117</f>
        <v>2304.5235628973696</v>
      </c>
      <c r="R117" s="4">
        <f>[1]节奏总纲!R117</f>
        <v>1846.3742295631837</v>
      </c>
      <c r="S117" s="4">
        <f>[1]节奏总纲!S117</f>
        <v>1319.3404150967945</v>
      </c>
      <c r="T117" s="4">
        <f>[1]节奏总纲!T117</f>
        <v>710.99589937239205</v>
      </c>
      <c r="V117" s="4"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v>38.91434079381721</v>
      </c>
      <c r="BB117" s="4">
        <v>40.402090538761065</v>
      </c>
      <c r="BC117" s="4">
        <v>42.340712512072891</v>
      </c>
      <c r="BD117" s="4">
        <v>45.088151688727308</v>
      </c>
      <c r="BE117" s="4">
        <v>49.774085316672867</v>
      </c>
      <c r="BI117" s="25">
        <v>114</v>
      </c>
      <c r="BJ117" s="25">
        <f>[1]服务器生态!W135</f>
        <v>177.46143592500002</v>
      </c>
      <c r="BK117" s="25">
        <f>[1]服务器生态!X135</f>
        <v>174.97860082290401</v>
      </c>
      <c r="BL117" s="25">
        <f>[1]服务器生态!Y135</f>
        <v>14.283554052096003</v>
      </c>
      <c r="BM117" s="25">
        <f>[1]服务器生态!Z135</f>
        <v>2.5411452000000012</v>
      </c>
      <c r="BN117" s="25">
        <f>[1]服务器生态!AA135</f>
        <v>0.73526400000000003</v>
      </c>
      <c r="BO117" s="25">
        <f>[1]服务器生态!AB135</f>
        <v>157.08878659981178</v>
      </c>
      <c r="BP117" s="25">
        <f>[1]服务器生态!AC135</f>
        <v>0.47962550249999997</v>
      </c>
      <c r="BQ117" s="25">
        <f>[1]服务器生态!AD135</f>
        <v>0.47291513735919999</v>
      </c>
      <c r="BR117" s="25">
        <f>[1]服务器生态!AE135</f>
        <v>3.8604200140800002E-2</v>
      </c>
      <c r="BS117" s="25">
        <f>[1]服务器生态!AF135</f>
        <v>6.8679600000000019E-3</v>
      </c>
      <c r="BT117" s="25">
        <f>[1]服务器生态!AG135</f>
        <v>1.9871999999999997E-3</v>
      </c>
      <c r="BU117" s="25">
        <f>[1]服务器生态!$P116</f>
        <v>1</v>
      </c>
      <c r="BV117" s="25">
        <f>[1]服务器生态!Q116</f>
        <v>3.7000000000000006</v>
      </c>
    </row>
    <row r="118" spans="6:74" x14ac:dyDescent="0.15">
      <c r="F118" s="4">
        <v>116</v>
      </c>
      <c r="G118" s="4">
        <v>3103.1875282132928</v>
      </c>
      <c r="N118" s="4">
        <f>[1]节奏总纲!N118</f>
        <v>125</v>
      </c>
      <c r="O118" s="4">
        <v>115</v>
      </c>
      <c r="P118" s="4">
        <f>[1]节奏总纲!P118</f>
        <v>2895.3093757400989</v>
      </c>
      <c r="Q118" s="4">
        <f>[1]节奏总纲!Q118</f>
        <v>2463.0396859421021</v>
      </c>
      <c r="R118" s="4">
        <f>[1]节奏总纲!R118</f>
        <v>1969.9684992535633</v>
      </c>
      <c r="S118" s="4">
        <f>[1]节奏总纲!S118</f>
        <v>1407.1203566096881</v>
      </c>
      <c r="T118" s="4">
        <f>[1]节奏总纲!T118</f>
        <v>758.86058738147995</v>
      </c>
      <c r="V118" s="4"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v>38.976971320055128</v>
      </c>
      <c r="BB118" s="4">
        <v>40.460364529885858</v>
      </c>
      <c r="BC118" s="4">
        <v>42.398567103617999</v>
      </c>
      <c r="BD118" s="4">
        <v>45.143943896782567</v>
      </c>
      <c r="BE118" s="4">
        <v>49.836064653662483</v>
      </c>
      <c r="BI118" s="25">
        <v>115</v>
      </c>
      <c r="BJ118" s="25">
        <f>[1]服务器生态!W136</f>
        <v>175.86268425</v>
      </c>
      <c r="BK118" s="25">
        <f>[1]服务器生态!X136</f>
        <v>173.40221703170667</v>
      </c>
      <c r="BL118" s="25">
        <f>[1]服务器生态!Y136</f>
        <v>14.154873384960002</v>
      </c>
      <c r="BM118" s="25">
        <f>[1]服务器生态!Z136</f>
        <v>2.5182520000000008</v>
      </c>
      <c r="BN118" s="25">
        <f>[1]服务器生态!AA136</f>
        <v>0.72863999999999995</v>
      </c>
      <c r="BO118" s="25">
        <f>[1]服务器生态!AB136</f>
        <v>157.90264852091212</v>
      </c>
      <c r="BP118" s="25">
        <f>[1]服务器生态!AC136</f>
        <v>0.47962550249999997</v>
      </c>
      <c r="BQ118" s="25">
        <f>[1]服务器生态!AD136</f>
        <v>0.47291513735919999</v>
      </c>
      <c r="BR118" s="25">
        <f>[1]服务器生态!AE136</f>
        <v>3.8604200140800002E-2</v>
      </c>
      <c r="BS118" s="25">
        <f>[1]服务器生态!AF136</f>
        <v>6.8679600000000019E-3</v>
      </c>
      <c r="BT118" s="25">
        <f>[1]服务器生态!AG136</f>
        <v>1.9871999999999997E-3</v>
      </c>
      <c r="BU118" s="25">
        <f>[1]服务器生态!$P117</f>
        <v>1</v>
      </c>
      <c r="BV118" s="25">
        <f>[1]服务器生态!Q117</f>
        <v>3.666666666666667</v>
      </c>
    </row>
    <row r="119" spans="6:74" x14ac:dyDescent="0.15">
      <c r="F119" s="4">
        <v>117</v>
      </c>
      <c r="G119" s="4">
        <v>3325.985815475135</v>
      </c>
      <c r="N119" s="4">
        <f>[1]节奏总纲!N119</f>
        <v>126</v>
      </c>
      <c r="O119" s="4">
        <v>116</v>
      </c>
      <c r="P119" s="4">
        <f>[1]节奏总纲!P119</f>
        <v>3103.1875282132928</v>
      </c>
      <c r="Q119" s="4">
        <f>[1]节奏总纲!Q119</f>
        <v>2636.7784427228348</v>
      </c>
      <c r="R119" s="4">
        <f>[1]节奏总纲!R119</f>
        <v>2108.9262441737537</v>
      </c>
      <c r="S119" s="4">
        <f>[1]节奏总纲!S119</f>
        <v>1509.0800949701243</v>
      </c>
      <c r="T119" s="4">
        <f>[1]节奏总纲!T119</f>
        <v>813.34545114470404</v>
      </c>
      <c r="V119" s="4"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v>39.034165367506482</v>
      </c>
      <c r="BB119" s="4">
        <v>40.518638521010644</v>
      </c>
      <c r="BC119" s="4">
        <v>42.456421695163108</v>
      </c>
      <c r="BD119" s="4">
        <v>45.199736104837825</v>
      </c>
      <c r="BE119" s="4">
        <v>49.898043990652091</v>
      </c>
      <c r="BI119" s="25">
        <v>116</v>
      </c>
      <c r="BJ119" s="25">
        <f>[1]服务器生态!W137</f>
        <v>174.26393257500001</v>
      </c>
      <c r="BK119" s="25">
        <f>[1]服务器生态!X137</f>
        <v>171.82583324050935</v>
      </c>
      <c r="BL119" s="25">
        <f>[1]服务器生态!Y137</f>
        <v>14.026192717824003</v>
      </c>
      <c r="BM119" s="25">
        <f>[1]服务器生态!Z137</f>
        <v>2.4953588000000009</v>
      </c>
      <c r="BN119" s="25">
        <f>[1]服务器生态!AA137</f>
        <v>0.72201599999999999</v>
      </c>
      <c r="BO119" s="25">
        <f>[1]服务器生态!AB137</f>
        <v>158.70911169727518</v>
      </c>
      <c r="BP119" s="25">
        <f>[1]服务器生态!AC137</f>
        <v>0.47962550249999997</v>
      </c>
      <c r="BQ119" s="25">
        <f>[1]服务器生态!AD137</f>
        <v>0.47291513735919999</v>
      </c>
      <c r="BR119" s="25">
        <f>[1]服务器生态!AE137</f>
        <v>3.8604200140800002E-2</v>
      </c>
      <c r="BS119" s="25">
        <f>[1]服务器生态!AF137</f>
        <v>6.8679600000000019E-3</v>
      </c>
      <c r="BT119" s="25">
        <f>[1]服务器生态!AG137</f>
        <v>1.9871999999999997E-3</v>
      </c>
      <c r="BU119" s="25">
        <f>[1]服务器生态!$P118</f>
        <v>1</v>
      </c>
      <c r="BV119" s="25">
        <f>[1]服务器生态!Q118</f>
        <v>3.6333333333333337</v>
      </c>
    </row>
    <row r="120" spans="6:74" x14ac:dyDescent="0.15">
      <c r="F120" s="4">
        <v>118</v>
      </c>
      <c r="G120" s="4">
        <v>3564.7751072609281</v>
      </c>
      <c r="N120" s="4">
        <f>[1]节奏总纲!N120</f>
        <v>127</v>
      </c>
      <c r="O120" s="4">
        <v>117</v>
      </c>
      <c r="P120" s="4">
        <f>[1]节奏总纲!P120</f>
        <v>3325.985815475135</v>
      </c>
      <c r="Q120" s="4">
        <f>[1]节奏总纲!Q120</f>
        <v>2826.7553445723174</v>
      </c>
      <c r="R120" s="4">
        <f>[1]节奏总纲!R120</f>
        <v>2262.6681502677343</v>
      </c>
      <c r="S120" s="4">
        <f>[1]节奏总纲!S120</f>
        <v>1618.0920992286531</v>
      </c>
      <c r="T120" s="4">
        <f>[1]节奏总纲!T120</f>
        <v>873.07127656222303</v>
      </c>
      <c r="V120" s="4"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v>39.088198074219406</v>
      </c>
      <c r="BB120" s="4">
        <v>40.576912512135436</v>
      </c>
      <c r="BC120" s="4">
        <v>42.51427628670821</v>
      </c>
      <c r="BD120" s="4">
        <v>45.255528312893091</v>
      </c>
      <c r="BE120" s="4">
        <v>49.9600233276417</v>
      </c>
      <c r="BI120" s="25">
        <v>117</v>
      </c>
      <c r="BJ120" s="25">
        <f>[1]服务器生态!W138</f>
        <v>172.66518090000002</v>
      </c>
      <c r="BK120" s="25">
        <f>[1]服务器生态!X138</f>
        <v>170.24944944931201</v>
      </c>
      <c r="BL120" s="25">
        <f>[1]服务器生态!Y138</f>
        <v>13.897512050688002</v>
      </c>
      <c r="BM120" s="25">
        <f>[1]服务器生态!Z138</f>
        <v>2.4724656000000009</v>
      </c>
      <c r="BN120" s="25">
        <f>[1]服务器生态!AA138</f>
        <v>0.71539200000000003</v>
      </c>
      <c r="BO120" s="25">
        <f>[1]服务器生态!AB138</f>
        <v>159.50817612890097</v>
      </c>
      <c r="BP120" s="25">
        <f>[1]服务器生态!AC138</f>
        <v>0.47962550249999997</v>
      </c>
      <c r="BQ120" s="25">
        <f>[1]服务器生态!AD138</f>
        <v>0.47291513735919999</v>
      </c>
      <c r="BR120" s="25">
        <f>[1]服务器生态!AE138</f>
        <v>3.8604200140800002E-2</v>
      </c>
      <c r="BS120" s="25">
        <f>[1]服务器生态!AF138</f>
        <v>6.8679600000000019E-3</v>
      </c>
      <c r="BT120" s="25">
        <f>[1]服务器生态!AG138</f>
        <v>1.9871999999999997E-3</v>
      </c>
      <c r="BU120" s="25">
        <f>[1]服务器生态!$P119</f>
        <v>1</v>
      </c>
      <c r="BV120" s="25">
        <f>[1]服务器生态!Q119</f>
        <v>3.6000000000000005</v>
      </c>
    </row>
    <row r="121" spans="6:74" x14ac:dyDescent="0.15">
      <c r="F121" s="4">
        <v>119</v>
      </c>
      <c r="G121" s="4">
        <v>3820.7031333347636</v>
      </c>
      <c r="N121" s="4">
        <f>[1]节奏总纲!N121</f>
        <v>128</v>
      </c>
      <c r="O121" s="4">
        <v>118</v>
      </c>
      <c r="P121" s="4">
        <f>[1]节奏总纲!P121</f>
        <v>3564.7751072609281</v>
      </c>
      <c r="Q121" s="4">
        <f>[1]节奏总纲!Q121</f>
        <v>3030.4153186825147</v>
      </c>
      <c r="R121" s="4">
        <f>[1]节奏总纲!R121</f>
        <v>2426.1859380017877</v>
      </c>
      <c r="S121" s="4">
        <f>[1]节奏总纲!S121</f>
        <v>1737.4713872789764</v>
      </c>
      <c r="T121" s="4">
        <f>[1]节奏总纲!T121</f>
        <v>936.10994316671975</v>
      </c>
      <c r="V121" s="4"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v>39.14223078093233</v>
      </c>
      <c r="BB121" s="4">
        <v>40.635186503260229</v>
      </c>
      <c r="BC121" s="4">
        <v>42.572130878253319</v>
      </c>
      <c r="BD121" s="4">
        <v>45.31132052094835</v>
      </c>
      <c r="BE121" s="4">
        <v>50</v>
      </c>
      <c r="BI121" s="25">
        <v>118</v>
      </c>
      <c r="BJ121" s="25">
        <f>[1]服务器生态!W139</f>
        <v>171.06642922500001</v>
      </c>
      <c r="BK121" s="25">
        <f>[1]服务器生态!X139</f>
        <v>168.67306565811467</v>
      </c>
      <c r="BL121" s="25">
        <f>[1]服务器生态!Y139</f>
        <v>13.768831383552001</v>
      </c>
      <c r="BM121" s="25">
        <f>[1]服务器生态!Z139</f>
        <v>2.449572400000001</v>
      </c>
      <c r="BN121" s="25">
        <f>[1]服务器生态!AA139</f>
        <v>0.70876799999999995</v>
      </c>
      <c r="BO121" s="25">
        <f>[1]服务器生态!AB139</f>
        <v>160.29984181578945</v>
      </c>
      <c r="BP121" s="25">
        <f>[1]服务器生态!AC139</f>
        <v>0.47962550249999997</v>
      </c>
      <c r="BQ121" s="25">
        <f>[1]服务器生态!AD139</f>
        <v>0.47291513735919999</v>
      </c>
      <c r="BR121" s="25">
        <f>[1]服务器生态!AE139</f>
        <v>3.8604200140800002E-2</v>
      </c>
      <c r="BS121" s="25">
        <f>[1]服务器生态!AF139</f>
        <v>6.8679600000000019E-3</v>
      </c>
      <c r="BT121" s="25">
        <f>[1]服务器生态!AG139</f>
        <v>1.9871999999999997E-3</v>
      </c>
      <c r="BU121" s="25">
        <f>[1]服务器生态!$P120</f>
        <v>1</v>
      </c>
      <c r="BV121" s="25">
        <f>[1]服务器生态!Q120</f>
        <v>3.5666666666666669</v>
      </c>
    </row>
    <row r="122" spans="6:74" x14ac:dyDescent="0.15">
      <c r="F122" s="4">
        <v>120</v>
      </c>
      <c r="G122" s="4">
        <v>4095</v>
      </c>
      <c r="N122" s="4">
        <f>[1]节奏总纲!N122</f>
        <v>129</v>
      </c>
      <c r="O122" s="4">
        <v>119</v>
      </c>
      <c r="P122" s="4">
        <f>[1]节奏总纲!P122</f>
        <v>3820.7031333347636</v>
      </c>
      <c r="Q122" s="4">
        <f>[1]节奏总纲!Q122</f>
        <v>3250.2721555278836</v>
      </c>
      <c r="R122" s="4">
        <f>[1]节奏总纲!R122</f>
        <v>2604.5733259943081</v>
      </c>
      <c r="S122" s="4">
        <f>[1]节奏总纲!S122</f>
        <v>1863.3569181273642</v>
      </c>
      <c r="T122" s="4">
        <f>[1]节奏总纲!T122</f>
        <v>1000.260080307041</v>
      </c>
      <c r="V122" s="4"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v>39.196263487645254</v>
      </c>
      <c r="BB122" s="4">
        <v>40.693460494385022</v>
      </c>
      <c r="BC122" s="4">
        <v>42.629985469798427</v>
      </c>
      <c r="BD122" s="4">
        <v>45.367112729003608</v>
      </c>
      <c r="BE122" s="4">
        <v>50</v>
      </c>
      <c r="BI122" s="25">
        <v>119</v>
      </c>
      <c r="BJ122" s="25">
        <f>[1]服务器生态!W140</f>
        <v>169.46767755000002</v>
      </c>
      <c r="BK122" s="25">
        <f>[1]服务器生态!X140</f>
        <v>167.09668186691735</v>
      </c>
      <c r="BL122" s="25">
        <f>[1]服务器生态!Y140</f>
        <v>13.640150716416002</v>
      </c>
      <c r="BM122" s="25">
        <f>[1]服务器生态!Z140</f>
        <v>2.426679200000001</v>
      </c>
      <c r="BN122" s="25">
        <f>[1]服务器生态!AA140</f>
        <v>0.70214399999999999</v>
      </c>
      <c r="BO122" s="25">
        <f>[1]服务器生态!AB140</f>
        <v>161.08410875794067</v>
      </c>
      <c r="BP122" s="25">
        <f>[1]服务器生态!AC140</f>
        <v>0.47962550249999997</v>
      </c>
      <c r="BQ122" s="25">
        <f>[1]服务器生态!AD140</f>
        <v>0.47291513735919999</v>
      </c>
      <c r="BR122" s="25">
        <f>[1]服务器生态!AE140</f>
        <v>3.8604200140800002E-2</v>
      </c>
      <c r="BS122" s="25">
        <f>[1]服务器生态!AF140</f>
        <v>6.8679600000000019E-3</v>
      </c>
      <c r="BT122" s="25">
        <f>[1]服务器生态!AG140</f>
        <v>1.9871999999999997E-3</v>
      </c>
      <c r="BU122" s="25">
        <f>[1]服务器生态!$P121</f>
        <v>1</v>
      </c>
      <c r="BV122" s="25">
        <f>[1]服务器生态!Q121</f>
        <v>3.5333333333333337</v>
      </c>
    </row>
    <row r="123" spans="6:74" x14ac:dyDescent="0.15">
      <c r="F123" s="4">
        <v>121</v>
      </c>
      <c r="G123" s="4">
        <v>4388.9841025486576</v>
      </c>
      <c r="N123" s="4">
        <f>[1]节奏总纲!N123</f>
        <v>130</v>
      </c>
      <c r="O123" s="4">
        <v>120</v>
      </c>
      <c r="P123" s="4">
        <f>[1]节奏总纲!P123</f>
        <v>4095</v>
      </c>
      <c r="Q123" s="4">
        <f>[1]节奏总纲!Q123</f>
        <v>3486.0735</v>
      </c>
      <c r="R123" s="4">
        <f>[1]节奏总纲!R123</f>
        <v>2791.971</v>
      </c>
      <c r="S123" s="4">
        <f>[1]节奏总纲!S123</f>
        <v>1988.5319999999999</v>
      </c>
      <c r="T123" s="4">
        <f>[1]节奏总纲!T123</f>
        <v>1067.9759999999999</v>
      </c>
      <c r="V123" s="4"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v>39.250296194358178</v>
      </c>
      <c r="BB123" s="4">
        <v>40.751734485509814</v>
      </c>
      <c r="BC123" s="4">
        <v>42.687840061343536</v>
      </c>
      <c r="BD123" s="4">
        <v>45.422904937058867</v>
      </c>
      <c r="BE123" s="4">
        <v>50</v>
      </c>
      <c r="BI123" s="25">
        <v>120</v>
      </c>
      <c r="BJ123" s="25">
        <f>[1]服务器生态!W141</f>
        <v>167.868925875</v>
      </c>
      <c r="BK123" s="25">
        <f>[1]服务器生态!X141</f>
        <v>165.52029807572004</v>
      </c>
      <c r="BL123" s="25">
        <f>[1]服务器生态!Y141</f>
        <v>13.511470049280003</v>
      </c>
      <c r="BM123" s="25">
        <f>[1]服务器生态!Z141</f>
        <v>2.4037860000000011</v>
      </c>
      <c r="BN123" s="25">
        <f>[1]服务器生态!AA141</f>
        <v>0.69552000000000003</v>
      </c>
      <c r="BO123" s="25">
        <f>[1]服务器生态!AB141</f>
        <v>161.86097695535463</v>
      </c>
      <c r="BP123" s="25">
        <f>[1]服务器生态!AC141</f>
        <v>0.47962550249999997</v>
      </c>
      <c r="BQ123" s="25">
        <f>[1]服务器生态!AD141</f>
        <v>0.47291513735919999</v>
      </c>
      <c r="BR123" s="25">
        <f>[1]服务器生态!AE141</f>
        <v>3.8604200140800002E-2</v>
      </c>
      <c r="BS123" s="25">
        <f>[1]服务器生态!AF141</f>
        <v>6.8679600000000019E-3</v>
      </c>
      <c r="BT123" s="25">
        <f>[1]服务器生态!AG141</f>
        <v>1.9871999999999997E-3</v>
      </c>
      <c r="BU123" s="25">
        <f>[1]服务器生态!$P122</f>
        <v>1</v>
      </c>
      <c r="BV123" s="25">
        <f>[1]服务器生态!Q122</f>
        <v>3.5000000000000004</v>
      </c>
    </row>
    <row r="124" spans="6:74" x14ac:dyDescent="0.15">
      <c r="F124" s="4">
        <v>122</v>
      </c>
      <c r="G124" s="4">
        <v>4704.0684620678521</v>
      </c>
      <c r="N124" s="4">
        <f>[1]节奏总纲!N124</f>
        <v>131</v>
      </c>
      <c r="O124" s="4">
        <v>121</v>
      </c>
      <c r="P124" s="4">
        <f>[1]节奏总纲!P124</f>
        <v>4388.9841025486576</v>
      </c>
      <c r="Q124" s="4">
        <f>[1]节奏总纲!Q124</f>
        <v>3731.5142839868686</v>
      </c>
      <c r="R124" s="4">
        <f>[1]节奏总纲!R124</f>
        <v>2978.8035103997736</v>
      </c>
      <c r="S124" s="4">
        <f>[1]节奏总纲!S124</f>
        <v>2122.0738135822758</v>
      </c>
      <c r="T124" s="4">
        <f>[1]节奏总纲!T124</f>
        <v>1143.3303587139253</v>
      </c>
      <c r="V124" s="4"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v>39.304328901071102</v>
      </c>
      <c r="BB124" s="4">
        <v>40.810008476634607</v>
      </c>
      <c r="BC124" s="4">
        <v>42.745694652888645</v>
      </c>
      <c r="BD124" s="4">
        <v>45.478697145114126</v>
      </c>
      <c r="BE124" s="4">
        <v>50</v>
      </c>
      <c r="BI124" s="25">
        <v>121</v>
      </c>
      <c r="BJ124" s="25">
        <f>[1]服务器生态!W142</f>
        <v>167.06955003749997</v>
      </c>
      <c r="BK124" s="25">
        <f>[1]服务器生态!X142</f>
        <v>164.73210618012132</v>
      </c>
      <c r="BL124" s="25">
        <f>[1]服务器生态!Y142</f>
        <v>13.447129715712</v>
      </c>
      <c r="BM124" s="25">
        <f>[1]服务器生态!Z142</f>
        <v>2.3923394000000004</v>
      </c>
      <c r="BN124" s="25">
        <f>[1]服务器生态!AA142</f>
        <v>0.69220799999999982</v>
      </c>
      <c r="BO124" s="25">
        <f>[1]服务器生态!AB142</f>
        <v>162.63414578039996</v>
      </c>
      <c r="BP124" s="25">
        <f>[1]服务器生态!AC142</f>
        <v>0.47962550249999997</v>
      </c>
      <c r="BQ124" s="25">
        <f>[1]服务器生态!AD142</f>
        <v>0.47291513735919999</v>
      </c>
      <c r="BR124" s="25">
        <f>[1]服务器生态!AE142</f>
        <v>3.8604200140800002E-2</v>
      </c>
      <c r="BS124" s="25">
        <f>[1]服务器生态!AF142</f>
        <v>6.8679600000000019E-3</v>
      </c>
      <c r="BT124" s="25">
        <f>[1]服务器生态!AG142</f>
        <v>1.9871999999999997E-3</v>
      </c>
      <c r="BU124" s="25">
        <f>[1]服务器生态!$P123</f>
        <v>1</v>
      </c>
      <c r="BV124" s="25">
        <f>[1]服务器生态!Q123</f>
        <v>3.4833333333333329</v>
      </c>
    </row>
    <row r="125" spans="6:74" x14ac:dyDescent="0.15">
      <c r="F125" s="4">
        <v>123</v>
      </c>
      <c r="G125" s="4">
        <v>5041.7675170607781</v>
      </c>
      <c r="N125" s="4">
        <f>[1]节奏总纲!N125</f>
        <v>132</v>
      </c>
      <c r="O125" s="4">
        <v>122</v>
      </c>
      <c r="P125" s="4">
        <f>[1]节奏总纲!P125</f>
        <v>4704.0684620678521</v>
      </c>
      <c r="Q125" s="4">
        <f>[1]节奏总纲!Q125</f>
        <v>3989.5204626797454</v>
      </c>
      <c r="R125" s="4">
        <f>[1]节奏总纲!R125</f>
        <v>3183.7135351275219</v>
      </c>
      <c r="S125" s="4">
        <f>[1]节奏总纲!S125</f>
        <v>2271.1242534863591</v>
      </c>
      <c r="T125" s="4">
        <f>[1]节奏总纲!T125</f>
        <v>1223.9986138300551</v>
      </c>
      <c r="V125" s="4"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v>39.358361607784026</v>
      </c>
      <c r="BB125" s="4">
        <v>40.8682824677594</v>
      </c>
      <c r="BC125" s="4">
        <v>42.803549244433754</v>
      </c>
      <c r="BD125" s="4">
        <v>45.534489353169384</v>
      </c>
      <c r="BE125" s="4">
        <v>50</v>
      </c>
      <c r="BI125" s="25">
        <v>122</v>
      </c>
      <c r="BJ125" s="25">
        <f>[1]服务器生态!W143</f>
        <v>166.27017420000001</v>
      </c>
      <c r="BK125" s="25">
        <f>[1]服务器生态!X143</f>
        <v>163.94391428452269</v>
      </c>
      <c r="BL125" s="25">
        <f>[1]服务器生态!Y143</f>
        <v>13.382789382144004</v>
      </c>
      <c r="BM125" s="25">
        <f>[1]服务器生态!Z143</f>
        <v>2.3808928000000011</v>
      </c>
      <c r="BN125" s="25">
        <f>[1]服务器生态!AA143</f>
        <v>0.68889600000000006</v>
      </c>
      <c r="BO125" s="25">
        <f>[1]服务器生态!AB143</f>
        <v>163.40361523307661</v>
      </c>
      <c r="BP125" s="25">
        <f>[1]服务器生态!AC143</f>
        <v>0.47962550249999997</v>
      </c>
      <c r="BQ125" s="25">
        <f>[1]服务器生态!AD143</f>
        <v>0.47291513735919999</v>
      </c>
      <c r="BR125" s="25">
        <f>[1]服务器生态!AE143</f>
        <v>3.8604200140800002E-2</v>
      </c>
      <c r="BS125" s="25">
        <f>[1]服务器生态!AF143</f>
        <v>6.8679600000000019E-3</v>
      </c>
      <c r="BT125" s="25">
        <f>[1]服务器生态!AG143</f>
        <v>1.9871999999999997E-3</v>
      </c>
      <c r="BU125" s="25">
        <f>[1]服务器生态!$P124</f>
        <v>1</v>
      </c>
      <c r="BV125" s="25">
        <f>[1]服务器生态!Q124</f>
        <v>3.4666666666666672</v>
      </c>
    </row>
    <row r="126" spans="6:74" x14ac:dyDescent="0.15">
      <c r="F126" s="4">
        <v>124</v>
      </c>
      <c r="G126" s="4">
        <v>5403.704402525771</v>
      </c>
      <c r="N126" s="4">
        <f>[1]节奏总纲!N126</f>
        <v>133</v>
      </c>
      <c r="O126" s="4">
        <v>123</v>
      </c>
      <c r="P126" s="4">
        <f>[1]节奏总纲!P126</f>
        <v>5041.7675170607781</v>
      </c>
      <c r="Q126" s="4">
        <f>[1]节奏总纲!Q126</f>
        <v>4275.9230312192458</v>
      </c>
      <c r="R126" s="4">
        <f>[1]节奏总纲!R126</f>
        <v>3419.8309068223257</v>
      </c>
      <c r="S126" s="4">
        <f>[1]节奏总纲!S126</f>
        <v>2442.7363620159467</v>
      </c>
      <c r="T126" s="4">
        <f>[1]节奏总纲!T126</f>
        <v>1316.4054987045693</v>
      </c>
      <c r="V126" s="4"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v>39.41239431449695</v>
      </c>
      <c r="BB126" s="4">
        <v>40.926556458884193</v>
      </c>
      <c r="BC126" s="4">
        <v>42.861403835978855</v>
      </c>
      <c r="BD126" s="4">
        <v>45.590281561224643</v>
      </c>
      <c r="BE126" s="4">
        <v>50</v>
      </c>
      <c r="BI126" s="25">
        <v>123</v>
      </c>
      <c r="BJ126" s="25">
        <f>[1]服务器生态!W144</f>
        <v>165.47079836250001</v>
      </c>
      <c r="BK126" s="25">
        <f>[1]服务器生态!X144</f>
        <v>163.15572238892403</v>
      </c>
      <c r="BL126" s="25">
        <f>[1]服务器生态!Y144</f>
        <v>13.318449048576003</v>
      </c>
      <c r="BM126" s="25">
        <f>[1]服务器生态!Z144</f>
        <v>2.3694462000000009</v>
      </c>
      <c r="BN126" s="25">
        <f>[1]服务器生态!AA144</f>
        <v>0.68558399999999997</v>
      </c>
      <c r="BO126" s="25">
        <f>[1]服务器生态!AB144</f>
        <v>164.16938531338468</v>
      </c>
      <c r="BP126" s="25">
        <f>[1]服务器生态!AC144</f>
        <v>0.47962550249999997</v>
      </c>
      <c r="BQ126" s="25">
        <f>[1]服务器生态!AD144</f>
        <v>0.47291513735919999</v>
      </c>
      <c r="BR126" s="25">
        <f>[1]服务器生态!AE144</f>
        <v>3.8604200140800002E-2</v>
      </c>
      <c r="BS126" s="25">
        <f>[1]服务器生态!AF144</f>
        <v>6.8679600000000019E-3</v>
      </c>
      <c r="BT126" s="25">
        <f>[1]服务器生态!AG144</f>
        <v>1.9871999999999997E-3</v>
      </c>
      <c r="BU126" s="25">
        <f>[1]服务器生态!$P125</f>
        <v>1</v>
      </c>
      <c r="BV126" s="25">
        <f>[1]服务器生态!Q125</f>
        <v>3.4500000000000006</v>
      </c>
    </row>
    <row r="127" spans="6:74" x14ac:dyDescent="0.15">
      <c r="F127" s="4">
        <v>125</v>
      </c>
      <c r="G127" s="4">
        <v>5791.6187514801986</v>
      </c>
      <c r="N127" s="4">
        <f>[1]节奏总纲!N127</f>
        <v>134</v>
      </c>
      <c r="O127" s="4">
        <v>124</v>
      </c>
      <c r="P127" s="4">
        <f>[1]节奏总纲!P127</f>
        <v>5403.704402525771</v>
      </c>
      <c r="Q127" s="4">
        <f>[1]节奏总纲!Q127</f>
        <v>4591.5276308261473</v>
      </c>
      <c r="R127" s="4">
        <f>[1]节奏总纲!R127</f>
        <v>3671.276771076009</v>
      </c>
      <c r="S127" s="4">
        <f>[1]节奏总纲!S127</f>
        <v>2624.0388578665143</v>
      </c>
      <c r="T127" s="4">
        <f>[1]节奏总纲!T127</f>
        <v>1415.7705534617521</v>
      </c>
      <c r="V127" s="4"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v>39.466427021209874</v>
      </c>
      <c r="BB127" s="4">
        <v>40.984830450008978</v>
      </c>
      <c r="BC127" s="4">
        <v>42.919258427523964</v>
      </c>
      <c r="BD127" s="4">
        <v>45.646073769279901</v>
      </c>
      <c r="BE127" s="4">
        <v>50</v>
      </c>
      <c r="BI127" s="25">
        <v>124</v>
      </c>
      <c r="BJ127" s="25">
        <f>[1]服务器生态!W145</f>
        <v>164.67142252499997</v>
      </c>
      <c r="BK127" s="25">
        <f>[1]服务器生态!X145</f>
        <v>162.36753049332532</v>
      </c>
      <c r="BL127" s="25">
        <f>[1]服务器生态!Y145</f>
        <v>13.254108715008</v>
      </c>
      <c r="BM127" s="25">
        <f>[1]服务器生态!Z145</f>
        <v>2.3579996000000008</v>
      </c>
      <c r="BN127" s="25">
        <f>[1]服务器生态!AA145</f>
        <v>0.68227199999999988</v>
      </c>
      <c r="BO127" s="25">
        <f>[1]服务器生态!AB145</f>
        <v>164.9314560213241</v>
      </c>
      <c r="BP127" s="25">
        <f>[1]服务器生态!AC145</f>
        <v>0.47962550249999997</v>
      </c>
      <c r="BQ127" s="25">
        <f>[1]服务器生态!AD145</f>
        <v>0.47291513735919999</v>
      </c>
      <c r="BR127" s="25">
        <f>[1]服务器生态!AE145</f>
        <v>3.8604200140800002E-2</v>
      </c>
      <c r="BS127" s="25">
        <f>[1]服务器生态!AF145</f>
        <v>6.8679600000000019E-3</v>
      </c>
      <c r="BT127" s="25">
        <f>[1]服务器生态!AG145</f>
        <v>1.9871999999999997E-3</v>
      </c>
      <c r="BU127" s="25">
        <f>[1]服务器生态!$P126</f>
        <v>1</v>
      </c>
      <c r="BV127" s="25">
        <f>[1]服务器生态!Q126</f>
        <v>3.4333333333333331</v>
      </c>
    </row>
    <row r="128" spans="6:74" x14ac:dyDescent="0.15">
      <c r="F128" s="4">
        <v>126</v>
      </c>
      <c r="G128" s="4">
        <v>6207.3750564265865</v>
      </c>
      <c r="N128" s="4">
        <f>[1]节奏总纲!N128</f>
        <v>135</v>
      </c>
      <c r="O128" s="4">
        <v>125</v>
      </c>
      <c r="P128" s="4">
        <f>[1]节奏总纲!P128</f>
        <v>5791.6187514801986</v>
      </c>
      <c r="Q128" s="4">
        <f>[1]节奏总纲!Q128</f>
        <v>4918.821805632133</v>
      </c>
      <c r="R128" s="4">
        <f>[1]节奏总纲!R128</f>
        <v>3940.0382366319791</v>
      </c>
      <c r="S128" s="4">
        <f>[1]节奏总纲!S128</f>
        <v>2816.4641988448207</v>
      </c>
      <c r="T128" s="4">
        <f>[1]节奏总纲!T128</f>
        <v>1509.8750085108877</v>
      </c>
      <c r="V128" s="4"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v>39.520459727922798</v>
      </c>
      <c r="BB128" s="4">
        <v>41.037193447861313</v>
      </c>
      <c r="BC128" s="4">
        <v>42.977113019069073</v>
      </c>
      <c r="BD128" s="4">
        <v>45.701865977335167</v>
      </c>
      <c r="BE128" s="4">
        <v>50</v>
      </c>
      <c r="BI128" s="25">
        <v>125</v>
      </c>
      <c r="BJ128" s="25">
        <f>[1]服务器生态!W146</f>
        <v>163.87204668750002</v>
      </c>
      <c r="BK128" s="25">
        <f>[1]服务器生态!X146</f>
        <v>161.57933859772669</v>
      </c>
      <c r="BL128" s="25">
        <f>[1]服务器生态!Y146</f>
        <v>13.189768381440004</v>
      </c>
      <c r="BM128" s="25">
        <f>[1]服务器生态!Z146</f>
        <v>2.346553000000001</v>
      </c>
      <c r="BN128" s="25">
        <f>[1]服务器生态!AA146</f>
        <v>0.67896000000000001</v>
      </c>
      <c r="BO128" s="25">
        <f>[1]服务器生态!AB146</f>
        <v>165.68982735689485</v>
      </c>
      <c r="BP128" s="25">
        <f>[1]服务器生态!AC146</f>
        <v>0.47962550249999997</v>
      </c>
      <c r="BQ128" s="25">
        <f>[1]服务器生态!AD146</f>
        <v>0.47291513735919999</v>
      </c>
      <c r="BR128" s="25">
        <f>[1]服务器生态!AE146</f>
        <v>3.8604200140800002E-2</v>
      </c>
      <c r="BS128" s="25">
        <f>[1]服务器生态!AF146</f>
        <v>6.8679600000000019E-3</v>
      </c>
      <c r="BT128" s="25">
        <f>[1]服务器生态!AG146</f>
        <v>1.9871999999999997E-3</v>
      </c>
      <c r="BU128" s="25">
        <f>[1]服务器生态!$P127</f>
        <v>1</v>
      </c>
      <c r="BV128" s="25">
        <f>[1]服务器生态!Q127</f>
        <v>3.4166666666666674</v>
      </c>
    </row>
    <row r="129" spans="6:74" x14ac:dyDescent="0.15">
      <c r="F129" s="4">
        <v>127</v>
      </c>
      <c r="G129" s="4">
        <v>6652.971630950271</v>
      </c>
      <c r="N129" s="4">
        <f>[1]节奏总纲!N129</f>
        <v>136</v>
      </c>
      <c r="O129" s="4">
        <v>126</v>
      </c>
      <c r="P129" s="4">
        <f>[1]节奏总纲!P129</f>
        <v>6207.3750564265865</v>
      </c>
      <c r="Q129" s="4">
        <f>[1]节奏总纲!Q129</f>
        <v>5279.3724854908123</v>
      </c>
      <c r="R129" s="4">
        <f>[1]节奏总纲!R129</f>
        <v>4225.9809384152195</v>
      </c>
      <c r="S129" s="4">
        <f>[1]节奏总纲!S129</f>
        <v>3006.8524773330387</v>
      </c>
      <c r="T129" s="4">
        <f>[1]节奏总纲!T129</f>
        <v>1610.1930896370566</v>
      </c>
      <c r="V129" s="4"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v>39.574492434635722</v>
      </c>
      <c r="BB129" s="4">
        <v>41.087476216725996</v>
      </c>
      <c r="BC129" s="4">
        <v>43.030177309109042</v>
      </c>
      <c r="BD129" s="4">
        <v>45.757658185390426</v>
      </c>
      <c r="BE129" s="4">
        <v>50</v>
      </c>
      <c r="BI129" s="25">
        <v>126</v>
      </c>
      <c r="BJ129" s="25">
        <f>[1]服务器生态!W147</f>
        <v>163.07267084999998</v>
      </c>
      <c r="BK129" s="25">
        <f>[1]服务器生态!X147</f>
        <v>160.791146702128</v>
      </c>
      <c r="BL129" s="25">
        <f>[1]服务器生态!Y147</f>
        <v>13.125428047872001</v>
      </c>
      <c r="BM129" s="25">
        <f>[1]服务器生态!Z147</f>
        <v>2.3351064000000008</v>
      </c>
      <c r="BN129" s="25">
        <f>[1]服务器生态!AA147</f>
        <v>0.67564799999999992</v>
      </c>
      <c r="BO129" s="25">
        <f>[1]服务器生态!AB147</f>
        <v>166.44449932009695</v>
      </c>
      <c r="BP129" s="25">
        <f>[1]服务器生态!AC147</f>
        <v>0.47962550249999997</v>
      </c>
      <c r="BQ129" s="25">
        <f>[1]服务器生态!AD147</f>
        <v>0.47291513735919999</v>
      </c>
      <c r="BR129" s="25">
        <f>[1]服务器生态!AE147</f>
        <v>3.8604200140800002E-2</v>
      </c>
      <c r="BS129" s="25">
        <f>[1]服务器生态!AF147</f>
        <v>6.8679600000000019E-3</v>
      </c>
      <c r="BT129" s="25">
        <f>[1]服务器生态!AG147</f>
        <v>1.9871999999999997E-3</v>
      </c>
      <c r="BU129" s="25">
        <f>[1]服务器生态!$P128</f>
        <v>1</v>
      </c>
      <c r="BV129" s="25">
        <f>[1]服务器生态!Q128</f>
        <v>3.4</v>
      </c>
    </row>
    <row r="130" spans="6:74" x14ac:dyDescent="0.15">
      <c r="F130" s="4">
        <v>128</v>
      </c>
      <c r="G130" s="4">
        <v>7130.5502145218443</v>
      </c>
      <c r="N130" s="4">
        <f>[1]节奏总纲!N130</f>
        <v>137</v>
      </c>
      <c r="O130" s="4">
        <v>127</v>
      </c>
      <c r="P130" s="4">
        <f>[1]节奏总纲!P130</f>
        <v>6652.971630950271</v>
      </c>
      <c r="Q130" s="4">
        <f>[1]节奏总纲!Q130</f>
        <v>5658.3523721232059</v>
      </c>
      <c r="R130" s="4">
        <f>[1]节奏总纲!R130</f>
        <v>4508.7188742949984</v>
      </c>
      <c r="S130" s="4">
        <f>[1]节奏总纲!S130</f>
        <v>3203.4058403025556</v>
      </c>
      <c r="T130" s="4">
        <f>[1]节奏总纲!T130</f>
        <v>1719.793166600645</v>
      </c>
      <c r="V130" s="4"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v>39.628525141348646</v>
      </c>
      <c r="BB130" s="4">
        <v>41.137758985590679</v>
      </c>
      <c r="BC130" s="4">
        <v>43.080106253688569</v>
      </c>
      <c r="BD130" s="4">
        <v>45.813450393445684</v>
      </c>
      <c r="BE130" s="4">
        <v>50</v>
      </c>
      <c r="BI130" s="25">
        <v>127</v>
      </c>
      <c r="BJ130" s="25">
        <f>[1]服务器生态!W148</f>
        <v>162.27329501249997</v>
      </c>
      <c r="BK130" s="25">
        <f>[1]服务器生态!X148</f>
        <v>160.00295480652932</v>
      </c>
      <c r="BL130" s="25">
        <f>[1]服务器生态!Y148</f>
        <v>13.061087714304</v>
      </c>
      <c r="BM130" s="25">
        <f>[1]服务器生态!Z148</f>
        <v>2.3236598000000006</v>
      </c>
      <c r="BN130" s="25">
        <f>[1]服务器生态!AA148</f>
        <v>0.67233599999999982</v>
      </c>
      <c r="BO130" s="25">
        <f>[1]服务器生态!AB148</f>
        <v>167.19547191093045</v>
      </c>
      <c r="BP130" s="25">
        <f>[1]服务器生态!AC148</f>
        <v>0.47962550249999997</v>
      </c>
      <c r="BQ130" s="25">
        <f>[1]服务器生态!AD148</f>
        <v>0.47291513735919999</v>
      </c>
      <c r="BR130" s="25">
        <f>[1]服务器生态!AE148</f>
        <v>3.8604200140800002E-2</v>
      </c>
      <c r="BS130" s="25">
        <f>[1]服务器生态!AF148</f>
        <v>6.8679600000000019E-3</v>
      </c>
      <c r="BT130" s="25">
        <f>[1]服务器生态!AG148</f>
        <v>1.9871999999999997E-3</v>
      </c>
      <c r="BU130" s="25">
        <f>[1]服务器生态!$P129</f>
        <v>1</v>
      </c>
      <c r="BV130" s="25">
        <f>[1]服务器生态!Q129</f>
        <v>3.3833333333333333</v>
      </c>
    </row>
    <row r="131" spans="6:74" x14ac:dyDescent="0.15">
      <c r="F131" s="4">
        <v>129</v>
      </c>
      <c r="G131" s="4">
        <v>7642.4062666695281</v>
      </c>
      <c r="N131" s="4">
        <f>[1]节奏总纲!N131</f>
        <v>138</v>
      </c>
      <c r="O131" s="4">
        <v>128</v>
      </c>
      <c r="P131" s="4">
        <f>[1]节奏总纲!P131</f>
        <v>7130.5502145218443</v>
      </c>
      <c r="Q131" s="4">
        <f>[1]节奏总纲!Q131</f>
        <v>6036.010756592741</v>
      </c>
      <c r="R131" s="4">
        <f>[1]节奏总纲!R131</f>
        <v>4805.9908445877236</v>
      </c>
      <c r="S131" s="4">
        <f>[1]节奏总纲!S131</f>
        <v>3419.0988278632244</v>
      </c>
      <c r="T131" s="4">
        <f>[1]节奏总纲!T131</f>
        <v>1838.9689003251838</v>
      </c>
      <c r="V131" s="4"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v>39.68255784806157</v>
      </c>
      <c r="BB131" s="4">
        <v>41.188041754455355</v>
      </c>
      <c r="BC131" s="4">
        <v>43.130035198268104</v>
      </c>
      <c r="BD131" s="4">
        <v>45.869242601500943</v>
      </c>
      <c r="BE131" s="4">
        <v>50</v>
      </c>
      <c r="BI131" s="25">
        <v>128</v>
      </c>
      <c r="BJ131" s="25">
        <f>[1]服务器生态!W149</f>
        <v>161.47391917499999</v>
      </c>
      <c r="BK131" s="25">
        <f>[1]服务器生态!X149</f>
        <v>159.21476291093066</v>
      </c>
      <c r="BL131" s="25">
        <f>[1]服务器生态!Y149</f>
        <v>12.996747380736002</v>
      </c>
      <c r="BM131" s="25">
        <f>[1]服务器生态!Z149</f>
        <v>2.3122132000000009</v>
      </c>
      <c r="BN131" s="25">
        <f>[1]服务器生态!AA149</f>
        <v>0.66902399999999995</v>
      </c>
      <c r="BO131" s="25">
        <f>[1]服务器生态!AB149</f>
        <v>167.94274512939526</v>
      </c>
      <c r="BP131" s="25">
        <f>[1]服务器生态!AC149</f>
        <v>0.47962550249999997</v>
      </c>
      <c r="BQ131" s="25">
        <f>[1]服务器生态!AD149</f>
        <v>0.47291513735919999</v>
      </c>
      <c r="BR131" s="25">
        <f>[1]服务器生态!AE149</f>
        <v>3.8604200140800002E-2</v>
      </c>
      <c r="BS131" s="25">
        <f>[1]服务器生态!AF149</f>
        <v>6.8679600000000019E-3</v>
      </c>
      <c r="BT131" s="25">
        <f>[1]服务器生态!AG149</f>
        <v>1.9871999999999997E-3</v>
      </c>
      <c r="BU131" s="25">
        <f>[1]服务器生态!$P130</f>
        <v>1</v>
      </c>
      <c r="BV131" s="25">
        <f>[1]服务器生态!Q130</f>
        <v>3.3666666666666667</v>
      </c>
    </row>
    <row r="132" spans="6:74" x14ac:dyDescent="0.15">
      <c r="F132" s="4">
        <v>130</v>
      </c>
      <c r="G132" s="4">
        <v>8191</v>
      </c>
      <c r="N132" s="4">
        <f>[1]节奏总纲!N132</f>
        <v>139</v>
      </c>
      <c r="O132" s="4">
        <v>129</v>
      </c>
      <c r="P132" s="4">
        <f>[1]节奏总纲!P132</f>
        <v>7642.4062666695281</v>
      </c>
      <c r="Q132" s="4">
        <f>[1]节奏总纲!Q132</f>
        <v>6469.2969047357556</v>
      </c>
      <c r="R132" s="4">
        <f>[1]节奏总纲!R132</f>
        <v>5159.388470628599</v>
      </c>
      <c r="S132" s="4">
        <f>[1]节奏总纲!S132</f>
        <v>3676.7616548947103</v>
      </c>
      <c r="T132" s="4">
        <f>[1]节奏总纲!T132</f>
        <v>1975.5620199340731</v>
      </c>
      <c r="V132" s="4"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v>39.736590554774494</v>
      </c>
      <c r="BB132" s="4">
        <v>41.238324523320038</v>
      </c>
      <c r="BC132" s="4">
        <v>43.179964142847631</v>
      </c>
      <c r="BD132" s="4">
        <v>45.925034809556202</v>
      </c>
      <c r="BE132" s="4">
        <v>50</v>
      </c>
      <c r="BI132" s="25">
        <v>129</v>
      </c>
      <c r="BJ132" s="25">
        <f>[1]服务器生态!W150</f>
        <v>160.67454333749998</v>
      </c>
      <c r="BK132" s="25">
        <f>[1]服务器生态!X150</f>
        <v>158.426571015332</v>
      </c>
      <c r="BL132" s="25">
        <f>[1]服务器生态!Y150</f>
        <v>12.932407047168001</v>
      </c>
      <c r="BM132" s="25">
        <f>[1]服务器生态!Z150</f>
        <v>2.3007666000000007</v>
      </c>
      <c r="BN132" s="25">
        <f>[1]服务器生态!AA150</f>
        <v>0.66571199999999986</v>
      </c>
      <c r="BO132" s="25">
        <f>[1]服务器生态!AB150</f>
        <v>168.68631897549147</v>
      </c>
      <c r="BP132" s="25">
        <f>[1]服务器生态!AC150</f>
        <v>0.47962550249999997</v>
      </c>
      <c r="BQ132" s="25">
        <f>[1]服务器生态!AD150</f>
        <v>0.47291513735919999</v>
      </c>
      <c r="BR132" s="25">
        <f>[1]服务器生态!AE150</f>
        <v>3.8604200140800002E-2</v>
      </c>
      <c r="BS132" s="25">
        <f>[1]服务器生态!AF150</f>
        <v>6.8679600000000019E-3</v>
      </c>
      <c r="BT132" s="25">
        <f>[1]服务器生态!AG150</f>
        <v>1.9871999999999997E-3</v>
      </c>
      <c r="BU132" s="25">
        <f>[1]服务器生态!$P131</f>
        <v>1</v>
      </c>
      <c r="BV132" s="25">
        <f>[1]服务器生态!Q131</f>
        <v>3.35</v>
      </c>
    </row>
    <row r="133" spans="6:74" x14ac:dyDescent="0.15">
      <c r="F133" s="4">
        <v>131</v>
      </c>
      <c r="G133" s="4">
        <v>8778.9682050973151</v>
      </c>
      <c r="N133" s="4">
        <f>[1]节奏总纲!N133</f>
        <v>140</v>
      </c>
      <c r="O133" s="4">
        <v>130</v>
      </c>
      <c r="P133" s="4">
        <f>[1]节奏总纲!P133</f>
        <v>8191</v>
      </c>
      <c r="Q133" s="4">
        <f>[1]节奏总纲!Q133</f>
        <v>6941.8725000000004</v>
      </c>
      <c r="R133" s="4">
        <f>[1]节奏总纲!R133</f>
        <v>5542.0306</v>
      </c>
      <c r="S133" s="4">
        <f>[1]节奏总纲!S133</f>
        <v>3951.3384000000001</v>
      </c>
      <c r="T133" s="4">
        <f>[1]节奏总纲!T133</f>
        <v>2124.7454000000002</v>
      </c>
      <c r="V133" s="4"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v>39.790623261487418</v>
      </c>
      <c r="BB133" s="4">
        <v>41.288607292184714</v>
      </c>
      <c r="BC133" s="4">
        <v>43.229893087427158</v>
      </c>
      <c r="BD133" s="4">
        <v>45.98082701761146</v>
      </c>
      <c r="BE133" s="4">
        <v>50</v>
      </c>
      <c r="BI133" s="25">
        <v>130</v>
      </c>
      <c r="BJ133" s="25">
        <f>[1]服务器生态!W151</f>
        <v>159.87516749999998</v>
      </c>
      <c r="BK133" s="25">
        <f>[1]服务器生态!X151</f>
        <v>157.63837911973332</v>
      </c>
      <c r="BL133" s="25">
        <f>[1]服务器生态!Y151</f>
        <v>12.868066713599999</v>
      </c>
      <c r="BM133" s="25">
        <f>[1]服务器生态!Z151</f>
        <v>2.2893200000000005</v>
      </c>
      <c r="BN133" s="25">
        <f>[1]服务器生态!AA151</f>
        <v>0.66239999999999988</v>
      </c>
      <c r="BO133" s="25">
        <f>[1]服务器生态!AB151</f>
        <v>169.42619344921903</v>
      </c>
      <c r="BP133" s="25">
        <f>[1]服务器生态!AC151</f>
        <v>0.47962550249999997</v>
      </c>
      <c r="BQ133" s="25">
        <f>[1]服务器生态!AD151</f>
        <v>0.47291513735919999</v>
      </c>
      <c r="BR133" s="25">
        <f>[1]服务器生态!AE151</f>
        <v>3.8604200140800002E-2</v>
      </c>
      <c r="BS133" s="25">
        <f>[1]服务器生态!AF151</f>
        <v>6.8679600000000019E-3</v>
      </c>
      <c r="BT133" s="25">
        <f>[1]服务器生态!AG151</f>
        <v>1.9871999999999997E-3</v>
      </c>
      <c r="BU133" s="25">
        <f>[1]服务器生态!$P132</f>
        <v>1</v>
      </c>
      <c r="BV133" s="25">
        <f>[1]服务器生态!Q132</f>
        <v>3.333333333333333</v>
      </c>
    </row>
    <row r="134" spans="6:74" x14ac:dyDescent="0.15">
      <c r="F134" s="4">
        <v>132</v>
      </c>
      <c r="G134" s="4">
        <v>9409.1369241357042</v>
      </c>
      <c r="N134" s="4">
        <f>[1]节奏总纲!N134</f>
        <v>141</v>
      </c>
      <c r="O134" s="4">
        <v>131</v>
      </c>
      <c r="P134" s="4">
        <f>[1]节奏总纲!P134</f>
        <v>8778.9682050973151</v>
      </c>
      <c r="Q134" s="4">
        <f>[1]节奏总纲!Q134</f>
        <v>7443.6871411020138</v>
      </c>
      <c r="R134" s="4">
        <f>[1]节奏总纲!R134</f>
        <v>5945.117268491902</v>
      </c>
      <c r="S134" s="4">
        <f>[1]节奏总纲!S134</f>
        <v>4244.6311271645518</v>
      </c>
      <c r="T134" s="4">
        <f>[1]节奏总纲!T134</f>
        <v>2275.5085587612239</v>
      </c>
      <c r="V134" s="4"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v>39.844655968200342</v>
      </c>
      <c r="BB134" s="4">
        <v>41.338890061049398</v>
      </c>
      <c r="BC134" s="4">
        <v>43.279822032006692</v>
      </c>
      <c r="BD134" s="4">
        <v>46.031609894814238</v>
      </c>
      <c r="BE134" s="4">
        <v>50</v>
      </c>
      <c r="BI134" s="25">
        <v>131</v>
      </c>
      <c r="BJ134" s="25">
        <f>[1]服务器生态!W152</f>
        <v>159.0757916625</v>
      </c>
      <c r="BK134" s="25">
        <f>[1]服务器生态!X152</f>
        <v>156.85018722413469</v>
      </c>
      <c r="BL134" s="25">
        <f>[1]服务器生态!Y152</f>
        <v>12.803726380032002</v>
      </c>
      <c r="BM134" s="25">
        <f>[1]服务器生态!Z152</f>
        <v>2.2778734000000007</v>
      </c>
      <c r="BN134" s="25">
        <f>[1]服务器生态!AA152</f>
        <v>0.6590879999999999</v>
      </c>
      <c r="BO134" s="25">
        <f>[1]服务器生态!AB152</f>
        <v>170.16236855057798</v>
      </c>
      <c r="BP134" s="25">
        <f>[1]服务器生态!AC152</f>
        <v>0.47962550249999997</v>
      </c>
      <c r="BQ134" s="25">
        <f>[1]服务器生态!AD152</f>
        <v>0.47291513735919999</v>
      </c>
      <c r="BR134" s="25">
        <f>[1]服务器生态!AE152</f>
        <v>3.8604200140800002E-2</v>
      </c>
      <c r="BS134" s="25">
        <f>[1]服务器生态!AF152</f>
        <v>6.8679600000000019E-3</v>
      </c>
      <c r="BT134" s="25">
        <f>[1]服务器生态!AG152</f>
        <v>1.9871999999999997E-3</v>
      </c>
      <c r="BU134" s="25">
        <f>[1]服务器生态!$P133</f>
        <v>1</v>
      </c>
      <c r="BV134" s="25">
        <f>[1]服务器生态!Q133</f>
        <v>3.3166666666666669</v>
      </c>
    </row>
    <row r="135" spans="6:74" x14ac:dyDescent="0.15">
      <c r="F135" s="4">
        <v>133</v>
      </c>
      <c r="G135" s="4">
        <v>10084.535034121556</v>
      </c>
      <c r="N135" s="4">
        <f>[1]节奏总纲!N135</f>
        <v>142</v>
      </c>
      <c r="O135" s="4">
        <v>132</v>
      </c>
      <c r="P135" s="4">
        <f>[1]节奏总纲!P135</f>
        <v>9409.1369241357042</v>
      </c>
      <c r="Q135" s="4">
        <f>[1]节奏总纲!Q135</f>
        <v>7983.6526801291457</v>
      </c>
      <c r="R135" s="4">
        <f>[1]节奏总纲!R135</f>
        <v>6385.9812304109018</v>
      </c>
      <c r="S135" s="4">
        <f>[1]节奏总纲!S135</f>
        <v>4544.6131343575453</v>
      </c>
      <c r="T135" s="4">
        <f>[1]节奏总纲!T135</f>
        <v>2431.3209811966663</v>
      </c>
      <c r="V135" s="4"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v>39.898688674913267</v>
      </c>
      <c r="BB135" s="4">
        <v>41.389172829914081</v>
      </c>
      <c r="BC135" s="4">
        <v>43.329750976586219</v>
      </c>
      <c r="BD135" s="4">
        <v>46.079770001861057</v>
      </c>
      <c r="BE135" s="4">
        <v>50</v>
      </c>
      <c r="BI135" s="25">
        <v>132</v>
      </c>
      <c r="BJ135" s="25">
        <f>[1]服务器生态!W153</f>
        <v>158.27641582499999</v>
      </c>
      <c r="BK135" s="25">
        <f>[1]服务器生态!X153</f>
        <v>156.061995328536</v>
      </c>
      <c r="BL135" s="25">
        <f>[1]服务器生态!Y153</f>
        <v>12.739386046464</v>
      </c>
      <c r="BM135" s="25">
        <f>[1]服务器生态!Z153</f>
        <v>2.2664268000000005</v>
      </c>
      <c r="BN135" s="25">
        <f>[1]服务器生态!AA153</f>
        <v>0.65577599999999991</v>
      </c>
      <c r="BO135" s="25">
        <f>[1]服务器生态!AB153</f>
        <v>170.89484427956828</v>
      </c>
      <c r="BP135" s="25">
        <f>[1]服务器生态!AC153</f>
        <v>0.47962550249999997</v>
      </c>
      <c r="BQ135" s="25">
        <f>[1]服务器生态!AD153</f>
        <v>0.47291513735919999</v>
      </c>
      <c r="BR135" s="25">
        <f>[1]服务器生态!AE153</f>
        <v>3.8604200140800002E-2</v>
      </c>
      <c r="BS135" s="25">
        <f>[1]服务器生态!AF153</f>
        <v>6.8679600000000019E-3</v>
      </c>
      <c r="BT135" s="25">
        <f>[1]服务器生态!AG153</f>
        <v>1.9871999999999997E-3</v>
      </c>
      <c r="BU135" s="25">
        <f>[1]服务器生态!$P134</f>
        <v>1</v>
      </c>
      <c r="BV135" s="25">
        <f>[1]服务器生态!Q134</f>
        <v>3.3</v>
      </c>
    </row>
    <row r="136" spans="6:74" x14ac:dyDescent="0.15">
      <c r="F136" s="4">
        <v>134</v>
      </c>
      <c r="G136" s="4">
        <v>10808.408805051544</v>
      </c>
      <c r="N136" s="4">
        <f>[1]节奏总纲!N136</f>
        <v>143</v>
      </c>
      <c r="O136" s="4">
        <v>133</v>
      </c>
      <c r="P136" s="4">
        <f>[1]节奏总纲!P136</f>
        <v>10084.535034121556</v>
      </c>
      <c r="Q136" s="4">
        <f>[1]节奏总纲!Q136</f>
        <v>8562.7786974726132</v>
      </c>
      <c r="R136" s="4">
        <f>[1]节奏总纲!R136</f>
        <v>6827.2302181002942</v>
      </c>
      <c r="S136" s="4">
        <f>[1]节奏总纲!S136</f>
        <v>4847.6359909022322</v>
      </c>
      <c r="T136" s="4">
        <f>[1]节奏总纲!T136</f>
        <v>2595.759317782889</v>
      </c>
      <c r="V136" s="4"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v>39.952721381626191</v>
      </c>
      <c r="BB136" s="4">
        <v>41.439455598778757</v>
      </c>
      <c r="BC136" s="4">
        <v>43.379679921165753</v>
      </c>
      <c r="BD136" s="4">
        <v>46.127930108907876</v>
      </c>
      <c r="BE136" s="4">
        <v>50</v>
      </c>
      <c r="BI136" s="25">
        <v>133</v>
      </c>
      <c r="BJ136" s="25">
        <f>[1]服务器生态!W154</f>
        <v>157.47703998749998</v>
      </c>
      <c r="BK136" s="25">
        <f>[1]服务器生态!X154</f>
        <v>155.27380343293731</v>
      </c>
      <c r="BL136" s="25">
        <f>[1]服务器生态!Y154</f>
        <v>12.675045712895999</v>
      </c>
      <c r="BM136" s="25">
        <f>[1]服务器生态!Z154</f>
        <v>2.2549802000000003</v>
      </c>
      <c r="BN136" s="25">
        <f>[1]服务器生态!AA154</f>
        <v>0.65246399999999982</v>
      </c>
      <c r="BO136" s="25">
        <f>[1]服务器生态!AB154</f>
        <v>171.62362063618991</v>
      </c>
      <c r="BP136" s="25">
        <f>[1]服务器生态!AC154</f>
        <v>0.47962550249999997</v>
      </c>
      <c r="BQ136" s="25">
        <f>[1]服务器生态!AD154</f>
        <v>0.47291513735919999</v>
      </c>
      <c r="BR136" s="25">
        <f>[1]服务器生态!AE154</f>
        <v>3.8604200140800002E-2</v>
      </c>
      <c r="BS136" s="25">
        <f>[1]服务器生态!AF154</f>
        <v>6.8679600000000019E-3</v>
      </c>
      <c r="BT136" s="25">
        <f>[1]服务器生态!AG154</f>
        <v>1.9871999999999997E-3</v>
      </c>
      <c r="BU136" s="25">
        <f>[1]服务器生态!$P135</f>
        <v>1</v>
      </c>
      <c r="BV136" s="25">
        <f>[1]服务器生态!Q135</f>
        <v>3.2833333333333332</v>
      </c>
    </row>
    <row r="137" spans="6:74" x14ac:dyDescent="0.15">
      <c r="F137" s="4">
        <v>135</v>
      </c>
      <c r="G137" s="4">
        <v>11584.237502960397</v>
      </c>
      <c r="N137" s="4">
        <f>[1]节奏总纲!N137</f>
        <v>144</v>
      </c>
      <c r="O137" s="4">
        <v>134</v>
      </c>
      <c r="P137" s="4">
        <f>[1]节奏总纲!P137</f>
        <v>10808.408805051544</v>
      </c>
      <c r="Q137" s="4">
        <f>[1]节奏总纲!Q137</f>
        <v>9151.4797352371424</v>
      </c>
      <c r="R137" s="4">
        <f>[1]节奏总纲!R137</f>
        <v>7283.7866937242361</v>
      </c>
      <c r="S137" s="4">
        <f>[1]节奏总纲!S137</f>
        <v>5175.0661358586794</v>
      </c>
      <c r="T137" s="4">
        <f>[1]节奏总纲!T137</f>
        <v>2775.5993811372364</v>
      </c>
      <c r="V137" s="4"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v>40.005827399112476</v>
      </c>
      <c r="BB137" s="4">
        <v>41.48973836764344</v>
      </c>
      <c r="BC137" s="4">
        <v>43.42960886574528</v>
      </c>
      <c r="BD137" s="4">
        <v>46.176090215954694</v>
      </c>
      <c r="BE137" s="4">
        <v>50</v>
      </c>
      <c r="BI137" s="25">
        <v>134</v>
      </c>
      <c r="BJ137" s="25">
        <f>[1]服务器生态!W155</f>
        <v>156.67766415</v>
      </c>
      <c r="BK137" s="25">
        <f>[1]服务器生态!X155</f>
        <v>154.48561153733868</v>
      </c>
      <c r="BL137" s="25">
        <f>[1]服务器生态!Y155</f>
        <v>12.610705379328001</v>
      </c>
      <c r="BM137" s="25">
        <f>[1]服务器生态!Z155</f>
        <v>2.2435336000000006</v>
      </c>
      <c r="BN137" s="25">
        <f>[1]服务器生态!AA155</f>
        <v>0.64915199999999995</v>
      </c>
      <c r="BO137" s="25">
        <f>[1]服务器生态!AB155</f>
        <v>172.34869762044295</v>
      </c>
      <c r="BP137" s="25">
        <f>[1]服务器生态!AC155</f>
        <v>0.47962550249999997</v>
      </c>
      <c r="BQ137" s="25">
        <f>[1]服务器生态!AD155</f>
        <v>0.47291513735919999</v>
      </c>
      <c r="BR137" s="25">
        <f>[1]服务器生态!AE155</f>
        <v>3.8604200140800002E-2</v>
      </c>
      <c r="BS137" s="25">
        <f>[1]服务器生态!AF155</f>
        <v>6.8679600000000019E-3</v>
      </c>
      <c r="BT137" s="25">
        <f>[1]服务器生态!AG155</f>
        <v>1.9871999999999997E-3</v>
      </c>
      <c r="BU137" s="25">
        <f>[1]服务器生态!$P136</f>
        <v>1</v>
      </c>
      <c r="BV137" s="25">
        <f>[1]服务器生态!Q136</f>
        <v>3.2666666666666671</v>
      </c>
    </row>
    <row r="138" spans="6:74" x14ac:dyDescent="0.15">
      <c r="F138" s="4">
        <v>136</v>
      </c>
      <c r="G138" s="4">
        <v>12415.750112853173</v>
      </c>
      <c r="N138" s="4">
        <f>[1]节奏总纲!N138</f>
        <v>145</v>
      </c>
      <c r="O138" s="4">
        <v>135</v>
      </c>
      <c r="P138" s="4">
        <f>[1]节奏总纲!P138</f>
        <v>11584.237502960397</v>
      </c>
      <c r="Q138" s="4">
        <f>[1]节奏总纲!Q138</f>
        <v>9796.789656253608</v>
      </c>
      <c r="R138" s="4">
        <f>[1]节奏总纲!R138</f>
        <v>7796.1918394923478</v>
      </c>
      <c r="S138" s="4">
        <f>[1]节奏总纲!S138</f>
        <v>5548.8497639180305</v>
      </c>
      <c r="T138" s="4">
        <f>[1]节奏总纲!T138</f>
        <v>2979.465885761414</v>
      </c>
      <c r="V138" s="4"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v>40.052446592012309</v>
      </c>
      <c r="BB138" s="4">
        <v>41.540021136508116</v>
      </c>
      <c r="BC138" s="4">
        <v>43.479537810324814</v>
      </c>
      <c r="BD138" s="4">
        <v>46.224250323001513</v>
      </c>
      <c r="BE138" s="4">
        <v>50</v>
      </c>
      <c r="BI138" s="25">
        <v>135</v>
      </c>
      <c r="BJ138" s="25">
        <f>[1]服务器生态!W156</f>
        <v>155.87828831249999</v>
      </c>
      <c r="BK138" s="25">
        <f>[1]服务器生态!X156</f>
        <v>153.69741964174</v>
      </c>
      <c r="BL138" s="25">
        <f>[1]服务器生态!Y156</f>
        <v>12.54636504576</v>
      </c>
      <c r="BM138" s="25">
        <f>[1]服务器生态!Z156</f>
        <v>2.2320870000000008</v>
      </c>
      <c r="BN138" s="25">
        <f>[1]服务器生态!AA156</f>
        <v>0.64583999999999986</v>
      </c>
      <c r="BO138" s="25">
        <f>[1]服务器生态!AB156</f>
        <v>173.07007523232735</v>
      </c>
      <c r="BP138" s="25">
        <f>[1]服务器生态!AC156</f>
        <v>0.47962550249999997</v>
      </c>
      <c r="BQ138" s="25">
        <f>[1]服务器生态!AD156</f>
        <v>0.47291513735919999</v>
      </c>
      <c r="BR138" s="25">
        <f>[1]服务器生态!AE156</f>
        <v>3.8604200140800002E-2</v>
      </c>
      <c r="BS138" s="25">
        <f>[1]服务器生态!AF156</f>
        <v>6.8679600000000019E-3</v>
      </c>
      <c r="BT138" s="25">
        <f>[1]服务器生态!AG156</f>
        <v>1.9871999999999997E-3</v>
      </c>
      <c r="BU138" s="25">
        <f>[1]服务器生态!$P137</f>
        <v>1</v>
      </c>
      <c r="BV138" s="25">
        <f>[1]服务器生态!Q137</f>
        <v>3.25</v>
      </c>
    </row>
    <row r="139" spans="6:74" x14ac:dyDescent="0.15">
      <c r="F139" s="4">
        <v>137</v>
      </c>
      <c r="G139" s="4">
        <v>13306.943261900544</v>
      </c>
      <c r="N139" s="4">
        <f>[1]节奏总纲!N139</f>
        <v>146</v>
      </c>
      <c r="O139" s="4">
        <v>136</v>
      </c>
      <c r="P139" s="4">
        <f>[1]节奏总纲!P139</f>
        <v>12415.750112853173</v>
      </c>
      <c r="Q139" s="4">
        <f>[1]节奏总纲!Q139</f>
        <v>10507.449320507641</v>
      </c>
      <c r="R139" s="4">
        <f>[1]节奏总纲!R139</f>
        <v>8384.3560512097483</v>
      </c>
      <c r="S139" s="4">
        <f>[1]节奏总纲!S139</f>
        <v>5967.009504237235</v>
      </c>
      <c r="T139" s="4">
        <f>[1]节奏总纲!T139</f>
        <v>3204.5051041274041</v>
      </c>
      <c r="V139" s="4"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v>40.099065784912149</v>
      </c>
      <c r="BB139" s="4">
        <v>41.590303905372799</v>
      </c>
      <c r="BC139" s="4">
        <v>43.529466754904341</v>
      </c>
      <c r="BD139" s="4">
        <v>46.272410430048332</v>
      </c>
      <c r="BE139" s="4">
        <v>50</v>
      </c>
      <c r="BI139" s="25">
        <v>136</v>
      </c>
      <c r="BJ139" s="25">
        <f>[1]服务器生态!W157</f>
        <v>155.07891247499998</v>
      </c>
      <c r="BK139" s="25">
        <f>[1]服务器生态!X157</f>
        <v>152.90922774614131</v>
      </c>
      <c r="BL139" s="25">
        <f>[1]服务器生态!Y157</f>
        <v>12.482024712192</v>
      </c>
      <c r="BM139" s="25">
        <f>[1]服务器生态!Z157</f>
        <v>2.2206404000000006</v>
      </c>
      <c r="BN139" s="25">
        <f>[1]服务器生态!AA157</f>
        <v>0.64252799999999988</v>
      </c>
      <c r="BO139" s="25">
        <f>[1]服务器生态!AB157</f>
        <v>173.7877534718431</v>
      </c>
      <c r="BP139" s="25">
        <f>[1]服务器生态!AC157</f>
        <v>0.47962550249999997</v>
      </c>
      <c r="BQ139" s="25">
        <f>[1]服务器生态!AD157</f>
        <v>0.47291513735919999</v>
      </c>
      <c r="BR139" s="25">
        <f>[1]服务器生态!AE157</f>
        <v>3.8604200140800002E-2</v>
      </c>
      <c r="BS139" s="25">
        <f>[1]服务器生态!AF157</f>
        <v>6.8679600000000019E-3</v>
      </c>
      <c r="BT139" s="25">
        <f>[1]服务器生态!AG157</f>
        <v>1.9871999999999997E-3</v>
      </c>
      <c r="BU139" s="25">
        <f>[1]服务器生态!$P138</f>
        <v>1</v>
      </c>
      <c r="BV139" s="25">
        <f>[1]服务器生态!Q138</f>
        <v>3.2333333333333329</v>
      </c>
    </row>
    <row r="140" spans="6:74" x14ac:dyDescent="0.15">
      <c r="F140" s="4">
        <v>138</v>
      </c>
      <c r="G140" s="4">
        <v>14262.10042904369</v>
      </c>
      <c r="N140" s="4">
        <f>[1]节奏总纲!N140</f>
        <v>147</v>
      </c>
      <c r="O140" s="4">
        <v>137</v>
      </c>
      <c r="P140" s="4">
        <f>[1]节奏总纲!P140</f>
        <v>13306.943261900544</v>
      </c>
      <c r="Q140" s="4">
        <f>[1]节奏总纲!Q140</f>
        <v>11274.973025808331</v>
      </c>
      <c r="R140" s="4">
        <f>[1]节奏总纲!R140</f>
        <v>8995.4936450447676</v>
      </c>
      <c r="S140" s="4">
        <f>[1]节奏总纲!S140</f>
        <v>6407.293180605112</v>
      </c>
      <c r="T140" s="4">
        <f>[1]节奏总纲!T140</f>
        <v>3438.5141388751008</v>
      </c>
      <c r="V140" s="4"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v>40.145684977811982</v>
      </c>
      <c r="BB140" s="4">
        <v>41.640586674237483</v>
      </c>
      <c r="BC140" s="4">
        <v>43.579395699483875</v>
      </c>
      <c r="BD140" s="4">
        <v>46.320570537095151</v>
      </c>
      <c r="BE140" s="4">
        <v>50</v>
      </c>
      <c r="BI140" s="25">
        <v>137</v>
      </c>
      <c r="BJ140" s="25">
        <f>[1]服务器生态!W158</f>
        <v>154.2795366375</v>
      </c>
      <c r="BK140" s="25">
        <f>[1]服务器生态!X158</f>
        <v>152.12103585054268</v>
      </c>
      <c r="BL140" s="25">
        <f>[1]服务器生态!Y158</f>
        <v>12.417684378624001</v>
      </c>
      <c r="BM140" s="25">
        <f>[1]服务器生态!Z158</f>
        <v>2.2091938000000009</v>
      </c>
      <c r="BN140" s="25">
        <f>[1]服务器生态!AA158</f>
        <v>0.63921600000000001</v>
      </c>
      <c r="BO140" s="25">
        <f>[1]服务器生态!AB158</f>
        <v>174.50173233899022</v>
      </c>
      <c r="BP140" s="25">
        <f>[1]服务器生态!AC158</f>
        <v>0.47962550249999997</v>
      </c>
      <c r="BQ140" s="25">
        <f>[1]服务器生态!AD158</f>
        <v>0.47291513735919999</v>
      </c>
      <c r="BR140" s="25">
        <f>[1]服务器生态!AE158</f>
        <v>3.8604200140800002E-2</v>
      </c>
      <c r="BS140" s="25">
        <f>[1]服务器生态!AF158</f>
        <v>6.8679600000000019E-3</v>
      </c>
      <c r="BT140" s="25">
        <f>[1]服务器生态!AG158</f>
        <v>1.9871999999999997E-3</v>
      </c>
      <c r="BU140" s="25">
        <f>[1]服务器生态!$P139</f>
        <v>1</v>
      </c>
      <c r="BV140" s="25">
        <f>[1]服务器生态!Q139</f>
        <v>3.2166666666666668</v>
      </c>
    </row>
    <row r="141" spans="6:74" x14ac:dyDescent="0.15">
      <c r="F141" s="4">
        <v>139</v>
      </c>
      <c r="G141" s="4">
        <v>15285.812533339058</v>
      </c>
      <c r="N141" s="4">
        <f>[1]节奏总纲!N141</f>
        <v>148</v>
      </c>
      <c r="O141" s="4">
        <v>138</v>
      </c>
      <c r="P141" s="4">
        <f>[1]节奏总纲!P141</f>
        <v>14262.10042904369</v>
      </c>
      <c r="Q141" s="4">
        <f>[1]节奏总纲!Q141</f>
        <v>12084.27769352872</v>
      </c>
      <c r="R141" s="4">
        <f>[1]节奏总纲!R141</f>
        <v>9648.3109402480568</v>
      </c>
      <c r="S141" s="4">
        <f>[1]节奏总纲!S141</f>
        <v>6871.4799867132497</v>
      </c>
      <c r="T141" s="4">
        <f>[1]节奏总纲!T141</f>
        <v>3671.064650435846</v>
      </c>
      <c r="V141" s="4"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v>40.192304170711814</v>
      </c>
      <c r="BB141" s="4">
        <v>41.690869443102159</v>
      </c>
      <c r="BC141" s="4">
        <v>43.629324644063402</v>
      </c>
      <c r="BD141" s="4">
        <v>46.368730644141969</v>
      </c>
      <c r="BE141" s="4">
        <v>50</v>
      </c>
      <c r="BI141" s="25">
        <v>138</v>
      </c>
      <c r="BJ141" s="25">
        <f>[1]服务器生态!W159</f>
        <v>153.48016079999999</v>
      </c>
      <c r="BK141" s="25">
        <f>[1]服务器生态!X159</f>
        <v>151.332843954944</v>
      </c>
      <c r="BL141" s="25">
        <f>[1]服务器生态!Y159</f>
        <v>12.353344045056001</v>
      </c>
      <c r="BM141" s="25">
        <f>[1]服务器生态!Z159</f>
        <v>2.1977472000000007</v>
      </c>
      <c r="BN141" s="25">
        <f>[1]服务器生态!AA159</f>
        <v>0.63590399999999991</v>
      </c>
      <c r="BO141" s="25">
        <f>[1]服务器生态!AB159</f>
        <v>175.21201183376868</v>
      </c>
      <c r="BP141" s="25">
        <f>[1]服务器生态!AC159</f>
        <v>0.47962550249999997</v>
      </c>
      <c r="BQ141" s="25">
        <f>[1]服务器生态!AD159</f>
        <v>0.47291513735919999</v>
      </c>
      <c r="BR141" s="25">
        <f>[1]服务器生态!AE159</f>
        <v>3.8604200140800002E-2</v>
      </c>
      <c r="BS141" s="25">
        <f>[1]服务器生态!AF159</f>
        <v>6.8679600000000019E-3</v>
      </c>
      <c r="BT141" s="25">
        <f>[1]服务器生态!AG159</f>
        <v>1.9871999999999997E-3</v>
      </c>
      <c r="BU141" s="25">
        <f>[1]服务器生态!$P140</f>
        <v>1</v>
      </c>
      <c r="BV141" s="25">
        <f>[1]服务器生态!Q140</f>
        <v>3.2</v>
      </c>
    </row>
    <row r="142" spans="6:74" x14ac:dyDescent="0.15">
      <c r="F142" s="4">
        <v>140</v>
      </c>
      <c r="G142" s="4">
        <v>16383</v>
      </c>
      <c r="N142" s="4">
        <f>[1]节奏总纲!N142</f>
        <v>149</v>
      </c>
      <c r="O142" s="4">
        <v>139</v>
      </c>
      <c r="P142" s="4">
        <f>[1]节奏总纲!P142</f>
        <v>15285.812533339058</v>
      </c>
      <c r="Q142" s="4">
        <f>[1]节奏总纲!Q142</f>
        <v>12957.783284511519</v>
      </c>
      <c r="R142" s="4">
        <f>[1]节奏总纲!R142</f>
        <v>10342.380760057207</v>
      </c>
      <c r="S142" s="4">
        <f>[1]节奏总纲!S142</f>
        <v>7335.6614347494142</v>
      </c>
      <c r="T142" s="4">
        <f>[1]节奏总纲!T142</f>
        <v>3920.8109148014687</v>
      </c>
      <c r="V142" s="4"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v>40.238923363611647</v>
      </c>
      <c r="BB142" s="4">
        <v>41.741152211966842</v>
      </c>
      <c r="BC142" s="4">
        <v>43.679253588642929</v>
      </c>
      <c r="BD142" s="4">
        <v>46.416890751188788</v>
      </c>
      <c r="BE142" s="4">
        <v>50</v>
      </c>
      <c r="BI142" s="25">
        <v>139</v>
      </c>
      <c r="BJ142" s="25">
        <f>[1]服务器生态!W160</f>
        <v>152.68078496249998</v>
      </c>
      <c r="BK142" s="25">
        <f>[1]服务器生态!X160</f>
        <v>150.54465205934531</v>
      </c>
      <c r="BL142" s="25">
        <f>[1]服务器生态!Y160</f>
        <v>12.289003711488</v>
      </c>
      <c r="BM142" s="25">
        <f>[1]服务器生态!Z160</f>
        <v>2.1863006000000005</v>
      </c>
      <c r="BN142" s="25">
        <f>[1]服务器生态!AA160</f>
        <v>0.63259199999999982</v>
      </c>
      <c r="BO142" s="25">
        <f>[1]服务器生态!AB160</f>
        <v>175.91859195617852</v>
      </c>
      <c r="BP142" s="25">
        <f>[1]服务器生态!AC160</f>
        <v>0.47962550249999997</v>
      </c>
      <c r="BQ142" s="25">
        <f>[1]服务器生态!AD160</f>
        <v>0.47291513735919999</v>
      </c>
      <c r="BR142" s="25">
        <f>[1]服务器生态!AE160</f>
        <v>3.8604200140800002E-2</v>
      </c>
      <c r="BS142" s="25">
        <f>[1]服务器生态!AF160</f>
        <v>6.8679600000000019E-3</v>
      </c>
      <c r="BT142" s="25">
        <f>[1]服务器生态!AG160</f>
        <v>1.9871999999999997E-3</v>
      </c>
      <c r="BU142" s="25">
        <f>[1]服务器生态!$P141</f>
        <v>1</v>
      </c>
      <c r="BV142" s="25">
        <f>[1]服务器生态!Q141</f>
        <v>3.1833333333333331</v>
      </c>
    </row>
    <row r="143" spans="6:74" x14ac:dyDescent="0.15">
      <c r="F143" s="4">
        <v>141</v>
      </c>
      <c r="G143" s="4">
        <v>17558.936410194601</v>
      </c>
      <c r="N143" s="4">
        <f>[1]节奏总纲!N143</f>
        <v>150</v>
      </c>
      <c r="O143" s="4">
        <v>140</v>
      </c>
      <c r="P143" s="4">
        <f>[1]节奏总纲!P143</f>
        <v>16383</v>
      </c>
      <c r="Q143" s="4">
        <f>[1]节奏总纲!Q143</f>
        <v>13881.315900000001</v>
      </c>
      <c r="R143" s="4">
        <f>[1]节奏总纲!R143</f>
        <v>11037.2271</v>
      </c>
      <c r="S143" s="4">
        <f>[1]节奏总纲!S143</f>
        <v>7827.7974000000004</v>
      </c>
      <c r="T143" s="4">
        <f>[1]节奏总纲!T143</f>
        <v>4192.4097000000002</v>
      </c>
      <c r="V143" s="4"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v>40.28554255651148</v>
      </c>
      <c r="BB143" s="4">
        <v>41.791434980831518</v>
      </c>
      <c r="BC143" s="4">
        <v>43.729182533222463</v>
      </c>
      <c r="BD143" s="4">
        <v>46.465050858235607</v>
      </c>
      <c r="BE143" s="4">
        <v>50</v>
      </c>
      <c r="BI143" s="25">
        <v>140</v>
      </c>
      <c r="BJ143" s="25">
        <f>[1]服务器生态!W161</f>
        <v>151.881409125</v>
      </c>
      <c r="BK143" s="25">
        <f>[1]服务器生态!X161</f>
        <v>149.75646016374668</v>
      </c>
      <c r="BL143" s="25">
        <f>[1]服务器生态!Y161</f>
        <v>12.224663377920001</v>
      </c>
      <c r="BM143" s="25">
        <f>[1]服务器生态!Z161</f>
        <v>2.1748540000000007</v>
      </c>
      <c r="BN143" s="25">
        <f>[1]服务器生态!AA161</f>
        <v>0.62927999999999995</v>
      </c>
      <c r="BO143" s="25">
        <f>[1]服务器生态!AB161</f>
        <v>176.62147270621972</v>
      </c>
      <c r="BP143" s="25">
        <f>[1]服务器生态!AC161</f>
        <v>0.47962550249999997</v>
      </c>
      <c r="BQ143" s="25">
        <f>[1]服务器生态!AD161</f>
        <v>0.47291513735919999</v>
      </c>
      <c r="BR143" s="25">
        <f>[1]服务器生态!AE161</f>
        <v>3.8604200140800002E-2</v>
      </c>
      <c r="BS143" s="25">
        <f>[1]服务器生态!AF161</f>
        <v>6.8679600000000019E-3</v>
      </c>
      <c r="BT143" s="25">
        <f>[1]服务器生态!AG161</f>
        <v>1.9871999999999997E-3</v>
      </c>
      <c r="BU143" s="25">
        <f>[1]服务器生态!$P142</f>
        <v>1</v>
      </c>
      <c r="BV143" s="25">
        <f>[1]服务器生态!Q142</f>
        <v>3.166666666666667</v>
      </c>
    </row>
    <row r="144" spans="6:74" x14ac:dyDescent="0.15">
      <c r="F144" s="4">
        <v>142</v>
      </c>
      <c r="G144" s="4">
        <v>18819.273848271412</v>
      </c>
      <c r="N144" s="4">
        <f>[1]节奏总纲!N144</f>
        <v>151</v>
      </c>
      <c r="O144" s="4">
        <v>141</v>
      </c>
      <c r="P144" s="4">
        <f>[1]节奏总纲!P144</f>
        <v>17558.936410194601</v>
      </c>
      <c r="Q144" s="4">
        <f>[1]节奏总纲!Q144</f>
        <v>14839.057160255457</v>
      </c>
      <c r="R144" s="4">
        <f>[1]节奏总纲!R144</f>
        <v>11789.069905804656</v>
      </c>
      <c r="S144" s="4">
        <f>[1]节奏总纲!S144</f>
        <v>8380.8803485858825</v>
      </c>
      <c r="T144" s="4">
        <f>[1]节奏总纲!T144</f>
        <v>4489.820040086759</v>
      </c>
      <c r="V144" s="4"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v>40.332161749411313</v>
      </c>
      <c r="BB144" s="4">
        <v>41.841717749696201</v>
      </c>
      <c r="BC144" s="4">
        <v>43.77911147780199</v>
      </c>
      <c r="BD144" s="4">
        <v>46.513210965282425</v>
      </c>
      <c r="BE144" s="4">
        <v>50</v>
      </c>
      <c r="BI144" s="25">
        <v>141</v>
      </c>
      <c r="BJ144" s="25">
        <f>[1]服务器生态!W162</f>
        <v>151.0820332875</v>
      </c>
      <c r="BK144" s="25">
        <f>[1]服务器生态!X162</f>
        <v>148.96826826814799</v>
      </c>
      <c r="BL144" s="25">
        <f>[1]服务器生态!Y162</f>
        <v>12.160323044352001</v>
      </c>
      <c r="BM144" s="25">
        <f>[1]服务器生态!Z162</f>
        <v>2.1634074000000005</v>
      </c>
      <c r="BN144" s="25">
        <f>[1]服务器生态!AA162</f>
        <v>0.62596799999999997</v>
      </c>
      <c r="BO144" s="25">
        <f>[1]服务器生态!AB162</f>
        <v>177.32065408389229</v>
      </c>
      <c r="BP144" s="25">
        <f>[1]服务器生态!AC162</f>
        <v>0.47962550249999997</v>
      </c>
      <c r="BQ144" s="25">
        <f>[1]服务器生态!AD162</f>
        <v>0.47291513735919999</v>
      </c>
      <c r="BR144" s="25">
        <f>[1]服务器生态!AE162</f>
        <v>3.8604200140800002E-2</v>
      </c>
      <c r="BS144" s="25">
        <f>[1]服务器生态!AF162</f>
        <v>6.8679600000000019E-3</v>
      </c>
      <c r="BT144" s="25">
        <f>[1]服务器生态!AG162</f>
        <v>1.9871999999999997E-3</v>
      </c>
      <c r="BU144" s="25">
        <f>[1]服务器生态!$P143</f>
        <v>1</v>
      </c>
      <c r="BV144" s="25">
        <f>[1]服务器生态!Q143</f>
        <v>3.15</v>
      </c>
    </row>
    <row r="145" spans="6:74" x14ac:dyDescent="0.15">
      <c r="F145" s="4">
        <v>143</v>
      </c>
      <c r="G145" s="4">
        <v>20170.070068243116</v>
      </c>
      <c r="N145" s="4">
        <f>[1]节奏总纲!N145</f>
        <v>152</v>
      </c>
      <c r="O145" s="4">
        <v>142</v>
      </c>
      <c r="P145" s="4">
        <f>[1]节奏总纲!P145</f>
        <v>18819.273848271412</v>
      </c>
      <c r="Q145" s="4">
        <f>[1]节奏总纲!Q145</f>
        <v>15904.16832917417</v>
      </c>
      <c r="R145" s="4">
        <f>[1]节奏总纲!R145</f>
        <v>12667.253227271489</v>
      </c>
      <c r="S145" s="4">
        <f>[1]节奏总纲!S145</f>
        <v>9003.140609013044</v>
      </c>
      <c r="T145" s="4">
        <f>[1]节奏总纲!T145</f>
        <v>4823.3798873119622</v>
      </c>
      <c r="V145" s="4"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v>40.378780942311145</v>
      </c>
      <c r="BB145" s="4">
        <v>41.892000518560877</v>
      </c>
      <c r="BC145" s="4">
        <v>43.829040422381524</v>
      </c>
      <c r="BD145" s="4">
        <v>46.561371072329244</v>
      </c>
      <c r="BE145" s="4">
        <v>50</v>
      </c>
      <c r="BI145" s="25">
        <v>142</v>
      </c>
      <c r="BJ145" s="25">
        <f>[1]服务器生态!W163</f>
        <v>150.28265744999999</v>
      </c>
      <c r="BK145" s="25">
        <f>[1]服务器生态!X163</f>
        <v>148.18007637254931</v>
      </c>
      <c r="BL145" s="25">
        <f>[1]服务器生态!Y163</f>
        <v>12.095982710784</v>
      </c>
      <c r="BM145" s="25">
        <f>[1]服务器生态!Z163</f>
        <v>2.1519608000000003</v>
      </c>
      <c r="BN145" s="25">
        <f>[1]服务器生态!AA163</f>
        <v>0.62265599999999988</v>
      </c>
      <c r="BO145" s="25">
        <f>[1]服务器生态!AB163</f>
        <v>178.01613608919621</v>
      </c>
      <c r="BP145" s="25">
        <f>[1]服务器生态!AC163</f>
        <v>0.47962550249999997</v>
      </c>
      <c r="BQ145" s="25">
        <f>[1]服务器生态!AD163</f>
        <v>0.47291513735919999</v>
      </c>
      <c r="BR145" s="25">
        <f>[1]服务器生态!AE163</f>
        <v>3.8604200140800002E-2</v>
      </c>
      <c r="BS145" s="25">
        <f>[1]服务器生态!AF163</f>
        <v>6.8679600000000019E-3</v>
      </c>
      <c r="BT145" s="25">
        <f>[1]服务器生态!AG163</f>
        <v>1.9871999999999997E-3</v>
      </c>
      <c r="BU145" s="25">
        <f>[1]服务器生态!$P144</f>
        <v>1</v>
      </c>
      <c r="BV145" s="25">
        <f>[1]服务器生态!Q144</f>
        <v>3.1333333333333333</v>
      </c>
    </row>
    <row r="146" spans="6:74" x14ac:dyDescent="0.15">
      <c r="F146" s="4">
        <v>144</v>
      </c>
      <c r="G146" s="4">
        <v>21617.817610103088</v>
      </c>
      <c r="N146" s="4">
        <f>[1]节奏总纲!N146</f>
        <v>153</v>
      </c>
      <c r="O146" s="4">
        <v>143</v>
      </c>
      <c r="P146" s="4">
        <f>[1]节奏总纲!P146</f>
        <v>20170.070068243116</v>
      </c>
      <c r="Q146" s="4">
        <f>[1]节奏总纲!Q146</f>
        <v>17065.896284740498</v>
      </c>
      <c r="R146" s="4">
        <f>[1]节奏总纲!R146</f>
        <v>13594.62722599586</v>
      </c>
      <c r="S146" s="4">
        <f>[1]节奏总纲!S146</f>
        <v>9669.5315907157492</v>
      </c>
      <c r="T146" s="4">
        <f>[1]节奏总纲!T146</f>
        <v>5185.7250145453054</v>
      </c>
      <c r="V146" s="4"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v>40.425400135210978</v>
      </c>
      <c r="BB146" s="4">
        <v>41.94228328742556</v>
      </c>
      <c r="BC146" s="4">
        <v>43.878969366961051</v>
      </c>
      <c r="BD146" s="4">
        <v>46.609531179376063</v>
      </c>
      <c r="BE146" s="4">
        <v>50</v>
      </c>
      <c r="BI146" s="25">
        <v>143</v>
      </c>
      <c r="BJ146" s="25">
        <f>[1]服务器生态!W164</f>
        <v>149.48328161249998</v>
      </c>
      <c r="BK146" s="25">
        <f>[1]服务器生态!X164</f>
        <v>147.39188447695065</v>
      </c>
      <c r="BL146" s="25">
        <f>[1]服务器生态!Y164</f>
        <v>12.031642377215999</v>
      </c>
      <c r="BM146" s="25">
        <f>[1]服务器生态!Z164</f>
        <v>2.1405142000000001</v>
      </c>
      <c r="BN146" s="25">
        <f>[1]服务器生态!AA164</f>
        <v>0.61934399999999989</v>
      </c>
      <c r="BO146" s="25">
        <f>[1]服务器生态!AB164</f>
        <v>178.7079187221315</v>
      </c>
      <c r="BP146" s="25">
        <f>[1]服务器生态!AC164</f>
        <v>0.47962550249999997</v>
      </c>
      <c r="BQ146" s="25">
        <f>[1]服务器生态!AD164</f>
        <v>0.47291513735919999</v>
      </c>
      <c r="BR146" s="25">
        <f>[1]服务器生态!AE164</f>
        <v>3.8604200140800002E-2</v>
      </c>
      <c r="BS146" s="25">
        <f>[1]服务器生态!AF164</f>
        <v>6.8679600000000019E-3</v>
      </c>
      <c r="BT146" s="25">
        <f>[1]服务器生态!AG164</f>
        <v>1.9871999999999997E-3</v>
      </c>
      <c r="BU146" s="25">
        <f>[1]服务器生态!$P145</f>
        <v>1</v>
      </c>
      <c r="BV146" s="25">
        <f>[1]服务器生态!Q145</f>
        <v>3.1166666666666663</v>
      </c>
    </row>
    <row r="147" spans="6:74" x14ac:dyDescent="0.15">
      <c r="F147" s="4">
        <v>145</v>
      </c>
      <c r="G147" s="4">
        <v>23169.475005920798</v>
      </c>
      <c r="N147" s="4">
        <f>[1]节奏总纲!N147</f>
        <v>154</v>
      </c>
      <c r="O147" s="4">
        <v>144</v>
      </c>
      <c r="P147" s="4">
        <f>[1]节奏总纲!P147</f>
        <v>21617.817610103088</v>
      </c>
      <c r="Q147" s="4">
        <f>[1]节奏总纲!Q147</f>
        <v>18290.835479908223</v>
      </c>
      <c r="R147" s="4">
        <f>[1]节奏总纲!R147</f>
        <v>14585.541541536553</v>
      </c>
      <c r="S147" s="4">
        <f>[1]节奏总纲!S147</f>
        <v>10380.876016371503</v>
      </c>
      <c r="T147" s="4">
        <f>[1]节奏总纲!T147</f>
        <v>5547.1319987524521</v>
      </c>
      <c r="V147" s="4"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v>40.472019328110811</v>
      </c>
      <c r="BB147" s="4">
        <v>41.992566056290244</v>
      </c>
      <c r="BC147" s="4">
        <v>43.928898311540586</v>
      </c>
      <c r="BD147" s="4">
        <v>46.657691286422882</v>
      </c>
      <c r="BE147" s="4">
        <v>50</v>
      </c>
      <c r="BI147" s="25">
        <v>144</v>
      </c>
      <c r="BJ147" s="25">
        <f>[1]服务器生态!W165</f>
        <v>148.683905775</v>
      </c>
      <c r="BK147" s="25">
        <f>[1]服务器生态!X165</f>
        <v>146.60369258135199</v>
      </c>
      <c r="BL147" s="25">
        <f>[1]服务器生态!Y165</f>
        <v>11.967302043648001</v>
      </c>
      <c r="BM147" s="25">
        <f>[1]服务器生态!Z165</f>
        <v>2.1290676000000004</v>
      </c>
      <c r="BN147" s="25">
        <f>[1]服务器生态!AA165</f>
        <v>0.61603199999999991</v>
      </c>
      <c r="BO147" s="25">
        <f>[1]服务器生态!AB165</f>
        <v>179.39600198269812</v>
      </c>
      <c r="BP147" s="25">
        <f>[1]服务器生态!AC165</f>
        <v>0.47962550249999997</v>
      </c>
      <c r="BQ147" s="25">
        <f>[1]服务器生态!AD165</f>
        <v>0.47291513735919999</v>
      </c>
      <c r="BR147" s="25">
        <f>[1]服务器生态!AE165</f>
        <v>3.8604200140800002E-2</v>
      </c>
      <c r="BS147" s="25">
        <f>[1]服务器生态!AF165</f>
        <v>6.8679600000000019E-3</v>
      </c>
      <c r="BT147" s="25">
        <f>[1]服务器生态!AG165</f>
        <v>1.9871999999999997E-3</v>
      </c>
      <c r="BU147" s="25">
        <f>[1]服务器生态!$P146</f>
        <v>1</v>
      </c>
      <c r="BV147" s="25">
        <f>[1]服务器生态!Q146</f>
        <v>3.1</v>
      </c>
    </row>
    <row r="148" spans="6:74" x14ac:dyDescent="0.15">
      <c r="F148" s="4">
        <v>146</v>
      </c>
      <c r="G148" s="4">
        <v>24832.50022570635</v>
      </c>
      <c r="N148" s="4">
        <f>[1]节奏总纲!N148</f>
        <v>155</v>
      </c>
      <c r="O148" s="4">
        <v>145</v>
      </c>
      <c r="P148" s="4">
        <f>[1]节奏总纲!P148</f>
        <v>23169.475005920798</v>
      </c>
      <c r="Q148" s="4">
        <f>[1]节奏总纲!Q148</f>
        <v>19631.496172516694</v>
      </c>
      <c r="R148" s="4">
        <f>[1]节奏总纲!R148</f>
        <v>15650.9803664995</v>
      </c>
      <c r="S148" s="4">
        <f>[1]节奏总纲!S148</f>
        <v>11105.129370337838</v>
      </c>
      <c r="T148" s="4">
        <f>[1]节奏总纲!T148</f>
        <v>5926.7517065145412</v>
      </c>
      <c r="V148" s="4"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v>40.518638521010651</v>
      </c>
      <c r="BB148" s="4">
        <v>42.036975906461073</v>
      </c>
      <c r="BC148" s="4">
        <v>43.978827256120113</v>
      </c>
      <c r="BD148" s="4">
        <v>46.7058513934697</v>
      </c>
      <c r="BE148" s="4">
        <v>50</v>
      </c>
      <c r="BI148" s="25">
        <v>145</v>
      </c>
      <c r="BJ148" s="25">
        <f>[1]服务器生态!W166</f>
        <v>147.88452993749999</v>
      </c>
      <c r="BK148" s="25">
        <f>[1]服务器生态!X166</f>
        <v>145.81550068575331</v>
      </c>
      <c r="BL148" s="25">
        <f>[1]服务器生态!Y166</f>
        <v>11.90296171008</v>
      </c>
      <c r="BM148" s="25">
        <f>[1]服务器生态!Z166</f>
        <v>2.1176210000000006</v>
      </c>
      <c r="BN148" s="25">
        <f>[1]服务器生态!AA166</f>
        <v>0.61271999999999993</v>
      </c>
      <c r="BO148" s="25">
        <f>[1]服务器生态!AB166</f>
        <v>180.08038587089612</v>
      </c>
      <c r="BP148" s="25">
        <f>[1]服务器生态!AC166</f>
        <v>0.47962550249999997</v>
      </c>
      <c r="BQ148" s="25">
        <f>[1]服务器生态!AD166</f>
        <v>0.47291513735919999</v>
      </c>
      <c r="BR148" s="25">
        <f>[1]服务器生态!AE166</f>
        <v>3.8604200140800002E-2</v>
      </c>
      <c r="BS148" s="25">
        <f>[1]服务器生态!AF166</f>
        <v>6.8679600000000019E-3</v>
      </c>
      <c r="BT148" s="25">
        <f>[1]服务器生态!AG166</f>
        <v>1.9871999999999997E-3</v>
      </c>
      <c r="BU148" s="25">
        <f>[1]服务器生态!$P147</f>
        <v>1</v>
      </c>
      <c r="BV148" s="25">
        <f>[1]服务器生态!Q147</f>
        <v>3.083333333333333</v>
      </c>
    </row>
    <row r="149" spans="6:74" x14ac:dyDescent="0.15">
      <c r="F149" s="4">
        <v>147</v>
      </c>
      <c r="G149" s="4">
        <v>26614.886523801088</v>
      </c>
      <c r="N149" s="4">
        <f>[1]节奏总纲!N149</f>
        <v>156</v>
      </c>
      <c r="O149" s="4">
        <v>146</v>
      </c>
      <c r="P149" s="4">
        <f>[1]节奏总纲!P149</f>
        <v>24832.50022570635</v>
      </c>
      <c r="Q149" s="4">
        <f>[1]节奏总纲!Q149</f>
        <v>21035.61094119585</v>
      </c>
      <c r="R149" s="4">
        <f>[1]节奏总纲!R149</f>
        <v>16719.722401968087</v>
      </c>
      <c r="S149" s="4">
        <f>[1]节奏总纲!S149</f>
        <v>11847.5858576845</v>
      </c>
      <c r="T149" s="4">
        <f>[1]节奏总纲!T149</f>
        <v>6324.8378074874072</v>
      </c>
      <c r="V149" s="4"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v>40.565257713910484</v>
      </c>
      <c r="BB149" s="4">
        <v>42.080366850119908</v>
      </c>
      <c r="BC149" s="4">
        <v>44.024818750237806</v>
      </c>
      <c r="BD149" s="4">
        <v>46.754011500516519</v>
      </c>
      <c r="BE149" s="4">
        <v>50</v>
      </c>
      <c r="BI149" s="25">
        <v>146</v>
      </c>
      <c r="BJ149" s="25">
        <f>[1]服务器生态!W167</f>
        <v>147.08515409999998</v>
      </c>
      <c r="BK149" s="25">
        <f>[1]服务器生态!X167</f>
        <v>145.02730879015465</v>
      </c>
      <c r="BL149" s="25">
        <f>[1]服务器生态!Y167</f>
        <v>11.838621376511998</v>
      </c>
      <c r="BM149" s="25">
        <f>[1]服务器生态!Z167</f>
        <v>2.1061744000000004</v>
      </c>
      <c r="BN149" s="25">
        <f>[1]服务器生态!AA167</f>
        <v>0.60940799999999984</v>
      </c>
      <c r="BO149" s="25">
        <f>[1]服务器生态!AB167</f>
        <v>180.76107038672549</v>
      </c>
      <c r="BP149" s="25">
        <f>[1]服务器生态!AC167</f>
        <v>0.47962550249999997</v>
      </c>
      <c r="BQ149" s="25">
        <f>[1]服务器生态!AD167</f>
        <v>0.47291513735919999</v>
      </c>
      <c r="BR149" s="25">
        <f>[1]服务器生态!AE167</f>
        <v>3.8604200140800002E-2</v>
      </c>
      <c r="BS149" s="25">
        <f>[1]服务器生态!AF167</f>
        <v>6.8679600000000019E-3</v>
      </c>
      <c r="BT149" s="25">
        <f>[1]服务器生态!AG167</f>
        <v>1.9871999999999997E-3</v>
      </c>
      <c r="BU149" s="25">
        <f>[1]服务器生态!$P148</f>
        <v>1</v>
      </c>
      <c r="BV149" s="25">
        <f>[1]服务器生态!Q148</f>
        <v>3.0666666666666664</v>
      </c>
    </row>
    <row r="150" spans="6:74" x14ac:dyDescent="0.15">
      <c r="F150" s="4">
        <v>148</v>
      </c>
      <c r="G150" s="4">
        <v>28525.200858087381</v>
      </c>
      <c r="N150" s="4">
        <f>[1]节奏总纲!N150</f>
        <v>157</v>
      </c>
      <c r="O150" s="4">
        <v>147</v>
      </c>
      <c r="P150" s="4">
        <f>[1]节奏总纲!P150</f>
        <v>26614.886523801088</v>
      </c>
      <c r="Q150" s="4">
        <f>[1]节奏总纲!Q150</f>
        <v>22470.948692045258</v>
      </c>
      <c r="R150" s="4">
        <f>[1]节奏总纲!R150</f>
        <v>17837.296948251489</v>
      </c>
      <c r="S150" s="4">
        <f>[1]节奏总纲!S150</f>
        <v>12631.425144195997</v>
      </c>
      <c r="T150" s="4">
        <f>[1]节奏总纲!T150</f>
        <v>6754.8581997407164</v>
      </c>
      <c r="V150" s="4"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v>40.611876906810316</v>
      </c>
      <c r="BB150" s="4">
        <v>42.123757793778736</v>
      </c>
      <c r="BC150" s="4">
        <v>44.067911160744309</v>
      </c>
      <c r="BD150" s="4">
        <v>46.802171607563338</v>
      </c>
      <c r="BE150" s="4">
        <v>50</v>
      </c>
      <c r="BI150" s="25">
        <v>147</v>
      </c>
      <c r="BJ150" s="25">
        <f>[1]服务器生态!W168</f>
        <v>146.2857782625</v>
      </c>
      <c r="BK150" s="25">
        <f>[1]服务器生态!X168</f>
        <v>144.23911689455599</v>
      </c>
      <c r="BL150" s="25">
        <f>[1]服务器生态!Y168</f>
        <v>11.774281042944001</v>
      </c>
      <c r="BM150" s="25">
        <f>[1]服务器生态!Z168</f>
        <v>2.0947278000000007</v>
      </c>
      <c r="BN150" s="25">
        <f>[1]服务器生态!AA168</f>
        <v>0.60609599999999997</v>
      </c>
      <c r="BO150" s="25">
        <f>[1]服务器生态!AB168</f>
        <v>181.43805553018623</v>
      </c>
      <c r="BP150" s="25">
        <f>[1]服务器生态!AC168</f>
        <v>0.47962550249999997</v>
      </c>
      <c r="BQ150" s="25">
        <f>[1]服务器生态!AD168</f>
        <v>0.47291513735919999</v>
      </c>
      <c r="BR150" s="25">
        <f>[1]服务器生态!AE168</f>
        <v>3.8604200140800002E-2</v>
      </c>
      <c r="BS150" s="25">
        <f>[1]服务器生态!AF168</f>
        <v>6.8679600000000019E-3</v>
      </c>
      <c r="BT150" s="25">
        <f>[1]服务器生态!AG168</f>
        <v>1.9871999999999997E-3</v>
      </c>
      <c r="BU150" s="25">
        <f>[1]服务器生态!$P149</f>
        <v>1</v>
      </c>
      <c r="BV150" s="25">
        <f>[1]服务器生态!Q149</f>
        <v>3.05</v>
      </c>
    </row>
    <row r="151" spans="6:74" x14ac:dyDescent="0.15">
      <c r="F151" s="4">
        <v>149</v>
      </c>
      <c r="G151" s="4">
        <v>30572.62506667812</v>
      </c>
      <c r="N151" s="4">
        <f>[1]节奏总纲!N151</f>
        <v>158</v>
      </c>
      <c r="O151" s="4">
        <v>148</v>
      </c>
      <c r="P151" s="4">
        <f>[1]节奏总纲!P151</f>
        <v>28525.200858087381</v>
      </c>
      <c r="Q151" s="4">
        <f>[1]节奏总纲!Q151</f>
        <v>24083.827084483179</v>
      </c>
      <c r="R151" s="4">
        <f>[1]节奏总纲!R151</f>
        <v>19128.999695433398</v>
      </c>
      <c r="S151" s="4">
        <f>[1]节奏总纲!S151</f>
        <v>13566.58552810636</v>
      </c>
      <c r="T151" s="4">
        <f>[1]节奏总纲!T151</f>
        <v>7242.5484978683862</v>
      </c>
      <c r="V151" s="4"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v>40.658496099710149</v>
      </c>
      <c r="BB151" s="4">
        <v>42.167148737437564</v>
      </c>
      <c r="BC151" s="4">
        <v>44.111003571250812</v>
      </c>
      <c r="BD151" s="4">
        <v>46.850331714610157</v>
      </c>
      <c r="BE151" s="4">
        <v>50</v>
      </c>
      <c r="BI151" s="25">
        <v>148</v>
      </c>
      <c r="BJ151" s="25">
        <f>[1]服务器生态!W169</f>
        <v>145.48640242499999</v>
      </c>
      <c r="BK151" s="25">
        <f>[1]服务器生态!X169</f>
        <v>143.45092499895733</v>
      </c>
      <c r="BL151" s="25">
        <f>[1]服务器生态!Y169</f>
        <v>11.709940709375999</v>
      </c>
      <c r="BM151" s="25">
        <f>[1]服务器生态!Z169</f>
        <v>2.0832812000000005</v>
      </c>
      <c r="BN151" s="25">
        <f>[1]服务器生态!AA169</f>
        <v>0.60278399999999988</v>
      </c>
      <c r="BO151" s="25">
        <f>[1]服务器生态!AB169</f>
        <v>182.11134130127832</v>
      </c>
      <c r="BP151" s="25">
        <f>[1]服务器生态!AC169</f>
        <v>0.47962550249999997</v>
      </c>
      <c r="BQ151" s="25">
        <f>[1]服务器生态!AD169</f>
        <v>0.47291513735919999</v>
      </c>
      <c r="BR151" s="25">
        <f>[1]服务器生态!AE169</f>
        <v>3.8604200140800002E-2</v>
      </c>
      <c r="BS151" s="25">
        <f>[1]服务器生态!AF169</f>
        <v>6.8679600000000019E-3</v>
      </c>
      <c r="BT151" s="25">
        <f>[1]服务器生态!AG169</f>
        <v>1.9871999999999997E-3</v>
      </c>
      <c r="BU151" s="25">
        <f>[1]服务器生态!$P150</f>
        <v>1</v>
      </c>
      <c r="BV151" s="25">
        <f>[1]服务器生态!Q150</f>
        <v>3.0333333333333332</v>
      </c>
    </row>
    <row r="152" spans="6:74" x14ac:dyDescent="0.15">
      <c r="F152" s="4">
        <v>150</v>
      </c>
      <c r="G152" s="4">
        <v>32767</v>
      </c>
      <c r="N152" s="4">
        <f>[1]节奏总纲!N152</f>
        <v>159</v>
      </c>
      <c r="O152" s="4">
        <v>149</v>
      </c>
      <c r="P152" s="4">
        <f>[1]节奏总纲!P152</f>
        <v>30572.62506667812</v>
      </c>
      <c r="Q152" s="4">
        <f>[1]节奏总纲!Q152</f>
        <v>25818.581868809673</v>
      </c>
      <c r="R152" s="4">
        <f>[1]节奏总纲!R152</f>
        <v>20520.345944754354</v>
      </c>
      <c r="S152" s="4">
        <f>[1]节奏总纲!S152</f>
        <v>14549.512269232117</v>
      </c>
      <c r="T152" s="4">
        <f>[1]节奏总纲!T152</f>
        <v>7768.50402944291</v>
      </c>
      <c r="V152" s="4"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v>40.705115292609982</v>
      </c>
      <c r="BB152" s="4">
        <v>42.2105396810964</v>
      </c>
      <c r="BC152" s="4">
        <v>44.154095981757315</v>
      </c>
      <c r="BD152" s="4">
        <v>46.898491821656968</v>
      </c>
      <c r="BE152" s="4">
        <v>50</v>
      </c>
      <c r="BI152" s="25">
        <v>149</v>
      </c>
      <c r="BJ152" s="25">
        <f>[1]服务器生态!W170</f>
        <v>144.68702658749999</v>
      </c>
      <c r="BK152" s="25">
        <f>[1]服务器生态!X170</f>
        <v>142.66273310335865</v>
      </c>
      <c r="BL152" s="25">
        <f>[1]服务器生态!Y170</f>
        <v>11.645600375808</v>
      </c>
      <c r="BM152" s="25">
        <f>[1]服务器生态!Z170</f>
        <v>2.0718346000000003</v>
      </c>
      <c r="BN152" s="25">
        <f>[1]服务器生态!AA170</f>
        <v>0.59947199999999989</v>
      </c>
      <c r="BO152" s="25">
        <f>[1]服务器生态!AB170</f>
        <v>182.78092770000177</v>
      </c>
      <c r="BP152" s="25">
        <f>[1]服务器生态!AC170</f>
        <v>0.47962550249999997</v>
      </c>
      <c r="BQ152" s="25">
        <f>[1]服务器生态!AD170</f>
        <v>0.47291513735919999</v>
      </c>
      <c r="BR152" s="25">
        <f>[1]服务器生态!AE170</f>
        <v>3.8604200140800002E-2</v>
      </c>
      <c r="BS152" s="25">
        <f>[1]服务器生态!AF170</f>
        <v>6.8679600000000019E-3</v>
      </c>
      <c r="BT152" s="25">
        <f>[1]服务器生态!AG170</f>
        <v>1.9871999999999997E-3</v>
      </c>
      <c r="BU152" s="25">
        <f>[1]服务器生态!$P151</f>
        <v>1</v>
      </c>
      <c r="BV152" s="25">
        <f>[1]服务器生态!Q151</f>
        <v>3.0166666666666662</v>
      </c>
    </row>
    <row r="153" spans="6:74" x14ac:dyDescent="0.15">
      <c r="N153" s="4">
        <f>[1]节奏总纲!N153</f>
        <v>160</v>
      </c>
      <c r="O153" s="4">
        <v>150</v>
      </c>
      <c r="P153" s="4">
        <f>[1]节奏总纲!P153</f>
        <v>32767</v>
      </c>
      <c r="Q153" s="4">
        <f>[1]节奏总纲!Q153</f>
        <v>27671.731500000002</v>
      </c>
      <c r="R153" s="4">
        <f>[1]节奏总纲!R153</f>
        <v>21996.487099999998</v>
      </c>
      <c r="S153" s="4">
        <f>[1]节奏总纲!S153</f>
        <v>15603.645400000001</v>
      </c>
      <c r="T153" s="4">
        <f>[1]节奏总纲!T153</f>
        <v>8355.5850000000009</v>
      </c>
      <c r="V153" s="4"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v>40.751734485509814</v>
      </c>
      <c r="BB153" s="4">
        <v>42.253930624755228</v>
      </c>
      <c r="BC153" s="4">
        <v>44.197188392263818</v>
      </c>
      <c r="BD153" s="4">
        <v>46.946651928703787</v>
      </c>
      <c r="BE153" s="4">
        <v>50</v>
      </c>
      <c r="BI153" s="25">
        <v>150</v>
      </c>
      <c r="BJ153" s="25">
        <f>[1]服务器生态!W171</f>
        <v>143.88765074999998</v>
      </c>
      <c r="BK153" s="25">
        <f>[1]服务器生态!X171</f>
        <v>141.87454120775999</v>
      </c>
      <c r="BL153" s="25">
        <f>[1]服务器生态!Y171</f>
        <v>11.58126004224</v>
      </c>
      <c r="BM153" s="25">
        <f>[1]服务器生态!Z171</f>
        <v>2.0603880000000006</v>
      </c>
      <c r="BN153" s="25">
        <f>[1]服务器生态!AA171</f>
        <v>0.59615999999999991</v>
      </c>
      <c r="BO153" s="25">
        <f>[1]服务器生态!AB171</f>
        <v>183.44681472635659</v>
      </c>
      <c r="BP153" s="25">
        <f>[1]服务器生态!AC171</f>
        <v>0.47962550249999997</v>
      </c>
      <c r="BQ153" s="25">
        <f>[1]服务器生态!AD171</f>
        <v>0.47291513735919999</v>
      </c>
      <c r="BR153" s="25">
        <f>[1]服务器生态!AE171</f>
        <v>3.8604200140800002E-2</v>
      </c>
      <c r="BS153" s="25">
        <f>[1]服务器生态!AF171</f>
        <v>6.8679600000000019E-3</v>
      </c>
      <c r="BT153" s="25">
        <f>[1]服务器生态!AG171</f>
        <v>1.9871999999999997E-3</v>
      </c>
      <c r="BU153" s="25">
        <f>[1]服务器生态!$P152</f>
        <v>1</v>
      </c>
      <c r="BV153" s="25">
        <f>[1]服务器生态!Q152</f>
        <v>3</v>
      </c>
    </row>
    <row r="154" spans="6:74" x14ac:dyDescent="0.15">
      <c r="N154" s="4">
        <f>[1]节奏总纲!N154</f>
        <v>161</v>
      </c>
      <c r="O154" s="4">
        <v>151</v>
      </c>
      <c r="P154" s="4">
        <f>[1]节奏总纲!P154</f>
        <v>35118.87282038921</v>
      </c>
      <c r="Q154" s="4">
        <f>[1]节奏总纲!Q154</f>
        <v>29671.935645946844</v>
      </c>
      <c r="R154" s="4">
        <f>[1]节奏总纲!R154</f>
        <v>23592.858760737468</v>
      </c>
      <c r="S154" s="4">
        <f>[1]节奏总纲!S154</f>
        <v>16804.380644556237</v>
      </c>
      <c r="T154" s="4">
        <f>[1]节奏总纲!T154</f>
        <v>9095.7880604808051</v>
      </c>
      <c r="V154" s="4"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v>40.798353678409647</v>
      </c>
      <c r="BB154" s="4">
        <v>42.297321568414056</v>
      </c>
      <c r="BC154" s="4">
        <v>44.240280802770329</v>
      </c>
      <c r="BD154" s="4">
        <v>46.994812035750606</v>
      </c>
      <c r="BE154" s="4">
        <v>50</v>
      </c>
      <c r="BI154" s="25">
        <v>151</v>
      </c>
      <c r="BJ154" s="25">
        <f>[1]服务器生态!W172</f>
        <v>143.048306120625</v>
      </c>
      <c r="BK154" s="25">
        <f>[1]服务器生态!X172</f>
        <v>141.04693971738141</v>
      </c>
      <c r="BL154" s="25">
        <f>[1]服务器生态!Y172</f>
        <v>11.513702691993601</v>
      </c>
      <c r="BM154" s="25">
        <f>[1]服务器生态!Z172</f>
        <v>2.0483690700000006</v>
      </c>
      <c r="BN154" s="25">
        <f>[1]服务器生态!AA172</f>
        <v>0.59268239999999994</v>
      </c>
      <c r="BO154" s="25">
        <f>[1]服务器生态!AB172</f>
        <v>184.10881741172435</v>
      </c>
      <c r="BP154" s="25">
        <f>[1]服务器生态!AC172</f>
        <v>0.47962550249999997</v>
      </c>
      <c r="BQ154" s="25">
        <f>[1]服务器生态!AD172</f>
        <v>0.47291513735919999</v>
      </c>
      <c r="BR154" s="25">
        <f>[1]服务器生态!AE172</f>
        <v>3.8604200140800002E-2</v>
      </c>
      <c r="BS154" s="25">
        <f>[1]服务器生态!AF172</f>
        <v>6.8679600000000019E-3</v>
      </c>
      <c r="BT154" s="25">
        <f>[1]服务器生态!AG172</f>
        <v>1.9871999999999997E-3</v>
      </c>
      <c r="BU154" s="25">
        <f>[1]服务器生态!$P153</f>
        <v>1</v>
      </c>
      <c r="BV154" s="25">
        <f>[1]服务器生态!Q153</f>
        <v>2.9824999999999999</v>
      </c>
    </row>
    <row r="155" spans="6:74" x14ac:dyDescent="0.15">
      <c r="N155" s="4">
        <f>[1]节奏总纲!N155</f>
        <v>162</v>
      </c>
      <c r="O155" s="4">
        <v>152</v>
      </c>
      <c r="P155" s="4">
        <f>[1]节奏总纲!P155</f>
        <v>37639.547696542824</v>
      </c>
      <c r="Q155" s="4">
        <f>[1]节奏总纲!Q155</f>
        <v>31794.125939269725</v>
      </c>
      <c r="R155" s="4">
        <f>[1]节奏总纲!R155</f>
        <v>25425.514469014677</v>
      </c>
      <c r="S155" s="4">
        <f>[1]节奏总纲!S155</f>
        <v>18255.180632823271</v>
      </c>
      <c r="T155" s="4">
        <f>[1]节奏总纲!T155</f>
        <v>14114.830386203559</v>
      </c>
      <c r="V155" s="4"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v>40.84497287130948</v>
      </c>
      <c r="BB155" s="4">
        <v>42.340712512072891</v>
      </c>
      <c r="BC155" s="4">
        <v>44.283373213276832</v>
      </c>
      <c r="BD155" s="4">
        <v>47.037096473408994</v>
      </c>
      <c r="BE155" s="4">
        <v>50</v>
      </c>
      <c r="BI155" s="25">
        <v>152</v>
      </c>
      <c r="BJ155" s="25">
        <f>[1]服务器生态!W173</f>
        <v>142.20896149124999</v>
      </c>
      <c r="BK155" s="25">
        <f>[1]服务器生态!X173</f>
        <v>140.21933822700279</v>
      </c>
      <c r="BL155" s="25">
        <f>[1]服务器生态!Y173</f>
        <v>11.446145341747201</v>
      </c>
      <c r="BM155" s="25">
        <f>[1]服务器生态!Z173</f>
        <v>2.0363501400000006</v>
      </c>
      <c r="BN155" s="25">
        <f>[1]服务器生态!AA173</f>
        <v>0.58920479999999997</v>
      </c>
      <c r="BO155" s="25">
        <f>[1]服务器生态!AB173</f>
        <v>184.76693575610506</v>
      </c>
      <c r="BP155" s="25">
        <f>[1]服务器生态!AC173</f>
        <v>0.47962550249999997</v>
      </c>
      <c r="BQ155" s="25">
        <f>[1]服务器生态!AD173</f>
        <v>0.47291513735919999</v>
      </c>
      <c r="BR155" s="25">
        <f>[1]服务器生态!AE173</f>
        <v>3.8604200140800002E-2</v>
      </c>
      <c r="BS155" s="25">
        <f>[1]服务器生态!AF173</f>
        <v>6.8679600000000019E-3</v>
      </c>
      <c r="BT155" s="25">
        <f>[1]服务器生态!AG173</f>
        <v>1.9871999999999997E-3</v>
      </c>
      <c r="BU155" s="25">
        <f>[1]服务器生态!$P154</f>
        <v>1</v>
      </c>
      <c r="BV155" s="25">
        <f>[1]服务器生态!Q154</f>
        <v>2.9649999999999999</v>
      </c>
    </row>
    <row r="156" spans="6:74" x14ac:dyDescent="0.15">
      <c r="N156" s="4">
        <f>[1]节奏总纲!N156</f>
        <v>163</v>
      </c>
      <c r="O156" s="4">
        <v>153</v>
      </c>
      <c r="P156" s="4">
        <f>[1]节奏总纲!P156</f>
        <v>40341.140136486232</v>
      </c>
      <c r="Q156" s="4">
        <f>[1]节奏总纲!Q156</f>
        <v>34330.31025614978</v>
      </c>
      <c r="R156" s="4">
        <f>[1]节奏总纲!R156</f>
        <v>27552.998713220099</v>
      </c>
      <c r="S156" s="4">
        <f>[1]节奏总纲!S156</f>
        <v>24204.684081891737</v>
      </c>
      <c r="T156" s="4">
        <f>[1]节奏总纲!T156</f>
        <v>24204.684081891737</v>
      </c>
      <c r="V156" s="4"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v>40.891592064209313</v>
      </c>
      <c r="BB156" s="4">
        <v>42.384103455731719</v>
      </c>
      <c r="BC156" s="4">
        <v>44.326465623783335</v>
      </c>
      <c r="BD156" s="4">
        <v>47.078671550054786</v>
      </c>
      <c r="BE156" s="4">
        <v>50</v>
      </c>
      <c r="BI156" s="25">
        <v>153</v>
      </c>
      <c r="BJ156" s="25">
        <f>[1]服务器生态!W174</f>
        <v>141.36961686187499</v>
      </c>
      <c r="BK156" s="25">
        <f>[1]服务器生态!X174</f>
        <v>139.39173673662421</v>
      </c>
      <c r="BL156" s="25">
        <f>[1]服务器生态!Y174</f>
        <v>11.378587991500801</v>
      </c>
      <c r="BM156" s="25">
        <f>[1]服务器生态!Z174</f>
        <v>2.0243312100000006</v>
      </c>
      <c r="BN156" s="25">
        <f>[1]服务器生态!AA174</f>
        <v>0.58572719999999989</v>
      </c>
      <c r="BO156" s="25">
        <f>[1]服务器生态!AB174</f>
        <v>185.42116975949864</v>
      </c>
      <c r="BP156" s="25">
        <f>[1]服务器生态!AC174</f>
        <v>0.47962550249999997</v>
      </c>
      <c r="BQ156" s="25">
        <f>[1]服务器生态!AD174</f>
        <v>0.47291513735919999</v>
      </c>
      <c r="BR156" s="25">
        <f>[1]服务器生态!AE174</f>
        <v>3.8604200140800002E-2</v>
      </c>
      <c r="BS156" s="25">
        <f>[1]服务器生态!AF174</f>
        <v>6.8679600000000019E-3</v>
      </c>
      <c r="BT156" s="25">
        <f>[1]服务器生态!AG174</f>
        <v>1.9871999999999997E-3</v>
      </c>
      <c r="BU156" s="25">
        <f>[1]服务器生态!$P155</f>
        <v>1</v>
      </c>
      <c r="BV156" s="25">
        <f>[1]服务器生态!Q155</f>
        <v>2.9474999999999998</v>
      </c>
    </row>
    <row r="157" spans="6:74" x14ac:dyDescent="0.15">
      <c r="N157" s="4">
        <f>[1]节奏总纲!N157</f>
        <v>164</v>
      </c>
      <c r="O157" s="4">
        <v>154</v>
      </c>
      <c r="P157" s="4">
        <f>[1]节奏总纲!P157</f>
        <v>43236.635220206183</v>
      </c>
      <c r="Q157" s="4">
        <f>[1]节奏总纲!Q157</f>
        <v>36967.323113276288</v>
      </c>
      <c r="R157" s="4">
        <f>[1]节奏总纲!R157</f>
        <v>33940.758647861854</v>
      </c>
      <c r="S157" s="4">
        <f>[1]节奏总纲!S157</f>
        <v>34156.941823962887</v>
      </c>
      <c r="T157" s="4">
        <f>[1]节奏总纲!T157</f>
        <v>34156.941823962887</v>
      </c>
      <c r="V157" s="4"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v>40.938211257109145</v>
      </c>
      <c r="BB157" s="4">
        <v>42.427494399390554</v>
      </c>
      <c r="BC157" s="4">
        <v>44.369558034289838</v>
      </c>
      <c r="BD157" s="4">
        <v>47.12024662670057</v>
      </c>
      <c r="BE157" s="4">
        <v>50</v>
      </c>
      <c r="BI157" s="25">
        <v>154</v>
      </c>
      <c r="BJ157" s="25">
        <f>[1]服务器生态!W175</f>
        <v>140.53027223249998</v>
      </c>
      <c r="BK157" s="25">
        <f>[1]服务器生态!X175</f>
        <v>138.5641352462456</v>
      </c>
      <c r="BL157" s="25">
        <f>[1]服务器生态!Y175</f>
        <v>11.311030641254401</v>
      </c>
      <c r="BM157" s="25">
        <f>[1]服务器生态!Z175</f>
        <v>2.0123122800000006</v>
      </c>
      <c r="BN157" s="25">
        <f>[1]服务器生态!AA175</f>
        <v>0.58224959999999992</v>
      </c>
      <c r="BO157" s="25">
        <f>[1]服务器生态!AB175</f>
        <v>186.07151942190515</v>
      </c>
      <c r="BP157" s="25">
        <f>[1]服务器生态!AC175</f>
        <v>0.47962550249999997</v>
      </c>
      <c r="BQ157" s="25">
        <f>[1]服务器生态!AD175</f>
        <v>0.47291513735919999</v>
      </c>
      <c r="BR157" s="25">
        <f>[1]服务器生态!AE175</f>
        <v>3.8604200140800002E-2</v>
      </c>
      <c r="BS157" s="25">
        <f>[1]服务器生态!AF175</f>
        <v>6.8679600000000019E-3</v>
      </c>
      <c r="BT157" s="25">
        <f>[1]服务器生态!AG175</f>
        <v>1.9871999999999997E-3</v>
      </c>
      <c r="BU157" s="25">
        <f>[1]服务器生态!$P156</f>
        <v>1</v>
      </c>
      <c r="BV157" s="25">
        <f>[1]服务器生态!Q156</f>
        <v>2.93</v>
      </c>
    </row>
    <row r="158" spans="6:74" x14ac:dyDescent="0.15">
      <c r="N158" s="4">
        <f>[1]节奏总纲!N158</f>
        <v>165</v>
      </c>
      <c r="O158" s="4">
        <v>155</v>
      </c>
      <c r="P158" s="4">
        <f>[1]节奏总纲!P158</f>
        <v>46339.950011841604</v>
      </c>
      <c r="Q158" s="4">
        <f>[1]节奏总纲!Q158</f>
        <v>44078.560451263736</v>
      </c>
      <c r="R158" s="4">
        <f>[1]节奏总纲!R158</f>
        <v>44402.940101346627</v>
      </c>
      <c r="S158" s="4">
        <f>[1]节奏总纲!S158</f>
        <v>44402.940101346627</v>
      </c>
      <c r="T158" s="4">
        <f>[1]节奏总纲!T158</f>
        <v>44541.959951382152</v>
      </c>
      <c r="V158" s="4"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v>40.984830450008985</v>
      </c>
      <c r="BB158" s="4">
        <v>42.470885343049382</v>
      </c>
      <c r="BC158" s="4">
        <v>44.412650444796341</v>
      </c>
      <c r="BD158" s="4">
        <v>47.161821703346362</v>
      </c>
      <c r="BE158" s="4">
        <v>50</v>
      </c>
      <c r="BI158" s="25">
        <v>155</v>
      </c>
      <c r="BJ158" s="25">
        <f>[1]服务器生态!W176</f>
        <v>139.690927603125</v>
      </c>
      <c r="BK158" s="25">
        <f>[1]服务器生态!X176</f>
        <v>137.73653375586699</v>
      </c>
      <c r="BL158" s="25">
        <f>[1]服务器生态!Y176</f>
        <v>11.243473291008</v>
      </c>
      <c r="BM158" s="25">
        <f>[1]服务器生态!Z176</f>
        <v>2.0002933500000006</v>
      </c>
      <c r="BN158" s="25">
        <f>[1]服务器生态!AA176</f>
        <v>0.57877199999999995</v>
      </c>
      <c r="BO158" s="25">
        <f>[1]服务器生态!AB176</f>
        <v>186.71798474332462</v>
      </c>
      <c r="BP158" s="25">
        <f>[1]服务器生态!AC176</f>
        <v>0.47962550249999997</v>
      </c>
      <c r="BQ158" s="25">
        <f>[1]服务器生态!AD176</f>
        <v>0.47291513735919999</v>
      </c>
      <c r="BR158" s="25">
        <f>[1]服务器生态!AE176</f>
        <v>3.8604200140800002E-2</v>
      </c>
      <c r="BS158" s="25">
        <f>[1]服务器生态!AF176</f>
        <v>6.8679600000000019E-3</v>
      </c>
      <c r="BT158" s="25">
        <f>[1]服务器生态!AG176</f>
        <v>1.9871999999999997E-3</v>
      </c>
      <c r="BU158" s="25">
        <f>[1]服务器生态!$P157</f>
        <v>1</v>
      </c>
      <c r="BV158" s="25">
        <f>[1]服务器生态!Q157</f>
        <v>2.9125000000000001</v>
      </c>
    </row>
    <row r="159" spans="6:74" x14ac:dyDescent="0.15">
      <c r="N159" s="4">
        <f>[1]节奏总纲!N159</f>
        <v>166</v>
      </c>
      <c r="O159" s="4">
        <v>156</v>
      </c>
      <c r="P159" s="4">
        <f>[1]节奏总纲!P159</f>
        <v>49666.000451412707</v>
      </c>
      <c r="Q159" s="4">
        <f>[1]节奏总纲!Q159</f>
        <v>49666.000451412707</v>
      </c>
      <c r="R159" s="4">
        <f>[1]节奏总纲!R159</f>
        <v>50162.660455926831</v>
      </c>
      <c r="S159" s="4">
        <f>[1]节奏总纲!S159</f>
        <v>50162.660455926831</v>
      </c>
      <c r="T159" s="4">
        <f>[1]节奏总纲!T159</f>
        <v>50311.658457281068</v>
      </c>
      <c r="V159" s="4"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v>41.027136894088379</v>
      </c>
      <c r="BB159" s="4">
        <v>42.51427628670821</v>
      </c>
      <c r="BC159" s="4">
        <v>44.455742855302844</v>
      </c>
      <c r="BD159" s="4">
        <v>47.203396779992147</v>
      </c>
      <c r="BE159" s="4">
        <v>50</v>
      </c>
      <c r="BI159" s="25">
        <v>156</v>
      </c>
      <c r="BJ159" s="25">
        <f>[1]服务器生态!W177</f>
        <v>138.85158297375</v>
      </c>
      <c r="BK159" s="25">
        <f>[1]服务器生态!X177</f>
        <v>136.9089322654884</v>
      </c>
      <c r="BL159" s="25">
        <f>[1]服务器生态!Y177</f>
        <v>11.1759159407616</v>
      </c>
      <c r="BM159" s="25">
        <f>[1]服务器生态!Z177</f>
        <v>1.9882744200000007</v>
      </c>
      <c r="BN159" s="25">
        <f>[1]服务器生态!AA177</f>
        <v>0.57529439999999987</v>
      </c>
      <c r="BO159" s="25">
        <f>[1]服务器生态!AB177</f>
        <v>187.36056572375702</v>
      </c>
      <c r="BP159" s="25">
        <f>[1]服务器生态!AC177</f>
        <v>0.47962550249999997</v>
      </c>
      <c r="BQ159" s="25">
        <f>[1]服务器生态!AD177</f>
        <v>0.47291513735919999</v>
      </c>
      <c r="BR159" s="25">
        <f>[1]服务器生态!AE177</f>
        <v>3.8604200140800002E-2</v>
      </c>
      <c r="BS159" s="25">
        <f>[1]服务器生态!AF177</f>
        <v>6.8679600000000019E-3</v>
      </c>
      <c r="BT159" s="25">
        <f>[1]服务器生态!AG177</f>
        <v>1.9871999999999997E-3</v>
      </c>
      <c r="BU159" s="25">
        <f>[1]服务器生态!$P158</f>
        <v>1</v>
      </c>
      <c r="BV159" s="25">
        <f>[1]服务器生态!Q158</f>
        <v>2.895</v>
      </c>
    </row>
    <row r="160" spans="6:74" x14ac:dyDescent="0.15">
      <c r="N160" s="4">
        <f>[1]节奏总纲!N160</f>
        <v>167</v>
      </c>
      <c r="O160" s="4">
        <v>157</v>
      </c>
      <c r="P160" s="4">
        <f>[1]节奏总纲!P160</f>
        <v>53230.773047602182</v>
      </c>
      <c r="Q160" s="4">
        <f>[1]节奏总纲!Q160</f>
        <v>53230.773047602182</v>
      </c>
      <c r="R160" s="4">
        <f>[1]节奏总纲!R160</f>
        <v>53763.080778078205</v>
      </c>
      <c r="S160" s="4">
        <f>[1]节奏总纲!S160</f>
        <v>53763.080778078205</v>
      </c>
      <c r="T160" s="4">
        <f>[1]节奏总纲!T160</f>
        <v>53763.080778078205</v>
      </c>
      <c r="V160" s="4"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v>41.067363109180121</v>
      </c>
      <c r="BB160" s="4">
        <v>42.557667230367045</v>
      </c>
      <c r="BC160" s="4">
        <v>44.498835265809355</v>
      </c>
      <c r="BD160" s="4">
        <v>47.244971856637939</v>
      </c>
      <c r="BE160" s="4">
        <v>50</v>
      </c>
      <c r="BI160" s="25">
        <v>157</v>
      </c>
      <c r="BJ160" s="25">
        <f>[1]服务器生态!W178</f>
        <v>138.01223834437499</v>
      </c>
      <c r="BK160" s="25">
        <f>[1]服务器生态!X178</f>
        <v>136.08133077510979</v>
      </c>
      <c r="BL160" s="25">
        <f>[1]服务器生态!Y178</f>
        <v>11.1083585905152</v>
      </c>
      <c r="BM160" s="25">
        <f>[1]服务器生态!Z178</f>
        <v>1.9762554900000007</v>
      </c>
      <c r="BN160" s="25">
        <f>[1]服务器生态!AA178</f>
        <v>0.5718167999999999</v>
      </c>
      <c r="BO160" s="25">
        <f>[1]服务器生态!AB178</f>
        <v>187.99926236320235</v>
      </c>
      <c r="BP160" s="25">
        <f>[1]服务器生态!AC178</f>
        <v>0.47962550249999997</v>
      </c>
      <c r="BQ160" s="25">
        <f>[1]服务器生态!AD178</f>
        <v>0.47291513735919999</v>
      </c>
      <c r="BR160" s="25">
        <f>[1]服务器生态!AE178</f>
        <v>3.8604200140800002E-2</v>
      </c>
      <c r="BS160" s="25">
        <f>[1]服务器生态!AF178</f>
        <v>6.8679600000000019E-3</v>
      </c>
      <c r="BT160" s="25">
        <f>[1]服务器生态!AG178</f>
        <v>1.9871999999999997E-3</v>
      </c>
      <c r="BU160" s="25">
        <f>[1]服务器生态!$P159</f>
        <v>1</v>
      </c>
      <c r="BV160" s="25">
        <f>[1]服务器生态!Q159</f>
        <v>2.8774999999999999</v>
      </c>
    </row>
    <row r="161" spans="14:74" x14ac:dyDescent="0.15">
      <c r="N161" s="4">
        <f>[1]节奏总纲!N161</f>
        <v>168</v>
      </c>
      <c r="O161" s="4">
        <v>158</v>
      </c>
      <c r="P161" s="4">
        <f>[1]节奏总纲!P161</f>
        <v>57051.401716174769</v>
      </c>
      <c r="Q161" s="4">
        <f>[1]节奏总纲!Q161</f>
        <v>57051.401716174769</v>
      </c>
      <c r="R161" s="4">
        <f>[1]节奏总纲!R161</f>
        <v>57621.915733336515</v>
      </c>
      <c r="S161" s="4">
        <f>[1]节奏总纲!S161</f>
        <v>57621.915733336515</v>
      </c>
      <c r="T161" s="4">
        <f>[1]节奏总纲!T161</f>
        <v>57621.915733336515</v>
      </c>
      <c r="V161" s="4"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v>41.107589324271871</v>
      </c>
      <c r="BB161" s="4">
        <v>42.601058174025873</v>
      </c>
      <c r="BC161" s="4">
        <v>44.541927676315858</v>
      </c>
      <c r="BD161" s="4">
        <v>47.286546933283724</v>
      </c>
      <c r="BE161" s="4">
        <v>50</v>
      </c>
      <c r="BI161" s="25">
        <v>158</v>
      </c>
      <c r="BJ161" s="25">
        <f>[1]服务器生态!W179</f>
        <v>137.17289371499996</v>
      </c>
      <c r="BK161" s="25">
        <f>[1]服务器生态!X179</f>
        <v>135.25372928473118</v>
      </c>
      <c r="BL161" s="25">
        <f>[1]服务器生态!Y179</f>
        <v>11.040801240268799</v>
      </c>
      <c r="BM161" s="25">
        <f>[1]服务器生态!Z179</f>
        <v>1.9642365600000002</v>
      </c>
      <c r="BN161" s="25">
        <f>[1]服务器生态!AA179</f>
        <v>0.56833919999999982</v>
      </c>
      <c r="BO161" s="25">
        <f>[1]服务器生态!AB179</f>
        <v>188.63407466166058</v>
      </c>
      <c r="BP161" s="25">
        <f>[1]服务器生态!AC179</f>
        <v>0.47962550249999997</v>
      </c>
      <c r="BQ161" s="25">
        <f>[1]服务器生态!AD179</f>
        <v>0.47291513735919999</v>
      </c>
      <c r="BR161" s="25">
        <f>[1]服务器生态!AE179</f>
        <v>3.8604200140800002E-2</v>
      </c>
      <c r="BS161" s="25">
        <f>[1]服务器生态!AF179</f>
        <v>6.8679600000000019E-3</v>
      </c>
      <c r="BT161" s="25">
        <f>[1]服务器生态!AG179</f>
        <v>1.9871999999999997E-3</v>
      </c>
      <c r="BU161" s="25">
        <f>[1]服务器生态!$P160</f>
        <v>1</v>
      </c>
      <c r="BV161" s="25">
        <f>[1]服务器生态!Q160</f>
        <v>2.8599999999999994</v>
      </c>
    </row>
    <row r="162" spans="14:74" x14ac:dyDescent="0.15">
      <c r="N162" s="4">
        <f>[1]节奏总纲!N162</f>
        <v>169</v>
      </c>
      <c r="O162" s="4">
        <v>159</v>
      </c>
      <c r="P162" s="4">
        <f>[1]节奏总纲!P162</f>
        <v>61146.25013335624</v>
      </c>
      <c r="Q162" s="4">
        <f>[1]节奏总纲!Q162</f>
        <v>61146.25013335624</v>
      </c>
      <c r="R162" s="4">
        <f>[1]节奏总纲!R162</f>
        <v>61757.7126346898</v>
      </c>
      <c r="S162" s="4">
        <f>[1]节奏总纲!S162</f>
        <v>61757.7126346898</v>
      </c>
      <c r="T162" s="4">
        <f>[1]节奏总纲!T162</f>
        <v>61757.7126346898</v>
      </c>
      <c r="V162" s="4"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v>41.147815539363613</v>
      </c>
      <c r="BB162" s="4">
        <v>42.644449117684701</v>
      </c>
      <c r="BC162" s="4">
        <v>44.585020086822361</v>
      </c>
      <c r="BD162" s="4">
        <v>47.328122009929508</v>
      </c>
      <c r="BE162" s="4">
        <v>50</v>
      </c>
      <c r="BI162" s="25">
        <v>159</v>
      </c>
      <c r="BJ162" s="25">
        <f>[1]服务器生态!W180</f>
        <v>136.33354908562498</v>
      </c>
      <c r="BK162" s="25">
        <f>[1]服务器生态!X180</f>
        <v>134.4261277943526</v>
      </c>
      <c r="BL162" s="25">
        <f>[1]服务器生态!Y180</f>
        <v>10.973243890022401</v>
      </c>
      <c r="BM162" s="25">
        <f>[1]服务器生态!Z180</f>
        <v>1.9522176300000005</v>
      </c>
      <c r="BN162" s="25">
        <f>[1]服务器生态!AA180</f>
        <v>0.56486159999999996</v>
      </c>
      <c r="BO162" s="25">
        <f>[1]服务器生态!AB180</f>
        <v>189.26500261913176</v>
      </c>
      <c r="BP162" s="25">
        <f>[1]服务器生态!AC180</f>
        <v>0.47962550249999997</v>
      </c>
      <c r="BQ162" s="25">
        <f>[1]服务器生态!AD180</f>
        <v>0.47291513735919999</v>
      </c>
      <c r="BR162" s="25">
        <f>[1]服务器生态!AE180</f>
        <v>3.8604200140800002E-2</v>
      </c>
      <c r="BS162" s="25">
        <f>[1]服务器生态!AF180</f>
        <v>6.8679600000000019E-3</v>
      </c>
      <c r="BT162" s="25">
        <f>[1]服务器生态!AG180</f>
        <v>1.9871999999999997E-3</v>
      </c>
      <c r="BU162" s="25">
        <f>[1]服务器生态!$P161</f>
        <v>1</v>
      </c>
      <c r="BV162" s="25">
        <f>[1]服务器生态!Q161</f>
        <v>2.8424999999999998</v>
      </c>
    </row>
    <row r="163" spans="14:74" x14ac:dyDescent="0.15">
      <c r="N163" s="4">
        <f>[1]节奏总纲!N163</f>
        <v>170</v>
      </c>
      <c r="O163" s="4">
        <v>160</v>
      </c>
      <c r="P163" s="4">
        <f>[1]节奏总纲!P163</f>
        <v>65535</v>
      </c>
      <c r="Q163" s="4">
        <f>[1]节奏总纲!Q163</f>
        <v>65535</v>
      </c>
      <c r="R163" s="4">
        <f>[1]节奏总纲!R163</f>
        <v>66190.350000000006</v>
      </c>
      <c r="S163" s="4">
        <f>[1]节奏总纲!S163</f>
        <v>66190.350000000006</v>
      </c>
      <c r="T163" s="4">
        <f>[1]节奏总纲!T163</f>
        <v>66190.350000000006</v>
      </c>
      <c r="V163" s="4"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v>41.188041754455355</v>
      </c>
      <c r="BB163" s="4">
        <v>42.687840061343536</v>
      </c>
      <c r="BC163" s="4">
        <v>44.628112497328864</v>
      </c>
      <c r="BD163" s="4">
        <v>47.3696970865753</v>
      </c>
      <c r="BE163" s="4">
        <v>50</v>
      </c>
      <c r="BI163" s="25">
        <v>160</v>
      </c>
      <c r="BJ163" s="25">
        <f>[1]服务器生态!W181</f>
        <v>135.49420445625</v>
      </c>
      <c r="BK163" s="25">
        <f>[1]服务器生态!X181</f>
        <v>133.59852630397398</v>
      </c>
      <c r="BL163" s="25">
        <f>[1]服务器生态!Y181</f>
        <v>10.905686539776001</v>
      </c>
      <c r="BM163" s="25">
        <f>[1]服务器生态!Z181</f>
        <v>1.9401987000000005</v>
      </c>
      <c r="BN163" s="25">
        <f>[1]服务器生态!AA181</f>
        <v>0.56138399999999988</v>
      </c>
      <c r="BO163" s="25">
        <f>[1]服务器生态!AB181</f>
        <v>189.89204623561591</v>
      </c>
      <c r="BP163" s="25">
        <f>[1]服务器生态!AC181</f>
        <v>0.47962550249999997</v>
      </c>
      <c r="BQ163" s="25">
        <f>[1]服务器生态!AD181</f>
        <v>0.47291513735919999</v>
      </c>
      <c r="BR163" s="25">
        <f>[1]服务器生态!AE181</f>
        <v>3.8604200140800002E-2</v>
      </c>
      <c r="BS163" s="25">
        <f>[1]服务器生态!AF181</f>
        <v>6.8679600000000019E-3</v>
      </c>
      <c r="BT163" s="25">
        <f>[1]服务器生态!AG181</f>
        <v>1.9871999999999997E-3</v>
      </c>
      <c r="BU163" s="25">
        <f>[1]服务器生态!$P162</f>
        <v>1</v>
      </c>
      <c r="BV163" s="25">
        <f>[1]服务器生态!Q162</f>
        <v>2.8250000000000002</v>
      </c>
    </row>
    <row r="164" spans="14:74" x14ac:dyDescent="0.15">
      <c r="AC164" s="4"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v>41.228267969547105</v>
      </c>
      <c r="BB164" s="4">
        <v>42.731231005002364</v>
      </c>
      <c r="BC164" s="4">
        <v>44.671204907835367</v>
      </c>
      <c r="BD164" s="4">
        <v>47.411272163221085</v>
      </c>
      <c r="BE164" s="4">
        <v>50</v>
      </c>
      <c r="BI164" s="25">
        <v>161</v>
      </c>
      <c r="BJ164" s="25">
        <f>[1]服务器生态!W182</f>
        <v>134.654859826875</v>
      </c>
      <c r="BK164" s="25">
        <f>[1]服务器生态!X182</f>
        <v>132.7709248135954</v>
      </c>
      <c r="BL164" s="25">
        <f>[1]服务器生态!Y182</f>
        <v>10.838129189529601</v>
      </c>
      <c r="BM164" s="25">
        <f>[1]服务器生态!Z182</f>
        <v>1.9281797700000005</v>
      </c>
      <c r="BN164" s="25">
        <f>[1]服务器生态!AA182</f>
        <v>0.55790639999999991</v>
      </c>
      <c r="BO164" s="25">
        <f>[1]服务器生态!AB182</f>
        <v>190.51520551111292</v>
      </c>
      <c r="BP164" s="25">
        <f>[1]服务器生态!AC182</f>
        <v>0.47962550249999997</v>
      </c>
      <c r="BQ164" s="25">
        <f>[1]服务器生态!AD182</f>
        <v>0.47291513735919999</v>
      </c>
      <c r="BR164" s="25">
        <f>[1]服务器生态!AE182</f>
        <v>3.8604200140800002E-2</v>
      </c>
      <c r="BS164" s="25">
        <f>[1]服务器生态!AF182</f>
        <v>6.8679600000000019E-3</v>
      </c>
      <c r="BT164" s="25">
        <f>[1]服务器生态!AG182</f>
        <v>1.9871999999999997E-3</v>
      </c>
      <c r="BU164" s="25">
        <f>[1]服务器生态!$P163</f>
        <v>1</v>
      </c>
      <c r="BV164" s="25">
        <f>[1]服务器生态!Q163</f>
        <v>2.8075000000000001</v>
      </c>
    </row>
    <row r="165" spans="14:74" x14ac:dyDescent="0.15">
      <c r="AC165" s="4"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v>41.268494184638847</v>
      </c>
      <c r="BB165" s="4">
        <v>42.774621948661192</v>
      </c>
      <c r="BC165" s="4">
        <v>44.714297318341877</v>
      </c>
      <c r="BD165" s="4">
        <v>47.452847239866877</v>
      </c>
      <c r="BE165" s="4">
        <v>50</v>
      </c>
      <c r="BI165" s="25">
        <v>162</v>
      </c>
      <c r="BJ165" s="25">
        <f>[1]服务器生态!W183</f>
        <v>133.81551519749999</v>
      </c>
      <c r="BK165" s="25">
        <f>[1]服务器生态!X183</f>
        <v>131.94332332321679</v>
      </c>
      <c r="BL165" s="25">
        <f>[1]服务器生态!Y183</f>
        <v>10.7705718392832</v>
      </c>
      <c r="BM165" s="25">
        <f>[1]服务器生态!Z183</f>
        <v>1.9161608400000005</v>
      </c>
      <c r="BN165" s="25">
        <f>[1]服务器生态!AA183</f>
        <v>0.55442879999999994</v>
      </c>
      <c r="BO165" s="25">
        <f>[1]服务器生态!AB183</f>
        <v>191.1344804456229</v>
      </c>
      <c r="BP165" s="25">
        <f>[1]服务器生态!AC183</f>
        <v>0.47962550249999997</v>
      </c>
      <c r="BQ165" s="25">
        <f>[1]服务器生态!AD183</f>
        <v>0.47291513735919999</v>
      </c>
      <c r="BR165" s="25">
        <f>[1]服务器生态!AE183</f>
        <v>3.8604200140800002E-2</v>
      </c>
      <c r="BS165" s="25">
        <f>[1]服务器生态!AF183</f>
        <v>6.8679600000000019E-3</v>
      </c>
      <c r="BT165" s="25">
        <f>[1]服务器生态!AG183</f>
        <v>1.9871999999999997E-3</v>
      </c>
      <c r="BU165" s="25">
        <f>[1]服务器生态!$P164</f>
        <v>1</v>
      </c>
      <c r="BV165" s="25">
        <f>[1]服务器生态!Q164</f>
        <v>2.79</v>
      </c>
    </row>
    <row r="166" spans="14:74" x14ac:dyDescent="0.15">
      <c r="AC166" s="4"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v>41.308720399730589</v>
      </c>
      <c r="BB166" s="4">
        <v>42.818012892320027</v>
      </c>
      <c r="BC166" s="4">
        <v>44.757389728848381</v>
      </c>
      <c r="BD166" s="4">
        <v>47.494422316512662</v>
      </c>
      <c r="BE166" s="4">
        <v>50</v>
      </c>
      <c r="BI166" s="25">
        <v>163</v>
      </c>
      <c r="BJ166" s="25">
        <f>[1]服务器生态!W184</f>
        <v>132.97617056812499</v>
      </c>
      <c r="BK166" s="25">
        <f>[1]服务器生态!X184</f>
        <v>131.1157218328382</v>
      </c>
      <c r="BL166" s="25">
        <f>[1]服务器生态!Y184</f>
        <v>10.7030144890368</v>
      </c>
      <c r="BM166" s="25">
        <f>[1]服务器生态!Z184</f>
        <v>1.9041419100000005</v>
      </c>
      <c r="BN166" s="25">
        <f>[1]服务器生态!AA184</f>
        <v>0.55095119999999997</v>
      </c>
      <c r="BO166" s="25">
        <f>[1]服务器生态!AB184</f>
        <v>191.74987103914583</v>
      </c>
      <c r="BP166" s="25">
        <f>[1]服务器生态!AC184</f>
        <v>0.47962550249999997</v>
      </c>
      <c r="BQ166" s="25">
        <f>[1]服务器生态!AD184</f>
        <v>0.47291513735919999</v>
      </c>
      <c r="BR166" s="25">
        <f>[1]服务器生态!AE184</f>
        <v>3.8604200140800002E-2</v>
      </c>
      <c r="BS166" s="25">
        <f>[1]服务器生态!AF184</f>
        <v>6.8679600000000019E-3</v>
      </c>
      <c r="BT166" s="25">
        <f>[1]服务器生态!AG184</f>
        <v>1.9871999999999997E-3</v>
      </c>
      <c r="BU166" s="25">
        <f>[1]服务器生态!$P165</f>
        <v>1</v>
      </c>
      <c r="BV166" s="25">
        <f>[1]服务器生态!Q165</f>
        <v>2.7725</v>
      </c>
    </row>
    <row r="167" spans="14:74" x14ac:dyDescent="0.15">
      <c r="AC167" s="4"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v>41.348946614822331</v>
      </c>
      <c r="BB167" s="4">
        <v>42.861403835978855</v>
      </c>
      <c r="BC167" s="4">
        <v>44.800482139354884</v>
      </c>
      <c r="BD167" s="4">
        <v>47.535997393158453</v>
      </c>
      <c r="BE167" s="4">
        <v>50</v>
      </c>
      <c r="BI167" s="25">
        <v>164</v>
      </c>
      <c r="BJ167" s="25">
        <f>[1]服务器生态!W185</f>
        <v>132.13682593874998</v>
      </c>
      <c r="BK167" s="25">
        <f>[1]服务器生态!X185</f>
        <v>130.28812034245959</v>
      </c>
      <c r="BL167" s="25">
        <f>[1]服务器生态!Y185</f>
        <v>10.6354571387904</v>
      </c>
      <c r="BM167" s="25">
        <f>[1]服务器生态!Z185</f>
        <v>1.8921229800000006</v>
      </c>
      <c r="BN167" s="25">
        <f>[1]服务器生态!AA185</f>
        <v>0.54747359999999989</v>
      </c>
      <c r="BO167" s="25">
        <f>[1]服务器生态!AB185</f>
        <v>192.36137729168166</v>
      </c>
      <c r="BP167" s="25">
        <f>[1]服务器生态!AC185</f>
        <v>0.47962550249999997</v>
      </c>
      <c r="BQ167" s="25">
        <f>[1]服务器生态!AD185</f>
        <v>0.47291513735919999</v>
      </c>
      <c r="BR167" s="25">
        <f>[1]服务器生态!AE185</f>
        <v>3.8604200140800002E-2</v>
      </c>
      <c r="BS167" s="25">
        <f>[1]服务器生态!AF185</f>
        <v>6.8679600000000019E-3</v>
      </c>
      <c r="BT167" s="25">
        <f>[1]服务器生态!AG185</f>
        <v>1.9871999999999997E-3</v>
      </c>
      <c r="BU167" s="25">
        <f>[1]服务器生态!$P166</f>
        <v>1</v>
      </c>
      <c r="BV167" s="25">
        <f>[1]服务器生态!Q166</f>
        <v>2.7549999999999999</v>
      </c>
    </row>
    <row r="168" spans="14:74" x14ac:dyDescent="0.15">
      <c r="AC168" s="4"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v>41.389172829914081</v>
      </c>
      <c r="BB168" s="4">
        <v>42.904794779637683</v>
      </c>
      <c r="BC168" s="4">
        <v>44.843574549861387</v>
      </c>
      <c r="BD168" s="4">
        <v>47.577572469804238</v>
      </c>
      <c r="BE168" s="4">
        <v>50</v>
      </c>
      <c r="BI168" s="25">
        <v>165</v>
      </c>
      <c r="BJ168" s="25">
        <f>[1]服务器生态!W186</f>
        <v>131.29748130937497</v>
      </c>
      <c r="BK168" s="25">
        <f>[1]服务器生态!X186</f>
        <v>129.46051885208098</v>
      </c>
      <c r="BL168" s="25">
        <f>[1]服务器生态!Y186</f>
        <v>10.567899788543999</v>
      </c>
      <c r="BM168" s="25">
        <f>[1]服务器生态!Z186</f>
        <v>1.8801040500000001</v>
      </c>
      <c r="BN168" s="25">
        <f>[1]服务器生态!AA186</f>
        <v>0.54399599999999981</v>
      </c>
      <c r="BO168" s="25">
        <f>[1]服务器生态!AB186</f>
        <v>192.96899920323042</v>
      </c>
      <c r="BP168" s="25">
        <f>[1]服务器生态!AC186</f>
        <v>0.47962550249999997</v>
      </c>
      <c r="BQ168" s="25">
        <f>[1]服务器生态!AD186</f>
        <v>0.47291513735919999</v>
      </c>
      <c r="BR168" s="25">
        <f>[1]服务器生态!AE186</f>
        <v>3.8604200140800002E-2</v>
      </c>
      <c r="BS168" s="25">
        <f>[1]服务器生态!AF186</f>
        <v>6.8679600000000019E-3</v>
      </c>
      <c r="BT168" s="25">
        <f>[1]服务器生态!AG186</f>
        <v>1.9871999999999997E-3</v>
      </c>
      <c r="BU168" s="25">
        <f>[1]服务器生态!$P167</f>
        <v>1</v>
      </c>
      <c r="BV168" s="25">
        <f>[1]服务器生态!Q167</f>
        <v>2.7374999999999994</v>
      </c>
    </row>
    <row r="169" spans="14:74" x14ac:dyDescent="0.15">
      <c r="AC169" s="4"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v>41.429399045005823</v>
      </c>
      <c r="BB169" s="4">
        <v>42.948185723296518</v>
      </c>
      <c r="BC169" s="4">
        <v>44.88666696036789</v>
      </c>
      <c r="BD169" s="4">
        <v>47.619147546450023</v>
      </c>
      <c r="BE169" s="4">
        <v>50</v>
      </c>
      <c r="BI169" s="25">
        <v>166</v>
      </c>
      <c r="BJ169" s="25">
        <f>[1]服务器生态!W187</f>
        <v>130.45813668</v>
      </c>
      <c r="BK169" s="25">
        <f>[1]服务器生态!X187</f>
        <v>128.6329173617024</v>
      </c>
      <c r="BL169" s="25">
        <f>[1]服务器生态!Y187</f>
        <v>10.500342438297601</v>
      </c>
      <c r="BM169" s="25">
        <f>[1]服务器生态!Z187</f>
        <v>1.8680851200000006</v>
      </c>
      <c r="BN169" s="25">
        <f>[1]服务器生态!AA187</f>
        <v>0.54051839999999995</v>
      </c>
      <c r="BO169" s="25">
        <f>[1]服务器生态!AB187</f>
        <v>193.57273677379212</v>
      </c>
      <c r="BP169" s="25">
        <f>[1]服务器生态!AC187</f>
        <v>0.47962550249999997</v>
      </c>
      <c r="BQ169" s="25">
        <f>[1]服务器生态!AD187</f>
        <v>0.47291513735919999</v>
      </c>
      <c r="BR169" s="25">
        <f>[1]服务器生态!AE187</f>
        <v>3.8604200140800002E-2</v>
      </c>
      <c r="BS169" s="25">
        <f>[1]服务器生态!AF187</f>
        <v>6.8679600000000019E-3</v>
      </c>
      <c r="BT169" s="25">
        <f>[1]服务器生态!AG187</f>
        <v>1.9871999999999997E-3</v>
      </c>
      <c r="BU169" s="25">
        <f>[1]服务器生态!$P168</f>
        <v>1</v>
      </c>
      <c r="BV169" s="25">
        <f>[1]服务器生态!Q168</f>
        <v>2.72</v>
      </c>
    </row>
    <row r="170" spans="14:74" x14ac:dyDescent="0.15">
      <c r="AC170" s="4"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v>41.469625260097565</v>
      </c>
      <c r="BB170" s="4">
        <v>42.991576666955346</v>
      </c>
      <c r="BC170" s="4">
        <v>44.9297593708744</v>
      </c>
      <c r="BD170" s="4">
        <v>47.660722623095815</v>
      </c>
      <c r="BE170" s="4">
        <v>50</v>
      </c>
      <c r="BI170" s="25">
        <v>167</v>
      </c>
      <c r="BJ170" s="25">
        <f>[1]服务器生态!W188</f>
        <v>129.61879205062496</v>
      </c>
      <c r="BK170" s="25">
        <f>[1]服务器生态!X188</f>
        <v>127.80531587132377</v>
      </c>
      <c r="BL170" s="25">
        <f>[1]服务器生态!Y188</f>
        <v>10.432785088051197</v>
      </c>
      <c r="BM170" s="25">
        <f>[1]服务器生态!Z188</f>
        <v>1.8560661900000002</v>
      </c>
      <c r="BN170" s="25">
        <f>[1]服务器生态!AA188</f>
        <v>0.53704079999999976</v>
      </c>
      <c r="BO170" s="25">
        <f>[1]服务器生态!AB188</f>
        <v>194.17259000336676</v>
      </c>
      <c r="BP170" s="25">
        <f>[1]服务器生态!AC188</f>
        <v>0.47962550249999997</v>
      </c>
      <c r="BQ170" s="25">
        <f>[1]服务器生态!AD188</f>
        <v>0.47291513735919999</v>
      </c>
      <c r="BR170" s="25">
        <f>[1]服务器生态!AE188</f>
        <v>3.8604200140800002E-2</v>
      </c>
      <c r="BS170" s="25">
        <f>[1]服务器生态!AF188</f>
        <v>6.8679600000000019E-3</v>
      </c>
      <c r="BT170" s="25">
        <f>[1]服务器生态!AG188</f>
        <v>1.9871999999999997E-3</v>
      </c>
      <c r="BU170" s="25">
        <f>[1]服务器生态!$P169</f>
        <v>1</v>
      </c>
      <c r="BV170" s="25">
        <f>[1]服务器生态!Q169</f>
        <v>2.7024999999999992</v>
      </c>
    </row>
    <row r="171" spans="14:74" x14ac:dyDescent="0.15">
      <c r="AC171" s="4"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v>41.509851475189308</v>
      </c>
      <c r="BB171" s="4">
        <v>43.030177309109042</v>
      </c>
      <c r="BC171" s="4">
        <v>44.972851781380903</v>
      </c>
      <c r="BD171" s="4">
        <v>47.7022976997416</v>
      </c>
      <c r="BE171" s="4">
        <v>50</v>
      </c>
      <c r="BI171" s="25">
        <v>168</v>
      </c>
      <c r="BJ171" s="25">
        <f>[1]服务器生态!W189</f>
        <v>128.77944742124998</v>
      </c>
      <c r="BK171" s="25">
        <f>[1]服务器生态!X189</f>
        <v>126.9777143809452</v>
      </c>
      <c r="BL171" s="25">
        <f>[1]服务器生态!Y189</f>
        <v>10.365227737804801</v>
      </c>
      <c r="BM171" s="25">
        <f>[1]服务器生态!Z189</f>
        <v>1.8440472600000006</v>
      </c>
      <c r="BN171" s="25">
        <f>[1]服务器生态!AA189</f>
        <v>0.5335631999999999</v>
      </c>
      <c r="BO171" s="25">
        <f>[1]服务器生态!AB189</f>
        <v>194.76855889195431</v>
      </c>
      <c r="BP171" s="25">
        <f>[1]服务器生态!AC189</f>
        <v>0.47962550249999997</v>
      </c>
      <c r="BQ171" s="25">
        <f>[1]服务器生态!AD189</f>
        <v>0.47291513735919999</v>
      </c>
      <c r="BR171" s="25">
        <f>[1]服务器生态!AE189</f>
        <v>3.8604200140800002E-2</v>
      </c>
      <c r="BS171" s="25">
        <f>[1]服务器生态!AF189</f>
        <v>6.8679600000000019E-3</v>
      </c>
      <c r="BT171" s="25">
        <f>[1]服务器生态!AG189</f>
        <v>1.9871999999999997E-3</v>
      </c>
      <c r="BU171" s="25">
        <f>[1]服务器生态!$P170</f>
        <v>1</v>
      </c>
      <c r="BV171" s="25">
        <f>[1]服务器生态!Q170</f>
        <v>2.6850000000000001</v>
      </c>
    </row>
    <row r="172" spans="14:74" x14ac:dyDescent="0.15">
      <c r="AC172" s="4"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v>41.550077690281057</v>
      </c>
      <c r="BB172" s="4">
        <v>43.067624017543686</v>
      </c>
      <c r="BC172" s="4">
        <v>45.013762077986961</v>
      </c>
      <c r="BD172" s="4">
        <v>47.743872776387391</v>
      </c>
      <c r="BE172" s="4">
        <v>50</v>
      </c>
      <c r="BI172" s="25">
        <v>169</v>
      </c>
      <c r="BJ172" s="25">
        <f>[1]服务器生态!W190</f>
        <v>127.94010279187499</v>
      </c>
      <c r="BK172" s="25">
        <f>[1]服务器生态!X190</f>
        <v>126.1501128905666</v>
      </c>
      <c r="BL172" s="25">
        <f>[1]服务器生态!Y190</f>
        <v>10.2976703875584</v>
      </c>
      <c r="BM172" s="25">
        <f>[1]服务器生态!Z190</f>
        <v>1.8320283300000004</v>
      </c>
      <c r="BN172" s="25">
        <f>[1]服务器生态!AA190</f>
        <v>0.53008559999999993</v>
      </c>
      <c r="BO172" s="25">
        <f>[1]服务器生态!AB190</f>
        <v>195.36064343955482</v>
      </c>
      <c r="BP172" s="25">
        <f>[1]服务器生态!AC190</f>
        <v>0.47962550249999997</v>
      </c>
      <c r="BQ172" s="25">
        <f>[1]服务器生态!AD190</f>
        <v>0.47291513735919999</v>
      </c>
      <c r="BR172" s="25">
        <f>[1]服务器生态!AE190</f>
        <v>3.8604200140800002E-2</v>
      </c>
      <c r="BS172" s="25">
        <f>[1]服务器生态!AF190</f>
        <v>6.8679600000000019E-3</v>
      </c>
      <c r="BT172" s="25">
        <f>[1]服务器生态!AG190</f>
        <v>1.9871999999999997E-3</v>
      </c>
      <c r="BU172" s="25">
        <f>[1]服务器生态!$P171</f>
        <v>1</v>
      </c>
      <c r="BV172" s="25">
        <f>[1]服务器生态!Q171</f>
        <v>2.6675</v>
      </c>
    </row>
    <row r="173" spans="14:74" x14ac:dyDescent="0.15">
      <c r="AC173" s="4"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v>41.590303905372799</v>
      </c>
      <c r="BB173" s="4">
        <v>43.105070725978337</v>
      </c>
      <c r="BC173" s="4">
        <v>45.050956883357138</v>
      </c>
      <c r="BD173" s="4">
        <v>47.785447853033176</v>
      </c>
      <c r="BE173" s="4">
        <v>50</v>
      </c>
      <c r="BI173" s="25">
        <v>170</v>
      </c>
      <c r="BJ173" s="25">
        <f>[1]服务器生态!W191</f>
        <v>127.10075816249999</v>
      </c>
      <c r="BK173" s="25">
        <f>[1]服务器生态!X191</f>
        <v>125.32251140018799</v>
      </c>
      <c r="BL173" s="25">
        <f>[1]服务器生态!Y191</f>
        <v>10.230113037312</v>
      </c>
      <c r="BM173" s="25">
        <f>[1]服务器生态!Z191</f>
        <v>1.8200094000000004</v>
      </c>
      <c r="BN173" s="25">
        <f>[1]服务器生态!AA191</f>
        <v>0.52660799999999997</v>
      </c>
      <c r="BO173" s="25">
        <f>[1]服务器生态!AB191</f>
        <v>195.94884364616826</v>
      </c>
      <c r="BP173" s="25">
        <f>[1]服务器生态!AC191</f>
        <v>0.47962550249999997</v>
      </c>
      <c r="BQ173" s="25">
        <f>[1]服务器生态!AD191</f>
        <v>0.47291513735919999</v>
      </c>
      <c r="BR173" s="25">
        <f>[1]服务器生态!AE191</f>
        <v>3.8604200140800002E-2</v>
      </c>
      <c r="BS173" s="25">
        <f>[1]服务器生态!AF191</f>
        <v>6.8679600000000019E-3</v>
      </c>
      <c r="BT173" s="25">
        <f>[1]服务器生态!AG191</f>
        <v>1.9871999999999997E-3</v>
      </c>
      <c r="BU173" s="25">
        <f>[1]服务器生态!$P172</f>
        <v>1</v>
      </c>
      <c r="BV173" s="25">
        <f>[1]服务器生态!Q172</f>
        <v>2.65</v>
      </c>
    </row>
    <row r="174" spans="14:74" x14ac:dyDescent="0.15">
      <c r="AC174" s="4"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v>41.630530120464542</v>
      </c>
      <c r="BB174" s="4">
        <v>43.14251743441298</v>
      </c>
      <c r="BC174" s="4">
        <v>45.088151688727308</v>
      </c>
      <c r="BD174" s="4">
        <v>47.827022929678968</v>
      </c>
      <c r="BE174" s="4">
        <v>50</v>
      </c>
      <c r="BI174" s="25">
        <v>171</v>
      </c>
      <c r="BJ174" s="25">
        <f>[1]服务器生态!W192</f>
        <v>126.26141353312499</v>
      </c>
      <c r="BK174" s="25">
        <f>[1]服务器生态!X192</f>
        <v>124.49490990980939</v>
      </c>
      <c r="BL174" s="25">
        <f>[1]服务器生态!Y192</f>
        <v>10.1625556870656</v>
      </c>
      <c r="BM174" s="25">
        <f>[1]服务器生态!Z192</f>
        <v>1.8079904700000005</v>
      </c>
      <c r="BN174" s="25">
        <f>[1]服务器生态!AA192</f>
        <v>0.52313039999999988</v>
      </c>
      <c r="BO174" s="25">
        <f>[1]服务器生态!AB192</f>
        <v>196.53315951179462</v>
      </c>
      <c r="BP174" s="25">
        <f>[1]服务器生态!AC192</f>
        <v>0.47962550249999997</v>
      </c>
      <c r="BQ174" s="25">
        <f>[1]服务器生态!AD192</f>
        <v>0.47291513735919999</v>
      </c>
      <c r="BR174" s="25">
        <f>[1]服务器生态!AE192</f>
        <v>3.8604200140800002E-2</v>
      </c>
      <c r="BS174" s="25">
        <f>[1]服务器生态!AF192</f>
        <v>6.8679600000000019E-3</v>
      </c>
      <c r="BT174" s="25">
        <f>[1]服务器生态!AG192</f>
        <v>1.9871999999999997E-3</v>
      </c>
      <c r="BU174" s="25">
        <f>[1]服务器生态!$P173</f>
        <v>1</v>
      </c>
      <c r="BV174" s="25">
        <f>[1]服务器生态!Q173</f>
        <v>2.6324999999999998</v>
      </c>
    </row>
    <row r="175" spans="14:74" x14ac:dyDescent="0.15">
      <c r="AC175" s="4"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v>41.670756335556291</v>
      </c>
      <c r="BB175" s="4">
        <v>43.179964142847631</v>
      </c>
      <c r="BC175" s="4">
        <v>45.125346494097485</v>
      </c>
      <c r="BD175" s="4">
        <v>47.868598006324753</v>
      </c>
      <c r="BE175" s="4">
        <v>50</v>
      </c>
      <c r="BI175" s="25">
        <v>172</v>
      </c>
      <c r="BJ175" s="25">
        <f>[1]服务器生态!W193</f>
        <v>125.42206890374999</v>
      </c>
      <c r="BK175" s="25">
        <f>[1]服务器生态!X193</f>
        <v>123.6673084194308</v>
      </c>
      <c r="BL175" s="25">
        <f>[1]服务器生态!Y193</f>
        <v>10.0949983368192</v>
      </c>
      <c r="BM175" s="25">
        <f>[1]服务器生态!Z193</f>
        <v>1.7959715400000005</v>
      </c>
      <c r="BN175" s="25">
        <f>[1]服务器生态!AA193</f>
        <v>0.51965279999999991</v>
      </c>
      <c r="BO175" s="25">
        <f>[1]服务器生态!AB193</f>
        <v>197.11359103643389</v>
      </c>
      <c r="BP175" s="25">
        <f>[1]服务器生态!AC193</f>
        <v>0.47962550249999997</v>
      </c>
      <c r="BQ175" s="25">
        <f>[1]服务器生态!AD193</f>
        <v>0.47291513735919999</v>
      </c>
      <c r="BR175" s="25">
        <f>[1]服务器生态!AE193</f>
        <v>3.8604200140800002E-2</v>
      </c>
      <c r="BS175" s="25">
        <f>[1]服务器生态!AF193</f>
        <v>6.8679600000000019E-3</v>
      </c>
      <c r="BT175" s="25">
        <f>[1]服务器生态!AG193</f>
        <v>1.9871999999999997E-3</v>
      </c>
      <c r="BU175" s="25">
        <f>[1]服务器生态!$P174</f>
        <v>1</v>
      </c>
      <c r="BV175" s="25">
        <f>[1]服务器生态!Q174</f>
        <v>2.6150000000000002</v>
      </c>
    </row>
    <row r="176" spans="14:74" x14ac:dyDescent="0.15">
      <c r="AC176" s="4"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v>41.710982550648033</v>
      </c>
      <c r="BB176" s="4">
        <v>43.217410851282274</v>
      </c>
      <c r="BC176" s="4">
        <v>45.162541299467655</v>
      </c>
      <c r="BD176" s="4">
        <v>47.910173082970537</v>
      </c>
      <c r="BE176" s="4">
        <v>50</v>
      </c>
      <c r="BI176" s="25">
        <v>173</v>
      </c>
      <c r="BJ176" s="25">
        <f>[1]服务器生态!W194</f>
        <v>124.582724274375</v>
      </c>
      <c r="BK176" s="25">
        <f>[1]服务器生态!X194</f>
        <v>122.8397069290522</v>
      </c>
      <c r="BL176" s="25">
        <f>[1]服务器生态!Y194</f>
        <v>10.027440986572801</v>
      </c>
      <c r="BM176" s="25">
        <f>[1]服务器生态!Z194</f>
        <v>1.7839526100000005</v>
      </c>
      <c r="BN176" s="25">
        <f>[1]服务器生态!AA194</f>
        <v>0.51617519999999995</v>
      </c>
      <c r="BO176" s="25">
        <f>[1]服务器生态!AB194</f>
        <v>197.69013822008611</v>
      </c>
      <c r="BP176" s="25">
        <f>[1]服务器生态!AC194</f>
        <v>0.47962550249999997</v>
      </c>
      <c r="BQ176" s="25">
        <f>[1]服务器生态!AD194</f>
        <v>0.47291513735919999</v>
      </c>
      <c r="BR176" s="25">
        <f>[1]服务器生态!AE194</f>
        <v>3.8604200140800002E-2</v>
      </c>
      <c r="BS176" s="25">
        <f>[1]服务器生态!AF194</f>
        <v>6.8679600000000019E-3</v>
      </c>
      <c r="BT176" s="25">
        <f>[1]服务器生态!AG194</f>
        <v>1.9871999999999997E-3</v>
      </c>
      <c r="BU176" s="25">
        <f>[1]服务器生态!$P175</f>
        <v>1</v>
      </c>
      <c r="BV176" s="25">
        <f>[1]服务器生态!Q175</f>
        <v>2.5975000000000001</v>
      </c>
    </row>
    <row r="177" spans="29:74" x14ac:dyDescent="0.15">
      <c r="AC177" s="4"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v>41.751208765739776</v>
      </c>
      <c r="BB177" s="4">
        <v>43.254857559716925</v>
      </c>
      <c r="BC177" s="4">
        <v>45.199736104837832</v>
      </c>
      <c r="BD177" s="4">
        <v>47.951748159616329</v>
      </c>
      <c r="BE177" s="4">
        <v>50</v>
      </c>
      <c r="BI177" s="25">
        <v>174</v>
      </c>
      <c r="BJ177" s="25">
        <f>[1]服务器生态!W195</f>
        <v>123.74337964499996</v>
      </c>
      <c r="BK177" s="25">
        <f>[1]服务器生态!X195</f>
        <v>122.01210543867357</v>
      </c>
      <c r="BL177" s="25">
        <f>[1]服务器生态!Y195</f>
        <v>9.9598836363263974</v>
      </c>
      <c r="BM177" s="25">
        <f>[1]服务器生态!Z195</f>
        <v>1.7719336800000001</v>
      </c>
      <c r="BN177" s="25">
        <f>[1]服务器生态!AA195</f>
        <v>0.51269759999999986</v>
      </c>
      <c r="BO177" s="25">
        <f>[1]服务器生态!AB195</f>
        <v>198.26280106275127</v>
      </c>
      <c r="BP177" s="25">
        <f>[1]服务器生态!AC195</f>
        <v>0.47962550249999997</v>
      </c>
      <c r="BQ177" s="25">
        <f>[1]服务器生态!AD195</f>
        <v>0.47291513735919999</v>
      </c>
      <c r="BR177" s="25">
        <f>[1]服务器生态!AE195</f>
        <v>3.8604200140800002E-2</v>
      </c>
      <c r="BS177" s="25">
        <f>[1]服务器生态!AF195</f>
        <v>6.8679600000000019E-3</v>
      </c>
      <c r="BT177" s="25">
        <f>[1]服务器生态!AG195</f>
        <v>1.9871999999999997E-3</v>
      </c>
      <c r="BU177" s="25">
        <f>[1]服务器生态!$P176</f>
        <v>1</v>
      </c>
      <c r="BV177" s="25">
        <f>[1]服务器生态!Q176</f>
        <v>2.5799999999999996</v>
      </c>
    </row>
    <row r="178" spans="29:74" x14ac:dyDescent="0.15">
      <c r="AC178" s="4"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v>41.791434980831518</v>
      </c>
      <c r="BB178" s="4">
        <v>43.292304268151575</v>
      </c>
      <c r="BC178" s="4">
        <v>45.236930910208002</v>
      </c>
      <c r="BD178" s="4">
        <v>47.993323236262114</v>
      </c>
      <c r="BE178" s="4">
        <v>50</v>
      </c>
      <c r="BI178" s="25">
        <v>175</v>
      </c>
      <c r="BJ178" s="25">
        <f>[1]服务器生态!W196</f>
        <v>122.904035015625</v>
      </c>
      <c r="BK178" s="25">
        <f>[1]服务器生态!X196</f>
        <v>121.184503948295</v>
      </c>
      <c r="BL178" s="25">
        <f>[1]服务器生态!Y196</f>
        <v>9.8923262860800012</v>
      </c>
      <c r="BM178" s="25">
        <f>[1]服务器生态!Z196</f>
        <v>1.7599147500000005</v>
      </c>
      <c r="BN178" s="25">
        <f>[1]服务器生态!AA196</f>
        <v>0.50921999999999989</v>
      </c>
      <c r="BO178" s="25">
        <f>[1]服务器生态!AB196</f>
        <v>198.83157956442932</v>
      </c>
      <c r="BP178" s="25">
        <f>[1]服务器生态!AC196</f>
        <v>0.47962550249999997</v>
      </c>
      <c r="BQ178" s="25">
        <f>[1]服务器生态!AD196</f>
        <v>0.47291513735919999</v>
      </c>
      <c r="BR178" s="25">
        <f>[1]服务器生态!AE196</f>
        <v>3.8604200140800002E-2</v>
      </c>
      <c r="BS178" s="25">
        <f>[1]服务器生态!AF196</f>
        <v>6.8679600000000019E-3</v>
      </c>
      <c r="BT178" s="25">
        <f>[1]服务器生态!AG196</f>
        <v>1.9871999999999997E-3</v>
      </c>
      <c r="BU178" s="25">
        <f>[1]服务器生态!$P177</f>
        <v>1</v>
      </c>
      <c r="BV178" s="25">
        <f>[1]服务器生态!Q177</f>
        <v>2.5625</v>
      </c>
    </row>
    <row r="179" spans="29:74" x14ac:dyDescent="0.15">
      <c r="AC179" s="4"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v>41.831661195923267</v>
      </c>
      <c r="BB179" s="4">
        <v>43.329750976586219</v>
      </c>
      <c r="BC179" s="4">
        <v>45.274125715578172</v>
      </c>
      <c r="BD179" s="4">
        <v>48.030128751164234</v>
      </c>
      <c r="BE179" s="4">
        <v>50</v>
      </c>
      <c r="BI179" s="25">
        <v>176</v>
      </c>
      <c r="BJ179" s="25">
        <f>[1]服务器生态!W197</f>
        <v>122.06469038624998</v>
      </c>
      <c r="BK179" s="25">
        <f>[1]服务器生态!X197</f>
        <v>120.35690245791638</v>
      </c>
      <c r="BL179" s="25">
        <f>[1]服务器生态!Y197</f>
        <v>9.8247689358335997</v>
      </c>
      <c r="BM179" s="25">
        <f>[1]服务器生态!Z197</f>
        <v>1.7478958200000003</v>
      </c>
      <c r="BN179" s="25">
        <f>[1]服务器生态!AA197</f>
        <v>0.50574239999999993</v>
      </c>
      <c r="BO179" s="25">
        <f>[1]服务器生态!AB197</f>
        <v>199.39647372512036</v>
      </c>
      <c r="BP179" s="25">
        <f>[1]服务器生态!AC197</f>
        <v>0.47962550249999997</v>
      </c>
      <c r="BQ179" s="25">
        <f>[1]服务器生态!AD197</f>
        <v>0.47291513735919999</v>
      </c>
      <c r="BR179" s="25">
        <f>[1]服务器生态!AE197</f>
        <v>3.8604200140800002E-2</v>
      </c>
      <c r="BS179" s="25">
        <f>[1]服务器生态!AF197</f>
        <v>6.8679600000000019E-3</v>
      </c>
      <c r="BT179" s="25">
        <f>[1]服务器生态!AG197</f>
        <v>1.9871999999999997E-3</v>
      </c>
      <c r="BU179" s="25">
        <f>[1]服务器生态!$P178</f>
        <v>1</v>
      </c>
      <c r="BV179" s="25">
        <f>[1]服务器生态!Q178</f>
        <v>2.5449999999999999</v>
      </c>
    </row>
    <row r="180" spans="29:74" x14ac:dyDescent="0.15">
      <c r="AC180" s="4"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v>41.87188741101501</v>
      </c>
      <c r="BB180" s="4">
        <v>43.367197685020869</v>
      </c>
      <c r="BC180" s="4">
        <v>45.31132052094835</v>
      </c>
      <c r="BD180" s="4">
        <v>48.066021750983474</v>
      </c>
      <c r="BE180" s="4">
        <v>50</v>
      </c>
      <c r="BI180" s="25">
        <v>177</v>
      </c>
      <c r="BJ180" s="25">
        <f>[1]服务器生态!W198</f>
        <v>121.22534575687499</v>
      </c>
      <c r="BK180" s="25">
        <f>[1]服务器生态!X198</f>
        <v>119.52930096753779</v>
      </c>
      <c r="BL180" s="25">
        <f>[1]服务器生态!Y198</f>
        <v>9.7572115855871999</v>
      </c>
      <c r="BM180" s="25">
        <f>[1]服务器生态!Z198</f>
        <v>1.7358768900000006</v>
      </c>
      <c r="BN180" s="25">
        <f>[1]服务器生态!AA198</f>
        <v>0.50226479999999996</v>
      </c>
      <c r="BO180" s="25">
        <f>[1]服务器生态!AB198</f>
        <v>199.9574835448243</v>
      </c>
      <c r="BP180" s="25">
        <f>[1]服务器生态!AC198</f>
        <v>0.47962550249999997</v>
      </c>
      <c r="BQ180" s="25">
        <f>[1]服务器生态!AD198</f>
        <v>0.47291513735919999</v>
      </c>
      <c r="BR180" s="25">
        <f>[1]服务器生态!AE198</f>
        <v>3.8604200140800002E-2</v>
      </c>
      <c r="BS180" s="25">
        <f>[1]服务器生态!AF198</f>
        <v>6.8679600000000019E-3</v>
      </c>
      <c r="BT180" s="25">
        <f>[1]服务器生态!AG198</f>
        <v>1.9871999999999997E-3</v>
      </c>
      <c r="BU180" s="25">
        <f>[1]服务器生态!$P179</f>
        <v>1</v>
      </c>
      <c r="BV180" s="25">
        <f>[1]服务器生态!Q179</f>
        <v>2.5274999999999999</v>
      </c>
    </row>
    <row r="181" spans="29:74" x14ac:dyDescent="0.15">
      <c r="AC181" s="4"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v>41.912113626106752</v>
      </c>
      <c r="BB181" s="4">
        <v>43.404644393455513</v>
      </c>
      <c r="BC181" s="4">
        <v>45.34851532631852</v>
      </c>
      <c r="BD181" s="4">
        <v>48.101914750802706</v>
      </c>
      <c r="BE181" s="4">
        <v>50</v>
      </c>
      <c r="BI181" s="25">
        <v>178</v>
      </c>
      <c r="BJ181" s="25">
        <f>[1]服务器生态!W199</f>
        <v>120.38600112749998</v>
      </c>
      <c r="BK181" s="25">
        <f>[1]服务器生态!X199</f>
        <v>118.70169947715918</v>
      </c>
      <c r="BL181" s="25">
        <f>[1]服务器生态!Y199</f>
        <v>9.6896542353408002</v>
      </c>
      <c r="BM181" s="25">
        <f>[1]服务器生态!Z199</f>
        <v>1.7238579600000004</v>
      </c>
      <c r="BN181" s="25">
        <f>[1]服务器生态!AA199</f>
        <v>0.49878719999999988</v>
      </c>
      <c r="BO181" s="25">
        <f>[1]服务器生态!AB199</f>
        <v>200.51460902354114</v>
      </c>
      <c r="BP181" s="25">
        <f>[1]服务器生态!AC199</f>
        <v>0.47962550249999997</v>
      </c>
      <c r="BQ181" s="25">
        <f>[1]服务器生态!AD199</f>
        <v>0.47291513735919999</v>
      </c>
      <c r="BR181" s="25">
        <f>[1]服务器生态!AE199</f>
        <v>3.8604200140800002E-2</v>
      </c>
      <c r="BS181" s="25">
        <f>[1]服务器生态!AF199</f>
        <v>6.8679600000000019E-3</v>
      </c>
      <c r="BT181" s="25">
        <f>[1]服务器生态!AG199</f>
        <v>1.9871999999999997E-3</v>
      </c>
      <c r="BU181" s="25">
        <f>[1]服务器生态!$P180</f>
        <v>1</v>
      </c>
      <c r="BV181" s="25">
        <f>[1]服务器生态!Q180</f>
        <v>2.5099999999999998</v>
      </c>
    </row>
    <row r="182" spans="29:74" x14ac:dyDescent="0.15">
      <c r="AC182" s="4"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v>41.952339841198494</v>
      </c>
      <c r="BB182" s="4">
        <v>43.442091101890163</v>
      </c>
      <c r="BC182" s="4">
        <v>45.385710131688697</v>
      </c>
      <c r="BD182" s="4">
        <v>48.137807750621946</v>
      </c>
      <c r="BE182" s="4">
        <v>50</v>
      </c>
      <c r="BI182" s="25">
        <v>179</v>
      </c>
      <c r="BJ182" s="25">
        <f>[1]服务器生态!W200</f>
        <v>119.54665649812497</v>
      </c>
      <c r="BK182" s="25">
        <f>[1]服务器生态!X200</f>
        <v>117.87409798678058</v>
      </c>
      <c r="BL182" s="25">
        <f>[1]服务器生态!Y200</f>
        <v>9.6220968850943986</v>
      </c>
      <c r="BM182" s="25">
        <f>[1]服务器生态!Z200</f>
        <v>1.7118390300000004</v>
      </c>
      <c r="BN182" s="25">
        <f>[1]服务器生态!AA200</f>
        <v>0.49530959999999985</v>
      </c>
      <c r="BO182" s="25">
        <f>[1]服务器生态!AB200</f>
        <v>201.06785016127094</v>
      </c>
      <c r="BP182" s="25">
        <f>[1]服务器生态!AC200</f>
        <v>0.47962550249999997</v>
      </c>
      <c r="BQ182" s="25">
        <f>[1]服务器生态!AD200</f>
        <v>0.47291513735919999</v>
      </c>
      <c r="BR182" s="25">
        <f>[1]服务器生态!AE200</f>
        <v>3.8604200140800002E-2</v>
      </c>
      <c r="BS182" s="25">
        <f>[1]服务器生态!AF200</f>
        <v>6.8679600000000019E-3</v>
      </c>
      <c r="BT182" s="25">
        <f>[1]服务器生态!AG200</f>
        <v>1.9871999999999997E-3</v>
      </c>
      <c r="BU182" s="25">
        <f>[1]服务器生态!$P181</f>
        <v>1</v>
      </c>
      <c r="BV182" s="25">
        <f>[1]服务器生态!Q181</f>
        <v>2.4924999999999997</v>
      </c>
    </row>
    <row r="183" spans="29:74" x14ac:dyDescent="0.15">
      <c r="AC183" s="4"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v>41.992566056290244</v>
      </c>
      <c r="BB183" s="4">
        <v>43.479537810324807</v>
      </c>
      <c r="BC183" s="4">
        <v>45.422904937058867</v>
      </c>
      <c r="BD183" s="4">
        <v>48.173700750441178</v>
      </c>
      <c r="BE183" s="4">
        <v>50</v>
      </c>
      <c r="BI183" s="25">
        <v>180</v>
      </c>
      <c r="BJ183" s="25">
        <f>[1]服务器生态!W201</f>
        <v>118.70731186874998</v>
      </c>
      <c r="BK183" s="25">
        <f>[1]服务器生态!X201</f>
        <v>117.04649649640199</v>
      </c>
      <c r="BL183" s="25">
        <f>[1]服务器生态!Y201</f>
        <v>9.5545395348479989</v>
      </c>
      <c r="BM183" s="25">
        <f>[1]服务器生态!Z201</f>
        <v>1.6998201000000004</v>
      </c>
      <c r="BN183" s="25">
        <f>[1]服务器生态!AA201</f>
        <v>0.49183199999999988</v>
      </c>
      <c r="BO183" s="25">
        <f>[1]服务器生态!AB201</f>
        <v>201.61720695801367</v>
      </c>
      <c r="BP183" s="25">
        <f>[1]服务器生态!AC201</f>
        <v>0.47962550249999997</v>
      </c>
      <c r="BQ183" s="25">
        <f>[1]服务器生态!AD201</f>
        <v>0.47291513735919999</v>
      </c>
      <c r="BR183" s="25">
        <f>[1]服务器生态!AE201</f>
        <v>3.8604200140800002E-2</v>
      </c>
      <c r="BS183" s="25">
        <f>[1]服务器生态!AF201</f>
        <v>6.8679600000000019E-3</v>
      </c>
      <c r="BT183" s="25">
        <f>[1]服务器生态!AG201</f>
        <v>1.9871999999999997E-3</v>
      </c>
      <c r="BU183" s="25">
        <f>[1]服务器生态!$P182</f>
        <v>1</v>
      </c>
      <c r="BV183" s="25">
        <f>[1]服务器生态!Q182</f>
        <v>2.4749999999999996</v>
      </c>
    </row>
    <row r="184" spans="29:74" x14ac:dyDescent="0.15">
      <c r="AC184" s="4"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v>42.028297717729309</v>
      </c>
      <c r="BB184" s="4">
        <v>43.516984518759458</v>
      </c>
      <c r="BC184" s="4">
        <v>45.460099742429037</v>
      </c>
      <c r="BD184" s="4">
        <v>48.209593750260417</v>
      </c>
      <c r="BE184" s="4">
        <v>50</v>
      </c>
      <c r="BI184" s="25">
        <v>181</v>
      </c>
      <c r="BJ184" s="25">
        <f>[1]服务器生态!W202</f>
        <v>118.01485254951561</v>
      </c>
      <c r="BK184" s="25">
        <f>[1]服务器生态!X202</f>
        <v>116.36372526683964</v>
      </c>
      <c r="BL184" s="25">
        <f>[1]服务器生态!Y202</f>
        <v>9.4988047208947197</v>
      </c>
      <c r="BM184" s="25">
        <f>[1]服务器生态!Z202</f>
        <v>1.6899044827500003</v>
      </c>
      <c r="BN184" s="25">
        <f>[1]服务器生态!AA202</f>
        <v>0.48896297999999988</v>
      </c>
      <c r="BO184" s="25">
        <f>[1]服务器生态!AB202</f>
        <v>202.16335917344205</v>
      </c>
      <c r="BP184" s="25">
        <f>[1]服务器生态!AC202</f>
        <v>0.47962550249999997</v>
      </c>
      <c r="BQ184" s="25">
        <f>[1]服务器生态!AD202</f>
        <v>0.47291513735919999</v>
      </c>
      <c r="BR184" s="25">
        <f>[1]服务器生态!AE202</f>
        <v>3.8604200140800002E-2</v>
      </c>
      <c r="BS184" s="25">
        <f>[1]服务器生态!AF202</f>
        <v>6.8679600000000019E-3</v>
      </c>
      <c r="BT184" s="25">
        <f>[1]服务器生态!AG202</f>
        <v>1.9871999999999997E-3</v>
      </c>
      <c r="BU184" s="25">
        <f>[1]服务器生态!$P183</f>
        <v>1</v>
      </c>
      <c r="BV184" s="25">
        <f>[1]服务器生态!Q183</f>
        <v>2.4605625</v>
      </c>
    </row>
    <row r="185" spans="29:74" x14ac:dyDescent="0.15">
      <c r="AC185" s="4"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v>42.063010472656373</v>
      </c>
      <c r="BB185" s="4">
        <v>43.554431227194108</v>
      </c>
      <c r="BC185" s="4">
        <v>45.497294547799214</v>
      </c>
      <c r="BD185" s="4">
        <v>48.24548675007965</v>
      </c>
      <c r="BE185" s="4">
        <v>50</v>
      </c>
      <c r="BI185" s="25">
        <v>182</v>
      </c>
      <c r="BJ185" s="25">
        <f>[1]服务器生态!W203</f>
        <v>117.32239323028124</v>
      </c>
      <c r="BK185" s="25">
        <f>[1]服务器生态!X203</f>
        <v>115.6809540372773</v>
      </c>
      <c r="BL185" s="25">
        <f>[1]服务器生态!Y203</f>
        <v>9.4430699069414405</v>
      </c>
      <c r="BM185" s="25">
        <f>[1]服务器生态!Z203</f>
        <v>1.6799888655000004</v>
      </c>
      <c r="BN185" s="25">
        <f>[1]服务器生态!AA203</f>
        <v>0.48609395999999988</v>
      </c>
      <c r="BO185" s="25">
        <f>[1]服务器生态!AB203</f>
        <v>202.70630680755613</v>
      </c>
      <c r="BP185" s="25">
        <f>[1]服务器生态!AC203</f>
        <v>0.47962550249999997</v>
      </c>
      <c r="BQ185" s="25">
        <f>[1]服务器生态!AD203</f>
        <v>0.47291513735919999</v>
      </c>
      <c r="BR185" s="25">
        <f>[1]服务器生态!AE203</f>
        <v>3.8604200140800002E-2</v>
      </c>
      <c r="BS185" s="25">
        <f>[1]服务器生态!AF203</f>
        <v>6.8679600000000019E-3</v>
      </c>
      <c r="BT185" s="25">
        <f>[1]服务器生态!AG203</f>
        <v>1.9871999999999997E-3</v>
      </c>
      <c r="BU185" s="25">
        <f>[1]服务器生态!$P184</f>
        <v>1</v>
      </c>
      <c r="BV185" s="25">
        <f>[1]服务器生态!Q184</f>
        <v>2.4461249999999999</v>
      </c>
    </row>
    <row r="186" spans="29:74" x14ac:dyDescent="0.15">
      <c r="AC186" s="4"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v>42.097723227583437</v>
      </c>
      <c r="BB186" s="4">
        <v>43.591877935628752</v>
      </c>
      <c r="BC186" s="4">
        <v>45.534489353169384</v>
      </c>
      <c r="BD186" s="4">
        <v>48.281379749898889</v>
      </c>
      <c r="BE186" s="4">
        <v>50</v>
      </c>
      <c r="BI186" s="25">
        <v>183</v>
      </c>
      <c r="BJ186" s="25">
        <f>[1]服务器生态!W204</f>
        <v>116.62993391104686</v>
      </c>
      <c r="BK186" s="25">
        <f>[1]服务器生态!X204</f>
        <v>114.99818280771495</v>
      </c>
      <c r="BL186" s="25">
        <f>[1]服务器生态!Y204</f>
        <v>9.3873350929881596</v>
      </c>
      <c r="BM186" s="25">
        <f>[1]服务器生态!Z204</f>
        <v>1.6700732482500005</v>
      </c>
      <c r="BN186" s="25">
        <f>[1]服务器生态!AA204</f>
        <v>0.48322493999999994</v>
      </c>
      <c r="BO186" s="25">
        <f>[1]服务器生态!AB204</f>
        <v>203.24604986035587</v>
      </c>
      <c r="BP186" s="25">
        <f>[1]服务器生态!AC204</f>
        <v>0.47962550249999997</v>
      </c>
      <c r="BQ186" s="25">
        <f>[1]服务器生态!AD204</f>
        <v>0.47291513735919999</v>
      </c>
      <c r="BR186" s="25">
        <f>[1]服务器生态!AE204</f>
        <v>3.8604200140800002E-2</v>
      </c>
      <c r="BS186" s="25">
        <f>[1]服务器生态!AF204</f>
        <v>6.8679600000000019E-3</v>
      </c>
      <c r="BT186" s="25">
        <f>[1]服务器生态!AG204</f>
        <v>1.9871999999999997E-3</v>
      </c>
      <c r="BU186" s="25">
        <f>[1]服务器生态!$P185</f>
        <v>1</v>
      </c>
      <c r="BV186" s="25">
        <f>[1]服务器生态!Q185</f>
        <v>2.4316874999999998</v>
      </c>
    </row>
    <row r="187" spans="29:74" x14ac:dyDescent="0.15">
      <c r="AC187" s="4"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v>42.132435982510501</v>
      </c>
      <c r="BB187" s="4">
        <v>43.629324644063402</v>
      </c>
      <c r="BC187" s="4">
        <v>45.571684158539561</v>
      </c>
      <c r="BD187" s="4">
        <v>48.317272749718121</v>
      </c>
      <c r="BE187" s="4">
        <v>50</v>
      </c>
      <c r="BI187" s="25">
        <v>184</v>
      </c>
      <c r="BJ187" s="25">
        <f>[1]服务器生态!W205</f>
        <v>115.93747459181247</v>
      </c>
      <c r="BK187" s="25">
        <f>[1]服务器生态!X205</f>
        <v>114.31541157815261</v>
      </c>
      <c r="BL187" s="25">
        <f>[1]服务器生态!Y205</f>
        <v>9.3316002790348787</v>
      </c>
      <c r="BM187" s="25">
        <f>[1]服务器生态!Z205</f>
        <v>1.6601576310000001</v>
      </c>
      <c r="BN187" s="25">
        <f>[1]服务器生态!AA205</f>
        <v>0.48035591999999988</v>
      </c>
      <c r="BO187" s="25">
        <f>[1]服务器生态!AB205</f>
        <v>203.78258833184125</v>
      </c>
      <c r="BP187" s="25">
        <f>[1]服务器生态!AC205</f>
        <v>0.47962550249999997</v>
      </c>
      <c r="BQ187" s="25">
        <f>[1]服务器生态!AD205</f>
        <v>0.47291513735919999</v>
      </c>
      <c r="BR187" s="25">
        <f>[1]服务器生态!AE205</f>
        <v>3.8604200140800002E-2</v>
      </c>
      <c r="BS187" s="25">
        <f>[1]服务器生态!AF205</f>
        <v>6.8679600000000019E-3</v>
      </c>
      <c r="BT187" s="25">
        <f>[1]服务器生态!AG205</f>
        <v>1.9871999999999997E-3</v>
      </c>
      <c r="BU187" s="25">
        <f>[1]服务器生态!$P186</f>
        <v>1</v>
      </c>
      <c r="BV187" s="25">
        <f>[1]服务器生态!Q186</f>
        <v>2.4172499999999997</v>
      </c>
    </row>
    <row r="188" spans="29:74" x14ac:dyDescent="0.15">
      <c r="AC188" s="4"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v>42.167148737437564</v>
      </c>
      <c r="BB188" s="4">
        <v>43.666771352498046</v>
      </c>
      <c r="BC188" s="4">
        <v>45.608878963909731</v>
      </c>
      <c r="BD188" s="4">
        <v>48.353165749537354</v>
      </c>
      <c r="BE188" s="4">
        <v>50</v>
      </c>
      <c r="BI188" s="25">
        <v>185</v>
      </c>
      <c r="BJ188" s="25">
        <f>[1]服务器生态!W206</f>
        <v>115.2450152725781</v>
      </c>
      <c r="BK188" s="25">
        <f>[1]服务器生态!X206</f>
        <v>113.63264034859026</v>
      </c>
      <c r="BL188" s="25">
        <f>[1]服务器生态!Y206</f>
        <v>9.2758654650815995</v>
      </c>
      <c r="BM188" s="25">
        <f>[1]服务器生态!Z206</f>
        <v>1.6502420137500002</v>
      </c>
      <c r="BN188" s="25">
        <f>[1]服务器生态!AA206</f>
        <v>0.47748689999999988</v>
      </c>
      <c r="BO188" s="25">
        <f>[1]服务器生态!AB206</f>
        <v>204.31592222201232</v>
      </c>
      <c r="BP188" s="25">
        <f>[1]服务器生态!AC206</f>
        <v>0.47962550249999997</v>
      </c>
      <c r="BQ188" s="25">
        <f>[1]服务器生态!AD206</f>
        <v>0.47291513735919999</v>
      </c>
      <c r="BR188" s="25">
        <f>[1]服务器生态!AE206</f>
        <v>3.8604200140800002E-2</v>
      </c>
      <c r="BS188" s="25">
        <f>[1]服务器生态!AF206</f>
        <v>6.8679600000000019E-3</v>
      </c>
      <c r="BT188" s="25">
        <f>[1]服务器生态!AG206</f>
        <v>1.9871999999999997E-3</v>
      </c>
      <c r="BU188" s="25">
        <f>[1]服务器生态!$P187</f>
        <v>1</v>
      </c>
      <c r="BV188" s="25">
        <f>[1]服务器生态!Q187</f>
        <v>2.4028124999999996</v>
      </c>
    </row>
    <row r="189" spans="29:74" x14ac:dyDescent="0.15">
      <c r="AC189" s="4"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v>42.201861492364635</v>
      </c>
      <c r="BB189" s="4">
        <v>43.704218060932696</v>
      </c>
      <c r="BC189" s="4">
        <v>45.646073769279901</v>
      </c>
      <c r="BD189" s="4">
        <v>48.389058749356593</v>
      </c>
      <c r="BE189" s="4">
        <v>50</v>
      </c>
      <c r="BI189" s="25">
        <v>186</v>
      </c>
      <c r="BJ189" s="25">
        <f>[1]服务器生态!W207</f>
        <v>114.55255595334373</v>
      </c>
      <c r="BK189" s="25">
        <f>[1]服务器生态!X207</f>
        <v>112.94986911902792</v>
      </c>
      <c r="BL189" s="25">
        <f>[1]服务器生态!Y207</f>
        <v>9.2201306511283203</v>
      </c>
      <c r="BM189" s="25">
        <f>[1]服务器生态!Z207</f>
        <v>1.6403263965000003</v>
      </c>
      <c r="BN189" s="25">
        <f>[1]服务器生态!AA207</f>
        <v>0.47461787999999988</v>
      </c>
      <c r="BO189" s="25">
        <f>[1]服务器生态!AB207</f>
        <v>204.84605153086903</v>
      </c>
      <c r="BP189" s="25">
        <f>[1]服务器生态!AC207</f>
        <v>0.47962550249999997</v>
      </c>
      <c r="BQ189" s="25">
        <f>[1]服务器生态!AD207</f>
        <v>0.47291513735919999</v>
      </c>
      <c r="BR189" s="25">
        <f>[1]服务器生态!AE207</f>
        <v>3.8604200140800002E-2</v>
      </c>
      <c r="BS189" s="25">
        <f>[1]服务器生态!AF207</f>
        <v>6.8679600000000019E-3</v>
      </c>
      <c r="BT189" s="25">
        <f>[1]服务器生态!AG207</f>
        <v>1.9871999999999997E-3</v>
      </c>
      <c r="BU189" s="25">
        <f>[1]服务器生态!$P188</f>
        <v>1</v>
      </c>
      <c r="BV189" s="25">
        <f>[1]服务器生态!Q188</f>
        <v>2.3883749999999999</v>
      </c>
    </row>
    <row r="190" spans="29:74" x14ac:dyDescent="0.15">
      <c r="AC190" s="4"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v>42.236574247291699</v>
      </c>
      <c r="BB190" s="4">
        <v>43.741664769367347</v>
      </c>
      <c r="BC190" s="4">
        <v>45.683268574650079</v>
      </c>
      <c r="BD190" s="4">
        <v>48.424951749175825</v>
      </c>
      <c r="BE190" s="4">
        <v>50</v>
      </c>
      <c r="BI190" s="25">
        <v>187</v>
      </c>
      <c r="BJ190" s="25">
        <f>[1]服务器生态!W208</f>
        <v>113.86009663410934</v>
      </c>
      <c r="BK190" s="25">
        <f>[1]服务器生态!X208</f>
        <v>112.26709788946556</v>
      </c>
      <c r="BL190" s="25">
        <f>[1]服务器生态!Y208</f>
        <v>9.1643958371750394</v>
      </c>
      <c r="BM190" s="25">
        <f>[1]服务器生态!Z208</f>
        <v>1.6304107792500002</v>
      </c>
      <c r="BN190" s="25">
        <f>[1]服务器生态!AA208</f>
        <v>0.47174885999999983</v>
      </c>
      <c r="BO190" s="25">
        <f>[1]服务器生态!AB208</f>
        <v>205.37297625841143</v>
      </c>
      <c r="BP190" s="25">
        <f>[1]服务器生态!AC208</f>
        <v>0.47962550249999997</v>
      </c>
      <c r="BQ190" s="25">
        <f>[1]服务器生态!AD208</f>
        <v>0.47291513735919999</v>
      </c>
      <c r="BR190" s="25">
        <f>[1]服务器生态!AE208</f>
        <v>3.8604200140800002E-2</v>
      </c>
      <c r="BS190" s="25">
        <f>[1]服务器生态!AF208</f>
        <v>6.8679600000000019E-3</v>
      </c>
      <c r="BT190" s="25">
        <f>[1]服务器生态!AG208</f>
        <v>1.9871999999999997E-3</v>
      </c>
      <c r="BU190" s="25">
        <f>[1]服务器生态!$P189</f>
        <v>1</v>
      </c>
      <c r="BV190" s="25">
        <f>[1]服务器生态!Q189</f>
        <v>2.3739374999999994</v>
      </c>
    </row>
    <row r="191" spans="29:74" x14ac:dyDescent="0.15">
      <c r="AC191" s="4"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v>42.271287002218763</v>
      </c>
      <c r="BB191" s="4">
        <v>43.77911147780199</v>
      </c>
      <c r="BC191" s="4">
        <v>45.720463380020249</v>
      </c>
      <c r="BD191" s="4">
        <v>48.460844748995065</v>
      </c>
      <c r="BE191" s="4">
        <v>50</v>
      </c>
      <c r="BI191" s="25">
        <v>188</v>
      </c>
      <c r="BJ191" s="25">
        <f>[1]服务器生态!W209</f>
        <v>113.16763731487498</v>
      </c>
      <c r="BK191" s="25">
        <f>[1]服务器生态!X209</f>
        <v>111.58432665990323</v>
      </c>
      <c r="BL191" s="25">
        <f>[1]服务器生态!Y209</f>
        <v>9.1086610232217602</v>
      </c>
      <c r="BM191" s="25">
        <f>[1]服务器生态!Z209</f>
        <v>1.6204951620000003</v>
      </c>
      <c r="BN191" s="25">
        <f>[1]服务器生态!AA209</f>
        <v>0.46887983999999994</v>
      </c>
      <c r="BO191" s="25">
        <f>[1]服务器生态!AB209</f>
        <v>205.89669640463947</v>
      </c>
      <c r="BP191" s="25">
        <f>[1]服务器生态!AC209</f>
        <v>0.47962550249999997</v>
      </c>
      <c r="BQ191" s="25">
        <f>[1]服务器生态!AD209</f>
        <v>0.47291513735919999</v>
      </c>
      <c r="BR191" s="25">
        <f>[1]服务器生态!AE209</f>
        <v>3.8604200140800002E-2</v>
      </c>
      <c r="BS191" s="25">
        <f>[1]服务器生态!AF209</f>
        <v>6.8679600000000019E-3</v>
      </c>
      <c r="BT191" s="25">
        <f>[1]服务器生态!AG209</f>
        <v>1.9871999999999997E-3</v>
      </c>
      <c r="BU191" s="25">
        <f>[1]服务器生态!$P190</f>
        <v>1</v>
      </c>
      <c r="BV191" s="25">
        <f>[1]服务器生态!Q190</f>
        <v>2.3594999999999997</v>
      </c>
    </row>
    <row r="192" spans="29:74" x14ac:dyDescent="0.15">
      <c r="AC192" s="4"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v>42.305999757145827</v>
      </c>
      <c r="BB192" s="4">
        <v>43.816558186236641</v>
      </c>
      <c r="BC192" s="4">
        <v>45.757658185390426</v>
      </c>
      <c r="BD192" s="4">
        <v>48.496737748814297</v>
      </c>
      <c r="BE192" s="4">
        <v>50</v>
      </c>
      <c r="BI192" s="25">
        <v>189</v>
      </c>
      <c r="BJ192" s="25">
        <f>[1]服务器生态!W210</f>
        <v>112.47517799564061</v>
      </c>
      <c r="BK192" s="25">
        <f>[1]服务器生态!X210</f>
        <v>110.90155543034088</v>
      </c>
      <c r="BL192" s="25">
        <f>[1]服务器生态!Y210</f>
        <v>9.0529262092684792</v>
      </c>
      <c r="BM192" s="25">
        <f>[1]服务器生态!Z210</f>
        <v>1.6105795447500002</v>
      </c>
      <c r="BN192" s="25">
        <f>[1]服务器生态!AA210</f>
        <v>0.46601081999999988</v>
      </c>
      <c r="BO192" s="25">
        <f>[1]服务器生态!AB210</f>
        <v>206.41721196955319</v>
      </c>
      <c r="BP192" s="25">
        <f>[1]服务器生态!AC210</f>
        <v>0.47962550249999997</v>
      </c>
      <c r="BQ192" s="25">
        <f>[1]服务器生态!AD210</f>
        <v>0.47291513735919999</v>
      </c>
      <c r="BR192" s="25">
        <f>[1]服务器生态!AE210</f>
        <v>3.8604200140800002E-2</v>
      </c>
      <c r="BS192" s="25">
        <f>[1]服务器生态!AF210</f>
        <v>6.8679600000000019E-3</v>
      </c>
      <c r="BT192" s="25">
        <f>[1]服务器生态!AG210</f>
        <v>1.9871999999999997E-3</v>
      </c>
      <c r="BU192" s="25">
        <f>[1]服务器生态!$P191</f>
        <v>1</v>
      </c>
      <c r="BV192" s="25">
        <f>[1]服务器生态!Q191</f>
        <v>2.3450624999999996</v>
      </c>
    </row>
    <row r="193" spans="29:74" x14ac:dyDescent="0.15">
      <c r="AC193" s="4"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v>42.340712512072891</v>
      </c>
      <c r="BB193" s="4">
        <v>43.854004894671284</v>
      </c>
      <c r="BC193" s="4">
        <v>45.794852990760596</v>
      </c>
      <c r="BD193" s="4">
        <v>48.532630748633537</v>
      </c>
      <c r="BE193" s="4">
        <v>50</v>
      </c>
      <c r="BI193" s="25">
        <v>190</v>
      </c>
      <c r="BJ193" s="25">
        <f>[1]服务器生态!W211</f>
        <v>111.78271867640623</v>
      </c>
      <c r="BK193" s="25">
        <f>[1]服务器生态!X211</f>
        <v>110.21878420077853</v>
      </c>
      <c r="BL193" s="25">
        <f>[1]服务器生态!Y211</f>
        <v>8.9971913953152001</v>
      </c>
      <c r="BM193" s="25">
        <f>[1]服务器生态!Z211</f>
        <v>1.6006639275000003</v>
      </c>
      <c r="BN193" s="25">
        <f>[1]服务器生态!AA211</f>
        <v>0.46314179999999988</v>
      </c>
      <c r="BO193" s="25">
        <f>[1]服务器生态!AB211</f>
        <v>206.93452295315262</v>
      </c>
      <c r="BP193" s="25">
        <f>[1]服务器生态!AC211</f>
        <v>0.47962550249999997</v>
      </c>
      <c r="BQ193" s="25">
        <f>[1]服务器生态!AD211</f>
        <v>0.47291513735919999</v>
      </c>
      <c r="BR193" s="25">
        <f>[1]服务器生态!AE211</f>
        <v>3.8604200140800002E-2</v>
      </c>
      <c r="BS193" s="25">
        <f>[1]服务器生态!AF211</f>
        <v>6.8679600000000019E-3</v>
      </c>
      <c r="BT193" s="25">
        <f>[1]服务器生态!AG211</f>
        <v>1.9871999999999997E-3</v>
      </c>
      <c r="BU193" s="25">
        <f>[1]服务器生态!$P192</f>
        <v>1</v>
      </c>
      <c r="BV193" s="25">
        <f>[1]服务器生态!Q192</f>
        <v>2.3306249999999995</v>
      </c>
    </row>
    <row r="194" spans="29:74" x14ac:dyDescent="0.15">
      <c r="AC194" s="4"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v>42.375425266999954</v>
      </c>
      <c r="BB194" s="4">
        <v>43.891451603105935</v>
      </c>
      <c r="BC194" s="4">
        <v>45.832047796130773</v>
      </c>
      <c r="BD194" s="4">
        <v>48.568523748452769</v>
      </c>
      <c r="BE194" s="4">
        <v>50</v>
      </c>
      <c r="BI194" s="25">
        <v>191</v>
      </c>
      <c r="BJ194" s="25">
        <f>[1]服务器生态!W212</f>
        <v>111.09025935717186</v>
      </c>
      <c r="BK194" s="25">
        <f>[1]服务器生态!X212</f>
        <v>109.53601297121619</v>
      </c>
      <c r="BL194" s="25">
        <f>[1]服务器生态!Y212</f>
        <v>8.9414565813619191</v>
      </c>
      <c r="BM194" s="25">
        <f>[1]服务器生态!Z212</f>
        <v>1.5907483102500002</v>
      </c>
      <c r="BN194" s="25">
        <f>[1]服务器生态!AA212</f>
        <v>0.46027277999999988</v>
      </c>
      <c r="BO194" s="25">
        <f>[1]服务器生态!AB212</f>
        <v>207.44862935543767</v>
      </c>
      <c r="BP194" s="25">
        <f>[1]服务器生态!AC212</f>
        <v>0.47962550249999997</v>
      </c>
      <c r="BQ194" s="25">
        <f>[1]服务器生态!AD212</f>
        <v>0.47291513735919999</v>
      </c>
      <c r="BR194" s="25">
        <f>[1]服务器生态!AE212</f>
        <v>3.8604200140800002E-2</v>
      </c>
      <c r="BS194" s="25">
        <f>[1]服务器生态!AF212</f>
        <v>6.8679600000000019E-3</v>
      </c>
      <c r="BT194" s="25">
        <f>[1]服务器生态!AG212</f>
        <v>1.9871999999999997E-3</v>
      </c>
      <c r="BU194" s="25">
        <f>[1]服务器生态!$P193</f>
        <v>1</v>
      </c>
      <c r="BV194" s="25">
        <f>[1]服务器生态!Q193</f>
        <v>2.3161874999999998</v>
      </c>
    </row>
    <row r="195" spans="29:74" x14ac:dyDescent="0.15">
      <c r="AC195" s="4"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v>42.410138021927018</v>
      </c>
      <c r="BB195" s="4">
        <v>43.928898311540578</v>
      </c>
      <c r="BC195" s="4">
        <v>45.869242601500943</v>
      </c>
      <c r="BD195" s="4">
        <v>48.604416748272008</v>
      </c>
      <c r="BE195" s="4">
        <v>50</v>
      </c>
      <c r="BI195" s="25">
        <v>192</v>
      </c>
      <c r="BJ195" s="25">
        <f>[1]服务器生态!W213</f>
        <v>110.39780003793747</v>
      </c>
      <c r="BK195" s="25">
        <f>[1]服务器生态!X213</f>
        <v>108.85324174165383</v>
      </c>
      <c r="BL195" s="25">
        <f>[1]服务器生态!Y213</f>
        <v>8.8857217674086382</v>
      </c>
      <c r="BM195" s="25">
        <f>[1]服务器生态!Z213</f>
        <v>1.5808326930000001</v>
      </c>
      <c r="BN195" s="25">
        <f>[1]服务器生态!AA213</f>
        <v>0.45740375999999983</v>
      </c>
      <c r="BO195" s="25">
        <f>[1]服务器生态!AB213</f>
        <v>207.95953117640843</v>
      </c>
      <c r="BP195" s="25">
        <f>[1]服务器生态!AC213</f>
        <v>0.47962550249999997</v>
      </c>
      <c r="BQ195" s="25">
        <f>[1]服务器生态!AD213</f>
        <v>0.47291513735919999</v>
      </c>
      <c r="BR195" s="25">
        <f>[1]服务器生态!AE213</f>
        <v>3.8604200140800002E-2</v>
      </c>
      <c r="BS195" s="25">
        <f>[1]服务器生态!AF213</f>
        <v>6.8679600000000019E-3</v>
      </c>
      <c r="BT195" s="25">
        <f>[1]服务器生态!AG213</f>
        <v>1.9871999999999997E-3</v>
      </c>
      <c r="BU195" s="25">
        <f>[1]服务器生态!$P194</f>
        <v>1</v>
      </c>
      <c r="BV195" s="25">
        <f>[1]服务器生态!Q194</f>
        <v>2.3017499999999997</v>
      </c>
    </row>
    <row r="196" spans="29:74" x14ac:dyDescent="0.15">
      <c r="AC196" s="4"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v>42.444850776854082</v>
      </c>
      <c r="BB196" s="4">
        <v>43.966345019975229</v>
      </c>
      <c r="BC196" s="4">
        <v>45.906437406871113</v>
      </c>
      <c r="BD196" s="4">
        <v>48.640309748091241</v>
      </c>
      <c r="BE196" s="4">
        <v>50</v>
      </c>
      <c r="BI196" s="25">
        <v>193</v>
      </c>
      <c r="BJ196" s="25">
        <f>[1]服务器生态!W214</f>
        <v>109.70534071870311</v>
      </c>
      <c r="BK196" s="25">
        <f>[1]服务器生态!X214</f>
        <v>108.17047051209151</v>
      </c>
      <c r="BL196" s="25">
        <f>[1]服务器生态!Y214</f>
        <v>8.8299869534553608</v>
      </c>
      <c r="BM196" s="25">
        <f>[1]服务器生态!Z214</f>
        <v>1.5709170757500004</v>
      </c>
      <c r="BN196" s="25">
        <f>[1]服务器生态!AA214</f>
        <v>0.45453473999999994</v>
      </c>
      <c r="BO196" s="25">
        <f>[1]服务器生态!AB214</f>
        <v>208.46722841606484</v>
      </c>
      <c r="BP196" s="25">
        <f>[1]服务器生态!AC214</f>
        <v>0.47962550249999997</v>
      </c>
      <c r="BQ196" s="25">
        <f>[1]服务器生态!AD214</f>
        <v>0.47291513735919999</v>
      </c>
      <c r="BR196" s="25">
        <f>[1]服务器生态!AE214</f>
        <v>3.8604200140800002E-2</v>
      </c>
      <c r="BS196" s="25">
        <f>[1]服务器生态!AF214</f>
        <v>6.8679600000000019E-3</v>
      </c>
      <c r="BT196" s="25">
        <f>[1]服务器生态!AG214</f>
        <v>1.9871999999999997E-3</v>
      </c>
      <c r="BU196" s="25">
        <f>[1]服务器生态!$P195</f>
        <v>1</v>
      </c>
      <c r="BV196" s="25">
        <f>[1]服务器生态!Q195</f>
        <v>2.2873125000000001</v>
      </c>
    </row>
    <row r="197" spans="29:74" x14ac:dyDescent="0.15">
      <c r="AC197" s="4"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v>42.479563531781146</v>
      </c>
      <c r="BB197" s="4">
        <v>44.003272544984547</v>
      </c>
      <c r="BC197" s="4">
        <v>45.94363221224129</v>
      </c>
      <c r="BD197" s="4">
        <v>48.67620274791048</v>
      </c>
      <c r="BE197" s="4">
        <v>50</v>
      </c>
      <c r="BI197" s="25">
        <v>194</v>
      </c>
      <c r="BJ197" s="25">
        <f>[1]服务器生态!W215</f>
        <v>109.01288139946872</v>
      </c>
      <c r="BK197" s="25">
        <f>[1]服务器生态!X215</f>
        <v>107.48769928252915</v>
      </c>
      <c r="BL197" s="25">
        <f>[1]服务器生态!Y215</f>
        <v>8.7742521395020798</v>
      </c>
      <c r="BM197" s="25">
        <f>[1]服务器生态!Z215</f>
        <v>1.5610014585000003</v>
      </c>
      <c r="BN197" s="25">
        <f>[1]服务器生态!AA215</f>
        <v>0.45166571999999988</v>
      </c>
      <c r="BO197" s="25">
        <f>[1]服务器生态!AB215</f>
        <v>208.97172107440693</v>
      </c>
      <c r="BP197" s="25">
        <f>[1]服务器生态!AC215</f>
        <v>0.47962550249999997</v>
      </c>
      <c r="BQ197" s="25">
        <f>[1]服务器生态!AD215</f>
        <v>0.47291513735919999</v>
      </c>
      <c r="BR197" s="25">
        <f>[1]服务器生态!AE215</f>
        <v>3.8604200140800002E-2</v>
      </c>
      <c r="BS197" s="25">
        <f>[1]服务器生态!AF215</f>
        <v>6.8679600000000019E-3</v>
      </c>
      <c r="BT197" s="25">
        <f>[1]服务器生态!AG215</f>
        <v>1.9871999999999997E-3</v>
      </c>
      <c r="BU197" s="25">
        <f>[1]服务器生态!$P196</f>
        <v>1</v>
      </c>
      <c r="BV197" s="25">
        <f>[1]服务器生态!Q196</f>
        <v>2.2728749999999995</v>
      </c>
    </row>
    <row r="198" spans="29:74" x14ac:dyDescent="0.15">
      <c r="AC198" s="4"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v>42.51427628670821</v>
      </c>
      <c r="BB198" s="4">
        <v>44.035591852864428</v>
      </c>
      <c r="BC198" s="4">
        <v>45.98082701761146</v>
      </c>
      <c r="BD198" s="4">
        <v>48.712095747729713</v>
      </c>
      <c r="BE198" s="4">
        <v>50</v>
      </c>
      <c r="BI198" s="25">
        <v>195</v>
      </c>
      <c r="BJ198" s="25">
        <f>[1]服务器生态!W216</f>
        <v>108.32042208023435</v>
      </c>
      <c r="BK198" s="25">
        <f>[1]服务器生态!X216</f>
        <v>106.80492805296682</v>
      </c>
      <c r="BL198" s="25">
        <f>[1]服务器生态!Y216</f>
        <v>8.7185173255487989</v>
      </c>
      <c r="BM198" s="25">
        <f>[1]服务器生态!Z216</f>
        <v>1.5510858412500002</v>
      </c>
      <c r="BN198" s="25">
        <f>[1]服务器生态!AA216</f>
        <v>0.44879669999999988</v>
      </c>
      <c r="BO198" s="25">
        <f>[1]服务器生态!AB216</f>
        <v>209.47300915143464</v>
      </c>
      <c r="BP198" s="25">
        <f>[1]服务器生态!AC216</f>
        <v>0.47962550249999997</v>
      </c>
      <c r="BQ198" s="25">
        <f>[1]服务器生态!AD216</f>
        <v>0.47291513735919999</v>
      </c>
      <c r="BR198" s="25">
        <f>[1]服务器生态!AE216</f>
        <v>3.8604200140800002E-2</v>
      </c>
      <c r="BS198" s="25">
        <f>[1]服务器生态!AF216</f>
        <v>6.8679600000000019E-3</v>
      </c>
      <c r="BT198" s="25">
        <f>[1]服务器生态!AG216</f>
        <v>1.9871999999999997E-3</v>
      </c>
      <c r="BU198" s="25">
        <f>[1]服务器生态!$P197</f>
        <v>1</v>
      </c>
      <c r="BV198" s="25">
        <f>[1]服务器生态!Q197</f>
        <v>2.2584374999999999</v>
      </c>
    </row>
    <row r="199" spans="29:74" x14ac:dyDescent="0.15">
      <c r="AC199" s="4"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v>42.548989041635274</v>
      </c>
      <c r="BB199" s="4">
        <v>44.067911160744309</v>
      </c>
      <c r="BC199" s="4">
        <v>46.01555652579863</v>
      </c>
      <c r="BD199" s="4">
        <v>48.747988747548945</v>
      </c>
      <c r="BE199" s="4">
        <v>50</v>
      </c>
      <c r="BI199" s="25">
        <v>196</v>
      </c>
      <c r="BJ199" s="25">
        <f>[1]服务器生态!W217</f>
        <v>107.62796276099998</v>
      </c>
      <c r="BK199" s="25">
        <f>[1]服务器生态!X217</f>
        <v>106.12215682340447</v>
      </c>
      <c r="BL199" s="25">
        <f>[1]服务器生态!Y217</f>
        <v>8.6627825115955197</v>
      </c>
      <c r="BM199" s="25">
        <f>[1]服务器生态!Z217</f>
        <v>1.5411702240000003</v>
      </c>
      <c r="BN199" s="25">
        <f>[1]服务器生态!AA217</f>
        <v>0.44592767999999988</v>
      </c>
      <c r="BO199" s="25">
        <f>[1]服务器生态!AB217</f>
        <v>209.97109264714805</v>
      </c>
      <c r="BP199" s="25">
        <f>[1]服务器生态!AC217</f>
        <v>0.47962550249999997</v>
      </c>
      <c r="BQ199" s="25">
        <f>[1]服务器生态!AD217</f>
        <v>0.47291513735919999</v>
      </c>
      <c r="BR199" s="25">
        <f>[1]服务器生态!AE217</f>
        <v>3.8604200140800002E-2</v>
      </c>
      <c r="BS199" s="25">
        <f>[1]服务器生态!AF217</f>
        <v>6.8679600000000019E-3</v>
      </c>
      <c r="BT199" s="25">
        <f>[1]服务器生态!AG217</f>
        <v>1.9871999999999997E-3</v>
      </c>
      <c r="BU199" s="25">
        <f>[1]服务器生态!$P198</f>
        <v>1</v>
      </c>
      <c r="BV199" s="25">
        <f>[1]服务器生态!Q198</f>
        <v>2.2439999999999998</v>
      </c>
    </row>
    <row r="200" spans="29:74" x14ac:dyDescent="0.15">
      <c r="AC200" s="4"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v>42.583701796562345</v>
      </c>
      <c r="BB200" s="4">
        <v>44.100230468624183</v>
      </c>
      <c r="BC200" s="4">
        <v>46.047663263829847</v>
      </c>
      <c r="BD200" s="4">
        <v>48.783881747368184</v>
      </c>
      <c r="BE200" s="4">
        <v>50</v>
      </c>
      <c r="BI200" s="25">
        <v>197</v>
      </c>
      <c r="BJ200" s="25">
        <f>[1]服务器生态!W218</f>
        <v>106.93550344176559</v>
      </c>
      <c r="BK200" s="25">
        <f>[1]服务器生态!X218</f>
        <v>105.4393855938421</v>
      </c>
      <c r="BL200" s="25">
        <f>[1]服务器生态!Y218</f>
        <v>8.6070476976422388</v>
      </c>
      <c r="BM200" s="25">
        <f>[1]服务器生态!Z218</f>
        <v>1.5312546067500001</v>
      </c>
      <c r="BN200" s="25">
        <f>[1]服务器生态!AA218</f>
        <v>0.44305865999999983</v>
      </c>
      <c r="BO200" s="25">
        <f>[1]服务器生态!AB218</f>
        <v>210.46597156154709</v>
      </c>
      <c r="BP200" s="25">
        <f>[1]服务器生态!AC218</f>
        <v>0.47962550249999997</v>
      </c>
      <c r="BQ200" s="25">
        <f>[1]服务器生态!AD218</f>
        <v>0.47291513735919999</v>
      </c>
      <c r="BR200" s="25">
        <f>[1]服务器生态!AE218</f>
        <v>3.8604200140800002E-2</v>
      </c>
      <c r="BS200" s="25">
        <f>[1]服务器生态!AF218</f>
        <v>6.8679600000000019E-3</v>
      </c>
      <c r="BT200" s="25">
        <f>[1]服务器生态!AG218</f>
        <v>1.9871999999999997E-3</v>
      </c>
      <c r="BU200" s="25">
        <f>[1]服务器生态!$P199</f>
        <v>1</v>
      </c>
      <c r="BV200" s="25">
        <f>[1]服务器生态!Q199</f>
        <v>2.2295624999999997</v>
      </c>
    </row>
    <row r="201" spans="29:74" x14ac:dyDescent="0.15">
      <c r="AC201" s="4"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v>42.618414551489408</v>
      </c>
      <c r="BB201" s="4">
        <v>44.132549776504064</v>
      </c>
      <c r="BC201" s="4">
        <v>46.079770001861057</v>
      </c>
      <c r="BD201" s="4">
        <v>48.819774747187417</v>
      </c>
      <c r="BE201" s="4">
        <v>50</v>
      </c>
      <c r="BI201" s="25">
        <v>198</v>
      </c>
      <c r="BJ201" s="25">
        <f>[1]服务器生态!W219</f>
        <v>106.24304412253122</v>
      </c>
      <c r="BK201" s="25">
        <f>[1]服务器生态!X219</f>
        <v>104.75661436427977</v>
      </c>
      <c r="BL201" s="25">
        <f>[1]服务器生态!Y219</f>
        <v>8.5513128836889596</v>
      </c>
      <c r="BM201" s="25">
        <f>[1]服务器生态!Z219</f>
        <v>1.5213389895000002</v>
      </c>
      <c r="BN201" s="25">
        <f>[1]服务器生态!AA219</f>
        <v>0.44018963999999988</v>
      </c>
      <c r="BO201" s="25">
        <f>[1]服务器生态!AB219</f>
        <v>210.95764589463178</v>
      </c>
      <c r="BP201" s="25">
        <f>[1]服务器生态!AC219</f>
        <v>0.47962550249999997</v>
      </c>
      <c r="BQ201" s="25">
        <f>[1]服务器生态!AD219</f>
        <v>0.47291513735919999</v>
      </c>
      <c r="BR201" s="25">
        <f>[1]服务器生态!AE219</f>
        <v>3.8604200140800002E-2</v>
      </c>
      <c r="BS201" s="25">
        <f>[1]服务器生态!AF219</f>
        <v>6.8679600000000019E-3</v>
      </c>
      <c r="BT201" s="25">
        <f>[1]服务器生态!AG219</f>
        <v>1.9871999999999997E-3</v>
      </c>
      <c r="BU201" s="25">
        <f>[1]服务器生态!$P200</f>
        <v>1</v>
      </c>
      <c r="BV201" s="25">
        <f>[1]服务器生态!Q200</f>
        <v>2.2151249999999996</v>
      </c>
    </row>
    <row r="202" spans="29:74" x14ac:dyDescent="0.15">
      <c r="AC202" s="4"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v>42.653127306416472</v>
      </c>
      <c r="BB202" s="4">
        <v>44.164869084383938</v>
      </c>
      <c r="BC202" s="4">
        <v>46.111876739892267</v>
      </c>
      <c r="BD202" s="4">
        <v>48.855667747006656</v>
      </c>
      <c r="BE202" s="4">
        <v>50</v>
      </c>
      <c r="BI202" s="25">
        <v>199</v>
      </c>
      <c r="BJ202" s="25">
        <f>[1]服务器生态!W220</f>
        <v>105.55058480329686</v>
      </c>
      <c r="BK202" s="25">
        <f>[1]服务器生态!X220</f>
        <v>104.07384313471742</v>
      </c>
      <c r="BL202" s="25">
        <f>[1]服务器生态!Y220</f>
        <v>8.4955780697356786</v>
      </c>
      <c r="BM202" s="25">
        <f>[1]服务器生态!Z220</f>
        <v>1.5114233722500001</v>
      </c>
      <c r="BN202" s="25">
        <f>[1]服务器生态!AA220</f>
        <v>0.43732061999999988</v>
      </c>
      <c r="BO202" s="25">
        <f>[1]服务器生态!AB220</f>
        <v>211.44611564640218</v>
      </c>
      <c r="BP202" s="25">
        <f>[1]服务器生态!AC220</f>
        <v>0.47962550249999997</v>
      </c>
      <c r="BQ202" s="25">
        <f>[1]服务器生态!AD220</f>
        <v>0.47291513735919999</v>
      </c>
      <c r="BR202" s="25">
        <f>[1]服务器生态!AE220</f>
        <v>3.8604200140800002E-2</v>
      </c>
      <c r="BS202" s="25">
        <f>[1]服务器生态!AF220</f>
        <v>6.8679600000000019E-3</v>
      </c>
      <c r="BT202" s="25">
        <f>[1]服务器生态!AG220</f>
        <v>1.9871999999999997E-3</v>
      </c>
      <c r="BU202" s="25">
        <f>[1]服务器生态!$P201</f>
        <v>1</v>
      </c>
      <c r="BV202" s="25">
        <f>[1]服务器生态!Q201</f>
        <v>2.2006874999999995</v>
      </c>
    </row>
    <row r="203" spans="29:74" x14ac:dyDescent="0.15">
      <c r="AC203" s="4"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v>42.687840061343536</v>
      </c>
      <c r="BB203" s="4">
        <v>44.197188392263818</v>
      </c>
      <c r="BC203" s="4">
        <v>46.143983477923484</v>
      </c>
      <c r="BD203" s="4">
        <v>48.891560746825888</v>
      </c>
      <c r="BE203" s="4">
        <v>50</v>
      </c>
      <c r="BI203" s="25">
        <v>200</v>
      </c>
      <c r="BJ203" s="25">
        <f>[1]服务器生态!W221</f>
        <v>104.85812548406248</v>
      </c>
      <c r="BK203" s="25">
        <f>[1]服务器生态!X221</f>
        <v>103.39107190515509</v>
      </c>
      <c r="BL203" s="25">
        <f>[1]服务器生态!Y221</f>
        <v>8.4398432557823995</v>
      </c>
      <c r="BM203" s="25">
        <f>[1]服务器生态!Z221</f>
        <v>1.5015077550000002</v>
      </c>
      <c r="BN203" s="25">
        <f>[1]服务器生态!AA221</f>
        <v>0.43445159999999988</v>
      </c>
      <c r="BO203" s="25">
        <f>[1]服务器生态!AB221</f>
        <v>211.93138081685822</v>
      </c>
      <c r="BP203" s="25">
        <f>[1]服务器生态!AC221</f>
        <v>0.47962550249999997</v>
      </c>
      <c r="BQ203" s="25">
        <f>[1]服务器生态!AD221</f>
        <v>0.47291513735919999</v>
      </c>
      <c r="BR203" s="25">
        <f>[1]服务器生态!AE221</f>
        <v>3.8604200140800002E-2</v>
      </c>
      <c r="BS203" s="25">
        <f>[1]服务器生态!AF221</f>
        <v>6.8679600000000019E-3</v>
      </c>
      <c r="BT203" s="25">
        <f>[1]服务器生态!AG221</f>
        <v>1.9871999999999997E-3</v>
      </c>
      <c r="BU203" s="25">
        <f>[1]服务器生态!$P202</f>
        <v>1</v>
      </c>
      <c r="BV203" s="25">
        <f>[1]服务器生态!Q202</f>
        <v>2.1862499999999998</v>
      </c>
    </row>
    <row r="204" spans="29:74" x14ac:dyDescent="0.15">
      <c r="AC204" s="4"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v>42.7225528162706</v>
      </c>
      <c r="BB204" s="4">
        <v>44.229507700143699</v>
      </c>
      <c r="BC204" s="4">
        <v>46.176090215954694</v>
      </c>
      <c r="BD204" s="4">
        <v>48.927453746645128</v>
      </c>
      <c r="BE204" s="4">
        <v>50</v>
      </c>
      <c r="BI204" s="25">
        <v>201</v>
      </c>
      <c r="BJ204" s="25">
        <f>[1]服务器生态!W222</f>
        <v>104.16566616482811</v>
      </c>
      <c r="BK204" s="25">
        <f>[1]服务器生态!X222</f>
        <v>102.70830067559274</v>
      </c>
      <c r="BL204" s="25">
        <f>[1]服务器生态!Y222</f>
        <v>8.3841084418291203</v>
      </c>
      <c r="BM204" s="25">
        <f>[1]服务器生态!Z222</f>
        <v>1.4915921377500003</v>
      </c>
      <c r="BN204" s="25">
        <f>[1]服务器生态!AA222</f>
        <v>0.43158257999999988</v>
      </c>
      <c r="BO204" s="25">
        <f>[1]服务器生态!AB222</f>
        <v>212.41344140599995</v>
      </c>
      <c r="BP204" s="25">
        <f>[1]服务器生态!AC222</f>
        <v>0.47962550249999997</v>
      </c>
      <c r="BQ204" s="25">
        <f>[1]服务器生态!AD222</f>
        <v>0.47291513735919999</v>
      </c>
      <c r="BR204" s="25">
        <f>[1]服务器生态!AE222</f>
        <v>3.8604200140800002E-2</v>
      </c>
      <c r="BS204" s="25">
        <f>[1]服务器生态!AF222</f>
        <v>6.8679600000000019E-3</v>
      </c>
      <c r="BT204" s="25">
        <f>[1]服务器生态!AG222</f>
        <v>1.9871999999999997E-3</v>
      </c>
      <c r="BU204" s="25">
        <f>[1]服务器生态!$P203</f>
        <v>1</v>
      </c>
      <c r="BV204" s="25">
        <f>[1]服务器生态!Q203</f>
        <v>2.1718124999999997</v>
      </c>
    </row>
    <row r="205" spans="29:74" x14ac:dyDescent="0.15">
      <c r="AC205" s="4"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v>42.757265571197664</v>
      </c>
      <c r="BB205" s="4">
        <v>44.261827008023573</v>
      </c>
      <c r="BC205" s="4">
        <v>46.208196953985905</v>
      </c>
      <c r="BD205" s="4">
        <v>48.96334674646436</v>
      </c>
      <c r="BE205" s="4">
        <v>50</v>
      </c>
      <c r="BI205" s="25">
        <v>202</v>
      </c>
      <c r="BJ205" s="25">
        <f>[1]服务器生态!W223</f>
        <v>103.47320684559372</v>
      </c>
      <c r="BK205" s="25">
        <f>[1]服务器生态!X223</f>
        <v>102.02552944603039</v>
      </c>
      <c r="BL205" s="25">
        <f>[1]服务器生态!Y223</f>
        <v>8.3283736278758393</v>
      </c>
      <c r="BM205" s="25">
        <f>[1]服务器生态!Z223</f>
        <v>1.4816765205000002</v>
      </c>
      <c r="BN205" s="25">
        <f>[1]服务器生态!AA223</f>
        <v>0.42871355999999983</v>
      </c>
      <c r="BO205" s="25">
        <f>[1]服务器生态!AB223</f>
        <v>212.89229741382738</v>
      </c>
      <c r="BP205" s="25">
        <f>[1]服务器生态!AC223</f>
        <v>0.47962550249999997</v>
      </c>
      <c r="BQ205" s="25">
        <f>[1]服务器生态!AD223</f>
        <v>0.47291513735919999</v>
      </c>
      <c r="BR205" s="25">
        <f>[1]服务器生态!AE223</f>
        <v>3.8604200140800002E-2</v>
      </c>
      <c r="BS205" s="25">
        <f>[1]服务器生态!AF223</f>
        <v>6.8679600000000019E-3</v>
      </c>
      <c r="BT205" s="25">
        <f>[1]服务器生态!AG223</f>
        <v>1.9871999999999997E-3</v>
      </c>
      <c r="BU205" s="25">
        <f>[1]服务器生态!$P204</f>
        <v>1</v>
      </c>
      <c r="BV205" s="25">
        <f>[1]服务器生态!Q204</f>
        <v>2.1573749999999996</v>
      </c>
    </row>
    <row r="206" spans="29:74" x14ac:dyDescent="0.15">
      <c r="AC206" s="4"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v>42.791978326124728</v>
      </c>
      <c r="BB206" s="4">
        <v>44.294146315903454</v>
      </c>
      <c r="BC206" s="4">
        <v>46.240303692017122</v>
      </c>
      <c r="BD206" s="4">
        <v>48.9992397462836</v>
      </c>
      <c r="BE206" s="4">
        <v>50</v>
      </c>
      <c r="BI206" s="25">
        <v>203</v>
      </c>
      <c r="BJ206" s="25">
        <f>[1]服务器生态!W224</f>
        <v>102.78074752635935</v>
      </c>
      <c r="BK206" s="25">
        <f>[1]服务器生态!X224</f>
        <v>101.34275821646804</v>
      </c>
      <c r="BL206" s="25">
        <f>[1]服务器生态!Y224</f>
        <v>8.2726388139225584</v>
      </c>
      <c r="BM206" s="25">
        <f>[1]服务器生态!Z224</f>
        <v>1.4717609032500001</v>
      </c>
      <c r="BN206" s="25">
        <f>[1]服务器生态!AA224</f>
        <v>0.42584453999999988</v>
      </c>
      <c r="BO206" s="25">
        <f>[1]服务器生态!AB224</f>
        <v>213.36794884034046</v>
      </c>
      <c r="BP206" s="25">
        <f>[1]服务器生态!AC224</f>
        <v>0.47962550249999997</v>
      </c>
      <c r="BQ206" s="25">
        <f>[1]服务器生态!AD224</f>
        <v>0.47291513735919999</v>
      </c>
      <c r="BR206" s="25">
        <f>[1]服务器生态!AE224</f>
        <v>3.8604200140800002E-2</v>
      </c>
      <c r="BS206" s="25">
        <f>[1]服务器生态!AF224</f>
        <v>6.8679600000000019E-3</v>
      </c>
      <c r="BT206" s="25">
        <f>[1]服务器生态!AG224</f>
        <v>1.9871999999999997E-3</v>
      </c>
      <c r="BU206" s="25">
        <f>[1]服务器生态!$P205</f>
        <v>1</v>
      </c>
      <c r="BV206" s="25">
        <f>[1]服务器生态!Q205</f>
        <v>2.1429374999999995</v>
      </c>
    </row>
    <row r="207" spans="29:74" x14ac:dyDescent="0.15">
      <c r="AC207" s="4"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v>42.826691081051791</v>
      </c>
      <c r="BB207" s="4">
        <v>44.326465623783335</v>
      </c>
      <c r="BC207" s="4">
        <v>46.272410430048332</v>
      </c>
      <c r="BD207" s="4">
        <v>49.030333272797542</v>
      </c>
      <c r="BE207" s="4">
        <v>50</v>
      </c>
      <c r="BI207" s="25">
        <v>204</v>
      </c>
      <c r="BJ207" s="25">
        <f>[1]服务器生态!W225</f>
        <v>102.08828820712499</v>
      </c>
      <c r="BK207" s="25">
        <f>[1]服务器生态!X225</f>
        <v>100.65998698690572</v>
      </c>
      <c r="BL207" s="25">
        <f>[1]服务器生态!Y225</f>
        <v>8.216903999969281</v>
      </c>
      <c r="BM207" s="25">
        <f>[1]服务器生态!Z225</f>
        <v>1.4618452860000004</v>
      </c>
      <c r="BN207" s="25">
        <f>[1]服务器生态!AA225</f>
        <v>0.42297551999999994</v>
      </c>
      <c r="BO207" s="25">
        <f>[1]服务器生态!AB225</f>
        <v>213.84039568553922</v>
      </c>
      <c r="BP207" s="25">
        <f>[1]服务器生态!AC225</f>
        <v>0.47962550249999997</v>
      </c>
      <c r="BQ207" s="25">
        <f>[1]服务器生态!AD225</f>
        <v>0.47291513735919999</v>
      </c>
      <c r="BR207" s="25">
        <f>[1]服务器生态!AE225</f>
        <v>3.8604200140800002E-2</v>
      </c>
      <c r="BS207" s="25">
        <f>[1]服务器生态!AF225</f>
        <v>6.8679600000000019E-3</v>
      </c>
      <c r="BT207" s="25">
        <f>[1]服务器生态!AG225</f>
        <v>1.9871999999999997E-3</v>
      </c>
      <c r="BU207" s="25">
        <f>[1]服务器生态!$P206</f>
        <v>1</v>
      </c>
      <c r="BV207" s="25">
        <f>[1]服务器生态!Q206</f>
        <v>2.1284999999999998</v>
      </c>
    </row>
    <row r="208" spans="29:74" x14ac:dyDescent="0.15">
      <c r="AC208" s="4"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v>42.861403835978855</v>
      </c>
      <c r="BB208" s="4">
        <v>44.358784931663209</v>
      </c>
      <c r="BC208" s="4">
        <v>46.304517168079542</v>
      </c>
      <c r="BD208" s="4">
        <v>49.061322941292346</v>
      </c>
      <c r="BE208" s="4">
        <v>50</v>
      </c>
      <c r="BI208" s="25">
        <v>205</v>
      </c>
      <c r="BJ208" s="25">
        <f>[1]服务器生态!W226</f>
        <v>101.3958288878906</v>
      </c>
      <c r="BK208" s="25">
        <f>[1]服务器生态!X226</f>
        <v>99.977215757343359</v>
      </c>
      <c r="BL208" s="25">
        <f>[1]服务器生态!Y226</f>
        <v>8.1611691860160001</v>
      </c>
      <c r="BM208" s="25">
        <f>[1]服务器生态!Z226</f>
        <v>1.4519296687500003</v>
      </c>
      <c r="BN208" s="25">
        <f>[1]服务器生态!AA226</f>
        <v>0.42010649999999988</v>
      </c>
      <c r="BO208" s="25">
        <f>[1]服务器生态!AB226</f>
        <v>214.30963794942363</v>
      </c>
      <c r="BP208" s="25">
        <f>[1]服务器生态!AC226</f>
        <v>0.47962550249999997</v>
      </c>
      <c r="BQ208" s="25">
        <f>[1]服务器生态!AD226</f>
        <v>0.47291513735919999</v>
      </c>
      <c r="BR208" s="25">
        <f>[1]服务器生态!AE226</f>
        <v>3.8604200140800002E-2</v>
      </c>
      <c r="BS208" s="25">
        <f>[1]服务器生态!AF226</f>
        <v>6.8679600000000019E-3</v>
      </c>
      <c r="BT208" s="25">
        <f>[1]服务器生态!AG226</f>
        <v>1.9871999999999997E-3</v>
      </c>
      <c r="BU208" s="25">
        <f>[1]服务器生态!$P207</f>
        <v>1</v>
      </c>
      <c r="BV208" s="25">
        <f>[1]服务器生态!Q207</f>
        <v>2.1140624999999997</v>
      </c>
    </row>
    <row r="209" spans="29:74" x14ac:dyDescent="0.15">
      <c r="AC209" s="4"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v>42.896116590905919</v>
      </c>
      <c r="BB209" s="4">
        <v>44.39110423954309</v>
      </c>
      <c r="BC209" s="4">
        <v>46.336623906110759</v>
      </c>
      <c r="BD209" s="4">
        <v>49.09231260978715</v>
      </c>
      <c r="BE209" s="4">
        <v>50</v>
      </c>
      <c r="BI209" s="25">
        <v>206</v>
      </c>
      <c r="BJ209" s="25">
        <f>[1]服务器生态!W227</f>
        <v>100.70336956865623</v>
      </c>
      <c r="BK209" s="25">
        <f>[1]服务器生态!X227</f>
        <v>99.29444452778101</v>
      </c>
      <c r="BL209" s="25">
        <f>[1]服务器生态!Y227</f>
        <v>8.1054343720627191</v>
      </c>
      <c r="BM209" s="25">
        <f>[1]服务器生态!Z227</f>
        <v>1.4420140515000002</v>
      </c>
      <c r="BN209" s="25">
        <f>[1]服务器生态!AA227</f>
        <v>0.41723747999999988</v>
      </c>
      <c r="BO209" s="25">
        <f>[1]服务器生态!AB227</f>
        <v>214.77567563199369</v>
      </c>
      <c r="BP209" s="25">
        <f>[1]服务器生态!AC227</f>
        <v>0.47962550249999997</v>
      </c>
      <c r="BQ209" s="25">
        <f>[1]服务器生态!AD227</f>
        <v>0.47291513735919999</v>
      </c>
      <c r="BR209" s="25">
        <f>[1]服务器生态!AE227</f>
        <v>3.8604200140800002E-2</v>
      </c>
      <c r="BS209" s="25">
        <f>[1]服务器生态!AF227</f>
        <v>6.8679600000000019E-3</v>
      </c>
      <c r="BT209" s="25">
        <f>[1]服务器生态!AG227</f>
        <v>1.9871999999999997E-3</v>
      </c>
      <c r="BU209" s="25">
        <f>[1]服务器生态!$P208</f>
        <v>1</v>
      </c>
      <c r="BV209" s="25">
        <f>[1]服务器生态!Q208</f>
        <v>2.0996249999999996</v>
      </c>
    </row>
    <row r="210" spans="29:74" x14ac:dyDescent="0.15">
      <c r="AC210" s="4"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v>42.930829345832983</v>
      </c>
      <c r="BB210" s="4">
        <v>44.423423547422971</v>
      </c>
      <c r="BC210" s="4">
        <v>46.368730644141969</v>
      </c>
      <c r="BD210" s="4">
        <v>49.123302278281955</v>
      </c>
      <c r="BE210" s="4">
        <v>50</v>
      </c>
      <c r="BI210" s="25">
        <v>207</v>
      </c>
      <c r="BJ210" s="25">
        <f>[1]服务器生态!W228</f>
        <v>100.01091024942184</v>
      </c>
      <c r="BK210" s="25">
        <f>[1]服务器生态!X228</f>
        <v>98.611673298218662</v>
      </c>
      <c r="BL210" s="25">
        <f>[1]服务器生态!Y228</f>
        <v>8.0496995581094382</v>
      </c>
      <c r="BM210" s="25">
        <f>[1]服务器生态!Z228</f>
        <v>1.4320984342500001</v>
      </c>
      <c r="BN210" s="25">
        <f>[1]服务器生态!AA228</f>
        <v>0.41436845999999983</v>
      </c>
      <c r="BO210" s="25">
        <f>[1]服务器生态!AB228</f>
        <v>215.2385087332494</v>
      </c>
      <c r="BP210" s="25">
        <f>[1]服务器生态!AC228</f>
        <v>0.47962550249999997</v>
      </c>
      <c r="BQ210" s="25">
        <f>[1]服务器生态!AD228</f>
        <v>0.47291513735919999</v>
      </c>
      <c r="BR210" s="25">
        <f>[1]服务器生态!AE228</f>
        <v>3.8604200140800002E-2</v>
      </c>
      <c r="BS210" s="25">
        <f>[1]服务器生态!AF228</f>
        <v>6.8679600000000019E-3</v>
      </c>
      <c r="BT210" s="25">
        <f>[1]服务器生态!AG228</f>
        <v>1.9871999999999997E-3</v>
      </c>
      <c r="BU210" s="25">
        <f>[1]服务器生态!$P209</f>
        <v>1</v>
      </c>
      <c r="BV210" s="25">
        <f>[1]服务器生态!Q209</f>
        <v>2.0851874999999995</v>
      </c>
    </row>
    <row r="211" spans="29:74" x14ac:dyDescent="0.15">
      <c r="AC211" s="4"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v>42.965542100760054</v>
      </c>
      <c r="BB211" s="4">
        <v>44.455742855302844</v>
      </c>
      <c r="BC211" s="4">
        <v>46.400837382173179</v>
      </c>
      <c r="BD211" s="4">
        <v>49.154291946776759</v>
      </c>
      <c r="BE211" s="4">
        <v>50</v>
      </c>
      <c r="BI211" s="25">
        <v>208</v>
      </c>
      <c r="BJ211" s="25">
        <f>[1]服务器生态!W229</f>
        <v>99.318450930187481</v>
      </c>
      <c r="BK211" s="25">
        <f>[1]服务器生态!X229</f>
        <v>97.928902068656313</v>
      </c>
      <c r="BL211" s="25">
        <f>[1]服务器生态!Y229</f>
        <v>7.993964744156159</v>
      </c>
      <c r="BM211" s="25">
        <f>[1]服务器生态!Z229</f>
        <v>1.4221828170000002</v>
      </c>
      <c r="BN211" s="25">
        <f>[1]服务器生态!AA229</f>
        <v>0.41149943999999988</v>
      </c>
      <c r="BO211" s="25">
        <f>[1]服务器生态!AB229</f>
        <v>215.69813725319082</v>
      </c>
      <c r="BP211" s="25">
        <f>[1]服务器生态!AC229</f>
        <v>0.47962550249999997</v>
      </c>
      <c r="BQ211" s="25">
        <f>[1]服务器生态!AD229</f>
        <v>0.47291513735919999</v>
      </c>
      <c r="BR211" s="25">
        <f>[1]服务器生态!AE229</f>
        <v>3.8604200140800002E-2</v>
      </c>
      <c r="BS211" s="25">
        <f>[1]服务器生态!AF229</f>
        <v>6.8679600000000019E-3</v>
      </c>
      <c r="BT211" s="25">
        <f>[1]服务器生态!AG229</f>
        <v>1.9871999999999997E-3</v>
      </c>
      <c r="BU211" s="25">
        <f>[1]服务器生态!$P210</f>
        <v>1</v>
      </c>
      <c r="BV211" s="25">
        <f>[1]服务器生态!Q210</f>
        <v>2.0707499999999994</v>
      </c>
    </row>
    <row r="212" spans="29:74" x14ac:dyDescent="0.15">
      <c r="AC212" s="4"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v>43.000219942361319</v>
      </c>
      <c r="BB212" s="4">
        <v>44.488062163182725</v>
      </c>
      <c r="BC212" s="4">
        <v>46.432944120204397</v>
      </c>
      <c r="BD212" s="4">
        <v>49.18528161527157</v>
      </c>
      <c r="BE212" s="4">
        <v>50</v>
      </c>
      <c r="BI212" s="25">
        <v>209</v>
      </c>
      <c r="BJ212" s="25">
        <f>[1]服务器生态!W230</f>
        <v>98.625991610953093</v>
      </c>
      <c r="BK212" s="25">
        <f>[1]服务器生态!X230</f>
        <v>97.246130839093965</v>
      </c>
      <c r="BL212" s="25">
        <f>[1]服务器生态!Y230</f>
        <v>7.938229930202878</v>
      </c>
      <c r="BM212" s="25">
        <f>[1]服务器生态!Z230</f>
        <v>1.41226719975</v>
      </c>
      <c r="BN212" s="25">
        <f>[1]服务器生态!AA230</f>
        <v>0.40863041999999983</v>
      </c>
      <c r="BO212" s="25">
        <f>[1]服务器生态!AB230</f>
        <v>216.15456119181789</v>
      </c>
      <c r="BP212" s="25">
        <f>[1]服务器生态!AC230</f>
        <v>0.47962550249999997</v>
      </c>
      <c r="BQ212" s="25">
        <f>[1]服务器生态!AD230</f>
        <v>0.47291513735919999</v>
      </c>
      <c r="BR212" s="25">
        <f>[1]服务器生态!AE230</f>
        <v>3.8604200140800002E-2</v>
      </c>
      <c r="BS212" s="25">
        <f>[1]服务器生态!AF230</f>
        <v>6.8679600000000019E-3</v>
      </c>
      <c r="BT212" s="25">
        <f>[1]服务器生态!AG230</f>
        <v>1.9871999999999997E-3</v>
      </c>
      <c r="BU212" s="25">
        <f>[1]服务器生态!$P211</f>
        <v>1</v>
      </c>
      <c r="BV212" s="25">
        <f>[1]服务器生态!Q211</f>
        <v>2.0563124999999993</v>
      </c>
    </row>
    <row r="213" spans="29:74" x14ac:dyDescent="0.15">
      <c r="AC213" s="4"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v>43.030177309109042</v>
      </c>
      <c r="BB213" s="4">
        <v>44.520381471062606</v>
      </c>
      <c r="BC213" s="4">
        <v>46.465050858235607</v>
      </c>
      <c r="BD213" s="4">
        <v>49.216271283766375</v>
      </c>
      <c r="BE213" s="4">
        <v>50</v>
      </c>
      <c r="BI213" s="25">
        <v>210</v>
      </c>
      <c r="BJ213" s="25">
        <f>[1]服务器生态!W231</f>
        <v>97.933532291718734</v>
      </c>
      <c r="BK213" s="25">
        <f>[1]服务器生态!X231</f>
        <v>96.563359609531631</v>
      </c>
      <c r="BL213" s="25">
        <f>[1]服务器生态!Y231</f>
        <v>7.8824951162495989</v>
      </c>
      <c r="BM213" s="25">
        <f>[1]服务器生态!Z231</f>
        <v>1.4023515825000001</v>
      </c>
      <c r="BN213" s="25">
        <f>[1]服务器生态!AA231</f>
        <v>0.40576139999999988</v>
      </c>
      <c r="BO213" s="25">
        <f>[1]服务器生态!AB231</f>
        <v>216.60778054913069</v>
      </c>
      <c r="BP213" s="25">
        <f>[1]服务器生态!AC231</f>
        <v>0.47962550249999997</v>
      </c>
      <c r="BQ213" s="25">
        <f>[1]服务器生态!AD231</f>
        <v>0.47291513735919999</v>
      </c>
      <c r="BR213" s="25">
        <f>[1]服务器生态!AE231</f>
        <v>3.8604200140800002E-2</v>
      </c>
      <c r="BS213" s="25">
        <f>[1]服务器生态!AF231</f>
        <v>6.8679600000000019E-3</v>
      </c>
      <c r="BT213" s="25">
        <f>[1]服务器生态!AG231</f>
        <v>1.9871999999999997E-3</v>
      </c>
      <c r="BU213" s="25">
        <f>[1]服务器生态!$P212</f>
        <v>1</v>
      </c>
      <c r="BV213" s="25">
        <f>[1]服务器生态!Q212</f>
        <v>2.0418749999999997</v>
      </c>
    </row>
    <row r="214" spans="29:74" x14ac:dyDescent="0.15">
      <c r="AC214" s="4"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v>43.060134675856759</v>
      </c>
      <c r="BB214" s="4">
        <v>44.55270077894248</v>
      </c>
      <c r="BC214" s="4">
        <v>46.497157596266817</v>
      </c>
      <c r="BD214" s="4">
        <v>49.247260952261179</v>
      </c>
      <c r="BE214" s="4">
        <v>50</v>
      </c>
      <c r="BI214" s="25">
        <v>211</v>
      </c>
      <c r="BJ214" s="25">
        <f>[1]服务器生态!W232</f>
        <v>97.362253353350368</v>
      </c>
      <c r="BK214" s="25">
        <f>[1]服务器生态!X232</f>
        <v>96.00007334514271</v>
      </c>
      <c r="BL214" s="25">
        <f>[1]服务器生态!Y232</f>
        <v>7.8365138947381432</v>
      </c>
      <c r="BM214" s="25">
        <f>[1]服务器生态!Z232</f>
        <v>1.3941711982687504</v>
      </c>
      <c r="BN214" s="25">
        <f>[1]服务器生态!AA232</f>
        <v>0.40339445849999989</v>
      </c>
      <c r="BO214" s="25">
        <f>[1]服务器生态!AB232</f>
        <v>217.05835612685908</v>
      </c>
      <c r="BP214" s="25">
        <f>[1]服务器生态!AC232</f>
        <v>0.47962550249999997</v>
      </c>
      <c r="BQ214" s="25">
        <f>[1]服务器生态!AD232</f>
        <v>0.47291513735919999</v>
      </c>
      <c r="BR214" s="25">
        <f>[1]服务器生态!AE232</f>
        <v>3.8604200140800002E-2</v>
      </c>
      <c r="BS214" s="25">
        <f>[1]服务器生态!AF232</f>
        <v>6.8679600000000019E-3</v>
      </c>
      <c r="BT214" s="25">
        <f>[1]服务器生态!AG232</f>
        <v>1.9871999999999997E-3</v>
      </c>
      <c r="BU214" s="25">
        <f>[1]服务器生态!$P213</f>
        <v>1</v>
      </c>
      <c r="BV214" s="25">
        <f>[1]服务器生态!Q213</f>
        <v>2.0299640624999999</v>
      </c>
    </row>
    <row r="215" spans="29:74" x14ac:dyDescent="0.15">
      <c r="AC215" s="4"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v>43.090092042604475</v>
      </c>
      <c r="BB215" s="4">
        <v>44.585020086822361</v>
      </c>
      <c r="BC215" s="4">
        <v>46.529264334298034</v>
      </c>
      <c r="BD215" s="4">
        <v>49.278250620755983</v>
      </c>
      <c r="BE215" s="4">
        <v>50</v>
      </c>
      <c r="BI215" s="25">
        <v>212</v>
      </c>
      <c r="BJ215" s="25">
        <f>[1]服务器生态!W233</f>
        <v>96.790974414982003</v>
      </c>
      <c r="BK215" s="25">
        <f>[1]服务器生态!X233</f>
        <v>95.43678708075376</v>
      </c>
      <c r="BL215" s="25">
        <f>[1]服务器生态!Y233</f>
        <v>7.7905326732266866</v>
      </c>
      <c r="BM215" s="25">
        <f>[1]服务器生态!Z233</f>
        <v>1.3859908140375001</v>
      </c>
      <c r="BN215" s="25">
        <f>[1]服务器生态!AA233</f>
        <v>0.40102751699999983</v>
      </c>
      <c r="BO215" s="25">
        <f>[1]服务器生态!AB233</f>
        <v>217.50628792500319</v>
      </c>
      <c r="BP215" s="25">
        <f>[1]服务器生态!AC233</f>
        <v>0.47962550249999997</v>
      </c>
      <c r="BQ215" s="25">
        <f>[1]服务器生态!AD233</f>
        <v>0.47291513735919999</v>
      </c>
      <c r="BR215" s="25">
        <f>[1]服务器生态!AE233</f>
        <v>3.8604200140800002E-2</v>
      </c>
      <c r="BS215" s="25">
        <f>[1]服务器生态!AF233</f>
        <v>6.8679600000000019E-3</v>
      </c>
      <c r="BT215" s="25">
        <f>[1]服务器生态!AG233</f>
        <v>1.9871999999999997E-3</v>
      </c>
      <c r="BU215" s="25">
        <f>[1]服务器生态!$P214</f>
        <v>1</v>
      </c>
      <c r="BV215" s="25">
        <f>[1]服务器生态!Q214</f>
        <v>2.0180531249999998</v>
      </c>
    </row>
    <row r="216" spans="29:74" x14ac:dyDescent="0.15">
      <c r="AC216" s="4"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v>43.120049409352191</v>
      </c>
      <c r="BB216" s="4">
        <v>44.617339394702242</v>
      </c>
      <c r="BC216" s="4">
        <v>46.561371072329244</v>
      </c>
      <c r="BD216" s="4">
        <v>49.309240289250788</v>
      </c>
      <c r="BE216" s="4">
        <v>50</v>
      </c>
      <c r="BI216" s="25">
        <v>213</v>
      </c>
      <c r="BJ216" s="25">
        <f>[1]服务器生态!W234</f>
        <v>96.219695476613651</v>
      </c>
      <c r="BK216" s="25">
        <f>[1]服务器生态!X234</f>
        <v>94.873500816364825</v>
      </c>
      <c r="BL216" s="25">
        <f>[1]服务器生态!Y234</f>
        <v>7.744551451715231</v>
      </c>
      <c r="BM216" s="25">
        <f>[1]服务器生态!Z234</f>
        <v>1.3778104298062501</v>
      </c>
      <c r="BN216" s="25">
        <f>[1]服务器生态!AA234</f>
        <v>0.39866057549999989</v>
      </c>
      <c r="BO216" s="25">
        <f>[1]服务器生态!AB234</f>
        <v>217.951575943563</v>
      </c>
      <c r="BP216" s="25">
        <f>[1]服务器生态!AC234</f>
        <v>0.47962550249999997</v>
      </c>
      <c r="BQ216" s="25">
        <f>[1]服务器生态!AD234</f>
        <v>0.47291513735919999</v>
      </c>
      <c r="BR216" s="25">
        <f>[1]服务器生态!AE234</f>
        <v>3.8604200140800002E-2</v>
      </c>
      <c r="BS216" s="25">
        <f>[1]服务器生态!AF234</f>
        <v>6.8679600000000019E-3</v>
      </c>
      <c r="BT216" s="25">
        <f>[1]服务器生态!AG234</f>
        <v>1.9871999999999997E-3</v>
      </c>
      <c r="BU216" s="25">
        <f>[1]服务器生态!$P215</f>
        <v>1</v>
      </c>
      <c r="BV216" s="25">
        <f>[1]服务器生态!Q215</f>
        <v>2.0061421874999996</v>
      </c>
    </row>
    <row r="217" spans="29:74" x14ac:dyDescent="0.15">
      <c r="AC217" s="4"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v>43.150006776099914</v>
      </c>
      <c r="BB217" s="4">
        <v>44.649658702582116</v>
      </c>
      <c r="BC217" s="4">
        <v>46.593477810360454</v>
      </c>
      <c r="BD217" s="4">
        <v>49.340229957745592</v>
      </c>
      <c r="BE217" s="4">
        <v>50</v>
      </c>
      <c r="BI217" s="25">
        <v>214</v>
      </c>
      <c r="BJ217" s="25">
        <f>[1]服务器生态!W235</f>
        <v>95.648416538245286</v>
      </c>
      <c r="BK217" s="25">
        <f>[1]服务器生态!X235</f>
        <v>94.310214551975889</v>
      </c>
      <c r="BL217" s="25">
        <f>[1]服务器生态!Y235</f>
        <v>7.6985702302037753</v>
      </c>
      <c r="BM217" s="25">
        <f>[1]服务器生态!Z235</f>
        <v>1.3696300455750001</v>
      </c>
      <c r="BN217" s="25">
        <f>[1]服务器生态!AA235</f>
        <v>0.39629363399999989</v>
      </c>
      <c r="BO217" s="25">
        <f>[1]服务器生态!AB235</f>
        <v>218.39422018253842</v>
      </c>
      <c r="BP217" s="25">
        <f>[1]服务器生态!AC235</f>
        <v>0.47962550249999997</v>
      </c>
      <c r="BQ217" s="25">
        <f>[1]服务器生态!AD235</f>
        <v>0.47291513735919999</v>
      </c>
      <c r="BR217" s="25">
        <f>[1]服务器生态!AE235</f>
        <v>3.8604200140800002E-2</v>
      </c>
      <c r="BS217" s="25">
        <f>[1]服务器生态!AF235</f>
        <v>6.8679600000000019E-3</v>
      </c>
      <c r="BT217" s="25">
        <f>[1]服务器生态!AG235</f>
        <v>1.9871999999999997E-3</v>
      </c>
      <c r="BU217" s="25">
        <f>[1]服务器生态!$P216</f>
        <v>1</v>
      </c>
      <c r="BV217" s="25">
        <f>[1]服务器生态!Q216</f>
        <v>1.9942312499999997</v>
      </c>
    </row>
    <row r="218" spans="29:74" x14ac:dyDescent="0.15">
      <c r="AC218" s="4"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v>43.179964142847631</v>
      </c>
      <c r="BB218" s="4">
        <v>44.681978010461997</v>
      </c>
      <c r="BC218" s="4">
        <v>46.625584548391664</v>
      </c>
      <c r="BD218" s="4">
        <v>49.371219626240396</v>
      </c>
      <c r="BE218" s="4">
        <v>50</v>
      </c>
      <c r="BI218" s="25">
        <v>215</v>
      </c>
      <c r="BJ218" s="25">
        <f>[1]服务器生态!W236</f>
        <v>95.07713759987692</v>
      </c>
      <c r="BK218" s="25">
        <f>[1]服务器生态!X236</f>
        <v>93.746928287586954</v>
      </c>
      <c r="BL218" s="25">
        <f>[1]服务器生态!Y236</f>
        <v>7.6525890086923187</v>
      </c>
      <c r="BM218" s="25">
        <f>[1]服务器生态!Z236</f>
        <v>1.3614496613437501</v>
      </c>
      <c r="BN218" s="25">
        <f>[1]服务器生态!AA236</f>
        <v>0.39392669249999984</v>
      </c>
      <c r="BO218" s="25">
        <f>[1]服务器生态!AB236</f>
        <v>218.83422064192951</v>
      </c>
      <c r="BP218" s="25">
        <f>[1]服务器生态!AC236</f>
        <v>0.47962550249999997</v>
      </c>
      <c r="BQ218" s="25">
        <f>[1]服务器生态!AD236</f>
        <v>0.47291513735919999</v>
      </c>
      <c r="BR218" s="25">
        <f>[1]服务器生态!AE236</f>
        <v>3.8604200140800002E-2</v>
      </c>
      <c r="BS218" s="25">
        <f>[1]服务器生态!AF236</f>
        <v>6.8679600000000019E-3</v>
      </c>
      <c r="BT218" s="25">
        <f>[1]服务器生态!AG236</f>
        <v>1.9871999999999997E-3</v>
      </c>
      <c r="BU218" s="25">
        <f>[1]服务器生态!$P217</f>
        <v>1</v>
      </c>
      <c r="BV218" s="25">
        <f>[1]服务器生态!Q217</f>
        <v>1.9823203124999995</v>
      </c>
    </row>
    <row r="219" spans="29:74" x14ac:dyDescent="0.15">
      <c r="AC219" s="4"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v>43.209921509595347</v>
      </c>
      <c r="BB219" s="4">
        <v>44.71429731834187</v>
      </c>
      <c r="BC219" s="4">
        <v>46.657691286422882</v>
      </c>
      <c r="BD219" s="4">
        <v>49.402209294735208</v>
      </c>
      <c r="BE219" s="4">
        <v>50</v>
      </c>
      <c r="BI219" s="25">
        <v>216</v>
      </c>
      <c r="BJ219" s="25">
        <f>[1]服务器生态!W237</f>
        <v>94.505858661508569</v>
      </c>
      <c r="BK219" s="25">
        <f>[1]服务器生态!X237</f>
        <v>93.183642023198018</v>
      </c>
      <c r="BL219" s="25">
        <f>[1]服务器生态!Y237</f>
        <v>7.6066077871808631</v>
      </c>
      <c r="BM219" s="25">
        <f>[1]服务器生态!Z237</f>
        <v>1.3532692771125001</v>
      </c>
      <c r="BN219" s="25">
        <f>[1]服务器生态!AA237</f>
        <v>0.39155975099999984</v>
      </c>
      <c r="BO219" s="25">
        <f>[1]服务器生态!AB237</f>
        <v>219.27157732173629</v>
      </c>
      <c r="BP219" s="25">
        <f>[1]服务器生态!AC237</f>
        <v>0.47962550249999997</v>
      </c>
      <c r="BQ219" s="25">
        <f>[1]服务器生态!AD237</f>
        <v>0.47291513735919999</v>
      </c>
      <c r="BR219" s="25">
        <f>[1]服务器生态!AE237</f>
        <v>3.8604200140800002E-2</v>
      </c>
      <c r="BS219" s="25">
        <f>[1]服务器生态!AF237</f>
        <v>6.8679600000000019E-3</v>
      </c>
      <c r="BT219" s="25">
        <f>[1]服务器生态!AG237</f>
        <v>1.9871999999999997E-3</v>
      </c>
      <c r="BU219" s="25">
        <f>[1]服务器生态!$P218</f>
        <v>1</v>
      </c>
      <c r="BV219" s="25">
        <f>[1]服务器生态!Q218</f>
        <v>1.9704093749999996</v>
      </c>
    </row>
    <row r="220" spans="29:74" x14ac:dyDescent="0.15">
      <c r="AC220" s="4"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v>43.239878876343063</v>
      </c>
      <c r="BB220" s="4">
        <v>44.746616626221751</v>
      </c>
      <c r="BC220" s="4">
        <v>46.689798024454092</v>
      </c>
      <c r="BD220" s="4">
        <v>49.433198963230012</v>
      </c>
      <c r="BE220" s="4">
        <v>50</v>
      </c>
      <c r="BI220" s="25">
        <v>217</v>
      </c>
      <c r="BJ220" s="25">
        <f>[1]服务器生态!W238</f>
        <v>93.934579723140203</v>
      </c>
      <c r="BK220" s="25">
        <f>[1]服务器生态!X238</f>
        <v>92.620355758809083</v>
      </c>
      <c r="BL220" s="25">
        <f>[1]服务器生态!Y238</f>
        <v>7.5606265656694065</v>
      </c>
      <c r="BM220" s="25">
        <f>[1]服务器生态!Z238</f>
        <v>1.3450888928812501</v>
      </c>
      <c r="BN220" s="25">
        <f>[1]服务器生态!AA238</f>
        <v>0.38919280949999985</v>
      </c>
      <c r="BO220" s="25">
        <f>[1]服务器生态!AB238</f>
        <v>219.70629022195874</v>
      </c>
      <c r="BP220" s="25">
        <f>[1]服务器生态!AC238</f>
        <v>0.47962550249999997</v>
      </c>
      <c r="BQ220" s="25">
        <f>[1]服务器生态!AD238</f>
        <v>0.47291513735919999</v>
      </c>
      <c r="BR220" s="25">
        <f>[1]服务器生态!AE238</f>
        <v>3.8604200140800002E-2</v>
      </c>
      <c r="BS220" s="25">
        <f>[1]服务器生态!AF238</f>
        <v>6.8679600000000019E-3</v>
      </c>
      <c r="BT220" s="25">
        <f>[1]服务器生态!AG238</f>
        <v>1.9871999999999997E-3</v>
      </c>
      <c r="BU220" s="25">
        <f>[1]服务器生态!$P219</f>
        <v>1</v>
      </c>
      <c r="BV220" s="25">
        <f>[1]服务器生态!Q219</f>
        <v>1.9584984374999996</v>
      </c>
    </row>
    <row r="221" spans="29:74" x14ac:dyDescent="0.15">
      <c r="AC221" s="4"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v>43.269836243090786</v>
      </c>
      <c r="BB221" s="4">
        <v>44.778935934101632</v>
      </c>
      <c r="BC221" s="4">
        <v>46.721904762485302</v>
      </c>
      <c r="BD221" s="4">
        <v>49.464188631724817</v>
      </c>
      <c r="BE221" s="4">
        <v>50</v>
      </c>
      <c r="BI221" s="25">
        <v>218</v>
      </c>
      <c r="BJ221" s="25">
        <f>[1]服务器生态!W239</f>
        <v>93.363300784771852</v>
      </c>
      <c r="BK221" s="25">
        <f>[1]服务器生态!X239</f>
        <v>92.057069494420162</v>
      </c>
      <c r="BL221" s="25">
        <f>[1]服务器生态!Y239</f>
        <v>7.5146453441579508</v>
      </c>
      <c r="BM221" s="25">
        <f>[1]服务器生态!Z239</f>
        <v>1.3369085086500001</v>
      </c>
      <c r="BN221" s="25">
        <f>[1]服务器生态!AA239</f>
        <v>0.38682586799999991</v>
      </c>
      <c r="BO221" s="25">
        <f>[1]服务器生态!AB239</f>
        <v>220.13835934259691</v>
      </c>
      <c r="BP221" s="25">
        <f>[1]服务器生态!AC239</f>
        <v>0.47962550249999997</v>
      </c>
      <c r="BQ221" s="25">
        <f>[1]服务器生态!AD239</f>
        <v>0.47291513735919999</v>
      </c>
      <c r="BR221" s="25">
        <f>[1]服务器生态!AE239</f>
        <v>3.8604200140800002E-2</v>
      </c>
      <c r="BS221" s="25">
        <f>[1]服务器生态!AF239</f>
        <v>6.8679600000000019E-3</v>
      </c>
      <c r="BT221" s="25">
        <f>[1]服务器生态!AG239</f>
        <v>1.9871999999999997E-3</v>
      </c>
      <c r="BU221" s="25">
        <f>[1]服务器生态!$P220</f>
        <v>1</v>
      </c>
      <c r="BV221" s="25">
        <f>[1]服务器生态!Q220</f>
        <v>1.9465874999999997</v>
      </c>
    </row>
    <row r="222" spans="29:74" x14ac:dyDescent="0.15">
      <c r="AC222" s="4"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v>43.299793609838503</v>
      </c>
      <c r="BB222" s="4">
        <v>44.811255241981506</v>
      </c>
      <c r="BC222" s="4">
        <v>46.754011500516519</v>
      </c>
      <c r="BD222" s="4">
        <v>49.495178300219621</v>
      </c>
      <c r="BE222" s="4">
        <v>50</v>
      </c>
      <c r="BI222" s="25">
        <v>219</v>
      </c>
      <c r="BJ222" s="25">
        <f>[1]服务器生态!W240</f>
        <v>92.792021846403486</v>
      </c>
      <c r="BK222" s="25">
        <f>[1]服务器生态!X240</f>
        <v>91.493783230031212</v>
      </c>
      <c r="BL222" s="25">
        <f>[1]服务器生态!Y240</f>
        <v>7.4686641226464943</v>
      </c>
      <c r="BM222" s="25">
        <f>[1]服务器生态!Z240</f>
        <v>1.3287281244187501</v>
      </c>
      <c r="BN222" s="25">
        <f>[1]服务器生态!AA240</f>
        <v>0.38445892649999985</v>
      </c>
      <c r="BO222" s="25">
        <f>[1]服务器生态!AB240</f>
        <v>220.56778468365073</v>
      </c>
      <c r="BP222" s="25">
        <f>[1]服务器生态!AC240</f>
        <v>0.47962550249999997</v>
      </c>
      <c r="BQ222" s="25">
        <f>[1]服务器生态!AD240</f>
        <v>0.47291513735919999</v>
      </c>
      <c r="BR222" s="25">
        <f>[1]服务器生态!AE240</f>
        <v>3.8604200140800002E-2</v>
      </c>
      <c r="BS222" s="25">
        <f>[1]服务器生态!AF240</f>
        <v>6.8679600000000019E-3</v>
      </c>
      <c r="BT222" s="25">
        <f>[1]服务器生态!AG240</f>
        <v>1.9871999999999997E-3</v>
      </c>
      <c r="BU222" s="25">
        <f>[1]服务器生态!$P221</f>
        <v>1</v>
      </c>
      <c r="BV222" s="25">
        <f>[1]服务器生态!Q221</f>
        <v>1.9346765624999995</v>
      </c>
    </row>
    <row r="223" spans="29:74" x14ac:dyDescent="0.15">
      <c r="AC223" s="4"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v>43.329750976586219</v>
      </c>
      <c r="BB223" s="4">
        <v>44.843574549861387</v>
      </c>
      <c r="BC223" s="4">
        <v>46.786118238547729</v>
      </c>
      <c r="BD223" s="4">
        <v>49.526167968714425</v>
      </c>
      <c r="BE223" s="4">
        <v>50</v>
      </c>
      <c r="BI223" s="25">
        <v>220</v>
      </c>
      <c r="BJ223" s="25">
        <f>[1]服务器生态!W241</f>
        <v>92.220742908035135</v>
      </c>
      <c r="BK223" s="25">
        <f>[1]服务器生态!X241</f>
        <v>90.930496965642277</v>
      </c>
      <c r="BL223" s="25">
        <f>[1]服务器生态!Y241</f>
        <v>7.4226829011350386</v>
      </c>
      <c r="BM223" s="25">
        <f>[1]服务器生态!Z241</f>
        <v>1.3205477401875001</v>
      </c>
      <c r="BN223" s="25">
        <f>[1]服务器生态!AA241</f>
        <v>0.38209198499999986</v>
      </c>
      <c r="BO223" s="25">
        <f>[1]服务器生态!AB241</f>
        <v>220.99456624512024</v>
      </c>
      <c r="BP223" s="25">
        <f>[1]服务器生态!AC241</f>
        <v>0.47962550249999997</v>
      </c>
      <c r="BQ223" s="25">
        <f>[1]服务器生态!AD241</f>
        <v>0.47291513735919999</v>
      </c>
      <c r="BR223" s="25">
        <f>[1]服务器生态!AE241</f>
        <v>3.8604200140800002E-2</v>
      </c>
      <c r="BS223" s="25">
        <f>[1]服务器生态!AF241</f>
        <v>6.8679600000000019E-3</v>
      </c>
      <c r="BT223" s="25">
        <f>[1]服务器生态!AG241</f>
        <v>1.9871999999999997E-3</v>
      </c>
      <c r="BU223" s="25">
        <f>[1]服务器生态!$P222</f>
        <v>1</v>
      </c>
      <c r="BV223" s="25">
        <f>[1]服务器生态!Q222</f>
        <v>1.9227656249999996</v>
      </c>
    </row>
    <row r="224" spans="29:74" x14ac:dyDescent="0.15">
      <c r="AC224" s="4"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v>43.359708343333942</v>
      </c>
      <c r="BB224" s="4">
        <v>44.875893857741268</v>
      </c>
      <c r="BC224" s="4">
        <v>46.818224976578939</v>
      </c>
      <c r="BD224" s="4">
        <v>49.55715763720923</v>
      </c>
      <c r="BE224" s="4">
        <v>50</v>
      </c>
      <c r="BI224" s="25">
        <v>221</v>
      </c>
      <c r="BJ224" s="25">
        <f>[1]服务器生态!W242</f>
        <v>91.649463969666769</v>
      </c>
      <c r="BK224" s="25">
        <f>[1]服务器生态!X242</f>
        <v>90.367210701253342</v>
      </c>
      <c r="BL224" s="25">
        <f>[1]服务器生态!Y242</f>
        <v>7.3767016796235829</v>
      </c>
      <c r="BM224" s="25">
        <f>[1]服务器生态!Z242</f>
        <v>1.3123673559562501</v>
      </c>
      <c r="BN224" s="25">
        <f>[1]服务器生态!AA242</f>
        <v>0.37972504349999986</v>
      </c>
      <c r="BO224" s="25">
        <f>[1]服务器生态!AB242</f>
        <v>221.41870402700548</v>
      </c>
      <c r="BP224" s="25">
        <f>[1]服务器生态!AC242</f>
        <v>0.47962550249999997</v>
      </c>
      <c r="BQ224" s="25">
        <f>[1]服务器生态!AD242</f>
        <v>0.47291513735919999</v>
      </c>
      <c r="BR224" s="25">
        <f>[1]服务器生态!AE242</f>
        <v>3.8604200140800002E-2</v>
      </c>
      <c r="BS224" s="25">
        <f>[1]服务器生态!AF242</f>
        <v>6.8679600000000019E-3</v>
      </c>
      <c r="BT224" s="25">
        <f>[1]服务器生态!AG242</f>
        <v>1.9871999999999997E-3</v>
      </c>
      <c r="BU224" s="25">
        <f>[1]服务器生态!$P223</f>
        <v>1</v>
      </c>
      <c r="BV224" s="25">
        <f>[1]服务器生态!Q223</f>
        <v>1.9108546874999996</v>
      </c>
    </row>
    <row r="225" spans="29:74" x14ac:dyDescent="0.15">
      <c r="AC225" s="4"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v>43.389665710081658</v>
      </c>
      <c r="BB225" s="4">
        <v>44.908213165621142</v>
      </c>
      <c r="BC225" s="4">
        <v>46.850331714610157</v>
      </c>
      <c r="BD225" s="4">
        <v>49.588147305704041</v>
      </c>
      <c r="BE225" s="4">
        <v>50</v>
      </c>
      <c r="BI225" s="25">
        <v>222</v>
      </c>
      <c r="BJ225" s="25">
        <f>[1]服务器生态!W243</f>
        <v>91.078185031298403</v>
      </c>
      <c r="BK225" s="25">
        <f>[1]服务器生态!X243</f>
        <v>89.803924436864406</v>
      </c>
      <c r="BL225" s="25">
        <f>[1]服务器生态!Y243</f>
        <v>7.3307204581121264</v>
      </c>
      <c r="BM225" s="25">
        <f>[1]服务器生态!Z243</f>
        <v>1.3041869717249999</v>
      </c>
      <c r="BN225" s="25">
        <f>[1]服务器生态!AA243</f>
        <v>0.37735810199999981</v>
      </c>
      <c r="BO225" s="25">
        <f>[1]服务器生态!AB243</f>
        <v>221.84019802930629</v>
      </c>
      <c r="BP225" s="25">
        <f>[1]服务器生态!AC243</f>
        <v>0.47962550249999997</v>
      </c>
      <c r="BQ225" s="25">
        <f>[1]服务器生态!AD243</f>
        <v>0.47291513735919999</v>
      </c>
      <c r="BR225" s="25">
        <f>[1]服务器生态!AE243</f>
        <v>3.8604200140800002E-2</v>
      </c>
      <c r="BS225" s="25">
        <f>[1]服务器生态!AF243</f>
        <v>6.8679600000000019E-3</v>
      </c>
      <c r="BT225" s="25">
        <f>[1]服务器生态!AG243</f>
        <v>1.9871999999999997E-3</v>
      </c>
      <c r="BU225" s="25">
        <f>[1]服务器生态!$P224</f>
        <v>1</v>
      </c>
      <c r="BV225" s="25">
        <f>[1]服务器生态!Q224</f>
        <v>1.8989437499999995</v>
      </c>
    </row>
    <row r="226" spans="29:74" x14ac:dyDescent="0.15">
      <c r="AC226" s="4"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v>43.419623076829374</v>
      </c>
      <c r="BB226" s="4">
        <v>44.940532473501023</v>
      </c>
      <c r="BC226" s="4">
        <v>46.882438452641367</v>
      </c>
      <c r="BD226" s="4">
        <v>49.619136974198845</v>
      </c>
      <c r="BE226" s="4">
        <v>50</v>
      </c>
      <c r="BI226" s="25">
        <v>223</v>
      </c>
      <c r="BJ226" s="25">
        <f>[1]服务器生态!W244</f>
        <v>90.506906092930052</v>
      </c>
      <c r="BK226" s="25">
        <f>[1]服务器生态!X244</f>
        <v>89.240638172475471</v>
      </c>
      <c r="BL226" s="25">
        <f>[1]服务器生态!Y244</f>
        <v>7.2847392366006707</v>
      </c>
      <c r="BM226" s="25">
        <f>[1]服务器生态!Z244</f>
        <v>1.2960065874937501</v>
      </c>
      <c r="BN226" s="25">
        <f>[1]服务器生态!AA244</f>
        <v>0.37499116049999986</v>
      </c>
      <c r="BO226" s="25">
        <f>[1]服务器生态!AB244</f>
        <v>222.25904825202284</v>
      </c>
      <c r="BP226" s="25">
        <f>[1]服务器生态!AC244</f>
        <v>0.47962550249999997</v>
      </c>
      <c r="BQ226" s="25">
        <f>[1]服务器生态!AD244</f>
        <v>0.47291513735919999</v>
      </c>
      <c r="BR226" s="25">
        <f>[1]服务器生态!AE244</f>
        <v>3.8604200140800002E-2</v>
      </c>
      <c r="BS226" s="25">
        <f>[1]服务器生态!AF244</f>
        <v>6.8679600000000019E-3</v>
      </c>
      <c r="BT226" s="25">
        <f>[1]服务器生态!AG244</f>
        <v>1.9871999999999997E-3</v>
      </c>
      <c r="BU226" s="25">
        <f>[1]服务器生态!$P225</f>
        <v>1</v>
      </c>
      <c r="BV226" s="25">
        <f>[1]服务器生态!Q225</f>
        <v>1.8870328124999995</v>
      </c>
    </row>
    <row r="227" spans="29:74" x14ac:dyDescent="0.15">
      <c r="AC227" s="4"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v>43.449580443577091</v>
      </c>
      <c r="BB227" s="4">
        <v>44.972851781380903</v>
      </c>
      <c r="BC227" s="4">
        <v>46.914545190672577</v>
      </c>
      <c r="BD227" s="4">
        <v>49.65012664269365</v>
      </c>
      <c r="BE227" s="4">
        <v>50</v>
      </c>
      <c r="BI227" s="25">
        <v>224</v>
      </c>
      <c r="BJ227" s="25">
        <f>[1]服务器生态!W245</f>
        <v>89.935627154561686</v>
      </c>
      <c r="BK227" s="25">
        <f>[1]服务器生态!X245</f>
        <v>88.677351908086536</v>
      </c>
      <c r="BL227" s="25">
        <f>[1]服务器生态!Y245</f>
        <v>7.2387580150892141</v>
      </c>
      <c r="BM227" s="25">
        <f>[1]服务器生态!Z245</f>
        <v>1.2878262032625001</v>
      </c>
      <c r="BN227" s="25">
        <f>[1]服务器生态!AA245</f>
        <v>0.37262421899999987</v>
      </c>
      <c r="BO227" s="25">
        <f>[1]服务器生态!AB245</f>
        <v>222.67525469515502</v>
      </c>
      <c r="BP227" s="25">
        <f>[1]服务器生态!AC245</f>
        <v>0.47962550249999997</v>
      </c>
      <c r="BQ227" s="25">
        <f>[1]服务器生态!AD245</f>
        <v>0.47291513735919999</v>
      </c>
      <c r="BR227" s="25">
        <f>[1]服务器生态!AE245</f>
        <v>3.8604200140800002E-2</v>
      </c>
      <c r="BS227" s="25">
        <f>[1]服务器生态!AF245</f>
        <v>6.8679600000000019E-3</v>
      </c>
      <c r="BT227" s="25">
        <f>[1]服务器生态!AG245</f>
        <v>1.9871999999999997E-3</v>
      </c>
      <c r="BU227" s="25">
        <f>[1]服务器生态!$P226</f>
        <v>1</v>
      </c>
      <c r="BV227" s="25">
        <f>[1]服务器生态!Q226</f>
        <v>1.8751218749999996</v>
      </c>
    </row>
    <row r="228" spans="29:74" x14ac:dyDescent="0.15">
      <c r="AC228" s="4"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v>43.479537810324814</v>
      </c>
      <c r="BB228" s="4">
        <v>45.004463376644416</v>
      </c>
      <c r="BC228" s="4">
        <v>46.946651928703794</v>
      </c>
      <c r="BD228" s="4">
        <v>49.681116311188454</v>
      </c>
      <c r="BE228" s="4">
        <v>50</v>
      </c>
      <c r="BI228" s="25">
        <v>225</v>
      </c>
      <c r="BJ228" s="25">
        <f>[1]服务器生态!W246</f>
        <v>89.364348216193335</v>
      </c>
      <c r="BK228" s="25">
        <f>[1]服务器生态!X246</f>
        <v>88.114065643697614</v>
      </c>
      <c r="BL228" s="25">
        <f>[1]服务器生态!Y246</f>
        <v>7.1927767935777585</v>
      </c>
      <c r="BM228" s="25">
        <f>[1]服务器生态!Z246</f>
        <v>1.2796458190312501</v>
      </c>
      <c r="BN228" s="25">
        <f>[1]服务器生态!AA246</f>
        <v>0.37025727749999987</v>
      </c>
      <c r="BO228" s="25">
        <f>[1]服务器生态!AB246</f>
        <v>223.0888173587029</v>
      </c>
      <c r="BP228" s="25">
        <f>[1]服务器生态!AC246</f>
        <v>0.47962550249999997</v>
      </c>
      <c r="BQ228" s="25">
        <f>[1]服务器生态!AD246</f>
        <v>0.47291513735919999</v>
      </c>
      <c r="BR228" s="25">
        <f>[1]服务器生态!AE246</f>
        <v>3.8604200140800002E-2</v>
      </c>
      <c r="BS228" s="25">
        <f>[1]服务器生态!AF246</f>
        <v>6.8679600000000019E-3</v>
      </c>
      <c r="BT228" s="25">
        <f>[1]服务器生态!AG246</f>
        <v>1.9871999999999997E-3</v>
      </c>
      <c r="BU228" s="25">
        <f>[1]服务器生态!$P227</f>
        <v>1</v>
      </c>
      <c r="BV228" s="25">
        <f>[1]服务器生态!Q227</f>
        <v>1.8632109374999997</v>
      </c>
    </row>
    <row r="229" spans="29:74" x14ac:dyDescent="0.15">
      <c r="AC229" s="4"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v>43.50949517707253</v>
      </c>
      <c r="BB229" s="4">
        <v>45.032359480672049</v>
      </c>
      <c r="BC229" s="4">
        <v>46.978758666735004</v>
      </c>
      <c r="BD229" s="4">
        <v>49.712105979683258</v>
      </c>
      <c r="BE229" s="4">
        <v>50</v>
      </c>
      <c r="BI229" s="25">
        <v>226</v>
      </c>
      <c r="BJ229" s="25">
        <f>[1]服务器生态!W247</f>
        <v>88.793069277824969</v>
      </c>
      <c r="BK229" s="25">
        <f>[1]服务器生态!X247</f>
        <v>87.550779379308665</v>
      </c>
      <c r="BL229" s="25">
        <f>[1]服务器生态!Y247</f>
        <v>7.1467955720663019</v>
      </c>
      <c r="BM229" s="25">
        <f>[1]服务器生态!Z247</f>
        <v>1.2714654347999998</v>
      </c>
      <c r="BN229" s="25">
        <f>[1]服务器生态!AA247</f>
        <v>0.36789033599999982</v>
      </c>
      <c r="BO229" s="25">
        <f>[1]服务器生态!AB247</f>
        <v>223.49973624266647</v>
      </c>
      <c r="BP229" s="25">
        <f>[1]服务器生态!AC247</f>
        <v>0.47962550249999997</v>
      </c>
      <c r="BQ229" s="25">
        <f>[1]服务器生态!AD247</f>
        <v>0.47291513735919999</v>
      </c>
      <c r="BR229" s="25">
        <f>[1]服务器生态!AE247</f>
        <v>3.8604200140800002E-2</v>
      </c>
      <c r="BS229" s="25">
        <f>[1]服务器生态!AF247</f>
        <v>6.8679600000000019E-3</v>
      </c>
      <c r="BT229" s="25">
        <f>[1]服务器生态!AG247</f>
        <v>1.9871999999999997E-3</v>
      </c>
      <c r="BU229" s="25">
        <f>[1]服务器生态!$P228</f>
        <v>1</v>
      </c>
      <c r="BV229" s="25">
        <f>[1]服务器生态!Q228</f>
        <v>1.8512999999999993</v>
      </c>
    </row>
    <row r="230" spans="29:74" x14ac:dyDescent="0.15">
      <c r="AC230" s="4"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v>43.539452543820246</v>
      </c>
      <c r="BB230" s="4">
        <v>45.060255584699682</v>
      </c>
      <c r="BC230" s="4">
        <v>47.009379755645142</v>
      </c>
      <c r="BD230" s="4">
        <v>49.743095648178063</v>
      </c>
      <c r="BE230" s="4">
        <v>50</v>
      </c>
      <c r="BI230" s="25">
        <v>227</v>
      </c>
      <c r="BJ230" s="25">
        <f>[1]服务器生态!W248</f>
        <v>88.221790339456604</v>
      </c>
      <c r="BK230" s="25">
        <f>[1]服务器生态!X248</f>
        <v>86.987493114919729</v>
      </c>
      <c r="BL230" s="25">
        <f>[1]服务器生态!Y248</f>
        <v>7.1008143505548462</v>
      </c>
      <c r="BM230" s="25">
        <f>[1]服务器生态!Z248</f>
        <v>1.2632850505687501</v>
      </c>
      <c r="BN230" s="25">
        <f>[1]服务器生态!AA248</f>
        <v>0.36552339449999982</v>
      </c>
      <c r="BO230" s="25">
        <f>[1]服务器生态!AB248</f>
        <v>223.90801134704571</v>
      </c>
      <c r="BP230" s="25">
        <f>[1]服务器生态!AC248</f>
        <v>0.47962550249999997</v>
      </c>
      <c r="BQ230" s="25">
        <f>[1]服务器生态!AD248</f>
        <v>0.47291513735919999</v>
      </c>
      <c r="BR230" s="25">
        <f>[1]服务器生态!AE248</f>
        <v>3.8604200140800002E-2</v>
      </c>
      <c r="BS230" s="25">
        <f>[1]服务器生态!AF248</f>
        <v>6.8679600000000019E-3</v>
      </c>
      <c r="BT230" s="25">
        <f>[1]服务器生态!AG248</f>
        <v>1.9871999999999997E-3</v>
      </c>
      <c r="BU230" s="25">
        <f>[1]服务器生态!$P229</f>
        <v>1</v>
      </c>
      <c r="BV230" s="25">
        <f>[1]服务器生态!Q229</f>
        <v>1.8393890624999996</v>
      </c>
    </row>
    <row r="231" spans="29:74" x14ac:dyDescent="0.15">
      <c r="AC231" s="4"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v>43.569409910567963</v>
      </c>
      <c r="BB231" s="4">
        <v>45.088151688727308</v>
      </c>
      <c r="BC231" s="4">
        <v>47.037096473409001</v>
      </c>
      <c r="BD231" s="4">
        <v>49.774085316672867</v>
      </c>
      <c r="BE231" s="4">
        <v>50</v>
      </c>
      <c r="BI231" s="25">
        <v>228</v>
      </c>
      <c r="BJ231" s="25">
        <f>[1]服务器生态!W249</f>
        <v>87.650511401088266</v>
      </c>
      <c r="BK231" s="25">
        <f>[1]服务器生态!X249</f>
        <v>86.424206850530823</v>
      </c>
      <c r="BL231" s="25">
        <f>[1]服务器生态!Y249</f>
        <v>7.0548331290433914</v>
      </c>
      <c r="BM231" s="25">
        <f>[1]服务器生态!Z249</f>
        <v>1.2551046663375003</v>
      </c>
      <c r="BN231" s="25">
        <f>[1]服务器生态!AA249</f>
        <v>0.36315645299999993</v>
      </c>
      <c r="BO231" s="25">
        <f>[1]服务器生态!AB249</f>
        <v>224.31364267184063</v>
      </c>
      <c r="BP231" s="25">
        <f>[1]服务器生态!AC249</f>
        <v>0.47962550249999997</v>
      </c>
      <c r="BQ231" s="25">
        <f>[1]服务器生态!AD249</f>
        <v>0.47291513735919999</v>
      </c>
      <c r="BR231" s="25">
        <f>[1]服务器生态!AE249</f>
        <v>3.8604200140800002E-2</v>
      </c>
      <c r="BS231" s="25">
        <f>[1]服务器生态!AF249</f>
        <v>6.8679600000000019E-3</v>
      </c>
      <c r="BT231" s="25">
        <f>[1]服务器生态!AG249</f>
        <v>1.9871999999999997E-3</v>
      </c>
      <c r="BU231" s="25">
        <f>[1]服务器生态!$P230</f>
        <v>1</v>
      </c>
      <c r="BV231" s="25">
        <f>[1]服务器生态!Q230</f>
        <v>1.8274781249999998</v>
      </c>
    </row>
    <row r="232" spans="29:74" x14ac:dyDescent="0.15">
      <c r="AC232" s="4"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v>43.599367277315686</v>
      </c>
      <c r="BB232" s="4">
        <v>45.116047792754941</v>
      </c>
      <c r="BC232" s="4">
        <v>47.06481319117286</v>
      </c>
      <c r="BD232" s="4">
        <v>49.805074985167678</v>
      </c>
      <c r="BE232" s="4">
        <v>50</v>
      </c>
      <c r="BI232" s="25">
        <v>229</v>
      </c>
      <c r="BJ232" s="25">
        <f>[1]服务器生态!W250</f>
        <v>87.079232462719887</v>
      </c>
      <c r="BK232" s="25">
        <f>[1]服务器生态!X250</f>
        <v>85.860920586141859</v>
      </c>
      <c r="BL232" s="25">
        <f>[1]服务器生态!Y250</f>
        <v>7.008851907531934</v>
      </c>
      <c r="BM232" s="25">
        <f>[1]服务器生态!Z250</f>
        <v>1.2469242821062498</v>
      </c>
      <c r="BN232" s="25">
        <f>[1]服务器生态!AA250</f>
        <v>0.36078951149999983</v>
      </c>
      <c r="BO232" s="25">
        <f>[1]服务器生态!AB250</f>
        <v>224.71663021705118</v>
      </c>
      <c r="BP232" s="25">
        <f>[1]服务器生态!AC250</f>
        <v>0.47962550249999997</v>
      </c>
      <c r="BQ232" s="25">
        <f>[1]服务器生态!AD250</f>
        <v>0.47291513735919999</v>
      </c>
      <c r="BR232" s="25">
        <f>[1]服务器生态!AE250</f>
        <v>3.8604200140800002E-2</v>
      </c>
      <c r="BS232" s="25">
        <f>[1]服务器生态!AF250</f>
        <v>6.8679600000000019E-3</v>
      </c>
      <c r="BT232" s="25">
        <f>[1]服务器生态!AG250</f>
        <v>1.9871999999999997E-3</v>
      </c>
      <c r="BU232" s="25">
        <f>[1]服务器生态!$P231</f>
        <v>1</v>
      </c>
      <c r="BV232" s="25">
        <f>[1]服务器生态!Q231</f>
        <v>1.8155671874999992</v>
      </c>
    </row>
    <row r="233" spans="29:74" x14ac:dyDescent="0.15">
      <c r="AC233" s="4"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v>43.629324644063402</v>
      </c>
      <c r="BB233" s="4">
        <v>45.143943896782567</v>
      </c>
      <c r="BC233" s="4">
        <v>47.092529908936719</v>
      </c>
      <c r="BD233" s="4">
        <v>49.836064653662483</v>
      </c>
      <c r="BE233" s="4">
        <v>50</v>
      </c>
      <c r="BI233" s="25">
        <v>230</v>
      </c>
      <c r="BJ233" s="25">
        <f>[1]服务器生态!W251</f>
        <v>86.507953524351535</v>
      </c>
      <c r="BK233" s="25">
        <f>[1]服务器生态!X251</f>
        <v>85.297634321752938</v>
      </c>
      <c r="BL233" s="25">
        <f>[1]服务器生态!Y251</f>
        <v>6.9628706860204792</v>
      </c>
      <c r="BM233" s="25">
        <f>[1]服务器生态!Z251</f>
        <v>1.2387438978750001</v>
      </c>
      <c r="BN233" s="25">
        <f>[1]服务器生态!AA251</f>
        <v>0.35842256999999988</v>
      </c>
      <c r="BO233" s="25">
        <f>[1]服务器生态!AB251</f>
        <v>225.11697398267742</v>
      </c>
      <c r="BP233" s="25">
        <f>[1]服务器生态!AC251</f>
        <v>0.47962550249999997</v>
      </c>
      <c r="BQ233" s="25">
        <f>[1]服务器生态!AD251</f>
        <v>0.47291513735919999</v>
      </c>
      <c r="BR233" s="25">
        <f>[1]服务器生态!AE251</f>
        <v>3.8604200140800002E-2</v>
      </c>
      <c r="BS233" s="25">
        <f>[1]服务器生态!AF251</f>
        <v>6.8679600000000019E-3</v>
      </c>
      <c r="BT233" s="25">
        <f>[1]服务器生态!AG251</f>
        <v>1.9871999999999997E-3</v>
      </c>
      <c r="BU233" s="25">
        <f>[1]服务器生态!$P232</f>
        <v>1</v>
      </c>
      <c r="BV233" s="25">
        <f>[1]服务器生态!Q232</f>
        <v>1.8036562499999997</v>
      </c>
    </row>
    <row r="234" spans="29:74" x14ac:dyDescent="0.15">
      <c r="AC234" s="4"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v>43.659282010811118</v>
      </c>
      <c r="BB234" s="4">
        <v>45.171840000810199</v>
      </c>
      <c r="BC234" s="4">
        <v>47.120246626700578</v>
      </c>
      <c r="BD234" s="4">
        <v>49.867054322157287</v>
      </c>
      <c r="BE234" s="4">
        <v>50</v>
      </c>
      <c r="BI234" s="25">
        <v>231</v>
      </c>
      <c r="BJ234" s="25">
        <f>[1]服务器生态!W252</f>
        <v>85.936674585983184</v>
      </c>
      <c r="BK234" s="25">
        <f>[1]服务器生态!X252</f>
        <v>84.734348057364002</v>
      </c>
      <c r="BL234" s="25">
        <f>[1]服务器生态!Y252</f>
        <v>6.9168894645090235</v>
      </c>
      <c r="BM234" s="25">
        <f>[1]服务器生态!Z252</f>
        <v>1.2305635136437501</v>
      </c>
      <c r="BN234" s="25">
        <f>[1]服务器生态!AA252</f>
        <v>0.35605562849999989</v>
      </c>
      <c r="BO234" s="25">
        <f>[1]服务器生态!AB252</f>
        <v>225.51467396871936</v>
      </c>
      <c r="BP234" s="25">
        <f>[1]服务器生态!AC252</f>
        <v>0.47962550249999997</v>
      </c>
      <c r="BQ234" s="25">
        <f>[1]服务器生态!AD252</f>
        <v>0.47291513735919999</v>
      </c>
      <c r="BR234" s="25">
        <f>[1]服务器生态!AE252</f>
        <v>3.8604200140800002E-2</v>
      </c>
      <c r="BS234" s="25">
        <f>[1]服务器生态!AF252</f>
        <v>6.8679600000000019E-3</v>
      </c>
      <c r="BT234" s="25">
        <f>[1]服务器生态!AG252</f>
        <v>1.9871999999999997E-3</v>
      </c>
      <c r="BU234" s="25">
        <f>[1]服务器生态!$P233</f>
        <v>1</v>
      </c>
      <c r="BV234" s="25">
        <f>[1]服务器生态!Q233</f>
        <v>1.7917453124999998</v>
      </c>
    </row>
    <row r="235" spans="29:74" x14ac:dyDescent="0.15">
      <c r="AC235" s="4"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v>43.689239377558835</v>
      </c>
      <c r="BB235" s="4">
        <v>45.199736104837825</v>
      </c>
      <c r="BC235" s="4">
        <v>47.147963344464429</v>
      </c>
      <c r="BD235" s="4">
        <v>49.898043990652091</v>
      </c>
      <c r="BE235" s="4">
        <v>50</v>
      </c>
      <c r="BI235" s="25">
        <v>232</v>
      </c>
      <c r="BJ235" s="25">
        <f>[1]服务器生态!W253</f>
        <v>85.365395647614818</v>
      </c>
      <c r="BK235" s="25">
        <f>[1]服务器生态!X253</f>
        <v>84.171061792975067</v>
      </c>
      <c r="BL235" s="25">
        <f>[1]服务器生态!Y253</f>
        <v>6.8709082429975661</v>
      </c>
      <c r="BM235" s="25">
        <f>[1]服务器生态!Z253</f>
        <v>1.2223831294125</v>
      </c>
      <c r="BN235" s="25">
        <f>[1]服务器生态!AA253</f>
        <v>0.35368868699999984</v>
      </c>
      <c r="BO235" s="25">
        <f>[1]服务器生态!AB253</f>
        <v>225.90973017517697</v>
      </c>
      <c r="BP235" s="25">
        <f>[1]服务器生态!AC253</f>
        <v>0.47962550249999997</v>
      </c>
      <c r="BQ235" s="25">
        <f>[1]服务器生态!AD253</f>
        <v>0.47291513735919999</v>
      </c>
      <c r="BR235" s="25">
        <f>[1]服务器生态!AE253</f>
        <v>3.8604200140800002E-2</v>
      </c>
      <c r="BS235" s="25">
        <f>[1]服务器生态!AF253</f>
        <v>6.8679600000000019E-3</v>
      </c>
      <c r="BT235" s="25">
        <f>[1]服务器生态!AG253</f>
        <v>1.9871999999999997E-3</v>
      </c>
      <c r="BU235" s="25">
        <f>[1]服务器生态!$P234</f>
        <v>1</v>
      </c>
      <c r="BV235" s="25">
        <f>[1]服务器生态!Q234</f>
        <v>1.7798343749999994</v>
      </c>
    </row>
    <row r="236" spans="29:74" x14ac:dyDescent="0.15">
      <c r="AC236" s="4"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v>43.719196744306558</v>
      </c>
      <c r="BB236" s="4">
        <v>45.227632208865458</v>
      </c>
      <c r="BC236" s="4">
        <v>47.175680062228288</v>
      </c>
      <c r="BD236" s="4">
        <v>49.929033659146896</v>
      </c>
      <c r="BE236" s="4">
        <v>50</v>
      </c>
      <c r="BI236" s="25">
        <v>233</v>
      </c>
      <c r="BJ236" s="25">
        <f>[1]服务器生态!W254</f>
        <v>84.794116709246453</v>
      </c>
      <c r="BK236" s="25">
        <f>[1]服务器生态!X254</f>
        <v>83.607775528586131</v>
      </c>
      <c r="BL236" s="25">
        <f>[1]服务器生态!Y254</f>
        <v>6.8249270214861104</v>
      </c>
      <c r="BM236" s="25">
        <f>[1]服务器生态!Z254</f>
        <v>1.21420274518125</v>
      </c>
      <c r="BN236" s="25">
        <f>[1]服务器生态!AA254</f>
        <v>0.35132174549999989</v>
      </c>
      <c r="BO236" s="25">
        <f>[1]服务器生态!AB254</f>
        <v>226.30214260205022</v>
      </c>
      <c r="BP236" s="25">
        <f>[1]服务器生态!AC254</f>
        <v>0.47962550249999997</v>
      </c>
      <c r="BQ236" s="25">
        <f>[1]服务器生态!AD254</f>
        <v>0.47291513735919999</v>
      </c>
      <c r="BR236" s="25">
        <f>[1]服务器生态!AE254</f>
        <v>3.8604200140800002E-2</v>
      </c>
      <c r="BS236" s="25">
        <f>[1]服务器生态!AF254</f>
        <v>6.8679600000000019E-3</v>
      </c>
      <c r="BT236" s="25">
        <f>[1]服务器生态!AG254</f>
        <v>1.9871999999999997E-3</v>
      </c>
      <c r="BU236" s="25">
        <f>[1]服务器生态!$P235</f>
        <v>1</v>
      </c>
      <c r="BV236" s="25">
        <f>[1]服务器生态!Q235</f>
        <v>1.7679234374999995</v>
      </c>
    </row>
    <row r="237" spans="29:74" x14ac:dyDescent="0.15">
      <c r="AC237" s="4"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v>43.749154111054274</v>
      </c>
      <c r="BB237" s="4">
        <v>45.255528312893091</v>
      </c>
      <c r="BC237" s="4">
        <v>47.203396779992147</v>
      </c>
      <c r="BD237" s="4">
        <v>49.9600233276417</v>
      </c>
      <c r="BE237" s="4">
        <v>50</v>
      </c>
      <c r="BI237" s="25">
        <v>234</v>
      </c>
      <c r="BJ237" s="25">
        <f>[1]服务器生态!W255</f>
        <v>84.222837770878101</v>
      </c>
      <c r="BK237" s="25">
        <f>[1]服务器生态!X255</f>
        <v>83.044489264197196</v>
      </c>
      <c r="BL237" s="25">
        <f>[1]服务器生态!Y255</f>
        <v>6.7789457999746547</v>
      </c>
      <c r="BM237" s="25">
        <f>[1]服务器生态!Z255</f>
        <v>1.20602236095</v>
      </c>
      <c r="BN237" s="25">
        <f>[1]服务器生态!AA255</f>
        <v>0.3489548039999999</v>
      </c>
      <c r="BO237" s="25">
        <f>[1]服务器生态!AB255</f>
        <v>226.69191124933917</v>
      </c>
      <c r="BP237" s="25">
        <f>[1]服务器生态!AC255</f>
        <v>0.47962550249999997</v>
      </c>
      <c r="BQ237" s="25">
        <f>[1]服务器生态!AD255</f>
        <v>0.47291513735919999</v>
      </c>
      <c r="BR237" s="25">
        <f>[1]服务器生态!AE255</f>
        <v>3.8604200140800002E-2</v>
      </c>
      <c r="BS237" s="25">
        <f>[1]服务器生态!AF255</f>
        <v>6.8679600000000019E-3</v>
      </c>
      <c r="BT237" s="25">
        <f>[1]服务器生态!AG255</f>
        <v>1.9871999999999997E-3</v>
      </c>
      <c r="BU237" s="25">
        <f>[1]服务器生态!$P236</f>
        <v>1</v>
      </c>
      <c r="BV237" s="25">
        <f>[1]服务器生态!Q236</f>
        <v>1.7560124999999998</v>
      </c>
    </row>
    <row r="238" spans="29:74" x14ac:dyDescent="0.15">
      <c r="AC238" s="4"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v>43.77911147780199</v>
      </c>
      <c r="BB238" s="4">
        <v>45.283424416920717</v>
      </c>
      <c r="BC238" s="4">
        <v>47.231113497756006</v>
      </c>
      <c r="BD238" s="4">
        <v>49.991012996136504</v>
      </c>
      <c r="BE238" s="4">
        <v>50</v>
      </c>
      <c r="BI238" s="25">
        <v>235</v>
      </c>
      <c r="BJ238" s="25">
        <f>[1]服务器生态!W256</f>
        <v>83.651558832509735</v>
      </c>
      <c r="BK238" s="25">
        <f>[1]服务器生态!X256</f>
        <v>82.481202999808261</v>
      </c>
      <c r="BL238" s="25">
        <f>[1]服务器生态!Y256</f>
        <v>6.7329645784631982</v>
      </c>
      <c r="BM238" s="25">
        <f>[1]服务器生态!Z256</f>
        <v>1.19784197671875</v>
      </c>
      <c r="BN238" s="25">
        <f>[1]服务器生态!AA256</f>
        <v>0.34658786249999984</v>
      </c>
      <c r="BO238" s="25">
        <f>[1]服务器生态!AB256</f>
        <v>227.07903611704376</v>
      </c>
      <c r="BP238" s="25">
        <f>[1]服务器生态!AC256</f>
        <v>0.47962550249999997</v>
      </c>
      <c r="BQ238" s="25">
        <f>[1]服务器生态!AD256</f>
        <v>0.47291513735919999</v>
      </c>
      <c r="BR238" s="25">
        <f>[1]服务器生态!AE256</f>
        <v>3.8604200140800002E-2</v>
      </c>
      <c r="BS238" s="25">
        <f>[1]服务器生态!AF256</f>
        <v>6.8679600000000019E-3</v>
      </c>
      <c r="BT238" s="25">
        <f>[1]服务器生态!AG256</f>
        <v>1.9871999999999997E-3</v>
      </c>
      <c r="BU238" s="25">
        <f>[1]服务器生态!$P237</f>
        <v>1</v>
      </c>
      <c r="BV238" s="25">
        <f>[1]服务器生态!Q237</f>
        <v>1.7441015624999994</v>
      </c>
    </row>
    <row r="239" spans="29:74" x14ac:dyDescent="0.15">
      <c r="AC239" s="4"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v>43.809068844549707</v>
      </c>
      <c r="BB239" s="4">
        <v>45.31132052094835</v>
      </c>
      <c r="BC239" s="4">
        <v>47.258830215519865</v>
      </c>
      <c r="BD239" s="4">
        <v>50</v>
      </c>
      <c r="BE239" s="4">
        <v>50</v>
      </c>
      <c r="BI239" s="25">
        <v>236</v>
      </c>
      <c r="BJ239" s="25">
        <f>[1]服务器生态!W257</f>
        <v>83.08027989414137</v>
      </c>
      <c r="BK239" s="25">
        <f>[1]服务器生态!X257</f>
        <v>81.917916735419325</v>
      </c>
      <c r="BL239" s="25">
        <f>[1]服务器生态!Y257</f>
        <v>6.6869833569517425</v>
      </c>
      <c r="BM239" s="25">
        <f>[1]服务器生态!Z257</f>
        <v>1.1896615924875</v>
      </c>
      <c r="BN239" s="25">
        <f>[1]服务器生态!AA257</f>
        <v>0.34422092099999985</v>
      </c>
      <c r="BO239" s="25">
        <f>[1]服务器生态!AB257</f>
        <v>227.46351720516407</v>
      </c>
      <c r="BP239" s="25">
        <f>[1]服务器生态!AC257</f>
        <v>0.47962550249999997</v>
      </c>
      <c r="BQ239" s="25">
        <f>[1]服务器生态!AD257</f>
        <v>0.47291513735919999</v>
      </c>
      <c r="BR239" s="25">
        <f>[1]服务器生态!AE257</f>
        <v>3.8604200140800002E-2</v>
      </c>
      <c r="BS239" s="25">
        <f>[1]服务器生态!AF257</f>
        <v>6.8679600000000019E-3</v>
      </c>
      <c r="BT239" s="25">
        <f>[1]服务器生态!AG257</f>
        <v>1.9871999999999997E-3</v>
      </c>
      <c r="BU239" s="25">
        <f>[1]服务器生态!$P238</f>
        <v>1</v>
      </c>
      <c r="BV239" s="25">
        <f>[1]服务器生态!Q238</f>
        <v>1.7321906249999994</v>
      </c>
    </row>
    <row r="240" spans="29:74" x14ac:dyDescent="0.15">
      <c r="AC240" s="4"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v>43.83902621129743</v>
      </c>
      <c r="BB240" s="4">
        <v>45.339216624975975</v>
      </c>
      <c r="BC240" s="4">
        <v>47.286546933283724</v>
      </c>
      <c r="BD240" s="4">
        <v>50</v>
      </c>
      <c r="BE240" s="4">
        <v>50</v>
      </c>
      <c r="BI240" s="25">
        <v>237</v>
      </c>
      <c r="BJ240" s="25">
        <f>[1]服务器生态!W258</f>
        <v>82.509000955773018</v>
      </c>
      <c r="BK240" s="25">
        <f>[1]服务器生态!X258</f>
        <v>81.35463047103039</v>
      </c>
      <c r="BL240" s="25">
        <f>[1]服务器生态!Y258</f>
        <v>6.6410021354402868</v>
      </c>
      <c r="BM240" s="25">
        <f>[1]服务器生态!Z258</f>
        <v>1.18148120825625</v>
      </c>
      <c r="BN240" s="25">
        <f>[1]服务器生态!AA258</f>
        <v>0.34185397949999985</v>
      </c>
      <c r="BO240" s="25">
        <f>[1]服务器生态!AB258</f>
        <v>227.84535451370007</v>
      </c>
      <c r="BP240" s="25">
        <f>[1]服务器生态!AC258</f>
        <v>0.47962550249999997</v>
      </c>
      <c r="BQ240" s="25">
        <f>[1]服务器生态!AD258</f>
        <v>0.47291513735919999</v>
      </c>
      <c r="BR240" s="25">
        <f>[1]服务器生态!AE258</f>
        <v>3.8604200140800002E-2</v>
      </c>
      <c r="BS240" s="25">
        <f>[1]服务器生态!AF258</f>
        <v>6.8679600000000019E-3</v>
      </c>
      <c r="BT240" s="25">
        <f>[1]服务器生态!AG258</f>
        <v>1.9871999999999997E-3</v>
      </c>
      <c r="BU240" s="25">
        <f>[1]服务器生态!$P239</f>
        <v>1</v>
      </c>
      <c r="BV240" s="25">
        <f>[1]服务器生态!Q239</f>
        <v>1.7202796874999995</v>
      </c>
    </row>
    <row r="241" spans="29:74" x14ac:dyDescent="0.15">
      <c r="AC241" s="4"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v>43.868983578045146</v>
      </c>
      <c r="BB241" s="4">
        <v>45.367112729003608</v>
      </c>
      <c r="BC241" s="4">
        <v>47.314263651047582</v>
      </c>
      <c r="BD241" s="4">
        <v>50</v>
      </c>
      <c r="BE241" s="4">
        <v>50</v>
      </c>
      <c r="BI241" s="25">
        <v>238</v>
      </c>
      <c r="BJ241" s="25">
        <f>[1]服务器生态!W259</f>
        <v>81.937722017404667</v>
      </c>
      <c r="BK241" s="25">
        <f>[1]服务器生态!X259</f>
        <v>80.791344206641455</v>
      </c>
      <c r="BL241" s="25">
        <f>[1]服务器生态!Y259</f>
        <v>6.5950209139288312</v>
      </c>
      <c r="BM241" s="25">
        <f>[1]服务器生态!Z259</f>
        <v>1.173300824025</v>
      </c>
      <c r="BN241" s="25">
        <f>[1]服务器生态!AA259</f>
        <v>0.33948703799999991</v>
      </c>
      <c r="BO241" s="25">
        <f>[1]服务器生态!AB259</f>
        <v>228.22454804265172</v>
      </c>
      <c r="BP241" s="25">
        <f>[1]服务器生态!AC259</f>
        <v>0.47962550249999997</v>
      </c>
      <c r="BQ241" s="25">
        <f>[1]服务器生态!AD259</f>
        <v>0.47291513735919999</v>
      </c>
      <c r="BR241" s="25">
        <f>[1]服务器生态!AE259</f>
        <v>3.8604200140800002E-2</v>
      </c>
      <c r="BS241" s="25">
        <f>[1]服务器生态!AF259</f>
        <v>6.8679600000000019E-3</v>
      </c>
      <c r="BT241" s="25">
        <f>[1]服务器生态!AG259</f>
        <v>1.9871999999999997E-3</v>
      </c>
      <c r="BU241" s="25">
        <f>[1]服务器生态!$P240</f>
        <v>1</v>
      </c>
      <c r="BV241" s="25">
        <f>[1]服务器生态!Q240</f>
        <v>1.7083687499999995</v>
      </c>
    </row>
    <row r="242" spans="29:74" x14ac:dyDescent="0.15">
      <c r="AC242" s="4"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v>43.898940944792862</v>
      </c>
      <c r="BB242" s="4">
        <v>45.395008833031234</v>
      </c>
      <c r="BC242" s="4">
        <v>47.341980368811441</v>
      </c>
      <c r="BD242" s="4">
        <v>50</v>
      </c>
      <c r="BE242" s="4">
        <v>50</v>
      </c>
      <c r="BI242" s="25">
        <v>239</v>
      </c>
      <c r="BJ242" s="25">
        <f>[1]服务器生态!W260</f>
        <v>81.366443079036301</v>
      </c>
      <c r="BK242" s="25">
        <f>[1]服务器生态!X260</f>
        <v>80.228057942252519</v>
      </c>
      <c r="BL242" s="25">
        <f>[1]服务器生态!Y260</f>
        <v>6.5490396924173737</v>
      </c>
      <c r="BM242" s="25">
        <f>[1]服务器生态!Z260</f>
        <v>1.16512043979375</v>
      </c>
      <c r="BN242" s="25">
        <f>[1]服务器生态!AA260</f>
        <v>0.33712009649999986</v>
      </c>
      <c r="BO242" s="25">
        <f>[1]服务器生态!AB260</f>
        <v>228.60109779201909</v>
      </c>
      <c r="BP242" s="25">
        <f>[1]服务器生态!AC260</f>
        <v>0.47962550249999997</v>
      </c>
      <c r="BQ242" s="25">
        <f>[1]服务器生态!AD260</f>
        <v>0.47291513735919999</v>
      </c>
      <c r="BR242" s="25">
        <f>[1]服务器生态!AE260</f>
        <v>3.8604200140800002E-2</v>
      </c>
      <c r="BS242" s="25">
        <f>[1]服务器生态!AF260</f>
        <v>6.8679600000000019E-3</v>
      </c>
      <c r="BT242" s="25">
        <f>[1]服务器生态!AG260</f>
        <v>1.9871999999999997E-3</v>
      </c>
      <c r="BU242" s="25">
        <f>[1]服务器生态!$P241</f>
        <v>1</v>
      </c>
      <c r="BV242" s="25">
        <f>[1]服务器生态!Q241</f>
        <v>1.6964578124999994</v>
      </c>
    </row>
    <row r="243" spans="29:74" x14ac:dyDescent="0.15">
      <c r="AC243" s="4"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v>43.928898311540586</v>
      </c>
      <c r="BB243" s="4">
        <v>45.422904937058867</v>
      </c>
      <c r="BC243" s="4">
        <v>47.3696970865753</v>
      </c>
      <c r="BD243" s="4">
        <v>50</v>
      </c>
      <c r="BE243" s="4">
        <v>50</v>
      </c>
      <c r="BI243" s="25">
        <v>240</v>
      </c>
      <c r="BJ243" s="25">
        <f>[1]服务器生态!W261</f>
        <v>80.795164140667936</v>
      </c>
      <c r="BK243" s="25">
        <f>[1]服务器生态!X261</f>
        <v>79.664771677863584</v>
      </c>
      <c r="BL243" s="25">
        <f>[1]服务器生态!Y261</f>
        <v>6.503058470905918</v>
      </c>
      <c r="BM243" s="25">
        <f>[1]服务器生态!Z261</f>
        <v>1.1569400555625</v>
      </c>
      <c r="BN243" s="25">
        <f>[1]服务器生态!AA261</f>
        <v>0.33475315499999986</v>
      </c>
      <c r="BO243" s="25">
        <f>[1]服务器生态!AB261</f>
        <v>228.97500376180216</v>
      </c>
      <c r="BP243" s="25">
        <f>[1]服务器生态!AC261</f>
        <v>0.47962550249999997</v>
      </c>
      <c r="BQ243" s="25">
        <f>[1]服务器生态!AD261</f>
        <v>0.47291513735919999</v>
      </c>
      <c r="BR243" s="25">
        <f>[1]服务器生态!AE261</f>
        <v>3.8604200140800002E-2</v>
      </c>
      <c r="BS243" s="25">
        <f>[1]服务器生态!AF261</f>
        <v>6.8679600000000019E-3</v>
      </c>
      <c r="BT243" s="25">
        <f>[1]服务器生态!AG261</f>
        <v>1.9871999999999997E-3</v>
      </c>
      <c r="BU243" s="25">
        <f>[1]服务器生态!$P242</f>
        <v>1</v>
      </c>
      <c r="BV243" s="25">
        <f>[1]服务器生态!Q242</f>
        <v>1.6845468749999994</v>
      </c>
    </row>
    <row r="244" spans="29:74" x14ac:dyDescent="0.15">
      <c r="AC244" s="4"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v>43.958855678288302</v>
      </c>
      <c r="BB244" s="4">
        <v>45.450801041086493</v>
      </c>
      <c r="BC244" s="4">
        <v>47.397413804339159</v>
      </c>
      <c r="BD244" s="4">
        <v>50</v>
      </c>
      <c r="BE244" s="4">
        <v>50</v>
      </c>
      <c r="BI244" s="25">
        <v>241</v>
      </c>
      <c r="BJ244" s="25">
        <f>[1]服务器生态!W262</f>
        <v>80.323859016514049</v>
      </c>
      <c r="BK244" s="25">
        <f>[1]服务器生态!X262</f>
        <v>79.200060509742727</v>
      </c>
      <c r="BL244" s="25">
        <f>[1]服务器生态!Y262</f>
        <v>6.4651239631589679</v>
      </c>
      <c r="BM244" s="25">
        <f>[1]服务器生态!Z262</f>
        <v>1.1501912385717188</v>
      </c>
      <c r="BN244" s="25">
        <f>[1]服务器生态!AA262</f>
        <v>0.33280042826249989</v>
      </c>
      <c r="BO244" s="25">
        <f>[1]服务器生态!AB262</f>
        <v>229.34672861342813</v>
      </c>
      <c r="BP244" s="25">
        <f>[1]服务器生态!AC262</f>
        <v>0.47962550249999997</v>
      </c>
      <c r="BQ244" s="25">
        <f>[1]服务器生态!AD262</f>
        <v>0.47291513735919999</v>
      </c>
      <c r="BR244" s="25">
        <f>[1]服务器生态!AE262</f>
        <v>3.8604200140800002E-2</v>
      </c>
      <c r="BS244" s="25">
        <f>[1]服务器生态!AF262</f>
        <v>6.8679600000000019E-3</v>
      </c>
      <c r="BT244" s="25">
        <f>[1]服务器生态!AG262</f>
        <v>1.9871999999999997E-3</v>
      </c>
      <c r="BU244" s="25">
        <f>[1]服务器生态!$P243</f>
        <v>1</v>
      </c>
      <c r="BV244" s="25">
        <f>[1]服务器生态!Q243</f>
        <v>1.6747203515624998</v>
      </c>
    </row>
    <row r="245" spans="29:74" x14ac:dyDescent="0.15">
      <c r="AC245" s="4"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v>43.988813045036018</v>
      </c>
      <c r="BB245" s="4">
        <v>45.478697145114126</v>
      </c>
      <c r="BC245" s="4">
        <v>47.425130522103018</v>
      </c>
      <c r="BD245" s="4">
        <v>50</v>
      </c>
      <c r="BE245" s="4">
        <v>50</v>
      </c>
      <c r="BI245" s="25">
        <v>242</v>
      </c>
      <c r="BJ245" s="25">
        <f>[1]服务器生态!W263</f>
        <v>79.852553892360135</v>
      </c>
      <c r="BK245" s="25">
        <f>[1]服务器生态!X263</f>
        <v>78.735349341621841</v>
      </c>
      <c r="BL245" s="25">
        <f>[1]服务器生态!Y263</f>
        <v>6.4271894554120159</v>
      </c>
      <c r="BM245" s="25">
        <f>[1]服务器生态!Z263</f>
        <v>1.1434424215809373</v>
      </c>
      <c r="BN245" s="25">
        <f>[1]服务器生态!AA263</f>
        <v>0.33084770152499982</v>
      </c>
      <c r="BO245" s="25">
        <f>[1]服务器生态!AB263</f>
        <v>229.716272346897</v>
      </c>
      <c r="BP245" s="25">
        <f>[1]服务器生态!AC263</f>
        <v>0.47962550249999997</v>
      </c>
      <c r="BQ245" s="25">
        <f>[1]服务器生态!AD263</f>
        <v>0.47291513735919999</v>
      </c>
      <c r="BR245" s="25">
        <f>[1]服务器生态!AE263</f>
        <v>3.8604200140800002E-2</v>
      </c>
      <c r="BS245" s="25">
        <f>[1]服务器生态!AF263</f>
        <v>6.8679600000000019E-3</v>
      </c>
      <c r="BT245" s="25">
        <f>[1]服务器生态!AG263</f>
        <v>1.9871999999999997E-3</v>
      </c>
      <c r="BU245" s="25">
        <f>[1]服务器生态!$P244</f>
        <v>1</v>
      </c>
      <c r="BV245" s="25">
        <f>[1]服务器生态!Q244</f>
        <v>1.6648938281249994</v>
      </c>
    </row>
    <row r="246" spans="29:74" x14ac:dyDescent="0.15">
      <c r="AC246" s="4"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v>44.016200268136501</v>
      </c>
      <c r="BB246" s="4">
        <v>45.506593249141758</v>
      </c>
      <c r="BC246" s="4">
        <v>47.452847239866877</v>
      </c>
      <c r="BD246" s="4">
        <v>50</v>
      </c>
      <c r="BE246" s="4">
        <v>50</v>
      </c>
      <c r="BI246" s="25">
        <v>243</v>
      </c>
      <c r="BJ246" s="25">
        <f>[1]服务器生态!W264</f>
        <v>79.381248768206262</v>
      </c>
      <c r="BK246" s="25">
        <f>[1]服务器生态!X264</f>
        <v>78.270638173500984</v>
      </c>
      <c r="BL246" s="25">
        <f>[1]服务器生态!Y264</f>
        <v>6.3892549476650657</v>
      </c>
      <c r="BM246" s="25">
        <f>[1]服务器生态!Z264</f>
        <v>1.1366936045901563</v>
      </c>
      <c r="BN246" s="25">
        <f>[1]服务器生态!AA264</f>
        <v>0.32889497478749991</v>
      </c>
      <c r="BO246" s="25">
        <f>[1]服务器生态!AB264</f>
        <v>230.08363496220881</v>
      </c>
      <c r="BP246" s="25">
        <f>[1]服务器生态!AC264</f>
        <v>0.47962550249999997</v>
      </c>
      <c r="BQ246" s="25">
        <f>[1]服务器生态!AD264</f>
        <v>0.47291513735919999</v>
      </c>
      <c r="BR246" s="25">
        <f>[1]服务器生态!AE264</f>
        <v>3.8604200140800002E-2</v>
      </c>
      <c r="BS246" s="25">
        <f>[1]服务器生态!AF264</f>
        <v>6.8679600000000019E-3</v>
      </c>
      <c r="BT246" s="25">
        <f>[1]服务器生态!AG264</f>
        <v>1.9871999999999997E-3</v>
      </c>
      <c r="BU246" s="25">
        <f>[1]服务器生态!$P245</f>
        <v>1</v>
      </c>
      <c r="BV246" s="25">
        <f>[1]服务器生态!Q245</f>
        <v>1.6550673046874997</v>
      </c>
    </row>
    <row r="247" spans="29:74" x14ac:dyDescent="0.15">
      <c r="AC247" s="4"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v>44.042055714440401</v>
      </c>
      <c r="BB247" s="4">
        <v>45.534489353169384</v>
      </c>
      <c r="BC247" s="4">
        <v>47.480563957630736</v>
      </c>
      <c r="BD247" s="4">
        <v>50</v>
      </c>
      <c r="BE247" s="4">
        <v>50</v>
      </c>
      <c r="BI247" s="25">
        <v>244</v>
      </c>
      <c r="BJ247" s="25">
        <f>[1]服务器生态!W265</f>
        <v>78.909943644052362</v>
      </c>
      <c r="BK247" s="25">
        <f>[1]服务器生态!X265</f>
        <v>77.805927005380113</v>
      </c>
      <c r="BL247" s="25">
        <f>[1]服务器生态!Y265</f>
        <v>6.3513204399181138</v>
      </c>
      <c r="BM247" s="25">
        <f>[1]服务器生态!Z265</f>
        <v>1.1299447875993751</v>
      </c>
      <c r="BN247" s="25">
        <f>[1]服务器生态!AA265</f>
        <v>0.32694224804999988</v>
      </c>
      <c r="BO247" s="25">
        <f>[1]服务器生态!AB265</f>
        <v>230.44881645936357</v>
      </c>
      <c r="BP247" s="25">
        <f>[1]服务器生态!AC265</f>
        <v>0.47962550249999997</v>
      </c>
      <c r="BQ247" s="25">
        <f>[1]服务器生态!AD265</f>
        <v>0.47291513735919999</v>
      </c>
      <c r="BR247" s="25">
        <f>[1]服务器生态!AE265</f>
        <v>3.8604200140800002E-2</v>
      </c>
      <c r="BS247" s="25">
        <f>[1]服务器生态!AF265</f>
        <v>6.8679600000000019E-3</v>
      </c>
      <c r="BT247" s="25">
        <f>[1]服务器生态!AG265</f>
        <v>1.9871999999999997E-3</v>
      </c>
      <c r="BU247" s="25">
        <f>[1]服务器生态!$P246</f>
        <v>1</v>
      </c>
      <c r="BV247" s="25">
        <f>[1]服务器生态!Q246</f>
        <v>1.6452407812499996</v>
      </c>
    </row>
    <row r="248" spans="29:74" x14ac:dyDescent="0.15">
      <c r="AC248" s="4"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v>44.067911160744309</v>
      </c>
      <c r="BB248" s="4">
        <v>45.562385457197017</v>
      </c>
      <c r="BC248" s="4">
        <v>47.508280675394595</v>
      </c>
      <c r="BD248" s="4">
        <v>50</v>
      </c>
      <c r="BE248" s="4">
        <v>50</v>
      </c>
      <c r="BI248" s="25">
        <v>245</v>
      </c>
      <c r="BJ248" s="25">
        <f>[1]服务器生态!W266</f>
        <v>78.438638519898461</v>
      </c>
      <c r="BK248" s="25">
        <f>[1]服务器生态!X266</f>
        <v>77.341215837259227</v>
      </c>
      <c r="BL248" s="25">
        <f>[1]服务器生态!Y266</f>
        <v>6.3133859321711627</v>
      </c>
      <c r="BM248" s="25">
        <f>[1]服务器生态!Z266</f>
        <v>1.1231959706085937</v>
      </c>
      <c r="BN248" s="25">
        <f>[1]服务器生态!AA266</f>
        <v>0.32498952131249986</v>
      </c>
      <c r="BO248" s="25">
        <f>[1]服务器生态!AB266</f>
        <v>230.81181683836124</v>
      </c>
      <c r="BP248" s="25">
        <f>[1]服务器生态!AC266</f>
        <v>0.47962550249999997</v>
      </c>
      <c r="BQ248" s="25">
        <f>[1]服务器生态!AD266</f>
        <v>0.47291513735919999</v>
      </c>
      <c r="BR248" s="25">
        <f>[1]服务器生态!AE266</f>
        <v>3.8604200140800002E-2</v>
      </c>
      <c r="BS248" s="25">
        <f>[1]服务器生态!AF266</f>
        <v>6.8679600000000019E-3</v>
      </c>
      <c r="BT248" s="25">
        <f>[1]服务器生态!AG266</f>
        <v>1.9871999999999997E-3</v>
      </c>
      <c r="BU248" s="25">
        <f>[1]服务器生态!$P247</f>
        <v>1</v>
      </c>
      <c r="BV248" s="25">
        <f>[1]服务器生态!Q247</f>
        <v>1.6354142578124995</v>
      </c>
    </row>
    <row r="249" spans="29:74" x14ac:dyDescent="0.15">
      <c r="AC249" s="4"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v>44.093766607048209</v>
      </c>
      <c r="BB249" s="4">
        <v>45.590281561224643</v>
      </c>
      <c r="BC249" s="4">
        <v>47.535997393158453</v>
      </c>
      <c r="BD249" s="4">
        <v>50</v>
      </c>
      <c r="BE249" s="4">
        <v>50</v>
      </c>
      <c r="BI249" s="25">
        <v>246</v>
      </c>
      <c r="BJ249" s="25">
        <f>[1]服务器生态!W267</f>
        <v>77.967333395744561</v>
      </c>
      <c r="BK249" s="25">
        <f>[1]服务器生态!X267</f>
        <v>76.876504669138356</v>
      </c>
      <c r="BL249" s="25">
        <f>[1]服务器生态!Y267</f>
        <v>6.2754514244242108</v>
      </c>
      <c r="BM249" s="25">
        <f>[1]服务器生态!Z267</f>
        <v>1.1164471536178124</v>
      </c>
      <c r="BN249" s="25">
        <f>[1]服务器生态!AA267</f>
        <v>0.32303679457499984</v>
      </c>
      <c r="BO249" s="25">
        <f>[1]服务器生态!AB267</f>
        <v>231.17263609920181</v>
      </c>
      <c r="BP249" s="25">
        <f>[1]服务器生态!AC267</f>
        <v>0.47962550249999997</v>
      </c>
      <c r="BQ249" s="25">
        <f>[1]服务器生态!AD267</f>
        <v>0.47291513735919999</v>
      </c>
      <c r="BR249" s="25">
        <f>[1]服务器生态!AE267</f>
        <v>3.8604200140800002E-2</v>
      </c>
      <c r="BS249" s="25">
        <f>[1]服务器生态!AF267</f>
        <v>6.8679600000000019E-3</v>
      </c>
      <c r="BT249" s="25">
        <f>[1]服务器生态!AG267</f>
        <v>1.9871999999999997E-3</v>
      </c>
      <c r="BU249" s="25">
        <f>[1]服务器生态!$P248</f>
        <v>1</v>
      </c>
      <c r="BV249" s="25">
        <f>[1]服务器生态!Q248</f>
        <v>1.6255877343749996</v>
      </c>
    </row>
    <row r="250" spans="29:74" x14ac:dyDescent="0.15">
      <c r="AC250" s="4"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v>44.11962205335211</v>
      </c>
      <c r="BB250" s="4">
        <v>45.618177665252276</v>
      </c>
      <c r="BC250" s="4">
        <v>47.563714110922312</v>
      </c>
      <c r="BD250" s="4">
        <v>50</v>
      </c>
      <c r="BE250" s="4">
        <v>50</v>
      </c>
      <c r="BI250" s="25">
        <v>247</v>
      </c>
      <c r="BJ250" s="25">
        <f>[1]服务器生态!W268</f>
        <v>77.49602827159066</v>
      </c>
      <c r="BK250" s="25">
        <f>[1]服务器生态!X268</f>
        <v>76.411793501017485</v>
      </c>
      <c r="BL250" s="25">
        <f>[1]服务器生态!Y268</f>
        <v>6.2375169166772597</v>
      </c>
      <c r="BM250" s="25">
        <f>[1]服务器生态!Z268</f>
        <v>1.1096983366270312</v>
      </c>
      <c r="BN250" s="25">
        <f>[1]服务器生态!AA268</f>
        <v>0.32108406783749988</v>
      </c>
      <c r="BO250" s="25">
        <f>[1]服务器生态!AB268</f>
        <v>231.5312742418854</v>
      </c>
      <c r="BP250" s="25">
        <f>[1]服务器生态!AC268</f>
        <v>0.47962550249999997</v>
      </c>
      <c r="BQ250" s="25">
        <f>[1]服务器生态!AD268</f>
        <v>0.47291513735919999</v>
      </c>
      <c r="BR250" s="25">
        <f>[1]服务器生态!AE268</f>
        <v>3.8604200140800002E-2</v>
      </c>
      <c r="BS250" s="25">
        <f>[1]服务器生态!AF268</f>
        <v>6.8679600000000019E-3</v>
      </c>
      <c r="BT250" s="25">
        <f>[1]服务器生态!AG268</f>
        <v>1.9871999999999997E-3</v>
      </c>
      <c r="BU250" s="25">
        <f>[1]服务器生态!$P249</f>
        <v>1</v>
      </c>
      <c r="BV250" s="25">
        <f>[1]服务器生态!Q249</f>
        <v>1.6157612109374995</v>
      </c>
    </row>
    <row r="251" spans="29:74" x14ac:dyDescent="0.15">
      <c r="AC251" s="4"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v>44.145477499656018</v>
      </c>
      <c r="BB251" s="4">
        <v>45.646073769279901</v>
      </c>
      <c r="BC251" s="4">
        <v>47.591430828686171</v>
      </c>
      <c r="BD251" s="4">
        <v>50</v>
      </c>
      <c r="BE251" s="4">
        <v>50</v>
      </c>
      <c r="BI251" s="25">
        <v>248</v>
      </c>
      <c r="BJ251" s="25">
        <f>[1]服务器生态!W269</f>
        <v>77.02472314743676</v>
      </c>
      <c r="BK251" s="25">
        <f>[1]服务器生态!X269</f>
        <v>75.947082332896613</v>
      </c>
      <c r="BL251" s="25">
        <f>[1]服务器生态!Y269</f>
        <v>6.1995824089303087</v>
      </c>
      <c r="BM251" s="25">
        <f>[1]服务器生态!Z269</f>
        <v>1.10294951963625</v>
      </c>
      <c r="BN251" s="25">
        <f>[1]服务器生态!AA269</f>
        <v>0.31913134109999985</v>
      </c>
      <c r="BO251" s="25">
        <f>[1]服务器生态!AB269</f>
        <v>231.88773126641192</v>
      </c>
      <c r="BP251" s="25">
        <f>[1]服务器生态!AC269</f>
        <v>0.47962550249999997</v>
      </c>
      <c r="BQ251" s="25">
        <f>[1]服务器生态!AD269</f>
        <v>0.47291513735919999</v>
      </c>
      <c r="BR251" s="25">
        <f>[1]服务器生态!AE269</f>
        <v>3.8604200140800002E-2</v>
      </c>
      <c r="BS251" s="25">
        <f>[1]服务器生态!AF269</f>
        <v>6.8679600000000019E-3</v>
      </c>
      <c r="BT251" s="25">
        <f>[1]服务器生态!AG269</f>
        <v>1.9871999999999997E-3</v>
      </c>
      <c r="BU251" s="25">
        <f>[1]服务器生态!$P250</f>
        <v>1</v>
      </c>
      <c r="BV251" s="25">
        <f>[1]服务器生态!Q250</f>
        <v>1.6059346874999993</v>
      </c>
    </row>
    <row r="252" spans="29:74" x14ac:dyDescent="0.15">
      <c r="AC252" s="4"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v>44.171332945959918</v>
      </c>
      <c r="BB252" s="4">
        <v>45.673969873307534</v>
      </c>
      <c r="BC252" s="4">
        <v>47.61914754645003</v>
      </c>
      <c r="BD252" s="4">
        <v>50</v>
      </c>
      <c r="BE252" s="4">
        <v>50</v>
      </c>
      <c r="BI252" s="25">
        <v>249</v>
      </c>
      <c r="BJ252" s="25">
        <f>[1]服务器生态!W270</f>
        <v>76.553418023282873</v>
      </c>
      <c r="BK252" s="25">
        <f>[1]服务器生态!X270</f>
        <v>75.482371164775756</v>
      </c>
      <c r="BL252" s="25">
        <f>[1]服务器生态!Y270</f>
        <v>6.1616479011833585</v>
      </c>
      <c r="BM252" s="25">
        <f>[1]服务器生态!Z270</f>
        <v>1.0962007026454688</v>
      </c>
      <c r="BN252" s="25">
        <f>[1]服务器生态!AA270</f>
        <v>0.31717861436249989</v>
      </c>
      <c r="BO252" s="25">
        <f>[1]服务器生态!AB270</f>
        <v>232.24200717278129</v>
      </c>
      <c r="BP252" s="25">
        <f>[1]服务器生态!AC270</f>
        <v>0.47962550249999997</v>
      </c>
      <c r="BQ252" s="25">
        <f>[1]服务器生态!AD270</f>
        <v>0.47291513735919999</v>
      </c>
      <c r="BR252" s="25">
        <f>[1]服务器生态!AE270</f>
        <v>3.8604200140800002E-2</v>
      </c>
      <c r="BS252" s="25">
        <f>[1]服务器生态!AF270</f>
        <v>6.8679600000000019E-3</v>
      </c>
      <c r="BT252" s="25">
        <f>[1]服务器生态!AG270</f>
        <v>1.9871999999999997E-3</v>
      </c>
      <c r="BU252" s="25">
        <f>[1]服务器生态!$P251</f>
        <v>1</v>
      </c>
      <c r="BV252" s="25">
        <f>[1]服务器生态!Q251</f>
        <v>1.5961081640624997</v>
      </c>
    </row>
    <row r="253" spans="29:74" x14ac:dyDescent="0.15">
      <c r="AC253" s="4"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v>44.197188392263818</v>
      </c>
      <c r="BB253" s="4">
        <v>45.701865977335167</v>
      </c>
      <c r="BC253" s="4">
        <v>47.646864264213889</v>
      </c>
      <c r="BD253" s="4">
        <v>50</v>
      </c>
      <c r="BE253" s="4">
        <v>50</v>
      </c>
      <c r="BI253" s="25">
        <v>250</v>
      </c>
      <c r="BJ253" s="25">
        <f>[1]服务器生态!W271</f>
        <v>76.082112899128973</v>
      </c>
      <c r="BK253" s="25">
        <f>[1]服务器生态!X271</f>
        <v>75.017659996654871</v>
      </c>
      <c r="BL253" s="25">
        <f>[1]服务器生态!Y271</f>
        <v>6.1237133934364056</v>
      </c>
      <c r="BM253" s="25">
        <f>[1]服务器生态!Z271</f>
        <v>1.0894518856546873</v>
      </c>
      <c r="BN253" s="25">
        <f>[1]服务器生态!AA271</f>
        <v>0.31522588762499981</v>
      </c>
      <c r="BO253" s="25">
        <f>[1]服务器生态!AB271</f>
        <v>232.59410196099361</v>
      </c>
      <c r="BP253" s="25">
        <f>[1]服务器生态!AC271</f>
        <v>0.47962550249999997</v>
      </c>
      <c r="BQ253" s="25">
        <f>[1]服务器生态!AD271</f>
        <v>0.47291513735919999</v>
      </c>
      <c r="BR253" s="25">
        <f>[1]服务器生态!AE271</f>
        <v>3.8604200140800002E-2</v>
      </c>
      <c r="BS253" s="25">
        <f>[1]服务器生态!AF271</f>
        <v>6.8679600000000019E-3</v>
      </c>
      <c r="BT253" s="25">
        <f>[1]服务器生态!AG271</f>
        <v>1.9871999999999997E-3</v>
      </c>
      <c r="BU253" s="25">
        <f>[1]服务器生态!$P252</f>
        <v>1</v>
      </c>
      <c r="BV253" s="25">
        <f>[1]服务器生态!Q252</f>
        <v>1.5862816406249993</v>
      </c>
    </row>
    <row r="254" spans="29:74" x14ac:dyDescent="0.15">
      <c r="AC254" s="4"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v>44.223043838567726</v>
      </c>
      <c r="BB254" s="4">
        <v>45.729762081362793</v>
      </c>
      <c r="BC254" s="4">
        <v>47.674580981977748</v>
      </c>
      <c r="BD254" s="4">
        <v>50</v>
      </c>
      <c r="BE254" s="4">
        <v>50</v>
      </c>
      <c r="BI254" s="25">
        <v>251</v>
      </c>
      <c r="BJ254" s="25">
        <f>[1]服务器生态!W272</f>
        <v>75.610807774975086</v>
      </c>
      <c r="BK254" s="25">
        <f>[1]服务器生态!X272</f>
        <v>74.552948828534014</v>
      </c>
      <c r="BL254" s="25">
        <f>[1]服务器生态!Y272</f>
        <v>6.0857788856894555</v>
      </c>
      <c r="BM254" s="25">
        <f>[1]服务器生态!Z272</f>
        <v>1.0827030686639063</v>
      </c>
      <c r="BN254" s="25">
        <f>[1]服务器生态!AA272</f>
        <v>0.3132731608874999</v>
      </c>
      <c r="BO254" s="25">
        <f>[1]服务器生态!AB272</f>
        <v>232.9440156310489</v>
      </c>
      <c r="BP254" s="25">
        <f>[1]服务器生态!AC272</f>
        <v>0.47962550249999997</v>
      </c>
      <c r="BQ254" s="25">
        <f>[1]服务器生态!AD272</f>
        <v>0.47291513735919999</v>
      </c>
      <c r="BR254" s="25">
        <f>[1]服务器生态!AE272</f>
        <v>3.8604200140800002E-2</v>
      </c>
      <c r="BS254" s="25">
        <f>[1]服务器生态!AF272</f>
        <v>6.8679600000000019E-3</v>
      </c>
      <c r="BT254" s="25">
        <f>[1]服务器生态!AG272</f>
        <v>1.9871999999999997E-3</v>
      </c>
      <c r="BU254" s="25">
        <f>[1]服务器生态!$P253</f>
        <v>1</v>
      </c>
      <c r="BV254" s="25">
        <f>[1]服务器生态!Q253</f>
        <v>1.5764551171874996</v>
      </c>
    </row>
    <row r="255" spans="29:74" x14ac:dyDescent="0.15">
      <c r="AC255" s="4"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v>44.248899284871626</v>
      </c>
      <c r="BB255" s="4">
        <v>45.757658185390426</v>
      </c>
      <c r="BC255" s="4">
        <v>47.7022976997416</v>
      </c>
      <c r="BD255" s="4">
        <v>50</v>
      </c>
      <c r="BE255" s="4">
        <v>50</v>
      </c>
      <c r="BI255" s="25">
        <v>252</v>
      </c>
      <c r="BJ255" s="25">
        <f>[1]服务器生态!W273</f>
        <v>75.139502650821186</v>
      </c>
      <c r="BK255" s="25">
        <f>[1]服务器生态!X273</f>
        <v>74.088237660413128</v>
      </c>
      <c r="BL255" s="25">
        <f>[1]服务器生态!Y273</f>
        <v>6.0478443779425044</v>
      </c>
      <c r="BM255" s="25">
        <f>[1]服务器生态!Z273</f>
        <v>1.0759542516731251</v>
      </c>
      <c r="BN255" s="25">
        <f>[1]服务器生态!AA273</f>
        <v>0.31132043414999988</v>
      </c>
      <c r="BO255" s="25">
        <f>[1]服务器生态!AB273</f>
        <v>233.29174818294709</v>
      </c>
      <c r="BP255" s="25">
        <f>[1]服务器生态!AC273</f>
        <v>0.47962550249999997</v>
      </c>
      <c r="BQ255" s="25">
        <f>[1]服务器生态!AD273</f>
        <v>0.47291513735919999</v>
      </c>
      <c r="BR255" s="25">
        <f>[1]服务器生态!AE273</f>
        <v>3.8604200140800002E-2</v>
      </c>
      <c r="BS255" s="25">
        <f>[1]服务器生态!AF273</f>
        <v>6.8679600000000019E-3</v>
      </c>
      <c r="BT255" s="25">
        <f>[1]服务器生态!AG273</f>
        <v>1.9871999999999997E-3</v>
      </c>
      <c r="BU255" s="25">
        <f>[1]服务器生态!$P254</f>
        <v>1</v>
      </c>
      <c r="BV255" s="25">
        <f>[1]服务器生态!Q254</f>
        <v>1.5666285937499995</v>
      </c>
    </row>
    <row r="256" spans="29:74" x14ac:dyDescent="0.15">
      <c r="AC256" s="4"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v>44.274754731175527</v>
      </c>
      <c r="BB256" s="4">
        <v>45.785554289418052</v>
      </c>
      <c r="BC256" s="4">
        <v>47.730014417505458</v>
      </c>
      <c r="BD256" s="4">
        <v>50</v>
      </c>
      <c r="BE256" s="4">
        <v>50</v>
      </c>
      <c r="BI256" s="25">
        <v>253</v>
      </c>
      <c r="BJ256" s="25">
        <f>[1]服务器生态!W274</f>
        <v>74.668197526667285</v>
      </c>
      <c r="BK256" s="25">
        <f>[1]服务器生态!X274</f>
        <v>73.623526492292257</v>
      </c>
      <c r="BL256" s="25">
        <f>[1]服务器生态!Y274</f>
        <v>6.0099098701955525</v>
      </c>
      <c r="BM256" s="25">
        <f>[1]服务器生态!Z274</f>
        <v>1.0692054346823436</v>
      </c>
      <c r="BN256" s="25">
        <f>[1]服务器生态!AA274</f>
        <v>0.30936770741249986</v>
      </c>
      <c r="BO256" s="25">
        <f>[1]服务器生态!AB274</f>
        <v>233.63729961668827</v>
      </c>
      <c r="BP256" s="25">
        <f>[1]服务器生态!AC274</f>
        <v>0.47962550249999997</v>
      </c>
      <c r="BQ256" s="25">
        <f>[1]服务器生态!AD274</f>
        <v>0.47291513735919999</v>
      </c>
      <c r="BR256" s="25">
        <f>[1]服务器生态!AE274</f>
        <v>3.8604200140800002E-2</v>
      </c>
      <c r="BS256" s="25">
        <f>[1]服务器生态!AF274</f>
        <v>6.8679600000000019E-3</v>
      </c>
      <c r="BT256" s="25">
        <f>[1]服务器生态!AG274</f>
        <v>1.9871999999999997E-3</v>
      </c>
      <c r="BU256" s="25">
        <f>[1]服务器生态!$P255</f>
        <v>1</v>
      </c>
      <c r="BV256" s="25">
        <f>[1]服务器生态!Q255</f>
        <v>1.5568020703124994</v>
      </c>
    </row>
    <row r="257" spans="29:74" x14ac:dyDescent="0.15">
      <c r="AC257" s="4"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v>44.300610177479435</v>
      </c>
      <c r="BB257" s="4">
        <v>45.813450393445684</v>
      </c>
      <c r="BC257" s="4">
        <v>47.757731135269317</v>
      </c>
      <c r="BD257" s="4">
        <v>50</v>
      </c>
      <c r="BE257" s="4">
        <v>50</v>
      </c>
      <c r="BI257" s="25">
        <v>254</v>
      </c>
      <c r="BJ257" s="25">
        <f>[1]服务器生态!W275</f>
        <v>74.196892402513384</v>
      </c>
      <c r="BK257" s="25">
        <f>[1]服务器生态!X275</f>
        <v>73.158815324171385</v>
      </c>
      <c r="BL257" s="25">
        <f>[1]服务器生态!Y275</f>
        <v>5.9719753624486014</v>
      </c>
      <c r="BM257" s="25">
        <f>[1]服务器生态!Z275</f>
        <v>1.0624566176915624</v>
      </c>
      <c r="BN257" s="25">
        <f>[1]服务器生态!AA275</f>
        <v>0.30741498067499984</v>
      </c>
      <c r="BO257" s="25">
        <f>[1]服务器生态!AB275</f>
        <v>233.98066993227229</v>
      </c>
      <c r="BP257" s="25">
        <f>[1]服务器生态!AC275</f>
        <v>0.47962550249999997</v>
      </c>
      <c r="BQ257" s="25">
        <f>[1]服务器生态!AD275</f>
        <v>0.47291513735919999</v>
      </c>
      <c r="BR257" s="25">
        <f>[1]服务器生态!AE275</f>
        <v>3.8604200140800002E-2</v>
      </c>
      <c r="BS257" s="25">
        <f>[1]服务器生态!AF275</f>
        <v>6.8679600000000019E-3</v>
      </c>
      <c r="BT257" s="25">
        <f>[1]服务器生态!AG275</f>
        <v>1.9871999999999997E-3</v>
      </c>
      <c r="BU257" s="25">
        <f>[1]服务器生态!$P256</f>
        <v>1</v>
      </c>
      <c r="BV257" s="25">
        <f>[1]服务器生态!Q256</f>
        <v>1.5469755468749995</v>
      </c>
    </row>
    <row r="258" spans="29:74" x14ac:dyDescent="0.15">
      <c r="AC258" s="4"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v>44.326465623783335</v>
      </c>
      <c r="BB258" s="4">
        <v>45.84134649747331</v>
      </c>
      <c r="BC258" s="4">
        <v>47.785447853033176</v>
      </c>
      <c r="BD258" s="4">
        <v>50</v>
      </c>
      <c r="BE258" s="4">
        <v>50</v>
      </c>
      <c r="BI258" s="25">
        <v>255</v>
      </c>
      <c r="BJ258" s="25">
        <f>[1]服务器生态!W276</f>
        <v>73.725587278359484</v>
      </c>
      <c r="BK258" s="25">
        <f>[1]服务器生态!X276</f>
        <v>72.694104156050514</v>
      </c>
      <c r="BL258" s="25">
        <f>[1]服务器生态!Y276</f>
        <v>5.9340408547016503</v>
      </c>
      <c r="BM258" s="25">
        <f>[1]服务器生态!Z276</f>
        <v>1.0557078007007812</v>
      </c>
      <c r="BN258" s="25">
        <f>[1]服务器生态!AA276</f>
        <v>0.30546225393749982</v>
      </c>
      <c r="BO258" s="25">
        <f>[1]服务器生态!AB276</f>
        <v>234.32185912969931</v>
      </c>
      <c r="BP258" s="25">
        <f>[1]服务器生态!AC276</f>
        <v>0.47962550249999997</v>
      </c>
      <c r="BQ258" s="25">
        <f>[1]服务器生态!AD276</f>
        <v>0.47291513735919999</v>
      </c>
      <c r="BR258" s="25">
        <f>[1]服务器生态!AE276</f>
        <v>3.8604200140800002E-2</v>
      </c>
      <c r="BS258" s="25">
        <f>[1]服务器生态!AF276</f>
        <v>6.8679600000000019E-3</v>
      </c>
      <c r="BT258" s="25">
        <f>[1]服务器生态!AG276</f>
        <v>1.9871999999999997E-3</v>
      </c>
      <c r="BU258" s="25">
        <f>[1]服务器生态!$P257</f>
        <v>1</v>
      </c>
      <c r="BV258" s="25">
        <f>[1]服务器生态!Q257</f>
        <v>1.5371490234374994</v>
      </c>
    </row>
    <row r="259" spans="29:74" x14ac:dyDescent="0.15">
      <c r="AC259" s="4"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v>44.352321070087235</v>
      </c>
      <c r="BB259" s="4">
        <v>45.869242601500943</v>
      </c>
      <c r="BC259" s="4">
        <v>47.813164570797035</v>
      </c>
      <c r="BD259" s="4">
        <v>50</v>
      </c>
      <c r="BE259" s="4">
        <v>50</v>
      </c>
      <c r="BI259" s="25">
        <v>256</v>
      </c>
      <c r="BJ259" s="25">
        <f>[1]服务器生态!W277</f>
        <v>73.254282154205583</v>
      </c>
      <c r="BK259" s="25">
        <f>[1]服务器生态!X277</f>
        <v>72.229392987929643</v>
      </c>
      <c r="BL259" s="25">
        <f>[1]服务器生态!Y277</f>
        <v>5.8961063469546984</v>
      </c>
      <c r="BM259" s="25">
        <f>[1]服务器生态!Z277</f>
        <v>1.04895898371</v>
      </c>
      <c r="BN259" s="25">
        <f>[1]服务器生态!AA277</f>
        <v>0.30350952719999985</v>
      </c>
      <c r="BO259" s="25">
        <f>[1]服务器生态!AB277</f>
        <v>234.66086720896928</v>
      </c>
      <c r="BP259" s="25">
        <f>[1]服务器生态!AC277</f>
        <v>0.47962550249999997</v>
      </c>
      <c r="BQ259" s="25">
        <f>[1]服务器生态!AD277</f>
        <v>0.47291513735919999</v>
      </c>
      <c r="BR259" s="25">
        <f>[1]服务器生态!AE277</f>
        <v>3.8604200140800002E-2</v>
      </c>
      <c r="BS259" s="25">
        <f>[1]服务器生态!AF277</f>
        <v>6.8679600000000019E-3</v>
      </c>
      <c r="BT259" s="25">
        <f>[1]服务器生态!AG277</f>
        <v>1.9871999999999997E-3</v>
      </c>
      <c r="BU259" s="25">
        <f>[1]服务器生态!$P258</f>
        <v>1</v>
      </c>
      <c r="BV259" s="25">
        <f>[1]服务器生态!Q258</f>
        <v>1.5273224999999995</v>
      </c>
    </row>
    <row r="260" spans="29:74" x14ac:dyDescent="0.15">
      <c r="AC260" s="4"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v>44.378176516391136</v>
      </c>
      <c r="BB260" s="4">
        <v>45.897138705528576</v>
      </c>
      <c r="BC260" s="4">
        <v>47.840881288560894</v>
      </c>
      <c r="BD260" s="4">
        <v>50</v>
      </c>
      <c r="BE260" s="4">
        <v>50</v>
      </c>
      <c r="BI260" s="25">
        <v>257</v>
      </c>
      <c r="BJ260" s="25">
        <f>[1]服务器生态!W278</f>
        <v>72.782977030051711</v>
      </c>
      <c r="BK260" s="25">
        <f>[1]服务器生态!X278</f>
        <v>71.764681819808786</v>
      </c>
      <c r="BL260" s="25">
        <f>[1]服务器生态!Y278</f>
        <v>5.8581718392077482</v>
      </c>
      <c r="BM260" s="25">
        <f>[1]服务器生态!Z278</f>
        <v>1.0422101667192187</v>
      </c>
      <c r="BN260" s="25">
        <f>[1]服务器生态!AA278</f>
        <v>0.30155680046249989</v>
      </c>
      <c r="BO260" s="25">
        <f>[1]服务器生态!AB278</f>
        <v>234.99769417008207</v>
      </c>
      <c r="BP260" s="25">
        <f>[1]服务器生态!AC278</f>
        <v>0.47962550249999997</v>
      </c>
      <c r="BQ260" s="25">
        <f>[1]服务器生态!AD278</f>
        <v>0.47291513735919999</v>
      </c>
      <c r="BR260" s="25">
        <f>[1]服务器生态!AE278</f>
        <v>3.8604200140800002E-2</v>
      </c>
      <c r="BS260" s="25">
        <f>[1]服务器生态!AF278</f>
        <v>6.8679600000000019E-3</v>
      </c>
      <c r="BT260" s="25">
        <f>[1]服务器生态!AG278</f>
        <v>1.9871999999999997E-3</v>
      </c>
      <c r="BU260" s="25">
        <f>[1]服务器生态!$P259</f>
        <v>1</v>
      </c>
      <c r="BV260" s="25">
        <f>[1]服务器生态!Q259</f>
        <v>1.5174959765624996</v>
      </c>
    </row>
    <row r="261" spans="29:74" x14ac:dyDescent="0.15">
      <c r="AC261" s="4"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v>44.404031962695043</v>
      </c>
      <c r="BB261" s="4">
        <v>45.925034809556202</v>
      </c>
      <c r="BC261" s="4">
        <v>47.868598006324753</v>
      </c>
      <c r="BD261" s="4">
        <v>50</v>
      </c>
      <c r="BE261" s="4">
        <v>50</v>
      </c>
      <c r="BI261" s="25">
        <v>258</v>
      </c>
      <c r="BJ261" s="25">
        <f>[1]服务器生态!W279</f>
        <v>72.311671905897811</v>
      </c>
      <c r="BK261" s="25">
        <f>[1]服务器生态!X279</f>
        <v>71.299970651687914</v>
      </c>
      <c r="BL261" s="25">
        <f>[1]服务器生态!Y279</f>
        <v>5.8202373314607971</v>
      </c>
      <c r="BM261" s="25">
        <f>[1]服务器生态!Z279</f>
        <v>1.0354613497284375</v>
      </c>
      <c r="BN261" s="25">
        <f>[1]服务器生态!AA279</f>
        <v>0.29960407372499986</v>
      </c>
      <c r="BO261" s="25">
        <f>[1]服务器生态!AB279</f>
        <v>235.33234001303785</v>
      </c>
      <c r="BP261" s="25">
        <f>[1]服务器生态!AC279</f>
        <v>0.47962550249999997</v>
      </c>
      <c r="BQ261" s="25">
        <f>[1]服务器生态!AD279</f>
        <v>0.47291513735919999</v>
      </c>
      <c r="BR261" s="25">
        <f>[1]服务器生态!AE279</f>
        <v>3.8604200140800002E-2</v>
      </c>
      <c r="BS261" s="25">
        <f>[1]服务器生态!AF279</f>
        <v>6.8679600000000019E-3</v>
      </c>
      <c r="BT261" s="25">
        <f>[1]服务器生态!AG279</f>
        <v>1.9871999999999997E-3</v>
      </c>
      <c r="BU261" s="25">
        <f>[1]服务器生态!$P260</f>
        <v>1</v>
      </c>
      <c r="BV261" s="25">
        <f>[1]服务器生态!Q260</f>
        <v>1.5076694531249997</v>
      </c>
    </row>
    <row r="262" spans="29:74" x14ac:dyDescent="0.15">
      <c r="AC262" s="4"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v>44.429887408998944</v>
      </c>
      <c r="BB262" s="4">
        <v>45.952930913583835</v>
      </c>
      <c r="BC262" s="4">
        <v>47.896314724088612</v>
      </c>
      <c r="BD262" s="4">
        <v>50</v>
      </c>
      <c r="BE262" s="4">
        <v>50</v>
      </c>
      <c r="BI262" s="25">
        <v>259</v>
      </c>
      <c r="BJ262" s="25">
        <f>[1]服务器生态!W280</f>
        <v>71.84036678174391</v>
      </c>
      <c r="BK262" s="25">
        <f>[1]服务器生态!X280</f>
        <v>70.835259483567043</v>
      </c>
      <c r="BL262" s="25">
        <f>[1]服务器生态!Y280</f>
        <v>5.7823028237138452</v>
      </c>
      <c r="BM262" s="25">
        <f>[1]服务器生态!Z280</f>
        <v>1.0287125327376563</v>
      </c>
      <c r="BN262" s="25">
        <f>[1]服务器生态!AA280</f>
        <v>0.29765134698749984</v>
      </c>
      <c r="BO262" s="25">
        <f>[1]服务器生态!AB280</f>
        <v>235.66480473783659</v>
      </c>
      <c r="BP262" s="25">
        <f>[1]服务器生态!AC280</f>
        <v>0.47962550249999997</v>
      </c>
      <c r="BQ262" s="25">
        <f>[1]服务器生态!AD280</f>
        <v>0.47291513735919999</v>
      </c>
      <c r="BR262" s="25">
        <f>[1]服务器生态!AE280</f>
        <v>3.8604200140800002E-2</v>
      </c>
      <c r="BS262" s="25">
        <f>[1]服务器生态!AF280</f>
        <v>6.8679600000000019E-3</v>
      </c>
      <c r="BT262" s="25">
        <f>[1]服务器生态!AG280</f>
        <v>1.9871999999999997E-3</v>
      </c>
      <c r="BU262" s="25">
        <f>[1]服务器生态!$P261</f>
        <v>1</v>
      </c>
      <c r="BV262" s="25">
        <f>[1]服务器生态!Q261</f>
        <v>1.4978429296874995</v>
      </c>
    </row>
    <row r="263" spans="29:74" x14ac:dyDescent="0.15">
      <c r="AC263" s="4"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v>44.455742855302844</v>
      </c>
      <c r="BB263" s="4">
        <v>45.98082701761146</v>
      </c>
      <c r="BC263" s="4">
        <v>47.92403144185247</v>
      </c>
      <c r="BD263" s="4">
        <v>50</v>
      </c>
      <c r="BE263" s="4">
        <v>50</v>
      </c>
      <c r="BI263" s="25">
        <v>260</v>
      </c>
      <c r="BJ263" s="25">
        <f>[1]服务器生态!W281</f>
        <v>71.369061657590009</v>
      </c>
      <c r="BK263" s="25">
        <f>[1]服务器生态!X281</f>
        <v>70.370548315446158</v>
      </c>
      <c r="BL263" s="25">
        <f>[1]服务器生态!Y281</f>
        <v>5.7443683159668941</v>
      </c>
      <c r="BM263" s="25">
        <f>[1]服务器生态!Z281</f>
        <v>1.0219637157468748</v>
      </c>
      <c r="BN263" s="25">
        <f>[1]服务器生态!AA281</f>
        <v>0.29569862024999988</v>
      </c>
      <c r="BO263" s="25">
        <f>[1]服务器生态!AB281</f>
        <v>235.99508834447823</v>
      </c>
      <c r="BP263" s="25">
        <f>[1]服务器生态!AC281</f>
        <v>0.47962550249999997</v>
      </c>
      <c r="BQ263" s="25">
        <f>[1]服务器生态!AD281</f>
        <v>0.47291513735919999</v>
      </c>
      <c r="BR263" s="25">
        <f>[1]服务器生态!AE281</f>
        <v>3.8604200140800002E-2</v>
      </c>
      <c r="BS263" s="25">
        <f>[1]服务器生态!AF281</f>
        <v>6.8679600000000019E-3</v>
      </c>
      <c r="BT263" s="25">
        <f>[1]服务器生态!AG281</f>
        <v>1.9871999999999997E-3</v>
      </c>
      <c r="BU263" s="25">
        <f>[1]服务器生态!$P262</f>
        <v>1</v>
      </c>
      <c r="BV263" s="25">
        <f>[1]服务器生态!Q262</f>
        <v>1.4880164062499994</v>
      </c>
    </row>
    <row r="264" spans="29:74" x14ac:dyDescent="0.15">
      <c r="AC264" s="4"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v>44.481598301606752</v>
      </c>
      <c r="BB264" s="4">
        <v>46.007529841290832</v>
      </c>
      <c r="BC264" s="4">
        <v>47.951748159616329</v>
      </c>
      <c r="BD264" s="4">
        <v>50</v>
      </c>
      <c r="BE264" s="4">
        <v>50</v>
      </c>
      <c r="BI264" s="25">
        <v>261</v>
      </c>
      <c r="BJ264" s="25">
        <f>[1]服务器生态!W282</f>
        <v>70.897756533436109</v>
      </c>
      <c r="BK264" s="25">
        <f>[1]服务器生态!X282</f>
        <v>69.905837147325286</v>
      </c>
      <c r="BL264" s="25">
        <f>[1]服务器生态!Y282</f>
        <v>5.7064338082199431</v>
      </c>
      <c r="BM264" s="25">
        <f>[1]服务器生态!Z282</f>
        <v>1.0152148987560936</v>
      </c>
      <c r="BN264" s="25">
        <f>[1]服务器生态!AA282</f>
        <v>0.29374589351249986</v>
      </c>
      <c r="BO264" s="25">
        <f>[1]服务器生态!AB282</f>
        <v>236.32319083296284</v>
      </c>
      <c r="BP264" s="25">
        <f>[1]服务器生态!AC282</f>
        <v>0.47962550249999997</v>
      </c>
      <c r="BQ264" s="25">
        <f>[1]服务器生态!AD282</f>
        <v>0.47291513735919999</v>
      </c>
      <c r="BR264" s="25">
        <f>[1]服务器生态!AE282</f>
        <v>3.8604200140800002E-2</v>
      </c>
      <c r="BS264" s="25">
        <f>[1]服务器生态!AF282</f>
        <v>6.8679600000000019E-3</v>
      </c>
      <c r="BT264" s="25">
        <f>[1]服务器生态!AG282</f>
        <v>1.9871999999999997E-3</v>
      </c>
      <c r="BU264" s="25">
        <f>[1]服务器生态!$P263</f>
        <v>1</v>
      </c>
      <c r="BV264" s="25">
        <f>[1]服务器生态!Q263</f>
        <v>1.4781898828124995</v>
      </c>
    </row>
    <row r="265" spans="29:74" x14ac:dyDescent="0.15">
      <c r="AC265" s="4"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v>44.507453747910652</v>
      </c>
      <c r="BB265" s="4">
        <v>46.031609894814238</v>
      </c>
      <c r="BC265" s="4">
        <v>47.979464877380188</v>
      </c>
      <c r="BD265" s="4">
        <v>50</v>
      </c>
      <c r="BE265" s="4">
        <v>50</v>
      </c>
      <c r="BI265" s="25">
        <v>262</v>
      </c>
      <c r="BJ265" s="25">
        <f>[1]服务器生态!W283</f>
        <v>70.426451409282208</v>
      </c>
      <c r="BK265" s="25">
        <f>[1]服务器生态!X283</f>
        <v>69.441125979204415</v>
      </c>
      <c r="BL265" s="25">
        <f>[1]服务器生态!Y283</f>
        <v>5.6684993004729911</v>
      </c>
      <c r="BM265" s="25">
        <f>[1]服务器生态!Z283</f>
        <v>1.0084660817653124</v>
      </c>
      <c r="BN265" s="25">
        <f>[1]服务器生态!AA283</f>
        <v>0.29179316677499983</v>
      </c>
      <c r="BO265" s="25">
        <f>[1]服务器生态!AB283</f>
        <v>236.6491122032904</v>
      </c>
      <c r="BP265" s="25">
        <f>[1]服务器生态!AC283</f>
        <v>0.47962550249999997</v>
      </c>
      <c r="BQ265" s="25">
        <f>[1]服务器生态!AD283</f>
        <v>0.47291513735919999</v>
      </c>
      <c r="BR265" s="25">
        <f>[1]服务器生态!AE283</f>
        <v>3.8604200140800002E-2</v>
      </c>
      <c r="BS265" s="25">
        <f>[1]服务器生态!AF283</f>
        <v>6.8679600000000019E-3</v>
      </c>
      <c r="BT265" s="25">
        <f>[1]服务器生态!AG283</f>
        <v>1.9871999999999997E-3</v>
      </c>
      <c r="BU265" s="25">
        <f>[1]服务器生态!$P264</f>
        <v>1</v>
      </c>
      <c r="BV265" s="25">
        <f>[1]服务器生态!Q264</f>
        <v>1.4683633593749994</v>
      </c>
    </row>
    <row r="266" spans="29:74" x14ac:dyDescent="0.15">
      <c r="AC266" s="4"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v>44.533309194214553</v>
      </c>
      <c r="BB266" s="4">
        <v>46.055689948337651</v>
      </c>
      <c r="BC266" s="4">
        <v>48.006200084618079</v>
      </c>
      <c r="BD266" s="4">
        <v>50</v>
      </c>
      <c r="BE266" s="4">
        <v>50</v>
      </c>
      <c r="BI266" s="25">
        <v>263</v>
      </c>
      <c r="BJ266" s="25">
        <f>[1]服务器生态!W284</f>
        <v>69.955146285128308</v>
      </c>
      <c r="BK266" s="25">
        <f>[1]服务器生态!X284</f>
        <v>68.976414811083544</v>
      </c>
      <c r="BL266" s="25">
        <f>[1]服务器生态!Y284</f>
        <v>5.63056479272604</v>
      </c>
      <c r="BM266" s="25">
        <f>[1]服务器生态!Z284</f>
        <v>1.0017172647745312</v>
      </c>
      <c r="BN266" s="25">
        <f>[1]服务器生态!AA284</f>
        <v>0.28984044003749981</v>
      </c>
      <c r="BO266" s="25">
        <f>[1]服务器生态!AB284</f>
        <v>236.97285245546084</v>
      </c>
      <c r="BP266" s="25">
        <f>[1]服务器生态!AC284</f>
        <v>0.47962550249999997</v>
      </c>
      <c r="BQ266" s="25">
        <f>[1]服务器生态!AD284</f>
        <v>0.47291513735919999</v>
      </c>
      <c r="BR266" s="25">
        <f>[1]服务器生态!AE284</f>
        <v>3.8604200140800002E-2</v>
      </c>
      <c r="BS266" s="25">
        <f>[1]服务器生态!AF284</f>
        <v>6.8679600000000019E-3</v>
      </c>
      <c r="BT266" s="25">
        <f>[1]服务器生态!AG284</f>
        <v>1.9871999999999997E-3</v>
      </c>
      <c r="BU266" s="25">
        <f>[1]服务器生态!$P265</f>
        <v>1</v>
      </c>
      <c r="BV266" s="25">
        <f>[1]服务器生态!Q265</f>
        <v>1.4585368359374993</v>
      </c>
    </row>
    <row r="267" spans="29:74" x14ac:dyDescent="0.15">
      <c r="AC267" s="4"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v>44.55916464051846</v>
      </c>
      <c r="BB267" s="4">
        <v>46.079770001861057</v>
      </c>
      <c r="BC267" s="4">
        <v>48.030128751164241</v>
      </c>
      <c r="BD267" s="4">
        <v>50</v>
      </c>
      <c r="BE267" s="4">
        <v>50</v>
      </c>
      <c r="BI267" s="25">
        <v>264</v>
      </c>
      <c r="BJ267" s="25">
        <f>[1]服务器生态!W285</f>
        <v>69.483841160974421</v>
      </c>
      <c r="BK267" s="25">
        <f>[1]服务器生态!X285</f>
        <v>68.511703642962672</v>
      </c>
      <c r="BL267" s="25">
        <f>[1]服务器生态!Y285</f>
        <v>5.592630284979089</v>
      </c>
      <c r="BM267" s="25">
        <f>[1]服务器生态!Z285</f>
        <v>0.99496844778374982</v>
      </c>
      <c r="BN267" s="25">
        <f>[1]服务器生态!AA285</f>
        <v>0.28788771329999985</v>
      </c>
      <c r="BO267" s="25">
        <f>[1]服务器生态!AB285</f>
        <v>237.29441158947424</v>
      </c>
      <c r="BP267" s="25">
        <f>[1]服务器生态!AC285</f>
        <v>0.47962550249999997</v>
      </c>
      <c r="BQ267" s="25">
        <f>[1]服务器生态!AD285</f>
        <v>0.47291513735919999</v>
      </c>
      <c r="BR267" s="25">
        <f>[1]服务器生态!AE285</f>
        <v>3.8604200140800002E-2</v>
      </c>
      <c r="BS267" s="25">
        <f>[1]服务器生态!AF285</f>
        <v>6.8679600000000019E-3</v>
      </c>
      <c r="BT267" s="25">
        <f>[1]服务器生态!AG285</f>
        <v>1.9871999999999997E-3</v>
      </c>
      <c r="BU267" s="25">
        <f>[1]服务器生态!$P266</f>
        <v>1</v>
      </c>
      <c r="BV267" s="25">
        <f>[1]服务器生态!Q266</f>
        <v>1.4487103124999994</v>
      </c>
    </row>
    <row r="268" spans="29:74" x14ac:dyDescent="0.15">
      <c r="AC268" s="4"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v>44.585020086822361</v>
      </c>
      <c r="BB268" s="4">
        <v>46.10385005538447</v>
      </c>
      <c r="BC268" s="4">
        <v>48.054057417710396</v>
      </c>
      <c r="BD268" s="4">
        <v>50</v>
      </c>
      <c r="BE268" s="4">
        <v>50</v>
      </c>
      <c r="BI268" s="25">
        <v>265</v>
      </c>
      <c r="BJ268" s="25">
        <f>[1]服务器生态!W286</f>
        <v>69.012536036820535</v>
      </c>
      <c r="BK268" s="25">
        <f>[1]服务器生态!X286</f>
        <v>68.046992474841815</v>
      </c>
      <c r="BL268" s="25">
        <f>[1]服务器生态!Y286</f>
        <v>5.5546957772321388</v>
      </c>
      <c r="BM268" s="25">
        <f>[1]服务器生态!Z286</f>
        <v>0.98821963079296871</v>
      </c>
      <c r="BN268" s="25">
        <f>[1]服务器生态!AA286</f>
        <v>0.28593498656249988</v>
      </c>
      <c r="BO268" s="25">
        <f>[1]服务器生态!AB286</f>
        <v>237.61378960533054</v>
      </c>
      <c r="BP268" s="25">
        <f>[1]服务器生态!AC286</f>
        <v>0.47962550249999997</v>
      </c>
      <c r="BQ268" s="25">
        <f>[1]服务器生态!AD286</f>
        <v>0.47291513735919999</v>
      </c>
      <c r="BR268" s="25">
        <f>[1]服务器生态!AE286</f>
        <v>3.8604200140800002E-2</v>
      </c>
      <c r="BS268" s="25">
        <f>[1]服务器生态!AF286</f>
        <v>6.8679600000000019E-3</v>
      </c>
      <c r="BT268" s="25">
        <f>[1]服务器生态!AG286</f>
        <v>1.9871999999999997E-3</v>
      </c>
      <c r="BU268" s="25">
        <f>[1]服务器生态!$P267</f>
        <v>1</v>
      </c>
      <c r="BV268" s="25">
        <f>[1]服务器生态!Q267</f>
        <v>1.4388837890624995</v>
      </c>
    </row>
    <row r="269" spans="29:74" x14ac:dyDescent="0.15">
      <c r="AC269" s="4"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v>44.610875533126261</v>
      </c>
      <c r="BB269" s="4">
        <v>46.127930108907876</v>
      </c>
      <c r="BC269" s="4">
        <v>48.077986084256551</v>
      </c>
      <c r="BD269" s="4">
        <v>50</v>
      </c>
      <c r="BE269" s="4">
        <v>50</v>
      </c>
      <c r="BI269" s="25">
        <v>266</v>
      </c>
      <c r="BJ269" s="25">
        <f>[1]服务器生态!W287</f>
        <v>68.541230912666634</v>
      </c>
      <c r="BK269" s="25">
        <f>[1]服务器生态!X287</f>
        <v>67.582281306720944</v>
      </c>
      <c r="BL269" s="25">
        <f>[1]服务器生态!Y287</f>
        <v>5.5167612694851869</v>
      </c>
      <c r="BM269" s="25">
        <f>[1]服务器生态!Z287</f>
        <v>0.98147081380218748</v>
      </c>
      <c r="BN269" s="25">
        <f>[1]服务器生态!AA287</f>
        <v>0.28398225982499986</v>
      </c>
      <c r="BO269" s="25">
        <f>[1]服务器生态!AB287</f>
        <v>237.93098650302986</v>
      </c>
      <c r="BP269" s="25">
        <f>[1]服务器生态!AC287</f>
        <v>0.47962550249999997</v>
      </c>
      <c r="BQ269" s="25">
        <f>[1]服务器生态!AD287</f>
        <v>0.47291513735919999</v>
      </c>
      <c r="BR269" s="25">
        <f>[1]服务器生态!AE287</f>
        <v>3.8604200140800002E-2</v>
      </c>
      <c r="BS269" s="25">
        <f>[1]服务器生态!AF287</f>
        <v>6.8679600000000019E-3</v>
      </c>
      <c r="BT269" s="25">
        <f>[1]服务器生态!AG287</f>
        <v>1.9871999999999997E-3</v>
      </c>
      <c r="BU269" s="25">
        <f>[1]服务器生态!$P268</f>
        <v>1</v>
      </c>
      <c r="BV269" s="25">
        <f>[1]服务器生态!Q268</f>
        <v>1.4290572656249996</v>
      </c>
    </row>
    <row r="270" spans="29:74" x14ac:dyDescent="0.15">
      <c r="AC270" s="4"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v>44.636730979430169</v>
      </c>
      <c r="BB270" s="4">
        <v>46.152010162431289</v>
      </c>
      <c r="BC270" s="4">
        <v>48.101914750802706</v>
      </c>
      <c r="BD270" s="4">
        <v>50</v>
      </c>
      <c r="BE270" s="4">
        <v>50</v>
      </c>
      <c r="BI270" s="25">
        <v>267</v>
      </c>
      <c r="BJ270" s="25">
        <f>[1]服务器生态!W288</f>
        <v>68.069925788512734</v>
      </c>
      <c r="BK270" s="25">
        <f>[1]服务器生态!X288</f>
        <v>67.117570138600058</v>
      </c>
      <c r="BL270" s="25">
        <f>[1]服务器生态!Y288</f>
        <v>5.4788267617382358</v>
      </c>
      <c r="BM270" s="25">
        <f>[1]服务器生态!Z288</f>
        <v>0.97472199681140614</v>
      </c>
      <c r="BN270" s="25">
        <f>[1]服务器生态!AA288</f>
        <v>0.28202953308749984</v>
      </c>
      <c r="BO270" s="25">
        <f>[1]服务器生态!AB288</f>
        <v>238.24600228257202</v>
      </c>
      <c r="BP270" s="25">
        <f>[1]服务器生态!AC288</f>
        <v>0.47962550249999997</v>
      </c>
      <c r="BQ270" s="25">
        <f>[1]服务器生态!AD288</f>
        <v>0.47291513735919999</v>
      </c>
      <c r="BR270" s="25">
        <f>[1]服务器生态!AE288</f>
        <v>3.8604200140800002E-2</v>
      </c>
      <c r="BS270" s="25">
        <f>[1]服务器生态!AF288</f>
        <v>6.8679600000000019E-3</v>
      </c>
      <c r="BT270" s="25">
        <f>[1]服务器生态!AG288</f>
        <v>1.9871999999999997E-3</v>
      </c>
      <c r="BU270" s="25">
        <f>[1]服务器生态!$P269</f>
        <v>1</v>
      </c>
      <c r="BV270" s="25">
        <f>[1]服务器生态!Q269</f>
        <v>1.4192307421874994</v>
      </c>
    </row>
    <row r="271" spans="29:74" x14ac:dyDescent="0.15">
      <c r="AC271" s="4"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v>44.662586425734069</v>
      </c>
      <c r="BB271" s="4">
        <v>46.176090215954694</v>
      </c>
      <c r="BC271" s="4">
        <v>48.125843417348868</v>
      </c>
      <c r="BD271" s="4">
        <v>50</v>
      </c>
      <c r="BE271" s="4">
        <v>50</v>
      </c>
      <c r="BI271" s="25">
        <v>268</v>
      </c>
      <c r="BJ271" s="25">
        <f>[1]服务器生态!W289</f>
        <v>67.598620664358847</v>
      </c>
      <c r="BK271" s="25">
        <f>[1]服务器生态!X289</f>
        <v>66.652858970479201</v>
      </c>
      <c r="BL271" s="25">
        <f>[1]服务器生态!Y289</f>
        <v>5.4408922539912856</v>
      </c>
      <c r="BM271" s="25">
        <f>[1]服务器生态!Z289</f>
        <v>0.96797317982062503</v>
      </c>
      <c r="BN271" s="25">
        <f>[1]服务器生态!AA289</f>
        <v>0.28007680634999993</v>
      </c>
      <c r="BO271" s="25">
        <f>[1]服务器生态!AB289</f>
        <v>238.55883694395717</v>
      </c>
      <c r="BP271" s="25">
        <f>[1]服务器生态!AC289</f>
        <v>0.47962550249999997</v>
      </c>
      <c r="BQ271" s="25">
        <f>[1]服务器生态!AD289</f>
        <v>0.47291513735919999</v>
      </c>
      <c r="BR271" s="25">
        <f>[1]服务器生态!AE289</f>
        <v>3.8604200140800002E-2</v>
      </c>
      <c r="BS271" s="25">
        <f>[1]服务器生态!AF289</f>
        <v>6.8679600000000019E-3</v>
      </c>
      <c r="BT271" s="25">
        <f>[1]服务器生态!AG289</f>
        <v>1.9871999999999997E-3</v>
      </c>
      <c r="BU271" s="25">
        <f>[1]服务器生态!$P270</f>
        <v>1</v>
      </c>
      <c r="BV271" s="25">
        <f>[1]服务器生态!Q270</f>
        <v>1.4094042187499998</v>
      </c>
    </row>
    <row r="272" spans="29:74" x14ac:dyDescent="0.15">
      <c r="AC272" s="4"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v>44.68844187203797</v>
      </c>
      <c r="BB272" s="4">
        <v>46.200170269478107</v>
      </c>
      <c r="BC272" s="4">
        <v>48.149772083895023</v>
      </c>
      <c r="BD272" s="4">
        <v>50</v>
      </c>
      <c r="BE272" s="4">
        <v>50</v>
      </c>
      <c r="BI272" s="25">
        <v>269</v>
      </c>
      <c r="BJ272" s="25">
        <f>[1]服务器生态!W290</f>
        <v>67.127315540204947</v>
      </c>
      <c r="BK272" s="25">
        <f>[1]服务器生态!X290</f>
        <v>66.18814780235833</v>
      </c>
      <c r="BL272" s="25">
        <f>[1]服务器生态!Y290</f>
        <v>5.4029577462443346</v>
      </c>
      <c r="BM272" s="25">
        <f>[1]服务器生态!Z290</f>
        <v>0.9612243628298438</v>
      </c>
      <c r="BN272" s="25">
        <f>[1]服务器生态!AA290</f>
        <v>0.27812407961249991</v>
      </c>
      <c r="BO272" s="25">
        <f>[1]服务器生态!AB290</f>
        <v>238.8694904871852</v>
      </c>
      <c r="BP272" s="25">
        <f>[1]服务器生态!AC290</f>
        <v>0.47962550249999997</v>
      </c>
      <c r="BQ272" s="25">
        <f>[1]服务器生态!AD290</f>
        <v>0.47291513735919999</v>
      </c>
      <c r="BR272" s="25">
        <f>[1]服务器生态!AE290</f>
        <v>3.8604200140800002E-2</v>
      </c>
      <c r="BS272" s="25">
        <f>[1]服务器生态!AF290</f>
        <v>6.8679600000000019E-3</v>
      </c>
      <c r="BT272" s="25">
        <f>[1]服务器生态!AG290</f>
        <v>1.9871999999999997E-3</v>
      </c>
      <c r="BU272" s="25">
        <f>[1]服务器生态!$P271</f>
        <v>1</v>
      </c>
      <c r="BV272" s="25">
        <f>[1]服务器生态!Q271</f>
        <v>1.3995776953124996</v>
      </c>
    </row>
    <row r="273" spans="29:74" x14ac:dyDescent="0.15">
      <c r="AC273" s="4"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v>44.714297318341877</v>
      </c>
      <c r="BB273" s="4">
        <v>46.224250323001513</v>
      </c>
      <c r="BC273" s="4">
        <v>48.173700750441178</v>
      </c>
      <c r="BD273" s="4">
        <v>50</v>
      </c>
      <c r="BE273" s="4">
        <v>50</v>
      </c>
      <c r="BI273" s="25">
        <v>270</v>
      </c>
      <c r="BJ273" s="25">
        <f>[1]服务器生态!W291</f>
        <v>66.656010416051046</v>
      </c>
      <c r="BK273" s="25">
        <f>[1]服务器生态!X291</f>
        <v>65.723436634237459</v>
      </c>
      <c r="BL273" s="25">
        <f>[1]服务器生态!Y291</f>
        <v>5.3650232384973826</v>
      </c>
      <c r="BM273" s="25">
        <f>[1]服务器生态!Z291</f>
        <v>0.95447554583906247</v>
      </c>
      <c r="BN273" s="25">
        <f>[1]服务器生态!AA291</f>
        <v>0.27617135287499989</v>
      </c>
      <c r="BO273" s="25">
        <f>[1]服务器生态!AB291</f>
        <v>239.17796291225619</v>
      </c>
      <c r="BP273" s="25">
        <f>[1]服务器生态!AC291</f>
        <v>0.47962550249999997</v>
      </c>
      <c r="BQ273" s="25">
        <f>[1]服务器生态!AD291</f>
        <v>0.47291513735919999</v>
      </c>
      <c r="BR273" s="25">
        <f>[1]服务器生态!AE291</f>
        <v>3.8604200140800002E-2</v>
      </c>
      <c r="BS273" s="25">
        <f>[1]服务器生态!AF291</f>
        <v>6.8679600000000019E-3</v>
      </c>
      <c r="BT273" s="25">
        <f>[1]服务器生态!AG291</f>
        <v>1.9871999999999997E-3</v>
      </c>
      <c r="BU273" s="25">
        <f>[1]服务器生态!$P272</f>
        <v>1</v>
      </c>
      <c r="BV273" s="25">
        <f>[1]服务器生态!Q272</f>
        <v>1.3897511718749995</v>
      </c>
    </row>
    <row r="274" spans="29:74" x14ac:dyDescent="0.15">
      <c r="AC274" s="4"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v>44.740152764645778</v>
      </c>
      <c r="BB274" s="4">
        <v>46.248330376524919</v>
      </c>
      <c r="BC274" s="4">
        <v>48.19762941698734</v>
      </c>
      <c r="BD274" s="4">
        <v>50</v>
      </c>
      <c r="BE274" s="4">
        <v>50</v>
      </c>
      <c r="BI274" s="25">
        <v>271</v>
      </c>
      <c r="BJ274" s="25">
        <f>[1]服务器生态!W292</f>
        <v>66.267183688624087</v>
      </c>
      <c r="BK274" s="25">
        <f>[1]服务器生态!X292</f>
        <v>65.340049920537737</v>
      </c>
      <c r="BL274" s="25">
        <f>[1]服务器生态!Y292</f>
        <v>5.3337272696061477</v>
      </c>
      <c r="BM274" s="25">
        <f>[1]服务器生态!Z292</f>
        <v>0.94890777182166797</v>
      </c>
      <c r="BN274" s="25">
        <f>[1]服务器生态!AA292</f>
        <v>0.27456035331656237</v>
      </c>
      <c r="BO274" s="25">
        <f>[1]服务器生态!AB292</f>
        <v>239.48463591484759</v>
      </c>
      <c r="BP274" s="25">
        <f>[1]服务器生态!AC292</f>
        <v>0.47962550249999997</v>
      </c>
      <c r="BQ274" s="25">
        <f>[1]服务器生态!AD292</f>
        <v>0.47291513735919999</v>
      </c>
      <c r="BR274" s="25">
        <f>[1]服务器生态!AE292</f>
        <v>3.8604200140800002E-2</v>
      </c>
      <c r="BS274" s="25">
        <f>[1]服务器生态!AF292</f>
        <v>6.8679600000000019E-3</v>
      </c>
      <c r="BT274" s="25">
        <f>[1]服务器生态!AG292</f>
        <v>1.9871999999999997E-3</v>
      </c>
      <c r="BU274" s="25">
        <f>[1]服务器生态!$P273</f>
        <v>1</v>
      </c>
      <c r="BV274" s="25">
        <f>[1]服务器生态!Q273</f>
        <v>1.381644290039062</v>
      </c>
    </row>
    <row r="275" spans="29:74" x14ac:dyDescent="0.15">
      <c r="AC275" s="4"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v>44.766008210949678</v>
      </c>
      <c r="BB275" s="4">
        <v>46.272410430048332</v>
      </c>
      <c r="BC275" s="4">
        <v>48.221558083533495</v>
      </c>
      <c r="BD275" s="4">
        <v>50</v>
      </c>
      <c r="BE275" s="4">
        <v>50</v>
      </c>
      <c r="BI275" s="25">
        <v>272</v>
      </c>
      <c r="BJ275" s="25">
        <f>[1]服务器生态!W293</f>
        <v>65.878356961197113</v>
      </c>
      <c r="BK275" s="25">
        <f>[1]服务器生态!X293</f>
        <v>64.956663206838016</v>
      </c>
      <c r="BL275" s="25">
        <f>[1]服务器生态!Y293</f>
        <v>5.3024313007149129</v>
      </c>
      <c r="BM275" s="25">
        <f>[1]服务器生态!Z293</f>
        <v>0.94333999780427336</v>
      </c>
      <c r="BN275" s="25">
        <f>[1]服务器生态!AA293</f>
        <v>0.27294935375812485</v>
      </c>
      <c r="BO275" s="25">
        <f>[1]服务器生态!AB293</f>
        <v>239.78950949495939</v>
      </c>
      <c r="BP275" s="25">
        <f>[1]服务器生态!AC293</f>
        <v>0.47962550249999997</v>
      </c>
      <c r="BQ275" s="25">
        <f>[1]服务器生态!AD293</f>
        <v>0.47291513735919999</v>
      </c>
      <c r="BR275" s="25">
        <f>[1]服务器生态!AE293</f>
        <v>3.8604200140800002E-2</v>
      </c>
      <c r="BS275" s="25">
        <f>[1]服务器生态!AF293</f>
        <v>6.8679600000000019E-3</v>
      </c>
      <c r="BT275" s="25">
        <f>[1]服务器生态!AG293</f>
        <v>1.9871999999999997E-3</v>
      </c>
      <c r="BU275" s="25">
        <f>[1]服务器生态!$P274</f>
        <v>1</v>
      </c>
      <c r="BV275" s="25">
        <f>[1]服务器生态!Q274</f>
        <v>1.3735374082031244</v>
      </c>
    </row>
    <row r="276" spans="29:74" x14ac:dyDescent="0.15">
      <c r="AC276" s="4"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v>44.791863657253586</v>
      </c>
      <c r="BB276" s="4">
        <v>46.296490483571738</v>
      </c>
      <c r="BC276" s="4">
        <v>48.24548675007965</v>
      </c>
      <c r="BD276" s="4">
        <v>50</v>
      </c>
      <c r="BE276" s="4">
        <v>50</v>
      </c>
      <c r="BI276" s="25">
        <v>273</v>
      </c>
      <c r="BJ276" s="25">
        <f>[1]服务器生态!W294</f>
        <v>65.489530233770154</v>
      </c>
      <c r="BK276" s="25">
        <f>[1]服务器生态!X294</f>
        <v>64.573276493138295</v>
      </c>
      <c r="BL276" s="25">
        <f>[1]服务器生态!Y294</f>
        <v>5.271135331823678</v>
      </c>
      <c r="BM276" s="25">
        <f>[1]服务器生态!Z294</f>
        <v>0.93777222378687886</v>
      </c>
      <c r="BN276" s="25">
        <f>[1]服务器生态!AA294</f>
        <v>0.27133835419968738</v>
      </c>
      <c r="BO276" s="25">
        <f>[1]服务器生态!AB294</f>
        <v>240.09258365259166</v>
      </c>
      <c r="BP276" s="25">
        <f>[1]服务器生态!AC294</f>
        <v>0.47962550249999997</v>
      </c>
      <c r="BQ276" s="25">
        <f>[1]服务器生态!AD294</f>
        <v>0.47291513735919999</v>
      </c>
      <c r="BR276" s="25">
        <f>[1]服务器生态!AE294</f>
        <v>3.8604200140800002E-2</v>
      </c>
      <c r="BS276" s="25">
        <f>[1]服务器生态!AF294</f>
        <v>6.8679600000000019E-3</v>
      </c>
      <c r="BT276" s="25">
        <f>[1]服务器生态!AG294</f>
        <v>1.9871999999999997E-3</v>
      </c>
      <c r="BU276" s="25">
        <f>[1]服务器生态!$P275</f>
        <v>1</v>
      </c>
      <c r="BV276" s="25">
        <f>[1]服务器生态!Q275</f>
        <v>1.3654305263671871</v>
      </c>
    </row>
    <row r="277" spans="29:74" x14ac:dyDescent="0.15">
      <c r="AC277" s="4"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v>44.817719103557486</v>
      </c>
      <c r="BB277" s="4">
        <v>46.320570537095151</v>
      </c>
      <c r="BC277" s="4">
        <v>48.269415416625804</v>
      </c>
      <c r="BD277" s="4">
        <v>50</v>
      </c>
      <c r="BE277" s="4">
        <v>50</v>
      </c>
      <c r="BI277" s="25">
        <v>274</v>
      </c>
      <c r="BJ277" s="25">
        <f>[1]服务器生态!W295</f>
        <v>65.10070350634318</v>
      </c>
      <c r="BK277" s="25">
        <f>[1]服务器生态!X295</f>
        <v>64.189889779438573</v>
      </c>
      <c r="BL277" s="25">
        <f>[1]服务器生态!Y295</f>
        <v>5.2398393629324431</v>
      </c>
      <c r="BM277" s="25">
        <f>[1]服务器生态!Z295</f>
        <v>0.93220444976948424</v>
      </c>
      <c r="BN277" s="25">
        <f>[1]服务器生态!AA295</f>
        <v>0.26972735464124986</v>
      </c>
      <c r="BO277" s="25">
        <f>[1]服务器生态!AB295</f>
        <v>240.39385838774427</v>
      </c>
      <c r="BP277" s="25">
        <f>[1]服务器生态!AC295</f>
        <v>0.47962550249999997</v>
      </c>
      <c r="BQ277" s="25">
        <f>[1]服务器生态!AD295</f>
        <v>0.47291513735919999</v>
      </c>
      <c r="BR277" s="25">
        <f>[1]服务器生态!AE295</f>
        <v>3.8604200140800002E-2</v>
      </c>
      <c r="BS277" s="25">
        <f>[1]服务器生态!AF295</f>
        <v>6.8679600000000019E-3</v>
      </c>
      <c r="BT277" s="25">
        <f>[1]服务器生态!AG295</f>
        <v>1.9871999999999997E-3</v>
      </c>
      <c r="BU277" s="25">
        <f>[1]服务器生态!$P276</f>
        <v>1</v>
      </c>
      <c r="BV277" s="25">
        <f>[1]服务器生态!Q276</f>
        <v>1.3573236445312495</v>
      </c>
    </row>
    <row r="278" spans="29:74" x14ac:dyDescent="0.15">
      <c r="AC278" s="4"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v>44.843574549861387</v>
      </c>
      <c r="BB278" s="4">
        <v>46.344650590618556</v>
      </c>
      <c r="BC278" s="4">
        <v>48.293344083171966</v>
      </c>
      <c r="BD278" s="4">
        <v>50</v>
      </c>
      <c r="BE278" s="4">
        <v>50</v>
      </c>
      <c r="BI278" s="25">
        <v>275</v>
      </c>
      <c r="BJ278" s="25">
        <f>[1]服务器生态!W296</f>
        <v>64.711876778916235</v>
      </c>
      <c r="BK278" s="25">
        <f>[1]服务器生态!X296</f>
        <v>63.806503065738866</v>
      </c>
      <c r="BL278" s="25">
        <f>[1]服务器生态!Y296</f>
        <v>5.2085433940412091</v>
      </c>
      <c r="BM278" s="25">
        <f>[1]服务器生态!Z296</f>
        <v>0.92663667575208986</v>
      </c>
      <c r="BN278" s="25">
        <f>[1]服务器生态!AA296</f>
        <v>0.2681163550828124</v>
      </c>
      <c r="BO278" s="25">
        <f>[1]服务器生态!AB296</f>
        <v>240.69333370041736</v>
      </c>
      <c r="BP278" s="25">
        <f>[1]服务器生态!AC296</f>
        <v>0.47962550249999997</v>
      </c>
      <c r="BQ278" s="25">
        <f>[1]服务器生态!AD296</f>
        <v>0.47291513735919999</v>
      </c>
      <c r="BR278" s="25">
        <f>[1]服务器生态!AE296</f>
        <v>3.8604200140800002E-2</v>
      </c>
      <c r="BS278" s="25">
        <f>[1]服务器生态!AF296</f>
        <v>6.8679600000000019E-3</v>
      </c>
      <c r="BT278" s="25">
        <f>[1]服务器生态!AG296</f>
        <v>1.9871999999999997E-3</v>
      </c>
      <c r="BU278" s="25">
        <f>[1]服务器生态!$P277</f>
        <v>1</v>
      </c>
      <c r="BV278" s="25">
        <f>[1]服务器生态!Q277</f>
        <v>1.3492167626953122</v>
      </c>
    </row>
    <row r="279" spans="29:74" x14ac:dyDescent="0.15">
      <c r="AC279" s="4"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v>44.869429996165294</v>
      </c>
      <c r="BB279" s="4">
        <v>46.368730644141969</v>
      </c>
      <c r="BC279" s="4">
        <v>48.317272749718121</v>
      </c>
      <c r="BD279" s="4">
        <v>50</v>
      </c>
      <c r="BE279" s="4">
        <v>50</v>
      </c>
      <c r="BI279" s="25">
        <v>276</v>
      </c>
      <c r="BJ279" s="25">
        <f>[1]服务器生态!W297</f>
        <v>64.323050051489261</v>
      </c>
      <c r="BK279" s="25">
        <f>[1]服务器生态!X297</f>
        <v>63.423116352039152</v>
      </c>
      <c r="BL279" s="25">
        <f>[1]服务器生态!Y297</f>
        <v>5.1772474251499743</v>
      </c>
      <c r="BM279" s="25">
        <f>[1]服务器生态!Z297</f>
        <v>0.92106890173469536</v>
      </c>
      <c r="BN279" s="25">
        <f>[1]服务器生态!AA297</f>
        <v>0.26650535552437488</v>
      </c>
      <c r="BO279" s="25">
        <f>[1]服务器生态!AB297</f>
        <v>240.99100959061087</v>
      </c>
      <c r="BP279" s="25">
        <f>[1]服务器生态!AC297</f>
        <v>0.47962550249999997</v>
      </c>
      <c r="BQ279" s="25">
        <f>[1]服务器生态!AD297</f>
        <v>0.47291513735919999</v>
      </c>
      <c r="BR279" s="25">
        <f>[1]服务器生态!AE297</f>
        <v>3.8604200140800002E-2</v>
      </c>
      <c r="BS279" s="25">
        <f>[1]服务器生态!AF297</f>
        <v>6.8679600000000019E-3</v>
      </c>
      <c r="BT279" s="25">
        <f>[1]服务器生态!AG297</f>
        <v>1.9871999999999997E-3</v>
      </c>
      <c r="BU279" s="25">
        <f>[1]服务器生态!$P278</f>
        <v>1</v>
      </c>
      <c r="BV279" s="25">
        <f>[1]服务器生态!Q278</f>
        <v>1.3411098808593747</v>
      </c>
    </row>
    <row r="280" spans="29:74" x14ac:dyDescent="0.15">
      <c r="AC280" s="4"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v>44.895285442469195</v>
      </c>
      <c r="BB280" s="4">
        <v>46.392810697665375</v>
      </c>
      <c r="BC280" s="4">
        <v>48.341201416264276</v>
      </c>
      <c r="BD280" s="4">
        <v>50</v>
      </c>
      <c r="BE280" s="4">
        <v>50</v>
      </c>
      <c r="BI280" s="25">
        <v>277</v>
      </c>
      <c r="BJ280" s="25">
        <f>[1]服务器生态!W298</f>
        <v>63.934223324062302</v>
      </c>
      <c r="BK280" s="25">
        <f>[1]服务器生态!X298</f>
        <v>63.039729638339431</v>
      </c>
      <c r="BL280" s="25">
        <f>[1]服务器生态!Y298</f>
        <v>5.1459514562587394</v>
      </c>
      <c r="BM280" s="25">
        <f>[1]服务器生态!Z298</f>
        <v>0.91550112771730074</v>
      </c>
      <c r="BN280" s="25">
        <f>[1]服务器生态!AA298</f>
        <v>0.26489435596593741</v>
      </c>
      <c r="BO280" s="25">
        <f>[1]服务器生态!AB298</f>
        <v>241.2868860583248</v>
      </c>
      <c r="BP280" s="25">
        <f>[1]服务器生态!AC298</f>
        <v>0.47962550249999997</v>
      </c>
      <c r="BQ280" s="25">
        <f>[1]服务器生态!AD298</f>
        <v>0.47291513735919999</v>
      </c>
      <c r="BR280" s="25">
        <f>[1]服务器生态!AE298</f>
        <v>3.8604200140800002E-2</v>
      </c>
      <c r="BS280" s="25">
        <f>[1]服务器生态!AF298</f>
        <v>6.8679600000000019E-3</v>
      </c>
      <c r="BT280" s="25">
        <f>[1]服务器生态!AG298</f>
        <v>1.9871999999999997E-3</v>
      </c>
      <c r="BU280" s="25">
        <f>[1]服务器生态!$P279</f>
        <v>1</v>
      </c>
      <c r="BV280" s="25">
        <f>[1]服务器生态!Q279</f>
        <v>1.3330029990234371</v>
      </c>
    </row>
    <row r="281" spans="29:74" x14ac:dyDescent="0.15">
      <c r="AC281" s="4"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v>44.921140888773095</v>
      </c>
      <c r="BB281" s="4">
        <v>46.416890751188788</v>
      </c>
      <c r="BC281" s="4">
        <v>48.365130082810438</v>
      </c>
      <c r="BD281" s="4">
        <v>50</v>
      </c>
      <c r="BE281" s="4">
        <v>50</v>
      </c>
      <c r="BI281" s="25">
        <v>278</v>
      </c>
      <c r="BJ281" s="25">
        <f>[1]服务器生态!W299</f>
        <v>63.545396596635335</v>
      </c>
      <c r="BK281" s="25">
        <f>[1]服务器生态!X299</f>
        <v>62.656342924639709</v>
      </c>
      <c r="BL281" s="25">
        <f>[1]服务器生态!Y299</f>
        <v>5.1146554873675045</v>
      </c>
      <c r="BM281" s="25">
        <f>[1]服务器生态!Z299</f>
        <v>0.90993335369990624</v>
      </c>
      <c r="BN281" s="25">
        <f>[1]服务器生态!AA299</f>
        <v>0.26328335640749989</v>
      </c>
      <c r="BO281" s="25">
        <f>[1]服务器生态!AB299</f>
        <v>241.58096310355916</v>
      </c>
      <c r="BP281" s="25">
        <f>[1]服务器生态!AC299</f>
        <v>0.47962550249999997</v>
      </c>
      <c r="BQ281" s="25">
        <f>[1]服务器生态!AD299</f>
        <v>0.47291513735919999</v>
      </c>
      <c r="BR281" s="25">
        <f>[1]服务器生态!AE299</f>
        <v>3.8604200140800002E-2</v>
      </c>
      <c r="BS281" s="25">
        <f>[1]服务器生态!AF299</f>
        <v>6.8679600000000019E-3</v>
      </c>
      <c r="BT281" s="25">
        <f>[1]服务器生态!AG299</f>
        <v>1.9871999999999997E-3</v>
      </c>
      <c r="BU281" s="25">
        <f>[1]服务器生态!$P280</f>
        <v>1</v>
      </c>
      <c r="BV281" s="25">
        <f>[1]服务器生态!Q280</f>
        <v>1.3248961171874996</v>
      </c>
    </row>
    <row r="282" spans="29:74" x14ac:dyDescent="0.15">
      <c r="AC282" s="4"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v>44.946996335076996</v>
      </c>
      <c r="BB282" s="4">
        <v>46.440970804712194</v>
      </c>
      <c r="BC282" s="4">
        <v>48.389058749356593</v>
      </c>
      <c r="BD282" s="4">
        <v>50</v>
      </c>
      <c r="BE282" s="4">
        <v>50</v>
      </c>
      <c r="BI282" s="25">
        <v>279</v>
      </c>
      <c r="BJ282" s="25">
        <f>[1]服务器生态!W300</f>
        <v>63.156569869208369</v>
      </c>
      <c r="BK282" s="25">
        <f>[1]服务器生态!X300</f>
        <v>62.272956210939988</v>
      </c>
      <c r="BL282" s="25">
        <f>[1]服务器生态!Y300</f>
        <v>5.0833595184762697</v>
      </c>
      <c r="BM282" s="25">
        <f>[1]服务器生态!Z300</f>
        <v>0.90436557968251163</v>
      </c>
      <c r="BN282" s="25">
        <f>[1]服务器生态!AA300</f>
        <v>0.26167235684906237</v>
      </c>
      <c r="BO282" s="25">
        <f>[1]服务器生态!AB300</f>
        <v>241.87324072631392</v>
      </c>
      <c r="BP282" s="25">
        <f>[1]服务器生态!AC300</f>
        <v>0.47962550249999997</v>
      </c>
      <c r="BQ282" s="25">
        <f>[1]服务器生态!AD300</f>
        <v>0.47291513735919999</v>
      </c>
      <c r="BR282" s="25">
        <f>[1]服务器生态!AE300</f>
        <v>3.8604200140800002E-2</v>
      </c>
      <c r="BS282" s="25">
        <f>[1]服务器生态!AF300</f>
        <v>6.8679600000000019E-3</v>
      </c>
      <c r="BT282" s="25">
        <f>[1]服务器生态!AG300</f>
        <v>1.9871999999999997E-3</v>
      </c>
      <c r="BU282" s="25">
        <f>[1]服务器生态!$P281</f>
        <v>1</v>
      </c>
      <c r="BV282" s="25">
        <f>[1]服务器生态!Q281</f>
        <v>1.316789235351562</v>
      </c>
    </row>
    <row r="283" spans="29:74" x14ac:dyDescent="0.15">
      <c r="AC283" s="4"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v>44.972851781380903</v>
      </c>
      <c r="BB283" s="4">
        <v>46.465050858235607</v>
      </c>
      <c r="BC283" s="4">
        <v>48.412987415902748</v>
      </c>
      <c r="BD283" s="4">
        <v>50</v>
      </c>
      <c r="BE283" s="4">
        <v>50</v>
      </c>
      <c r="BI283" s="25">
        <v>280</v>
      </c>
      <c r="BJ283" s="25">
        <f>[1]服务器生态!W301</f>
        <v>62.767743141781402</v>
      </c>
      <c r="BK283" s="25">
        <f>[1]服务器生态!X301</f>
        <v>61.889569497240267</v>
      </c>
      <c r="BL283" s="25">
        <f>[1]服务器生态!Y301</f>
        <v>5.0520635495850348</v>
      </c>
      <c r="BM283" s="25">
        <f>[1]服务器生态!Z301</f>
        <v>0.89879780566511713</v>
      </c>
      <c r="BN283" s="25">
        <f>[1]服务器生态!AA301</f>
        <v>0.26006135729062485</v>
      </c>
      <c r="BO283" s="25">
        <f>[1]服务器生态!AB301</f>
        <v>242.1637189265891</v>
      </c>
      <c r="BP283" s="25">
        <f>[1]服务器生态!AC301</f>
        <v>0.47962550249999997</v>
      </c>
      <c r="BQ283" s="25">
        <f>[1]服务器生态!AD301</f>
        <v>0.47291513735919999</v>
      </c>
      <c r="BR283" s="25">
        <f>[1]服务器生态!AE301</f>
        <v>3.8604200140800002E-2</v>
      </c>
      <c r="BS283" s="25">
        <f>[1]服务器生态!AF301</f>
        <v>6.8679600000000019E-3</v>
      </c>
      <c r="BT283" s="25">
        <f>[1]服务器生态!AG301</f>
        <v>1.9871999999999997E-3</v>
      </c>
      <c r="BU283" s="25">
        <f>[1]服务器生态!$P282</f>
        <v>1</v>
      </c>
      <c r="BV283" s="25">
        <f>[1]服务器生态!Q282</f>
        <v>1.3086823535156245</v>
      </c>
    </row>
    <row r="284" spans="29:74" x14ac:dyDescent="0.15">
      <c r="AC284" s="4"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v>44.998707227684804</v>
      </c>
      <c r="BB284" s="4">
        <v>46.489130911759013</v>
      </c>
      <c r="BC284" s="4">
        <v>48.43691608244891</v>
      </c>
      <c r="BD284" s="4">
        <v>50</v>
      </c>
      <c r="BE284" s="4">
        <v>50</v>
      </c>
      <c r="BI284" s="25">
        <v>281</v>
      </c>
      <c r="BJ284" s="25">
        <f>[1]服务器生态!W302</f>
        <v>62.378916414354428</v>
      </c>
      <c r="BK284" s="25">
        <f>[1]服务器生态!X302</f>
        <v>61.506182783540545</v>
      </c>
      <c r="BL284" s="25">
        <f>[1]服务器生态!Y302</f>
        <v>5.0207675806937999</v>
      </c>
      <c r="BM284" s="25">
        <f>[1]服务器生态!Z302</f>
        <v>0.89323003164772252</v>
      </c>
      <c r="BN284" s="25">
        <f>[1]服务器生态!AA302</f>
        <v>0.25845035773218733</v>
      </c>
      <c r="BO284" s="25">
        <f>[1]服务器生态!AB302</f>
        <v>242.45239770438471</v>
      </c>
      <c r="BP284" s="25">
        <f>[1]服务器生态!AC302</f>
        <v>0.47962550249999997</v>
      </c>
      <c r="BQ284" s="25">
        <f>[1]服务器生态!AD302</f>
        <v>0.47291513735919999</v>
      </c>
      <c r="BR284" s="25">
        <f>[1]服务器生态!AE302</f>
        <v>3.8604200140800002E-2</v>
      </c>
      <c r="BS284" s="25">
        <f>[1]服务器生态!AF302</f>
        <v>6.8679600000000019E-3</v>
      </c>
      <c r="BT284" s="25">
        <f>[1]服务器生态!AG302</f>
        <v>1.9871999999999997E-3</v>
      </c>
      <c r="BU284" s="25">
        <f>[1]服务器生态!$P283</f>
        <v>1</v>
      </c>
      <c r="BV284" s="25">
        <f>[1]服务器生态!Q283</f>
        <v>1.3005754716796869</v>
      </c>
    </row>
    <row r="285" spans="29:74" x14ac:dyDescent="0.15">
      <c r="AC285" s="4"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v>45.021201039060998</v>
      </c>
      <c r="BB285" s="4">
        <v>46.513210965282425</v>
      </c>
      <c r="BC285" s="4">
        <v>48.460844748995065</v>
      </c>
      <c r="BD285" s="4">
        <v>50</v>
      </c>
      <c r="BE285" s="4">
        <v>50</v>
      </c>
      <c r="BI285" s="25">
        <v>282</v>
      </c>
      <c r="BJ285" s="25">
        <f>[1]服务器生态!W303</f>
        <v>61.990089686927462</v>
      </c>
      <c r="BK285" s="25">
        <f>[1]服务器生态!X303</f>
        <v>61.122796069840824</v>
      </c>
      <c r="BL285" s="25">
        <f>[1]服务器生态!Y303</f>
        <v>4.989471611802565</v>
      </c>
      <c r="BM285" s="25">
        <f>[1]服务器生态!Z303</f>
        <v>0.88766225763032791</v>
      </c>
      <c r="BN285" s="25">
        <f>[1]服务器生态!AA303</f>
        <v>0.25683935817374987</v>
      </c>
      <c r="BO285" s="25">
        <f>[1]服务器生态!AB303</f>
        <v>242.73927705970075</v>
      </c>
      <c r="BP285" s="25">
        <f>[1]服务器生态!AC303</f>
        <v>0.47962550249999997</v>
      </c>
      <c r="BQ285" s="25">
        <f>[1]服务器生态!AD303</f>
        <v>0.47291513735919999</v>
      </c>
      <c r="BR285" s="25">
        <f>[1]服务器生态!AE303</f>
        <v>3.8604200140800002E-2</v>
      </c>
      <c r="BS285" s="25">
        <f>[1]服务器生态!AF303</f>
        <v>6.8679600000000019E-3</v>
      </c>
      <c r="BT285" s="25">
        <f>[1]服务器生态!AG303</f>
        <v>1.9871999999999997E-3</v>
      </c>
      <c r="BU285" s="25">
        <f>[1]服务器生态!$P284</f>
        <v>1</v>
      </c>
      <c r="BV285" s="25">
        <f>[1]服务器生态!Q284</f>
        <v>1.2924685898437493</v>
      </c>
    </row>
    <row r="286" spans="29:74" x14ac:dyDescent="0.15">
      <c r="AC286" s="4"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v>45.043517922283101</v>
      </c>
      <c r="BB286" s="4">
        <v>46.537291018805831</v>
      </c>
      <c r="BC286" s="4">
        <v>48.48477341554122</v>
      </c>
      <c r="BD286" s="4">
        <v>50</v>
      </c>
      <c r="BE286" s="4">
        <v>50</v>
      </c>
      <c r="BI286" s="25">
        <v>283</v>
      </c>
      <c r="BJ286" s="25">
        <f>[1]服务器生态!W304</f>
        <v>61.601262959500495</v>
      </c>
      <c r="BK286" s="25">
        <f>[1]服务器生态!X304</f>
        <v>60.739409356141103</v>
      </c>
      <c r="BL286" s="25">
        <f>[1]服务器生态!Y304</f>
        <v>4.9581756429113302</v>
      </c>
      <c r="BM286" s="25">
        <f>[1]服务器生态!Z304</f>
        <v>0.88209448361293341</v>
      </c>
      <c r="BN286" s="25">
        <f>[1]服务器生态!AA304</f>
        <v>0.25522835861531235</v>
      </c>
      <c r="BO286" s="25">
        <f>[1]服务器生态!AB304</f>
        <v>243.02435699253721</v>
      </c>
      <c r="BP286" s="25">
        <f>[1]服务器生态!AC304</f>
        <v>0.47962550249999997</v>
      </c>
      <c r="BQ286" s="25">
        <f>[1]服务器生态!AD304</f>
        <v>0.47291513735919999</v>
      </c>
      <c r="BR286" s="25">
        <f>[1]服务器生态!AE304</f>
        <v>3.8604200140800002E-2</v>
      </c>
      <c r="BS286" s="25">
        <f>[1]服务器生态!AF304</f>
        <v>6.8679600000000019E-3</v>
      </c>
      <c r="BT286" s="25">
        <f>[1]服务器生态!AG304</f>
        <v>1.9871999999999997E-3</v>
      </c>
      <c r="BU286" s="25">
        <f>[1]服务器生态!$P285</f>
        <v>1</v>
      </c>
      <c r="BV286" s="25">
        <f>[1]服务器生态!Q285</f>
        <v>1.2843617080078118</v>
      </c>
    </row>
    <row r="287" spans="29:74" x14ac:dyDescent="0.15">
      <c r="AC287" s="4"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v>45.065834805505204</v>
      </c>
      <c r="BB287" s="4">
        <v>46.561371072329244</v>
      </c>
      <c r="BC287" s="4">
        <v>48.508702082087382</v>
      </c>
      <c r="BD287" s="4">
        <v>50</v>
      </c>
      <c r="BE287" s="4">
        <v>50</v>
      </c>
      <c r="BI287" s="25">
        <v>284</v>
      </c>
      <c r="BJ287" s="25">
        <f>[1]服务器生态!W305</f>
        <v>61.212436232073536</v>
      </c>
      <c r="BK287" s="25">
        <f>[1]服务器生态!X305</f>
        <v>60.356022642441388</v>
      </c>
      <c r="BL287" s="25">
        <f>[1]服务器生态!Y305</f>
        <v>4.9268796740200953</v>
      </c>
      <c r="BM287" s="25">
        <f>[1]服务器生态!Z305</f>
        <v>0.87652670959553891</v>
      </c>
      <c r="BN287" s="25">
        <f>[1]服务器生态!AA305</f>
        <v>0.25361735905687488</v>
      </c>
      <c r="BO287" s="25">
        <f>[1]服务器生态!AB305</f>
        <v>243.30763750289404</v>
      </c>
      <c r="BP287" s="25">
        <f>[1]服务器生态!AC305</f>
        <v>0.47962550249999997</v>
      </c>
      <c r="BQ287" s="25">
        <f>[1]服务器生态!AD305</f>
        <v>0.47291513735919999</v>
      </c>
      <c r="BR287" s="25">
        <f>[1]服务器生态!AE305</f>
        <v>3.8604200140800002E-2</v>
      </c>
      <c r="BS287" s="25">
        <f>[1]服务器生态!AF305</f>
        <v>6.8679600000000019E-3</v>
      </c>
      <c r="BT287" s="25">
        <f>[1]服务器生态!AG305</f>
        <v>1.9871999999999997E-3</v>
      </c>
      <c r="BU287" s="25">
        <f>[1]服务器生态!$P286</f>
        <v>1</v>
      </c>
      <c r="BV287" s="25">
        <f>[1]服务器生态!Q286</f>
        <v>1.2762548261718745</v>
      </c>
    </row>
    <row r="288" spans="29:74" x14ac:dyDescent="0.15">
      <c r="AC288" s="4"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v>45.088151688727308</v>
      </c>
      <c r="BB288" s="4">
        <v>46.58545112585265</v>
      </c>
      <c r="BC288" s="4">
        <v>48.532630748633537</v>
      </c>
      <c r="BD288" s="4">
        <v>50</v>
      </c>
      <c r="BE288" s="4">
        <v>50</v>
      </c>
      <c r="BI288" s="25">
        <v>285</v>
      </c>
      <c r="BJ288" s="25">
        <f>[1]服务器生态!W306</f>
        <v>60.823609504646569</v>
      </c>
      <c r="BK288" s="25">
        <f>[1]服务器生态!X306</f>
        <v>59.972635928741667</v>
      </c>
      <c r="BL288" s="25">
        <f>[1]服务器生态!Y306</f>
        <v>4.8955837051288604</v>
      </c>
      <c r="BM288" s="25">
        <f>[1]服务器生态!Z306</f>
        <v>0.87095893557814441</v>
      </c>
      <c r="BN288" s="25">
        <f>[1]服务器生态!AA306</f>
        <v>0.25200635949843736</v>
      </c>
      <c r="BO288" s="25">
        <f>[1]服务器生态!AB306</f>
        <v>243.58911859077131</v>
      </c>
      <c r="BP288" s="25">
        <f>[1]服务器生态!AC306</f>
        <v>0.47962550249999997</v>
      </c>
      <c r="BQ288" s="25">
        <f>[1]服务器生态!AD306</f>
        <v>0.47291513735919999</v>
      </c>
      <c r="BR288" s="25">
        <f>[1]服务器生态!AE306</f>
        <v>3.8604200140800002E-2</v>
      </c>
      <c r="BS288" s="25">
        <f>[1]服务器生态!AF306</f>
        <v>6.8679600000000019E-3</v>
      </c>
      <c r="BT288" s="25">
        <f>[1]服务器生态!AG306</f>
        <v>1.9871999999999997E-3</v>
      </c>
      <c r="BU288" s="25">
        <f>[1]服务器生态!$P287</f>
        <v>1</v>
      </c>
      <c r="BV288" s="25">
        <f>[1]服务器生态!Q287</f>
        <v>1.2681479443359369</v>
      </c>
    </row>
    <row r="289" spans="29:74" x14ac:dyDescent="0.15">
      <c r="AC289" s="4"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v>45.110468571949411</v>
      </c>
      <c r="BB289" s="4">
        <v>46.609531179376063</v>
      </c>
      <c r="BC289" s="4">
        <v>48.556559415179692</v>
      </c>
      <c r="BD289" s="4">
        <v>50</v>
      </c>
      <c r="BE289" s="4">
        <v>50</v>
      </c>
      <c r="BI289" s="25">
        <v>286</v>
      </c>
      <c r="BJ289" s="25">
        <f>[1]服务器生态!W307</f>
        <v>60.43478277721961</v>
      </c>
      <c r="BK289" s="25">
        <f>[1]服务器生态!X307</f>
        <v>59.589249215041953</v>
      </c>
      <c r="BL289" s="25">
        <f>[1]服务器生态!Y307</f>
        <v>4.8642877362376264</v>
      </c>
      <c r="BM289" s="25">
        <f>[1]服务器生态!Z307</f>
        <v>0.86539116156074991</v>
      </c>
      <c r="BN289" s="25">
        <f>[1]服务器生态!AA307</f>
        <v>0.25039535993999984</v>
      </c>
      <c r="BO289" s="25">
        <f>[1]服务器生态!AB307</f>
        <v>243.86880025616904</v>
      </c>
      <c r="BP289" s="25">
        <f>[1]服务器生态!AC307</f>
        <v>0.47962550249999997</v>
      </c>
      <c r="BQ289" s="25">
        <f>[1]服务器生态!AD307</f>
        <v>0.47291513735919999</v>
      </c>
      <c r="BR289" s="25">
        <f>[1]服务器生态!AE307</f>
        <v>3.8604200140800002E-2</v>
      </c>
      <c r="BS289" s="25">
        <f>[1]服务器生态!AF307</f>
        <v>6.8679600000000019E-3</v>
      </c>
      <c r="BT289" s="25">
        <f>[1]服务器生态!AG307</f>
        <v>1.9871999999999997E-3</v>
      </c>
      <c r="BU289" s="25">
        <f>[1]服务器生态!$P288</f>
        <v>1</v>
      </c>
      <c r="BV289" s="25">
        <f>[1]服务器生态!Q288</f>
        <v>1.2600410624999996</v>
      </c>
    </row>
    <row r="290" spans="29:74" x14ac:dyDescent="0.15">
      <c r="AC290" s="4"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v>45.132785455171515</v>
      </c>
      <c r="BB290" s="4">
        <v>46.633611232899469</v>
      </c>
      <c r="BC290" s="4">
        <v>48.580488081725846</v>
      </c>
      <c r="BD290" s="4">
        <v>50</v>
      </c>
      <c r="BE290" s="4">
        <v>50</v>
      </c>
      <c r="BI290" s="25">
        <v>287</v>
      </c>
      <c r="BJ290" s="25">
        <f>[1]服务器生态!W308</f>
        <v>60.04595604979265</v>
      </c>
      <c r="BK290" s="25">
        <f>[1]服务器生态!X308</f>
        <v>59.205862501342239</v>
      </c>
      <c r="BL290" s="25">
        <f>[1]服务器生态!Y308</f>
        <v>4.8329917673463925</v>
      </c>
      <c r="BM290" s="25">
        <f>[1]服务器生态!Z308</f>
        <v>0.85982338754335541</v>
      </c>
      <c r="BN290" s="25">
        <f>[1]服务器生态!AA308</f>
        <v>0.24878436038156237</v>
      </c>
      <c r="BO290" s="25">
        <f>[1]服务器生态!AB308</f>
        <v>244.14668249908718</v>
      </c>
      <c r="BP290" s="25">
        <f>[1]服务器生态!AC308</f>
        <v>0.47962550249999997</v>
      </c>
      <c r="BQ290" s="25">
        <f>[1]服务器生态!AD308</f>
        <v>0.47291513735919999</v>
      </c>
      <c r="BR290" s="25">
        <f>[1]服务器生态!AE308</f>
        <v>3.8604200140800002E-2</v>
      </c>
      <c r="BS290" s="25">
        <f>[1]服务器生态!AF308</f>
        <v>6.8679600000000019E-3</v>
      </c>
      <c r="BT290" s="25">
        <f>[1]服务器生态!AG308</f>
        <v>1.9871999999999997E-3</v>
      </c>
      <c r="BU290" s="25">
        <f>[1]服务器生态!$P289</f>
        <v>1</v>
      </c>
      <c r="BV290" s="25">
        <f>[1]服务器生态!Q289</f>
        <v>1.251934180664062</v>
      </c>
    </row>
    <row r="291" spans="29:74" x14ac:dyDescent="0.15">
      <c r="AC291" s="4"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v>45.155102338393618</v>
      </c>
      <c r="BB291" s="4">
        <v>46.657691286422882</v>
      </c>
      <c r="BC291" s="4">
        <v>48.604416748272008</v>
      </c>
      <c r="BD291" s="4">
        <v>50</v>
      </c>
      <c r="BE291" s="4">
        <v>50</v>
      </c>
      <c r="BI291" s="25">
        <v>288</v>
      </c>
      <c r="BJ291" s="25">
        <f>[1]服务器生态!W309</f>
        <v>59.657129322365684</v>
      </c>
      <c r="BK291" s="25">
        <f>[1]服务器生态!X309</f>
        <v>58.822475787642524</v>
      </c>
      <c r="BL291" s="25">
        <f>[1]服务器生态!Y309</f>
        <v>4.8016957984551576</v>
      </c>
      <c r="BM291" s="25">
        <f>[1]服务器生态!Z309</f>
        <v>0.85425561352596091</v>
      </c>
      <c r="BN291" s="25">
        <f>[1]服务器生态!AA309</f>
        <v>0.24717336082312488</v>
      </c>
      <c r="BO291" s="25">
        <f>[1]服务器生态!AB309</f>
        <v>244.42276531952569</v>
      </c>
      <c r="BP291" s="25">
        <f>[1]服务器生态!AC309</f>
        <v>0.47962550249999997</v>
      </c>
      <c r="BQ291" s="25">
        <f>[1]服务器生态!AD309</f>
        <v>0.47291513735919999</v>
      </c>
      <c r="BR291" s="25">
        <f>[1]服务器生态!AE309</f>
        <v>3.8604200140800002E-2</v>
      </c>
      <c r="BS291" s="25">
        <f>[1]服务器生态!AF309</f>
        <v>6.8679600000000019E-3</v>
      </c>
      <c r="BT291" s="25">
        <f>[1]服务器生态!AG309</f>
        <v>1.9871999999999997E-3</v>
      </c>
      <c r="BU291" s="25">
        <f>[1]服务器生态!$P290</f>
        <v>1</v>
      </c>
      <c r="BV291" s="25">
        <f>[1]服务器生态!Q290</f>
        <v>1.2438272988281245</v>
      </c>
    </row>
    <row r="292" spans="29:74" x14ac:dyDescent="0.15">
      <c r="AC292" s="4"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v>45.177419221615722</v>
      </c>
      <c r="BB292" s="4">
        <v>46.681771339946287</v>
      </c>
      <c r="BC292" s="4">
        <v>48.628345414818163</v>
      </c>
      <c r="BD292" s="4">
        <v>50</v>
      </c>
      <c r="BE292" s="4">
        <v>50</v>
      </c>
      <c r="BI292" s="25">
        <v>289</v>
      </c>
      <c r="BJ292" s="25">
        <f>[1]服务器生态!W310</f>
        <v>59.268302594938717</v>
      </c>
      <c r="BK292" s="25">
        <f>[1]服务器生态!X310</f>
        <v>58.439089073942803</v>
      </c>
      <c r="BL292" s="25">
        <f>[1]服务器生态!Y310</f>
        <v>4.7703998295639227</v>
      </c>
      <c r="BM292" s="25">
        <f>[1]服务器生态!Z310</f>
        <v>0.8486878395085663</v>
      </c>
      <c r="BN292" s="25">
        <f>[1]服务器生态!AA310</f>
        <v>0.24556236126468736</v>
      </c>
      <c r="BO292" s="25">
        <f>[1]服务器生态!AB310</f>
        <v>244.69704871748468</v>
      </c>
      <c r="BP292" s="25">
        <f>[1]服务器生态!AC310</f>
        <v>0.47962550249999997</v>
      </c>
      <c r="BQ292" s="25">
        <f>[1]服务器生态!AD310</f>
        <v>0.47291513735919999</v>
      </c>
      <c r="BR292" s="25">
        <f>[1]服务器生态!AE310</f>
        <v>3.8604200140800002E-2</v>
      </c>
      <c r="BS292" s="25">
        <f>[1]服务器生态!AF310</f>
        <v>6.8679600000000019E-3</v>
      </c>
      <c r="BT292" s="25">
        <f>[1]服务器生态!AG310</f>
        <v>1.9871999999999997E-3</v>
      </c>
      <c r="BU292" s="25">
        <f>[1]服务器生态!$P291</f>
        <v>1</v>
      </c>
      <c r="BV292" s="25">
        <f>[1]服务器生态!Q291</f>
        <v>1.2357204169921869</v>
      </c>
    </row>
    <row r="293" spans="29:74" x14ac:dyDescent="0.15">
      <c r="AC293" s="4"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v>45.199736104837825</v>
      </c>
      <c r="BB293" s="4">
        <v>46.7058513934697</v>
      </c>
      <c r="BC293" s="4">
        <v>48.652274081364318</v>
      </c>
      <c r="BD293" s="4">
        <v>50</v>
      </c>
      <c r="BE293" s="4">
        <v>50</v>
      </c>
      <c r="BI293" s="25">
        <v>290</v>
      </c>
      <c r="BJ293" s="25">
        <f>[1]服务器生态!W311</f>
        <v>58.879475867511751</v>
      </c>
      <c r="BK293" s="25">
        <f>[1]服务器生态!X311</f>
        <v>58.055702360243082</v>
      </c>
      <c r="BL293" s="25">
        <f>[1]服务器生态!Y311</f>
        <v>4.739103860672687</v>
      </c>
      <c r="BM293" s="25">
        <f>[1]服务器生态!Z311</f>
        <v>0.8431200654911718</v>
      </c>
      <c r="BN293" s="25">
        <f>[1]服务器生态!AA311</f>
        <v>0.24395136170624987</v>
      </c>
      <c r="BO293" s="25">
        <f>[1]服务器生态!AB311</f>
        <v>244.96953269296404</v>
      </c>
      <c r="BP293" s="25">
        <f>[1]服务器生态!AC311</f>
        <v>0.47962550249999997</v>
      </c>
      <c r="BQ293" s="25">
        <f>[1]服务器生态!AD311</f>
        <v>0.47291513735919999</v>
      </c>
      <c r="BR293" s="25">
        <f>[1]服务器生态!AE311</f>
        <v>3.8604200140800002E-2</v>
      </c>
      <c r="BS293" s="25">
        <f>[1]服务器生态!AF311</f>
        <v>6.8679600000000019E-3</v>
      </c>
      <c r="BT293" s="25">
        <f>[1]服务器生态!AG311</f>
        <v>1.9871999999999997E-3</v>
      </c>
      <c r="BU293" s="25">
        <f>[1]服务器生态!$P292</f>
        <v>1</v>
      </c>
      <c r="BV293" s="25">
        <f>[1]服务器生态!Q292</f>
        <v>1.2276135351562494</v>
      </c>
    </row>
    <row r="294" spans="29:74" x14ac:dyDescent="0.15">
      <c r="AC294" s="4"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v>45.222052988059936</v>
      </c>
      <c r="BB294" s="4">
        <v>46.729931446993106</v>
      </c>
      <c r="BC294" s="4">
        <v>48.67620274791048</v>
      </c>
      <c r="BD294" s="4">
        <v>50</v>
      </c>
      <c r="BE294" s="4">
        <v>50</v>
      </c>
      <c r="BI294" s="25">
        <v>291</v>
      </c>
      <c r="BJ294" s="25">
        <f>[1]服务器生态!W312</f>
        <v>58.490649140084784</v>
      </c>
      <c r="BK294" s="25">
        <f>[1]服务器生态!X312</f>
        <v>57.67231564654336</v>
      </c>
      <c r="BL294" s="25">
        <f>[1]服务器生态!Y312</f>
        <v>4.7078078917814521</v>
      </c>
      <c r="BM294" s="25">
        <f>[1]服务器生态!Z312</f>
        <v>0.83755229147377719</v>
      </c>
      <c r="BN294" s="25">
        <f>[1]服务器生态!AA312</f>
        <v>0.24234036214781235</v>
      </c>
      <c r="BO294" s="25">
        <f>[1]服务器生态!AB312</f>
        <v>245.24021724596383</v>
      </c>
      <c r="BP294" s="25">
        <f>[1]服务器生态!AC312</f>
        <v>0.47962550249999997</v>
      </c>
      <c r="BQ294" s="25">
        <f>[1]服务器生态!AD312</f>
        <v>0.47291513735919999</v>
      </c>
      <c r="BR294" s="25">
        <f>[1]服务器生态!AE312</f>
        <v>3.8604200140800002E-2</v>
      </c>
      <c r="BS294" s="25">
        <f>[1]服务器生态!AF312</f>
        <v>6.8679600000000019E-3</v>
      </c>
      <c r="BT294" s="25">
        <f>[1]服务器生态!AG312</f>
        <v>1.9871999999999997E-3</v>
      </c>
      <c r="BU294" s="25">
        <f>[1]服务器生态!$P293</f>
        <v>1</v>
      </c>
      <c r="BV294" s="25">
        <f>[1]服务器生态!Q293</f>
        <v>1.2195066533203118</v>
      </c>
    </row>
    <row r="295" spans="29:74" x14ac:dyDescent="0.15">
      <c r="AC295" s="4"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v>45.244369871282039</v>
      </c>
      <c r="BB295" s="4">
        <v>46.754011500516519</v>
      </c>
      <c r="BC295" s="4">
        <v>48.700131414456635</v>
      </c>
      <c r="BD295" s="4">
        <v>50</v>
      </c>
      <c r="BE295" s="4">
        <v>50</v>
      </c>
      <c r="BI295" s="25">
        <v>292</v>
      </c>
      <c r="BJ295" s="25">
        <f>[1]服务器生态!W313</f>
        <v>58.101822412657825</v>
      </c>
      <c r="BK295" s="25">
        <f>[1]服务器生态!X313</f>
        <v>57.288928932843646</v>
      </c>
      <c r="BL295" s="25">
        <f>[1]服务器生态!Y313</f>
        <v>4.6765119228902181</v>
      </c>
      <c r="BM295" s="25">
        <f>[1]服务器生态!Z313</f>
        <v>0.83198451745638269</v>
      </c>
      <c r="BN295" s="25">
        <f>[1]服务器生态!AA313</f>
        <v>0.24072936258937488</v>
      </c>
      <c r="BO295" s="25">
        <f>[1]服务器生态!AB313</f>
        <v>245.50910237648398</v>
      </c>
      <c r="BP295" s="25">
        <f>[1]服务器生态!AC313</f>
        <v>0.47962550249999997</v>
      </c>
      <c r="BQ295" s="25">
        <f>[1]服务器生态!AD313</f>
        <v>0.47291513735919999</v>
      </c>
      <c r="BR295" s="25">
        <f>[1]服务器生态!AE313</f>
        <v>3.8604200140800002E-2</v>
      </c>
      <c r="BS295" s="25">
        <f>[1]服务器生态!AF313</f>
        <v>6.8679600000000019E-3</v>
      </c>
      <c r="BT295" s="25">
        <f>[1]服务器生态!AG313</f>
        <v>1.9871999999999997E-3</v>
      </c>
      <c r="BU295" s="25">
        <f>[1]服务器生态!$P294</f>
        <v>1</v>
      </c>
      <c r="BV295" s="25">
        <f>[1]服务器生态!Q294</f>
        <v>1.2113997714843745</v>
      </c>
    </row>
    <row r="296" spans="29:74" x14ac:dyDescent="0.15">
      <c r="AC296" s="4"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v>45.266686754504143</v>
      </c>
      <c r="BB296" s="4">
        <v>46.778091554039925</v>
      </c>
      <c r="BC296" s="4">
        <v>48.72406008100279</v>
      </c>
      <c r="BD296" s="4">
        <v>50</v>
      </c>
      <c r="BE296" s="4">
        <v>50</v>
      </c>
      <c r="BI296" s="25">
        <v>293</v>
      </c>
      <c r="BJ296" s="25">
        <f>[1]服务器生态!W314</f>
        <v>57.712995685230858</v>
      </c>
      <c r="BK296" s="25">
        <f>[1]服务器生态!X314</f>
        <v>56.905542219143925</v>
      </c>
      <c r="BL296" s="25">
        <f>[1]服务器生态!Y314</f>
        <v>4.6452159539989832</v>
      </c>
      <c r="BM296" s="25">
        <f>[1]服务器生态!Z314</f>
        <v>0.82641674343898819</v>
      </c>
      <c r="BN296" s="25">
        <f>[1]服务器生态!AA314</f>
        <v>0.23911836303093736</v>
      </c>
      <c r="BO296" s="25">
        <f>[1]服务器生态!AB314</f>
        <v>245.77618808452459</v>
      </c>
      <c r="BP296" s="25">
        <f>[1]服务器生态!AC314</f>
        <v>0.47962550249999997</v>
      </c>
      <c r="BQ296" s="25">
        <f>[1]服务器生态!AD314</f>
        <v>0.47291513735919999</v>
      </c>
      <c r="BR296" s="25">
        <f>[1]服务器生态!AE314</f>
        <v>3.8604200140800002E-2</v>
      </c>
      <c r="BS296" s="25">
        <f>[1]服务器生态!AF314</f>
        <v>6.8679600000000019E-3</v>
      </c>
      <c r="BT296" s="25">
        <f>[1]服务器生态!AG314</f>
        <v>1.9871999999999997E-3</v>
      </c>
      <c r="BU296" s="25">
        <f>[1]服务器生态!$P295</f>
        <v>1</v>
      </c>
      <c r="BV296" s="25">
        <f>[1]服务器生态!Q295</f>
        <v>1.2032928896484369</v>
      </c>
    </row>
    <row r="297" spans="29:74" x14ac:dyDescent="0.15">
      <c r="AC297" s="4"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v>45.289003637726246</v>
      </c>
      <c r="BB297" s="4">
        <v>46.802171607563338</v>
      </c>
      <c r="BC297" s="4">
        <v>48.747988747548945</v>
      </c>
      <c r="BD297" s="4">
        <v>50</v>
      </c>
      <c r="BE297" s="4">
        <v>50</v>
      </c>
      <c r="BI297" s="25">
        <v>294</v>
      </c>
      <c r="BJ297" s="25">
        <f>[1]服务器生态!W315</f>
        <v>57.324168957803892</v>
      </c>
      <c r="BK297" s="25">
        <f>[1]服务器生态!X315</f>
        <v>56.522155505444204</v>
      </c>
      <c r="BL297" s="25">
        <f>[1]服务器生态!Y315</f>
        <v>4.6139199851077484</v>
      </c>
      <c r="BM297" s="25">
        <f>[1]服务器生态!Z315</f>
        <v>0.82084896942159358</v>
      </c>
      <c r="BN297" s="25">
        <f>[1]服务器生态!AA315</f>
        <v>0.23750736347249984</v>
      </c>
      <c r="BO297" s="25">
        <f>[1]服务器生态!AB315</f>
        <v>246.04147437008558</v>
      </c>
      <c r="BP297" s="25">
        <f>[1]服务器生态!AC315</f>
        <v>0.47962550249999997</v>
      </c>
      <c r="BQ297" s="25">
        <f>[1]服务器生态!AD315</f>
        <v>0.47291513735919999</v>
      </c>
      <c r="BR297" s="25">
        <f>[1]服务器生态!AE315</f>
        <v>3.8604200140800002E-2</v>
      </c>
      <c r="BS297" s="25">
        <f>[1]服务器生态!AF315</f>
        <v>6.8679600000000019E-3</v>
      </c>
      <c r="BT297" s="25">
        <f>[1]服务器生态!AG315</f>
        <v>1.9871999999999997E-3</v>
      </c>
      <c r="BU297" s="25">
        <f>[1]服务器生态!$P296</f>
        <v>1</v>
      </c>
      <c r="BV297" s="25">
        <f>[1]服务器生态!Q296</f>
        <v>1.1951860078124994</v>
      </c>
    </row>
    <row r="298" spans="29:74" x14ac:dyDescent="0.15">
      <c r="AC298" s="4"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v>45.31132052094835</v>
      </c>
      <c r="BB298" s="4">
        <v>46.826251661086744</v>
      </c>
      <c r="BC298" s="4">
        <v>48.771917414095107</v>
      </c>
      <c r="BD298" s="4">
        <v>50</v>
      </c>
      <c r="BE298" s="4">
        <v>50</v>
      </c>
      <c r="BI298" s="25">
        <v>295</v>
      </c>
      <c r="BJ298" s="25">
        <f>[1]服务器生态!W316</f>
        <v>56.935342230376932</v>
      </c>
      <c r="BK298" s="25">
        <f>[1]服务器生态!X316</f>
        <v>56.138768791744489</v>
      </c>
      <c r="BL298" s="25">
        <f>[1]服务器生态!Y316</f>
        <v>4.5826240162165144</v>
      </c>
      <c r="BM298" s="25">
        <f>[1]服务器生态!Z316</f>
        <v>0.81528119540419919</v>
      </c>
      <c r="BN298" s="25">
        <f>[1]服务器生态!AA316</f>
        <v>0.23589636391406238</v>
      </c>
      <c r="BO298" s="25">
        <f>[1]服务器生态!AB316</f>
        <v>246.30496123316706</v>
      </c>
      <c r="BP298" s="25">
        <f>[1]服务器生态!AC316</f>
        <v>0.47962550249999997</v>
      </c>
      <c r="BQ298" s="25">
        <f>[1]服务器生态!AD316</f>
        <v>0.47291513735919999</v>
      </c>
      <c r="BR298" s="25">
        <f>[1]服务器生态!AE316</f>
        <v>3.8604200140800002E-2</v>
      </c>
      <c r="BS298" s="25">
        <f>[1]服务器生态!AF316</f>
        <v>6.8679600000000019E-3</v>
      </c>
      <c r="BT298" s="25">
        <f>[1]服务器生态!AG316</f>
        <v>1.9871999999999997E-3</v>
      </c>
      <c r="BU298" s="25">
        <f>[1]服务器生态!$P297</f>
        <v>1</v>
      </c>
      <c r="BV298" s="25">
        <f>[1]服务器生态!Q297</f>
        <v>1.1870791259765621</v>
      </c>
    </row>
    <row r="299" spans="29:74" x14ac:dyDescent="0.15">
      <c r="AC299" s="4"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v>45.333637404170453</v>
      </c>
      <c r="BB299" s="4">
        <v>46.850331714610157</v>
      </c>
      <c r="BC299" s="4">
        <v>48.795846080641262</v>
      </c>
      <c r="BD299" s="4">
        <v>50</v>
      </c>
      <c r="BE299" s="4">
        <v>50</v>
      </c>
      <c r="BI299" s="25">
        <v>296</v>
      </c>
      <c r="BJ299" s="25">
        <f>[1]服务器生态!W317</f>
        <v>56.546515502949966</v>
      </c>
      <c r="BK299" s="25">
        <f>[1]服务器生态!X317</f>
        <v>55.755382078044768</v>
      </c>
      <c r="BL299" s="25">
        <f>[1]服务器生态!Y317</f>
        <v>4.5513280473252786</v>
      </c>
      <c r="BM299" s="25">
        <f>[1]服务器生态!Z317</f>
        <v>0.80971342138680458</v>
      </c>
      <c r="BN299" s="25">
        <f>[1]服务器生态!AA317</f>
        <v>0.23428536435562486</v>
      </c>
      <c r="BO299" s="25">
        <f>[1]服务器生态!AB317</f>
        <v>246.5666486737689</v>
      </c>
      <c r="BP299" s="25">
        <f>[1]服务器生态!AC317</f>
        <v>0.47962550249999997</v>
      </c>
      <c r="BQ299" s="25">
        <f>[1]服务器生态!AD317</f>
        <v>0.47291513735919999</v>
      </c>
      <c r="BR299" s="25">
        <f>[1]服务器生态!AE317</f>
        <v>3.8604200140800002E-2</v>
      </c>
      <c r="BS299" s="25">
        <f>[1]服务器生态!AF317</f>
        <v>6.8679600000000019E-3</v>
      </c>
      <c r="BT299" s="25">
        <f>[1]服务器生态!AG317</f>
        <v>1.9871999999999997E-3</v>
      </c>
      <c r="BU299" s="25">
        <f>[1]服务器生态!$P298</f>
        <v>1</v>
      </c>
      <c r="BV299" s="25">
        <f>[1]服务器生态!Q298</f>
        <v>1.1789722441406245</v>
      </c>
    </row>
    <row r="300" spans="29:74" x14ac:dyDescent="0.15">
      <c r="AC300" s="4"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v>45.355954287392557</v>
      </c>
      <c r="BB300" s="4">
        <v>46.874411768133562</v>
      </c>
      <c r="BC300" s="4">
        <v>48.819774747187417</v>
      </c>
      <c r="BD300" s="4">
        <v>50</v>
      </c>
      <c r="BE300" s="4">
        <v>50</v>
      </c>
      <c r="BI300" s="25">
        <v>297</v>
      </c>
      <c r="BJ300" s="25">
        <f>[1]服务器生态!W318</f>
        <v>56.157688775523006</v>
      </c>
      <c r="BK300" s="25">
        <f>[1]服务器生态!X318</f>
        <v>55.371995364345054</v>
      </c>
      <c r="BL300" s="25">
        <f>[1]服务器生态!Y318</f>
        <v>4.5200320784340446</v>
      </c>
      <c r="BM300" s="25">
        <f>[1]服务器生态!Z318</f>
        <v>0.80414564736941008</v>
      </c>
      <c r="BN300" s="25">
        <f>[1]服务器生态!AA318</f>
        <v>0.23267436479718739</v>
      </c>
      <c r="BO300" s="25">
        <f>[1]服务器生态!AB318</f>
        <v>246.82653669189116</v>
      </c>
      <c r="BP300" s="25">
        <f>[1]服务器生态!AC318</f>
        <v>0.47962550249999997</v>
      </c>
      <c r="BQ300" s="25">
        <f>[1]服务器生态!AD318</f>
        <v>0.47291513735919999</v>
      </c>
      <c r="BR300" s="25">
        <f>[1]服务器生态!AE318</f>
        <v>3.8604200140800002E-2</v>
      </c>
      <c r="BS300" s="25">
        <f>[1]服务器生态!AF318</f>
        <v>6.8679600000000019E-3</v>
      </c>
      <c r="BT300" s="25">
        <f>[1]服务器生态!AG318</f>
        <v>1.9871999999999997E-3</v>
      </c>
      <c r="BU300" s="25">
        <f>[1]服务器生态!$P299</f>
        <v>1</v>
      </c>
      <c r="BV300" s="25">
        <f>[1]服务器生态!Q299</f>
        <v>1.1708653623046872</v>
      </c>
    </row>
    <row r="301" spans="29:74" x14ac:dyDescent="0.15">
      <c r="AC301" s="4"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v>45.37827117061466</v>
      </c>
      <c r="BB301" s="4">
        <v>46.898491821656968</v>
      </c>
      <c r="BC301" s="4">
        <v>48.843703413733579</v>
      </c>
      <c r="BD301" s="4">
        <v>50</v>
      </c>
      <c r="BE301" s="4">
        <v>50</v>
      </c>
      <c r="BI301" s="25">
        <v>298</v>
      </c>
      <c r="BJ301" s="25">
        <f>[1]服务器生态!W319</f>
        <v>55.76886204809604</v>
      </c>
      <c r="BK301" s="25">
        <f>[1]服务器生态!X319</f>
        <v>54.988608650645332</v>
      </c>
      <c r="BL301" s="25">
        <f>[1]服务器生态!Y319</f>
        <v>4.4887361095428098</v>
      </c>
      <c r="BM301" s="25">
        <f>[1]服务器生态!Z319</f>
        <v>0.79857787335201558</v>
      </c>
      <c r="BN301" s="25">
        <f>[1]服务器生态!AA319</f>
        <v>0.23106336523874987</v>
      </c>
      <c r="BO301" s="25">
        <f>[1]服务器生态!AB319</f>
        <v>247.08462528753392</v>
      </c>
      <c r="BP301" s="25">
        <f>[1]服务器生态!AC319</f>
        <v>0.47962550249999997</v>
      </c>
      <c r="BQ301" s="25">
        <f>[1]服务器生态!AD319</f>
        <v>0.47291513735919999</v>
      </c>
      <c r="BR301" s="25">
        <f>[1]服务器生态!AE319</f>
        <v>3.8604200140800002E-2</v>
      </c>
      <c r="BS301" s="25">
        <f>[1]服务器生态!AF319</f>
        <v>6.8679600000000019E-3</v>
      </c>
      <c r="BT301" s="25">
        <f>[1]服务器生态!AG319</f>
        <v>1.9871999999999997E-3</v>
      </c>
      <c r="BU301" s="25">
        <f>[1]服务器生态!$P300</f>
        <v>1</v>
      </c>
      <c r="BV301" s="25">
        <f>[1]服务器生态!Q300</f>
        <v>1.1627584804687496</v>
      </c>
    </row>
    <row r="302" spans="29:74" x14ac:dyDescent="0.15">
      <c r="AC302" s="4"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v>45.400588053836763</v>
      </c>
      <c r="BB302" s="4">
        <v>46.922571875180381</v>
      </c>
      <c r="BC302" s="4">
        <v>48.867632080279733</v>
      </c>
      <c r="BD302" s="4">
        <v>50</v>
      </c>
      <c r="BE302" s="4">
        <v>50</v>
      </c>
      <c r="BI302" s="25">
        <v>299</v>
      </c>
      <c r="BJ302" s="25">
        <f>[1]服务器生态!W320</f>
        <v>55.380035320669073</v>
      </c>
      <c r="BK302" s="25">
        <f>[1]服务器生态!X320</f>
        <v>54.605221936945611</v>
      </c>
      <c r="BL302" s="25">
        <f>[1]服务器生态!Y320</f>
        <v>4.4574401406515749</v>
      </c>
      <c r="BM302" s="25">
        <f>[1]服务器生态!Z320</f>
        <v>0.79301009933462097</v>
      </c>
      <c r="BN302" s="25">
        <f>[1]服务器生态!AA320</f>
        <v>0.22945236568031238</v>
      </c>
      <c r="BO302" s="25">
        <f>[1]服务器生态!AB320</f>
        <v>247.34091446069706</v>
      </c>
      <c r="BP302" s="25">
        <f>[1]服务器生态!AC320</f>
        <v>0.47962550249999997</v>
      </c>
      <c r="BQ302" s="25">
        <f>[1]服务器生态!AD320</f>
        <v>0.47291513735919999</v>
      </c>
      <c r="BR302" s="25">
        <f>[1]服务器生态!AE320</f>
        <v>3.8604200140800002E-2</v>
      </c>
      <c r="BS302" s="25">
        <f>[1]服务器生态!AF320</f>
        <v>6.8679600000000019E-3</v>
      </c>
      <c r="BT302" s="25">
        <f>[1]服务器生态!AG320</f>
        <v>1.9871999999999997E-3</v>
      </c>
      <c r="BU302" s="25">
        <f>[1]服务器生态!$P301</f>
        <v>1</v>
      </c>
      <c r="BV302" s="25">
        <f>[1]服务器生态!Q301</f>
        <v>1.1546515986328121</v>
      </c>
    </row>
    <row r="303" spans="29:74" x14ac:dyDescent="0.15">
      <c r="AC303" s="4"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v>45.422904937058867</v>
      </c>
      <c r="BB303" s="4">
        <v>46.946651928703787</v>
      </c>
      <c r="BC303" s="4">
        <v>48.891560746825888</v>
      </c>
      <c r="BD303" s="4">
        <v>50</v>
      </c>
      <c r="BE303" s="4">
        <v>50</v>
      </c>
      <c r="BI303" s="25">
        <v>300</v>
      </c>
      <c r="BJ303" s="25">
        <f>[1]服务器生态!W321</f>
        <v>54.991208593242106</v>
      </c>
      <c r="BK303" s="25">
        <f>[1]服务器生态!X321</f>
        <v>54.221835223245897</v>
      </c>
      <c r="BL303" s="25">
        <f>[1]服务器生态!Y321</f>
        <v>4.42614417176034</v>
      </c>
      <c r="BM303" s="25">
        <f>[1]服务器生态!Z321</f>
        <v>0.78744232531722647</v>
      </c>
      <c r="BN303" s="25">
        <f>[1]服务器生态!AA321</f>
        <v>0.22784136612187486</v>
      </c>
      <c r="BO303" s="25">
        <f>[1]服务器生态!AB321</f>
        <v>247.59540421138067</v>
      </c>
      <c r="BP303" s="25">
        <f>[1]服务器生态!AC321</f>
        <v>0.47962550249999997</v>
      </c>
      <c r="BQ303" s="25">
        <f>[1]服务器生态!AD321</f>
        <v>0.47291513735919999</v>
      </c>
      <c r="BR303" s="25">
        <f>[1]服务器生态!AE321</f>
        <v>3.8604200140800002E-2</v>
      </c>
      <c r="BS303" s="25">
        <f>[1]服务器生态!AF321</f>
        <v>6.8679600000000019E-3</v>
      </c>
      <c r="BT303" s="25">
        <f>[1]服务器生态!AG321</f>
        <v>1.9871999999999997E-3</v>
      </c>
      <c r="BU303" s="25">
        <f>[1]服务器生态!$P302</f>
        <v>1</v>
      </c>
      <c r="BV303" s="25">
        <f>[1]服务器生态!Q302</f>
        <v>1.1465447167968745</v>
      </c>
    </row>
    <row r="304" spans="29:74" x14ac:dyDescent="0.15">
      <c r="AC304" s="4"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v>45.44522182028097</v>
      </c>
      <c r="BB304" s="4">
        <v>46.9707319822272</v>
      </c>
      <c r="BC304" s="4">
        <v>48.91548941337205</v>
      </c>
      <c r="BD304" s="4">
        <v>50</v>
      </c>
      <c r="BE304" s="4">
        <v>50</v>
      </c>
      <c r="BI304" s="25">
        <v>301</v>
      </c>
      <c r="BJ304" s="25">
        <f>[1]服务器生态!W322</f>
        <v>54.670426543114864</v>
      </c>
      <c r="BK304" s="25">
        <f>[1]服务器生态!X322</f>
        <v>53.905541184443628</v>
      </c>
      <c r="BL304" s="25">
        <f>[1]服务器生态!Y322</f>
        <v>4.4003249974250709</v>
      </c>
      <c r="BM304" s="25">
        <f>[1]服务器生态!Z322</f>
        <v>0.78284891175287596</v>
      </c>
      <c r="BN304" s="25">
        <f>[1]服务器生态!AA322</f>
        <v>0.22651229148616392</v>
      </c>
      <c r="BO304" s="25">
        <f>[1]服务器生态!AB322</f>
        <v>247.84840943851862</v>
      </c>
      <c r="BP304" s="25">
        <f>[1]服务器生态!AC322</f>
        <v>0.47962550249999997</v>
      </c>
      <c r="BQ304" s="25">
        <f>[1]服务器生态!AD322</f>
        <v>0.47291513735919999</v>
      </c>
      <c r="BR304" s="25">
        <f>[1]服务器生态!AE322</f>
        <v>3.8604200140800002E-2</v>
      </c>
      <c r="BS304" s="25">
        <f>[1]服务器生态!AF322</f>
        <v>6.8679600000000019E-3</v>
      </c>
      <c r="BT304" s="25">
        <f>[1]服务器生态!AG322</f>
        <v>1.9871999999999997E-3</v>
      </c>
      <c r="BU304" s="25">
        <f>[1]服务器生态!$P303</f>
        <v>1</v>
      </c>
      <c r="BV304" s="25">
        <f>[1]服务器生态!Q303</f>
        <v>1.139856539282226</v>
      </c>
    </row>
    <row r="305" spans="29:74" x14ac:dyDescent="0.15">
      <c r="AC305" s="4"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v>45.467538703503074</v>
      </c>
      <c r="BB305" s="4">
        <v>46.994812035750606</v>
      </c>
      <c r="BC305" s="4">
        <v>48.939418079918205</v>
      </c>
      <c r="BD305" s="4">
        <v>50</v>
      </c>
      <c r="BE305" s="4">
        <v>50</v>
      </c>
      <c r="BI305" s="25">
        <v>302</v>
      </c>
      <c r="BJ305" s="25">
        <f>[1]服务器生态!W323</f>
        <v>54.349644492987615</v>
      </c>
      <c r="BK305" s="25">
        <f>[1]服务器生态!X323</f>
        <v>53.589247145641359</v>
      </c>
      <c r="BL305" s="25">
        <f>[1]服务器生态!Y323</f>
        <v>4.3745058230898026</v>
      </c>
      <c r="BM305" s="25">
        <f>[1]服务器生态!Z323</f>
        <v>0.77825549818852546</v>
      </c>
      <c r="BN305" s="25">
        <f>[1]服务器生态!AA323</f>
        <v>0.22518321685045301</v>
      </c>
      <c r="BO305" s="25">
        <f>[1]服务器生态!AB323</f>
        <v>248.09993014211088</v>
      </c>
      <c r="BP305" s="25">
        <f>[1]服务器生态!AC323</f>
        <v>0.47962550249999997</v>
      </c>
      <c r="BQ305" s="25">
        <f>[1]服务器生态!AD323</f>
        <v>0.47291513735919999</v>
      </c>
      <c r="BR305" s="25">
        <f>[1]服务器生态!AE323</f>
        <v>3.8604200140800002E-2</v>
      </c>
      <c r="BS305" s="25">
        <f>[1]服务器生态!AF323</f>
        <v>6.8679600000000019E-3</v>
      </c>
      <c r="BT305" s="25">
        <f>[1]服务器生态!AG323</f>
        <v>1.9871999999999997E-3</v>
      </c>
      <c r="BU305" s="25">
        <f>[1]服务器生态!$P304</f>
        <v>1</v>
      </c>
      <c r="BV305" s="25">
        <f>[1]服务器生态!Q304</f>
        <v>1.1331683617675776</v>
      </c>
    </row>
    <row r="306" spans="29:74" x14ac:dyDescent="0.15">
      <c r="AC306" s="4"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v>45.489855586725177</v>
      </c>
      <c r="BB306" s="4">
        <v>47.016308935086101</v>
      </c>
      <c r="BC306" s="4">
        <v>48.96334674646436</v>
      </c>
      <c r="BD306" s="4">
        <v>50</v>
      </c>
      <c r="BE306" s="4">
        <v>50</v>
      </c>
      <c r="BI306" s="25">
        <v>303</v>
      </c>
      <c r="BJ306" s="25">
        <f>[1]服务器生态!W324</f>
        <v>54.02886244286038</v>
      </c>
      <c r="BK306" s="25">
        <f>[1]服务器生态!X324</f>
        <v>53.272953106839097</v>
      </c>
      <c r="BL306" s="25">
        <f>[1]服务器生态!Y324</f>
        <v>4.3486866487545344</v>
      </c>
      <c r="BM306" s="25">
        <f>[1]服务器生态!Z324</f>
        <v>0.77366208462417507</v>
      </c>
      <c r="BN306" s="25">
        <f>[1]服务器生态!AA324</f>
        <v>0.22385414221474209</v>
      </c>
      <c r="BO306" s="25">
        <f>[1]服务器生态!AB324</f>
        <v>248.34996632215754</v>
      </c>
      <c r="BP306" s="25">
        <f>[1]服务器生态!AC324</f>
        <v>0.47962550249999997</v>
      </c>
      <c r="BQ306" s="25">
        <f>[1]服务器生态!AD324</f>
        <v>0.47291513735919999</v>
      </c>
      <c r="BR306" s="25">
        <f>[1]服务器生态!AE324</f>
        <v>3.8604200140800002E-2</v>
      </c>
      <c r="BS306" s="25">
        <f>[1]服务器生态!AF324</f>
        <v>6.8679600000000019E-3</v>
      </c>
      <c r="BT306" s="25">
        <f>[1]服务器生态!AG324</f>
        <v>1.9871999999999997E-3</v>
      </c>
      <c r="BU306" s="25">
        <f>[1]服务器生态!$P305</f>
        <v>1</v>
      </c>
      <c r="BV306" s="25">
        <f>[1]服务器生态!Q305</f>
        <v>1.1264801842529293</v>
      </c>
    </row>
    <row r="307" spans="29:74" x14ac:dyDescent="0.15">
      <c r="AC307" s="4"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v>45.512172469947281</v>
      </c>
      <c r="BB307" s="4">
        <v>47.037096473408994</v>
      </c>
      <c r="BC307" s="4">
        <v>48.987275413010522</v>
      </c>
      <c r="BD307" s="4">
        <v>50</v>
      </c>
      <c r="BE307" s="4">
        <v>50</v>
      </c>
      <c r="BI307" s="25">
        <v>304</v>
      </c>
      <c r="BJ307" s="25">
        <f>[1]服务器生态!W325</f>
        <v>53.708080392733123</v>
      </c>
      <c r="BK307" s="25">
        <f>[1]服务器生态!X325</f>
        <v>52.956659068036821</v>
      </c>
      <c r="BL307" s="25">
        <f>[1]服务器生态!Y325</f>
        <v>4.3228674744192652</v>
      </c>
      <c r="BM307" s="25">
        <f>[1]服务器生态!Z325</f>
        <v>0.76906867105982446</v>
      </c>
      <c r="BN307" s="25">
        <f>[1]服务器生态!AA325</f>
        <v>0.22252506757903112</v>
      </c>
      <c r="BO307" s="25">
        <f>[1]服务器生态!AB325</f>
        <v>248.59851797865849</v>
      </c>
      <c r="BP307" s="25">
        <f>[1]服务器生态!AC325</f>
        <v>0.47962550249999997</v>
      </c>
      <c r="BQ307" s="25">
        <f>[1]服务器生态!AD325</f>
        <v>0.47291513735919999</v>
      </c>
      <c r="BR307" s="25">
        <f>[1]服务器生态!AE325</f>
        <v>3.8604200140800002E-2</v>
      </c>
      <c r="BS307" s="25">
        <f>[1]服务器生态!AF325</f>
        <v>6.8679600000000019E-3</v>
      </c>
      <c r="BT307" s="25">
        <f>[1]服务器生态!AG325</f>
        <v>1.9871999999999997E-3</v>
      </c>
      <c r="BU307" s="25">
        <f>[1]服务器生态!$P306</f>
        <v>1</v>
      </c>
      <c r="BV307" s="25">
        <f>[1]服务器生态!Q306</f>
        <v>1.1197920067382807</v>
      </c>
    </row>
    <row r="308" spans="29:74" x14ac:dyDescent="0.15">
      <c r="AC308" s="4"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v>45.534489353169384</v>
      </c>
      <c r="BB308" s="4">
        <v>47.057884011731893</v>
      </c>
      <c r="BC308" s="4">
        <v>49.009673493801003</v>
      </c>
      <c r="BD308" s="4">
        <v>50</v>
      </c>
      <c r="BE308" s="4">
        <v>50</v>
      </c>
      <c r="BI308" s="25">
        <v>305</v>
      </c>
      <c r="BJ308" s="25">
        <f>[1]服务器生态!W326</f>
        <v>53.387298342605881</v>
      </c>
      <c r="BK308" s="25">
        <f>[1]服务器生态!X326</f>
        <v>52.640365029234559</v>
      </c>
      <c r="BL308" s="25">
        <f>[1]服务器生态!Y326</f>
        <v>4.297048300083997</v>
      </c>
      <c r="BM308" s="25">
        <f>[1]服务器生态!Z326</f>
        <v>0.76447525749547396</v>
      </c>
      <c r="BN308" s="25">
        <f>[1]服务器生态!AA326</f>
        <v>0.22119599294332018</v>
      </c>
      <c r="BO308" s="25">
        <f>[1]服务器生态!AB326</f>
        <v>248.84558511161381</v>
      </c>
      <c r="BP308" s="25">
        <f>[1]服务器生态!AC326</f>
        <v>0.47962550249999997</v>
      </c>
      <c r="BQ308" s="25">
        <f>[1]服务器生态!AD326</f>
        <v>0.47291513735919999</v>
      </c>
      <c r="BR308" s="25">
        <f>[1]服务器生态!AE326</f>
        <v>3.8604200140800002E-2</v>
      </c>
      <c r="BS308" s="25">
        <f>[1]服务器生态!AF326</f>
        <v>6.8679600000000019E-3</v>
      </c>
      <c r="BT308" s="25">
        <f>[1]服务器生态!AG326</f>
        <v>1.9871999999999997E-3</v>
      </c>
      <c r="BU308" s="25">
        <f>[1]服务器生态!$P307</f>
        <v>1</v>
      </c>
      <c r="BV308" s="25">
        <f>[1]服务器生态!Q307</f>
        <v>1.1131038292236324</v>
      </c>
    </row>
    <row r="309" spans="29:74" x14ac:dyDescent="0.15">
      <c r="AC309" s="4"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v>45.556806236391488</v>
      </c>
      <c r="BB309" s="4">
        <v>47.078671550054786</v>
      </c>
      <c r="BC309" s="4">
        <v>49.030333272797542</v>
      </c>
      <c r="BD309" s="4">
        <v>50</v>
      </c>
      <c r="BE309" s="4">
        <v>50</v>
      </c>
      <c r="BI309" s="25">
        <v>306</v>
      </c>
      <c r="BJ309" s="25">
        <f>[1]服务器生态!W327</f>
        <v>53.066516292478632</v>
      </c>
      <c r="BK309" s="25">
        <f>[1]服务器生态!X327</f>
        <v>52.32407099043229</v>
      </c>
      <c r="BL309" s="25">
        <f>[1]服务器生态!Y327</f>
        <v>4.2712291257487278</v>
      </c>
      <c r="BM309" s="25">
        <f>[1]服务器生态!Z327</f>
        <v>0.75988184393112357</v>
      </c>
      <c r="BN309" s="25">
        <f>[1]服务器生态!AA327</f>
        <v>0.21986691830760924</v>
      </c>
      <c r="BO309" s="25">
        <f>[1]服务器生态!AB327</f>
        <v>249.09116772102345</v>
      </c>
      <c r="BP309" s="25">
        <f>[1]服务器生态!AC327</f>
        <v>0.47962550249999997</v>
      </c>
      <c r="BQ309" s="25">
        <f>[1]服务器生态!AD327</f>
        <v>0.47291513735919999</v>
      </c>
      <c r="BR309" s="25">
        <f>[1]服务器生态!AE327</f>
        <v>3.8604200140800002E-2</v>
      </c>
      <c r="BS309" s="25">
        <f>[1]服务器生态!AF327</f>
        <v>6.8679600000000019E-3</v>
      </c>
      <c r="BT309" s="25">
        <f>[1]服务器生态!AG327</f>
        <v>1.9871999999999997E-3</v>
      </c>
      <c r="BU309" s="25">
        <f>[1]服务器生态!$P308</f>
        <v>1</v>
      </c>
      <c r="BV309" s="25">
        <f>[1]服务器生态!Q308</f>
        <v>1.1064156517089838</v>
      </c>
    </row>
    <row r="310" spans="29:74" x14ac:dyDescent="0.15">
      <c r="AC310" s="4"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v>45.579123119613591</v>
      </c>
      <c r="BB310" s="4">
        <v>47.099459088377678</v>
      </c>
      <c r="BC310" s="4">
        <v>49.05099305179408</v>
      </c>
      <c r="BD310" s="4">
        <v>50</v>
      </c>
      <c r="BE310" s="4">
        <v>50</v>
      </c>
      <c r="BI310" s="25">
        <v>307</v>
      </c>
      <c r="BJ310" s="25">
        <f>[1]服务器生态!W328</f>
        <v>52.745734242351382</v>
      </c>
      <c r="BK310" s="25">
        <f>[1]服务器生态!X328</f>
        <v>52.007776951630014</v>
      </c>
      <c r="BL310" s="25">
        <f>[1]服务器生态!Y328</f>
        <v>4.2454099514134587</v>
      </c>
      <c r="BM310" s="25">
        <f>[1]服务器生态!Z328</f>
        <v>0.75528843036677296</v>
      </c>
      <c r="BN310" s="25">
        <f>[1]服务器生态!AA328</f>
        <v>0.2185378436718983</v>
      </c>
      <c r="BO310" s="25">
        <f>[1]服务器生态!AB328</f>
        <v>249.33526580688743</v>
      </c>
      <c r="BP310" s="25">
        <f>[1]服务器生态!AC328</f>
        <v>0.47962550249999997</v>
      </c>
      <c r="BQ310" s="25">
        <f>[1]服务器生态!AD328</f>
        <v>0.47291513735919999</v>
      </c>
      <c r="BR310" s="25">
        <f>[1]服务器生态!AE328</f>
        <v>3.8604200140800002E-2</v>
      </c>
      <c r="BS310" s="25">
        <f>[1]服务器生态!AF328</f>
        <v>6.8679600000000019E-3</v>
      </c>
      <c r="BT310" s="25">
        <f>[1]服务器生态!AG328</f>
        <v>1.9871999999999997E-3</v>
      </c>
      <c r="BU310" s="25">
        <f>[1]服务器生态!$P309</f>
        <v>1</v>
      </c>
      <c r="BV310" s="25">
        <f>[1]服务器生态!Q309</f>
        <v>1.0997274741943353</v>
      </c>
    </row>
    <row r="311" spans="29:74" x14ac:dyDescent="0.15">
      <c r="AC311" s="4"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v>45.601440002835695</v>
      </c>
      <c r="BB311" s="4">
        <v>47.12024662670057</v>
      </c>
      <c r="BC311" s="4">
        <v>49.071652830790612</v>
      </c>
      <c r="BD311" s="4">
        <v>50</v>
      </c>
      <c r="BE311" s="4">
        <v>50</v>
      </c>
      <c r="BI311" s="25">
        <v>308</v>
      </c>
      <c r="BJ311" s="25">
        <f>[1]服务器生态!W329</f>
        <v>52.424952192224147</v>
      </c>
      <c r="BK311" s="25">
        <f>[1]服务器生态!X329</f>
        <v>51.691482912827752</v>
      </c>
      <c r="BL311" s="25">
        <f>[1]服务器生态!Y329</f>
        <v>4.2195907770781913</v>
      </c>
      <c r="BM311" s="25">
        <f>[1]服务器生态!Z329</f>
        <v>0.75069501680242257</v>
      </c>
      <c r="BN311" s="25">
        <f>[1]服务器生态!AA329</f>
        <v>0.21720876903618738</v>
      </c>
      <c r="BO311" s="25">
        <f>[1]服务器生态!AB329</f>
        <v>249.57787936920579</v>
      </c>
      <c r="BP311" s="25">
        <f>[1]服务器生态!AC329</f>
        <v>0.47962550249999997</v>
      </c>
      <c r="BQ311" s="25">
        <f>[1]服务器生态!AD329</f>
        <v>0.47291513735919999</v>
      </c>
      <c r="BR311" s="25">
        <f>[1]服务器生态!AE329</f>
        <v>3.8604200140800002E-2</v>
      </c>
      <c r="BS311" s="25">
        <f>[1]服务器生态!AF329</f>
        <v>6.8679600000000019E-3</v>
      </c>
      <c r="BT311" s="25">
        <f>[1]服务器生态!AG329</f>
        <v>1.9871999999999997E-3</v>
      </c>
      <c r="BU311" s="25">
        <f>[1]服务器生态!$P310</f>
        <v>1</v>
      </c>
      <c r="BV311" s="25">
        <f>[1]服务器生态!Q310</f>
        <v>1.0930392966796871</v>
      </c>
    </row>
    <row r="312" spans="29:74" x14ac:dyDescent="0.15">
      <c r="AC312" s="4"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v>45.623756886057798</v>
      </c>
      <c r="BB312" s="4">
        <v>47.14103416502347</v>
      </c>
      <c r="BC312" s="4">
        <v>49.09231260978715</v>
      </c>
      <c r="BD312" s="4">
        <v>50</v>
      </c>
      <c r="BE312" s="4">
        <v>50</v>
      </c>
      <c r="BI312" s="25">
        <v>309</v>
      </c>
      <c r="BJ312" s="25">
        <f>[1]服务器生态!W330</f>
        <v>52.104170142096898</v>
      </c>
      <c r="BK312" s="25">
        <f>[1]服务器生态!X330</f>
        <v>51.37518887402549</v>
      </c>
      <c r="BL312" s="25">
        <f>[1]服务器生态!Y330</f>
        <v>4.1937716027429222</v>
      </c>
      <c r="BM312" s="25">
        <f>[1]服务器生态!Z330</f>
        <v>0.74610160323807206</v>
      </c>
      <c r="BN312" s="25">
        <f>[1]服务器生态!AA330</f>
        <v>0.21587969440047644</v>
      </c>
      <c r="BO312" s="25">
        <f>[1]服务器生态!AB330</f>
        <v>249.81900840797849</v>
      </c>
      <c r="BP312" s="25">
        <f>[1]服务器生态!AC330</f>
        <v>0.47962550249999997</v>
      </c>
      <c r="BQ312" s="25">
        <f>[1]服务器生态!AD330</f>
        <v>0.47291513735919999</v>
      </c>
      <c r="BR312" s="25">
        <f>[1]服务器生态!AE330</f>
        <v>3.8604200140800002E-2</v>
      </c>
      <c r="BS312" s="25">
        <f>[1]服务器生态!AF330</f>
        <v>6.8679600000000019E-3</v>
      </c>
      <c r="BT312" s="25">
        <f>[1]服务器生态!AG330</f>
        <v>1.9871999999999997E-3</v>
      </c>
      <c r="BU312" s="25">
        <f>[1]服务器生态!$P311</f>
        <v>1</v>
      </c>
      <c r="BV312" s="25">
        <f>[1]服务器生态!Q311</f>
        <v>1.0863511191650386</v>
      </c>
    </row>
    <row r="313" spans="29:74" x14ac:dyDescent="0.15">
      <c r="AC313" s="4"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v>45.646073769279901</v>
      </c>
      <c r="BB313" s="4">
        <v>47.161821703346362</v>
      </c>
      <c r="BC313" s="4">
        <v>49.112972388783689</v>
      </c>
      <c r="BD313" s="4">
        <v>50</v>
      </c>
      <c r="BE313" s="4">
        <v>50</v>
      </c>
      <c r="BI313" s="25">
        <v>310</v>
      </c>
      <c r="BJ313" s="25">
        <f>[1]服务器生态!W331</f>
        <v>51.783388091969655</v>
      </c>
      <c r="BK313" s="25">
        <f>[1]服务器生态!X331</f>
        <v>51.058894835223221</v>
      </c>
      <c r="BL313" s="25">
        <f>[1]服务器生态!Y331</f>
        <v>4.1679524284076539</v>
      </c>
      <c r="BM313" s="25">
        <f>[1]服务器生态!Z331</f>
        <v>0.74150818967372156</v>
      </c>
      <c r="BN313" s="25">
        <f>[1]服务器生态!AA331</f>
        <v>0.2145506197647655</v>
      </c>
      <c r="BO313" s="25">
        <f>[1]服务器生态!AB331</f>
        <v>250.0586529232055</v>
      </c>
      <c r="BP313" s="25">
        <f>[1]服务器生态!AC331</f>
        <v>0.47962550249999997</v>
      </c>
      <c r="BQ313" s="25">
        <f>[1]服务器生态!AD331</f>
        <v>0.47291513735919999</v>
      </c>
      <c r="BR313" s="25">
        <f>[1]服务器生态!AE331</f>
        <v>3.8604200140800002E-2</v>
      </c>
      <c r="BS313" s="25">
        <f>[1]服务器生态!AF331</f>
        <v>6.8679600000000019E-3</v>
      </c>
      <c r="BT313" s="25">
        <f>[1]服务器生态!AG331</f>
        <v>1.9871999999999997E-3</v>
      </c>
      <c r="BU313" s="25">
        <f>[1]服务器生态!$P312</f>
        <v>1</v>
      </c>
      <c r="BV313" s="25">
        <f>[1]服务器生态!Q312</f>
        <v>1.0796629416503902</v>
      </c>
    </row>
    <row r="314" spans="29:74" x14ac:dyDescent="0.15">
      <c r="AC314" s="4"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v>45.668390652502012</v>
      </c>
      <c r="BB314" s="4">
        <v>47.182609241669255</v>
      </c>
      <c r="BC314" s="4">
        <v>49.133632167780227</v>
      </c>
      <c r="BD314" s="4">
        <v>50</v>
      </c>
      <c r="BE314" s="4">
        <v>50</v>
      </c>
      <c r="BI314" s="25">
        <v>311</v>
      </c>
      <c r="BJ314" s="25">
        <f>[1]服务器生态!W332</f>
        <v>51.462606041842399</v>
      </c>
      <c r="BK314" s="25">
        <f>[1]服务器生态!X332</f>
        <v>50.742600796420945</v>
      </c>
      <c r="BL314" s="25">
        <f>[1]服务器生态!Y332</f>
        <v>4.1421332540723848</v>
      </c>
      <c r="BM314" s="25">
        <f>[1]服务器生态!Z332</f>
        <v>0.73691477610937095</v>
      </c>
      <c r="BN314" s="25">
        <f>[1]服务器生态!AA332</f>
        <v>0.21322154512905453</v>
      </c>
      <c r="BO314" s="25">
        <f>[1]服务器生态!AB332</f>
        <v>250.29681291488689</v>
      </c>
      <c r="BP314" s="25">
        <f>[1]服务器生态!AC332</f>
        <v>0.47962550249999997</v>
      </c>
      <c r="BQ314" s="25">
        <f>[1]服务器生态!AD332</f>
        <v>0.47291513735919999</v>
      </c>
      <c r="BR314" s="25">
        <f>[1]服务器生态!AE332</f>
        <v>3.8604200140800002E-2</v>
      </c>
      <c r="BS314" s="25">
        <f>[1]服务器生态!AF332</f>
        <v>6.8679600000000019E-3</v>
      </c>
      <c r="BT314" s="25">
        <f>[1]服务器生态!AG332</f>
        <v>1.9871999999999997E-3</v>
      </c>
      <c r="BU314" s="25">
        <f>[1]服务器生态!$P313</f>
        <v>1</v>
      </c>
      <c r="BV314" s="25">
        <f>[1]服务器生态!Q313</f>
        <v>1.0729747641357417</v>
      </c>
    </row>
    <row r="315" spans="29:74" x14ac:dyDescent="0.15">
      <c r="AC315" s="4"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v>45.690707535724115</v>
      </c>
      <c r="BB315" s="4">
        <v>47.203396779992147</v>
      </c>
      <c r="BC315" s="4">
        <v>49.154291946776759</v>
      </c>
      <c r="BD315" s="4">
        <v>50</v>
      </c>
      <c r="BE315" s="4">
        <v>50</v>
      </c>
      <c r="BI315" s="25">
        <v>312</v>
      </c>
      <c r="BJ315" s="25">
        <f>[1]服务器生态!W333</f>
        <v>51.141823991715157</v>
      </c>
      <c r="BK315" s="25">
        <f>[1]服务器生态!X333</f>
        <v>50.426306757618676</v>
      </c>
      <c r="BL315" s="25">
        <f>[1]服务器生态!Y333</f>
        <v>4.1163140797371156</v>
      </c>
      <c r="BM315" s="25">
        <f>[1]服务器生态!Z333</f>
        <v>0.73232136254502056</v>
      </c>
      <c r="BN315" s="25">
        <f>[1]服务器生态!AA333</f>
        <v>0.21189247049334362</v>
      </c>
      <c r="BO315" s="25">
        <f>[1]服务器生态!AB333</f>
        <v>250.53348838302261</v>
      </c>
      <c r="BP315" s="25">
        <f>[1]服务器生态!AC333</f>
        <v>0.47962550249999997</v>
      </c>
      <c r="BQ315" s="25">
        <f>[1]服务器生态!AD333</f>
        <v>0.47291513735919999</v>
      </c>
      <c r="BR315" s="25">
        <f>[1]服务器生态!AE333</f>
        <v>3.8604200140800002E-2</v>
      </c>
      <c r="BS315" s="25">
        <f>[1]服务器生态!AF333</f>
        <v>6.8679600000000019E-3</v>
      </c>
      <c r="BT315" s="25">
        <f>[1]服务器生态!AG333</f>
        <v>1.9871999999999997E-3</v>
      </c>
      <c r="BU315" s="25">
        <f>[1]服务器生态!$P314</f>
        <v>1</v>
      </c>
      <c r="BV315" s="25">
        <f>[1]服务器生态!Q314</f>
        <v>1.0662865866210931</v>
      </c>
    </row>
    <row r="316" spans="29:74" x14ac:dyDescent="0.15">
      <c r="AC316" s="4"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v>45.713024418946219</v>
      </c>
      <c r="BB316" s="4">
        <v>47.224184318315039</v>
      </c>
      <c r="BC316" s="4">
        <v>49.174951725773298</v>
      </c>
      <c r="BD316" s="4">
        <v>50</v>
      </c>
      <c r="BE316" s="4">
        <v>50</v>
      </c>
      <c r="BI316" s="25">
        <v>313</v>
      </c>
      <c r="BJ316" s="25">
        <f>[1]服务器生态!W334</f>
        <v>50.821041941587914</v>
      </c>
      <c r="BK316" s="25">
        <f>[1]服务器生态!X334</f>
        <v>50.110012718816414</v>
      </c>
      <c r="BL316" s="25">
        <f>[1]服务器生态!Y334</f>
        <v>4.0904949054018473</v>
      </c>
      <c r="BM316" s="25">
        <f>[1]服务器生态!Z334</f>
        <v>0.72772794898067017</v>
      </c>
      <c r="BN316" s="25">
        <f>[1]服务器生态!AA334</f>
        <v>0.2105633958576327</v>
      </c>
      <c r="BO316" s="25">
        <f>[1]服务器生态!AB334</f>
        <v>250.76867932761269</v>
      </c>
      <c r="BP316" s="25">
        <f>[1]服务器生态!AC334</f>
        <v>0.47962550249999997</v>
      </c>
      <c r="BQ316" s="25">
        <f>[1]服务器生态!AD334</f>
        <v>0.47291513735919999</v>
      </c>
      <c r="BR316" s="25">
        <f>[1]服务器生态!AE334</f>
        <v>3.8604200140800002E-2</v>
      </c>
      <c r="BS316" s="25">
        <f>[1]服务器生态!AF334</f>
        <v>6.8679600000000019E-3</v>
      </c>
      <c r="BT316" s="25">
        <f>[1]服务器生态!AG334</f>
        <v>1.9871999999999997E-3</v>
      </c>
      <c r="BU316" s="25">
        <f>[1]服务器生态!$P315</f>
        <v>1</v>
      </c>
      <c r="BV316" s="25">
        <f>[1]服务器生态!Q315</f>
        <v>1.059598409106445</v>
      </c>
    </row>
    <row r="317" spans="29:74" x14ac:dyDescent="0.15">
      <c r="AC317" s="4"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v>45.735341302168322</v>
      </c>
      <c r="BB317" s="4">
        <v>47.244971856637939</v>
      </c>
      <c r="BC317" s="4">
        <v>49.195611504769836</v>
      </c>
      <c r="BD317" s="4">
        <v>50</v>
      </c>
      <c r="BE317" s="4">
        <v>50</v>
      </c>
      <c r="BI317" s="25">
        <v>314</v>
      </c>
      <c r="BJ317" s="25">
        <f>[1]服务器生态!W335</f>
        <v>50.500259891460672</v>
      </c>
      <c r="BK317" s="25">
        <f>[1]服务器生态!X335</f>
        <v>49.793718680014152</v>
      </c>
      <c r="BL317" s="25">
        <f>[1]服务器生态!Y335</f>
        <v>4.0646757310665791</v>
      </c>
      <c r="BM317" s="25">
        <f>[1]服务器生态!Z335</f>
        <v>0.72313453541631967</v>
      </c>
      <c r="BN317" s="25">
        <f>[1]服务器生态!AA335</f>
        <v>0.20923432122192176</v>
      </c>
      <c r="BO317" s="25">
        <f>[1]服务器生态!AB335</f>
        <v>251.00238574865708</v>
      </c>
      <c r="BP317" s="25">
        <f>[1]服务器生态!AC335</f>
        <v>0.47962550249999997</v>
      </c>
      <c r="BQ317" s="25">
        <f>[1]服务器生态!AD335</f>
        <v>0.47291513735919999</v>
      </c>
      <c r="BR317" s="25">
        <f>[1]服务器生态!AE335</f>
        <v>3.8604200140800002E-2</v>
      </c>
      <c r="BS317" s="25">
        <f>[1]服务器生态!AF335</f>
        <v>6.8679600000000019E-3</v>
      </c>
      <c r="BT317" s="25">
        <f>[1]服务器生态!AG335</f>
        <v>1.9871999999999997E-3</v>
      </c>
      <c r="BU317" s="25">
        <f>[1]服务器生态!$P316</f>
        <v>1</v>
      </c>
      <c r="BV317" s="25">
        <f>[1]服务器生态!Q316</f>
        <v>1.0529102315917964</v>
      </c>
    </row>
    <row r="318" spans="29:74" x14ac:dyDescent="0.15">
      <c r="AC318" s="4"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v>45.757658185390426</v>
      </c>
      <c r="BB318" s="4">
        <v>47.265759394960831</v>
      </c>
      <c r="BC318" s="4">
        <v>49.216271283766375</v>
      </c>
      <c r="BD318" s="4">
        <v>50</v>
      </c>
      <c r="BE318" s="4">
        <v>50</v>
      </c>
      <c r="BI318" s="25">
        <v>315</v>
      </c>
      <c r="BJ318" s="25">
        <f>[1]服务器生态!W336</f>
        <v>50.179477841333416</v>
      </c>
      <c r="BK318" s="25">
        <f>[1]服务器生态!X336</f>
        <v>49.477424641211876</v>
      </c>
      <c r="BL318" s="25">
        <f>[1]服务器生态!Y336</f>
        <v>4.0388565567313099</v>
      </c>
      <c r="BM318" s="25">
        <f>[1]服务器生态!Z336</f>
        <v>0.71854112185196906</v>
      </c>
      <c r="BN318" s="25">
        <f>[1]服务器生态!AA336</f>
        <v>0.20790524658621079</v>
      </c>
      <c r="BO318" s="25">
        <f>[1]服务器生态!AB336</f>
        <v>251.23460764615584</v>
      </c>
      <c r="BP318" s="25">
        <f>[1]服务器生态!AC336</f>
        <v>0.47962550249999997</v>
      </c>
      <c r="BQ318" s="25">
        <f>[1]服务器生态!AD336</f>
        <v>0.47291513735919999</v>
      </c>
      <c r="BR318" s="25">
        <f>[1]服务器生态!AE336</f>
        <v>3.8604200140800002E-2</v>
      </c>
      <c r="BS318" s="25">
        <f>[1]服务器生态!AF336</f>
        <v>6.8679600000000019E-3</v>
      </c>
      <c r="BT318" s="25">
        <f>[1]服务器生态!AG336</f>
        <v>1.9871999999999997E-3</v>
      </c>
      <c r="BU318" s="25">
        <f>[1]服务器生态!$P317</f>
        <v>1</v>
      </c>
      <c r="BV318" s="25">
        <f>[1]服务器生态!Q317</f>
        <v>1.0462220540771479</v>
      </c>
    </row>
    <row r="319" spans="29:74" x14ac:dyDescent="0.15">
      <c r="AC319" s="4"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v>45.779975068612529</v>
      </c>
      <c r="BB319" s="4">
        <v>47.286546933283724</v>
      </c>
      <c r="BC319" s="4">
        <v>49.236931062762913</v>
      </c>
      <c r="BD319" s="4">
        <v>50</v>
      </c>
      <c r="BE319" s="4">
        <v>50</v>
      </c>
      <c r="BI319" s="25">
        <v>316</v>
      </c>
      <c r="BJ319" s="25">
        <f>[1]服务器生态!W337</f>
        <v>49.858695791206173</v>
      </c>
      <c r="BK319" s="25">
        <f>[1]服务器生态!X337</f>
        <v>49.161130602409607</v>
      </c>
      <c r="BL319" s="25">
        <f>[1]服务器生态!Y337</f>
        <v>4.0130373823960417</v>
      </c>
      <c r="BM319" s="25">
        <f>[1]服务器生态!Z337</f>
        <v>0.71394770828761855</v>
      </c>
      <c r="BN319" s="25">
        <f>[1]服务器生态!AA337</f>
        <v>0.20657617195049985</v>
      </c>
      <c r="BO319" s="25">
        <f>[1]服务器生态!AB337</f>
        <v>251.46534502010891</v>
      </c>
      <c r="BP319" s="25">
        <f>[1]服务器生态!AC337</f>
        <v>0.47962550249999997</v>
      </c>
      <c r="BQ319" s="25">
        <f>[1]服务器生态!AD337</f>
        <v>0.47291513735919999</v>
      </c>
      <c r="BR319" s="25">
        <f>[1]服务器生态!AE337</f>
        <v>3.8604200140800002E-2</v>
      </c>
      <c r="BS319" s="25">
        <f>[1]服务器生态!AF337</f>
        <v>6.8679600000000019E-3</v>
      </c>
      <c r="BT319" s="25">
        <f>[1]服务器生态!AG337</f>
        <v>1.9871999999999997E-3</v>
      </c>
      <c r="BU319" s="25">
        <f>[1]服务器生态!$P318</f>
        <v>1</v>
      </c>
      <c r="BV319" s="25">
        <f>[1]服务器生态!Q318</f>
        <v>1.0395338765624995</v>
      </c>
    </row>
    <row r="320" spans="29:74" x14ac:dyDescent="0.15">
      <c r="AC320" s="4"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v>45.802291951834633</v>
      </c>
      <c r="BB320" s="4">
        <v>47.307334471606616</v>
      </c>
      <c r="BC320" s="4">
        <v>49.257590841759445</v>
      </c>
      <c r="BD320" s="4">
        <v>50</v>
      </c>
      <c r="BE320" s="4">
        <v>50</v>
      </c>
      <c r="BI320" s="25">
        <v>317</v>
      </c>
      <c r="BJ320" s="25">
        <f>[1]服务器生态!W338</f>
        <v>49.537913741078938</v>
      </c>
      <c r="BK320" s="25">
        <f>[1]服务器生态!X338</f>
        <v>48.844836563607345</v>
      </c>
      <c r="BL320" s="25">
        <f>[1]服务器生态!Y338</f>
        <v>3.987218208060773</v>
      </c>
      <c r="BM320" s="25">
        <f>[1]服务器生态!Z338</f>
        <v>0.70935429472326816</v>
      </c>
      <c r="BN320" s="25">
        <f>[1]服务器生态!AA338</f>
        <v>0.20524709731478896</v>
      </c>
      <c r="BO320" s="25">
        <f>[1]服务器生态!AB338</f>
        <v>251.69459787051636</v>
      </c>
      <c r="BP320" s="25">
        <f>[1]服务器生态!AC338</f>
        <v>0.47962550249999997</v>
      </c>
      <c r="BQ320" s="25">
        <f>[1]服务器生态!AD338</f>
        <v>0.47291513735919999</v>
      </c>
      <c r="BR320" s="25">
        <f>[1]服务器生态!AE338</f>
        <v>3.8604200140800002E-2</v>
      </c>
      <c r="BS320" s="25">
        <f>[1]服务器生态!AF338</f>
        <v>6.8679600000000019E-3</v>
      </c>
      <c r="BT320" s="25">
        <f>[1]服务器生态!AG338</f>
        <v>1.9871999999999997E-3</v>
      </c>
      <c r="BU320" s="25">
        <f>[1]服务器生态!$P319</f>
        <v>1</v>
      </c>
      <c r="BV320" s="25">
        <f>[1]服务器生态!Q319</f>
        <v>1.0328456990478512</v>
      </c>
    </row>
    <row r="321" spans="29:74" x14ac:dyDescent="0.15">
      <c r="AC321" s="4"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v>45.824608835056736</v>
      </c>
      <c r="BB321" s="4">
        <v>47.328122009929508</v>
      </c>
      <c r="BC321" s="4">
        <v>49.278250620755983</v>
      </c>
      <c r="BD321" s="4">
        <v>50</v>
      </c>
      <c r="BE321" s="4">
        <v>50</v>
      </c>
      <c r="BI321" s="25">
        <v>318</v>
      </c>
      <c r="BJ321" s="25">
        <f>[1]服务器生态!W339</f>
        <v>49.217131690951689</v>
      </c>
      <c r="BK321" s="25">
        <f>[1]服务器生态!X339</f>
        <v>48.528542524805076</v>
      </c>
      <c r="BL321" s="25">
        <f>[1]服务器生态!Y339</f>
        <v>3.9613990337255047</v>
      </c>
      <c r="BM321" s="25">
        <f>[1]服务器生态!Z339</f>
        <v>0.70476088115891766</v>
      </c>
      <c r="BN321" s="25">
        <f>[1]服务器生态!AA339</f>
        <v>0.20391802267907802</v>
      </c>
      <c r="BO321" s="25">
        <f>[1]服务器生态!AB339</f>
        <v>251.92236619737815</v>
      </c>
      <c r="BP321" s="25">
        <f>[1]服务器生态!AC339</f>
        <v>0.47962550249999997</v>
      </c>
      <c r="BQ321" s="25">
        <f>[1]服务器生态!AD339</f>
        <v>0.47291513735919999</v>
      </c>
      <c r="BR321" s="25">
        <f>[1]服务器生态!AE339</f>
        <v>3.8604200140800002E-2</v>
      </c>
      <c r="BS321" s="25">
        <f>[1]服务器生态!AF339</f>
        <v>6.8679600000000019E-3</v>
      </c>
      <c r="BT321" s="25">
        <f>[1]服务器生态!AG339</f>
        <v>1.9871999999999997E-3</v>
      </c>
      <c r="BU321" s="25">
        <f>[1]服务器生态!$P320</f>
        <v>1</v>
      </c>
      <c r="BV321" s="25">
        <f>[1]服务器生态!Q320</f>
        <v>1.0261575215332028</v>
      </c>
    </row>
    <row r="322" spans="29:74" x14ac:dyDescent="0.15">
      <c r="AC322" s="4"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v>45.84692571827884</v>
      </c>
      <c r="BB322" s="4">
        <v>47.348909548252408</v>
      </c>
      <c r="BC322" s="4">
        <v>49.298910399752522</v>
      </c>
      <c r="BD322" s="4">
        <v>50</v>
      </c>
      <c r="BE322" s="4">
        <v>50</v>
      </c>
      <c r="BI322" s="25">
        <v>319</v>
      </c>
      <c r="BJ322" s="25">
        <f>[1]服务器生态!W340</f>
        <v>48.89634964082444</v>
      </c>
      <c r="BK322" s="25">
        <f>[1]服务器生态!X340</f>
        <v>48.212248486002807</v>
      </c>
      <c r="BL322" s="25">
        <f>[1]服务器生态!Y340</f>
        <v>3.9355798593902356</v>
      </c>
      <c r="BM322" s="25">
        <f>[1]服务器生态!Z340</f>
        <v>0.70016746759456716</v>
      </c>
      <c r="BN322" s="25">
        <f>[1]服务器生态!AA340</f>
        <v>0.20258894804336705</v>
      </c>
      <c r="BO322" s="25">
        <f>[1]服务器生态!AB340</f>
        <v>252.14865000069429</v>
      </c>
      <c r="BP322" s="25">
        <f>[1]服务器生态!AC340</f>
        <v>0.47962550249999997</v>
      </c>
      <c r="BQ322" s="25">
        <f>[1]服务器生态!AD340</f>
        <v>0.47291513735919999</v>
      </c>
      <c r="BR322" s="25">
        <f>[1]服务器生态!AE340</f>
        <v>3.8604200140800002E-2</v>
      </c>
      <c r="BS322" s="25">
        <f>[1]服务器生态!AF340</f>
        <v>6.8679600000000019E-3</v>
      </c>
      <c r="BT322" s="25">
        <f>[1]服务器生态!AG340</f>
        <v>1.9871999999999997E-3</v>
      </c>
      <c r="BU322" s="25">
        <f>[1]服务器生态!$P321</f>
        <v>1</v>
      </c>
      <c r="BV322" s="25">
        <f>[1]服务器生态!Q321</f>
        <v>1.019469344018554</v>
      </c>
    </row>
    <row r="323" spans="29:74" x14ac:dyDescent="0.15">
      <c r="AC323" s="4"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v>45.869242601500943</v>
      </c>
      <c r="BB323" s="4">
        <v>47.3696970865753</v>
      </c>
      <c r="BC323" s="4">
        <v>49.319570178749061</v>
      </c>
      <c r="BD323" s="4">
        <v>50</v>
      </c>
      <c r="BE323" s="4">
        <v>50</v>
      </c>
      <c r="BI323" s="25">
        <v>320</v>
      </c>
      <c r="BJ323" s="25">
        <f>[1]服务器生态!W341</f>
        <v>48.57556759069719</v>
      </c>
      <c r="BK323" s="25">
        <f>[1]服务器生态!X341</f>
        <v>47.895954447200538</v>
      </c>
      <c r="BL323" s="25">
        <f>[1]服务器生态!Y341</f>
        <v>3.9097606850549669</v>
      </c>
      <c r="BM323" s="25">
        <f>[1]服务器生态!Z341</f>
        <v>0.69557405403021666</v>
      </c>
      <c r="BN323" s="25">
        <f>[1]服务器生态!AA341</f>
        <v>0.20125987340765611</v>
      </c>
      <c r="BO323" s="25">
        <f>[1]服务器生态!AB341</f>
        <v>252.37344928046474</v>
      </c>
      <c r="BP323" s="25">
        <f>[1]服务器生态!AC341</f>
        <v>0.47962550249999997</v>
      </c>
      <c r="BQ323" s="25">
        <f>[1]服务器生态!AD341</f>
        <v>0.47291513735919999</v>
      </c>
      <c r="BR323" s="25">
        <f>[1]服务器生态!AE341</f>
        <v>3.8604200140800002E-2</v>
      </c>
      <c r="BS323" s="25">
        <f>[1]服务器生态!AF341</f>
        <v>6.8679600000000019E-3</v>
      </c>
      <c r="BT323" s="25">
        <f>[1]服务器生态!AG341</f>
        <v>1.9871999999999997E-3</v>
      </c>
      <c r="BU323" s="25">
        <f>[1]服务器生态!$P322</f>
        <v>1</v>
      </c>
      <c r="BV323" s="25">
        <f>[1]服务器生态!Q322</f>
        <v>1.0127811665039057</v>
      </c>
    </row>
    <row r="324" spans="29:74" x14ac:dyDescent="0.15">
      <c r="AC324" s="4"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v>45.891559484723047</v>
      </c>
      <c r="BB324" s="4">
        <v>47.390484624898193</v>
      </c>
      <c r="BC324" s="4">
        <v>49.340229957745592</v>
      </c>
      <c r="BD324" s="4">
        <v>50</v>
      </c>
      <c r="BE324" s="4">
        <v>50</v>
      </c>
      <c r="BI324" s="25">
        <v>321</v>
      </c>
      <c r="BJ324" s="25">
        <f>[1]服务器生态!W342</f>
        <v>48.254785540569948</v>
      </c>
      <c r="BK324" s="25">
        <f>[1]服务器生态!X342</f>
        <v>47.579660408398269</v>
      </c>
      <c r="BL324" s="25">
        <f>[1]服务器生态!Y342</f>
        <v>3.8839415107196982</v>
      </c>
      <c r="BM324" s="25">
        <f>[1]服务器生态!Z342</f>
        <v>0.69098064046586616</v>
      </c>
      <c r="BN324" s="25">
        <f>[1]服务器生态!AA342</f>
        <v>0.1999307987719452</v>
      </c>
      <c r="BO324" s="25">
        <f>[1]服务器生态!AB342</f>
        <v>252.59676403668959</v>
      </c>
      <c r="BP324" s="25">
        <f>[1]服务器生态!AC342</f>
        <v>0.47962550249999997</v>
      </c>
      <c r="BQ324" s="25">
        <f>[1]服务器生态!AD342</f>
        <v>0.47291513735919999</v>
      </c>
      <c r="BR324" s="25">
        <f>[1]服务器生态!AE342</f>
        <v>3.8604200140800002E-2</v>
      </c>
      <c r="BS324" s="25">
        <f>[1]服务器生态!AF342</f>
        <v>6.8679600000000019E-3</v>
      </c>
      <c r="BT324" s="25">
        <f>[1]服务器生态!AG342</f>
        <v>1.9871999999999997E-3</v>
      </c>
      <c r="BU324" s="25">
        <f>[1]服务器生态!$P323</f>
        <v>1</v>
      </c>
      <c r="BV324" s="25">
        <f>[1]服务器生态!Q323</f>
        <v>1.0060929889892574</v>
      </c>
    </row>
    <row r="325" spans="29:74" x14ac:dyDescent="0.15">
      <c r="AC325" s="4"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v>45.91387636794515</v>
      </c>
      <c r="BB325" s="4">
        <v>47.411272163221085</v>
      </c>
      <c r="BC325" s="4">
        <v>49.360889736742131</v>
      </c>
      <c r="BD325" s="4">
        <v>50</v>
      </c>
      <c r="BE325" s="4">
        <v>50</v>
      </c>
      <c r="BI325" s="25">
        <v>322</v>
      </c>
      <c r="BJ325" s="25">
        <f>[1]服务器生态!W343</f>
        <v>47.934003490442706</v>
      </c>
      <c r="BK325" s="25">
        <f>[1]服务器生态!X343</f>
        <v>47.263366369596007</v>
      </c>
      <c r="BL325" s="25">
        <f>[1]服务器生态!Y343</f>
        <v>3.8581223363844299</v>
      </c>
      <c r="BM325" s="25">
        <f>[1]服务器生态!Z343</f>
        <v>0.68638722690151577</v>
      </c>
      <c r="BN325" s="25">
        <f>[1]服务器生态!AA343</f>
        <v>0.19860172413623428</v>
      </c>
      <c r="BO325" s="25">
        <f>[1]服务器生态!AB343</f>
        <v>252.81859426936879</v>
      </c>
      <c r="BP325" s="25">
        <f>[1]服务器生态!AC343</f>
        <v>0.47962550249999997</v>
      </c>
      <c r="BQ325" s="25">
        <f>[1]服务器生态!AD343</f>
        <v>0.47291513735919999</v>
      </c>
      <c r="BR325" s="25">
        <f>[1]服务器生态!AE343</f>
        <v>3.8604200140800002E-2</v>
      </c>
      <c r="BS325" s="25">
        <f>[1]服务器生态!AF343</f>
        <v>6.8679600000000019E-3</v>
      </c>
      <c r="BT325" s="25">
        <f>[1]服务器生态!AG343</f>
        <v>1.9871999999999997E-3</v>
      </c>
      <c r="BU325" s="25">
        <f>[1]服务器生态!$P324</f>
        <v>1</v>
      </c>
      <c r="BV325" s="25">
        <f>[1]服务器生态!Q324</f>
        <v>0.99940481147460902</v>
      </c>
    </row>
    <row r="326" spans="29:74" x14ac:dyDescent="0.15">
      <c r="AC326" s="4"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v>45.936193251167253</v>
      </c>
      <c r="BB326" s="4">
        <v>47.432059701543984</v>
      </c>
      <c r="BC326" s="4">
        <v>49.381549515738669</v>
      </c>
      <c r="BD326" s="4">
        <v>50</v>
      </c>
      <c r="BE326" s="4">
        <v>50</v>
      </c>
      <c r="BI326" s="25">
        <v>323</v>
      </c>
      <c r="BJ326" s="25">
        <f>[1]服务器生态!W344</f>
        <v>47.613221440315456</v>
      </c>
      <c r="BK326" s="25">
        <f>[1]服务器生态!X344</f>
        <v>46.947072330793738</v>
      </c>
      <c r="BL326" s="25">
        <f>[1]服务器生态!Y344</f>
        <v>3.8323031620491608</v>
      </c>
      <c r="BM326" s="25">
        <f>[1]服务器生态!Z344</f>
        <v>0.68179381333716516</v>
      </c>
      <c r="BN326" s="25">
        <f>[1]服务器生态!AA344</f>
        <v>0.19727264950052331</v>
      </c>
      <c r="BO326" s="25">
        <f>[1]服务器生态!AB344</f>
        <v>253.03893997850233</v>
      </c>
      <c r="BP326" s="25">
        <f>[1]服务器生态!AC344</f>
        <v>0.47962550249999997</v>
      </c>
      <c r="BQ326" s="25">
        <f>[1]服务器生态!AD344</f>
        <v>0.47291513735919999</v>
      </c>
      <c r="BR326" s="25">
        <f>[1]服务器生态!AE344</f>
        <v>3.8604200140800002E-2</v>
      </c>
      <c r="BS326" s="25">
        <f>[1]服务器生态!AF344</f>
        <v>6.8679600000000019E-3</v>
      </c>
      <c r="BT326" s="25">
        <f>[1]服务器生态!AG344</f>
        <v>1.9871999999999997E-3</v>
      </c>
      <c r="BU326" s="25">
        <f>[1]服务器生态!$P325</f>
        <v>1</v>
      </c>
      <c r="BV326" s="25">
        <f>[1]服务器生态!Q325</f>
        <v>0.99271663395996046</v>
      </c>
    </row>
    <row r="327" spans="29:74" x14ac:dyDescent="0.15">
      <c r="AC327" s="4"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v>45.958510134389357</v>
      </c>
      <c r="BB327" s="4">
        <v>47.452847239866877</v>
      </c>
      <c r="BC327" s="4">
        <v>49.402209294735208</v>
      </c>
      <c r="BD327" s="4">
        <v>50</v>
      </c>
      <c r="BE327" s="4">
        <v>50</v>
      </c>
      <c r="BI327" s="25">
        <v>324</v>
      </c>
      <c r="BJ327" s="25">
        <f>[1]服务器生态!W345</f>
        <v>47.292439390188207</v>
      </c>
      <c r="BK327" s="25">
        <f>[1]服务器生态!X345</f>
        <v>46.630778291991469</v>
      </c>
      <c r="BL327" s="25">
        <f>[1]服务器生态!Y345</f>
        <v>3.8064839877138921</v>
      </c>
      <c r="BM327" s="25">
        <f>[1]服务器生态!Z345</f>
        <v>0.67720039977281465</v>
      </c>
      <c r="BN327" s="25">
        <f>[1]服务器生态!AA345</f>
        <v>0.19594357486481237</v>
      </c>
      <c r="BO327" s="25">
        <f>[1]服务器生态!AB345</f>
        <v>253.25780116409021</v>
      </c>
      <c r="BP327" s="25">
        <f>[1]服务器生态!AC345</f>
        <v>0.47962550249999997</v>
      </c>
      <c r="BQ327" s="25">
        <f>[1]服务器生态!AD345</f>
        <v>0.47291513735919999</v>
      </c>
      <c r="BR327" s="25">
        <f>[1]服务器生态!AE345</f>
        <v>3.8604200140800002E-2</v>
      </c>
      <c r="BS327" s="25">
        <f>[1]服务器生态!AF345</f>
        <v>6.8679600000000019E-3</v>
      </c>
      <c r="BT327" s="25">
        <f>[1]服务器生态!AG345</f>
        <v>1.9871999999999997E-3</v>
      </c>
      <c r="BU327" s="25">
        <f>[1]服务器生态!$P326</f>
        <v>1</v>
      </c>
      <c r="BV327" s="25">
        <f>[1]服务器生态!Q326</f>
        <v>0.98602845644531201</v>
      </c>
    </row>
    <row r="328" spans="29:74" x14ac:dyDescent="0.15">
      <c r="AC328" s="4"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v>45.98082701761146</v>
      </c>
      <c r="BB328" s="4">
        <v>47.473634778189769</v>
      </c>
      <c r="BC328" s="4">
        <v>49.422869073731739</v>
      </c>
      <c r="BD328" s="4">
        <v>50</v>
      </c>
      <c r="BE328" s="4">
        <v>50</v>
      </c>
      <c r="BI328" s="25">
        <v>325</v>
      </c>
      <c r="BJ328" s="25">
        <f>[1]服务器生态!W346</f>
        <v>46.971657340060965</v>
      </c>
      <c r="BK328" s="25">
        <f>[1]服务器生态!X346</f>
        <v>46.3144842531892</v>
      </c>
      <c r="BL328" s="25">
        <f>[1]服务器生态!Y346</f>
        <v>3.7806648133786234</v>
      </c>
      <c r="BM328" s="25">
        <f>[1]服务器生态!Z346</f>
        <v>0.67260698620846426</v>
      </c>
      <c r="BN328" s="25">
        <f>[1]服务器生态!AA346</f>
        <v>0.19461450022910143</v>
      </c>
      <c r="BO328" s="25">
        <f>[1]服务器生态!AB346</f>
        <v>253.47517782613238</v>
      </c>
      <c r="BP328" s="25">
        <f>[1]服务器生态!AC346</f>
        <v>0.47962550249999997</v>
      </c>
      <c r="BQ328" s="25">
        <f>[1]服务器生态!AD346</f>
        <v>0.47291513735919999</v>
      </c>
      <c r="BR328" s="25">
        <f>[1]服务器生态!AE346</f>
        <v>3.8604200140800002E-2</v>
      </c>
      <c r="BS328" s="25">
        <f>[1]服务器生态!AF346</f>
        <v>6.8679600000000019E-3</v>
      </c>
      <c r="BT328" s="25">
        <f>[1]服务器生态!AG346</f>
        <v>1.9871999999999997E-3</v>
      </c>
      <c r="BU328" s="25">
        <f>[1]服务器生态!$P327</f>
        <v>1</v>
      </c>
      <c r="BV328" s="25">
        <f>[1]服务器生态!Q327</f>
        <v>0.97934027893066355</v>
      </c>
    </row>
    <row r="329" spans="29:74" x14ac:dyDescent="0.15">
      <c r="AC329" s="4"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v>46.002713830586146</v>
      </c>
      <c r="BB329" s="4">
        <v>47.494422316512662</v>
      </c>
      <c r="BC329" s="4">
        <v>49.443528852728278</v>
      </c>
      <c r="BD329" s="4">
        <v>50</v>
      </c>
      <c r="BE329" s="4">
        <v>50</v>
      </c>
      <c r="BI329" s="25">
        <v>326</v>
      </c>
      <c r="BJ329" s="25">
        <f>[1]服务器生态!W347</f>
        <v>46.650875289933715</v>
      </c>
      <c r="BK329" s="25">
        <f>[1]服务器生态!X347</f>
        <v>45.998190214386923</v>
      </c>
      <c r="BL329" s="25">
        <f>[1]服务器生态!Y347</f>
        <v>3.7548456390433542</v>
      </c>
      <c r="BM329" s="25">
        <f>[1]服务器生态!Z347</f>
        <v>0.66801357264411365</v>
      </c>
      <c r="BN329" s="25">
        <f>[1]服务器生态!AA347</f>
        <v>0.19328542559339049</v>
      </c>
      <c r="BO329" s="25">
        <f>[1]服务器生态!AB347</f>
        <v>253.69106996462898</v>
      </c>
      <c r="BP329" s="25">
        <f>[1]服务器生态!AC347</f>
        <v>0.47962550249999997</v>
      </c>
      <c r="BQ329" s="25">
        <f>[1]服务器生态!AD347</f>
        <v>0.47291513735919999</v>
      </c>
      <c r="BR329" s="25">
        <f>[1]服务器生态!AE347</f>
        <v>3.8604200140800002E-2</v>
      </c>
      <c r="BS329" s="25">
        <f>[1]服务器生态!AF347</f>
        <v>6.8679600000000019E-3</v>
      </c>
      <c r="BT329" s="25">
        <f>[1]服务器生态!AG347</f>
        <v>1.9871999999999997E-3</v>
      </c>
      <c r="BU329" s="25">
        <f>[1]服务器生态!$P328</f>
        <v>1</v>
      </c>
      <c r="BV329" s="25">
        <f>[1]服务器生态!Q328</f>
        <v>0.97265210141601499</v>
      </c>
    </row>
    <row r="330" spans="29:74" x14ac:dyDescent="0.15">
      <c r="AC330" s="4"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v>46.021977873404879</v>
      </c>
      <c r="BB330" s="4">
        <v>47.515209854835554</v>
      </c>
      <c r="BC330" s="4">
        <v>49.464188631724817</v>
      </c>
      <c r="BD330" s="4">
        <v>50</v>
      </c>
      <c r="BE330" s="4">
        <v>50</v>
      </c>
      <c r="BI330" s="25">
        <v>327</v>
      </c>
      <c r="BJ330" s="25">
        <f>[1]服务器生态!W348</f>
        <v>46.330093239806473</v>
      </c>
      <c r="BK330" s="25">
        <f>[1]服务器生态!X348</f>
        <v>45.681896175584662</v>
      </c>
      <c r="BL330" s="25">
        <f>[1]服务器生态!Y348</f>
        <v>3.7290264647080864</v>
      </c>
      <c r="BM330" s="25">
        <f>[1]服务器生态!Z348</f>
        <v>0.66342015907976326</v>
      </c>
      <c r="BN330" s="25">
        <f>[1]服务器生态!AA348</f>
        <v>0.19195635095767957</v>
      </c>
      <c r="BO330" s="25">
        <f>[1]服务器生态!AB348</f>
        <v>253.90547757957987</v>
      </c>
      <c r="BP330" s="25">
        <f>[1]服务器生态!AC348</f>
        <v>0.47962550249999997</v>
      </c>
      <c r="BQ330" s="25">
        <f>[1]服务器生态!AD348</f>
        <v>0.47291513735919999</v>
      </c>
      <c r="BR330" s="25">
        <f>[1]服务器生态!AE348</f>
        <v>3.8604200140800002E-2</v>
      </c>
      <c r="BS330" s="25">
        <f>[1]服务器生态!AF348</f>
        <v>6.8679600000000019E-3</v>
      </c>
      <c r="BT330" s="25">
        <f>[1]服务器生态!AG348</f>
        <v>1.9871999999999997E-3</v>
      </c>
      <c r="BU330" s="25">
        <f>[1]服务器生态!$P329</f>
        <v>1</v>
      </c>
      <c r="BV330" s="25">
        <f>[1]服务器生态!Q329</f>
        <v>0.96596392390136676</v>
      </c>
    </row>
    <row r="331" spans="29:74" x14ac:dyDescent="0.15">
      <c r="AC331" s="4"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v>46.041241916223605</v>
      </c>
      <c r="BB331" s="4">
        <v>47.535997393158453</v>
      </c>
      <c r="BC331" s="4">
        <v>49.484848410721355</v>
      </c>
      <c r="BD331" s="4">
        <v>50</v>
      </c>
      <c r="BE331" s="4">
        <v>50</v>
      </c>
      <c r="BI331" s="25">
        <v>328</v>
      </c>
      <c r="BJ331" s="25">
        <f>[1]服务器生态!W349</f>
        <v>46.009311189679231</v>
      </c>
      <c r="BK331" s="25">
        <f>[1]服务器生态!X349</f>
        <v>45.3656021367824</v>
      </c>
      <c r="BL331" s="25">
        <f>[1]服务器生态!Y349</f>
        <v>3.7032072903728177</v>
      </c>
      <c r="BM331" s="25">
        <f>[1]服务器生态!Z349</f>
        <v>0.65882674551541276</v>
      </c>
      <c r="BN331" s="25">
        <f>[1]服务器生态!AA349</f>
        <v>0.19062727632196863</v>
      </c>
      <c r="BO331" s="25">
        <f>[1]服务器生态!AB349</f>
        <v>254.11840067098518</v>
      </c>
      <c r="BP331" s="25">
        <f>[1]服务器生态!AC349</f>
        <v>0.47962550249999997</v>
      </c>
      <c r="BQ331" s="25">
        <f>[1]服务器生态!AD349</f>
        <v>0.47291513735919999</v>
      </c>
      <c r="BR331" s="25">
        <f>[1]服务器生态!AE349</f>
        <v>3.8604200140800002E-2</v>
      </c>
      <c r="BS331" s="25">
        <f>[1]服务器生态!AF349</f>
        <v>6.8679600000000019E-3</v>
      </c>
      <c r="BT331" s="25">
        <f>[1]服务器生态!AG349</f>
        <v>1.9871999999999997E-3</v>
      </c>
      <c r="BU331" s="25">
        <f>[1]服务器生态!$P330</f>
        <v>1</v>
      </c>
      <c r="BV331" s="25">
        <f>[1]服务器生态!Q330</f>
        <v>0.95927574638671831</v>
      </c>
    </row>
    <row r="332" spans="29:74" x14ac:dyDescent="0.15">
      <c r="AC332" s="4"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v>46.060505959042331</v>
      </c>
      <c r="BB332" s="4">
        <v>47.556784931481346</v>
      </c>
      <c r="BC332" s="4">
        <v>49.505508189717887</v>
      </c>
      <c r="BD332" s="4">
        <v>50</v>
      </c>
      <c r="BE332" s="4">
        <v>50</v>
      </c>
      <c r="BI332" s="25">
        <v>329</v>
      </c>
      <c r="BJ332" s="25">
        <f>[1]服务器生态!W350</f>
        <v>45.688529139551981</v>
      </c>
      <c r="BK332" s="25">
        <f>[1]服务器生态!X350</f>
        <v>45.049308097980131</v>
      </c>
      <c r="BL332" s="25">
        <f>[1]服务器生态!Y350</f>
        <v>3.677388116037549</v>
      </c>
      <c r="BM332" s="25">
        <f>[1]服务器生态!Z350</f>
        <v>0.65423333195106226</v>
      </c>
      <c r="BN332" s="25">
        <f>[1]服务器生态!AA350</f>
        <v>0.18929820168625769</v>
      </c>
      <c r="BO332" s="25">
        <f>[1]服务器生态!AB350</f>
        <v>254.32983923884476</v>
      </c>
      <c r="BP332" s="25">
        <f>[1]服务器生态!AC350</f>
        <v>0.47962550249999997</v>
      </c>
      <c r="BQ332" s="25">
        <f>[1]服务器生态!AD350</f>
        <v>0.47291513735919999</v>
      </c>
      <c r="BR332" s="25">
        <f>[1]服务器生态!AE350</f>
        <v>3.8604200140800002E-2</v>
      </c>
      <c r="BS332" s="25">
        <f>[1]服务器生态!AF350</f>
        <v>6.8679600000000019E-3</v>
      </c>
      <c r="BT332" s="25">
        <f>[1]服务器生态!AG350</f>
        <v>1.9871999999999997E-3</v>
      </c>
      <c r="BU332" s="25">
        <f>[1]服务器生态!$P331</f>
        <v>1</v>
      </c>
      <c r="BV332" s="25">
        <f>[1]服务器生态!Q331</f>
        <v>0.95258756887206986</v>
      </c>
    </row>
    <row r="333" spans="29:74" x14ac:dyDescent="0.15">
      <c r="AC333" s="4"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v>46.079770001861057</v>
      </c>
      <c r="BB333" s="4">
        <v>47.577572469804238</v>
      </c>
      <c r="BC333" s="4">
        <v>49.526167968714425</v>
      </c>
      <c r="BD333" s="4">
        <v>50</v>
      </c>
      <c r="BE333" s="4">
        <v>50</v>
      </c>
      <c r="BI333" s="25">
        <v>330</v>
      </c>
      <c r="BJ333" s="25">
        <f>[1]服务器生态!W351</f>
        <v>45.367747089424732</v>
      </c>
      <c r="BK333" s="25">
        <f>[1]服务器生态!X351</f>
        <v>44.733014059177854</v>
      </c>
      <c r="BL333" s="25">
        <f>[1]服务器生态!Y351</f>
        <v>3.6515689417022799</v>
      </c>
      <c r="BM333" s="25">
        <f>[1]服务器生态!Z351</f>
        <v>0.64963991838671165</v>
      </c>
      <c r="BN333" s="25">
        <f>[1]服务器生态!AA351</f>
        <v>0.18796912705054672</v>
      </c>
      <c r="BO333" s="25">
        <f>[1]服务器生态!AB351</f>
        <v>254.53979328315867</v>
      </c>
      <c r="BP333" s="25">
        <f>[1]服务器生态!AC351</f>
        <v>0.47962550249999997</v>
      </c>
      <c r="BQ333" s="25">
        <f>[1]服务器生态!AD351</f>
        <v>0.47291513735919999</v>
      </c>
      <c r="BR333" s="25">
        <f>[1]服务器生态!AE351</f>
        <v>3.8604200140800002E-2</v>
      </c>
      <c r="BS333" s="25">
        <f>[1]服务器生态!AF351</f>
        <v>6.8679600000000019E-3</v>
      </c>
      <c r="BT333" s="25">
        <f>[1]服务器生态!AG351</f>
        <v>1.9871999999999997E-3</v>
      </c>
      <c r="BU333" s="25">
        <f>[1]服务器生态!$P332</f>
        <v>1</v>
      </c>
      <c r="BV333" s="25">
        <f>[1]服务器生态!Q332</f>
        <v>0.94589939135742129</v>
      </c>
    </row>
    <row r="334" spans="29:74" x14ac:dyDescent="0.15">
      <c r="AC334" s="4"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v>46.099034044679783</v>
      </c>
      <c r="BB334" s="4">
        <v>47.598360008127131</v>
      </c>
      <c r="BC334" s="4">
        <v>49.546827747710964</v>
      </c>
      <c r="BD334" s="4">
        <v>50</v>
      </c>
      <c r="BE334" s="4">
        <v>50</v>
      </c>
      <c r="BI334" s="25">
        <v>331</v>
      </c>
      <c r="BJ334" s="25">
        <f>[1]服务器生态!W352</f>
        <v>45.10310189806976</v>
      </c>
      <c r="BK334" s="25">
        <f>[1]服务器生态!X352</f>
        <v>44.47207147716599</v>
      </c>
      <c r="BL334" s="25">
        <f>[1]服务器生态!Y352</f>
        <v>3.6302681228756835</v>
      </c>
      <c r="BM334" s="25">
        <f>[1]服务器生态!Z352</f>
        <v>0.64585035219612263</v>
      </c>
      <c r="BN334" s="25">
        <f>[1]服务器生态!AA352</f>
        <v>0.18687264047608523</v>
      </c>
      <c r="BO334" s="25">
        <f>[1]服务器生态!AB352</f>
        <v>254.74852259554743</v>
      </c>
      <c r="BP334" s="25">
        <f>[1]服务器生态!AC352</f>
        <v>0.47962550249999997</v>
      </c>
      <c r="BQ334" s="25">
        <f>[1]服务器生态!AD352</f>
        <v>0.47291513735919999</v>
      </c>
      <c r="BR334" s="25">
        <f>[1]服务器生态!AE352</f>
        <v>3.8604200140800002E-2</v>
      </c>
      <c r="BS334" s="25">
        <f>[1]服务器生态!AF352</f>
        <v>6.8679600000000019E-3</v>
      </c>
      <c r="BT334" s="25">
        <f>[1]服务器生态!AG352</f>
        <v>1.9871999999999997E-3</v>
      </c>
      <c r="BU334" s="25">
        <f>[1]服务器生态!$P333</f>
        <v>1</v>
      </c>
      <c r="BV334" s="25">
        <f>[1]服务器生态!Q333</f>
        <v>0.94038164490783638</v>
      </c>
    </row>
    <row r="335" spans="29:74" x14ac:dyDescent="0.15">
      <c r="AC335" s="4"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v>46.118298087498509</v>
      </c>
      <c r="BB335" s="4">
        <v>47.619147546450023</v>
      </c>
      <c r="BC335" s="4">
        <v>49.567487526707502</v>
      </c>
      <c r="BD335" s="4">
        <v>50</v>
      </c>
      <c r="BE335" s="4">
        <v>50</v>
      </c>
      <c r="BI335" s="25">
        <v>332</v>
      </c>
      <c r="BJ335" s="25">
        <f>[1]服务器生态!W353</f>
        <v>44.83845670671478</v>
      </c>
      <c r="BK335" s="25">
        <f>[1]服务器生态!X353</f>
        <v>44.211128895154118</v>
      </c>
      <c r="BL335" s="25">
        <f>[1]服务器生态!Y353</f>
        <v>3.6089673040490871</v>
      </c>
      <c r="BM335" s="25">
        <f>[1]服务器生态!Z353</f>
        <v>0.6420607860055334</v>
      </c>
      <c r="BN335" s="25">
        <f>[1]服务器生态!AA353</f>
        <v>0.18577615390162369</v>
      </c>
      <c r="BO335" s="25">
        <f>[1]服务器生态!AB353</f>
        <v>254.95602717601099</v>
      </c>
      <c r="BP335" s="25">
        <f>[1]服务器生态!AC353</f>
        <v>0.47962550249999997</v>
      </c>
      <c r="BQ335" s="25">
        <f>[1]服务器生态!AD353</f>
        <v>0.47291513735919999</v>
      </c>
      <c r="BR335" s="25">
        <f>[1]服务器生态!AE353</f>
        <v>3.8604200140800002E-2</v>
      </c>
      <c r="BS335" s="25">
        <f>[1]服务器生态!AF353</f>
        <v>6.8679600000000019E-3</v>
      </c>
      <c r="BT335" s="25">
        <f>[1]服务器生态!AG353</f>
        <v>1.9871999999999997E-3</v>
      </c>
      <c r="BU335" s="25">
        <f>[1]服务器生态!$P334</f>
        <v>1</v>
      </c>
      <c r="BV335" s="25">
        <f>[1]服务器生态!Q334</f>
        <v>0.93486389845825146</v>
      </c>
    </row>
    <row r="336" spans="29:74" x14ac:dyDescent="0.15">
      <c r="AC336" s="4"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v>46.137562130317242</v>
      </c>
      <c r="BB336" s="4">
        <v>47.639935084772922</v>
      </c>
      <c r="BC336" s="4">
        <v>49.588147305704041</v>
      </c>
      <c r="BD336" s="4">
        <v>50</v>
      </c>
      <c r="BE336" s="4">
        <v>50</v>
      </c>
      <c r="BI336" s="25">
        <v>333</v>
      </c>
      <c r="BJ336" s="25">
        <f>[1]服务器生态!W354</f>
        <v>44.5738115153598</v>
      </c>
      <c r="BK336" s="25">
        <f>[1]服务器生态!X354</f>
        <v>43.950186313142247</v>
      </c>
      <c r="BL336" s="25">
        <f>[1]服务器生态!Y354</f>
        <v>3.5876664852224902</v>
      </c>
      <c r="BM336" s="25">
        <f>[1]服务器生态!Z354</f>
        <v>0.63827121981494428</v>
      </c>
      <c r="BN336" s="25">
        <f>[1]服务器生态!AA354</f>
        <v>0.18467966732716218</v>
      </c>
      <c r="BO336" s="25">
        <f>[1]服务器生态!AB354</f>
        <v>255.16230702454936</v>
      </c>
      <c r="BP336" s="25">
        <f>[1]服务器生态!AC354</f>
        <v>0.47962550249999997</v>
      </c>
      <c r="BQ336" s="25">
        <f>[1]服务器生态!AD354</f>
        <v>0.47291513735919999</v>
      </c>
      <c r="BR336" s="25">
        <f>[1]服务器生态!AE354</f>
        <v>3.8604200140800002E-2</v>
      </c>
      <c r="BS336" s="25">
        <f>[1]服务器生态!AF354</f>
        <v>6.8679600000000019E-3</v>
      </c>
      <c r="BT336" s="25">
        <f>[1]服务器生态!AG354</f>
        <v>1.9871999999999997E-3</v>
      </c>
      <c r="BU336" s="25">
        <f>[1]服务器生态!$P335</f>
        <v>1</v>
      </c>
      <c r="BV336" s="25">
        <f>[1]服务器生态!Q335</f>
        <v>0.92934615200866644</v>
      </c>
    </row>
    <row r="337" spans="29:74" x14ac:dyDescent="0.15">
      <c r="AC337" s="4"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v>46.156826173135968</v>
      </c>
      <c r="BB337" s="4">
        <v>47.660722623095815</v>
      </c>
      <c r="BC337" s="4">
        <v>49.608807084700572</v>
      </c>
      <c r="BD337" s="4">
        <v>50</v>
      </c>
      <c r="BE337" s="4">
        <v>50</v>
      </c>
      <c r="BI337" s="25">
        <v>334</v>
      </c>
      <c r="BJ337" s="25">
        <f>[1]服务器生态!W355</f>
        <v>44.309166324004821</v>
      </c>
      <c r="BK337" s="25">
        <f>[1]服务器生态!X355</f>
        <v>43.689243731130375</v>
      </c>
      <c r="BL337" s="25">
        <f>[1]服务器生态!Y355</f>
        <v>3.5663656663958934</v>
      </c>
      <c r="BM337" s="25">
        <f>[1]服务器生态!Z355</f>
        <v>0.63448165362435505</v>
      </c>
      <c r="BN337" s="25">
        <f>[1]服务器生态!AA355</f>
        <v>0.18358318075270064</v>
      </c>
      <c r="BO337" s="25">
        <f>[1]服务器生态!AB355</f>
        <v>255.36736214116263</v>
      </c>
      <c r="BP337" s="25">
        <f>[1]服务器生态!AC355</f>
        <v>0.47962550249999997</v>
      </c>
      <c r="BQ337" s="25">
        <f>[1]服务器生态!AD355</f>
        <v>0.47291513735919999</v>
      </c>
      <c r="BR337" s="25">
        <f>[1]服务器生态!AE355</f>
        <v>3.8604200140800002E-2</v>
      </c>
      <c r="BS337" s="25">
        <f>[1]服务器生态!AF355</f>
        <v>6.8679600000000019E-3</v>
      </c>
      <c r="BT337" s="25">
        <f>[1]服务器生态!AG355</f>
        <v>1.9871999999999997E-3</v>
      </c>
      <c r="BU337" s="25">
        <f>[1]服务器生态!$P336</f>
        <v>1</v>
      </c>
      <c r="BV337" s="25">
        <f>[1]服务器生态!Q336</f>
        <v>0.92382840555908141</v>
      </c>
    </row>
    <row r="338" spans="29:74" x14ac:dyDescent="0.15">
      <c r="AC338" s="4"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v>46.176090215954694</v>
      </c>
      <c r="BB338" s="4">
        <v>47.681510161418707</v>
      </c>
      <c r="BC338" s="4">
        <v>49.629466863697111</v>
      </c>
      <c r="BD338" s="4">
        <v>50</v>
      </c>
      <c r="BE338" s="4">
        <v>50</v>
      </c>
      <c r="BI338" s="25">
        <v>335</v>
      </c>
      <c r="BJ338" s="25">
        <f>[1]服务器生态!W356</f>
        <v>44.044521132649841</v>
      </c>
      <c r="BK338" s="25">
        <f>[1]服务器生态!X356</f>
        <v>43.428301149118496</v>
      </c>
      <c r="BL338" s="25">
        <f>[1]服务器生态!Y356</f>
        <v>3.5450648475692965</v>
      </c>
      <c r="BM338" s="25">
        <f>[1]服务器生态!Z356</f>
        <v>0.63069208743376592</v>
      </c>
      <c r="BN338" s="25">
        <f>[1]服务器生态!AA356</f>
        <v>0.18248669417823912</v>
      </c>
      <c r="BO338" s="25">
        <f>[1]服务器生态!AB356</f>
        <v>255.57119252585071</v>
      </c>
      <c r="BP338" s="25">
        <f>[1]服务器生态!AC356</f>
        <v>0.47962550249999997</v>
      </c>
      <c r="BQ338" s="25">
        <f>[1]服务器生态!AD356</f>
        <v>0.47291513735919999</v>
      </c>
      <c r="BR338" s="25">
        <f>[1]服务器生态!AE356</f>
        <v>3.8604200140800002E-2</v>
      </c>
      <c r="BS338" s="25">
        <f>[1]服务器生态!AF356</f>
        <v>6.8679600000000019E-3</v>
      </c>
      <c r="BT338" s="25">
        <f>[1]服务器生态!AG356</f>
        <v>1.9871999999999997E-3</v>
      </c>
      <c r="BU338" s="25">
        <f>[1]服务器生态!$P337</f>
        <v>1</v>
      </c>
      <c r="BV338" s="25">
        <f>[1]服务器生态!Q337</f>
        <v>0.9183106591094965</v>
      </c>
    </row>
    <row r="339" spans="29:74" x14ac:dyDescent="0.15">
      <c r="AC339" s="4"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v>46.19535425877342</v>
      </c>
      <c r="BB339" s="4">
        <v>47.7022976997416</v>
      </c>
      <c r="BC339" s="4">
        <v>49.65012664269365</v>
      </c>
      <c r="BD339" s="4">
        <v>50</v>
      </c>
      <c r="BE339" s="4">
        <v>50</v>
      </c>
      <c r="BI339" s="25">
        <v>336</v>
      </c>
      <c r="BJ339" s="25">
        <f>[1]服务器生态!W357</f>
        <v>43.779875941294868</v>
      </c>
      <c r="BK339" s="25">
        <f>[1]服务器生态!X357</f>
        <v>43.167358567106632</v>
      </c>
      <c r="BL339" s="25">
        <f>[1]服务器生态!Y357</f>
        <v>3.5237640287427006</v>
      </c>
      <c r="BM339" s="25">
        <f>[1]服务器生态!Z357</f>
        <v>0.6269025212431768</v>
      </c>
      <c r="BN339" s="25">
        <f>[1]服务器生态!AA357</f>
        <v>0.18139020760377761</v>
      </c>
      <c r="BO339" s="25">
        <f>[1]服务器生态!AB357</f>
        <v>255.77379817861365</v>
      </c>
      <c r="BP339" s="25">
        <f>[1]服务器生态!AC357</f>
        <v>0.47962550249999997</v>
      </c>
      <c r="BQ339" s="25">
        <f>[1]服务器生态!AD357</f>
        <v>0.47291513735919999</v>
      </c>
      <c r="BR339" s="25">
        <f>[1]服务器生态!AE357</f>
        <v>3.8604200140800002E-2</v>
      </c>
      <c r="BS339" s="25">
        <f>[1]服务器生态!AF357</f>
        <v>6.8679600000000019E-3</v>
      </c>
      <c r="BT339" s="25">
        <f>[1]服务器生态!AG357</f>
        <v>1.9871999999999997E-3</v>
      </c>
      <c r="BU339" s="25">
        <f>[1]服务器生态!$P338</f>
        <v>1</v>
      </c>
      <c r="BV339" s="25">
        <f>[1]服务器生态!Q338</f>
        <v>0.91279291265991158</v>
      </c>
    </row>
    <row r="340" spans="29:74" x14ac:dyDescent="0.15">
      <c r="AC340" s="4"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v>46.214618301592147</v>
      </c>
      <c r="BB340" s="4">
        <v>47.723085238064499</v>
      </c>
      <c r="BC340" s="4">
        <v>49.670786421690188</v>
      </c>
      <c r="BD340" s="4">
        <v>50</v>
      </c>
      <c r="BE340" s="4">
        <v>50</v>
      </c>
      <c r="BI340" s="25">
        <v>337</v>
      </c>
      <c r="BJ340" s="25">
        <f>[1]服务器生态!W358</f>
        <v>43.515230749939889</v>
      </c>
      <c r="BK340" s="25">
        <f>[1]服务器生态!X358</f>
        <v>42.90641598509476</v>
      </c>
      <c r="BL340" s="25">
        <f>[1]服务器生态!Y358</f>
        <v>3.5024632099161037</v>
      </c>
      <c r="BM340" s="25">
        <f>[1]服务器生态!Z358</f>
        <v>0.62311295505258768</v>
      </c>
      <c r="BN340" s="25">
        <f>[1]服务器生态!AA358</f>
        <v>0.1802937210293161</v>
      </c>
      <c r="BO340" s="25">
        <f>[1]服务器生态!AB358</f>
        <v>255.97517909945148</v>
      </c>
      <c r="BP340" s="25">
        <f>[1]服务器生态!AC358</f>
        <v>0.47962550249999997</v>
      </c>
      <c r="BQ340" s="25">
        <f>[1]服务器生态!AD358</f>
        <v>0.47291513735919999</v>
      </c>
      <c r="BR340" s="25">
        <f>[1]服务器生态!AE358</f>
        <v>3.8604200140800002E-2</v>
      </c>
      <c r="BS340" s="25">
        <f>[1]服务器生态!AF358</f>
        <v>6.8679600000000019E-3</v>
      </c>
      <c r="BT340" s="25">
        <f>[1]服务器生态!AG358</f>
        <v>1.9871999999999997E-3</v>
      </c>
      <c r="BU340" s="25">
        <f>[1]服务器生态!$P339</f>
        <v>1</v>
      </c>
      <c r="BV340" s="25">
        <f>[1]服务器生态!Q339</f>
        <v>0.90727516621032667</v>
      </c>
    </row>
    <row r="341" spans="29:74" x14ac:dyDescent="0.15">
      <c r="AC341" s="4"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v>46.23388234441088</v>
      </c>
      <c r="BB341" s="4">
        <v>47.743872776387391</v>
      </c>
      <c r="BC341" s="4">
        <v>49.69144620068672</v>
      </c>
      <c r="BD341" s="4">
        <v>50</v>
      </c>
      <c r="BE341" s="4">
        <v>50</v>
      </c>
      <c r="BI341" s="25">
        <v>338</v>
      </c>
      <c r="BJ341" s="25">
        <f>[1]服务器生态!W359</f>
        <v>43.250585558584909</v>
      </c>
      <c r="BK341" s="25">
        <f>[1]服务器生态!X359</f>
        <v>42.645473403082889</v>
      </c>
      <c r="BL341" s="25">
        <f>[1]服务器生态!Y359</f>
        <v>3.4811623910895069</v>
      </c>
      <c r="BM341" s="25">
        <f>[1]服务器生态!Z359</f>
        <v>0.61932338886199845</v>
      </c>
      <c r="BN341" s="25">
        <f>[1]服务器生态!AA359</f>
        <v>0.17919723445485455</v>
      </c>
      <c r="BO341" s="25">
        <f>[1]服务器生态!AB359</f>
        <v>256.17533528836412</v>
      </c>
      <c r="BP341" s="25">
        <f>[1]服务器生态!AC359</f>
        <v>0.47962550249999997</v>
      </c>
      <c r="BQ341" s="25">
        <f>[1]服务器生态!AD359</f>
        <v>0.47291513735919999</v>
      </c>
      <c r="BR341" s="25">
        <f>[1]服务器生态!AE359</f>
        <v>3.8604200140800002E-2</v>
      </c>
      <c r="BS341" s="25">
        <f>[1]服务器生态!AF359</f>
        <v>6.8679600000000019E-3</v>
      </c>
      <c r="BT341" s="25">
        <f>[1]服务器生态!AG359</f>
        <v>1.9871999999999997E-3</v>
      </c>
      <c r="BU341" s="25">
        <f>[1]服务器生态!$P340</f>
        <v>1</v>
      </c>
      <c r="BV341" s="25">
        <f>[1]服务器生态!Q340</f>
        <v>0.90175741976074164</v>
      </c>
    </row>
    <row r="342" spans="29:74" x14ac:dyDescent="0.15">
      <c r="AC342" s="4"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v>46.253146387229606</v>
      </c>
      <c r="BB342" s="4">
        <v>47.764660314710284</v>
      </c>
      <c r="BC342" s="4">
        <v>49.712105979683258</v>
      </c>
      <c r="BD342" s="4">
        <v>50</v>
      </c>
      <c r="BE342" s="4">
        <v>50</v>
      </c>
      <c r="BI342" s="25">
        <v>339</v>
      </c>
      <c r="BJ342" s="25">
        <f>[1]服务器生态!W360</f>
        <v>42.985940367229929</v>
      </c>
      <c r="BK342" s="25">
        <f>[1]服务器生态!X360</f>
        <v>42.384530821071017</v>
      </c>
      <c r="BL342" s="25">
        <f>[1]服务器生态!Y360</f>
        <v>3.45986157226291</v>
      </c>
      <c r="BM342" s="25">
        <f>[1]服务器生态!Z360</f>
        <v>0.61553382267140933</v>
      </c>
      <c r="BN342" s="25">
        <f>[1]服务器生态!AA360</f>
        <v>0.17810074788039301</v>
      </c>
      <c r="BO342" s="25">
        <f>[1]服务器生态!AB360</f>
        <v>256.37426674535152</v>
      </c>
      <c r="BP342" s="25">
        <f>[1]服务器生态!AC360</f>
        <v>0.47962550249999997</v>
      </c>
      <c r="BQ342" s="25">
        <f>[1]服务器生态!AD360</f>
        <v>0.47291513735919999</v>
      </c>
      <c r="BR342" s="25">
        <f>[1]服务器生态!AE360</f>
        <v>3.8604200140800002E-2</v>
      </c>
      <c r="BS342" s="25">
        <f>[1]服务器生态!AF360</f>
        <v>6.8679600000000019E-3</v>
      </c>
      <c r="BT342" s="25">
        <f>[1]服务器生态!AG360</f>
        <v>1.9871999999999997E-3</v>
      </c>
      <c r="BU342" s="25">
        <f>[1]服务器生态!$P341</f>
        <v>1</v>
      </c>
      <c r="BV342" s="25">
        <f>[1]服务器生态!Q341</f>
        <v>0.89623967331115661</v>
      </c>
    </row>
    <row r="343" spans="29:74" x14ac:dyDescent="0.15">
      <c r="AC343" s="4"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v>46.272410430048332</v>
      </c>
      <c r="BB343" s="4">
        <v>47.785447853033176</v>
      </c>
      <c r="BC343" s="4">
        <v>49.732765758679797</v>
      </c>
      <c r="BD343" s="4">
        <v>50</v>
      </c>
      <c r="BE343" s="4">
        <v>50</v>
      </c>
      <c r="BI343" s="25">
        <v>340</v>
      </c>
      <c r="BJ343" s="25">
        <f>[1]服务器生态!W361</f>
        <v>42.721295175874957</v>
      </c>
      <c r="BK343" s="25">
        <f>[1]服务器生态!X361</f>
        <v>42.123588239059153</v>
      </c>
      <c r="BL343" s="25">
        <f>[1]服务器生态!Y361</f>
        <v>3.4385607534363141</v>
      </c>
      <c r="BM343" s="25">
        <f>[1]服务器生态!Z361</f>
        <v>0.6117442564808202</v>
      </c>
      <c r="BN343" s="25">
        <f>[1]服务器生态!AA361</f>
        <v>0.17700426130593153</v>
      </c>
      <c r="BO343" s="25">
        <f>[1]服务器生态!AB361</f>
        <v>256.57197347041375</v>
      </c>
      <c r="BP343" s="25">
        <f>[1]服务器生态!AC361</f>
        <v>0.47962550249999997</v>
      </c>
      <c r="BQ343" s="25">
        <f>[1]服务器生态!AD361</f>
        <v>0.47291513735919999</v>
      </c>
      <c r="BR343" s="25">
        <f>[1]服务器生态!AE361</f>
        <v>3.8604200140800002E-2</v>
      </c>
      <c r="BS343" s="25">
        <f>[1]服务器生态!AF361</f>
        <v>6.8679600000000019E-3</v>
      </c>
      <c r="BT343" s="25">
        <f>[1]服务器生态!AG361</f>
        <v>1.9871999999999997E-3</v>
      </c>
      <c r="BU343" s="25">
        <f>[1]服务器生态!$P342</f>
        <v>1</v>
      </c>
      <c r="BV343" s="25">
        <f>[1]服务器生态!Q342</f>
        <v>0.89072192686157181</v>
      </c>
    </row>
    <row r="344" spans="29:74" x14ac:dyDescent="0.15">
      <c r="AC344" s="4"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v>46.291674472867058</v>
      </c>
      <c r="BB344" s="4">
        <v>47.806235391356068</v>
      </c>
      <c r="BC344" s="4">
        <v>49.753425537676335</v>
      </c>
      <c r="BD344" s="4">
        <v>50</v>
      </c>
      <c r="BE344" s="4">
        <v>50</v>
      </c>
      <c r="BI344" s="25">
        <v>341</v>
      </c>
      <c r="BJ344" s="25">
        <f>[1]服务器生态!W362</f>
        <v>42.456649984519977</v>
      </c>
      <c r="BK344" s="25">
        <f>[1]服务器生态!X362</f>
        <v>41.862645657047281</v>
      </c>
      <c r="BL344" s="25">
        <f>[1]服务器生态!Y362</f>
        <v>3.4172599346097172</v>
      </c>
      <c r="BM344" s="25">
        <f>[1]服务器生态!Z362</f>
        <v>0.60795469029023108</v>
      </c>
      <c r="BN344" s="25">
        <f>[1]服务器生态!AA362</f>
        <v>0.17590777473146998</v>
      </c>
      <c r="BO344" s="25">
        <f>[1]服务器生态!AB362</f>
        <v>256.76845546355088</v>
      </c>
      <c r="BP344" s="25">
        <f>[1]服务器生态!AC362</f>
        <v>0.47962550249999997</v>
      </c>
      <c r="BQ344" s="25">
        <f>[1]服务器生态!AD362</f>
        <v>0.47291513735919999</v>
      </c>
      <c r="BR344" s="25">
        <f>[1]服务器生态!AE362</f>
        <v>3.8604200140800002E-2</v>
      </c>
      <c r="BS344" s="25">
        <f>[1]服务器生态!AF362</f>
        <v>6.8679600000000019E-3</v>
      </c>
      <c r="BT344" s="25">
        <f>[1]服务器生态!AG362</f>
        <v>1.9871999999999997E-3</v>
      </c>
      <c r="BU344" s="25">
        <f>[1]服务器生态!$P343</f>
        <v>1</v>
      </c>
      <c r="BV344" s="25">
        <f>[1]服务器生态!Q343</f>
        <v>0.88520418041198679</v>
      </c>
    </row>
    <row r="345" spans="29:74" x14ac:dyDescent="0.15">
      <c r="AC345" s="4"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v>46.310938515685784</v>
      </c>
      <c r="BB345" s="4">
        <v>47.827022929678968</v>
      </c>
      <c r="BC345" s="4">
        <v>49.774085316672867</v>
      </c>
      <c r="BD345" s="4">
        <v>50</v>
      </c>
      <c r="BE345" s="4">
        <v>50</v>
      </c>
      <c r="BI345" s="25">
        <v>342</v>
      </c>
      <c r="BJ345" s="25">
        <f>[1]服务器生态!W363</f>
        <v>42.192004793165005</v>
      </c>
      <c r="BK345" s="25">
        <f>[1]服务器生态!X363</f>
        <v>41.60170307503541</v>
      </c>
      <c r="BL345" s="25">
        <f>[1]服务器生态!Y363</f>
        <v>3.3959591157831204</v>
      </c>
      <c r="BM345" s="25">
        <f>[1]服务器生态!Z363</f>
        <v>0.60416512409964185</v>
      </c>
      <c r="BN345" s="25">
        <f>[1]服务器生态!AA363</f>
        <v>0.17481128815700847</v>
      </c>
      <c r="BO345" s="25">
        <f>[1]服务器生态!AB363</f>
        <v>256.96371272476284</v>
      </c>
      <c r="BP345" s="25">
        <f>[1]服务器生态!AC363</f>
        <v>0.47962550249999997</v>
      </c>
      <c r="BQ345" s="25">
        <f>[1]服务器生态!AD363</f>
        <v>0.47291513735919999</v>
      </c>
      <c r="BR345" s="25">
        <f>[1]服务器生态!AE363</f>
        <v>3.8604200140800002E-2</v>
      </c>
      <c r="BS345" s="25">
        <f>[1]服务器生态!AF363</f>
        <v>6.8679600000000019E-3</v>
      </c>
      <c r="BT345" s="25">
        <f>[1]服务器生态!AG363</f>
        <v>1.9871999999999997E-3</v>
      </c>
      <c r="BU345" s="25">
        <f>[1]服务器生态!$P344</f>
        <v>1</v>
      </c>
      <c r="BV345" s="25">
        <f>[1]服务器生态!Q344</f>
        <v>0.87968643396240187</v>
      </c>
    </row>
    <row r="346" spans="29:74" x14ac:dyDescent="0.15">
      <c r="AC346" s="4"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v>46.330202558504517</v>
      </c>
      <c r="BB346" s="4">
        <v>47.84781046800186</v>
      </c>
      <c r="BC346" s="4">
        <v>49.794745095669406</v>
      </c>
      <c r="BD346" s="4">
        <v>50</v>
      </c>
      <c r="BE346" s="4">
        <v>50</v>
      </c>
      <c r="BI346" s="25">
        <v>343</v>
      </c>
      <c r="BJ346" s="25">
        <f>[1]服务器生态!W364</f>
        <v>41.927359601810025</v>
      </c>
      <c r="BK346" s="25">
        <f>[1]服务器生态!X364</f>
        <v>41.340760493023531</v>
      </c>
      <c r="BL346" s="25">
        <f>[1]服务器生态!Y364</f>
        <v>3.3746582969565235</v>
      </c>
      <c r="BM346" s="25">
        <f>[1]服务器生态!Z364</f>
        <v>0.60037555790905273</v>
      </c>
      <c r="BN346" s="25">
        <f>[1]服务器生态!AA364</f>
        <v>0.17371480158254693</v>
      </c>
      <c r="BO346" s="25">
        <f>[1]服务器生态!AB364</f>
        <v>257.15774525404959</v>
      </c>
      <c r="BP346" s="25">
        <f>[1]服务器生态!AC364</f>
        <v>0.47962550249999997</v>
      </c>
      <c r="BQ346" s="25">
        <f>[1]服务器生态!AD364</f>
        <v>0.47291513735919999</v>
      </c>
      <c r="BR346" s="25">
        <f>[1]服务器生态!AE364</f>
        <v>3.8604200140800002E-2</v>
      </c>
      <c r="BS346" s="25">
        <f>[1]服务器生态!AF364</f>
        <v>6.8679600000000019E-3</v>
      </c>
      <c r="BT346" s="25">
        <f>[1]服务器生态!AG364</f>
        <v>1.9871999999999997E-3</v>
      </c>
      <c r="BU346" s="25">
        <f>[1]服务器生态!$P345</f>
        <v>1</v>
      </c>
      <c r="BV346" s="25">
        <f>[1]服务器生态!Q345</f>
        <v>0.87416868751281684</v>
      </c>
    </row>
    <row r="347" spans="29:74" x14ac:dyDescent="0.15">
      <c r="AC347" s="4"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v>46.349466601323243</v>
      </c>
      <c r="BB347" s="4">
        <v>47.868598006324753</v>
      </c>
      <c r="BC347" s="4">
        <v>49.815404874665944</v>
      </c>
      <c r="BD347" s="4">
        <v>50</v>
      </c>
      <c r="BE347" s="4">
        <v>50</v>
      </c>
      <c r="BI347" s="25">
        <v>344</v>
      </c>
      <c r="BJ347" s="25">
        <f>[1]服务器生态!W365</f>
        <v>41.662714410455045</v>
      </c>
      <c r="BK347" s="25">
        <f>[1]服务器生态!X365</f>
        <v>41.079817911011659</v>
      </c>
      <c r="BL347" s="25">
        <f>[1]服务器生态!Y365</f>
        <v>3.3533574781299267</v>
      </c>
      <c r="BM347" s="25">
        <f>[1]服务器生态!Z365</f>
        <v>0.59658599171846349</v>
      </c>
      <c r="BN347" s="25">
        <f>[1]服务器生态!AA365</f>
        <v>0.17261831500808542</v>
      </c>
      <c r="BO347" s="25">
        <f>[1]服务器生态!AB365</f>
        <v>257.35055305141123</v>
      </c>
      <c r="BP347" s="25">
        <f>[1]服务器生态!AC365</f>
        <v>0.47962550249999997</v>
      </c>
      <c r="BQ347" s="25">
        <f>[1]服务器生态!AD365</f>
        <v>0.47291513735919999</v>
      </c>
      <c r="BR347" s="25">
        <f>[1]服务器生态!AE365</f>
        <v>3.8604200140800002E-2</v>
      </c>
      <c r="BS347" s="25">
        <f>[1]服务器生态!AF365</f>
        <v>6.8679600000000019E-3</v>
      </c>
      <c r="BT347" s="25">
        <f>[1]服务器生态!AG365</f>
        <v>1.9871999999999997E-3</v>
      </c>
      <c r="BU347" s="25">
        <f>[1]服务器生态!$P346</f>
        <v>1</v>
      </c>
      <c r="BV347" s="25">
        <f>[1]服务器生态!Q346</f>
        <v>0.86865094106323182</v>
      </c>
    </row>
    <row r="348" spans="29:74" x14ac:dyDescent="0.15">
      <c r="AC348" s="4"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v>46.368730644141969</v>
      </c>
      <c r="BB348" s="4">
        <v>47.889385544647645</v>
      </c>
      <c r="BC348" s="4">
        <v>49.836064653662483</v>
      </c>
      <c r="BD348" s="4">
        <v>50</v>
      </c>
      <c r="BE348" s="4">
        <v>50</v>
      </c>
      <c r="BI348" s="25">
        <v>345</v>
      </c>
      <c r="BJ348" s="25">
        <f>[1]服务器生态!W366</f>
        <v>41.398069219100073</v>
      </c>
      <c r="BK348" s="25">
        <f>[1]服务器生态!X366</f>
        <v>40.818875328999795</v>
      </c>
      <c r="BL348" s="25">
        <f>[1]服务器生态!Y366</f>
        <v>3.3320566593033307</v>
      </c>
      <c r="BM348" s="25">
        <f>[1]服务器生态!Z366</f>
        <v>0.59279642552787448</v>
      </c>
      <c r="BN348" s="25">
        <f>[1]服务器生态!AA366</f>
        <v>0.1715218284336239</v>
      </c>
      <c r="BO348" s="25">
        <f>[1]服务器生态!AB366</f>
        <v>257.5421361168477</v>
      </c>
      <c r="BP348" s="25">
        <f>[1]服务器生态!AC366</f>
        <v>0.47962550249999997</v>
      </c>
      <c r="BQ348" s="25">
        <f>[1]服务器生态!AD366</f>
        <v>0.47291513735919999</v>
      </c>
      <c r="BR348" s="25">
        <f>[1]服务器生态!AE366</f>
        <v>3.8604200140800002E-2</v>
      </c>
      <c r="BS348" s="25">
        <f>[1]服务器生态!AF366</f>
        <v>6.8679600000000019E-3</v>
      </c>
      <c r="BT348" s="25">
        <f>[1]服务器生态!AG366</f>
        <v>1.9871999999999997E-3</v>
      </c>
      <c r="BU348" s="25">
        <f>[1]服务器生态!$P347</f>
        <v>1</v>
      </c>
      <c r="BV348" s="25">
        <f>[1]服务器生态!Q347</f>
        <v>0.86313319461364701</v>
      </c>
    </row>
    <row r="349" spans="29:74" x14ac:dyDescent="0.15">
      <c r="AC349" s="4"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v>46.387994686960695</v>
      </c>
      <c r="BB349" s="4">
        <v>47.910173082970537</v>
      </c>
      <c r="BC349" s="4">
        <v>49.856724432659014</v>
      </c>
      <c r="BD349" s="4">
        <v>50</v>
      </c>
      <c r="BE349" s="4">
        <v>50</v>
      </c>
      <c r="BI349" s="25">
        <v>346</v>
      </c>
      <c r="BJ349" s="25">
        <f>[1]服务器生态!W367</f>
        <v>41.133424027745093</v>
      </c>
      <c r="BK349" s="25">
        <f>[1]服务器生态!X367</f>
        <v>40.557932746987923</v>
      </c>
      <c r="BL349" s="25">
        <f>[1]服务器生态!Y367</f>
        <v>3.3107558404767339</v>
      </c>
      <c r="BM349" s="25">
        <f>[1]服务器生态!Z367</f>
        <v>0.58900685933728525</v>
      </c>
      <c r="BN349" s="25">
        <f>[1]服务器生态!AA367</f>
        <v>0.17042534185916239</v>
      </c>
      <c r="BO349" s="25">
        <f>[1]服务器生态!AB367</f>
        <v>257.73249445035896</v>
      </c>
      <c r="BP349" s="25">
        <f>[1]服务器生态!AC367</f>
        <v>0.47962550249999997</v>
      </c>
      <c r="BQ349" s="25">
        <f>[1]服务器生态!AD367</f>
        <v>0.47291513735919999</v>
      </c>
      <c r="BR349" s="25">
        <f>[1]服务器生态!AE367</f>
        <v>3.8604200140800002E-2</v>
      </c>
      <c r="BS349" s="25">
        <f>[1]服务器生态!AF367</f>
        <v>6.8679600000000019E-3</v>
      </c>
      <c r="BT349" s="25">
        <f>[1]服务器生态!AG367</f>
        <v>1.9871999999999997E-3</v>
      </c>
      <c r="BU349" s="25">
        <f>[1]服务器生态!$P348</f>
        <v>1</v>
      </c>
      <c r="BV349" s="25">
        <f>[1]服务器生态!Q348</f>
        <v>0.85761544816406199</v>
      </c>
    </row>
    <row r="350" spans="29:74" x14ac:dyDescent="0.15">
      <c r="AC350" s="4"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v>46.407258729779421</v>
      </c>
      <c r="BB350" s="4">
        <v>47.930960621293437</v>
      </c>
      <c r="BC350" s="4">
        <v>49.877384211655553</v>
      </c>
      <c r="BD350" s="4">
        <v>50</v>
      </c>
      <c r="BE350" s="4">
        <v>50</v>
      </c>
      <c r="BI350" s="25">
        <v>347</v>
      </c>
      <c r="BJ350" s="25">
        <f>[1]服务器生态!W368</f>
        <v>40.868778836390113</v>
      </c>
      <c r="BK350" s="25">
        <f>[1]服务器生态!X368</f>
        <v>40.296990164976052</v>
      </c>
      <c r="BL350" s="25">
        <f>[1]服务器生态!Y368</f>
        <v>3.289455021650137</v>
      </c>
      <c r="BM350" s="25">
        <f>[1]服务器生态!Z368</f>
        <v>0.58521729314669613</v>
      </c>
      <c r="BN350" s="25">
        <f>[1]服务器生态!AA368</f>
        <v>0.16932885528470085</v>
      </c>
      <c r="BO350" s="25">
        <f>[1]服务器生态!AB368</f>
        <v>257.92162805194511</v>
      </c>
      <c r="BP350" s="25">
        <f>[1]服务器生态!AC368</f>
        <v>0.47962550249999997</v>
      </c>
      <c r="BQ350" s="25">
        <f>[1]服务器生态!AD368</f>
        <v>0.47291513735919999</v>
      </c>
      <c r="BR350" s="25">
        <f>[1]服务器生态!AE368</f>
        <v>3.8604200140800002E-2</v>
      </c>
      <c r="BS350" s="25">
        <f>[1]服务器生态!AF368</f>
        <v>6.8679600000000019E-3</v>
      </c>
      <c r="BT350" s="25">
        <f>[1]服务器生态!AG368</f>
        <v>1.9871999999999997E-3</v>
      </c>
      <c r="BU350" s="25">
        <f>[1]服务器生态!$P349</f>
        <v>1</v>
      </c>
      <c r="BV350" s="25">
        <f>[1]服务器生态!Q349</f>
        <v>0.85209770171447696</v>
      </c>
    </row>
    <row r="351" spans="29:74" x14ac:dyDescent="0.15">
      <c r="AC351" s="4"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v>46.426522772598148</v>
      </c>
      <c r="BB351" s="4">
        <v>47.951748159616329</v>
      </c>
      <c r="BC351" s="4">
        <v>49.898043990652091</v>
      </c>
      <c r="BD351" s="4">
        <v>50</v>
      </c>
      <c r="BE351" s="4">
        <v>50</v>
      </c>
      <c r="BI351" s="25">
        <v>348</v>
      </c>
      <c r="BJ351" s="25">
        <f>[1]服务器生态!W369</f>
        <v>40.604133645035141</v>
      </c>
      <c r="BK351" s="25">
        <f>[1]服务器生态!X369</f>
        <v>40.036047582964187</v>
      </c>
      <c r="BL351" s="25">
        <f>[1]服务器生态!Y369</f>
        <v>3.2681542028235411</v>
      </c>
      <c r="BM351" s="25">
        <f>[1]服务器生态!Z369</f>
        <v>0.581427726956107</v>
      </c>
      <c r="BN351" s="25">
        <f>[1]服务器生态!AA369</f>
        <v>0.16823236871023936</v>
      </c>
      <c r="BO351" s="25">
        <f>[1]服务器生态!AB369</f>
        <v>258.10953692160609</v>
      </c>
      <c r="BP351" s="25">
        <f>[1]服务器生态!AC369</f>
        <v>0.47962550249999997</v>
      </c>
      <c r="BQ351" s="25">
        <f>[1]服务器生态!AD369</f>
        <v>0.47291513735919999</v>
      </c>
      <c r="BR351" s="25">
        <f>[1]服务器生态!AE369</f>
        <v>3.8604200140800002E-2</v>
      </c>
      <c r="BS351" s="25">
        <f>[1]服务器生态!AF369</f>
        <v>6.8679600000000019E-3</v>
      </c>
      <c r="BT351" s="25">
        <f>[1]服务器生态!AG369</f>
        <v>1.9871999999999997E-3</v>
      </c>
      <c r="BU351" s="25">
        <f>[1]服务器生态!$P350</f>
        <v>1</v>
      </c>
      <c r="BV351" s="25">
        <f>[1]服务器生态!Q350</f>
        <v>0.84657995526489216</v>
      </c>
    </row>
    <row r="352" spans="29:74" x14ac:dyDescent="0.15">
      <c r="AC352" s="4"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v>46.445786815416881</v>
      </c>
      <c r="BB352" s="4">
        <v>47.972535697939222</v>
      </c>
      <c r="BC352" s="4">
        <v>49.91870376964863</v>
      </c>
      <c r="BD352" s="4">
        <v>50</v>
      </c>
      <c r="BE352" s="4">
        <v>50</v>
      </c>
      <c r="BI352" s="25">
        <v>349</v>
      </c>
      <c r="BJ352" s="25">
        <f>[1]服务器生态!W370</f>
        <v>40.339488453680161</v>
      </c>
      <c r="BK352" s="25">
        <f>[1]服务器生态!X370</f>
        <v>39.775105000952315</v>
      </c>
      <c r="BL352" s="25">
        <f>[1]服务器生态!Y370</f>
        <v>3.2468533839969442</v>
      </c>
      <c r="BM352" s="25">
        <f>[1]服务器生态!Z370</f>
        <v>0.57763816076551788</v>
      </c>
      <c r="BN352" s="25">
        <f>[1]服务器生态!AA370</f>
        <v>0.16713588213577782</v>
      </c>
      <c r="BO352" s="25">
        <f>[1]服务器生态!AB370</f>
        <v>258.29622105934186</v>
      </c>
      <c r="BP352" s="25">
        <f>[1]服务器生态!AC370</f>
        <v>0.47962550249999997</v>
      </c>
      <c r="BQ352" s="25">
        <f>[1]服务器生态!AD370</f>
        <v>0.47291513735919999</v>
      </c>
      <c r="BR352" s="25">
        <f>[1]服务器生态!AE370</f>
        <v>3.8604200140800002E-2</v>
      </c>
      <c r="BS352" s="25">
        <f>[1]服务器生态!AF370</f>
        <v>6.8679600000000019E-3</v>
      </c>
      <c r="BT352" s="25">
        <f>[1]服务器生态!AG370</f>
        <v>1.9871999999999997E-3</v>
      </c>
      <c r="BU352" s="25">
        <f>[1]服务器生态!$P351</f>
        <v>1</v>
      </c>
      <c r="BV352" s="25">
        <f>[1]服务器生态!Q351</f>
        <v>0.84106220881530713</v>
      </c>
    </row>
    <row r="353" spans="29:74" x14ac:dyDescent="0.15">
      <c r="AC353" s="4"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v>46.465050858235607</v>
      </c>
      <c r="BB353" s="4">
        <v>47.993323236262114</v>
      </c>
      <c r="BC353" s="4">
        <v>49.939363548645169</v>
      </c>
      <c r="BD353" s="4">
        <v>50</v>
      </c>
      <c r="BE353" s="4">
        <v>50</v>
      </c>
      <c r="BI353" s="25">
        <v>350</v>
      </c>
      <c r="BJ353" s="25">
        <f>[1]服务器生态!W371</f>
        <v>40.074843262325182</v>
      </c>
      <c r="BK353" s="25">
        <f>[1]服务器生态!X371</f>
        <v>39.514162418940444</v>
      </c>
      <c r="BL353" s="25">
        <f>[1]服务器生态!Y371</f>
        <v>3.2255525651703474</v>
      </c>
      <c r="BM353" s="25">
        <f>[1]服务器生态!Z371</f>
        <v>0.57384859457492865</v>
      </c>
      <c r="BN353" s="25">
        <f>[1]服务器生态!AA371</f>
        <v>0.16603939556131628</v>
      </c>
      <c r="BO353" s="25">
        <f>[1]服务器生态!AB371</f>
        <v>258.48168046515246</v>
      </c>
      <c r="BP353" s="25">
        <f>[1]服务器生态!AC371</f>
        <v>0.47962550249999997</v>
      </c>
      <c r="BQ353" s="25">
        <f>[1]服务器生态!AD371</f>
        <v>0.47291513735919999</v>
      </c>
      <c r="BR353" s="25">
        <f>[1]服务器生态!AE371</f>
        <v>3.8604200140800002E-2</v>
      </c>
      <c r="BS353" s="25">
        <f>[1]服务器生态!AF371</f>
        <v>6.8679600000000019E-3</v>
      </c>
      <c r="BT353" s="25">
        <f>[1]服务器生态!AG371</f>
        <v>1.9871999999999997E-3</v>
      </c>
      <c r="BU353" s="25">
        <f>[1]服务器生态!$P352</f>
        <v>1</v>
      </c>
      <c r="BV353" s="25">
        <f>[1]服务器生态!Q352</f>
        <v>0.83554446236572222</v>
      </c>
    </row>
    <row r="354" spans="29:74" x14ac:dyDescent="0.15">
      <c r="AC354" s="4"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v>46.484314901054333</v>
      </c>
      <c r="BB354" s="4">
        <v>48.012182251254622</v>
      </c>
      <c r="BC354" s="4">
        <v>49.9600233276417</v>
      </c>
      <c r="BD354" s="4">
        <v>50</v>
      </c>
      <c r="BE354" s="4">
        <v>50</v>
      </c>
      <c r="BI354" s="25">
        <v>351</v>
      </c>
      <c r="BJ354" s="25">
        <f>[1]服务器生态!W372</f>
        <v>39.810198070970202</v>
      </c>
      <c r="BK354" s="25">
        <f>[1]服务器生态!X372</f>
        <v>39.253219836928572</v>
      </c>
      <c r="BL354" s="25">
        <f>[1]服务器生态!Y372</f>
        <v>3.2042517463437505</v>
      </c>
      <c r="BM354" s="25">
        <f>[1]服务器生态!Z372</f>
        <v>0.57005902838433953</v>
      </c>
      <c r="BN354" s="25">
        <f>[1]服务器生态!AA372</f>
        <v>0.16494290898685476</v>
      </c>
      <c r="BO354" s="25">
        <f>[1]服务器生态!AB372</f>
        <v>258.66591513903791</v>
      </c>
      <c r="BP354" s="25">
        <f>[1]服务器生态!AC372</f>
        <v>0.47962550249999997</v>
      </c>
      <c r="BQ354" s="25">
        <f>[1]服务器生态!AD372</f>
        <v>0.47291513735919999</v>
      </c>
      <c r="BR354" s="25">
        <f>[1]服务器生态!AE372</f>
        <v>3.8604200140800002E-2</v>
      </c>
      <c r="BS354" s="25">
        <f>[1]服务器生态!AF372</f>
        <v>6.8679600000000019E-3</v>
      </c>
      <c r="BT354" s="25">
        <f>[1]服务器生态!AG372</f>
        <v>1.9871999999999997E-3</v>
      </c>
      <c r="BU354" s="25">
        <f>[1]服务器生态!$P353</f>
        <v>1</v>
      </c>
      <c r="BV354" s="25">
        <f>[1]服务器生态!Q353</f>
        <v>0.83002671591613719</v>
      </c>
    </row>
    <row r="355" spans="29:74" x14ac:dyDescent="0.15">
      <c r="AC355" s="4"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v>46.503578943873059</v>
      </c>
      <c r="BB355" s="4">
        <v>48.030128751164234</v>
      </c>
      <c r="BC355" s="4">
        <v>49.980683106638239</v>
      </c>
      <c r="BD355" s="4">
        <v>50</v>
      </c>
      <c r="BE355" s="4">
        <v>50</v>
      </c>
      <c r="BI355" s="25">
        <v>352</v>
      </c>
      <c r="BJ355" s="25">
        <f>[1]服务器生态!W373</f>
        <v>39.545552879615222</v>
      </c>
      <c r="BK355" s="25">
        <f>[1]服务器生态!X373</f>
        <v>38.992277254916694</v>
      </c>
      <c r="BL355" s="25">
        <f>[1]服务器生态!Y373</f>
        <v>3.1829509275171537</v>
      </c>
      <c r="BM355" s="25">
        <f>[1]服务器生态!Z373</f>
        <v>0.56626946219375029</v>
      </c>
      <c r="BN355" s="25">
        <f>[1]服务器生态!AA373</f>
        <v>0.16384642241239322</v>
      </c>
      <c r="BO355" s="25">
        <f>[1]服务器生态!AB373</f>
        <v>258.84892508099824</v>
      </c>
      <c r="BP355" s="25">
        <f>[1]服务器生态!AC373</f>
        <v>0.47962550249999997</v>
      </c>
      <c r="BQ355" s="25">
        <f>[1]服务器生态!AD373</f>
        <v>0.47291513735919999</v>
      </c>
      <c r="BR355" s="25">
        <f>[1]服务器生态!AE373</f>
        <v>3.8604200140800002E-2</v>
      </c>
      <c r="BS355" s="25">
        <f>[1]服务器生态!AF373</f>
        <v>6.8679600000000019E-3</v>
      </c>
      <c r="BT355" s="25">
        <f>[1]服务器生态!AG373</f>
        <v>1.9871999999999997E-3</v>
      </c>
      <c r="BU355" s="25">
        <f>[1]服务器生态!$P354</f>
        <v>1</v>
      </c>
      <c r="BV355" s="25">
        <f>[1]服务器生态!Q354</f>
        <v>0.82450896946655217</v>
      </c>
    </row>
    <row r="356" spans="29:74" x14ac:dyDescent="0.15">
      <c r="AC356" s="4"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v>46.522842986691785</v>
      </c>
      <c r="BB356" s="4">
        <v>48.048075251073854</v>
      </c>
      <c r="BC356" s="4">
        <v>50</v>
      </c>
      <c r="BD356" s="4">
        <v>50</v>
      </c>
      <c r="BE356" s="4">
        <v>50</v>
      </c>
      <c r="BI356" s="25">
        <v>353</v>
      </c>
      <c r="BJ356" s="25">
        <f>[1]服务器生态!W374</f>
        <v>39.280907688260243</v>
      </c>
      <c r="BK356" s="25">
        <f>[1]服务器生态!X374</f>
        <v>38.731334672904822</v>
      </c>
      <c r="BL356" s="25">
        <f>[1]服务器生态!Y374</f>
        <v>3.1616501086905573</v>
      </c>
      <c r="BM356" s="25">
        <f>[1]服务器生态!Z374</f>
        <v>0.56247989600316117</v>
      </c>
      <c r="BN356" s="25">
        <f>[1]服务器生态!AA374</f>
        <v>0.16274993583793171</v>
      </c>
      <c r="BO356" s="25">
        <f>[1]服务器生态!AB374</f>
        <v>259.03071029103336</v>
      </c>
      <c r="BP356" s="25">
        <f>[1]服务器生态!AC374</f>
        <v>0.47962550249999997</v>
      </c>
      <c r="BQ356" s="25">
        <f>[1]服务器生态!AD374</f>
        <v>0.47291513735919999</v>
      </c>
      <c r="BR356" s="25">
        <f>[1]服务器生态!AE374</f>
        <v>3.8604200140800002E-2</v>
      </c>
      <c r="BS356" s="25">
        <f>[1]服务器生态!AF374</f>
        <v>6.8679600000000019E-3</v>
      </c>
      <c r="BT356" s="25">
        <f>[1]服务器生态!AG374</f>
        <v>1.9871999999999997E-3</v>
      </c>
      <c r="BU356" s="25">
        <f>[1]服务器生态!$P355</f>
        <v>1</v>
      </c>
      <c r="BV356" s="25">
        <f>[1]服务器生态!Q355</f>
        <v>0.81899122301696725</v>
      </c>
    </row>
    <row r="357" spans="29:74" x14ac:dyDescent="0.15">
      <c r="AC357" s="4"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v>46.542107029510518</v>
      </c>
      <c r="BB357" s="4">
        <v>48.066021750983474</v>
      </c>
      <c r="BC357" s="4">
        <v>50</v>
      </c>
      <c r="BD357" s="4">
        <v>50</v>
      </c>
      <c r="BE357" s="4">
        <v>50</v>
      </c>
      <c r="BI357" s="25">
        <v>354</v>
      </c>
      <c r="BJ357" s="25">
        <f>[1]服务器生态!W375</f>
        <v>39.01626249690527</v>
      </c>
      <c r="BK357" s="25">
        <f>[1]服务器生态!X375</f>
        <v>38.470392090892958</v>
      </c>
      <c r="BL357" s="25">
        <f>[1]服务器生态!Y375</f>
        <v>3.1403492898639609</v>
      </c>
      <c r="BM357" s="25">
        <f>[1]服务器生态!Z375</f>
        <v>0.55869032981257205</v>
      </c>
      <c r="BN357" s="25">
        <f>[1]服务器生态!AA375</f>
        <v>0.16165344926347019</v>
      </c>
      <c r="BO357" s="25">
        <f>[1]服务器生态!AB375</f>
        <v>259.21127076914331</v>
      </c>
      <c r="BP357" s="25">
        <f>[1]服务器生态!AC375</f>
        <v>0.47962550249999997</v>
      </c>
      <c r="BQ357" s="25">
        <f>[1]服务器生态!AD375</f>
        <v>0.47291513735919999</v>
      </c>
      <c r="BR357" s="25">
        <f>[1]服务器生态!AE375</f>
        <v>3.8604200140800002E-2</v>
      </c>
      <c r="BS357" s="25">
        <f>[1]服务器生态!AF375</f>
        <v>6.8679600000000019E-3</v>
      </c>
      <c r="BT357" s="25">
        <f>[1]服务器生态!AG375</f>
        <v>1.9871999999999997E-3</v>
      </c>
      <c r="BU357" s="25">
        <f>[1]服务器生态!$P356</f>
        <v>1</v>
      </c>
      <c r="BV357" s="25">
        <f>[1]服务器生态!Q356</f>
        <v>0.81347347656738234</v>
      </c>
    </row>
    <row r="358" spans="29:74" x14ac:dyDescent="0.15">
      <c r="AC358" s="4"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v>46.561371072329244</v>
      </c>
      <c r="BB358" s="4">
        <v>48.083968250893093</v>
      </c>
      <c r="BC358" s="4">
        <v>50</v>
      </c>
      <c r="BD358" s="4">
        <v>50</v>
      </c>
      <c r="BE358" s="4">
        <v>50</v>
      </c>
      <c r="BI358" s="25">
        <v>355</v>
      </c>
      <c r="BJ358" s="25">
        <f>[1]服务器生态!W376</f>
        <v>38.751617305550283</v>
      </c>
      <c r="BK358" s="25">
        <f>[1]服务器生态!X376</f>
        <v>38.209449508881079</v>
      </c>
      <c r="BL358" s="25">
        <f>[1]服务器生态!Y376</f>
        <v>3.1190484710373636</v>
      </c>
      <c r="BM358" s="25">
        <f>[1]服务器生态!Z376</f>
        <v>0.55490076362198282</v>
      </c>
      <c r="BN358" s="25">
        <f>[1]服务器生态!AA376</f>
        <v>0.16055696268900865</v>
      </c>
      <c r="BO358" s="25">
        <f>[1]服务器生态!AB376</f>
        <v>259.39060651532816</v>
      </c>
      <c r="BP358" s="25">
        <f>[1]服务器生态!AC376</f>
        <v>0.47962550249999997</v>
      </c>
      <c r="BQ358" s="25">
        <f>[1]服务器生态!AD376</f>
        <v>0.47291513735919999</v>
      </c>
      <c r="BR358" s="25">
        <f>[1]服务器生态!AE376</f>
        <v>3.8604200140800002E-2</v>
      </c>
      <c r="BS358" s="25">
        <f>[1]服务器生态!AF376</f>
        <v>6.8679600000000019E-3</v>
      </c>
      <c r="BT358" s="25">
        <f>[1]服务器生态!AG376</f>
        <v>1.9871999999999997E-3</v>
      </c>
      <c r="BU358" s="25">
        <f>[1]服务器生态!$P357</f>
        <v>1</v>
      </c>
      <c r="BV358" s="25">
        <f>[1]服务器生态!Q357</f>
        <v>0.8079557301177972</v>
      </c>
    </row>
    <row r="359" spans="29:74" x14ac:dyDescent="0.15">
      <c r="AC359" s="4"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v>46.58063511514797</v>
      </c>
      <c r="BB359" s="4">
        <v>48.101914750802706</v>
      </c>
      <c r="BC359" s="4">
        <v>50</v>
      </c>
      <c r="BD359" s="4">
        <v>50</v>
      </c>
      <c r="BE359" s="4">
        <v>50</v>
      </c>
      <c r="BI359" s="25">
        <v>356</v>
      </c>
      <c r="BJ359" s="25">
        <f>[1]服务器生态!W377</f>
        <v>38.486972114195311</v>
      </c>
      <c r="BK359" s="25">
        <f>[1]服务器生态!X377</f>
        <v>37.948506926869214</v>
      </c>
      <c r="BL359" s="25">
        <f>[1]服务器生态!Y377</f>
        <v>3.0977476522107672</v>
      </c>
      <c r="BM359" s="25">
        <f>[1]服务器生态!Z377</f>
        <v>0.5511111974313937</v>
      </c>
      <c r="BN359" s="25">
        <f>[1]服务器生态!AA377</f>
        <v>0.15946047611454714</v>
      </c>
      <c r="BO359" s="25">
        <f>[1]服务器生态!AB377</f>
        <v>259.56871752958784</v>
      </c>
      <c r="BP359" s="25">
        <f>[1]服务器生态!AC377</f>
        <v>0.47962550249999997</v>
      </c>
      <c r="BQ359" s="25">
        <f>[1]服务器生态!AD377</f>
        <v>0.47291513735919999</v>
      </c>
      <c r="BR359" s="25">
        <f>[1]服务器生态!AE377</f>
        <v>3.8604200140800002E-2</v>
      </c>
      <c r="BS359" s="25">
        <f>[1]服务器生态!AF377</f>
        <v>6.8679600000000019E-3</v>
      </c>
      <c r="BT359" s="25">
        <f>[1]服务器生态!AG377</f>
        <v>1.9871999999999997E-3</v>
      </c>
      <c r="BU359" s="25">
        <f>[1]服务器生态!$P358</f>
        <v>1</v>
      </c>
      <c r="BV359" s="25">
        <f>[1]服务器生态!Q358</f>
        <v>0.8024379836682124</v>
      </c>
    </row>
    <row r="360" spans="29:74" x14ac:dyDescent="0.15">
      <c r="AC360" s="4"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v>46.599899157966696</v>
      </c>
      <c r="BB360" s="4">
        <v>48.119861250712326</v>
      </c>
      <c r="BC360" s="4">
        <v>50</v>
      </c>
      <c r="BD360" s="4">
        <v>50</v>
      </c>
      <c r="BE360" s="4">
        <v>50</v>
      </c>
      <c r="BI360" s="25">
        <v>357</v>
      </c>
      <c r="BJ360" s="25">
        <f>[1]服务器生态!W378</f>
        <v>38.222326922840338</v>
      </c>
      <c r="BK360" s="25">
        <f>[1]服务器生态!X378</f>
        <v>37.68756434485735</v>
      </c>
      <c r="BL360" s="25">
        <f>[1]服务器生态!Y378</f>
        <v>3.0764468333841712</v>
      </c>
      <c r="BM360" s="25">
        <f>[1]服务器生态!Z378</f>
        <v>0.54732163124080468</v>
      </c>
      <c r="BN360" s="25">
        <f>[1]服务器生态!AA378</f>
        <v>0.15836398954008565</v>
      </c>
      <c r="BO360" s="25">
        <f>[1]服务器生态!AB378</f>
        <v>259.74560381192225</v>
      </c>
      <c r="BP360" s="25">
        <f>[1]服务器生态!AC378</f>
        <v>0.47962550249999997</v>
      </c>
      <c r="BQ360" s="25">
        <f>[1]服务器生态!AD378</f>
        <v>0.47291513735919999</v>
      </c>
      <c r="BR360" s="25">
        <f>[1]服务器生态!AE378</f>
        <v>3.8604200140800002E-2</v>
      </c>
      <c r="BS360" s="25">
        <f>[1]服务器生态!AF378</f>
        <v>6.8679600000000019E-3</v>
      </c>
      <c r="BT360" s="25">
        <f>[1]服务器生态!AG378</f>
        <v>1.9871999999999997E-3</v>
      </c>
      <c r="BU360" s="25">
        <f>[1]服务器生态!$P359</f>
        <v>1</v>
      </c>
      <c r="BV360" s="25">
        <f>[1]服务器生态!Q359</f>
        <v>0.79692023721862748</v>
      </c>
    </row>
    <row r="361" spans="29:74" x14ac:dyDescent="0.15">
      <c r="AC361" s="4"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v>46.619163200785422</v>
      </c>
      <c r="BB361" s="4">
        <v>48.137807750621946</v>
      </c>
      <c r="BC361" s="4">
        <v>50</v>
      </c>
      <c r="BD361" s="4">
        <v>50</v>
      </c>
      <c r="BE361" s="4">
        <v>50</v>
      </c>
      <c r="BI361" s="25">
        <v>358</v>
      </c>
      <c r="BJ361" s="25">
        <f>[1]服务器生态!W379</f>
        <v>37.957681731485359</v>
      </c>
      <c r="BK361" s="25">
        <f>[1]服务器生态!X379</f>
        <v>37.426621762845478</v>
      </c>
      <c r="BL361" s="25">
        <f>[1]服务器生态!Y379</f>
        <v>3.0551460145575744</v>
      </c>
      <c r="BM361" s="25">
        <f>[1]服务器生态!Z379</f>
        <v>0.54353206505021545</v>
      </c>
      <c r="BN361" s="25">
        <f>[1]服务器生态!AA379</f>
        <v>0.15726750296562411</v>
      </c>
      <c r="BO361" s="25">
        <f>[1]服务器生态!AB379</f>
        <v>259.9212653623315</v>
      </c>
      <c r="BP361" s="25">
        <f>[1]服务器生态!AC379</f>
        <v>0.47962550249999997</v>
      </c>
      <c r="BQ361" s="25">
        <f>[1]服务器生态!AD379</f>
        <v>0.47291513735919999</v>
      </c>
      <c r="BR361" s="25">
        <f>[1]服务器生态!AE379</f>
        <v>3.8604200140800002E-2</v>
      </c>
      <c r="BS361" s="25">
        <f>[1]服务器生态!AF379</f>
        <v>6.8679600000000019E-3</v>
      </c>
      <c r="BT361" s="25">
        <f>[1]服务器生态!AG379</f>
        <v>1.9871999999999997E-3</v>
      </c>
      <c r="BU361" s="25">
        <f>[1]服务器生态!$P360</f>
        <v>1</v>
      </c>
      <c r="BV361" s="25">
        <f>[1]服务器生态!Q360</f>
        <v>0.79140249076904257</v>
      </c>
    </row>
    <row r="362" spans="29:74" x14ac:dyDescent="0.15">
      <c r="AC362" s="4"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v>46.638427243604156</v>
      </c>
      <c r="BB362" s="4">
        <v>48.155754250531558</v>
      </c>
      <c r="BC362" s="4">
        <v>50</v>
      </c>
      <c r="BD362" s="4">
        <v>50</v>
      </c>
      <c r="BE362" s="4">
        <v>50</v>
      </c>
      <c r="BI362" s="25">
        <v>359</v>
      </c>
      <c r="BJ362" s="25">
        <f>[1]服务器生态!W380</f>
        <v>37.693036540130379</v>
      </c>
      <c r="BK362" s="25">
        <f>[1]服务器生态!X380</f>
        <v>37.165679180833607</v>
      </c>
      <c r="BL362" s="25">
        <f>[1]服务器生态!Y380</f>
        <v>3.0338451957309776</v>
      </c>
      <c r="BM362" s="25">
        <f>[1]服务器生态!Z380</f>
        <v>0.53974249885962633</v>
      </c>
      <c r="BN362" s="25">
        <f>[1]服务器生态!AA380</f>
        <v>0.15617101639116257</v>
      </c>
      <c r="BO362" s="25">
        <f>[1]服务器生态!AB380</f>
        <v>260.09570218081569</v>
      </c>
      <c r="BP362" s="25">
        <f>[1]服务器生态!AC380</f>
        <v>0.47962550249999997</v>
      </c>
      <c r="BQ362" s="25">
        <f>[1]服务器生态!AD380</f>
        <v>0.47291513735919999</v>
      </c>
      <c r="BR362" s="25">
        <f>[1]服务器生态!AE380</f>
        <v>3.8604200140800002E-2</v>
      </c>
      <c r="BS362" s="25">
        <f>[1]服务器生态!AF380</f>
        <v>6.8679600000000019E-3</v>
      </c>
      <c r="BT362" s="25">
        <f>[1]服务器生态!AG380</f>
        <v>1.9871999999999997E-3</v>
      </c>
      <c r="BU362" s="25">
        <f>[1]服务器生态!$P361</f>
        <v>1</v>
      </c>
      <c r="BV362" s="25">
        <f>[1]服务器生态!Q361</f>
        <v>0.78588474431945754</v>
      </c>
    </row>
    <row r="363" spans="29:74" x14ac:dyDescent="0.15">
      <c r="AC363" s="4"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v>46.657691286422882</v>
      </c>
      <c r="BB363" s="4">
        <v>48.173700750441178</v>
      </c>
      <c r="BC363" s="4">
        <v>50</v>
      </c>
      <c r="BD363" s="4">
        <v>50</v>
      </c>
      <c r="BE363" s="4">
        <v>50</v>
      </c>
      <c r="BI363" s="25">
        <v>360</v>
      </c>
      <c r="BJ363" s="25">
        <f>[1]服务器生态!W381</f>
        <v>37.428391348775406</v>
      </c>
      <c r="BK363" s="25">
        <f>[1]服务器生态!X381</f>
        <v>36.904736598821728</v>
      </c>
      <c r="BL363" s="25">
        <f>[1]服务器生态!Y381</f>
        <v>3.0125443769043807</v>
      </c>
      <c r="BM363" s="25">
        <f>[1]服务器生态!Z381</f>
        <v>0.5359529326690371</v>
      </c>
      <c r="BN363" s="25">
        <f>[1]服务器生态!AA381</f>
        <v>0.15507452981670106</v>
      </c>
      <c r="BO363" s="25">
        <f>[1]服务器生态!AB381</f>
        <v>260.26891426737467</v>
      </c>
      <c r="BP363" s="25">
        <f>[1]服务器生态!AC381</f>
        <v>0.47962550249999997</v>
      </c>
      <c r="BQ363" s="25">
        <f>[1]服务器生态!AD381</f>
        <v>0.47291513735919999</v>
      </c>
      <c r="BR363" s="25">
        <f>[1]服务器生态!AE381</f>
        <v>3.8604200140800002E-2</v>
      </c>
      <c r="BS363" s="25">
        <f>[1]服务器生态!AF381</f>
        <v>6.8679600000000019E-3</v>
      </c>
      <c r="BT363" s="25">
        <f>[1]服务器生态!AG381</f>
        <v>1.9871999999999997E-3</v>
      </c>
      <c r="BU363" s="25">
        <f>[1]服务器生态!$P362</f>
        <v>1</v>
      </c>
      <c r="BV363" s="25">
        <f>[1]服务器生态!Q362</f>
        <v>0.78036699786987251</v>
      </c>
    </row>
    <row r="364" spans="29:74" x14ac:dyDescent="0.15">
      <c r="AC364" s="4">
        <v>361</v>
      </c>
      <c r="AD364" s="4">
        <f>[1]节奏总纲!AD364</f>
        <v>84.998404927577795</v>
      </c>
      <c r="AE364" s="4">
        <f>[1]节奏总纲!AE364</f>
        <v>87.102514087613613</v>
      </c>
      <c r="AF364" s="4">
        <f>[1]节奏总纲!AF364</f>
        <v>90.282816710674311</v>
      </c>
      <c r="AG364" s="4">
        <f>[1]节奏总纲!AG364</f>
        <v>95.221547672779081</v>
      </c>
      <c r="AH364" s="4">
        <f>[1]节奏总纲!AH364</f>
        <v>104.01942515885031</v>
      </c>
      <c r="BI364" s="25">
        <v>361</v>
      </c>
      <c r="BJ364" s="25">
        <f>[1]服务器生态!W382</f>
        <v>37.210059065907544</v>
      </c>
      <c r="BK364" s="25">
        <f>[1]服务器生态!X382</f>
        <v>36.689458968661938</v>
      </c>
      <c r="BL364" s="25">
        <f>[1]服务器生态!Y382</f>
        <v>2.9949712013724388</v>
      </c>
      <c r="BM364" s="25">
        <f>[1]服务器生态!Z382</f>
        <v>0.53282654056180112</v>
      </c>
      <c r="BN364" s="25">
        <f>[1]服务器生态!AA382</f>
        <v>0.1541699283927703</v>
      </c>
      <c r="BO364" s="25">
        <f>[1]服务器生态!AB382</f>
        <v>260.26891426737467</v>
      </c>
      <c r="BP364" s="25">
        <f>[1]服务器生态!AC382</f>
        <v>0.47962550249999997</v>
      </c>
      <c r="BQ364" s="25">
        <f>[1]服务器生态!AD382</f>
        <v>0.47291513735919999</v>
      </c>
      <c r="BR364" s="25">
        <f>[1]服务器生态!AE382</f>
        <v>3.8604200140800002E-2</v>
      </c>
      <c r="BS364" s="25">
        <f>[1]服务器生态!AF382</f>
        <v>6.8679600000000019E-3</v>
      </c>
      <c r="BT364" s="25">
        <f>[1]服务器生态!AG382</f>
        <v>1.9871999999999997E-3</v>
      </c>
      <c r="BU364" s="25">
        <f>[1]服务器生态!$P363</f>
        <v>1</v>
      </c>
      <c r="BV364" s="25">
        <f>[1]服务器生态!Q363</f>
        <v>0.77581485704896491</v>
      </c>
    </row>
    <row r="365" spans="29:74" x14ac:dyDescent="0.15">
      <c r="AC365" s="4">
        <v>362</v>
      </c>
      <c r="AD365" s="4">
        <f>[1]节奏总纲!AD365</f>
        <v>85.036995827451818</v>
      </c>
      <c r="AE365" s="4">
        <f>[1]节奏总纲!AE365</f>
        <v>87.140265807963956</v>
      </c>
      <c r="AF365" s="4">
        <f>[1]节奏总纲!AF365</f>
        <v>90.323941723132393</v>
      </c>
      <c r="AG365" s="4">
        <f>[1]节奏总纲!AG365</f>
        <v>95.261056945610903</v>
      </c>
      <c r="AH365" s="4">
        <f>[1]节奏总纲!AH365</f>
        <v>104.05804521363463</v>
      </c>
      <c r="BI365" s="25">
        <v>362</v>
      </c>
      <c r="BJ365" s="25">
        <f>[1]服务器生态!W383</f>
        <v>36.991726783039688</v>
      </c>
      <c r="BK365" s="25">
        <f>[1]服务器生态!X383</f>
        <v>36.474181338502142</v>
      </c>
      <c r="BL365" s="25">
        <f>[1]服务器生态!Y383</f>
        <v>2.9773980258404964</v>
      </c>
      <c r="BM365" s="25">
        <f>[1]服务器生态!Z383</f>
        <v>0.52970014845456503</v>
      </c>
      <c r="BN365" s="25">
        <f>[1]服务器生态!AA383</f>
        <v>0.15326532696883952</v>
      </c>
      <c r="BO365" s="25">
        <f>[1]服务器生态!AB383</f>
        <v>260.26891426737467</v>
      </c>
      <c r="BP365" s="25">
        <f>[1]服务器生态!AC383</f>
        <v>0.47962550249999997</v>
      </c>
      <c r="BQ365" s="25">
        <f>[1]服务器生态!AD383</f>
        <v>0.47291513735919999</v>
      </c>
      <c r="BR365" s="25">
        <f>[1]服务器生态!AE383</f>
        <v>3.8604200140800002E-2</v>
      </c>
      <c r="BS365" s="25">
        <f>[1]服务器生态!AF383</f>
        <v>6.8679600000000019E-3</v>
      </c>
      <c r="BT365" s="25">
        <f>[1]服务器生态!AG383</f>
        <v>1.9871999999999997E-3</v>
      </c>
      <c r="BU365" s="25">
        <f>[1]服务器生态!$P364</f>
        <v>1</v>
      </c>
      <c r="BV365" s="25">
        <f>[1]服务器生态!Q364</f>
        <v>0.77126271622805731</v>
      </c>
    </row>
    <row r="366" spans="29:74" x14ac:dyDescent="0.15">
      <c r="AC366" s="4">
        <v>363</v>
      </c>
      <c r="AD366" s="4">
        <f>[1]节奏总纲!AD366</f>
        <v>85.075479910097457</v>
      </c>
      <c r="AE366" s="4">
        <f>[1]节奏总纲!AE366</f>
        <v>87.1780175283143</v>
      </c>
      <c r="AF366" s="4">
        <f>[1]节奏总纲!AF366</f>
        <v>90.365066735590489</v>
      </c>
      <c r="AG366" s="4">
        <f>[1]节奏总纲!AG366</f>
        <v>95.300566218442739</v>
      </c>
      <c r="AH366" s="4">
        <f>[1]节奏总纲!AH366</f>
        <v>104.09666526841893</v>
      </c>
      <c r="BI366" s="25">
        <v>363</v>
      </c>
      <c r="BJ366" s="25">
        <f>[1]服务器生态!W384</f>
        <v>36.773394500171825</v>
      </c>
      <c r="BK366" s="25">
        <f>[1]服务器生态!X384</f>
        <v>36.258903708342345</v>
      </c>
      <c r="BL366" s="25">
        <f>[1]服务器生态!Y384</f>
        <v>2.959824850308554</v>
      </c>
      <c r="BM366" s="25">
        <f>[1]服务器生态!Z384</f>
        <v>0.52657375634732895</v>
      </c>
      <c r="BN366" s="25">
        <f>[1]服务器生态!AA384</f>
        <v>0.15236072554490876</v>
      </c>
      <c r="BO366" s="25">
        <f>[1]服务器生态!AB384</f>
        <v>260.26891426737467</v>
      </c>
      <c r="BP366" s="25">
        <f>[1]服务器生态!AC384</f>
        <v>0.47962550249999997</v>
      </c>
      <c r="BQ366" s="25">
        <f>[1]服务器生态!AD384</f>
        <v>0.47291513735919999</v>
      </c>
      <c r="BR366" s="25">
        <f>[1]服务器生态!AE384</f>
        <v>3.8604200140800002E-2</v>
      </c>
      <c r="BS366" s="25">
        <f>[1]服务器生态!AF384</f>
        <v>6.8679600000000019E-3</v>
      </c>
      <c r="BT366" s="25">
        <f>[1]服务器生态!AG384</f>
        <v>1.9871999999999997E-3</v>
      </c>
      <c r="BU366" s="25">
        <f>[1]服务器生态!$P365</f>
        <v>1</v>
      </c>
      <c r="BV366" s="25">
        <f>[1]服务器生态!Q365</f>
        <v>0.76671057540714971</v>
      </c>
    </row>
    <row r="367" spans="29:74" x14ac:dyDescent="0.15">
      <c r="AC367" s="4">
        <v>364</v>
      </c>
      <c r="AD367" s="4">
        <f>[1]节奏总纲!AD367</f>
        <v>85.113963992743081</v>
      </c>
      <c r="AE367" s="4">
        <f>[1]节奏总纲!AE367</f>
        <v>87.215769248664643</v>
      </c>
      <c r="AF367" s="4">
        <f>[1]节奏总纲!AF367</f>
        <v>90.406191748048585</v>
      </c>
      <c r="AG367" s="4">
        <f>[1]节奏总纲!AG367</f>
        <v>95.340075491274575</v>
      </c>
      <c r="AH367" s="4">
        <f>[1]节奏总纲!AH367</f>
        <v>104.13528532320325</v>
      </c>
      <c r="BI367" s="25">
        <v>364</v>
      </c>
      <c r="BJ367" s="25">
        <f>[1]服务器生态!W385</f>
        <v>36.555062217303977</v>
      </c>
      <c r="BK367" s="25">
        <f>[1]服务器生态!X385</f>
        <v>36.043626078182555</v>
      </c>
      <c r="BL367" s="25">
        <f>[1]服务器生态!Y385</f>
        <v>2.9422516747766121</v>
      </c>
      <c r="BM367" s="25">
        <f>[1]服务器生态!Z385</f>
        <v>0.52344736424009297</v>
      </c>
      <c r="BN367" s="25">
        <f>[1]服务器生态!AA385</f>
        <v>0.15145612412097803</v>
      </c>
      <c r="BO367" s="25">
        <f>[1]服务器生态!AB385</f>
        <v>260.26891426737467</v>
      </c>
      <c r="BP367" s="25">
        <f>[1]服务器生态!AC385</f>
        <v>0.47962550249999997</v>
      </c>
      <c r="BQ367" s="25">
        <f>[1]服务器生态!AD385</f>
        <v>0.47291513735919999</v>
      </c>
      <c r="BR367" s="25">
        <f>[1]服务器生态!AE385</f>
        <v>3.8604200140800002E-2</v>
      </c>
      <c r="BS367" s="25">
        <f>[1]服务器生态!AF385</f>
        <v>6.8679600000000019E-3</v>
      </c>
      <c r="BT367" s="25">
        <f>[1]服务器生态!AG385</f>
        <v>1.9871999999999997E-3</v>
      </c>
      <c r="BU367" s="25">
        <f>[1]服务器生态!$P366</f>
        <v>1</v>
      </c>
      <c r="BV367" s="25">
        <f>[1]服务器生态!Q366</f>
        <v>0.76215843458624222</v>
      </c>
    </row>
    <row r="368" spans="29:74" x14ac:dyDescent="0.15">
      <c r="AC368" s="4">
        <v>365</v>
      </c>
      <c r="AD368" s="4">
        <f>[1]节奏总纲!AD368</f>
        <v>85.152448075388719</v>
      </c>
      <c r="AE368" s="4">
        <f>[1]节奏总纲!AE368</f>
        <v>87.253520969014986</v>
      </c>
      <c r="AF368" s="4">
        <f>[1]节奏总纲!AF368</f>
        <v>90.447316760506681</v>
      </c>
      <c r="AG368" s="4">
        <f>[1]节奏总纲!AG368</f>
        <v>95.379584764106397</v>
      </c>
      <c r="AH368" s="4">
        <f>[1]节奏总纲!AH368</f>
        <v>104.17390537798755</v>
      </c>
      <c r="BI368" s="25">
        <v>365</v>
      </c>
      <c r="BJ368" s="25">
        <f>[1]服务器生态!W386</f>
        <v>36.336729934436121</v>
      </c>
      <c r="BK368" s="25">
        <f>[1]服务器生态!X386</f>
        <v>35.828348448022766</v>
      </c>
      <c r="BL368" s="25">
        <f>[1]服务器生态!Y386</f>
        <v>2.9246784992446697</v>
      </c>
      <c r="BM368" s="25">
        <f>[1]服务器生态!Z386</f>
        <v>0.52032097213285688</v>
      </c>
      <c r="BN368" s="25">
        <f>[1]服务器生态!AA386</f>
        <v>0.15055152269704727</v>
      </c>
      <c r="BO368" s="25">
        <f>[1]服务器生态!AB386</f>
        <v>260.26891426737467</v>
      </c>
      <c r="BP368" s="25">
        <f>[1]服务器生态!AC386</f>
        <v>0.47962550249999997</v>
      </c>
      <c r="BQ368" s="25">
        <f>[1]服务器生态!AD386</f>
        <v>0.47291513735919999</v>
      </c>
      <c r="BR368" s="25">
        <f>[1]服务器生态!AE386</f>
        <v>3.8604200140800002E-2</v>
      </c>
      <c r="BS368" s="25">
        <f>[1]服务器生态!AF386</f>
        <v>6.8679600000000019E-3</v>
      </c>
      <c r="BT368" s="25">
        <f>[1]服务器生态!AG386</f>
        <v>1.9871999999999997E-3</v>
      </c>
      <c r="BU368" s="25">
        <f>[1]服务器生态!$P367</f>
        <v>1</v>
      </c>
      <c r="BV368" s="25">
        <f>[1]服务器生态!Q367</f>
        <v>0.75760629376533462</v>
      </c>
    </row>
    <row r="369" spans="29:74" x14ac:dyDescent="0.15">
      <c r="AC369" s="4">
        <v>366</v>
      </c>
      <c r="AD369" s="4">
        <f>[1]节奏总纲!AD369</f>
        <v>85.190932158034357</v>
      </c>
      <c r="AE369" s="4">
        <f>[1]节奏总纲!AE369</f>
        <v>87.291272689365329</v>
      </c>
      <c r="AF369" s="4">
        <f>[1]节奏总纲!AF369</f>
        <v>90.488441772964777</v>
      </c>
      <c r="AG369" s="4">
        <f>[1]节奏总纲!AG369</f>
        <v>95.419094036938233</v>
      </c>
      <c r="AH369" s="4">
        <f>[1]节奏总纲!AH369</f>
        <v>104.21252543277187</v>
      </c>
      <c r="BI369" s="25">
        <v>366</v>
      </c>
      <c r="BJ369" s="25">
        <f>[1]服务器生态!W387</f>
        <v>36.118397651568259</v>
      </c>
      <c r="BK369" s="25">
        <f>[1]服务器生态!X387</f>
        <v>35.613070817862969</v>
      </c>
      <c r="BL369" s="25">
        <f>[1]服务器生态!Y387</f>
        <v>2.9071053237127273</v>
      </c>
      <c r="BM369" s="25">
        <f>[1]服务器生态!Z387</f>
        <v>0.5171945800256208</v>
      </c>
      <c r="BN369" s="25">
        <f>[1]服务器生态!AA387</f>
        <v>0.14964692127311652</v>
      </c>
      <c r="BO369" s="25">
        <f>[1]服务器生态!AB387</f>
        <v>260.26891426737467</v>
      </c>
      <c r="BP369" s="25">
        <f>[1]服务器生态!AC387</f>
        <v>0.47962550249999997</v>
      </c>
      <c r="BQ369" s="25">
        <f>[1]服务器生态!AD387</f>
        <v>0.47291513735919999</v>
      </c>
      <c r="BR369" s="25">
        <f>[1]服务器生态!AE387</f>
        <v>3.8604200140800002E-2</v>
      </c>
      <c r="BS369" s="25">
        <f>[1]服务器生态!AF387</f>
        <v>6.8679600000000019E-3</v>
      </c>
      <c r="BT369" s="25">
        <f>[1]服务器生态!AG387</f>
        <v>1.9871999999999997E-3</v>
      </c>
      <c r="BU369" s="25">
        <f>[1]服务器生态!$P368</f>
        <v>1</v>
      </c>
      <c r="BV369" s="25">
        <f>[1]服务器生态!Q368</f>
        <v>0.75305415294442701</v>
      </c>
    </row>
    <row r="370" spans="29:74" x14ac:dyDescent="0.15">
      <c r="AC370" s="4">
        <v>367</v>
      </c>
      <c r="AD370" s="4">
        <f>[1]节奏总纲!AD370</f>
        <v>85.229416240679981</v>
      </c>
      <c r="AE370" s="4">
        <f>[1]节奏总纲!AE370</f>
        <v>87.329024409715672</v>
      </c>
      <c r="AF370" s="4">
        <f>[1]节奏总纲!AF370</f>
        <v>90.529566785422858</v>
      </c>
      <c r="AG370" s="4">
        <f>[1]节奏总纲!AG370</f>
        <v>95.458603309770069</v>
      </c>
      <c r="AH370" s="4">
        <f>[1]节奏总纲!AH370</f>
        <v>104.25114548755617</v>
      </c>
      <c r="BI370" s="25">
        <v>367</v>
      </c>
      <c r="BJ370" s="25">
        <f>[1]服务器生态!W388</f>
        <v>35.900065368700403</v>
      </c>
      <c r="BK370" s="25">
        <f>[1]服务器生态!X388</f>
        <v>35.397793187703172</v>
      </c>
      <c r="BL370" s="25">
        <f>[1]服务器生态!Y388</f>
        <v>2.889532148180785</v>
      </c>
      <c r="BM370" s="25">
        <f>[1]服务器生态!Z388</f>
        <v>0.51406818791838471</v>
      </c>
      <c r="BN370" s="25">
        <f>[1]服务器生态!AA388</f>
        <v>0.14874231984918573</v>
      </c>
      <c r="BO370" s="25">
        <f>[1]服务器生态!AB388</f>
        <v>260.26891426737467</v>
      </c>
      <c r="BP370" s="25">
        <f>[1]服务器生态!AC388</f>
        <v>0.47962550249999997</v>
      </c>
      <c r="BQ370" s="25">
        <f>[1]服务器生态!AD388</f>
        <v>0.47291513735919999</v>
      </c>
      <c r="BR370" s="25">
        <f>[1]服务器生态!AE388</f>
        <v>3.8604200140800002E-2</v>
      </c>
      <c r="BS370" s="25">
        <f>[1]服务器生态!AF388</f>
        <v>6.8679600000000019E-3</v>
      </c>
      <c r="BT370" s="25">
        <f>[1]服务器生态!AG388</f>
        <v>1.9871999999999997E-3</v>
      </c>
      <c r="BU370" s="25">
        <f>[1]服务器生态!$P369</f>
        <v>1</v>
      </c>
      <c r="BV370" s="25">
        <f>[1]服务器生态!Q369</f>
        <v>0.7485020121235193</v>
      </c>
    </row>
    <row r="371" spans="29:74" x14ac:dyDescent="0.15">
      <c r="AC371" s="4">
        <v>368</v>
      </c>
      <c r="AD371" s="4">
        <f>[1]节奏总纲!AD371</f>
        <v>85.26790032332562</v>
      </c>
      <c r="AE371" s="4">
        <f>[1]节奏总纲!AE371</f>
        <v>87.366776130066015</v>
      </c>
      <c r="AF371" s="4">
        <f>[1]节奏总纲!AF371</f>
        <v>90.570691797880954</v>
      </c>
      <c r="AG371" s="4">
        <f>[1]节奏总纲!AG371</f>
        <v>95.498112582601891</v>
      </c>
      <c r="AH371" s="4">
        <f>[1]节奏总纲!AH371</f>
        <v>104.28976554234049</v>
      </c>
      <c r="BI371" s="25">
        <v>368</v>
      </c>
      <c r="BJ371" s="25">
        <f>[1]服务器生态!W389</f>
        <v>35.681733085832555</v>
      </c>
      <c r="BK371" s="25">
        <f>[1]服务器生态!X389</f>
        <v>35.182515557543383</v>
      </c>
      <c r="BL371" s="25">
        <f>[1]服务器生态!Y389</f>
        <v>2.871958972648843</v>
      </c>
      <c r="BM371" s="25">
        <f>[1]服务器生态!Z389</f>
        <v>0.51094179581114874</v>
      </c>
      <c r="BN371" s="25">
        <f>[1]服务器生态!AA389</f>
        <v>0.147837718425255</v>
      </c>
      <c r="BO371" s="25">
        <f>[1]服务器生态!AB389</f>
        <v>260.26891426737467</v>
      </c>
      <c r="BP371" s="25">
        <f>[1]服务器生态!AC389</f>
        <v>0.47962550249999997</v>
      </c>
      <c r="BQ371" s="25">
        <f>[1]服务器生态!AD389</f>
        <v>0.47291513735919999</v>
      </c>
      <c r="BR371" s="25">
        <f>[1]服务器生态!AE389</f>
        <v>3.8604200140800002E-2</v>
      </c>
      <c r="BS371" s="25">
        <f>[1]服务器生态!AF389</f>
        <v>6.8679600000000019E-3</v>
      </c>
      <c r="BT371" s="25">
        <f>[1]服务器生态!AG389</f>
        <v>1.9871999999999997E-3</v>
      </c>
      <c r="BU371" s="25">
        <f>[1]服务器生态!$P370</f>
        <v>1</v>
      </c>
      <c r="BV371" s="25">
        <f>[1]服务器生态!Q370</f>
        <v>0.74394987130261181</v>
      </c>
    </row>
    <row r="372" spans="29:74" x14ac:dyDescent="0.15">
      <c r="AC372" s="4">
        <v>369</v>
      </c>
      <c r="AD372" s="4">
        <f>[1]节奏总纲!AD372</f>
        <v>85.306384405971258</v>
      </c>
      <c r="AE372" s="4">
        <f>[1]节奏总纲!AE372</f>
        <v>87.404527850416358</v>
      </c>
      <c r="AF372" s="4">
        <f>[1]节奏总纲!AF372</f>
        <v>90.61181681033905</v>
      </c>
      <c r="AG372" s="4">
        <f>[1]节奏总纲!AG372</f>
        <v>95.537621855433727</v>
      </c>
      <c r="AH372" s="4">
        <f>[1]节奏总纲!AH372</f>
        <v>104.32838559712479</v>
      </c>
      <c r="BI372" s="25">
        <v>369</v>
      </c>
      <c r="BJ372" s="25">
        <f>[1]服务器生态!W390</f>
        <v>35.463400802964692</v>
      </c>
      <c r="BK372" s="25">
        <f>[1]服务器生态!X390</f>
        <v>34.967237927383586</v>
      </c>
      <c r="BL372" s="25">
        <f>[1]服务器生态!Y390</f>
        <v>2.8543857971169007</v>
      </c>
      <c r="BM372" s="25">
        <f>[1]服务器生态!Z390</f>
        <v>0.50781540370391265</v>
      </c>
      <c r="BN372" s="25">
        <f>[1]服务器生态!AA390</f>
        <v>0.14693311700132425</v>
      </c>
      <c r="BO372" s="25">
        <f>[1]服务器生态!AB390</f>
        <v>260.26891426737467</v>
      </c>
      <c r="BP372" s="25">
        <f>[1]服务器生态!AC390</f>
        <v>0.47962550249999997</v>
      </c>
      <c r="BQ372" s="25">
        <f>[1]服务器生态!AD390</f>
        <v>0.47291513735919999</v>
      </c>
      <c r="BR372" s="25">
        <f>[1]服务器生态!AE390</f>
        <v>3.8604200140800002E-2</v>
      </c>
      <c r="BS372" s="25">
        <f>[1]服务器生态!AF390</f>
        <v>6.8679600000000019E-3</v>
      </c>
      <c r="BT372" s="25">
        <f>[1]服务器生态!AG390</f>
        <v>1.9871999999999997E-3</v>
      </c>
      <c r="BU372" s="25">
        <f>[1]服务器生态!$P371</f>
        <v>1</v>
      </c>
      <c r="BV372" s="25">
        <f>[1]服务器生态!Q371</f>
        <v>0.73939773048170421</v>
      </c>
    </row>
    <row r="373" spans="29:74" x14ac:dyDescent="0.15">
      <c r="AC373" s="4">
        <v>370</v>
      </c>
      <c r="AD373" s="4">
        <f>[1]节奏总纲!AD373</f>
        <v>85.344868488616882</v>
      </c>
      <c r="AE373" s="4">
        <f>[1]节奏总纲!AE373</f>
        <v>87.442279570766701</v>
      </c>
      <c r="AF373" s="4">
        <f>[1]节奏总纲!AF373</f>
        <v>90.652941822797146</v>
      </c>
      <c r="AG373" s="4">
        <f>[1]节奏总纲!AG373</f>
        <v>95.577131128265563</v>
      </c>
      <c r="AH373" s="4">
        <f>[1]节奏总纲!AH373</f>
        <v>104.36700565190911</v>
      </c>
      <c r="BI373" s="25">
        <v>370</v>
      </c>
      <c r="BJ373" s="25">
        <f>[1]服务器生态!W391</f>
        <v>35.245068520096837</v>
      </c>
      <c r="BK373" s="25">
        <f>[1]服务器生态!X391</f>
        <v>34.751960297223796</v>
      </c>
      <c r="BL373" s="25">
        <f>[1]服务器生态!Y391</f>
        <v>2.8368126215849583</v>
      </c>
      <c r="BM373" s="25">
        <f>[1]服务器生态!Z391</f>
        <v>0.50468901159667656</v>
      </c>
      <c r="BN373" s="25">
        <f>[1]服务器生态!AA391</f>
        <v>0.14602851557739349</v>
      </c>
      <c r="BO373" s="25">
        <f>[1]服务器生态!AB391</f>
        <v>260.26891426737467</v>
      </c>
      <c r="BP373" s="25">
        <f>[1]服务器生态!AC391</f>
        <v>0.47962550249999997</v>
      </c>
      <c r="BQ373" s="25">
        <f>[1]服务器生态!AD391</f>
        <v>0.47291513735919999</v>
      </c>
      <c r="BR373" s="25">
        <f>[1]服务器生态!AE391</f>
        <v>3.8604200140800002E-2</v>
      </c>
      <c r="BS373" s="25">
        <f>[1]服务器生态!AF391</f>
        <v>6.8679600000000019E-3</v>
      </c>
      <c r="BT373" s="25">
        <f>[1]服务器生态!AG391</f>
        <v>1.9871999999999997E-3</v>
      </c>
      <c r="BU373" s="25">
        <f>[1]服务器生态!$P372</f>
        <v>1</v>
      </c>
      <c r="BV373" s="25">
        <f>[1]服务器生态!Q372</f>
        <v>0.73484558966079661</v>
      </c>
    </row>
    <row r="374" spans="29:74" x14ac:dyDescent="0.15">
      <c r="AC374" s="4">
        <v>371</v>
      </c>
      <c r="AD374" s="4">
        <f>[1]节奏总纲!AD374</f>
        <v>85.38335257126252</v>
      </c>
      <c r="AE374" s="4">
        <f>[1]节奏总纲!AE374</f>
        <v>87.480031291117044</v>
      </c>
      <c r="AF374" s="4">
        <f>[1]节奏总纲!AF374</f>
        <v>90.694066835255242</v>
      </c>
      <c r="AG374" s="4">
        <f>[1]节奏总纲!AG374</f>
        <v>95.616640401097385</v>
      </c>
      <c r="AH374" s="4">
        <f>[1]节奏总纲!AH374</f>
        <v>104.40562570669341</v>
      </c>
      <c r="BI374" s="25">
        <v>371</v>
      </c>
      <c r="BJ374" s="25">
        <f>[1]服务器生态!W392</f>
        <v>35.026736237228974</v>
      </c>
      <c r="BK374" s="25">
        <f>[1]服务器生态!X392</f>
        <v>34.536682667063999</v>
      </c>
      <c r="BL374" s="25">
        <f>[1]服务器生态!Y392</f>
        <v>2.8192394460530159</v>
      </c>
      <c r="BM374" s="25">
        <f>[1]服务器生态!Z392</f>
        <v>0.50156261948944059</v>
      </c>
      <c r="BN374" s="25">
        <f>[1]服务器生态!AA392</f>
        <v>0.14512391415346271</v>
      </c>
      <c r="BO374" s="25">
        <f>[1]服务器生态!AB392</f>
        <v>260.26891426737467</v>
      </c>
      <c r="BP374" s="25">
        <f>[1]服务器生态!AC392</f>
        <v>0.47962550249999997</v>
      </c>
      <c r="BQ374" s="25">
        <f>[1]服务器生态!AD392</f>
        <v>0.47291513735919999</v>
      </c>
      <c r="BR374" s="25">
        <f>[1]服务器生态!AE392</f>
        <v>3.8604200140800002E-2</v>
      </c>
      <c r="BS374" s="25">
        <f>[1]服务器生态!AF392</f>
        <v>6.8679600000000019E-3</v>
      </c>
      <c r="BT374" s="25">
        <f>[1]服务器生态!AG392</f>
        <v>1.9871999999999997E-3</v>
      </c>
      <c r="BU374" s="25">
        <f>[1]服务器生态!$P373</f>
        <v>1</v>
      </c>
      <c r="BV374" s="25">
        <f>[1]服务器生态!Q373</f>
        <v>0.730293448839889</v>
      </c>
    </row>
    <row r="375" spans="29:74" x14ac:dyDescent="0.15">
      <c r="AC375" s="4">
        <v>372</v>
      </c>
      <c r="AD375" s="4">
        <f>[1]节奏总纲!AD375</f>
        <v>85.421836653908144</v>
      </c>
      <c r="AE375" s="4">
        <f>[1]节奏总纲!AE375</f>
        <v>87.517783011467387</v>
      </c>
      <c r="AF375" s="4">
        <f>[1]节奏总纲!AF375</f>
        <v>90.735191847713324</v>
      </c>
      <c r="AG375" s="4">
        <f>[1]节奏总纲!AG375</f>
        <v>95.656149673929221</v>
      </c>
      <c r="AH375" s="4">
        <f>[1]节奏总纲!AH375</f>
        <v>104.44424576147773</v>
      </c>
      <c r="BI375" s="25">
        <v>372</v>
      </c>
      <c r="BJ375" s="25">
        <f>[1]服务器生态!W393</f>
        <v>34.808403954361125</v>
      </c>
      <c r="BK375" s="25">
        <f>[1]服务器生态!X393</f>
        <v>34.32140503690421</v>
      </c>
      <c r="BL375" s="25">
        <f>[1]服务器生态!Y393</f>
        <v>2.8016662705210744</v>
      </c>
      <c r="BM375" s="25">
        <f>[1]服务器生态!Z393</f>
        <v>0.49843622738220456</v>
      </c>
      <c r="BN375" s="25">
        <f>[1]服务器生态!AA393</f>
        <v>0.14421931272953198</v>
      </c>
      <c r="BO375" s="25">
        <f>[1]服务器生态!AB393</f>
        <v>260.26891426737467</v>
      </c>
      <c r="BP375" s="25">
        <f>[1]服务器生态!AC393</f>
        <v>0.47962550249999997</v>
      </c>
      <c r="BQ375" s="25">
        <f>[1]服务器生态!AD393</f>
        <v>0.47291513735919999</v>
      </c>
      <c r="BR375" s="25">
        <f>[1]服务器生态!AE393</f>
        <v>3.8604200140800002E-2</v>
      </c>
      <c r="BS375" s="25">
        <f>[1]服务器生态!AF393</f>
        <v>6.8679600000000019E-3</v>
      </c>
      <c r="BT375" s="25">
        <f>[1]服务器生态!AG393</f>
        <v>1.9871999999999997E-3</v>
      </c>
      <c r="BU375" s="25">
        <f>[1]服务器生态!$P374</f>
        <v>1</v>
      </c>
      <c r="BV375" s="25">
        <f>[1]服务器生态!Q374</f>
        <v>0.72574130801898151</v>
      </c>
    </row>
    <row r="376" spans="29:74" x14ac:dyDescent="0.15">
      <c r="AC376" s="4">
        <v>373</v>
      </c>
      <c r="AD376" s="4">
        <f>[1]节奏总纲!AD376</f>
        <v>85.460320736553783</v>
      </c>
      <c r="AE376" s="4">
        <f>[1]节奏总纲!AE376</f>
        <v>87.55553473181773</v>
      </c>
      <c r="AF376" s="4">
        <f>[1]节奏总纲!AF376</f>
        <v>90.77631686017142</v>
      </c>
      <c r="AG376" s="4">
        <f>[1]节奏总纲!AG376</f>
        <v>95.695658946761043</v>
      </c>
      <c r="AH376" s="4">
        <f>[1]节奏总纲!AH376</f>
        <v>104.48286581626203</v>
      </c>
      <c r="BI376" s="25">
        <v>373</v>
      </c>
      <c r="BJ376" s="25">
        <f>[1]服务器生态!W394</f>
        <v>34.59007167149327</v>
      </c>
      <c r="BK376" s="25">
        <f>[1]服务器生态!X394</f>
        <v>34.106127406744413</v>
      </c>
      <c r="BL376" s="25">
        <f>[1]服务器生态!Y394</f>
        <v>2.784093094989132</v>
      </c>
      <c r="BM376" s="25">
        <f>[1]服务器生态!Z394</f>
        <v>0.49530983527496847</v>
      </c>
      <c r="BN376" s="25">
        <f>[1]服务器生态!AA394</f>
        <v>0.14331471130560122</v>
      </c>
      <c r="BO376" s="25">
        <f>[1]服务器生态!AB394</f>
        <v>260.26891426737467</v>
      </c>
      <c r="BP376" s="25">
        <f>[1]服务器生态!AC394</f>
        <v>0.47962550249999997</v>
      </c>
      <c r="BQ376" s="25">
        <f>[1]服务器生态!AD394</f>
        <v>0.47291513735919999</v>
      </c>
      <c r="BR376" s="25">
        <f>[1]服务器生态!AE394</f>
        <v>3.8604200140800002E-2</v>
      </c>
      <c r="BS376" s="25">
        <f>[1]服务器生态!AF394</f>
        <v>6.8679600000000019E-3</v>
      </c>
      <c r="BT376" s="25">
        <f>[1]服务器生态!AG394</f>
        <v>1.9871999999999997E-3</v>
      </c>
      <c r="BU376" s="25">
        <f>[1]服务器生态!$P375</f>
        <v>1</v>
      </c>
      <c r="BV376" s="25">
        <f>[1]服务器生态!Q375</f>
        <v>0.72118916719807391</v>
      </c>
    </row>
    <row r="377" spans="29:74" x14ac:dyDescent="0.15">
      <c r="AC377" s="4">
        <v>374</v>
      </c>
      <c r="AD377" s="4">
        <f>[1]节奏总纲!AD377</f>
        <v>85.498804819199421</v>
      </c>
      <c r="AE377" s="4">
        <f>[1]节奏总纲!AE377</f>
        <v>87.593286452168073</v>
      </c>
      <c r="AF377" s="4">
        <f>[1]节奏总纲!AF377</f>
        <v>90.817441872629516</v>
      </c>
      <c r="AG377" s="4">
        <f>[1]节奏总纲!AG377</f>
        <v>95.735168219592879</v>
      </c>
      <c r="AH377" s="4">
        <f>[1]节奏总纲!AH377</f>
        <v>104.52148587104634</v>
      </c>
      <c r="BI377" s="25">
        <v>374</v>
      </c>
      <c r="BJ377" s="25">
        <f>[1]服务器生态!W395</f>
        <v>34.371739388625407</v>
      </c>
      <c r="BK377" s="25">
        <f>[1]服务器生态!X395</f>
        <v>33.890849776584623</v>
      </c>
      <c r="BL377" s="25">
        <f>[1]服务器生态!Y395</f>
        <v>2.7665199194571897</v>
      </c>
      <c r="BM377" s="25">
        <f>[1]服务器生态!Z395</f>
        <v>0.49218344316773244</v>
      </c>
      <c r="BN377" s="25">
        <f>[1]服务器生态!AA395</f>
        <v>0.14241010988167047</v>
      </c>
      <c r="BO377" s="25">
        <f>[1]服务器生态!AB395</f>
        <v>260.26891426737467</v>
      </c>
      <c r="BP377" s="25">
        <f>[1]服务器生态!AC395</f>
        <v>0.47962550249999997</v>
      </c>
      <c r="BQ377" s="25">
        <f>[1]服务器生态!AD395</f>
        <v>0.47291513735919999</v>
      </c>
      <c r="BR377" s="25">
        <f>[1]服务器生态!AE395</f>
        <v>3.8604200140800002E-2</v>
      </c>
      <c r="BS377" s="25">
        <f>[1]服务器生态!AF395</f>
        <v>6.8679600000000019E-3</v>
      </c>
      <c r="BT377" s="25">
        <f>[1]服务器生态!AG395</f>
        <v>1.9871999999999997E-3</v>
      </c>
      <c r="BU377" s="25">
        <f>[1]服务器生态!$P376</f>
        <v>1</v>
      </c>
      <c r="BV377" s="25">
        <f>[1]服务器生态!Q376</f>
        <v>0.7166370263771662</v>
      </c>
    </row>
    <row r="378" spans="29:74" x14ac:dyDescent="0.15">
      <c r="AC378" s="4">
        <v>375</v>
      </c>
      <c r="AD378" s="4">
        <f>[1]节奏总纲!AD378</f>
        <v>85.537288901845045</v>
      </c>
      <c r="AE378" s="4">
        <f>[1]节奏总纲!AE378</f>
        <v>87.631038172518416</v>
      </c>
      <c r="AF378" s="4">
        <f>[1]节奏总纲!AF378</f>
        <v>90.858566885087612</v>
      </c>
      <c r="AG378" s="4">
        <f>[1]节奏总纲!AG378</f>
        <v>95.774677492424715</v>
      </c>
      <c r="AH378" s="4">
        <f>[1]节奏总纲!AH378</f>
        <v>104.56010592583065</v>
      </c>
      <c r="BI378" s="25">
        <v>375</v>
      </c>
      <c r="BJ378" s="25">
        <f>[1]服务器生态!W396</f>
        <v>34.153407105757552</v>
      </c>
      <c r="BK378" s="25">
        <f>[1]服务器生态!X396</f>
        <v>33.675572146424827</v>
      </c>
      <c r="BL378" s="25">
        <f>[1]服务器生态!Y396</f>
        <v>2.7489467439252473</v>
      </c>
      <c r="BM378" s="25">
        <f>[1]服务器生态!Z396</f>
        <v>0.48905705106049635</v>
      </c>
      <c r="BN378" s="25">
        <f>[1]服务器生态!AA396</f>
        <v>0.14150550845773968</v>
      </c>
      <c r="BO378" s="25">
        <f>[1]服务器生态!AB396</f>
        <v>260.26891426737467</v>
      </c>
      <c r="BP378" s="25">
        <f>[1]服务器生态!AC396</f>
        <v>0.47962550249999997</v>
      </c>
      <c r="BQ378" s="25">
        <f>[1]服务器生态!AD396</f>
        <v>0.47291513735919999</v>
      </c>
      <c r="BR378" s="25">
        <f>[1]服务器生态!AE396</f>
        <v>3.8604200140800002E-2</v>
      </c>
      <c r="BS378" s="25">
        <f>[1]服务器生态!AF396</f>
        <v>6.8679600000000019E-3</v>
      </c>
      <c r="BT378" s="25">
        <f>[1]服务器生态!AG396</f>
        <v>1.9871999999999997E-3</v>
      </c>
      <c r="BU378" s="25">
        <f>[1]服务器生态!$P377</f>
        <v>1</v>
      </c>
      <c r="BV378" s="25">
        <f>[1]服务器生态!Q377</f>
        <v>0.7120848855562586</v>
      </c>
    </row>
    <row r="379" spans="29:74" x14ac:dyDescent="0.15">
      <c r="AC379" s="4">
        <v>376</v>
      </c>
      <c r="AD379" s="4">
        <f>[1]节奏总纲!AD379</f>
        <v>85.575772984490683</v>
      </c>
      <c r="AE379" s="4">
        <f>[1]节奏总纲!AE379</f>
        <v>87.668789892868759</v>
      </c>
      <c r="AF379" s="4">
        <f>[1]节奏总纲!AF379</f>
        <v>90.899691897545708</v>
      </c>
      <c r="AG379" s="4">
        <f>[1]节奏总纲!AG379</f>
        <v>95.814186765256537</v>
      </c>
      <c r="AH379" s="4">
        <f>[1]节奏总纲!AH379</f>
        <v>104.59872598061496</v>
      </c>
      <c r="BI379" s="25">
        <v>376</v>
      </c>
      <c r="BJ379" s="25">
        <f>[1]服务器生态!W397</f>
        <v>33.935074822889703</v>
      </c>
      <c r="BK379" s="25">
        <f>[1]服务器生态!X397</f>
        <v>33.460294516265037</v>
      </c>
      <c r="BL379" s="25">
        <f>[1]服务器生态!Y397</f>
        <v>2.7313735683933054</v>
      </c>
      <c r="BM379" s="25">
        <f>[1]服务器生态!Z397</f>
        <v>0.48593065895326037</v>
      </c>
      <c r="BN379" s="25">
        <f>[1]服务器生态!AA397</f>
        <v>0.14060090703380895</v>
      </c>
      <c r="BO379" s="25">
        <f>[1]服务器生态!AB397</f>
        <v>260.26891426737467</v>
      </c>
      <c r="BP379" s="25">
        <f>[1]服务器生态!AC397</f>
        <v>0.47962550249999997</v>
      </c>
      <c r="BQ379" s="25">
        <f>[1]服务器生态!AD397</f>
        <v>0.47291513735919999</v>
      </c>
      <c r="BR379" s="25">
        <f>[1]服务器生态!AE397</f>
        <v>3.8604200140800002E-2</v>
      </c>
      <c r="BS379" s="25">
        <f>[1]服务器生态!AF397</f>
        <v>6.8679600000000019E-3</v>
      </c>
      <c r="BT379" s="25">
        <f>[1]服务器生态!AG397</f>
        <v>1.9871999999999997E-3</v>
      </c>
      <c r="BU379" s="25">
        <f>[1]服务器生态!$P378</f>
        <v>1</v>
      </c>
      <c r="BV379" s="25">
        <f>[1]服务器生态!Q378</f>
        <v>0.7075327447353511</v>
      </c>
    </row>
    <row r="380" spans="29:74" x14ac:dyDescent="0.15">
      <c r="AC380" s="4">
        <v>377</v>
      </c>
      <c r="AD380" s="4">
        <f>[1]节奏总纲!AD380</f>
        <v>85.614257067136322</v>
      </c>
      <c r="AE380" s="4">
        <f>[1]节奏总纲!AE380</f>
        <v>87.706541613219102</v>
      </c>
      <c r="AF380" s="4">
        <f>[1]节奏总纲!AF380</f>
        <v>90.94081691000379</v>
      </c>
      <c r="AG380" s="4">
        <f>[1]节奏总纲!AG380</f>
        <v>95.853696038088373</v>
      </c>
      <c r="AH380" s="4">
        <f>[1]节奏总纲!AH380</f>
        <v>104.63734603539928</v>
      </c>
      <c r="BI380" s="25">
        <v>377</v>
      </c>
      <c r="BJ380" s="25">
        <f>[1]服务器生态!W398</f>
        <v>33.716742540021841</v>
      </c>
      <c r="BK380" s="25">
        <f>[1]服务器生态!X398</f>
        <v>33.24501688610524</v>
      </c>
      <c r="BL380" s="25">
        <f>[1]服务器生态!Y398</f>
        <v>2.713800392861363</v>
      </c>
      <c r="BM380" s="25">
        <f>[1]服务器生态!Z398</f>
        <v>0.48280426684602429</v>
      </c>
      <c r="BN380" s="25">
        <f>[1]服务器生态!AA398</f>
        <v>0.1396963056098782</v>
      </c>
      <c r="BO380" s="25">
        <f>[1]服务器生态!AB398</f>
        <v>260.26891426737467</v>
      </c>
      <c r="BP380" s="25">
        <f>[1]服务器生态!AC398</f>
        <v>0.47962550249999997</v>
      </c>
      <c r="BQ380" s="25">
        <f>[1]服务器生态!AD398</f>
        <v>0.47291513735919999</v>
      </c>
      <c r="BR380" s="25">
        <f>[1]服务器生态!AE398</f>
        <v>3.8604200140800002E-2</v>
      </c>
      <c r="BS380" s="25">
        <f>[1]服务器生态!AF398</f>
        <v>6.8679600000000019E-3</v>
      </c>
      <c r="BT380" s="25">
        <f>[1]服务器生态!AG398</f>
        <v>1.9871999999999997E-3</v>
      </c>
      <c r="BU380" s="25">
        <f>[1]服务器生态!$P379</f>
        <v>1</v>
      </c>
      <c r="BV380" s="25">
        <f>[1]服务器生态!Q379</f>
        <v>0.7029806039144435</v>
      </c>
    </row>
    <row r="381" spans="29:74" x14ac:dyDescent="0.15">
      <c r="AC381" s="4">
        <v>378</v>
      </c>
      <c r="AD381" s="4">
        <f>[1]节奏总纲!AD381</f>
        <v>85.652741149781946</v>
      </c>
      <c r="AE381" s="4">
        <f>[1]节奏总纲!AE381</f>
        <v>87.744293333569445</v>
      </c>
      <c r="AF381" s="4">
        <f>[1]节奏总纲!AF381</f>
        <v>90.981941922461885</v>
      </c>
      <c r="AG381" s="4">
        <f>[1]节奏总纲!AG381</f>
        <v>95.893205310920209</v>
      </c>
      <c r="AH381" s="4">
        <f>[1]节奏总纲!AH381</f>
        <v>104.67596609018358</v>
      </c>
      <c r="BI381" s="25">
        <v>378</v>
      </c>
      <c r="BJ381" s="25">
        <f>[1]服务器生态!W399</f>
        <v>33.498410257153985</v>
      </c>
      <c r="BK381" s="25">
        <f>[1]服务器生态!X399</f>
        <v>33.029739255945444</v>
      </c>
      <c r="BL381" s="25">
        <f>[1]服务器生态!Y399</f>
        <v>2.6962272173294206</v>
      </c>
      <c r="BM381" s="25">
        <f>[1]服务器生态!Z399</f>
        <v>0.4796778747387882</v>
      </c>
      <c r="BN381" s="25">
        <f>[1]服务器生态!AA399</f>
        <v>0.13879170418594744</v>
      </c>
      <c r="BO381" s="25">
        <f>[1]服务器生态!AB399</f>
        <v>260.26891426737467</v>
      </c>
      <c r="BP381" s="25">
        <f>[1]服务器生态!AC399</f>
        <v>0.47962550249999997</v>
      </c>
      <c r="BQ381" s="25">
        <f>[1]服务器生态!AD399</f>
        <v>0.47291513735919999</v>
      </c>
      <c r="BR381" s="25">
        <f>[1]服务器生态!AE399</f>
        <v>3.8604200140800002E-2</v>
      </c>
      <c r="BS381" s="25">
        <f>[1]服务器生态!AF399</f>
        <v>6.8679600000000019E-3</v>
      </c>
      <c r="BT381" s="25">
        <f>[1]服务器生态!AG399</f>
        <v>1.9871999999999997E-3</v>
      </c>
      <c r="BU381" s="25">
        <f>[1]服务器生态!$P380</f>
        <v>1</v>
      </c>
      <c r="BV381" s="25">
        <f>[1]服务器生态!Q380</f>
        <v>0.6984284630935359</v>
      </c>
    </row>
    <row r="382" spans="29:74" x14ac:dyDescent="0.15">
      <c r="AC382" s="4">
        <v>379</v>
      </c>
      <c r="AD382" s="4">
        <f>[1]节奏总纲!AD382</f>
        <v>85.691225232427584</v>
      </c>
      <c r="AE382" s="4">
        <f>[1]节奏总纲!AE382</f>
        <v>87.782045053919788</v>
      </c>
      <c r="AF382" s="4">
        <f>[1]节奏总纲!AF382</f>
        <v>91.021020756054753</v>
      </c>
      <c r="AG382" s="4">
        <f>[1]节奏总纲!AG382</f>
        <v>95.932714583752031</v>
      </c>
      <c r="AH382" s="4">
        <f>[1]节奏总纲!AH382</f>
        <v>104.7145861449679</v>
      </c>
      <c r="BI382" s="25">
        <v>379</v>
      </c>
      <c r="BJ382" s="25">
        <f>[1]服务器生态!W400</f>
        <v>33.280077974286122</v>
      </c>
      <c r="BK382" s="25">
        <f>[1]服务器生态!X400</f>
        <v>32.814461625785654</v>
      </c>
      <c r="BL382" s="25">
        <f>[1]服务器生态!Y400</f>
        <v>2.6786540417974782</v>
      </c>
      <c r="BM382" s="25">
        <f>[1]服务器生态!Z400</f>
        <v>0.47655148263155211</v>
      </c>
      <c r="BN382" s="25">
        <f>[1]服务器生态!AA400</f>
        <v>0.13788710276201668</v>
      </c>
      <c r="BO382" s="25">
        <f>[1]服务器生态!AB400</f>
        <v>260.26891426737467</v>
      </c>
      <c r="BP382" s="25">
        <f>[1]服务器生态!AC400</f>
        <v>0.47962550249999997</v>
      </c>
      <c r="BQ382" s="25">
        <f>[1]服务器生态!AD400</f>
        <v>0.47291513735919999</v>
      </c>
      <c r="BR382" s="25">
        <f>[1]服务器生态!AE400</f>
        <v>3.8604200140800002E-2</v>
      </c>
      <c r="BS382" s="25">
        <f>[1]服务器生态!AF400</f>
        <v>6.8679600000000019E-3</v>
      </c>
      <c r="BT382" s="25">
        <f>[1]服务器生态!AG400</f>
        <v>1.9871999999999997E-3</v>
      </c>
      <c r="BU382" s="25">
        <f>[1]服务器生态!$P381</f>
        <v>1</v>
      </c>
      <c r="BV382" s="25">
        <f>[1]服务器生态!Q381</f>
        <v>0.6938763222726283</v>
      </c>
    </row>
    <row r="383" spans="29:74" x14ac:dyDescent="0.15">
      <c r="AC383" s="4">
        <v>380</v>
      </c>
      <c r="AD383" s="4">
        <f>[1]节奏总纲!AD383</f>
        <v>85.729709315073208</v>
      </c>
      <c r="AE383" s="4">
        <f>[1]节奏总纲!AE383</f>
        <v>87.819796774270131</v>
      </c>
      <c r="AF383" s="4">
        <f>[1]节奏总纲!AF383</f>
        <v>91.05849772720974</v>
      </c>
      <c r="AG383" s="4">
        <f>[1]节奏总纲!AG383</f>
        <v>95.972223856583867</v>
      </c>
      <c r="AH383" s="4">
        <f>[1]节奏总纲!AH383</f>
        <v>104.7532061997522</v>
      </c>
      <c r="BI383" s="25">
        <v>380</v>
      </c>
      <c r="BJ383" s="25">
        <f>[1]服务器生态!W401</f>
        <v>33.061745691418274</v>
      </c>
      <c r="BK383" s="25">
        <f>[1]服务器生态!X401</f>
        <v>32.599183995625864</v>
      </c>
      <c r="BL383" s="25">
        <f>[1]服务器生态!Y401</f>
        <v>2.6610808662655367</v>
      </c>
      <c r="BM383" s="25">
        <f>[1]服务器生态!Z401</f>
        <v>0.47342509052431614</v>
      </c>
      <c r="BN383" s="25">
        <f>[1]服务器生态!AA401</f>
        <v>0.13698250133808593</v>
      </c>
      <c r="BO383" s="25">
        <f>[1]服务器生态!AB401</f>
        <v>260.26891426737467</v>
      </c>
      <c r="BP383" s="25">
        <f>[1]服务器生态!AC401</f>
        <v>0.47962550249999997</v>
      </c>
      <c r="BQ383" s="25">
        <f>[1]服务器生态!AD401</f>
        <v>0.47291513735919999</v>
      </c>
      <c r="BR383" s="25">
        <f>[1]服务器生态!AE401</f>
        <v>3.8604200140800002E-2</v>
      </c>
      <c r="BS383" s="25">
        <f>[1]服务器生态!AF401</f>
        <v>6.8679600000000019E-3</v>
      </c>
      <c r="BT383" s="25">
        <f>[1]服务器生态!AG401</f>
        <v>1.9871999999999997E-3</v>
      </c>
      <c r="BU383" s="25">
        <f>[1]服务器生态!$P382</f>
        <v>1</v>
      </c>
      <c r="BV383" s="25">
        <f>[1]服务器生态!Q382</f>
        <v>0.68932418145172081</v>
      </c>
    </row>
    <row r="384" spans="29:74" x14ac:dyDescent="0.15">
      <c r="AC384" s="4">
        <v>381</v>
      </c>
      <c r="AD384" s="4">
        <f>[1]节奏总纲!AD384</f>
        <v>85.768193397718846</v>
      </c>
      <c r="AE384" s="4">
        <f>[1]节奏总纲!AE384</f>
        <v>87.857548494620474</v>
      </c>
      <c r="AF384" s="4">
        <f>[1]节奏总纲!AF384</f>
        <v>91.095974698364728</v>
      </c>
      <c r="AG384" s="4">
        <f>[1]节奏总纲!AG384</f>
        <v>96.010203735669876</v>
      </c>
      <c r="AH384" s="4">
        <f>[1]节奏总纲!AH384</f>
        <v>104.79182625453652</v>
      </c>
      <c r="BI384" s="25">
        <v>381</v>
      </c>
      <c r="BJ384" s="25">
        <f>[1]服务器生态!W402</f>
        <v>32.843413408550418</v>
      </c>
      <c r="BK384" s="25">
        <f>[1]服务器生态!X402</f>
        <v>32.383906365466068</v>
      </c>
      <c r="BL384" s="25">
        <f>[1]服务器生态!Y402</f>
        <v>2.6435076907335944</v>
      </c>
      <c r="BM384" s="25">
        <f>[1]服务器生态!Z402</f>
        <v>0.47029869841708011</v>
      </c>
      <c r="BN384" s="25">
        <f>[1]服务器生态!AA402</f>
        <v>0.13607789991415517</v>
      </c>
      <c r="BO384" s="25">
        <f>[1]服务器生态!AB402</f>
        <v>260.26891426737467</v>
      </c>
      <c r="BP384" s="25">
        <f>[1]服务器生态!AC402</f>
        <v>0.47962550249999997</v>
      </c>
      <c r="BQ384" s="25">
        <f>[1]服务器生态!AD402</f>
        <v>0.47291513735919999</v>
      </c>
      <c r="BR384" s="25">
        <f>[1]服务器生态!AE402</f>
        <v>3.8604200140800002E-2</v>
      </c>
      <c r="BS384" s="25">
        <f>[1]服务器生态!AF402</f>
        <v>6.8679600000000019E-3</v>
      </c>
      <c r="BT384" s="25">
        <f>[1]服务器生态!AG402</f>
        <v>1.9871999999999997E-3</v>
      </c>
      <c r="BU384" s="25">
        <f>[1]服务器生态!$P383</f>
        <v>1</v>
      </c>
      <c r="BV384" s="25">
        <f>[1]服务器生态!Q383</f>
        <v>0.68477204063081321</v>
      </c>
    </row>
    <row r="385" spans="29:74" x14ac:dyDescent="0.15">
      <c r="AC385" s="4">
        <v>382</v>
      </c>
      <c r="AD385" s="4">
        <f>[1]节奏总纲!AD385</f>
        <v>85.806677480364485</v>
      </c>
      <c r="AE385" s="4">
        <f>[1]节奏总纲!AE385</f>
        <v>87.895300214970817</v>
      </c>
      <c r="AF385" s="4">
        <f>[1]节奏总纲!AF385</f>
        <v>91.133451669519715</v>
      </c>
      <c r="AG385" s="4">
        <f>[1]节奏总纲!AG385</f>
        <v>96.044563041035204</v>
      </c>
      <c r="AH385" s="4">
        <f>[1]节奏总纲!AH385</f>
        <v>104.83044630932082</v>
      </c>
      <c r="BI385" s="25">
        <v>382</v>
      </c>
      <c r="BJ385" s="25">
        <f>[1]服务器生态!W403</f>
        <v>32.625081125682556</v>
      </c>
      <c r="BK385" s="25">
        <f>[1]服务器生态!X403</f>
        <v>32.168628735306271</v>
      </c>
      <c r="BL385" s="25">
        <f>[1]服务器生态!Y403</f>
        <v>2.625934515201652</v>
      </c>
      <c r="BM385" s="25">
        <f>[1]服务器生态!Z403</f>
        <v>0.46717230630984402</v>
      </c>
      <c r="BN385" s="25">
        <f>[1]服务器生态!AA403</f>
        <v>0.13517329849022441</v>
      </c>
      <c r="BO385" s="25">
        <f>[1]服务器生态!AB403</f>
        <v>260.26891426737467</v>
      </c>
      <c r="BP385" s="25">
        <f>[1]服务器生态!AC403</f>
        <v>0.47962550249999997</v>
      </c>
      <c r="BQ385" s="25">
        <f>[1]服务器生态!AD403</f>
        <v>0.47291513735919999</v>
      </c>
      <c r="BR385" s="25">
        <f>[1]服务器生态!AE403</f>
        <v>3.8604200140800002E-2</v>
      </c>
      <c r="BS385" s="25">
        <f>[1]服务器生态!AF403</f>
        <v>6.8679600000000019E-3</v>
      </c>
      <c r="BT385" s="25">
        <f>[1]服务器生态!AG403</f>
        <v>1.9871999999999997E-3</v>
      </c>
      <c r="BU385" s="25">
        <f>[1]服务器生态!$P384</f>
        <v>1</v>
      </c>
      <c r="BV385" s="25">
        <f>[1]服务器生态!Q384</f>
        <v>0.68021989980990549</v>
      </c>
    </row>
    <row r="386" spans="29:74" x14ac:dyDescent="0.15">
      <c r="AC386" s="4">
        <v>383</v>
      </c>
      <c r="AD386" s="4">
        <f>[1]节奏总纲!AD386</f>
        <v>85.845161563010109</v>
      </c>
      <c r="AE386" s="4">
        <f>[1]节奏总纲!AE386</f>
        <v>87.93305193532116</v>
      </c>
      <c r="AF386" s="4">
        <f>[1]节奏总纲!AF386</f>
        <v>91.170928640674703</v>
      </c>
      <c r="AG386" s="4">
        <f>[1]节奏总纲!AG386</f>
        <v>96.078922346400546</v>
      </c>
      <c r="AH386" s="4">
        <f>[1]节奏总纲!AH386</f>
        <v>104.86906636410514</v>
      </c>
      <c r="BI386" s="25">
        <v>383</v>
      </c>
      <c r="BJ386" s="25">
        <f>[1]服务器生态!W404</f>
        <v>32.4067488428147</v>
      </c>
      <c r="BK386" s="25">
        <f>[1]服务器生态!X404</f>
        <v>31.953351105146478</v>
      </c>
      <c r="BL386" s="25">
        <f>[1]服务器生态!Y404</f>
        <v>2.6083613396697096</v>
      </c>
      <c r="BM386" s="25">
        <f>[1]服务器生态!Z404</f>
        <v>0.46404591420260793</v>
      </c>
      <c r="BN386" s="25">
        <f>[1]服务器生态!AA404</f>
        <v>0.13426869706629366</v>
      </c>
      <c r="BO386" s="25">
        <f>[1]服务器生态!AB404</f>
        <v>260.26891426737467</v>
      </c>
      <c r="BP386" s="25">
        <f>[1]服务器生态!AC404</f>
        <v>0.47962550249999997</v>
      </c>
      <c r="BQ386" s="25">
        <f>[1]服务器生态!AD404</f>
        <v>0.47291513735919999</v>
      </c>
      <c r="BR386" s="25">
        <f>[1]服务器生态!AE404</f>
        <v>3.8604200140800002E-2</v>
      </c>
      <c r="BS386" s="25">
        <f>[1]服务器生态!AF404</f>
        <v>6.8679600000000019E-3</v>
      </c>
      <c r="BT386" s="25">
        <f>[1]服务器生态!AG404</f>
        <v>1.9871999999999997E-3</v>
      </c>
      <c r="BU386" s="25">
        <f>[1]服务器生态!$P385</f>
        <v>1</v>
      </c>
      <c r="BV386" s="25">
        <f>[1]服务器生态!Q385</f>
        <v>0.67566775898899789</v>
      </c>
    </row>
    <row r="387" spans="29:74" x14ac:dyDescent="0.15">
      <c r="AC387" s="4">
        <v>384</v>
      </c>
      <c r="AD387" s="4">
        <f>[1]节奏总纲!AD387</f>
        <v>85.883645645655747</v>
      </c>
      <c r="AE387" s="4">
        <f>[1]节奏总纲!AE387</f>
        <v>87.970803655671503</v>
      </c>
      <c r="AF387" s="4">
        <f>[1]节奏总纲!AF387</f>
        <v>91.208405611829704</v>
      </c>
      <c r="AG387" s="4">
        <f>[1]节奏总纲!AG387</f>
        <v>96.113281651765874</v>
      </c>
      <c r="AH387" s="4">
        <f>[1]节奏总纲!AH387</f>
        <v>104.90768641888944</v>
      </c>
      <c r="BI387" s="25">
        <v>384</v>
      </c>
      <c r="BJ387" s="25">
        <f>[1]服务器生态!W405</f>
        <v>32.188416559946852</v>
      </c>
      <c r="BK387" s="25">
        <f>[1]服务器生态!X405</f>
        <v>31.738073474986692</v>
      </c>
      <c r="BL387" s="25">
        <f>[1]服务器生态!Y405</f>
        <v>2.5907881641377677</v>
      </c>
      <c r="BM387" s="25">
        <f>[1]服务器生态!Z405</f>
        <v>0.46091952209537196</v>
      </c>
      <c r="BN387" s="25">
        <f>[1]服务器生态!AA405</f>
        <v>0.1333640956423629</v>
      </c>
      <c r="BO387" s="25">
        <f>[1]服务器生态!AB405</f>
        <v>260.26891426737467</v>
      </c>
      <c r="BP387" s="25">
        <f>[1]服务器生态!AC405</f>
        <v>0.47962550249999997</v>
      </c>
      <c r="BQ387" s="25">
        <f>[1]服务器生态!AD405</f>
        <v>0.47291513735919999</v>
      </c>
      <c r="BR387" s="25">
        <f>[1]服务器生态!AE405</f>
        <v>3.8604200140800002E-2</v>
      </c>
      <c r="BS387" s="25">
        <f>[1]服务器生态!AF405</f>
        <v>6.8679600000000019E-3</v>
      </c>
      <c r="BT387" s="25">
        <f>[1]服务器生态!AG405</f>
        <v>1.9871999999999997E-3</v>
      </c>
      <c r="BU387" s="25">
        <f>[1]服务器生态!$P386</f>
        <v>1</v>
      </c>
      <c r="BV387" s="25">
        <f>[1]服务器生态!Q386</f>
        <v>0.6711156181680904</v>
      </c>
    </row>
    <row r="388" spans="29:74" x14ac:dyDescent="0.15">
      <c r="AC388" s="4">
        <v>385</v>
      </c>
      <c r="AD388" s="4">
        <f>[1]节奏总纲!AD388</f>
        <v>85.922129728301385</v>
      </c>
      <c r="AE388" s="4">
        <f>[1]节奏总纲!AE388</f>
        <v>88.008389927102499</v>
      </c>
      <c r="AF388" s="4">
        <f>[1]节奏总纲!AF388</f>
        <v>91.245882582984692</v>
      </c>
      <c r="AG388" s="4">
        <f>[1]节奏总纲!AG388</f>
        <v>96.147640957131216</v>
      </c>
      <c r="AH388" s="4">
        <f>[1]节奏总纲!AH388</f>
        <v>104.94630647367376</v>
      </c>
      <c r="BI388" s="25">
        <v>385</v>
      </c>
      <c r="BJ388" s="25">
        <f>[1]服务器生态!W406</f>
        <v>31.970084277078989</v>
      </c>
      <c r="BK388" s="25">
        <f>[1]服务器生态!X406</f>
        <v>31.522795844826895</v>
      </c>
      <c r="BL388" s="25">
        <f>[1]服务器生态!Y406</f>
        <v>2.5732149886058253</v>
      </c>
      <c r="BM388" s="25">
        <f>[1]服务器生态!Z406</f>
        <v>0.45779312998813587</v>
      </c>
      <c r="BN388" s="25">
        <f>[1]服务器生态!AA406</f>
        <v>0.13245949421843214</v>
      </c>
      <c r="BO388" s="25">
        <f>[1]服务器生态!AB406</f>
        <v>260.26891426737467</v>
      </c>
      <c r="BP388" s="25">
        <f>[1]服务器生态!AC406</f>
        <v>0.47962550249999997</v>
      </c>
      <c r="BQ388" s="25">
        <f>[1]服务器生态!AD406</f>
        <v>0.47291513735919999</v>
      </c>
      <c r="BR388" s="25">
        <f>[1]服务器生态!AE406</f>
        <v>3.8604200140800002E-2</v>
      </c>
      <c r="BS388" s="25">
        <f>[1]服务器生态!AF406</f>
        <v>6.8679600000000019E-3</v>
      </c>
      <c r="BT388" s="25">
        <f>[1]服务器生态!AG406</f>
        <v>1.9871999999999997E-3</v>
      </c>
      <c r="BU388" s="25">
        <f>[1]服务器生态!$P387</f>
        <v>1</v>
      </c>
      <c r="BV388" s="25">
        <f>[1]服务器生态!Q387</f>
        <v>0.6665634773471828</v>
      </c>
    </row>
    <row r="389" spans="29:74" x14ac:dyDescent="0.15">
      <c r="AC389" s="4">
        <v>386</v>
      </c>
      <c r="AD389" s="4">
        <f>[1]节奏总纲!AD389</f>
        <v>85.960613810947009</v>
      </c>
      <c r="AE389" s="4">
        <f>[1]节奏总纲!AE389</f>
        <v>88.04541158236637</v>
      </c>
      <c r="AF389" s="4">
        <f>[1]节奏总纲!AF389</f>
        <v>91.283359554139679</v>
      </c>
      <c r="AG389" s="4">
        <f>[1]节奏总纲!AG389</f>
        <v>96.182000262496558</v>
      </c>
      <c r="AH389" s="4">
        <f>[1]节奏总纲!AH389</f>
        <v>104.98492652845806</v>
      </c>
      <c r="BI389" s="25">
        <v>386</v>
      </c>
      <c r="BJ389" s="25">
        <f>[1]服务器生态!W407</f>
        <v>31.751751994211133</v>
      </c>
      <c r="BK389" s="25">
        <f>[1]服务器生态!X407</f>
        <v>31.307518214667098</v>
      </c>
      <c r="BL389" s="25">
        <f>[1]服务器生态!Y407</f>
        <v>2.5556418130738829</v>
      </c>
      <c r="BM389" s="25">
        <f>[1]服务器生态!Z407</f>
        <v>0.45466673788089984</v>
      </c>
      <c r="BN389" s="25">
        <f>[1]服务器生态!AA407</f>
        <v>0.13155489279450139</v>
      </c>
      <c r="BO389" s="25">
        <f>[1]服务器生态!AB407</f>
        <v>260.26891426737467</v>
      </c>
      <c r="BP389" s="25">
        <f>[1]服务器生态!AC407</f>
        <v>0.47962550249999997</v>
      </c>
      <c r="BQ389" s="25">
        <f>[1]服务器生态!AD407</f>
        <v>0.47291513735919999</v>
      </c>
      <c r="BR389" s="25">
        <f>[1]服务器生态!AE407</f>
        <v>3.8604200140800002E-2</v>
      </c>
      <c r="BS389" s="25">
        <f>[1]服务器生态!AF407</f>
        <v>6.8679600000000019E-3</v>
      </c>
      <c r="BT389" s="25">
        <f>[1]服务器生态!AG407</f>
        <v>1.9871999999999997E-3</v>
      </c>
      <c r="BU389" s="25">
        <f>[1]服务器生态!$P388</f>
        <v>1</v>
      </c>
      <c r="BV389" s="25">
        <f>[1]服务器生态!Q388</f>
        <v>0.6620113365262752</v>
      </c>
    </row>
    <row r="390" spans="29:74" x14ac:dyDescent="0.15">
      <c r="AC390" s="4">
        <v>387</v>
      </c>
      <c r="AD390" s="4">
        <f>[1]节奏总纲!AD390</f>
        <v>85.999097893592648</v>
      </c>
      <c r="AE390" s="4">
        <f>[1]节奏总纲!AE390</f>
        <v>88.082433237630241</v>
      </c>
      <c r="AF390" s="4">
        <f>[1]节奏总纲!AF390</f>
        <v>91.320836525294666</v>
      </c>
      <c r="AG390" s="4">
        <f>[1]节奏总纲!AG390</f>
        <v>96.216359567861886</v>
      </c>
      <c r="AH390" s="4">
        <f>[1]节奏总纲!AH390</f>
        <v>105.02327036088481</v>
      </c>
      <c r="BI390" s="25">
        <v>387</v>
      </c>
      <c r="BJ390" s="25">
        <f>[1]服务器生态!W408</f>
        <v>31.533419711343274</v>
      </c>
      <c r="BK390" s="25">
        <f>[1]服务器生态!X408</f>
        <v>31.092240584507305</v>
      </c>
      <c r="BL390" s="25">
        <f>[1]服务器生态!Y408</f>
        <v>2.5380686375419406</v>
      </c>
      <c r="BM390" s="25">
        <f>[1]服务器生态!Z408</f>
        <v>0.45154034577366375</v>
      </c>
      <c r="BN390" s="25">
        <f>[1]服务器生态!AA408</f>
        <v>0.13065029137057063</v>
      </c>
      <c r="BO390" s="25">
        <f>[1]服务器生态!AB408</f>
        <v>260.26891426737467</v>
      </c>
      <c r="BP390" s="25">
        <f>[1]服务器生态!AC408</f>
        <v>0.47962550249999997</v>
      </c>
      <c r="BQ390" s="25">
        <f>[1]服务器生态!AD408</f>
        <v>0.47291513735919999</v>
      </c>
      <c r="BR390" s="25">
        <f>[1]服务器生态!AE408</f>
        <v>3.8604200140800002E-2</v>
      </c>
      <c r="BS390" s="25">
        <f>[1]服务器生态!AF408</f>
        <v>6.8679600000000019E-3</v>
      </c>
      <c r="BT390" s="25">
        <f>[1]服务器生态!AG408</f>
        <v>1.9871999999999997E-3</v>
      </c>
      <c r="BU390" s="25">
        <f>[1]服务器生态!$P389</f>
        <v>1</v>
      </c>
      <c r="BV390" s="25">
        <f>[1]服务器生态!Q389</f>
        <v>0.65745919570536759</v>
      </c>
    </row>
    <row r="391" spans="29:74" x14ac:dyDescent="0.15">
      <c r="AC391" s="4">
        <v>388</v>
      </c>
      <c r="AD391" s="4">
        <f>[1]节奏总纲!AD391</f>
        <v>86.035065223717467</v>
      </c>
      <c r="AE391" s="4">
        <f>[1]节奏总纲!AE391</f>
        <v>88.119454892894112</v>
      </c>
      <c r="AF391" s="4">
        <f>[1]节奏总纲!AF391</f>
        <v>91.358313496449654</v>
      </c>
      <c r="AG391" s="4">
        <f>[1]节奏总纲!AG391</f>
        <v>96.250718873227228</v>
      </c>
      <c r="AH391" s="4">
        <f>[1]节奏总纲!AH391</f>
        <v>105.06143736808798</v>
      </c>
      <c r="BI391" s="25">
        <v>388</v>
      </c>
      <c r="BJ391" s="25">
        <f>[1]服务器生态!W409</f>
        <v>31.315087428475415</v>
      </c>
      <c r="BK391" s="25">
        <f>[1]服务器生态!X409</f>
        <v>30.876962954347508</v>
      </c>
      <c r="BL391" s="25">
        <f>[1]服务器生态!Y409</f>
        <v>2.5204954620099982</v>
      </c>
      <c r="BM391" s="25">
        <f>[1]服务器生态!Z409</f>
        <v>0.44841395366642767</v>
      </c>
      <c r="BN391" s="25">
        <f>[1]服务器生态!AA409</f>
        <v>0.12974568994663987</v>
      </c>
      <c r="BO391" s="25">
        <f>[1]服务器生态!AB409</f>
        <v>260.26891426737467</v>
      </c>
      <c r="BP391" s="25">
        <f>[1]服务器生态!AC409</f>
        <v>0.47962550249999997</v>
      </c>
      <c r="BQ391" s="25">
        <f>[1]服务器生态!AD409</f>
        <v>0.47291513735919999</v>
      </c>
      <c r="BR391" s="25">
        <f>[1]服务器生态!AE409</f>
        <v>3.8604200140800002E-2</v>
      </c>
      <c r="BS391" s="25">
        <f>[1]服务器生态!AF409</f>
        <v>6.8679600000000019E-3</v>
      </c>
      <c r="BT391" s="25">
        <f>[1]服务器生态!AG409</f>
        <v>1.9871999999999997E-3</v>
      </c>
      <c r="BU391" s="25">
        <f>[1]服务器生态!$P390</f>
        <v>1</v>
      </c>
      <c r="BV391" s="25">
        <f>[1]服务器生态!Q390</f>
        <v>0.65290705488445999</v>
      </c>
    </row>
    <row r="392" spans="29:74" x14ac:dyDescent="0.15">
      <c r="AC392" s="4">
        <v>389</v>
      </c>
      <c r="AD392" s="4">
        <f>[1]节奏总纲!AD392</f>
        <v>86.070972142474872</v>
      </c>
      <c r="AE392" s="4">
        <f>[1]节奏总纲!AE392</f>
        <v>88.156476548157968</v>
      </c>
      <c r="AF392" s="4">
        <f>[1]节奏总纲!AF392</f>
        <v>91.395790467604641</v>
      </c>
      <c r="AG392" s="4">
        <f>[1]节奏总纲!AG392</f>
        <v>96.285078178592556</v>
      </c>
      <c r="AH392" s="4">
        <f>[1]节奏总纲!AH392</f>
        <v>105.09960437529116</v>
      </c>
      <c r="BI392" s="25">
        <v>389</v>
      </c>
      <c r="BJ392" s="25">
        <f>[1]服务器生态!W410</f>
        <v>31.096755145607563</v>
      </c>
      <c r="BK392" s="25">
        <f>[1]服务器生态!X410</f>
        <v>30.661685324187722</v>
      </c>
      <c r="BL392" s="25">
        <f>[1]服务器生态!Y410</f>
        <v>2.5029222864780567</v>
      </c>
      <c r="BM392" s="25">
        <f>[1]服务器生态!Z410</f>
        <v>0.44528756155919169</v>
      </c>
      <c r="BN392" s="25">
        <f>[1]服务器生态!AA410</f>
        <v>0.12884108852270912</v>
      </c>
      <c r="BO392" s="25">
        <f>[1]服务器生态!AB410</f>
        <v>260.26891426737467</v>
      </c>
      <c r="BP392" s="25">
        <f>[1]服务器生态!AC410</f>
        <v>0.47962550249999997</v>
      </c>
      <c r="BQ392" s="25">
        <f>[1]服务器生态!AD410</f>
        <v>0.47291513735919999</v>
      </c>
      <c r="BR392" s="25">
        <f>[1]服务器生态!AE410</f>
        <v>3.8604200140800002E-2</v>
      </c>
      <c r="BS392" s="25">
        <f>[1]服务器生态!AF410</f>
        <v>6.8679600000000019E-3</v>
      </c>
      <c r="BT392" s="25">
        <f>[1]服务器生态!AG410</f>
        <v>1.9871999999999997E-3</v>
      </c>
      <c r="BU392" s="25">
        <f>[1]服务器生态!$P391</f>
        <v>1</v>
      </c>
      <c r="BV392" s="25">
        <f>[1]服务器生态!Q391</f>
        <v>0.6483549140635525</v>
      </c>
    </row>
    <row r="393" spans="29:74" x14ac:dyDescent="0.15">
      <c r="AC393" s="4">
        <v>390</v>
      </c>
      <c r="AD393" s="4">
        <f>[1]节奏总纲!AD393</f>
        <v>86.106879061232277</v>
      </c>
      <c r="AE393" s="4">
        <f>[1]节奏总纲!AE393</f>
        <v>88.193498203421839</v>
      </c>
      <c r="AF393" s="4">
        <f>[1]节奏总纲!AF393</f>
        <v>91.433267438759643</v>
      </c>
      <c r="AG393" s="4">
        <f>[1]节奏总纲!AG393</f>
        <v>96.319437483957898</v>
      </c>
      <c r="AH393" s="4">
        <f>[1]节奏总纲!AH393</f>
        <v>105.13777138249434</v>
      </c>
      <c r="BI393" s="25">
        <v>390</v>
      </c>
      <c r="BJ393" s="25">
        <f>[1]服务器生态!W411</f>
        <v>30.878422862739708</v>
      </c>
      <c r="BK393" s="25">
        <f>[1]服务器生态!X411</f>
        <v>30.446407694027926</v>
      </c>
      <c r="BL393" s="25">
        <f>[1]服务器生态!Y411</f>
        <v>2.4853491109461143</v>
      </c>
      <c r="BM393" s="25">
        <f>[1]服务器生态!Z411</f>
        <v>0.4421611694519556</v>
      </c>
      <c r="BN393" s="25">
        <f>[1]服务器生态!AA411</f>
        <v>0.12793648709877836</v>
      </c>
      <c r="BO393" s="25">
        <f>[1]服务器生态!AB411</f>
        <v>260.26891426737467</v>
      </c>
      <c r="BP393" s="25">
        <f>[1]服务器生态!AC411</f>
        <v>0.47962550249999997</v>
      </c>
      <c r="BQ393" s="25">
        <f>[1]服务器生态!AD411</f>
        <v>0.47291513735919999</v>
      </c>
      <c r="BR393" s="25">
        <f>[1]服务器生态!AE411</f>
        <v>3.8604200140800002E-2</v>
      </c>
      <c r="BS393" s="25">
        <f>[1]服务器生态!AF411</f>
        <v>6.8679600000000019E-3</v>
      </c>
      <c r="BT393" s="25">
        <f>[1]服务器生态!AG411</f>
        <v>1.9871999999999997E-3</v>
      </c>
      <c r="BU393" s="25">
        <f>[1]服务器生态!$P392</f>
        <v>1</v>
      </c>
      <c r="BV393" s="25">
        <f>[1]服务器生态!Q392</f>
        <v>0.64380277324264479</v>
      </c>
    </row>
    <row r="394" spans="29:74" x14ac:dyDescent="0.15">
      <c r="AC394" s="4">
        <v>391</v>
      </c>
      <c r="AD394" s="4">
        <f>[1]节奏总纲!AD394</f>
        <v>86.142785979989682</v>
      </c>
      <c r="AE394" s="4">
        <f>[1]节奏总纲!AE394</f>
        <v>88.23051985868571</v>
      </c>
      <c r="AF394" s="4">
        <f>[1]节奏总纲!AF394</f>
        <v>91.47074440991463</v>
      </c>
      <c r="AG394" s="4">
        <f>[1]节奏总纲!AG394</f>
        <v>96.353796789323226</v>
      </c>
      <c r="AH394" s="4">
        <f>[1]节奏总纲!AH394</f>
        <v>105.17593838969751</v>
      </c>
      <c r="BI394" s="25">
        <v>391</v>
      </c>
      <c r="BJ394" s="25">
        <f>[1]服务器生态!W412</f>
        <v>30.698298729373722</v>
      </c>
      <c r="BK394" s="25">
        <f>[1]服务器生态!X412</f>
        <v>30.268803649146093</v>
      </c>
      <c r="BL394" s="25">
        <f>[1]服务器生态!Y412</f>
        <v>2.4708512411322614</v>
      </c>
      <c r="BM394" s="25">
        <f>[1]服务器生态!Z412</f>
        <v>0.43958189596348585</v>
      </c>
      <c r="BN394" s="25">
        <f>[1]服务器生态!AA412</f>
        <v>0.12719019092403547</v>
      </c>
      <c r="BO394" s="25">
        <f>[1]服务器生态!AB412</f>
        <v>260.26891426737467</v>
      </c>
      <c r="BP394" s="25">
        <f>[1]服务器生态!AC412</f>
        <v>0.47962550249999997</v>
      </c>
      <c r="BQ394" s="25">
        <f>[1]服务器生态!AD412</f>
        <v>0.47291513735919999</v>
      </c>
      <c r="BR394" s="25">
        <f>[1]服务器生态!AE412</f>
        <v>3.8604200140800002E-2</v>
      </c>
      <c r="BS394" s="25">
        <f>[1]服务器生态!AF412</f>
        <v>6.8679600000000019E-3</v>
      </c>
      <c r="BT394" s="25">
        <f>[1]服务器生态!AG412</f>
        <v>1.9871999999999997E-3</v>
      </c>
      <c r="BU394" s="25">
        <f>[1]服务器生态!$P393</f>
        <v>1</v>
      </c>
      <c r="BV394" s="25">
        <f>[1]服务器生态!Q393</f>
        <v>0.640047257065396</v>
      </c>
    </row>
    <row r="395" spans="29:74" x14ac:dyDescent="0.15">
      <c r="AC395" s="4">
        <v>392</v>
      </c>
      <c r="AD395" s="4">
        <f>[1]节奏总纲!AD395</f>
        <v>86.178692898747087</v>
      </c>
      <c r="AE395" s="4">
        <f>[1]节奏总纲!AE395</f>
        <v>88.267541513949581</v>
      </c>
      <c r="AF395" s="4">
        <f>[1]节奏总纲!AF395</f>
        <v>91.508221381069617</v>
      </c>
      <c r="AG395" s="4">
        <f>[1]节奏总纲!AG395</f>
        <v>96.388156094688568</v>
      </c>
      <c r="AH395" s="4">
        <f>[1]节奏总纲!AH395</f>
        <v>105.21410539690069</v>
      </c>
      <c r="BI395" s="25">
        <v>392</v>
      </c>
      <c r="BJ395" s="25">
        <f>[1]服务器生态!W413</f>
        <v>30.518174596007743</v>
      </c>
      <c r="BK395" s="25">
        <f>[1]服务器生态!X413</f>
        <v>30.091199604264265</v>
      </c>
      <c r="BL395" s="25">
        <f>[1]服务器生态!Y413</f>
        <v>2.4563533713184094</v>
      </c>
      <c r="BM395" s="25">
        <f>[1]服务器生态!Z413</f>
        <v>0.43700262247501614</v>
      </c>
      <c r="BN395" s="25">
        <f>[1]服务器生态!AA413</f>
        <v>0.1264438947492926</v>
      </c>
      <c r="BO395" s="25">
        <f>[1]服务器生态!AB413</f>
        <v>260.26891426737467</v>
      </c>
      <c r="BP395" s="25">
        <f>[1]服务器生态!AC413</f>
        <v>0.47962550249999997</v>
      </c>
      <c r="BQ395" s="25">
        <f>[1]服务器生态!AD413</f>
        <v>0.47291513735919999</v>
      </c>
      <c r="BR395" s="25">
        <f>[1]服务器生态!AE413</f>
        <v>3.8604200140800002E-2</v>
      </c>
      <c r="BS395" s="25">
        <f>[1]服务器生态!AF413</f>
        <v>6.8679600000000019E-3</v>
      </c>
      <c r="BT395" s="25">
        <f>[1]服务器生态!AG413</f>
        <v>1.9871999999999997E-3</v>
      </c>
      <c r="BU395" s="25">
        <f>[1]服务器生态!$P394</f>
        <v>1</v>
      </c>
      <c r="BV395" s="25">
        <f>[1]服务器生态!Q394</f>
        <v>0.63629174088814733</v>
      </c>
    </row>
    <row r="396" spans="29:74" x14ac:dyDescent="0.15">
      <c r="AC396" s="4">
        <v>393</v>
      </c>
      <c r="AD396" s="4">
        <f>[1]节奏总纲!AD396</f>
        <v>86.214599817504492</v>
      </c>
      <c r="AE396" s="4">
        <f>[1]节奏总纲!AE396</f>
        <v>88.304563169213452</v>
      </c>
      <c r="AF396" s="4">
        <f>[1]节奏总纲!AF396</f>
        <v>91.545698352224605</v>
      </c>
      <c r="AG396" s="4">
        <f>[1]节奏总纲!AG396</f>
        <v>96.422515400053896</v>
      </c>
      <c r="AH396" s="4">
        <f>[1]节奏总纲!AH396</f>
        <v>105.25227240410386</v>
      </c>
      <c r="BI396" s="25">
        <v>393</v>
      </c>
      <c r="BJ396" s="25">
        <f>[1]服务器生态!W414</f>
        <v>30.33805046264176</v>
      </c>
      <c r="BK396" s="25">
        <f>[1]服务器生态!X414</f>
        <v>29.913595559382436</v>
      </c>
      <c r="BL396" s="25">
        <f>[1]服务器生态!Y414</f>
        <v>2.4418555015045573</v>
      </c>
      <c r="BM396" s="25">
        <f>[1]服务器生态!Z414</f>
        <v>0.43442334898654639</v>
      </c>
      <c r="BN396" s="25">
        <f>[1]服务器生态!AA414</f>
        <v>0.12569759857454973</v>
      </c>
      <c r="BO396" s="25">
        <f>[1]服务器生态!AB414</f>
        <v>260.26891426737467</v>
      </c>
      <c r="BP396" s="25">
        <f>[1]服务器生态!AC414</f>
        <v>0.47962550249999997</v>
      </c>
      <c r="BQ396" s="25">
        <f>[1]服务器生态!AD414</f>
        <v>0.47291513735919999</v>
      </c>
      <c r="BR396" s="25">
        <f>[1]服务器生态!AE414</f>
        <v>3.8604200140800002E-2</v>
      </c>
      <c r="BS396" s="25">
        <f>[1]服务器生态!AF414</f>
        <v>6.8679600000000019E-3</v>
      </c>
      <c r="BT396" s="25">
        <f>[1]服务器生态!AG414</f>
        <v>1.9871999999999997E-3</v>
      </c>
      <c r="BU396" s="25">
        <f>[1]服务器生态!$P395</f>
        <v>1</v>
      </c>
      <c r="BV396" s="25">
        <f>[1]服务器生态!Q395</f>
        <v>0.63253622471089854</v>
      </c>
    </row>
    <row r="397" spans="29:74" x14ac:dyDescent="0.15">
      <c r="AC397" s="4">
        <v>394</v>
      </c>
      <c r="AD397" s="4">
        <f>[1]节奏总纲!AD397</f>
        <v>86.250506736261897</v>
      </c>
      <c r="AE397" s="4">
        <f>[1]节奏总纲!AE397</f>
        <v>88.341584824477309</v>
      </c>
      <c r="AF397" s="4">
        <f>[1]节奏总纲!AF397</f>
        <v>91.583175323379592</v>
      </c>
      <c r="AG397" s="4">
        <f>[1]节奏总纲!AG397</f>
        <v>96.456874705419239</v>
      </c>
      <c r="AH397" s="4">
        <f>[1]节奏总纲!AH397</f>
        <v>105.29043941130703</v>
      </c>
      <c r="BI397" s="25">
        <v>394</v>
      </c>
      <c r="BJ397" s="25">
        <f>[1]服务器生态!W415</f>
        <v>30.157926329275778</v>
      </c>
      <c r="BK397" s="25">
        <f>[1]服务器生态!X415</f>
        <v>29.735991514500608</v>
      </c>
      <c r="BL397" s="25">
        <f>[1]服务器生态!Y415</f>
        <v>2.4273576316907048</v>
      </c>
      <c r="BM397" s="25">
        <f>[1]服务器生态!Z415</f>
        <v>0.43184407549807663</v>
      </c>
      <c r="BN397" s="25">
        <f>[1]服务器生态!AA415</f>
        <v>0.12495130239980685</v>
      </c>
      <c r="BO397" s="25">
        <f>[1]服务器生态!AB415</f>
        <v>260.26891426737467</v>
      </c>
      <c r="BP397" s="25">
        <f>[1]服务器生态!AC415</f>
        <v>0.47962550249999997</v>
      </c>
      <c r="BQ397" s="25">
        <f>[1]服务器生态!AD415</f>
        <v>0.47291513735919999</v>
      </c>
      <c r="BR397" s="25">
        <f>[1]服务器生态!AE415</f>
        <v>3.8604200140800002E-2</v>
      </c>
      <c r="BS397" s="25">
        <f>[1]服务器生态!AF415</f>
        <v>6.8679600000000019E-3</v>
      </c>
      <c r="BT397" s="25">
        <f>[1]服务器生态!AG415</f>
        <v>1.9871999999999997E-3</v>
      </c>
      <c r="BU397" s="25">
        <f>[1]服务器生态!$P396</f>
        <v>1</v>
      </c>
      <c r="BV397" s="25">
        <f>[1]服务器生态!Q396</f>
        <v>0.62878070853364976</v>
      </c>
    </row>
    <row r="398" spans="29:74" x14ac:dyDescent="0.15">
      <c r="AC398" s="4">
        <v>395</v>
      </c>
      <c r="AD398" s="4">
        <f>[1]节奏总纲!AD398</f>
        <v>86.286413655019302</v>
      </c>
      <c r="AE398" s="4">
        <f>[1]节奏总纲!AE398</f>
        <v>88.37860647974118</v>
      </c>
      <c r="AF398" s="4">
        <f>[1]节奏总纲!AF398</f>
        <v>91.62065229453458</v>
      </c>
      <c r="AG398" s="4">
        <f>[1]节奏总纲!AG398</f>
        <v>96.491234010784567</v>
      </c>
      <c r="AH398" s="4">
        <f>[1]节奏总纲!AH398</f>
        <v>105.32860641851022</v>
      </c>
      <c r="BI398" s="25">
        <v>395</v>
      </c>
      <c r="BJ398" s="25">
        <f>[1]服务器生态!W416</f>
        <v>29.977802195909796</v>
      </c>
      <c r="BK398" s="25">
        <f>[1]服务器生态!X416</f>
        <v>29.558387469618779</v>
      </c>
      <c r="BL398" s="25">
        <f>[1]服务器生态!Y416</f>
        <v>2.4128597618768524</v>
      </c>
      <c r="BM398" s="25">
        <f>[1]服务器生态!Z416</f>
        <v>0.42926480200960693</v>
      </c>
      <c r="BN398" s="25">
        <f>[1]服务器生态!AA416</f>
        <v>0.12420500622506399</v>
      </c>
      <c r="BO398" s="25">
        <f>[1]服务器生态!AB416</f>
        <v>260.26891426737467</v>
      </c>
      <c r="BP398" s="25">
        <f>[1]服务器生态!AC416</f>
        <v>0.47962550249999997</v>
      </c>
      <c r="BQ398" s="25">
        <f>[1]服务器生态!AD416</f>
        <v>0.47291513735919999</v>
      </c>
      <c r="BR398" s="25">
        <f>[1]服务器生态!AE416</f>
        <v>3.8604200140800002E-2</v>
      </c>
      <c r="BS398" s="25">
        <f>[1]服务器生态!AF416</f>
        <v>6.8679600000000019E-3</v>
      </c>
      <c r="BT398" s="25">
        <f>[1]服务器生态!AG416</f>
        <v>1.9871999999999997E-3</v>
      </c>
      <c r="BU398" s="25">
        <f>[1]服务器生态!$P397</f>
        <v>1</v>
      </c>
      <c r="BV398" s="25">
        <f>[1]服务器生态!Q397</f>
        <v>0.62502519235640097</v>
      </c>
    </row>
    <row r="399" spans="29:74" x14ac:dyDescent="0.15">
      <c r="AC399" s="4">
        <v>396</v>
      </c>
      <c r="AD399" s="4">
        <f>[1]节奏总纲!AD399</f>
        <v>86.322320573776707</v>
      </c>
      <c r="AE399" s="4">
        <f>[1]节奏总纲!AE399</f>
        <v>88.415628135005051</v>
      </c>
      <c r="AF399" s="4">
        <f>[1]节奏总纲!AF399</f>
        <v>91.658129265689567</v>
      </c>
      <c r="AG399" s="4">
        <f>[1]节奏总纲!AG399</f>
        <v>96.525593316149909</v>
      </c>
      <c r="AH399" s="4">
        <f>[1]节奏总纲!AH399</f>
        <v>105.36677342571339</v>
      </c>
      <c r="BI399" s="25">
        <v>396</v>
      </c>
      <c r="BJ399" s="25">
        <f>[1]服务器生态!W417</f>
        <v>29.797678062543817</v>
      </c>
      <c r="BK399" s="25">
        <f>[1]服务器生态!X417</f>
        <v>29.380783424736951</v>
      </c>
      <c r="BL399" s="25">
        <f>[1]服务器生态!Y417</f>
        <v>2.3983618920630003</v>
      </c>
      <c r="BM399" s="25">
        <f>[1]服务器生态!Z417</f>
        <v>0.42668552852113717</v>
      </c>
      <c r="BN399" s="25">
        <f>[1]服务器生态!AA417</f>
        <v>0.12345871005032112</v>
      </c>
      <c r="BO399" s="25">
        <f>[1]服务器生态!AB417</f>
        <v>260.26891426737467</v>
      </c>
      <c r="BP399" s="25">
        <f>[1]服务器生态!AC417</f>
        <v>0.47962550249999997</v>
      </c>
      <c r="BQ399" s="25">
        <f>[1]服务器生态!AD417</f>
        <v>0.47291513735919999</v>
      </c>
      <c r="BR399" s="25">
        <f>[1]服务器生态!AE417</f>
        <v>3.8604200140800002E-2</v>
      </c>
      <c r="BS399" s="25">
        <f>[1]服务器生态!AF417</f>
        <v>6.8679600000000019E-3</v>
      </c>
      <c r="BT399" s="25">
        <f>[1]服务器生态!AG417</f>
        <v>1.9871999999999997E-3</v>
      </c>
      <c r="BU399" s="25">
        <f>[1]服务器生态!$P398</f>
        <v>1</v>
      </c>
      <c r="BV399" s="25">
        <f>[1]服务器生态!Q398</f>
        <v>0.6212696761791523</v>
      </c>
    </row>
    <row r="400" spans="29:74" x14ac:dyDescent="0.15">
      <c r="AC400" s="4">
        <v>397</v>
      </c>
      <c r="AD400" s="4">
        <f>[1]节奏总纲!AD400</f>
        <v>86.358227492534112</v>
      </c>
      <c r="AE400" s="4">
        <f>[1]节奏总纲!AE400</f>
        <v>88.452649790268921</v>
      </c>
      <c r="AF400" s="4">
        <f>[1]节奏总纲!AF400</f>
        <v>91.695606236844569</v>
      </c>
      <c r="AG400" s="4">
        <f>[1]节奏总纲!AG400</f>
        <v>96.559952621515251</v>
      </c>
      <c r="AH400" s="4">
        <f>[1]节奏总纲!AH400</f>
        <v>105.40494043291658</v>
      </c>
      <c r="BI400" s="25">
        <v>397</v>
      </c>
      <c r="BJ400" s="25">
        <f>[1]服务器生态!W418</f>
        <v>29.617553929177834</v>
      </c>
      <c r="BK400" s="25">
        <f>[1]服务器生态!X418</f>
        <v>29.203179379855118</v>
      </c>
      <c r="BL400" s="25">
        <f>[1]服务器生态!Y418</f>
        <v>2.3838640222491478</v>
      </c>
      <c r="BM400" s="25">
        <f>[1]服务器生态!Z418</f>
        <v>0.42410625503266741</v>
      </c>
      <c r="BN400" s="25">
        <f>[1]服务器生态!AA418</f>
        <v>0.12271241387557824</v>
      </c>
      <c r="BO400" s="25">
        <f>[1]服务器生态!AB418</f>
        <v>260.26891426737467</v>
      </c>
      <c r="BP400" s="25">
        <f>[1]服务器生态!AC418</f>
        <v>0.47962550249999997</v>
      </c>
      <c r="BQ400" s="25">
        <f>[1]服务器生态!AD418</f>
        <v>0.47291513735919999</v>
      </c>
      <c r="BR400" s="25">
        <f>[1]服务器生态!AE418</f>
        <v>3.8604200140800002E-2</v>
      </c>
      <c r="BS400" s="25">
        <f>[1]服务器生态!AF418</f>
        <v>6.8679600000000019E-3</v>
      </c>
      <c r="BT400" s="25">
        <f>[1]服务器生态!AG418</f>
        <v>1.9871999999999997E-3</v>
      </c>
      <c r="BU400" s="25">
        <f>[1]服务器生态!$P399</f>
        <v>1</v>
      </c>
      <c r="BV400" s="25">
        <f>[1]服务器生态!Q399</f>
        <v>0.61751416000190351</v>
      </c>
    </row>
    <row r="401" spans="29:74" x14ac:dyDescent="0.15">
      <c r="AC401" s="4">
        <v>398</v>
      </c>
      <c r="AD401" s="4">
        <f>[1]节奏总纲!AD401</f>
        <v>86.394134411291517</v>
      </c>
      <c r="AE401" s="4">
        <f>[1]节奏总纲!AE401</f>
        <v>88.489671445532792</v>
      </c>
      <c r="AF401" s="4">
        <f>[1]节奏总纲!AF401</f>
        <v>91.733083207999556</v>
      </c>
      <c r="AG401" s="4">
        <f>[1]节奏总纲!AG401</f>
        <v>96.594311926880579</v>
      </c>
      <c r="AH401" s="4">
        <f>[1]节奏总纲!AH401</f>
        <v>105.44310744011975</v>
      </c>
      <c r="BI401" s="25">
        <v>398</v>
      </c>
      <c r="BJ401" s="25">
        <f>[1]服务器生态!W419</f>
        <v>29.437429795811852</v>
      </c>
      <c r="BK401" s="25">
        <f>[1]服务器生态!X419</f>
        <v>29.02557533497329</v>
      </c>
      <c r="BL401" s="25">
        <f>[1]服务器生态!Y419</f>
        <v>2.3693661524352954</v>
      </c>
      <c r="BM401" s="25">
        <f>[1]服务器生态!Z419</f>
        <v>0.42152698154419771</v>
      </c>
      <c r="BN401" s="25">
        <f>[1]服务器生态!AA419</f>
        <v>0.12196611770083537</v>
      </c>
      <c r="BO401" s="25">
        <f>[1]服务器生态!AB419</f>
        <v>260.26891426737467</v>
      </c>
      <c r="BP401" s="25">
        <f>[1]服务器生态!AC419</f>
        <v>0.47962550249999997</v>
      </c>
      <c r="BQ401" s="25">
        <f>[1]服务器生态!AD419</f>
        <v>0.47291513735919999</v>
      </c>
      <c r="BR401" s="25">
        <f>[1]服务器生态!AE419</f>
        <v>3.8604200140800002E-2</v>
      </c>
      <c r="BS401" s="25">
        <f>[1]服务器生态!AF419</f>
        <v>6.8679600000000019E-3</v>
      </c>
      <c r="BT401" s="25">
        <f>[1]服务器生态!AG419</f>
        <v>1.9871999999999997E-3</v>
      </c>
      <c r="BU401" s="25">
        <f>[1]服务器生态!$P400</f>
        <v>1</v>
      </c>
      <c r="BV401" s="25">
        <f>[1]服务器生态!Q400</f>
        <v>0.61375864382465473</v>
      </c>
    </row>
    <row r="402" spans="29:74" x14ac:dyDescent="0.15">
      <c r="AC402" s="4">
        <v>399</v>
      </c>
      <c r="AD402" s="4">
        <f>[1]节奏总纲!AD402</f>
        <v>86.430041330048923</v>
      </c>
      <c r="AE402" s="4">
        <f>[1]节奏总纲!AE402</f>
        <v>88.526693100796649</v>
      </c>
      <c r="AF402" s="4">
        <f>[1]节奏总纲!AF402</f>
        <v>91.770560179154543</v>
      </c>
      <c r="AG402" s="4">
        <f>[1]节奏总纲!AG402</f>
        <v>96.628671232245921</v>
      </c>
      <c r="AH402" s="4">
        <f>[1]节奏总纲!AH402</f>
        <v>105.48127444732292</v>
      </c>
      <c r="BI402" s="25">
        <v>399</v>
      </c>
      <c r="BJ402" s="25">
        <f>[1]服务器生态!W420</f>
        <v>29.257305662445869</v>
      </c>
      <c r="BK402" s="25">
        <f>[1]服务器生态!X420</f>
        <v>28.847971290091458</v>
      </c>
      <c r="BL402" s="25">
        <f>[1]服务器生态!Y420</f>
        <v>2.3548682826214429</v>
      </c>
      <c r="BM402" s="25">
        <f>[1]服务器生态!Z420</f>
        <v>0.4189477080557279</v>
      </c>
      <c r="BN402" s="25">
        <f>[1]服务器生态!AA420</f>
        <v>0.12121982152609249</v>
      </c>
      <c r="BO402" s="25">
        <f>[1]服务器生态!AB420</f>
        <v>260.26891426737467</v>
      </c>
      <c r="BP402" s="25">
        <f>[1]服务器生态!AC420</f>
        <v>0.47962550249999997</v>
      </c>
      <c r="BQ402" s="25">
        <f>[1]服务器生态!AD420</f>
        <v>0.47291513735919999</v>
      </c>
      <c r="BR402" s="25">
        <f>[1]服务器生态!AE420</f>
        <v>3.8604200140800002E-2</v>
      </c>
      <c r="BS402" s="25">
        <f>[1]服务器生态!AF420</f>
        <v>6.8679600000000019E-3</v>
      </c>
      <c r="BT402" s="25">
        <f>[1]服务器生态!AG420</f>
        <v>1.9871999999999997E-3</v>
      </c>
      <c r="BU402" s="25">
        <f>[1]服务器生态!$P401</f>
        <v>1</v>
      </c>
      <c r="BV402" s="25">
        <f>[1]服务器生态!Q401</f>
        <v>0.61000312764740594</v>
      </c>
    </row>
    <row r="403" spans="29:74" x14ac:dyDescent="0.15">
      <c r="AC403" s="4">
        <v>400</v>
      </c>
      <c r="AD403" s="4">
        <f>[1]节奏总纲!AD403</f>
        <v>86.465948248806328</v>
      </c>
      <c r="AE403" s="4">
        <f>[1]节奏总纲!AE403</f>
        <v>88.56371475606052</v>
      </c>
      <c r="AF403" s="4">
        <f>[1]节奏总纲!AF403</f>
        <v>91.808037150309531</v>
      </c>
      <c r="AG403" s="4">
        <f>[1]节奏总纲!AG403</f>
        <v>96.663030537611249</v>
      </c>
      <c r="AH403" s="4">
        <f>[1]节奏总纲!AH403</f>
        <v>105.5194414545261</v>
      </c>
      <c r="BI403" s="25">
        <v>400</v>
      </c>
      <c r="BJ403" s="25">
        <f>[1]服务器生态!W421</f>
        <v>29.077181529079887</v>
      </c>
      <c r="BK403" s="25">
        <f>[1]服务器生态!X421</f>
        <v>28.670367245209629</v>
      </c>
      <c r="BL403" s="25">
        <f>[1]服务器生态!Y421</f>
        <v>2.3403704128075908</v>
      </c>
      <c r="BM403" s="25">
        <f>[1]服务器生态!Z421</f>
        <v>0.41636843456725819</v>
      </c>
      <c r="BN403" s="25">
        <f>[1]服务器生态!AA421</f>
        <v>0.12047352535134961</v>
      </c>
      <c r="BO403" s="25">
        <f>[1]服务器生态!AB421</f>
        <v>260.26891426737467</v>
      </c>
      <c r="BP403" s="25">
        <f>[1]服务器生态!AC421</f>
        <v>0.47962550249999997</v>
      </c>
      <c r="BQ403" s="25">
        <f>[1]服务器生态!AD421</f>
        <v>0.47291513735919999</v>
      </c>
      <c r="BR403" s="25">
        <f>[1]服务器生态!AE421</f>
        <v>3.8604200140800002E-2</v>
      </c>
      <c r="BS403" s="25">
        <f>[1]服务器生态!AF421</f>
        <v>6.8679600000000019E-3</v>
      </c>
      <c r="BT403" s="25">
        <f>[1]服务器生态!AG421</f>
        <v>1.9871999999999997E-3</v>
      </c>
      <c r="BU403" s="25">
        <f>[1]服务器生态!$P402</f>
        <v>1</v>
      </c>
      <c r="BV403" s="25">
        <f>[1]服务器生态!Q402</f>
        <v>0.60624761147015716</v>
      </c>
    </row>
    <row r="404" spans="29:74" x14ac:dyDescent="0.15">
      <c r="AC404" s="4">
        <v>401</v>
      </c>
      <c r="AD404" s="4">
        <f>[1]节奏总纲!AD404</f>
        <v>86.501855167563733</v>
      </c>
      <c r="AE404" s="4">
        <f>[1]节奏总纲!AE404</f>
        <v>88.600736411324391</v>
      </c>
      <c r="AF404" s="4">
        <f>[1]节奏总纲!AF404</f>
        <v>91.845514121464518</v>
      </c>
      <c r="AG404" s="4">
        <f>[1]节奏总纲!AG404</f>
        <v>96.697389842976591</v>
      </c>
      <c r="AH404" s="4">
        <f>[1]节奏总纲!AH404</f>
        <v>105.55760846172927</v>
      </c>
      <c r="BI404" s="25">
        <v>401</v>
      </c>
      <c r="BJ404" s="25">
        <f>[1]服务器生态!W422</f>
        <v>28.897057395713908</v>
      </c>
      <c r="BK404" s="25">
        <f>[1]服务器生态!X422</f>
        <v>28.492763200327801</v>
      </c>
      <c r="BL404" s="25">
        <f>[1]服务器生态!Y422</f>
        <v>2.3258725429937384</v>
      </c>
      <c r="BM404" s="25">
        <f>[1]服务器生态!Z422</f>
        <v>0.41378916107878849</v>
      </c>
      <c r="BN404" s="25">
        <f>[1]服务器生态!AA422</f>
        <v>0.11972722917660675</v>
      </c>
      <c r="BO404" s="25">
        <f>[1]服务器生态!AB422</f>
        <v>260.26891426737467</v>
      </c>
      <c r="BP404" s="25">
        <f>[1]服务器生态!AC422</f>
        <v>0.47962550249999997</v>
      </c>
      <c r="BQ404" s="25">
        <f>[1]服务器生态!AD422</f>
        <v>0.47291513735919999</v>
      </c>
      <c r="BR404" s="25">
        <f>[1]服务器生态!AE422</f>
        <v>3.8604200140800002E-2</v>
      </c>
      <c r="BS404" s="25">
        <f>[1]服务器生态!AF422</f>
        <v>6.8679600000000019E-3</v>
      </c>
      <c r="BT404" s="25">
        <f>[1]服务器生态!AG422</f>
        <v>1.9871999999999997E-3</v>
      </c>
      <c r="BU404" s="25">
        <f>[1]服务器生态!$P403</f>
        <v>1</v>
      </c>
      <c r="BV404" s="25">
        <f>[1]服务器生态!Q403</f>
        <v>0.60249209529290848</v>
      </c>
    </row>
    <row r="405" spans="29:74" x14ac:dyDescent="0.15">
      <c r="AC405" s="4">
        <v>402</v>
      </c>
      <c r="AD405" s="4">
        <f>[1]节奏总纲!AD405</f>
        <v>86.537762086321138</v>
      </c>
      <c r="AE405" s="4">
        <f>[1]节奏总纲!AE405</f>
        <v>88.637758066588262</v>
      </c>
      <c r="AF405" s="4">
        <f>[1]节奏总纲!AF405</f>
        <v>91.882991092619505</v>
      </c>
      <c r="AG405" s="4">
        <f>[1]节奏总纲!AG405</f>
        <v>96.731749148341919</v>
      </c>
      <c r="AH405" s="4">
        <f>[1]节奏总纲!AH405</f>
        <v>105.59577546893246</v>
      </c>
      <c r="BI405" s="25">
        <v>402</v>
      </c>
      <c r="BJ405" s="25">
        <f>[1]服务器生态!W423</f>
        <v>28.716933262347926</v>
      </c>
      <c r="BK405" s="25">
        <f>[1]服务器生态!X423</f>
        <v>28.315159155445969</v>
      </c>
      <c r="BL405" s="25">
        <f>[1]服务器生态!Y423</f>
        <v>2.3113746731798859</v>
      </c>
      <c r="BM405" s="25">
        <f>[1]服务器生态!Z423</f>
        <v>0.41120988759031868</v>
      </c>
      <c r="BN405" s="25">
        <f>[1]服务器生态!AA423</f>
        <v>0.11898093300186387</v>
      </c>
      <c r="BO405" s="25">
        <f>[1]服务器生态!AB423</f>
        <v>260.26891426737467</v>
      </c>
      <c r="BP405" s="25">
        <f>[1]服务器生态!AC423</f>
        <v>0.47962550249999997</v>
      </c>
      <c r="BQ405" s="25">
        <f>[1]服务器生态!AD423</f>
        <v>0.47291513735919999</v>
      </c>
      <c r="BR405" s="25">
        <f>[1]服务器生态!AE423</f>
        <v>3.8604200140800002E-2</v>
      </c>
      <c r="BS405" s="25">
        <f>[1]服务器生态!AF423</f>
        <v>6.8679600000000019E-3</v>
      </c>
      <c r="BT405" s="25">
        <f>[1]服务器生态!AG423</f>
        <v>1.9871999999999997E-3</v>
      </c>
      <c r="BU405" s="25">
        <f>[1]服务器生态!$P404</f>
        <v>1</v>
      </c>
      <c r="BV405" s="25">
        <f>[1]服务器生态!Q404</f>
        <v>0.59873657911565958</v>
      </c>
    </row>
    <row r="406" spans="29:74" x14ac:dyDescent="0.15">
      <c r="AC406" s="4">
        <v>403</v>
      </c>
      <c r="AD406" s="4">
        <f>[1]节奏总纲!AD406</f>
        <v>86.573669005078543</v>
      </c>
      <c r="AE406" s="4">
        <f>[1]节奏总纲!AE406</f>
        <v>88.674779721852133</v>
      </c>
      <c r="AF406" s="4">
        <f>[1]节奏总纲!AF406</f>
        <v>91.920468063774507</v>
      </c>
      <c r="AG406" s="4">
        <f>[1]节奏总纲!AG406</f>
        <v>96.766108453707261</v>
      </c>
      <c r="AH406" s="4">
        <f>[1]节奏总纲!AH406</f>
        <v>105.63394247613563</v>
      </c>
      <c r="BI406" s="25">
        <v>403</v>
      </c>
      <c r="BJ406" s="25">
        <f>[1]服务器生态!W424</f>
        <v>28.536809128981943</v>
      </c>
      <c r="BK406" s="25">
        <f>[1]服务器生态!X424</f>
        <v>28.13755511056414</v>
      </c>
      <c r="BL406" s="25">
        <f>[1]服务器生态!Y424</f>
        <v>2.2968768033660338</v>
      </c>
      <c r="BM406" s="25">
        <f>[1]服务器生态!Z424</f>
        <v>0.40863061410184898</v>
      </c>
      <c r="BN406" s="25">
        <f>[1]服务器生态!AA424</f>
        <v>0.118234636827121</v>
      </c>
      <c r="BO406" s="25">
        <f>[1]服务器生态!AB424</f>
        <v>260.26891426737467</v>
      </c>
      <c r="BP406" s="25">
        <f>[1]服务器生态!AC424</f>
        <v>0.47962550249999997</v>
      </c>
      <c r="BQ406" s="25">
        <f>[1]服务器生态!AD424</f>
        <v>0.47291513735919999</v>
      </c>
      <c r="BR406" s="25">
        <f>[1]服务器生态!AE424</f>
        <v>3.8604200140800002E-2</v>
      </c>
      <c r="BS406" s="25">
        <f>[1]服务器生态!AF424</f>
        <v>6.8679600000000019E-3</v>
      </c>
      <c r="BT406" s="25">
        <f>[1]服务器生态!AG424</f>
        <v>1.9871999999999997E-3</v>
      </c>
      <c r="BU406" s="25">
        <f>[1]服务器生态!$P405</f>
        <v>1</v>
      </c>
      <c r="BV406" s="25">
        <f>[1]服务器生态!Q405</f>
        <v>0.59498106293841091</v>
      </c>
    </row>
    <row r="407" spans="29:74" x14ac:dyDescent="0.15">
      <c r="AC407" s="4">
        <v>404</v>
      </c>
      <c r="AD407" s="4">
        <f>[1]节奏总纲!AD407</f>
        <v>86.609575923835948</v>
      </c>
      <c r="AE407" s="4">
        <f>[1]节奏总纲!AE407</f>
        <v>88.711801377115989</v>
      </c>
      <c r="AF407" s="4">
        <f>[1]节奏总纲!AF407</f>
        <v>91.957945034929494</v>
      </c>
      <c r="AG407" s="4">
        <f>[1]节奏总纲!AG407</f>
        <v>96.800467759072589</v>
      </c>
      <c r="AH407" s="4">
        <f>[1]节奏总纲!AH407</f>
        <v>105.6721094833388</v>
      </c>
      <c r="BI407" s="25">
        <v>404</v>
      </c>
      <c r="BJ407" s="25">
        <f>[1]服务器生态!W425</f>
        <v>28.356684995615961</v>
      </c>
      <c r="BK407" s="25">
        <f>[1]服务器生态!X425</f>
        <v>27.959951065682308</v>
      </c>
      <c r="BL407" s="25">
        <f>[1]服务器生态!Y425</f>
        <v>2.2823789335521814</v>
      </c>
      <c r="BM407" s="25">
        <f>[1]服务器生态!Z425</f>
        <v>0.40605134061337922</v>
      </c>
      <c r="BN407" s="25">
        <f>[1]服务器生态!AA425</f>
        <v>0.11748834065237812</v>
      </c>
      <c r="BO407" s="25">
        <f>[1]服务器生态!AB425</f>
        <v>260.26891426737467</v>
      </c>
      <c r="BP407" s="25">
        <f>[1]服务器生态!AC425</f>
        <v>0.47962550249999997</v>
      </c>
      <c r="BQ407" s="25">
        <f>[1]服务器生态!AD425</f>
        <v>0.47291513735919999</v>
      </c>
      <c r="BR407" s="25">
        <f>[1]服务器生态!AE425</f>
        <v>3.8604200140800002E-2</v>
      </c>
      <c r="BS407" s="25">
        <f>[1]服务器生态!AF425</f>
        <v>6.8679600000000019E-3</v>
      </c>
      <c r="BT407" s="25">
        <f>[1]服务器生态!AG425</f>
        <v>1.9871999999999997E-3</v>
      </c>
      <c r="BU407" s="25">
        <f>[1]服务器生态!$P406</f>
        <v>1</v>
      </c>
      <c r="BV407" s="25">
        <f>[1]服务器生态!Q406</f>
        <v>0.59122554676116212</v>
      </c>
    </row>
    <row r="408" spans="29:74" x14ac:dyDescent="0.15">
      <c r="AC408" s="4">
        <v>405</v>
      </c>
      <c r="AD408" s="4">
        <f>[1]节奏总纲!AD408</f>
        <v>86.645482842593353</v>
      </c>
      <c r="AE408" s="4">
        <f>[1]节奏总纲!AE408</f>
        <v>88.74882303237986</v>
      </c>
      <c r="AF408" s="4">
        <f>[1]节奏总纲!AF408</f>
        <v>91.995422006084482</v>
      </c>
      <c r="AG408" s="4">
        <f>[1]节奏总纲!AG408</f>
        <v>96.834827064437931</v>
      </c>
      <c r="AH408" s="4">
        <f>[1]节奏总纲!AH408</f>
        <v>105.71027649054199</v>
      </c>
      <c r="BI408" s="25">
        <v>405</v>
      </c>
      <c r="BJ408" s="25">
        <f>[1]服务器生态!W426</f>
        <v>28.176560862249978</v>
      </c>
      <c r="BK408" s="25">
        <f>[1]服务器生态!X426</f>
        <v>27.782347020800479</v>
      </c>
      <c r="BL408" s="25">
        <f>[1]服务器生态!Y426</f>
        <v>2.2678810637383289</v>
      </c>
      <c r="BM408" s="25">
        <f>[1]服务器生态!Z426</f>
        <v>0.40347206712490946</v>
      </c>
      <c r="BN408" s="25">
        <f>[1]服务器生态!AA426</f>
        <v>0.11674204447763524</v>
      </c>
      <c r="BO408" s="25">
        <f>[1]服务器生态!AB426</f>
        <v>260.26891426737467</v>
      </c>
      <c r="BP408" s="25">
        <f>[1]服务器生态!AC426</f>
        <v>0.47962550249999997</v>
      </c>
      <c r="BQ408" s="25">
        <f>[1]服务器生态!AD426</f>
        <v>0.47291513735919999</v>
      </c>
      <c r="BR408" s="25">
        <f>[1]服务器生态!AE426</f>
        <v>3.8604200140800002E-2</v>
      </c>
      <c r="BS408" s="25">
        <f>[1]服务器生态!AF426</f>
        <v>6.8679600000000019E-3</v>
      </c>
      <c r="BT408" s="25">
        <f>[1]服务器生态!AG426</f>
        <v>1.9871999999999997E-3</v>
      </c>
      <c r="BU408" s="25">
        <f>[1]服务器生态!$P407</f>
        <v>1</v>
      </c>
      <c r="BV408" s="25">
        <f>[1]服务器生态!Q407</f>
        <v>0.58747003058391334</v>
      </c>
    </row>
    <row r="409" spans="29:74" x14ac:dyDescent="0.15">
      <c r="AC409" s="4">
        <v>406</v>
      </c>
      <c r="AD409" s="4">
        <f>[1]节奏总纲!AD409</f>
        <v>86.681389761350758</v>
      </c>
      <c r="AE409" s="4">
        <f>[1]节奏总纲!AE409</f>
        <v>88.785844687643731</v>
      </c>
      <c r="AF409" s="4">
        <f>[1]节奏总纲!AF409</f>
        <v>92.030736732663385</v>
      </c>
      <c r="AG409" s="4">
        <f>[1]节奏总纲!AG409</f>
        <v>96.869186369803259</v>
      </c>
      <c r="AH409" s="4">
        <f>[1]节奏总纲!AH409</f>
        <v>105.74844349774516</v>
      </c>
      <c r="BI409" s="25">
        <v>406</v>
      </c>
      <c r="BJ409" s="25">
        <f>[1]服务器生态!W427</f>
        <v>27.996436728883999</v>
      </c>
      <c r="BK409" s="25">
        <f>[1]服务器生态!X427</f>
        <v>27.604742975918651</v>
      </c>
      <c r="BL409" s="25">
        <f>[1]服务器生态!Y427</f>
        <v>2.2533831939244768</v>
      </c>
      <c r="BM409" s="25">
        <f>[1]服务器生态!Z427</f>
        <v>0.40089279363643976</v>
      </c>
      <c r="BN409" s="25">
        <f>[1]服务器生态!AA427</f>
        <v>0.11599574830289237</v>
      </c>
      <c r="BO409" s="25">
        <f>[1]服务器生态!AB427</f>
        <v>260.26891426737467</v>
      </c>
      <c r="BP409" s="25">
        <f>[1]服务器生态!AC427</f>
        <v>0.47962550249999997</v>
      </c>
      <c r="BQ409" s="25">
        <f>[1]服务器生态!AD427</f>
        <v>0.47291513735919999</v>
      </c>
      <c r="BR409" s="25">
        <f>[1]服务器生态!AE427</f>
        <v>3.8604200140800002E-2</v>
      </c>
      <c r="BS409" s="25">
        <f>[1]服务器生态!AF427</f>
        <v>6.8679600000000019E-3</v>
      </c>
      <c r="BT409" s="25">
        <f>[1]服务器生态!AG427</f>
        <v>1.9871999999999997E-3</v>
      </c>
      <c r="BU409" s="25">
        <f>[1]服务器生态!$P408</f>
        <v>1</v>
      </c>
      <c r="BV409" s="25">
        <f>[1]服务器生态!Q408</f>
        <v>0.58371451440666466</v>
      </c>
    </row>
    <row r="410" spans="29:74" x14ac:dyDescent="0.15">
      <c r="AC410" s="4">
        <v>407</v>
      </c>
      <c r="AD410" s="4">
        <f>[1]节奏总纲!AD410</f>
        <v>86.717296680108163</v>
      </c>
      <c r="AE410" s="4">
        <f>[1]节奏总纲!AE410</f>
        <v>88.822866342907602</v>
      </c>
      <c r="AF410" s="4">
        <f>[1]节奏总纲!AF410</f>
        <v>92.06575057625615</v>
      </c>
      <c r="AG410" s="4">
        <f>[1]节奏总纲!AG410</f>
        <v>96.903545675168601</v>
      </c>
      <c r="AH410" s="4">
        <f>[1]节奏总纲!AH410</f>
        <v>105.78661050494834</v>
      </c>
      <c r="BI410" s="25">
        <v>407</v>
      </c>
      <c r="BJ410" s="25">
        <f>[1]服务器生态!W428</f>
        <v>27.816312595518013</v>
      </c>
      <c r="BK410" s="25">
        <f>[1]服务器生态!X428</f>
        <v>27.427138931036819</v>
      </c>
      <c r="BL410" s="25">
        <f>[1]服务器生态!Y428</f>
        <v>2.2388853241106244</v>
      </c>
      <c r="BM410" s="25">
        <f>[1]服务器生态!Z428</f>
        <v>0.39831352014797</v>
      </c>
      <c r="BN410" s="25">
        <f>[1]服务器生态!AA428</f>
        <v>0.11524945212814949</v>
      </c>
      <c r="BO410" s="25">
        <f>[1]服务器生态!AB428</f>
        <v>260.26891426737467</v>
      </c>
      <c r="BP410" s="25">
        <f>[1]服务器生态!AC428</f>
        <v>0.47962550249999997</v>
      </c>
      <c r="BQ410" s="25">
        <f>[1]服务器生态!AD428</f>
        <v>0.47291513735919999</v>
      </c>
      <c r="BR410" s="25">
        <f>[1]服务器生态!AE428</f>
        <v>3.8604200140800002E-2</v>
      </c>
      <c r="BS410" s="25">
        <f>[1]服务器生态!AF428</f>
        <v>6.8679600000000019E-3</v>
      </c>
      <c r="BT410" s="25">
        <f>[1]服务器生态!AG428</f>
        <v>1.9871999999999997E-3</v>
      </c>
      <c r="BU410" s="25">
        <f>[1]服务器生态!$P409</f>
        <v>1</v>
      </c>
      <c r="BV410" s="25">
        <f>[1]服务器生态!Q409</f>
        <v>0.57995899822941577</v>
      </c>
    </row>
    <row r="411" spans="29:74" x14ac:dyDescent="0.15">
      <c r="AC411" s="4">
        <v>408</v>
      </c>
      <c r="AD411" s="4">
        <f>[1]节奏总纲!AD411</f>
        <v>86.753203598865568</v>
      </c>
      <c r="AE411" s="4">
        <f>[1]节奏总纲!AE411</f>
        <v>88.859887998171473</v>
      </c>
      <c r="AF411" s="4">
        <f>[1]节奏总纲!AF411</f>
        <v>92.1007644198489</v>
      </c>
      <c r="AG411" s="4">
        <f>[1]节奏总纲!AG411</f>
        <v>96.937904980533943</v>
      </c>
      <c r="AH411" s="4">
        <f>[1]节奏总纲!AH411</f>
        <v>105.82477751215151</v>
      </c>
      <c r="BI411" s="25">
        <v>408</v>
      </c>
      <c r="BJ411" s="25">
        <f>[1]服务器生态!W429</f>
        <v>27.636188462152035</v>
      </c>
      <c r="BK411" s="25">
        <f>[1]服务器生态!X429</f>
        <v>27.249534886154994</v>
      </c>
      <c r="BL411" s="25">
        <f>[1]服务器生态!Y429</f>
        <v>2.2243874542967719</v>
      </c>
      <c r="BM411" s="25">
        <f>[1]服务器生态!Z429</f>
        <v>0.39573424665950024</v>
      </c>
      <c r="BN411" s="25">
        <f>[1]服务器生态!AA429</f>
        <v>0.11450315595340663</v>
      </c>
      <c r="BO411" s="25">
        <f>[1]服务器生态!AB429</f>
        <v>260.26891426737467</v>
      </c>
      <c r="BP411" s="25">
        <f>[1]服务器生态!AC429</f>
        <v>0.47962550249999997</v>
      </c>
      <c r="BQ411" s="25">
        <f>[1]服务器生态!AD429</f>
        <v>0.47291513735919999</v>
      </c>
      <c r="BR411" s="25">
        <f>[1]服务器生态!AE429</f>
        <v>3.8604200140800002E-2</v>
      </c>
      <c r="BS411" s="25">
        <f>[1]服务器生态!AF429</f>
        <v>6.8679600000000019E-3</v>
      </c>
      <c r="BT411" s="25">
        <f>[1]服务器生态!AG429</f>
        <v>1.9871999999999997E-3</v>
      </c>
      <c r="BU411" s="25">
        <f>[1]服务器生态!$P410</f>
        <v>1</v>
      </c>
      <c r="BV411" s="25">
        <f>[1]服务器生态!Q410</f>
        <v>0.57620348205216709</v>
      </c>
    </row>
    <row r="412" spans="29:74" x14ac:dyDescent="0.15">
      <c r="AC412" s="4">
        <v>409</v>
      </c>
      <c r="AD412" s="4">
        <f>[1]节奏总纲!AD412</f>
        <v>86.789110517622973</v>
      </c>
      <c r="AE412" s="4">
        <f>[1]节奏总纲!AE412</f>
        <v>88.89690965343533</v>
      </c>
      <c r="AF412" s="4">
        <f>[1]节奏总纲!AF412</f>
        <v>92.135778263441665</v>
      </c>
      <c r="AG412" s="4">
        <f>[1]节奏总纲!AG412</f>
        <v>96.972264285899271</v>
      </c>
      <c r="AH412" s="4">
        <f>[1]节奏总纲!AH412</f>
        <v>105.86294451935468</v>
      </c>
      <c r="BI412" s="25">
        <v>409</v>
      </c>
      <c r="BJ412" s="25">
        <f>[1]服务器生态!W430</f>
        <v>27.456064328786059</v>
      </c>
      <c r="BK412" s="25">
        <f>[1]服务器生态!X430</f>
        <v>27.071930841273165</v>
      </c>
      <c r="BL412" s="25">
        <f>[1]服务器生态!Y430</f>
        <v>2.2098895844829198</v>
      </c>
      <c r="BM412" s="25">
        <f>[1]服务器生态!Z430</f>
        <v>0.3931549731710306</v>
      </c>
      <c r="BN412" s="25">
        <f>[1]服务器生态!AA430</f>
        <v>0.11375685977866377</v>
      </c>
      <c r="BO412" s="25">
        <f>[1]服务器生态!AB430</f>
        <v>260.26891426737467</v>
      </c>
      <c r="BP412" s="25">
        <f>[1]服务器生态!AC430</f>
        <v>0.47962550249999997</v>
      </c>
      <c r="BQ412" s="25">
        <f>[1]服务器生态!AD430</f>
        <v>0.47291513735919999</v>
      </c>
      <c r="BR412" s="25">
        <f>[1]服务器生态!AE430</f>
        <v>3.8604200140800002E-2</v>
      </c>
      <c r="BS412" s="25">
        <f>[1]服务器生态!AF430</f>
        <v>6.8679600000000019E-3</v>
      </c>
      <c r="BT412" s="25">
        <f>[1]服务器生态!AG430</f>
        <v>1.9871999999999997E-3</v>
      </c>
      <c r="BU412" s="25">
        <f>[1]服务器生态!$P411</f>
        <v>1</v>
      </c>
      <c r="BV412" s="25">
        <f>[1]服务器生态!Q411</f>
        <v>0.57244796587491842</v>
      </c>
    </row>
    <row r="413" spans="29:74" x14ac:dyDescent="0.15">
      <c r="AC413" s="4">
        <v>410</v>
      </c>
      <c r="AD413" s="4">
        <f>[1]节奏总纲!AD413</f>
        <v>86.825017436380378</v>
      </c>
      <c r="AE413" s="4">
        <f>[1]节奏总纲!AE413</f>
        <v>88.933931308699201</v>
      </c>
      <c r="AF413" s="4">
        <f>[1]节奏总纲!AF413</f>
        <v>92.170792107034416</v>
      </c>
      <c r="AG413" s="4">
        <f>[1]节奏总纲!AG413</f>
        <v>97.006001686863456</v>
      </c>
      <c r="AH413" s="4">
        <f>[1]节奏总纲!AH413</f>
        <v>105.90111152655787</v>
      </c>
      <c r="BI413" s="25">
        <v>410</v>
      </c>
      <c r="BJ413" s="25">
        <f>[1]服务器生态!W431</f>
        <v>27.275940195420073</v>
      </c>
      <c r="BK413" s="25">
        <f>[1]服务器生态!X431</f>
        <v>26.894326796391336</v>
      </c>
      <c r="BL413" s="25">
        <f>[1]服务器生态!Y431</f>
        <v>2.1953917146690674</v>
      </c>
      <c r="BM413" s="25">
        <f>[1]服务器生态!Z431</f>
        <v>0.39057569968256078</v>
      </c>
      <c r="BN413" s="25">
        <f>[1]服务器生态!AA431</f>
        <v>0.11301056360392089</v>
      </c>
      <c r="BO413" s="25">
        <f>[1]服务器生态!AB431</f>
        <v>260.26891426737467</v>
      </c>
      <c r="BP413" s="25">
        <f>[1]服务器生态!AC431</f>
        <v>0.47962550249999997</v>
      </c>
      <c r="BQ413" s="25">
        <f>[1]服务器生态!AD431</f>
        <v>0.47291513735919999</v>
      </c>
      <c r="BR413" s="25">
        <f>[1]服务器生态!AE431</f>
        <v>3.8604200140800002E-2</v>
      </c>
      <c r="BS413" s="25">
        <f>[1]服务器生态!AF431</f>
        <v>6.8679600000000019E-3</v>
      </c>
      <c r="BT413" s="25">
        <f>[1]服务器生态!AG431</f>
        <v>1.9871999999999997E-3</v>
      </c>
      <c r="BU413" s="25">
        <f>[1]服务器生态!$P412</f>
        <v>1</v>
      </c>
      <c r="BV413" s="25">
        <f>[1]服务器生态!Q412</f>
        <v>0.56869244969766963</v>
      </c>
    </row>
    <row r="414" spans="29:74" x14ac:dyDescent="0.15">
      <c r="AC414" s="4">
        <v>411</v>
      </c>
      <c r="AD414" s="4">
        <f>[1]节奏总纲!AD414</f>
        <v>86.860924355137783</v>
      </c>
      <c r="AE414" s="4">
        <f>[1]节奏总纲!AE414</f>
        <v>88.970952963963072</v>
      </c>
      <c r="AF414" s="4">
        <f>[1]节奏总纲!AF414</f>
        <v>92.20580595062718</v>
      </c>
      <c r="AG414" s="4">
        <f>[1]节奏总纲!AG414</f>
        <v>97.037134917072009</v>
      </c>
      <c r="AH414" s="4">
        <f>[1]节奏总纲!AH414</f>
        <v>105.93927853376104</v>
      </c>
      <c r="BI414" s="25">
        <v>411</v>
      </c>
      <c r="BJ414" s="25">
        <f>[1]服务器生态!W432</f>
        <v>27.095816062054094</v>
      </c>
      <c r="BK414" s="25">
        <f>[1]服务器生态!X432</f>
        <v>26.716722751509508</v>
      </c>
      <c r="BL414" s="25">
        <f>[1]服务器生态!Y432</f>
        <v>2.1808938448552153</v>
      </c>
      <c r="BM414" s="25">
        <f>[1]服务器生态!Z432</f>
        <v>0.38799642619409108</v>
      </c>
      <c r="BN414" s="25">
        <f>[1]服务器生态!AA432</f>
        <v>0.11226426742917801</v>
      </c>
      <c r="BO414" s="25">
        <f>[1]服务器生态!AB432</f>
        <v>260.26891426737467</v>
      </c>
      <c r="BP414" s="25">
        <f>[1]服务器生态!AC432</f>
        <v>0.47962550249999997</v>
      </c>
      <c r="BQ414" s="25">
        <f>[1]服务器生态!AD432</f>
        <v>0.47291513735919999</v>
      </c>
      <c r="BR414" s="25">
        <f>[1]服务器生态!AE432</f>
        <v>3.8604200140800002E-2</v>
      </c>
      <c r="BS414" s="25">
        <f>[1]服务器生态!AF432</f>
        <v>6.8679600000000019E-3</v>
      </c>
      <c r="BT414" s="25">
        <f>[1]服务器生态!AG432</f>
        <v>1.9871999999999997E-3</v>
      </c>
      <c r="BU414" s="25">
        <f>[1]服务器生态!$P413</f>
        <v>1</v>
      </c>
      <c r="BV414" s="25">
        <f>[1]服务器生态!Q413</f>
        <v>0.56493693352042085</v>
      </c>
    </row>
    <row r="415" spans="29:74" x14ac:dyDescent="0.15">
      <c r="AC415" s="4">
        <v>412</v>
      </c>
      <c r="AD415" s="4">
        <f>[1]节奏总纲!AD415</f>
        <v>86.896831273895188</v>
      </c>
      <c r="AE415" s="4">
        <f>[1]节奏总纲!AE415</f>
        <v>89.008175723200509</v>
      </c>
      <c r="AF415" s="4">
        <f>[1]节奏总纲!AF415</f>
        <v>92.240819794219931</v>
      </c>
      <c r="AG415" s="4">
        <f>[1]节奏总纲!AG415</f>
        <v>97.068268147280577</v>
      </c>
      <c r="AH415" s="4">
        <f>[1]节奏总纲!AH415</f>
        <v>105.97744554096421</v>
      </c>
      <c r="BI415" s="25">
        <v>412</v>
      </c>
      <c r="BJ415" s="25">
        <f>[1]服务器生态!W433</f>
        <v>26.915691928688112</v>
      </c>
      <c r="BK415" s="25">
        <f>[1]服务器生态!X433</f>
        <v>26.539118706627679</v>
      </c>
      <c r="BL415" s="25">
        <f>[1]服务器生态!Y433</f>
        <v>2.1663959750413628</v>
      </c>
      <c r="BM415" s="25">
        <f>[1]服务器生态!Z433</f>
        <v>0.38541715270562138</v>
      </c>
      <c r="BN415" s="25">
        <f>[1]服务器生态!AA433</f>
        <v>0.11151797125443515</v>
      </c>
      <c r="BO415" s="25">
        <f>[1]服务器生态!AB433</f>
        <v>260.26891426737467</v>
      </c>
      <c r="BP415" s="25">
        <f>[1]服务器生态!AC433</f>
        <v>0.47962550249999997</v>
      </c>
      <c r="BQ415" s="25">
        <f>[1]服务器生态!AD433</f>
        <v>0.47291513735919999</v>
      </c>
      <c r="BR415" s="25">
        <f>[1]服务器生态!AE433</f>
        <v>3.8604200140800002E-2</v>
      </c>
      <c r="BS415" s="25">
        <f>[1]服务器生态!AF433</f>
        <v>6.8679600000000019E-3</v>
      </c>
      <c r="BT415" s="25">
        <f>[1]服务器生态!AG433</f>
        <v>1.9871999999999997E-3</v>
      </c>
      <c r="BU415" s="25">
        <f>[1]服务器生态!$P414</f>
        <v>1</v>
      </c>
      <c r="BV415" s="25">
        <f>[1]服务器生态!Q414</f>
        <v>0.56118141734317217</v>
      </c>
    </row>
    <row r="416" spans="29:74" x14ac:dyDescent="0.15">
      <c r="AC416" s="4">
        <v>413</v>
      </c>
      <c r="AD416" s="4">
        <f>[1]节奏总纲!AD416</f>
        <v>86.932738192652593</v>
      </c>
      <c r="AE416" s="4">
        <f>[1]节奏总纲!AE416</f>
        <v>89.046130990687118</v>
      </c>
      <c r="AF416" s="4">
        <f>[1]节奏总纲!AF416</f>
        <v>92.275833637812681</v>
      </c>
      <c r="AG416" s="4">
        <f>[1]节奏总纲!AG416</f>
        <v>97.099401377489144</v>
      </c>
      <c r="AH416" s="4">
        <f>[1]节奏总纲!AH416</f>
        <v>106.01480103024355</v>
      </c>
      <c r="BI416" s="25">
        <v>413</v>
      </c>
      <c r="BJ416" s="25">
        <f>[1]服务器生态!W434</f>
        <v>26.73556779532213</v>
      </c>
      <c r="BK416" s="25">
        <f>[1]服务器生态!X434</f>
        <v>26.361514661745847</v>
      </c>
      <c r="BL416" s="25">
        <f>[1]服务器生态!Y434</f>
        <v>2.1518981052275103</v>
      </c>
      <c r="BM416" s="25">
        <f>[1]服务器生态!Z434</f>
        <v>0.38283787921715157</v>
      </c>
      <c r="BN416" s="25">
        <f>[1]服务器生态!AA434</f>
        <v>0.11077167507969227</v>
      </c>
      <c r="BO416" s="25">
        <f>[1]服务器生态!AB434</f>
        <v>260.26891426737467</v>
      </c>
      <c r="BP416" s="25">
        <f>[1]服务器生态!AC434</f>
        <v>0.47962550249999997</v>
      </c>
      <c r="BQ416" s="25">
        <f>[1]服务器生态!AD434</f>
        <v>0.47291513735919999</v>
      </c>
      <c r="BR416" s="25">
        <f>[1]服务器生态!AE434</f>
        <v>3.8604200140800002E-2</v>
      </c>
      <c r="BS416" s="25">
        <f>[1]服务器生态!AF434</f>
        <v>6.8679600000000019E-3</v>
      </c>
      <c r="BT416" s="25">
        <f>[1]服务器生态!AG434</f>
        <v>1.9871999999999997E-3</v>
      </c>
      <c r="BU416" s="25">
        <f>[1]服务器生态!$P415</f>
        <v>1</v>
      </c>
      <c r="BV416" s="25">
        <f>[1]服务器生态!Q415</f>
        <v>0.55742590116592328</v>
      </c>
    </row>
    <row r="417" spans="29:74" x14ac:dyDescent="0.15">
      <c r="AC417" s="4">
        <v>414</v>
      </c>
      <c r="AD417" s="4">
        <f>[1]节奏总纲!AD417</f>
        <v>86.968645111409998</v>
      </c>
      <c r="AE417" s="4">
        <f>[1]节奏总纲!AE417</f>
        <v>89.084086258173727</v>
      </c>
      <c r="AF417" s="4">
        <f>[1]节奏总纲!AF417</f>
        <v>92.310847481405446</v>
      </c>
      <c r="AG417" s="4">
        <f>[1]节奏总纲!AG417</f>
        <v>97.130534607697712</v>
      </c>
      <c r="AH417" s="4">
        <f>[1]节奏总纲!AH417</f>
        <v>106.05098417100079</v>
      </c>
      <c r="BI417" s="25">
        <v>414</v>
      </c>
      <c r="BJ417" s="25">
        <f>[1]服务器生态!W435</f>
        <v>26.555443661956147</v>
      </c>
      <c r="BK417" s="25">
        <f>[1]服务器生态!X435</f>
        <v>26.183910616864019</v>
      </c>
      <c r="BL417" s="25">
        <f>[1]服务器生态!Y435</f>
        <v>2.1374002354136583</v>
      </c>
      <c r="BM417" s="25">
        <f>[1]服务器生态!Z435</f>
        <v>0.38025860572868186</v>
      </c>
      <c r="BN417" s="25">
        <f>[1]服务器生态!AA435</f>
        <v>0.1100253789049494</v>
      </c>
      <c r="BO417" s="25">
        <f>[1]服务器生态!AB435</f>
        <v>260.26891426737467</v>
      </c>
      <c r="BP417" s="25">
        <f>[1]服务器生态!AC435</f>
        <v>0.47962550249999997</v>
      </c>
      <c r="BQ417" s="25">
        <f>[1]服务器生态!AD435</f>
        <v>0.47291513735919999</v>
      </c>
      <c r="BR417" s="25">
        <f>[1]服务器生态!AE435</f>
        <v>3.8604200140800002E-2</v>
      </c>
      <c r="BS417" s="25">
        <f>[1]服务器生态!AF435</f>
        <v>6.8679600000000019E-3</v>
      </c>
      <c r="BT417" s="25">
        <f>[1]服务器生态!AG435</f>
        <v>1.9871999999999997E-3</v>
      </c>
      <c r="BU417" s="25">
        <f>[1]服务器生态!$P416</f>
        <v>1</v>
      </c>
      <c r="BV417" s="25">
        <f>[1]服务器生态!Q416</f>
        <v>0.5536703849886746</v>
      </c>
    </row>
    <row r="418" spans="29:74" x14ac:dyDescent="0.15">
      <c r="AC418" s="4">
        <v>415</v>
      </c>
      <c r="AD418" s="4">
        <f>[1]节奏总纲!AD418</f>
        <v>87.004247194324662</v>
      </c>
      <c r="AE418" s="4">
        <f>[1]节奏总纲!AE418</f>
        <v>89.122041525660336</v>
      </c>
      <c r="AF418" s="4">
        <f>[1]节奏总纲!AF418</f>
        <v>92.345861324998197</v>
      </c>
      <c r="AG418" s="4">
        <f>[1]节奏总纲!AG418</f>
        <v>97.161667837906265</v>
      </c>
      <c r="AH418" s="4">
        <f>[1]节奏总纲!AH418</f>
        <v>106.08716731175804</v>
      </c>
      <c r="BI418" s="25">
        <v>415</v>
      </c>
      <c r="BJ418" s="25">
        <f>[1]服务器生态!W436</f>
        <v>26.375319528590165</v>
      </c>
      <c r="BK418" s="25">
        <f>[1]服务器生态!X436</f>
        <v>26.006306571982186</v>
      </c>
      <c r="BL418" s="25">
        <f>[1]服务器生态!Y436</f>
        <v>2.1229023655998058</v>
      </c>
      <c r="BM418" s="25">
        <f>[1]服务器生态!Z436</f>
        <v>0.37767933224021211</v>
      </c>
      <c r="BN418" s="25">
        <f>[1]服务器生态!AA436</f>
        <v>0.10927908273020652</v>
      </c>
      <c r="BO418" s="25">
        <f>[1]服务器生态!AB436</f>
        <v>260.26891426737467</v>
      </c>
      <c r="BP418" s="25">
        <f>[1]服务器生态!AC436</f>
        <v>0.47962550249999997</v>
      </c>
      <c r="BQ418" s="25">
        <f>[1]服务器生态!AD436</f>
        <v>0.47291513735919999</v>
      </c>
      <c r="BR418" s="25">
        <f>[1]服务器生态!AE436</f>
        <v>3.8604200140800002E-2</v>
      </c>
      <c r="BS418" s="25">
        <f>[1]服务器生态!AF436</f>
        <v>6.8679600000000019E-3</v>
      </c>
      <c r="BT418" s="25">
        <f>[1]服务器生态!AG436</f>
        <v>1.9871999999999997E-3</v>
      </c>
      <c r="BU418" s="25">
        <f>[1]服务器生态!$P417</f>
        <v>1</v>
      </c>
      <c r="BV418" s="25">
        <f>[1]服务器生态!Q417</f>
        <v>0.54991486881142582</v>
      </c>
    </row>
    <row r="419" spans="29:74" x14ac:dyDescent="0.15">
      <c r="AC419" s="4">
        <v>416</v>
      </c>
      <c r="AD419" s="4">
        <f>[1]节奏总纲!AD419</f>
        <v>87.037749534149754</v>
      </c>
      <c r="AE419" s="4">
        <f>[1]节奏总纲!AE419</f>
        <v>89.159996793146931</v>
      </c>
      <c r="AF419" s="4">
        <f>[1]节奏总纲!AF419</f>
        <v>92.380875168590961</v>
      </c>
      <c r="AG419" s="4">
        <f>[1]节奏总纲!AG419</f>
        <v>97.192801068114832</v>
      </c>
      <c r="AH419" s="4">
        <f>[1]节奏总纲!AH419</f>
        <v>106.12335045251528</v>
      </c>
      <c r="BI419" s="25">
        <v>416</v>
      </c>
      <c r="BJ419" s="25">
        <f>[1]服务器生态!W437</f>
        <v>26.195195395224186</v>
      </c>
      <c r="BK419" s="25">
        <f>[1]服务器生态!X437</f>
        <v>25.828702527100358</v>
      </c>
      <c r="BL419" s="25">
        <f>[1]服务器生态!Y437</f>
        <v>2.1084044957859533</v>
      </c>
      <c r="BM419" s="25">
        <f>[1]服务器生态!Z437</f>
        <v>0.37510005875174235</v>
      </c>
      <c r="BN419" s="25">
        <f>[1]服务器生态!AA437</f>
        <v>0.10853278655546365</v>
      </c>
      <c r="BO419" s="25">
        <f>[1]服务器生态!AB437</f>
        <v>260.26891426737467</v>
      </c>
      <c r="BP419" s="25">
        <f>[1]服务器生态!AC437</f>
        <v>0.47962550249999997</v>
      </c>
      <c r="BQ419" s="25">
        <f>[1]服务器生态!AD437</f>
        <v>0.47291513735919999</v>
      </c>
      <c r="BR419" s="25">
        <f>[1]服务器生态!AE437</f>
        <v>3.8604200140800002E-2</v>
      </c>
      <c r="BS419" s="25">
        <f>[1]服务器生态!AF437</f>
        <v>6.8679600000000019E-3</v>
      </c>
      <c r="BT419" s="25">
        <f>[1]服务器生态!AG437</f>
        <v>1.9871999999999997E-3</v>
      </c>
      <c r="BU419" s="25">
        <f>[1]服务器生态!$P418</f>
        <v>1</v>
      </c>
      <c r="BV419" s="25">
        <f>[1]服务器生态!Q418</f>
        <v>0.54615935263417703</v>
      </c>
    </row>
    <row r="420" spans="29:74" x14ac:dyDescent="0.15">
      <c r="AC420" s="4">
        <v>417</v>
      </c>
      <c r="AD420" s="4">
        <f>[1]节奏总纲!AD420</f>
        <v>87.071251873974845</v>
      </c>
      <c r="AE420" s="4">
        <f>[1]节奏总纲!AE420</f>
        <v>89.19795206063354</v>
      </c>
      <c r="AF420" s="4">
        <f>[1]节奏总纲!AF420</f>
        <v>92.415889012183712</v>
      </c>
      <c r="AG420" s="4">
        <f>[1]节奏总纲!AG420</f>
        <v>97.2239342983234</v>
      </c>
      <c r="AH420" s="4">
        <f>[1]节奏总纲!AH420</f>
        <v>106.15953359327253</v>
      </c>
      <c r="BI420" s="25">
        <v>417</v>
      </c>
      <c r="BJ420" s="25">
        <f>[1]服务器生态!W438</f>
        <v>26.015071261858203</v>
      </c>
      <c r="BK420" s="25">
        <f>[1]服务器生态!X438</f>
        <v>25.651098482218529</v>
      </c>
      <c r="BL420" s="25">
        <f>[1]服务器生态!Y438</f>
        <v>2.0939066259721013</v>
      </c>
      <c r="BM420" s="25">
        <f>[1]服务器生态!Z438</f>
        <v>0.37252078526327265</v>
      </c>
      <c r="BN420" s="25">
        <f>[1]服务器生态!AA438</f>
        <v>0.10778649038072077</v>
      </c>
      <c r="BO420" s="25">
        <f>[1]服务器生态!AB438</f>
        <v>260.26891426737467</v>
      </c>
      <c r="BP420" s="25">
        <f>[1]服务器生态!AC438</f>
        <v>0.47962550249999997</v>
      </c>
      <c r="BQ420" s="25">
        <f>[1]服务器生态!AD438</f>
        <v>0.47291513735919999</v>
      </c>
      <c r="BR420" s="25">
        <f>[1]服务器生态!AE438</f>
        <v>3.8604200140800002E-2</v>
      </c>
      <c r="BS420" s="25">
        <f>[1]服务器生态!AF438</f>
        <v>6.8679600000000019E-3</v>
      </c>
      <c r="BT420" s="25">
        <f>[1]服务器生态!AG438</f>
        <v>1.9871999999999997E-3</v>
      </c>
      <c r="BU420" s="25">
        <f>[1]服务器生态!$P419</f>
        <v>1</v>
      </c>
      <c r="BV420" s="25">
        <f>[1]服务器生态!Q419</f>
        <v>0.54240383645692836</v>
      </c>
    </row>
    <row r="421" spans="29:74" x14ac:dyDescent="0.15">
      <c r="AC421" s="4">
        <v>418</v>
      </c>
      <c r="AD421" s="4">
        <f>[1]节奏总纲!AD421</f>
        <v>87.104754213799936</v>
      </c>
      <c r="AE421" s="4">
        <f>[1]节奏总纲!AE421</f>
        <v>89.235907328120149</v>
      </c>
      <c r="AF421" s="4">
        <f>[1]节奏总纲!AF421</f>
        <v>92.450902855776476</v>
      </c>
      <c r="AG421" s="4">
        <f>[1]节奏总纲!AG421</f>
        <v>97.255067528531953</v>
      </c>
      <c r="AH421" s="4">
        <f>[1]节奏总纲!AH421</f>
        <v>106.19571673402977</v>
      </c>
      <c r="BI421" s="25">
        <v>418</v>
      </c>
      <c r="BJ421" s="25">
        <f>[1]服务器生态!W439</f>
        <v>25.834947128492221</v>
      </c>
      <c r="BK421" s="25">
        <f>[1]服务器生态!X439</f>
        <v>25.473494437336697</v>
      </c>
      <c r="BL421" s="25">
        <f>[1]服务器生态!Y439</f>
        <v>2.0794087561582488</v>
      </c>
      <c r="BM421" s="25">
        <f>[1]服务器生态!Z439</f>
        <v>0.36994151177480289</v>
      </c>
      <c r="BN421" s="25">
        <f>[1]服务器生态!AA439</f>
        <v>0.10704019420597789</v>
      </c>
      <c r="BO421" s="25">
        <f>[1]服务器生态!AB439</f>
        <v>260.26891426737467</v>
      </c>
      <c r="BP421" s="25">
        <f>[1]服务器生态!AC439</f>
        <v>0.47962550249999997</v>
      </c>
      <c r="BQ421" s="25">
        <f>[1]服务器生态!AD439</f>
        <v>0.47291513735919999</v>
      </c>
      <c r="BR421" s="25">
        <f>[1]服务器生态!AE439</f>
        <v>3.8604200140800002E-2</v>
      </c>
      <c r="BS421" s="25">
        <f>[1]服务器生态!AF439</f>
        <v>6.8679600000000019E-3</v>
      </c>
      <c r="BT421" s="25">
        <f>[1]服务器生态!AG439</f>
        <v>1.9871999999999997E-3</v>
      </c>
      <c r="BU421" s="25">
        <f>[1]服务器生态!$P420</f>
        <v>1</v>
      </c>
      <c r="BV421" s="25">
        <f>[1]服务器生态!Q420</f>
        <v>0.53864832027967946</v>
      </c>
    </row>
    <row r="422" spans="29:74" x14ac:dyDescent="0.15">
      <c r="AC422" s="4">
        <v>419</v>
      </c>
      <c r="AD422" s="4">
        <f>[1]节奏总纲!AD422</f>
        <v>87.138256553625027</v>
      </c>
      <c r="AE422" s="4">
        <f>[1]节奏总纲!AE422</f>
        <v>89.273862595606758</v>
      </c>
      <c r="AF422" s="4">
        <f>[1]节奏总纲!AF422</f>
        <v>92.485916699369227</v>
      </c>
      <c r="AG422" s="4">
        <f>[1]节奏总纲!AG422</f>
        <v>97.28620075874052</v>
      </c>
      <c r="AH422" s="4">
        <f>[1]节奏总纲!AH422</f>
        <v>106.23189987478702</v>
      </c>
      <c r="BI422" s="25">
        <v>419</v>
      </c>
      <c r="BJ422" s="25">
        <f>[1]服务器生态!W440</f>
        <v>25.654822995126239</v>
      </c>
      <c r="BK422" s="25">
        <f>[1]服务器生态!X440</f>
        <v>25.295890392454869</v>
      </c>
      <c r="BL422" s="25">
        <f>[1]服务器生态!Y440</f>
        <v>2.0649108863443963</v>
      </c>
      <c r="BM422" s="25">
        <f>[1]服务器生态!Z440</f>
        <v>0.36736223828633313</v>
      </c>
      <c r="BN422" s="25">
        <f>[1]服务器生态!AA440</f>
        <v>0.10629389803123503</v>
      </c>
      <c r="BO422" s="25">
        <f>[1]服务器生态!AB440</f>
        <v>260.26891426737467</v>
      </c>
      <c r="BP422" s="25">
        <f>[1]服务器生态!AC440</f>
        <v>0.47962550249999997</v>
      </c>
      <c r="BQ422" s="25">
        <f>[1]服务器生态!AD440</f>
        <v>0.47291513735919999</v>
      </c>
      <c r="BR422" s="25">
        <f>[1]服务器生态!AE440</f>
        <v>3.8604200140800002E-2</v>
      </c>
      <c r="BS422" s="25">
        <f>[1]服务器生态!AF440</f>
        <v>6.8679600000000019E-3</v>
      </c>
      <c r="BT422" s="25">
        <f>[1]服务器生态!AG440</f>
        <v>1.9871999999999997E-3</v>
      </c>
      <c r="BU422" s="25">
        <f>[1]服务器生态!$P421</f>
        <v>1</v>
      </c>
      <c r="BV422" s="25">
        <f>[1]服务器生态!Q421</f>
        <v>0.53489280410243079</v>
      </c>
    </row>
    <row r="423" spans="29:74" x14ac:dyDescent="0.15">
      <c r="AC423" s="4">
        <v>420</v>
      </c>
      <c r="AD423" s="4">
        <f>[1]节奏总纲!AD423</f>
        <v>87.171758893450118</v>
      </c>
      <c r="AE423" s="4">
        <f>[1]节奏总纲!AE423</f>
        <v>89.311817863093353</v>
      </c>
      <c r="AF423" s="4">
        <f>[1]节奏总纲!AF423</f>
        <v>92.520930542961992</v>
      </c>
      <c r="AG423" s="4">
        <f>[1]节奏总纲!AG423</f>
        <v>97.317333988949088</v>
      </c>
      <c r="AH423" s="4">
        <f>[1]节奏总纲!AH423</f>
        <v>106.26808301554426</v>
      </c>
      <c r="BI423" s="25">
        <v>420</v>
      </c>
      <c r="BJ423" s="25">
        <f>[1]服务器生态!W441</f>
        <v>25.474698861760256</v>
      </c>
      <c r="BK423" s="25">
        <f>[1]服务器生态!X441</f>
        <v>25.118286347573036</v>
      </c>
      <c r="BL423" s="25">
        <f>[1]服务器生态!Y441</f>
        <v>2.0504130165305439</v>
      </c>
      <c r="BM423" s="25">
        <f>[1]服务器生态!Z441</f>
        <v>0.36478296479786337</v>
      </c>
      <c r="BN423" s="25">
        <f>[1]服务器生态!AA441</f>
        <v>0.10554760185649215</v>
      </c>
      <c r="BO423" s="25">
        <f>[1]服务器生态!AB441</f>
        <v>260.26891426737467</v>
      </c>
      <c r="BP423" s="25">
        <f>[1]服务器生态!AC441</f>
        <v>0.47962550249999997</v>
      </c>
      <c r="BQ423" s="25">
        <f>[1]服务器生态!AD441</f>
        <v>0.47291513735919999</v>
      </c>
      <c r="BR423" s="25">
        <f>[1]服务器生态!AE441</f>
        <v>3.8604200140800002E-2</v>
      </c>
      <c r="BS423" s="25">
        <f>[1]服务器生态!AF441</f>
        <v>6.8679600000000019E-3</v>
      </c>
      <c r="BT423" s="25">
        <f>[1]服务器生态!AG441</f>
        <v>1.9871999999999997E-3</v>
      </c>
      <c r="BU423" s="25">
        <f>[1]服务器生态!$P422</f>
        <v>1</v>
      </c>
      <c r="BV423" s="25">
        <f>[1]服务器生态!Q422</f>
        <v>0.531137287925182</v>
      </c>
    </row>
    <row r="424" spans="29:74" x14ac:dyDescent="0.15">
      <c r="AC424" s="4">
        <v>421</v>
      </c>
      <c r="AD424" s="4">
        <f>[1]节奏总纲!AD424</f>
        <v>87.205261233275209</v>
      </c>
      <c r="AE424" s="4">
        <f>[1]节奏总纲!AE424</f>
        <v>89.349773130579962</v>
      </c>
      <c r="AF424" s="4">
        <f>[1]节奏总纲!AF424</f>
        <v>92.555944386554742</v>
      </c>
      <c r="AG424" s="4">
        <f>[1]节奏总纲!AG424</f>
        <v>97.348467219157655</v>
      </c>
      <c r="AH424" s="4">
        <f>[1]节奏总纲!AH424</f>
        <v>106.30426615630151</v>
      </c>
      <c r="BI424" s="25">
        <v>421</v>
      </c>
      <c r="BJ424" s="25">
        <f>[1]服务器生态!W442</f>
        <v>25.326096451733324</v>
      </c>
      <c r="BK424" s="25">
        <f>[1]服务器生态!X442</f>
        <v>24.97176301054553</v>
      </c>
      <c r="BL424" s="25">
        <f>[1]服务器生态!Y442</f>
        <v>2.0384522739341162</v>
      </c>
      <c r="BM424" s="25">
        <f>[1]服务器生态!Z442</f>
        <v>0.36265506416987586</v>
      </c>
      <c r="BN424" s="25">
        <f>[1]服务器生态!AA442</f>
        <v>0.10493190751232928</v>
      </c>
      <c r="BO424" s="25">
        <f>[1]服务器生态!AB442</f>
        <v>260.26891426737467</v>
      </c>
      <c r="BP424" s="25">
        <f>[1]服务器生态!AC442</f>
        <v>0.47962550249999997</v>
      </c>
      <c r="BQ424" s="25">
        <f>[1]服务器生态!AD442</f>
        <v>0.47291513735919999</v>
      </c>
      <c r="BR424" s="25">
        <f>[1]服务器生态!AE442</f>
        <v>3.8604200140800002E-2</v>
      </c>
      <c r="BS424" s="25">
        <f>[1]服务器生态!AF442</f>
        <v>6.8679600000000019E-3</v>
      </c>
      <c r="BT424" s="25">
        <f>[1]服务器生态!AG442</f>
        <v>1.9871999999999997E-3</v>
      </c>
      <c r="BU424" s="25">
        <f>[1]服务器生态!$P423</f>
        <v>1</v>
      </c>
      <c r="BV424" s="25">
        <f>[1]服务器生态!Q423</f>
        <v>0.5280389870789518</v>
      </c>
    </row>
    <row r="425" spans="29:74" x14ac:dyDescent="0.15">
      <c r="AC425" s="4">
        <v>422</v>
      </c>
      <c r="AD425" s="4">
        <f>[1]节奏总纲!AD425</f>
        <v>87.238763573100286</v>
      </c>
      <c r="AE425" s="4">
        <f>[1]节奏总纲!AE425</f>
        <v>89.387728398066571</v>
      </c>
      <c r="AF425" s="4">
        <f>[1]节奏总纲!AF425</f>
        <v>92.590958230147493</v>
      </c>
      <c r="AG425" s="4">
        <f>[1]节奏总纲!AG425</f>
        <v>97.379600449366208</v>
      </c>
      <c r="AH425" s="4">
        <f>[1]节奏总纲!AH425</f>
        <v>106.34044929705875</v>
      </c>
      <c r="BI425" s="25">
        <v>422</v>
      </c>
      <c r="BJ425" s="25">
        <f>[1]服务器生态!W443</f>
        <v>25.177494041706389</v>
      </c>
      <c r="BK425" s="25">
        <f>[1]服务器生态!X443</f>
        <v>24.825239673518023</v>
      </c>
      <c r="BL425" s="25">
        <f>[1]服务器生态!Y443</f>
        <v>2.0264915313376881</v>
      </c>
      <c r="BM425" s="25">
        <f>[1]服务器生态!Z443</f>
        <v>0.36052716354188835</v>
      </c>
      <c r="BN425" s="25">
        <f>[1]服务器生态!AA443</f>
        <v>0.10431621316816642</v>
      </c>
      <c r="BO425" s="25">
        <f>[1]服务器生态!AB443</f>
        <v>260.26891426737467</v>
      </c>
      <c r="BP425" s="25">
        <f>[1]服务器生态!AC443</f>
        <v>0.47962550249999997</v>
      </c>
      <c r="BQ425" s="25">
        <f>[1]服务器生态!AD443</f>
        <v>0.47291513735919999</v>
      </c>
      <c r="BR425" s="25">
        <f>[1]服务器生态!AE443</f>
        <v>3.8604200140800002E-2</v>
      </c>
      <c r="BS425" s="25">
        <f>[1]服务器生态!AF443</f>
        <v>6.8679600000000019E-3</v>
      </c>
      <c r="BT425" s="25">
        <f>[1]服务器生态!AG443</f>
        <v>1.9871999999999997E-3</v>
      </c>
      <c r="BU425" s="25">
        <f>[1]服务器生态!$P424</f>
        <v>1</v>
      </c>
      <c r="BV425" s="25">
        <f>[1]服务器生态!Q424</f>
        <v>0.52494068623272161</v>
      </c>
    </row>
    <row r="426" spans="29:74" x14ac:dyDescent="0.15">
      <c r="AC426" s="4">
        <v>423</v>
      </c>
      <c r="AD426" s="4">
        <f>[1]节奏总纲!AD426</f>
        <v>87.272265912925377</v>
      </c>
      <c r="AE426" s="4">
        <f>[1]节奏总纲!AE426</f>
        <v>89.42568366555318</v>
      </c>
      <c r="AF426" s="4">
        <f>[1]节奏总纲!AF426</f>
        <v>92.625972073740257</v>
      </c>
      <c r="AG426" s="4">
        <f>[1]节奏总纲!AG426</f>
        <v>97.410733679574776</v>
      </c>
      <c r="AH426" s="4">
        <f>[1]节奏总纲!AH426</f>
        <v>106.376632437816</v>
      </c>
      <c r="BI426" s="25">
        <v>423</v>
      </c>
      <c r="BJ426" s="25">
        <f>[1]服务器生态!W444</f>
        <v>25.02889163167945</v>
      </c>
      <c r="BK426" s="25">
        <f>[1]服务器生态!X444</f>
        <v>24.67871633649051</v>
      </c>
      <c r="BL426" s="25">
        <f>[1]服务器生态!Y444</f>
        <v>2.0145307887412596</v>
      </c>
      <c r="BM426" s="25">
        <f>[1]服务器生态!Z444</f>
        <v>0.35839926291390073</v>
      </c>
      <c r="BN426" s="25">
        <f>[1]服务器生态!AA444</f>
        <v>0.10370051882400352</v>
      </c>
      <c r="BO426" s="25">
        <f>[1]服务器生态!AB444</f>
        <v>260.26891426737467</v>
      </c>
      <c r="BP426" s="25">
        <f>[1]服务器生态!AC444</f>
        <v>0.47962550249999997</v>
      </c>
      <c r="BQ426" s="25">
        <f>[1]服务器生态!AD444</f>
        <v>0.47291513735919999</v>
      </c>
      <c r="BR426" s="25">
        <f>[1]服务器生态!AE444</f>
        <v>3.8604200140800002E-2</v>
      </c>
      <c r="BS426" s="25">
        <f>[1]服务器生态!AF444</f>
        <v>6.8679600000000019E-3</v>
      </c>
      <c r="BT426" s="25">
        <f>[1]服务器生态!AG444</f>
        <v>1.9871999999999997E-3</v>
      </c>
      <c r="BU426" s="25">
        <f>[1]服务器生态!$P425</f>
        <v>1</v>
      </c>
      <c r="BV426" s="25">
        <f>[1]服务器生态!Q425</f>
        <v>0.5218423853864913</v>
      </c>
    </row>
    <row r="427" spans="29:74" x14ac:dyDescent="0.15">
      <c r="AC427" s="4">
        <v>424</v>
      </c>
      <c r="AD427" s="4">
        <f>[1]节奏总纲!AD427</f>
        <v>87.305768252750468</v>
      </c>
      <c r="AE427" s="4">
        <f>[1]节奏总纲!AE427</f>
        <v>89.463638933039775</v>
      </c>
      <c r="AF427" s="4">
        <f>[1]节奏总纲!AF427</f>
        <v>92.660985917333008</v>
      </c>
      <c r="AG427" s="4">
        <f>[1]节奏总纲!AG427</f>
        <v>97.441866909783343</v>
      </c>
      <c r="AH427" s="4">
        <f>[1]节奏总纲!AH427</f>
        <v>106.41281557857324</v>
      </c>
      <c r="BI427" s="25">
        <v>424</v>
      </c>
      <c r="BJ427" s="25">
        <f>[1]服务器生态!W445</f>
        <v>24.880289221652514</v>
      </c>
      <c r="BK427" s="25">
        <f>[1]服务器生态!X445</f>
        <v>24.532192999463</v>
      </c>
      <c r="BL427" s="25">
        <f>[1]服务器生态!Y445</f>
        <v>2.0025700461448315</v>
      </c>
      <c r="BM427" s="25">
        <f>[1]服务器生态!Z445</f>
        <v>0.35627136228591322</v>
      </c>
      <c r="BN427" s="25">
        <f>[1]服务器生态!AA445</f>
        <v>0.10308482447984066</v>
      </c>
      <c r="BO427" s="25">
        <f>[1]服务器生态!AB445</f>
        <v>260.26891426737467</v>
      </c>
      <c r="BP427" s="25">
        <f>[1]服务器生态!AC445</f>
        <v>0.47962550249999997</v>
      </c>
      <c r="BQ427" s="25">
        <f>[1]服务器生态!AD445</f>
        <v>0.47291513735919999</v>
      </c>
      <c r="BR427" s="25">
        <f>[1]服务器生态!AE445</f>
        <v>3.8604200140800002E-2</v>
      </c>
      <c r="BS427" s="25">
        <f>[1]服务器生态!AF445</f>
        <v>6.8679600000000019E-3</v>
      </c>
      <c r="BT427" s="25">
        <f>[1]服务器生态!AG445</f>
        <v>1.9871999999999997E-3</v>
      </c>
      <c r="BU427" s="25">
        <f>[1]服务器生态!$P426</f>
        <v>1</v>
      </c>
      <c r="BV427" s="25">
        <f>[1]服务器生态!Q426</f>
        <v>0.518744084540261</v>
      </c>
    </row>
    <row r="428" spans="29:74" x14ac:dyDescent="0.15">
      <c r="AC428" s="4">
        <v>425</v>
      </c>
      <c r="AD428" s="4">
        <f>[1]节奏总纲!AD428</f>
        <v>87.339270592575559</v>
      </c>
      <c r="AE428" s="4">
        <f>[1]节奏总纲!AE428</f>
        <v>89.501594200526384</v>
      </c>
      <c r="AF428" s="4">
        <f>[1]节奏总纲!AF428</f>
        <v>92.695999760925773</v>
      </c>
      <c r="AG428" s="4">
        <f>[1]节奏总纲!AG428</f>
        <v>97.473000139991896</v>
      </c>
      <c r="AH428" s="4">
        <f>[1]节奏总纲!AH428</f>
        <v>106.44899871933049</v>
      </c>
      <c r="BI428" s="25">
        <v>425</v>
      </c>
      <c r="BJ428" s="25">
        <f>[1]服务器生态!W446</f>
        <v>24.731686811625586</v>
      </c>
      <c r="BK428" s="25">
        <f>[1]服务器生态!X446</f>
        <v>24.385669662435493</v>
      </c>
      <c r="BL428" s="25">
        <f>[1]服务器生态!Y446</f>
        <v>1.9906093035484034</v>
      </c>
      <c r="BM428" s="25">
        <f>[1]服务器生态!Z446</f>
        <v>0.35414346165792571</v>
      </c>
      <c r="BN428" s="25">
        <f>[1]服务器生态!AA446</f>
        <v>0.10246913013567779</v>
      </c>
      <c r="BO428" s="25">
        <f>[1]服务器生态!AB446</f>
        <v>260.26891426737467</v>
      </c>
      <c r="BP428" s="25">
        <f>[1]服务器生态!AC446</f>
        <v>0.47962550249999997</v>
      </c>
      <c r="BQ428" s="25">
        <f>[1]服务器生态!AD446</f>
        <v>0.47291513735919999</v>
      </c>
      <c r="BR428" s="25">
        <f>[1]服务器生态!AE446</f>
        <v>3.8604200140800002E-2</v>
      </c>
      <c r="BS428" s="25">
        <f>[1]服务器生态!AF446</f>
        <v>6.8679600000000019E-3</v>
      </c>
      <c r="BT428" s="25">
        <f>[1]服务器生态!AG446</f>
        <v>1.9871999999999997E-3</v>
      </c>
      <c r="BU428" s="25">
        <f>[1]服务器生态!$P427</f>
        <v>1</v>
      </c>
      <c r="BV428" s="25">
        <f>[1]服务器生态!Q427</f>
        <v>0.51564578369403091</v>
      </c>
    </row>
    <row r="429" spans="29:74" x14ac:dyDescent="0.15">
      <c r="AC429" s="4">
        <v>426</v>
      </c>
      <c r="AD429" s="4">
        <f>[1]节奏总纲!AD429</f>
        <v>87.37277293240065</v>
      </c>
      <c r="AE429" s="4">
        <f>[1]节奏总纲!AE429</f>
        <v>89.539549468012993</v>
      </c>
      <c r="AF429" s="4">
        <f>[1]节奏总纲!AF429</f>
        <v>92.731013604518523</v>
      </c>
      <c r="AG429" s="4">
        <f>[1]节奏总纲!AG429</f>
        <v>97.504133370200464</v>
      </c>
      <c r="AH429" s="4">
        <f>[1]节奏总纲!AH429</f>
        <v>106.48518186008774</v>
      </c>
      <c r="BI429" s="25">
        <v>426</v>
      </c>
      <c r="BJ429" s="25">
        <f>[1]服务器生态!W447</f>
        <v>24.583084401598651</v>
      </c>
      <c r="BK429" s="25">
        <f>[1]服务器生态!X447</f>
        <v>24.239146325407983</v>
      </c>
      <c r="BL429" s="25">
        <f>[1]服务器生态!Y447</f>
        <v>1.9786485609519753</v>
      </c>
      <c r="BM429" s="25">
        <f>[1]服务器生态!Z447</f>
        <v>0.3520155610299382</v>
      </c>
      <c r="BN429" s="25">
        <f>[1]服务器生态!AA447</f>
        <v>0.10185343579151493</v>
      </c>
      <c r="BO429" s="25">
        <f>[1]服务器生态!AB447</f>
        <v>260.26891426737467</v>
      </c>
      <c r="BP429" s="25">
        <f>[1]服务器生态!AC447</f>
        <v>0.47962550249999997</v>
      </c>
      <c r="BQ429" s="25">
        <f>[1]服务器生态!AD447</f>
        <v>0.47291513735919999</v>
      </c>
      <c r="BR429" s="25">
        <f>[1]服务器生态!AE447</f>
        <v>3.8604200140800002E-2</v>
      </c>
      <c r="BS429" s="25">
        <f>[1]服务器生态!AF447</f>
        <v>6.8679600000000019E-3</v>
      </c>
      <c r="BT429" s="25">
        <f>[1]服务器生态!AG447</f>
        <v>1.9871999999999997E-3</v>
      </c>
      <c r="BU429" s="25">
        <f>[1]服务器生态!$P428</f>
        <v>1</v>
      </c>
      <c r="BV429" s="25">
        <f>[1]服务器生态!Q428</f>
        <v>0.51254748284780061</v>
      </c>
    </row>
    <row r="430" spans="29:74" x14ac:dyDescent="0.15">
      <c r="AC430" s="4">
        <v>427</v>
      </c>
      <c r="AD430" s="4">
        <f>[1]节奏总纲!AD430</f>
        <v>87.406275272225741</v>
      </c>
      <c r="AE430" s="4">
        <f>[1]节奏总纲!AE430</f>
        <v>89.577504735499602</v>
      </c>
      <c r="AF430" s="4">
        <f>[1]节奏总纲!AF430</f>
        <v>92.766027448111288</v>
      </c>
      <c r="AG430" s="4">
        <f>[1]节奏总纲!AG430</f>
        <v>97.535266600409031</v>
      </c>
      <c r="AH430" s="4">
        <f>[1]节奏总纲!AH430</f>
        <v>106.52136500084498</v>
      </c>
      <c r="BI430" s="25">
        <v>427</v>
      </c>
      <c r="BJ430" s="25">
        <f>[1]服务器生态!W448</f>
        <v>24.434481991571712</v>
      </c>
      <c r="BK430" s="25">
        <f>[1]服务器生态!X448</f>
        <v>24.092622988380469</v>
      </c>
      <c r="BL430" s="25">
        <f>[1]服务器生态!Y448</f>
        <v>1.9666878183555467</v>
      </c>
      <c r="BM430" s="25">
        <f>[1]服务器生态!Z448</f>
        <v>0.34988766040195057</v>
      </c>
      <c r="BN430" s="25">
        <f>[1]服务器生态!AA448</f>
        <v>0.10123774144735204</v>
      </c>
      <c r="BO430" s="25">
        <f>[1]服务器生态!AB448</f>
        <v>260.26891426737467</v>
      </c>
      <c r="BP430" s="25">
        <f>[1]服务器生态!AC448</f>
        <v>0.47962550249999997</v>
      </c>
      <c r="BQ430" s="25">
        <f>[1]服务器生态!AD448</f>
        <v>0.47291513735919999</v>
      </c>
      <c r="BR430" s="25">
        <f>[1]服务器生态!AE448</f>
        <v>3.8604200140800002E-2</v>
      </c>
      <c r="BS430" s="25">
        <f>[1]服务器生态!AF448</f>
        <v>6.8679600000000019E-3</v>
      </c>
      <c r="BT430" s="25">
        <f>[1]服务器生态!AG448</f>
        <v>1.9871999999999997E-3</v>
      </c>
      <c r="BU430" s="25">
        <f>[1]服务器生态!$P429</f>
        <v>1</v>
      </c>
      <c r="BV430" s="25">
        <f>[1]服务器生态!Q429</f>
        <v>0.5094491820015703</v>
      </c>
    </row>
    <row r="431" spans="29:74" x14ac:dyDescent="0.15">
      <c r="AC431" s="4">
        <v>428</v>
      </c>
      <c r="AD431" s="4">
        <f>[1]节奏总纲!AD431</f>
        <v>87.439777612050833</v>
      </c>
      <c r="AE431" s="4">
        <f>[1]节奏总纲!AE431</f>
        <v>89.615460002986197</v>
      </c>
      <c r="AF431" s="4">
        <f>[1]节奏总纲!AF431</f>
        <v>92.801041291704038</v>
      </c>
      <c r="AG431" s="4">
        <f>[1]节奏总纲!AG431</f>
        <v>97.566399830617584</v>
      </c>
      <c r="AH431" s="4">
        <f>[1]节奏总纲!AH431</f>
        <v>106.55754814160223</v>
      </c>
      <c r="BI431" s="25">
        <v>428</v>
      </c>
      <c r="BJ431" s="25">
        <f>[1]服务器生态!W449</f>
        <v>24.285879581544776</v>
      </c>
      <c r="BK431" s="25">
        <f>[1]服务器生态!X449</f>
        <v>23.946099651352963</v>
      </c>
      <c r="BL431" s="25">
        <f>[1]服务器生态!Y449</f>
        <v>1.9547270757591186</v>
      </c>
      <c r="BM431" s="25">
        <f>[1]服务器生态!Z449</f>
        <v>0.34775975977396306</v>
      </c>
      <c r="BN431" s="25">
        <f>[1]服务器生态!AA449</f>
        <v>0.10062204710318917</v>
      </c>
      <c r="BO431" s="25">
        <f>[1]服务器生态!AB449</f>
        <v>260.26891426737467</v>
      </c>
      <c r="BP431" s="25">
        <f>[1]服务器生态!AC449</f>
        <v>0.47962550249999997</v>
      </c>
      <c r="BQ431" s="25">
        <f>[1]服务器生态!AD449</f>
        <v>0.47291513735919999</v>
      </c>
      <c r="BR431" s="25">
        <f>[1]服务器生态!AE449</f>
        <v>3.8604200140800002E-2</v>
      </c>
      <c r="BS431" s="25">
        <f>[1]服务器生态!AF449</f>
        <v>6.8679600000000019E-3</v>
      </c>
      <c r="BT431" s="25">
        <f>[1]服务器生态!AG449</f>
        <v>1.9871999999999997E-3</v>
      </c>
      <c r="BU431" s="25">
        <f>[1]服务器生态!$P430</f>
        <v>1</v>
      </c>
      <c r="BV431" s="25">
        <f>[1]服务器生态!Q430</f>
        <v>0.5063508811553401</v>
      </c>
    </row>
    <row r="432" spans="29:74" x14ac:dyDescent="0.15">
      <c r="AC432" s="4">
        <v>429</v>
      </c>
      <c r="AD432" s="4">
        <f>[1]节奏总纲!AD432</f>
        <v>87.473279951875924</v>
      </c>
      <c r="AE432" s="4">
        <f>[1]节奏总纲!AE432</f>
        <v>89.653415270472806</v>
      </c>
      <c r="AF432" s="4">
        <f>[1]节奏总纲!AF432</f>
        <v>92.836055135296803</v>
      </c>
      <c r="AG432" s="4">
        <f>[1]节奏总纲!AG432</f>
        <v>97.597533060826152</v>
      </c>
      <c r="AH432" s="4">
        <f>[1]节奏总纲!AH432</f>
        <v>106.59373128235947</v>
      </c>
      <c r="BI432" s="25">
        <v>429</v>
      </c>
      <c r="BJ432" s="25">
        <f>[1]服务器生态!W450</f>
        <v>24.137277171517844</v>
      </c>
      <c r="BK432" s="25">
        <f>[1]服务器生态!X450</f>
        <v>23.799576314325456</v>
      </c>
      <c r="BL432" s="25">
        <f>[1]服务器生态!Y450</f>
        <v>1.9427663331626905</v>
      </c>
      <c r="BM432" s="25">
        <f>[1]服务器生态!Z450</f>
        <v>0.34563185914597555</v>
      </c>
      <c r="BN432" s="25">
        <f>[1]服务器生态!AA450</f>
        <v>0.10000635275902632</v>
      </c>
      <c r="BO432" s="25">
        <f>[1]服务器生态!AB450</f>
        <v>260.26891426737467</v>
      </c>
      <c r="BP432" s="25">
        <f>[1]服务器生态!AC450</f>
        <v>0.47962550249999997</v>
      </c>
      <c r="BQ432" s="25">
        <f>[1]服务器生态!AD450</f>
        <v>0.47291513735919999</v>
      </c>
      <c r="BR432" s="25">
        <f>[1]服务器生态!AE450</f>
        <v>3.8604200140800002E-2</v>
      </c>
      <c r="BS432" s="25">
        <f>[1]服务器生态!AF450</f>
        <v>6.8679600000000019E-3</v>
      </c>
      <c r="BT432" s="25">
        <f>[1]服务器生态!AG450</f>
        <v>1.9871999999999997E-3</v>
      </c>
      <c r="BU432" s="25">
        <f>[1]服务器生态!$P431</f>
        <v>1</v>
      </c>
      <c r="BV432" s="25">
        <f>[1]服务器生态!Q431</f>
        <v>0.50325258030910991</v>
      </c>
    </row>
    <row r="433" spans="29:74" x14ac:dyDescent="0.15">
      <c r="AC433" s="4">
        <v>430</v>
      </c>
      <c r="AD433" s="4">
        <f>[1]节奏总纲!AD433</f>
        <v>87.506782291701015</v>
      </c>
      <c r="AE433" s="4">
        <f>[1]节奏总纲!AE433</f>
        <v>89.691370537959415</v>
      </c>
      <c r="AF433" s="4">
        <f>[1]节奏总纲!AF433</f>
        <v>92.871068978889554</v>
      </c>
      <c r="AG433" s="4">
        <f>[1]节奏总纲!AG433</f>
        <v>97.628666291034719</v>
      </c>
      <c r="AH433" s="4">
        <f>[1]节奏总纲!AH433</f>
        <v>106.62991442311672</v>
      </c>
      <c r="BI433" s="25">
        <v>430</v>
      </c>
      <c r="BJ433" s="25">
        <f>[1]服务器生态!W451</f>
        <v>23.988674761490909</v>
      </c>
      <c r="BK433" s="25">
        <f>[1]服务器生态!X451</f>
        <v>23.653052977297946</v>
      </c>
      <c r="BL433" s="25">
        <f>[1]服务器生态!Y451</f>
        <v>1.9308055905662624</v>
      </c>
      <c r="BM433" s="25">
        <f>[1]服务器生态!Z451</f>
        <v>0.34350395851798804</v>
      </c>
      <c r="BN433" s="25">
        <f>[1]服务器生态!AA451</f>
        <v>9.9390658414863442E-2</v>
      </c>
      <c r="BO433" s="25">
        <f>[1]服务器生态!AB451</f>
        <v>260.26891426737467</v>
      </c>
      <c r="BP433" s="25">
        <f>[1]服务器生态!AC451</f>
        <v>0.47962550249999997</v>
      </c>
      <c r="BQ433" s="25">
        <f>[1]服务器生态!AD451</f>
        <v>0.47291513735919999</v>
      </c>
      <c r="BR433" s="25">
        <f>[1]服务器生态!AE451</f>
        <v>3.8604200140800002E-2</v>
      </c>
      <c r="BS433" s="25">
        <f>[1]服务器生态!AF451</f>
        <v>6.8679600000000019E-3</v>
      </c>
      <c r="BT433" s="25">
        <f>[1]服务器生态!AG451</f>
        <v>1.9871999999999997E-3</v>
      </c>
      <c r="BU433" s="25">
        <f>[1]服务器生态!$P432</f>
        <v>1</v>
      </c>
      <c r="BV433" s="25">
        <f>[1]服务器生态!Q432</f>
        <v>0.50015427946287971</v>
      </c>
    </row>
    <row r="434" spans="29:74" x14ac:dyDescent="0.15">
      <c r="AC434" s="4">
        <v>431</v>
      </c>
      <c r="AD434" s="4">
        <f>[1]节奏总纲!AD434</f>
        <v>87.540284631526106</v>
      </c>
      <c r="AE434" s="4">
        <f>[1]节奏总纲!AE434</f>
        <v>89.729325805446024</v>
      </c>
      <c r="AF434" s="4">
        <f>[1]节奏总纲!AF434</f>
        <v>92.906082822482304</v>
      </c>
      <c r="AG434" s="4">
        <f>[1]节奏总纲!AG434</f>
        <v>97.659799521243286</v>
      </c>
      <c r="AH434" s="4">
        <f>[1]节奏总纲!AH434</f>
        <v>106.66609756387396</v>
      </c>
      <c r="BI434" s="25">
        <v>431</v>
      </c>
      <c r="BJ434" s="25">
        <f>[1]服务器生态!W452</f>
        <v>23.84007235146397</v>
      </c>
      <c r="BK434" s="25">
        <f>[1]服务器生态!X452</f>
        <v>23.506529640270433</v>
      </c>
      <c r="BL434" s="25">
        <f>[1]服务器生态!Y452</f>
        <v>1.9188448479698339</v>
      </c>
      <c r="BM434" s="25">
        <f>[1]服务器生态!Z452</f>
        <v>0.34137605789000047</v>
      </c>
      <c r="BN434" s="25">
        <f>[1]服务器生态!AA452</f>
        <v>9.8774964070700563E-2</v>
      </c>
      <c r="BO434" s="25">
        <f>[1]服务器生态!AB452</f>
        <v>260.26891426737467</v>
      </c>
      <c r="BP434" s="25">
        <f>[1]服务器生态!AC452</f>
        <v>0.47962550249999997</v>
      </c>
      <c r="BQ434" s="25">
        <f>[1]服务器生态!AD452</f>
        <v>0.47291513735919999</v>
      </c>
      <c r="BR434" s="25">
        <f>[1]服务器生态!AE452</f>
        <v>3.8604200140800002E-2</v>
      </c>
      <c r="BS434" s="25">
        <f>[1]服务器生态!AF452</f>
        <v>6.8679600000000019E-3</v>
      </c>
      <c r="BT434" s="25">
        <f>[1]服务器生态!AG452</f>
        <v>1.9871999999999997E-3</v>
      </c>
      <c r="BU434" s="25">
        <f>[1]服务器生态!$P433</f>
        <v>1</v>
      </c>
      <c r="BV434" s="25">
        <f>[1]服务器生态!Q433</f>
        <v>0.49705597861664941</v>
      </c>
    </row>
    <row r="435" spans="29:74" x14ac:dyDescent="0.15">
      <c r="AC435" s="4">
        <v>432</v>
      </c>
      <c r="AD435" s="4">
        <f>[1]节奏总纲!AD435</f>
        <v>87.573786971351197</v>
      </c>
      <c r="AE435" s="4">
        <f>[1]节奏总纲!AE435</f>
        <v>89.767281072932619</v>
      </c>
      <c r="AF435" s="4">
        <f>[1]节奏总纲!AF435</f>
        <v>92.941096666075069</v>
      </c>
      <c r="AG435" s="4">
        <f>[1]节奏总纲!AG435</f>
        <v>97.69093275145184</v>
      </c>
      <c r="AH435" s="4">
        <f>[1]节奏总纲!AH435</f>
        <v>106.70228070463121</v>
      </c>
      <c r="BI435" s="25">
        <v>432</v>
      </c>
      <c r="BJ435" s="25">
        <f>[1]服务器生态!W453</f>
        <v>23.691469941437035</v>
      </c>
      <c r="BK435" s="25">
        <f>[1]服务器生态!X453</f>
        <v>23.360006303242923</v>
      </c>
      <c r="BL435" s="25">
        <f>[1]服务器生态!Y453</f>
        <v>1.9068841053734058</v>
      </c>
      <c r="BM435" s="25">
        <f>[1]服务器生态!Z453</f>
        <v>0.33924815726201291</v>
      </c>
      <c r="BN435" s="25">
        <f>[1]服务器生态!AA453</f>
        <v>9.8159269726537685E-2</v>
      </c>
      <c r="BO435" s="25">
        <f>[1]服务器生态!AB453</f>
        <v>260.26891426737467</v>
      </c>
      <c r="BP435" s="25">
        <f>[1]服务器生态!AC453</f>
        <v>0.47962550249999997</v>
      </c>
      <c r="BQ435" s="25">
        <f>[1]服务器生态!AD453</f>
        <v>0.47291513735919999</v>
      </c>
      <c r="BR435" s="25">
        <f>[1]服务器生态!AE453</f>
        <v>3.8604200140800002E-2</v>
      </c>
      <c r="BS435" s="25">
        <f>[1]服务器生态!AF453</f>
        <v>6.8679600000000019E-3</v>
      </c>
      <c r="BT435" s="25">
        <f>[1]服务器生态!AG453</f>
        <v>1.9871999999999997E-3</v>
      </c>
      <c r="BU435" s="25">
        <f>[1]服务器生态!$P434</f>
        <v>1</v>
      </c>
      <c r="BV435" s="25">
        <f>[1]服务器生态!Q434</f>
        <v>0.49395767777041916</v>
      </c>
    </row>
    <row r="436" spans="29:74" x14ac:dyDescent="0.15">
      <c r="AC436" s="4">
        <v>433</v>
      </c>
      <c r="AD436" s="4">
        <f>[1]节奏总纲!AD436</f>
        <v>87.607289311176288</v>
      </c>
      <c r="AE436" s="4">
        <f>[1]节奏总纲!AE436</f>
        <v>89.805236340419228</v>
      </c>
      <c r="AF436" s="4">
        <f>[1]节奏总纲!AF436</f>
        <v>92.976110509667819</v>
      </c>
      <c r="AG436" s="4">
        <f>[1]节奏总纲!AG436</f>
        <v>97.722065981660407</v>
      </c>
      <c r="AH436" s="4">
        <f>[1]节奏总纲!AH436</f>
        <v>106.73846384538845</v>
      </c>
      <c r="BI436" s="25">
        <v>433</v>
      </c>
      <c r="BJ436" s="25">
        <f>[1]服务器生态!W454</f>
        <v>23.542867531410106</v>
      </c>
      <c r="BK436" s="25">
        <f>[1]服务器生态!X454</f>
        <v>23.213482966215416</v>
      </c>
      <c r="BL436" s="25">
        <f>[1]服务器生态!Y454</f>
        <v>1.8949233627769779</v>
      </c>
      <c r="BM436" s="25">
        <f>[1]服务器生态!Z454</f>
        <v>0.33712025663402539</v>
      </c>
      <c r="BN436" s="25">
        <f>[1]服务器生态!AA454</f>
        <v>9.7543575382374834E-2</v>
      </c>
      <c r="BO436" s="25">
        <f>[1]服务器生态!AB454</f>
        <v>260.26891426737467</v>
      </c>
      <c r="BP436" s="25">
        <f>[1]服务器生态!AC454</f>
        <v>0.47962550249999997</v>
      </c>
      <c r="BQ436" s="25">
        <f>[1]服务器生态!AD454</f>
        <v>0.47291513735919999</v>
      </c>
      <c r="BR436" s="25">
        <f>[1]服务器生态!AE454</f>
        <v>3.8604200140800002E-2</v>
      </c>
      <c r="BS436" s="25">
        <f>[1]服务器生态!AF454</f>
        <v>6.8679600000000019E-3</v>
      </c>
      <c r="BT436" s="25">
        <f>[1]服务器生态!AG454</f>
        <v>1.9871999999999997E-3</v>
      </c>
      <c r="BU436" s="25">
        <f>[1]服务器生态!$P435</f>
        <v>1</v>
      </c>
      <c r="BV436" s="25">
        <f>[1]服务器生态!Q435</f>
        <v>0.49085937692418902</v>
      </c>
    </row>
    <row r="437" spans="29:74" x14ac:dyDescent="0.15">
      <c r="AC437" s="4">
        <v>434</v>
      </c>
      <c r="AD437" s="4">
        <f>[1]节奏总纲!AD437</f>
        <v>87.640791651001379</v>
      </c>
      <c r="AE437" s="4">
        <f>[1]节奏总纲!AE437</f>
        <v>89.843191607905837</v>
      </c>
      <c r="AF437" s="4">
        <f>[1]节奏总纲!AF437</f>
        <v>93.010462500358571</v>
      </c>
      <c r="AG437" s="4">
        <f>[1]节奏总纲!AG437</f>
        <v>97.753199211868974</v>
      </c>
      <c r="AH437" s="4">
        <f>[1]节奏总纲!AH437</f>
        <v>106.7746469861457</v>
      </c>
      <c r="BI437" s="25">
        <v>434</v>
      </c>
      <c r="BJ437" s="25">
        <f>[1]服务器生态!W455</f>
        <v>23.394265121383171</v>
      </c>
      <c r="BK437" s="25">
        <f>[1]服务器生态!X455</f>
        <v>23.066959629187906</v>
      </c>
      <c r="BL437" s="25">
        <f>[1]服务器生态!Y455</f>
        <v>1.8829626201805496</v>
      </c>
      <c r="BM437" s="25">
        <f>[1]服务器生态!Z455</f>
        <v>0.33499235600603788</v>
      </c>
      <c r="BN437" s="25">
        <f>[1]服务器生态!AA455</f>
        <v>9.6927881038211955E-2</v>
      </c>
      <c r="BO437" s="25">
        <f>[1]服务器生态!AB455</f>
        <v>260.26891426737467</v>
      </c>
      <c r="BP437" s="25">
        <f>[1]服务器生态!AC455</f>
        <v>0.47962550249999997</v>
      </c>
      <c r="BQ437" s="25">
        <f>[1]服务器生态!AD455</f>
        <v>0.47291513735919999</v>
      </c>
      <c r="BR437" s="25">
        <f>[1]服务器生态!AE455</f>
        <v>3.8604200140800002E-2</v>
      </c>
      <c r="BS437" s="25">
        <f>[1]服务器生态!AF455</f>
        <v>6.8679600000000019E-3</v>
      </c>
      <c r="BT437" s="25">
        <f>[1]服务器生态!AG455</f>
        <v>1.9871999999999997E-3</v>
      </c>
      <c r="BU437" s="25">
        <f>[1]服务器生态!$P436</f>
        <v>1</v>
      </c>
      <c r="BV437" s="25">
        <f>[1]服务器生态!Q436</f>
        <v>0.48776107607795877</v>
      </c>
    </row>
    <row r="438" spans="29:74" x14ac:dyDescent="0.15">
      <c r="AC438" s="4">
        <v>435</v>
      </c>
      <c r="AD438" s="4">
        <f>[1]节奏总纲!AD438</f>
        <v>87.674293990826456</v>
      </c>
      <c r="AE438" s="4">
        <f>[1]节奏总纲!AE438</f>
        <v>89.881146875392446</v>
      </c>
      <c r="AF438" s="4">
        <f>[1]节奏总纲!AF438</f>
        <v>93.043393165410535</v>
      </c>
      <c r="AG438" s="4">
        <f>[1]节奏总纲!AG438</f>
        <v>97.784332442077528</v>
      </c>
      <c r="AH438" s="4">
        <f>[1]节奏总纲!AH438</f>
        <v>106.81083012690294</v>
      </c>
      <c r="BI438" s="25">
        <v>435</v>
      </c>
      <c r="BJ438" s="25">
        <f>[1]服务器生态!W456</f>
        <v>23.245662711356236</v>
      </c>
      <c r="BK438" s="25">
        <f>[1]服务器生态!X456</f>
        <v>22.920436292160399</v>
      </c>
      <c r="BL438" s="25">
        <f>[1]服务器生态!Y456</f>
        <v>1.8710018775841215</v>
      </c>
      <c r="BM438" s="25">
        <f>[1]服务器生态!Z456</f>
        <v>0.33286445537805032</v>
      </c>
      <c r="BN438" s="25">
        <f>[1]服务器生态!AA456</f>
        <v>9.631218669404909E-2</v>
      </c>
      <c r="BO438" s="25">
        <f>[1]服务器生态!AB456</f>
        <v>260.26891426737467</v>
      </c>
      <c r="BP438" s="25">
        <f>[1]服务器生态!AC456</f>
        <v>0.47962550249999997</v>
      </c>
      <c r="BQ438" s="25">
        <f>[1]服务器生态!AD456</f>
        <v>0.47291513735919999</v>
      </c>
      <c r="BR438" s="25">
        <f>[1]服务器生态!AE456</f>
        <v>3.8604200140800002E-2</v>
      </c>
      <c r="BS438" s="25">
        <f>[1]服务器生态!AF456</f>
        <v>6.8679600000000019E-3</v>
      </c>
      <c r="BT438" s="25">
        <f>[1]服务器生态!AG456</f>
        <v>1.9871999999999997E-3</v>
      </c>
      <c r="BU438" s="25">
        <f>[1]服务器生态!$P437</f>
        <v>1</v>
      </c>
      <c r="BV438" s="25">
        <f>[1]服务器生态!Q437</f>
        <v>0.48466277523172857</v>
      </c>
    </row>
    <row r="439" spans="29:74" x14ac:dyDescent="0.15">
      <c r="AC439" s="4">
        <v>436</v>
      </c>
      <c r="AD439" s="4">
        <f>[1]节奏总纲!AD439</f>
        <v>87.707796330651547</v>
      </c>
      <c r="AE439" s="4">
        <f>[1]节奏总纲!AE439</f>
        <v>89.919102142879041</v>
      </c>
      <c r="AF439" s="4">
        <f>[1]节奏总纲!AF439</f>
        <v>93.076323830462499</v>
      </c>
      <c r="AG439" s="4">
        <f>[1]节奏总纲!AG439</f>
        <v>97.815465672286095</v>
      </c>
      <c r="AH439" s="4">
        <f>[1]节奏总纲!AH439</f>
        <v>106.84701326766019</v>
      </c>
      <c r="BI439" s="25">
        <v>436</v>
      </c>
      <c r="BJ439" s="25">
        <f>[1]服务器生态!W457</f>
        <v>23.097060301329297</v>
      </c>
      <c r="BK439" s="25">
        <f>[1]服务器生态!X457</f>
        <v>22.773912955132886</v>
      </c>
      <c r="BL439" s="25">
        <f>[1]服务器生态!Y457</f>
        <v>1.859041134987693</v>
      </c>
      <c r="BM439" s="25">
        <f>[1]服务器生态!Z457</f>
        <v>0.33073655475006275</v>
      </c>
      <c r="BN439" s="25">
        <f>[1]服务器生态!AA457</f>
        <v>9.5696492349886197E-2</v>
      </c>
      <c r="BO439" s="25">
        <f>[1]服务器生态!AB457</f>
        <v>260.26891426737467</v>
      </c>
      <c r="BP439" s="25">
        <f>[1]服务器生态!AC457</f>
        <v>0.47962550249999997</v>
      </c>
      <c r="BQ439" s="25">
        <f>[1]服务器生态!AD457</f>
        <v>0.47291513735919999</v>
      </c>
      <c r="BR439" s="25">
        <f>[1]服务器生态!AE457</f>
        <v>3.8604200140800002E-2</v>
      </c>
      <c r="BS439" s="25">
        <f>[1]服务器生态!AF457</f>
        <v>6.8679600000000019E-3</v>
      </c>
      <c r="BT439" s="25">
        <f>[1]服务器生态!AG457</f>
        <v>1.9871999999999997E-3</v>
      </c>
      <c r="BU439" s="25">
        <f>[1]服务器生态!$P438</f>
        <v>1</v>
      </c>
      <c r="BV439" s="25">
        <f>[1]服务器生态!Q438</f>
        <v>0.48156447438549826</v>
      </c>
    </row>
    <row r="440" spans="29:74" x14ac:dyDescent="0.15">
      <c r="AC440" s="4">
        <v>437</v>
      </c>
      <c r="AD440" s="4">
        <f>[1]节奏总纲!AD440</f>
        <v>87.741298670476638</v>
      </c>
      <c r="AE440" s="4">
        <f>[1]节奏总纲!AE440</f>
        <v>89.95705741036565</v>
      </c>
      <c r="AF440" s="4">
        <f>[1]节奏总纲!AF440</f>
        <v>93.109254495514463</v>
      </c>
      <c r="AG440" s="4">
        <f>[1]节奏总纲!AG440</f>
        <v>97.846598902494662</v>
      </c>
      <c r="AH440" s="4">
        <f>[1]节奏总纲!AH440</f>
        <v>106.88319640841743</v>
      </c>
      <c r="BI440" s="25">
        <v>437</v>
      </c>
      <c r="BJ440" s="25">
        <f>[1]服务器生态!W458</f>
        <v>22.948457891302365</v>
      </c>
      <c r="BK440" s="25">
        <f>[1]服务器生态!X458</f>
        <v>22.627389618105379</v>
      </c>
      <c r="BL440" s="25">
        <f>[1]服务器生态!Y458</f>
        <v>1.8470803923912651</v>
      </c>
      <c r="BM440" s="25">
        <f>[1]服务器生态!Z458</f>
        <v>0.32860865412207524</v>
      </c>
      <c r="BN440" s="25">
        <f>[1]服务器生态!AA458</f>
        <v>9.5080798005723346E-2</v>
      </c>
      <c r="BO440" s="25">
        <f>[1]服务器生态!AB458</f>
        <v>260.26891426737467</v>
      </c>
      <c r="BP440" s="25">
        <f>[1]服务器生态!AC458</f>
        <v>0.47962550249999997</v>
      </c>
      <c r="BQ440" s="25">
        <f>[1]服务器生态!AD458</f>
        <v>0.47291513735919999</v>
      </c>
      <c r="BR440" s="25">
        <f>[1]服务器生态!AE458</f>
        <v>3.8604200140800002E-2</v>
      </c>
      <c r="BS440" s="25">
        <f>[1]服务器生态!AF458</f>
        <v>6.8679600000000019E-3</v>
      </c>
      <c r="BT440" s="25">
        <f>[1]服务器生态!AG458</f>
        <v>1.9871999999999997E-3</v>
      </c>
      <c r="BU440" s="25">
        <f>[1]服务器生态!$P439</f>
        <v>1</v>
      </c>
      <c r="BV440" s="25">
        <f>[1]服务器生态!Q439</f>
        <v>0.47846617353926812</v>
      </c>
    </row>
    <row r="441" spans="29:74" x14ac:dyDescent="0.15">
      <c r="AC441" s="4">
        <v>438</v>
      </c>
      <c r="AD441" s="4">
        <f>[1]节奏总纲!AD441</f>
        <v>87.774801010301729</v>
      </c>
      <c r="AE441" s="4">
        <f>[1]节奏总纲!AE441</f>
        <v>89.995012677852259</v>
      </c>
      <c r="AF441" s="4">
        <f>[1]节奏总纲!AF441</f>
        <v>93.142185160566427</v>
      </c>
      <c r="AG441" s="4">
        <f>[1]节奏总纲!AG441</f>
        <v>97.87773213270323</v>
      </c>
      <c r="AH441" s="4">
        <f>[1]节奏总纲!AH441</f>
        <v>106.91937954917468</v>
      </c>
      <c r="BI441" s="25">
        <v>438</v>
      </c>
      <c r="BJ441" s="25">
        <f>[1]服务器生态!W459</f>
        <v>22.799855481275429</v>
      </c>
      <c r="BK441" s="25">
        <f>[1]服务器生态!X459</f>
        <v>22.480866281077869</v>
      </c>
      <c r="BL441" s="25">
        <f>[1]服务器生态!Y459</f>
        <v>1.835119649794837</v>
      </c>
      <c r="BM441" s="25">
        <f>[1]服务器生态!Z459</f>
        <v>0.32648075349408773</v>
      </c>
      <c r="BN441" s="25">
        <f>[1]服务器生态!AA459</f>
        <v>9.4465103661560468E-2</v>
      </c>
      <c r="BO441" s="25">
        <f>[1]服务器生态!AB459</f>
        <v>260.26891426737467</v>
      </c>
      <c r="BP441" s="25">
        <f>[1]服务器生态!AC459</f>
        <v>0.47962550249999997</v>
      </c>
      <c r="BQ441" s="25">
        <f>[1]服务器生态!AD459</f>
        <v>0.47291513735919999</v>
      </c>
      <c r="BR441" s="25">
        <f>[1]服务器生态!AE459</f>
        <v>3.8604200140800002E-2</v>
      </c>
      <c r="BS441" s="25">
        <f>[1]服务器生态!AF459</f>
        <v>6.8679600000000019E-3</v>
      </c>
      <c r="BT441" s="25">
        <f>[1]服务器生态!AG459</f>
        <v>1.9871999999999997E-3</v>
      </c>
      <c r="BU441" s="25">
        <f>[1]服务器生态!$P440</f>
        <v>1</v>
      </c>
      <c r="BV441" s="25">
        <f>[1]服务器生态!Q440</f>
        <v>0.47536787269303787</v>
      </c>
    </row>
    <row r="442" spans="29:74" x14ac:dyDescent="0.15">
      <c r="AC442" s="4">
        <v>439</v>
      </c>
      <c r="AD442" s="4">
        <f>[1]节奏总纲!AD442</f>
        <v>87.80830335012682</v>
      </c>
      <c r="AE442" s="4">
        <f>[1]节奏总纲!AE442</f>
        <v>90.027567823948559</v>
      </c>
      <c r="AF442" s="4">
        <f>[1]节奏总纲!AF442</f>
        <v>93.175115825618391</v>
      </c>
      <c r="AG442" s="4">
        <f>[1]节奏总纲!AG442</f>
        <v>97.908865362911783</v>
      </c>
      <c r="AH442" s="4">
        <f>[1]节奏总纲!AH442</f>
        <v>106.95556268993192</v>
      </c>
      <c r="BI442" s="25">
        <v>439</v>
      </c>
      <c r="BJ442" s="25">
        <f>[1]服务器生态!W460</f>
        <v>22.65125307124849</v>
      </c>
      <c r="BK442" s="25">
        <f>[1]服务器生态!X460</f>
        <v>22.334342944050356</v>
      </c>
      <c r="BL442" s="25">
        <f>[1]服务器生态!Y460</f>
        <v>1.8231589071984085</v>
      </c>
      <c r="BM442" s="25">
        <f>[1]服务器生态!Z460</f>
        <v>0.32435285286610016</v>
      </c>
      <c r="BN442" s="25">
        <f>[1]服务器生态!AA460</f>
        <v>9.3849409317397589E-2</v>
      </c>
      <c r="BO442" s="25">
        <f>[1]服务器生态!AB460</f>
        <v>260.26891426737467</v>
      </c>
      <c r="BP442" s="25">
        <f>[1]服务器生态!AC460</f>
        <v>0.47962550249999997</v>
      </c>
      <c r="BQ442" s="25">
        <f>[1]服务器生态!AD460</f>
        <v>0.47291513735919999</v>
      </c>
      <c r="BR442" s="25">
        <f>[1]服务器生态!AE460</f>
        <v>3.8604200140800002E-2</v>
      </c>
      <c r="BS442" s="25">
        <f>[1]服务器生态!AF460</f>
        <v>6.8679600000000019E-3</v>
      </c>
      <c r="BT442" s="25">
        <f>[1]服务器生态!AG460</f>
        <v>1.9871999999999997E-3</v>
      </c>
      <c r="BU442" s="25">
        <f>[1]服务器生态!$P441</f>
        <v>1</v>
      </c>
      <c r="BV442" s="25">
        <f>[1]服务器生态!Q441</f>
        <v>0.47226957184680757</v>
      </c>
    </row>
    <row r="443" spans="29:74" x14ac:dyDescent="0.15">
      <c r="AC443" s="4">
        <v>440</v>
      </c>
      <c r="AD443" s="4">
        <f>[1]节奏总纲!AD443</f>
        <v>87.841805689951912</v>
      </c>
      <c r="AE443" s="4">
        <f>[1]节奏总纲!AE443</f>
        <v>90.05930605092135</v>
      </c>
      <c r="AF443" s="4">
        <f>[1]节奏总纲!AF443</f>
        <v>93.208046490670355</v>
      </c>
      <c r="AG443" s="4">
        <f>[1]节奏总纲!AG443</f>
        <v>97.93999859312035</v>
      </c>
      <c r="AH443" s="4">
        <f>[1]节奏总纲!AH443</f>
        <v>106.99174583068917</v>
      </c>
      <c r="BI443" s="25">
        <v>440</v>
      </c>
      <c r="BJ443" s="25">
        <f>[1]服务器生态!W461</f>
        <v>22.502650661221555</v>
      </c>
      <c r="BK443" s="25">
        <f>[1]服务器生态!X461</f>
        <v>22.187819607022846</v>
      </c>
      <c r="BL443" s="25">
        <f>[1]服务器生态!Y461</f>
        <v>1.8111981646019804</v>
      </c>
      <c r="BM443" s="25">
        <f>[1]服务器生态!Z461</f>
        <v>0.32222495223811259</v>
      </c>
      <c r="BN443" s="25">
        <f>[1]服务器生态!AA461</f>
        <v>9.323371497323471E-2</v>
      </c>
      <c r="BO443" s="25">
        <f>[1]服务器生态!AB461</f>
        <v>260.26891426737467</v>
      </c>
      <c r="BP443" s="25">
        <f>[1]服务器生态!AC461</f>
        <v>0.47962550249999997</v>
      </c>
      <c r="BQ443" s="25">
        <f>[1]服务器生态!AD461</f>
        <v>0.47291513735919999</v>
      </c>
      <c r="BR443" s="25">
        <f>[1]服务器生态!AE461</f>
        <v>3.8604200140800002E-2</v>
      </c>
      <c r="BS443" s="25">
        <f>[1]服务器生态!AF461</f>
        <v>6.8679600000000019E-3</v>
      </c>
      <c r="BT443" s="25">
        <f>[1]服务器生态!AG461</f>
        <v>1.9871999999999997E-3</v>
      </c>
      <c r="BU443" s="25">
        <f>[1]服务器生态!$P442</f>
        <v>1</v>
      </c>
      <c r="BV443" s="25">
        <f>[1]服务器生态!Q442</f>
        <v>0.46917127100057732</v>
      </c>
    </row>
    <row r="444" spans="29:74" x14ac:dyDescent="0.15">
      <c r="AC444" s="4">
        <v>441</v>
      </c>
      <c r="AD444" s="4">
        <f>[1]节奏总纲!AD444</f>
        <v>87.875308029777003</v>
      </c>
      <c r="AE444" s="4">
        <f>[1]节奏总纲!AE444</f>
        <v>90.091044277894142</v>
      </c>
      <c r="AF444" s="4">
        <f>[1]节奏总纲!AF444</f>
        <v>93.240977155722319</v>
      </c>
      <c r="AG444" s="4">
        <f>[1]节奏总纲!AG444</f>
        <v>97.971131823328918</v>
      </c>
      <c r="AH444" s="4">
        <f>[1]节奏总纲!AH444</f>
        <v>107.02497748922852</v>
      </c>
      <c r="BI444" s="25">
        <v>441</v>
      </c>
      <c r="BJ444" s="25">
        <f>[1]服务器生态!W462</f>
        <v>22.354048251194627</v>
      </c>
      <c r="BK444" s="25">
        <f>[1]服务器生态!X462</f>
        <v>22.041296269995343</v>
      </c>
      <c r="BL444" s="25">
        <f>[1]服务器生态!Y462</f>
        <v>1.7992374220055525</v>
      </c>
      <c r="BM444" s="25">
        <f>[1]服务器生态!Z462</f>
        <v>0.32009705161012514</v>
      </c>
      <c r="BN444" s="25">
        <f>[1]服务器生态!AA462</f>
        <v>9.2618020629071859E-2</v>
      </c>
      <c r="BO444" s="25">
        <f>[1]服务器生态!AB462</f>
        <v>260.26891426737467</v>
      </c>
      <c r="BP444" s="25">
        <f>[1]服务器生态!AC462</f>
        <v>0.47962550249999997</v>
      </c>
      <c r="BQ444" s="25">
        <f>[1]服务器生态!AD462</f>
        <v>0.47291513735919999</v>
      </c>
      <c r="BR444" s="25">
        <f>[1]服务器生态!AE462</f>
        <v>3.8604200140800002E-2</v>
      </c>
      <c r="BS444" s="25">
        <f>[1]服务器生态!AF462</f>
        <v>6.8679600000000019E-3</v>
      </c>
      <c r="BT444" s="25">
        <f>[1]服务器生态!AG462</f>
        <v>1.9871999999999997E-3</v>
      </c>
      <c r="BU444" s="25">
        <f>[1]服务器生态!$P443</f>
        <v>1</v>
      </c>
      <c r="BV444" s="25">
        <f>[1]服务器生态!Q443</f>
        <v>0.46607297015434718</v>
      </c>
    </row>
    <row r="445" spans="29:74" x14ac:dyDescent="0.15">
      <c r="AC445" s="4">
        <v>442</v>
      </c>
      <c r="AD445" s="4">
        <f>[1]节奏总纲!AD445</f>
        <v>87.908810369602094</v>
      </c>
      <c r="AE445" s="4">
        <f>[1]节奏总纲!AE445</f>
        <v>90.122782504866933</v>
      </c>
      <c r="AF445" s="4">
        <f>[1]节奏总纲!AF445</f>
        <v>93.273907820774284</v>
      </c>
      <c r="AG445" s="4">
        <f>[1]节奏总纲!AG445</f>
        <v>98.00217354962686</v>
      </c>
      <c r="AH445" s="4">
        <f>[1]节奏总纲!AH445</f>
        <v>107.0573368623709</v>
      </c>
      <c r="BI445" s="25">
        <v>442</v>
      </c>
      <c r="BJ445" s="25">
        <f>[1]服务器生态!W463</f>
        <v>22.205445841167691</v>
      </c>
      <c r="BK445" s="25">
        <f>[1]服务器生态!X463</f>
        <v>21.894772932967832</v>
      </c>
      <c r="BL445" s="25">
        <f>[1]服务器生态!Y463</f>
        <v>1.7872766794091242</v>
      </c>
      <c r="BM445" s="25">
        <f>[1]服务器生态!Z463</f>
        <v>0.31796915098213757</v>
      </c>
      <c r="BN445" s="25">
        <f>[1]服务器生态!AA463</f>
        <v>9.2002326284908981E-2</v>
      </c>
      <c r="BO445" s="25">
        <f>[1]服务器生态!AB463</f>
        <v>260.26891426737467</v>
      </c>
      <c r="BP445" s="25">
        <f>[1]服务器生态!AC463</f>
        <v>0.47962550249999997</v>
      </c>
      <c r="BQ445" s="25">
        <f>[1]服务器生态!AD463</f>
        <v>0.47291513735919999</v>
      </c>
      <c r="BR445" s="25">
        <f>[1]服务器生态!AE463</f>
        <v>3.8604200140800002E-2</v>
      </c>
      <c r="BS445" s="25">
        <f>[1]服务器生态!AF463</f>
        <v>6.8679600000000019E-3</v>
      </c>
      <c r="BT445" s="25">
        <f>[1]服务器生态!AG463</f>
        <v>1.9871999999999997E-3</v>
      </c>
      <c r="BU445" s="25">
        <f>[1]服务器生态!$P444</f>
        <v>1</v>
      </c>
      <c r="BV445" s="25">
        <f>[1]服务器生态!Q444</f>
        <v>0.46297466930811693</v>
      </c>
    </row>
    <row r="446" spans="29:74" x14ac:dyDescent="0.15">
      <c r="AC446" s="4">
        <v>443</v>
      </c>
      <c r="AD446" s="4">
        <f>[1]节奏总纲!AD446</f>
        <v>87.942312709427185</v>
      </c>
      <c r="AE446" s="4">
        <f>[1]节奏总纲!AE446</f>
        <v>90.154520731839725</v>
      </c>
      <c r="AF446" s="4">
        <f>[1]节奏总纲!AF446</f>
        <v>93.306838485826248</v>
      </c>
      <c r="AG446" s="4">
        <f>[1]节奏总纲!AG446</f>
        <v>98.032049055782977</v>
      </c>
      <c r="AH446" s="4">
        <f>[1]节奏总纲!AH446</f>
        <v>107.0896962355133</v>
      </c>
      <c r="BI446" s="25">
        <v>443</v>
      </c>
      <c r="BJ446" s="25">
        <f>[1]服务器生态!W464</f>
        <v>22.056843431140756</v>
      </c>
      <c r="BK446" s="25">
        <f>[1]服务器生态!X464</f>
        <v>21.748249595940322</v>
      </c>
      <c r="BL446" s="25">
        <f>[1]服务器生态!Y464</f>
        <v>1.7753159368126961</v>
      </c>
      <c r="BM446" s="25">
        <f>[1]服务器生态!Z464</f>
        <v>0.31584125035415006</v>
      </c>
      <c r="BN446" s="25">
        <f>[1]服务器生态!AA464</f>
        <v>9.1386631940746116E-2</v>
      </c>
      <c r="BO446" s="25">
        <f>[1]服务器生态!AB464</f>
        <v>260.26891426737467</v>
      </c>
      <c r="BP446" s="25">
        <f>[1]服务器生态!AC464</f>
        <v>0.47962550249999997</v>
      </c>
      <c r="BQ446" s="25">
        <f>[1]服务器生态!AD464</f>
        <v>0.47291513735919999</v>
      </c>
      <c r="BR446" s="25">
        <f>[1]服务器生态!AE464</f>
        <v>3.8604200140800002E-2</v>
      </c>
      <c r="BS446" s="25">
        <f>[1]服务器生态!AF464</f>
        <v>6.8679600000000019E-3</v>
      </c>
      <c r="BT446" s="25">
        <f>[1]服务器生态!AG464</f>
        <v>1.9871999999999997E-3</v>
      </c>
      <c r="BU446" s="25">
        <f>[1]服务器生态!$P445</f>
        <v>1</v>
      </c>
      <c r="BV446" s="25">
        <f>[1]服务器生态!Q445</f>
        <v>0.45987636846188673</v>
      </c>
    </row>
    <row r="447" spans="29:74" x14ac:dyDescent="0.15">
      <c r="AC447" s="4">
        <v>444</v>
      </c>
      <c r="AD447" s="4">
        <f>[1]节奏总纲!AD447</f>
        <v>87.975815049252276</v>
      </c>
      <c r="AE447" s="4">
        <f>[1]节奏总纲!AE447</f>
        <v>90.186258958812516</v>
      </c>
      <c r="AF447" s="4">
        <f>[1]节奏总纲!AF447</f>
        <v>93.339769150878212</v>
      </c>
      <c r="AG447" s="4">
        <f>[1]节奏总纲!AG447</f>
        <v>98.061924561939108</v>
      </c>
      <c r="AH447" s="4">
        <f>[1]节奏总纲!AH447</f>
        <v>107.1220556086557</v>
      </c>
      <c r="BI447" s="25">
        <v>444</v>
      </c>
      <c r="BJ447" s="25">
        <f>[1]服务器生态!W465</f>
        <v>21.908241021113817</v>
      </c>
      <c r="BK447" s="25">
        <f>[1]服务器生态!X465</f>
        <v>21.601726258912809</v>
      </c>
      <c r="BL447" s="25">
        <f>[1]服务器生态!Y465</f>
        <v>1.7633551942162675</v>
      </c>
      <c r="BM447" s="25">
        <f>[1]服务器生态!Z465</f>
        <v>0.31371334972616244</v>
      </c>
      <c r="BN447" s="25">
        <f>[1]服务器生态!AA465</f>
        <v>9.0770937596583223E-2</v>
      </c>
      <c r="BO447" s="25">
        <f>[1]服务器生态!AB465</f>
        <v>260.26891426737467</v>
      </c>
      <c r="BP447" s="25">
        <f>[1]服务器生态!AC465</f>
        <v>0.47962550249999997</v>
      </c>
      <c r="BQ447" s="25">
        <f>[1]服务器生态!AD465</f>
        <v>0.47291513735919999</v>
      </c>
      <c r="BR447" s="25">
        <f>[1]服务器生态!AE465</f>
        <v>3.8604200140800002E-2</v>
      </c>
      <c r="BS447" s="25">
        <f>[1]服务器生态!AF465</f>
        <v>6.8679600000000019E-3</v>
      </c>
      <c r="BT447" s="25">
        <f>[1]服务器生态!AG465</f>
        <v>1.9871999999999997E-3</v>
      </c>
      <c r="BU447" s="25">
        <f>[1]服务器生态!$P446</f>
        <v>1</v>
      </c>
      <c r="BV447" s="25">
        <f>[1]服务器生态!Q446</f>
        <v>0.45677806761565642</v>
      </c>
    </row>
    <row r="448" spans="29:74" x14ac:dyDescent="0.15">
      <c r="AC448" s="4">
        <v>445</v>
      </c>
      <c r="AD448" s="4">
        <f>[1]节奏总纲!AD448</f>
        <v>88.008693431404168</v>
      </c>
      <c r="AE448" s="4">
        <f>[1]节奏总纲!AE448</f>
        <v>90.217997185785308</v>
      </c>
      <c r="AF448" s="4">
        <f>[1]节奏总纲!AF448</f>
        <v>93.372699815930176</v>
      </c>
      <c r="AG448" s="4">
        <f>[1]节奏总纲!AG448</f>
        <v>98.091800068095225</v>
      </c>
      <c r="AH448" s="4">
        <f>[1]节奏总纲!AH448</f>
        <v>107.15441498179808</v>
      </c>
      <c r="BI448" s="25">
        <v>445</v>
      </c>
      <c r="BJ448" s="25">
        <f>[1]服务器生态!W466</f>
        <v>21.759638611086885</v>
      </c>
      <c r="BK448" s="25">
        <f>[1]服务器生态!X466</f>
        <v>21.455202921885302</v>
      </c>
      <c r="BL448" s="25">
        <f>[1]服务器生态!Y466</f>
        <v>1.7513944516198396</v>
      </c>
      <c r="BM448" s="25">
        <f>[1]服务器生态!Z466</f>
        <v>0.31158544909817498</v>
      </c>
      <c r="BN448" s="25">
        <f>[1]服务器生态!AA466</f>
        <v>9.0155243252420372E-2</v>
      </c>
      <c r="BO448" s="25">
        <f>[1]服务器生态!AB466</f>
        <v>260.26891426737467</v>
      </c>
      <c r="BP448" s="25">
        <f>[1]服务器生态!AC466</f>
        <v>0.47962550249999997</v>
      </c>
      <c r="BQ448" s="25">
        <f>[1]服务器生态!AD466</f>
        <v>0.47291513735919999</v>
      </c>
      <c r="BR448" s="25">
        <f>[1]服务器生态!AE466</f>
        <v>3.8604200140800002E-2</v>
      </c>
      <c r="BS448" s="25">
        <f>[1]服务器生态!AF466</f>
        <v>6.8679600000000019E-3</v>
      </c>
      <c r="BT448" s="25">
        <f>[1]服务器生态!AG466</f>
        <v>1.9871999999999997E-3</v>
      </c>
      <c r="BU448" s="25">
        <f>[1]服务器生态!$P447</f>
        <v>1</v>
      </c>
      <c r="BV448" s="25">
        <f>[1]服务器生态!Q447</f>
        <v>0.45367976676942623</v>
      </c>
    </row>
    <row r="449" spans="29:74" x14ac:dyDescent="0.15">
      <c r="AC449" s="4">
        <v>446</v>
      </c>
      <c r="AD449" s="4">
        <f>[1]节奏总纲!AD449</f>
        <v>88.039952219754653</v>
      </c>
      <c r="AE449" s="4">
        <f>[1]节奏总纲!AE449</f>
        <v>90.249735412758099</v>
      </c>
      <c r="AF449" s="4">
        <f>[1]节奏总纲!AF449</f>
        <v>93.40563048098214</v>
      </c>
      <c r="AG449" s="4">
        <f>[1]节奏总纲!AG449</f>
        <v>98.121675574251341</v>
      </c>
      <c r="AH449" s="4">
        <f>[1]节奏总纲!AH449</f>
        <v>107.18677435494048</v>
      </c>
      <c r="BI449" s="25">
        <v>446</v>
      </c>
      <c r="BJ449" s="25">
        <f>[1]服务器生态!W467</f>
        <v>21.611036201059949</v>
      </c>
      <c r="BK449" s="25">
        <f>[1]服务器生态!X467</f>
        <v>21.308679584857792</v>
      </c>
      <c r="BL449" s="25">
        <f>[1]服务器生态!Y467</f>
        <v>1.7394337090234115</v>
      </c>
      <c r="BM449" s="25">
        <f>[1]服务器生态!Z467</f>
        <v>0.30945754847018742</v>
      </c>
      <c r="BN449" s="25">
        <f>[1]服务器生态!AA467</f>
        <v>8.9539548908257507E-2</v>
      </c>
      <c r="BO449" s="25">
        <f>[1]服务器生态!AB467</f>
        <v>260.26891426737467</v>
      </c>
      <c r="BP449" s="25">
        <f>[1]服务器生态!AC467</f>
        <v>0.47962550249999997</v>
      </c>
      <c r="BQ449" s="25">
        <f>[1]服务器生态!AD467</f>
        <v>0.47291513735919999</v>
      </c>
      <c r="BR449" s="25">
        <f>[1]服务器生态!AE467</f>
        <v>3.8604200140800002E-2</v>
      </c>
      <c r="BS449" s="25">
        <f>[1]服务器生态!AF467</f>
        <v>6.8679600000000019E-3</v>
      </c>
      <c r="BT449" s="25">
        <f>[1]服务器生态!AG467</f>
        <v>1.9871999999999997E-3</v>
      </c>
      <c r="BU449" s="25">
        <f>[1]服务器生态!$P448</f>
        <v>1</v>
      </c>
      <c r="BV449" s="25">
        <f>[1]服务器生态!Q448</f>
        <v>0.45058146592319603</v>
      </c>
    </row>
    <row r="450" spans="29:74" x14ac:dyDescent="0.15">
      <c r="AC450" s="4">
        <v>447</v>
      </c>
      <c r="AD450" s="4">
        <f>[1]节奏总纲!AD450</f>
        <v>88.071211008105138</v>
      </c>
      <c r="AE450" s="4">
        <f>[1]节奏总纲!AE450</f>
        <v>90.281473639730891</v>
      </c>
      <c r="AF450" s="4">
        <f>[1]节奏总纲!AF450</f>
        <v>93.438561146034118</v>
      </c>
      <c r="AG450" s="4">
        <f>[1]节奏总纲!AG450</f>
        <v>98.151551080407472</v>
      </c>
      <c r="AH450" s="4">
        <f>[1]节奏总纲!AH450</f>
        <v>107.21913372808288</v>
      </c>
      <c r="BI450" s="25">
        <v>447</v>
      </c>
      <c r="BJ450" s="25">
        <f>[1]服务器生态!W468</f>
        <v>21.462433791033014</v>
      </c>
      <c r="BK450" s="25">
        <f>[1]服务器生态!X468</f>
        <v>21.162156247830286</v>
      </c>
      <c r="BL450" s="25">
        <f>[1]服务器生态!Y468</f>
        <v>1.7274729664269832</v>
      </c>
      <c r="BM450" s="25">
        <f>[1]服务器生态!Z468</f>
        <v>0.3073296478421999</v>
      </c>
      <c r="BN450" s="25">
        <f>[1]服务器生态!AA468</f>
        <v>8.8923854564094629E-2</v>
      </c>
      <c r="BO450" s="25">
        <f>[1]服务器生态!AB468</f>
        <v>260.26891426737467</v>
      </c>
      <c r="BP450" s="25">
        <f>[1]服务器生态!AC468</f>
        <v>0.47962550249999997</v>
      </c>
      <c r="BQ450" s="25">
        <f>[1]服务器生态!AD468</f>
        <v>0.47291513735919999</v>
      </c>
      <c r="BR450" s="25">
        <f>[1]服务器生态!AE468</f>
        <v>3.8604200140800002E-2</v>
      </c>
      <c r="BS450" s="25">
        <f>[1]服务器生态!AF468</f>
        <v>6.8679600000000019E-3</v>
      </c>
      <c r="BT450" s="25">
        <f>[1]服务器生态!AG468</f>
        <v>1.9871999999999997E-3</v>
      </c>
      <c r="BU450" s="25">
        <f>[1]服务器生态!$P449</f>
        <v>1</v>
      </c>
      <c r="BV450" s="25">
        <f>[1]服务器生态!Q449</f>
        <v>0.44748316507696578</v>
      </c>
    </row>
    <row r="451" spans="29:74" x14ac:dyDescent="0.15">
      <c r="AC451" s="4">
        <v>448</v>
      </c>
      <c r="AD451" s="4">
        <f>[1]节奏总纲!AD451</f>
        <v>88.102469796455622</v>
      </c>
      <c r="AE451" s="4">
        <f>[1]节奏总纲!AE451</f>
        <v>90.313211866703682</v>
      </c>
      <c r="AF451" s="4">
        <f>[1]节奏总纲!AF451</f>
        <v>93.471491811086082</v>
      </c>
      <c r="AG451" s="4">
        <f>[1]节奏总纲!AG451</f>
        <v>98.181426586563589</v>
      </c>
      <c r="AH451" s="4">
        <f>[1]节奏总纲!AH451</f>
        <v>107.25149310122528</v>
      </c>
      <c r="BI451" s="25">
        <v>448</v>
      </c>
      <c r="BJ451" s="25">
        <f>[1]服务器生态!W469</f>
        <v>21.313831381006079</v>
      </c>
      <c r="BK451" s="25">
        <f>[1]服务器生态!X469</f>
        <v>21.015632910802772</v>
      </c>
      <c r="BL451" s="25">
        <f>[1]服务器生态!Y469</f>
        <v>1.7155122238305549</v>
      </c>
      <c r="BM451" s="25">
        <f>[1]服务器生态!Z469</f>
        <v>0.30520174721421228</v>
      </c>
      <c r="BN451" s="25">
        <f>[1]服务器生态!AA469</f>
        <v>8.830816021993175E-2</v>
      </c>
      <c r="BO451" s="25">
        <f>[1]服务器生态!AB469</f>
        <v>260.26891426737467</v>
      </c>
      <c r="BP451" s="25">
        <f>[1]服务器生态!AC469</f>
        <v>0.47962550249999997</v>
      </c>
      <c r="BQ451" s="25">
        <f>[1]服务器生态!AD469</f>
        <v>0.47291513735919999</v>
      </c>
      <c r="BR451" s="25">
        <f>[1]服务器生态!AE469</f>
        <v>3.8604200140800002E-2</v>
      </c>
      <c r="BS451" s="25">
        <f>[1]服务器生态!AF469</f>
        <v>6.8679600000000019E-3</v>
      </c>
      <c r="BT451" s="25">
        <f>[1]服务器生态!AG469</f>
        <v>1.9871999999999997E-3</v>
      </c>
      <c r="BU451" s="25">
        <f>[1]服务器生态!$P450</f>
        <v>1</v>
      </c>
      <c r="BV451" s="25">
        <f>[1]服务器生态!Q450</f>
        <v>0.44438486423073548</v>
      </c>
    </row>
    <row r="452" spans="29:74" x14ac:dyDescent="0.15">
      <c r="AC452" s="4">
        <v>449</v>
      </c>
      <c r="AD452" s="4">
        <f>[1]节奏总纲!AD452</f>
        <v>88.133728584806107</v>
      </c>
      <c r="AE452" s="4">
        <f>[1]节奏总纲!AE452</f>
        <v>90.344950093676474</v>
      </c>
      <c r="AF452" s="4">
        <f>[1]节奏总纲!AF452</f>
        <v>93.504422476138046</v>
      </c>
      <c r="AG452" s="4">
        <f>[1]节奏总纲!AG452</f>
        <v>98.211302092719706</v>
      </c>
      <c r="AH452" s="4">
        <f>[1]节奏总纲!AH452</f>
        <v>107.28385247436766</v>
      </c>
      <c r="BI452" s="25">
        <v>449</v>
      </c>
      <c r="BJ452" s="25">
        <f>[1]服务器生态!W470</f>
        <v>21.165228970979147</v>
      </c>
      <c r="BK452" s="25">
        <f>[1]服务器生态!X470</f>
        <v>20.869109573775265</v>
      </c>
      <c r="BL452" s="25">
        <f>[1]服务器生态!Y470</f>
        <v>1.703551481234127</v>
      </c>
      <c r="BM452" s="25">
        <f>[1]服务器生态!Z470</f>
        <v>0.30307384658622483</v>
      </c>
      <c r="BN452" s="25">
        <f>[1]服务器生态!AA470</f>
        <v>8.7692465875768885E-2</v>
      </c>
      <c r="BO452" s="25">
        <f>[1]服务器生态!AB470</f>
        <v>260.26891426737467</v>
      </c>
      <c r="BP452" s="25">
        <f>[1]服务器生态!AC470</f>
        <v>0.47962550249999997</v>
      </c>
      <c r="BQ452" s="25">
        <f>[1]服务器生态!AD470</f>
        <v>0.47291513735919999</v>
      </c>
      <c r="BR452" s="25">
        <f>[1]服务器生态!AE470</f>
        <v>3.8604200140800002E-2</v>
      </c>
      <c r="BS452" s="25">
        <f>[1]服务器生态!AF470</f>
        <v>6.8679600000000019E-3</v>
      </c>
      <c r="BT452" s="25">
        <f>[1]服务器生态!AG470</f>
        <v>1.9871999999999997E-3</v>
      </c>
      <c r="BU452" s="25">
        <f>[1]服务器生态!$P451</f>
        <v>1</v>
      </c>
      <c r="BV452" s="25">
        <f>[1]服务器生态!Q451</f>
        <v>0.44128656338450534</v>
      </c>
    </row>
    <row r="453" spans="29:74" x14ac:dyDescent="0.15">
      <c r="AC453" s="4">
        <v>450</v>
      </c>
      <c r="AD453" s="4">
        <f>[1]节奏总纲!AD453</f>
        <v>88.164987373156592</v>
      </c>
      <c r="AE453" s="4">
        <f>[1]节奏总纲!AE453</f>
        <v>90.376688320649265</v>
      </c>
      <c r="AF453" s="4">
        <f>[1]节奏总纲!AF453</f>
        <v>93.53735314119001</v>
      </c>
      <c r="AG453" s="4">
        <f>[1]节奏总纲!AG453</f>
        <v>98.241177598875836</v>
      </c>
      <c r="AH453" s="4">
        <f>[1]节奏总纲!AH453</f>
        <v>107.31621184751006</v>
      </c>
      <c r="BI453" s="25">
        <v>450</v>
      </c>
      <c r="BJ453" s="25">
        <f>[1]服务器生态!W471</f>
        <v>21.016626560952211</v>
      </c>
      <c r="BK453" s="25">
        <f>[1]服务器生态!X471</f>
        <v>20.722586236747755</v>
      </c>
      <c r="BL453" s="25">
        <f>[1]服务器生态!Y471</f>
        <v>1.6915907386376987</v>
      </c>
      <c r="BM453" s="25">
        <f>[1]服务器生态!Z471</f>
        <v>0.30094594595823726</v>
      </c>
      <c r="BN453" s="25">
        <f>[1]服务器生态!AA471</f>
        <v>8.707677153160602E-2</v>
      </c>
      <c r="BO453" s="25">
        <f>[1]服务器生态!AB471</f>
        <v>260.26891426737467</v>
      </c>
      <c r="BP453" s="25">
        <f>[1]服务器生态!AC471</f>
        <v>0.47962550249999997</v>
      </c>
      <c r="BQ453" s="25">
        <f>[1]服务器生态!AD471</f>
        <v>0.47291513735919999</v>
      </c>
      <c r="BR453" s="25">
        <f>[1]服务器生态!AE471</f>
        <v>3.8604200140800002E-2</v>
      </c>
      <c r="BS453" s="25">
        <f>[1]服务器生态!AF471</f>
        <v>6.8679600000000019E-3</v>
      </c>
      <c r="BT453" s="25">
        <f>[1]服务器生态!AG471</f>
        <v>1.9871999999999997E-3</v>
      </c>
      <c r="BU453" s="25">
        <f>[1]服务器生态!$P452</f>
        <v>1</v>
      </c>
      <c r="BV453" s="25">
        <f>[1]服务器生态!Q452</f>
        <v>0.43818826253827509</v>
      </c>
    </row>
    <row r="454" spans="29:74" x14ac:dyDescent="0.15">
      <c r="AC454" s="4">
        <v>451</v>
      </c>
      <c r="AD454" s="4">
        <f>[1]节奏总纲!AD454</f>
        <v>88.196246161507091</v>
      </c>
      <c r="AE454" s="4">
        <f>[1]节奏总纲!AE454</f>
        <v>90.408426547622057</v>
      </c>
      <c r="AF454" s="4">
        <f>[1]节奏总纲!AF454</f>
        <v>93.570283806241974</v>
      </c>
      <c r="AG454" s="4">
        <f>[1]节奏总纲!AG454</f>
        <v>98.271053105031953</v>
      </c>
      <c r="AH454" s="4">
        <f>[1]节奏总纲!AH454</f>
        <v>107.34857122065246</v>
      </c>
      <c r="BI454" s="25">
        <v>451</v>
      </c>
      <c r="BJ454" s="25">
        <f>[1]服务器生态!W472</f>
        <v>20.89402957267999</v>
      </c>
      <c r="BK454" s="25">
        <f>[1]服务器生态!X472</f>
        <v>20.601704483700061</v>
      </c>
      <c r="BL454" s="25">
        <f>[1]服务器生态!Y472</f>
        <v>1.6817231259956456</v>
      </c>
      <c r="BM454" s="25">
        <f>[1]服务器生态!Z472</f>
        <v>0.29919042794014755</v>
      </c>
      <c r="BN454" s="25">
        <f>[1]服务器生态!AA472</f>
        <v>8.656882369767166E-2</v>
      </c>
      <c r="BO454" s="25">
        <f>[1]服务器生态!AB472</f>
        <v>260.26891426737467</v>
      </c>
      <c r="BP454" s="25">
        <f>[1]服务器生态!AC472</f>
        <v>0.47962550249999997</v>
      </c>
      <c r="BQ454" s="25">
        <f>[1]服务器生态!AD472</f>
        <v>0.47291513735919999</v>
      </c>
      <c r="BR454" s="25">
        <f>[1]服务器生态!AE472</f>
        <v>3.8604200140800002E-2</v>
      </c>
      <c r="BS454" s="25">
        <f>[1]服务器生态!AF472</f>
        <v>6.8679600000000019E-3</v>
      </c>
      <c r="BT454" s="25">
        <f>[1]服务器生态!AG472</f>
        <v>1.9871999999999997E-3</v>
      </c>
      <c r="BU454" s="25">
        <f>[1]服务器生态!$P453</f>
        <v>1</v>
      </c>
      <c r="BV454" s="25">
        <f>[1]服务器生态!Q453</f>
        <v>0.43563216434013519</v>
      </c>
    </row>
    <row r="455" spans="29:74" x14ac:dyDescent="0.15">
      <c r="AC455" s="4">
        <v>452</v>
      </c>
      <c r="AD455" s="4">
        <f>[1]节奏总纲!AD455</f>
        <v>88.227504949857575</v>
      </c>
      <c r="AE455" s="4">
        <f>[1]节奏总纲!AE455</f>
        <v>90.440164774594848</v>
      </c>
      <c r="AF455" s="4">
        <f>[1]节奏总纲!AF455</f>
        <v>93.603214471293938</v>
      </c>
      <c r="AG455" s="4">
        <f>[1]节奏总纲!AG455</f>
        <v>98.30092861118807</v>
      </c>
      <c r="AH455" s="4">
        <f>[1]节奏总纲!AH455</f>
        <v>107.38093059379484</v>
      </c>
      <c r="BI455" s="25">
        <v>452</v>
      </c>
      <c r="BJ455" s="25">
        <f>[1]服务器生态!W473</f>
        <v>20.771432584407769</v>
      </c>
      <c r="BK455" s="25">
        <f>[1]服务器生态!X473</f>
        <v>20.480822730652363</v>
      </c>
      <c r="BL455" s="25">
        <f>[1]服务器生态!Y473</f>
        <v>1.6718555133535922</v>
      </c>
      <c r="BM455" s="25">
        <f>[1]服务器生态!Z473</f>
        <v>0.29743490992205784</v>
      </c>
      <c r="BN455" s="25">
        <f>[1]服务器生态!AA473</f>
        <v>8.6060875863737271E-2</v>
      </c>
      <c r="BO455" s="25">
        <f>[1]服务器生态!AB473</f>
        <v>260.26891426737467</v>
      </c>
      <c r="BP455" s="25">
        <f>[1]服务器生态!AC473</f>
        <v>0.47962550249999997</v>
      </c>
      <c r="BQ455" s="25">
        <f>[1]服务器生态!AD473</f>
        <v>0.47291513735919999</v>
      </c>
      <c r="BR455" s="25">
        <f>[1]服务器生态!AE473</f>
        <v>3.8604200140800002E-2</v>
      </c>
      <c r="BS455" s="25">
        <f>[1]服务器生态!AF473</f>
        <v>6.8679600000000019E-3</v>
      </c>
      <c r="BT455" s="25">
        <f>[1]服务器生态!AG473</f>
        <v>1.9871999999999997E-3</v>
      </c>
      <c r="BU455" s="25">
        <f>[1]服务器生态!$P454</f>
        <v>1</v>
      </c>
      <c r="BV455" s="25">
        <f>[1]服务器生态!Q454</f>
        <v>0.43307606614199523</v>
      </c>
    </row>
    <row r="456" spans="29:74" x14ac:dyDescent="0.15">
      <c r="AC456" s="4">
        <v>453</v>
      </c>
      <c r="AD456" s="4">
        <f>[1]节奏总纲!AD456</f>
        <v>88.25876373820806</v>
      </c>
      <c r="AE456" s="4">
        <f>[1]节奏总纲!AE456</f>
        <v>90.47190300156764</v>
      </c>
      <c r="AF456" s="4">
        <f>[1]节奏总纲!AF456</f>
        <v>93.636145136345903</v>
      </c>
      <c r="AG456" s="4">
        <f>[1]节奏总纲!AG456</f>
        <v>98.330804117344201</v>
      </c>
      <c r="AH456" s="4">
        <f>[1]节奏总纲!AH456</f>
        <v>107.41328996693724</v>
      </c>
      <c r="BI456" s="25">
        <v>453</v>
      </c>
      <c r="BJ456" s="25">
        <f>[1]服务器生态!W474</f>
        <v>20.648835596135548</v>
      </c>
      <c r="BK456" s="25">
        <f>[1]服务器生态!X474</f>
        <v>20.359940977604669</v>
      </c>
      <c r="BL456" s="25">
        <f>[1]服务器生态!Y474</f>
        <v>1.6619879007115392</v>
      </c>
      <c r="BM456" s="25">
        <f>[1]服务器生态!Z474</f>
        <v>0.29567939190396814</v>
      </c>
      <c r="BN456" s="25">
        <f>[1]服务器生态!AA474</f>
        <v>8.555292802980291E-2</v>
      </c>
      <c r="BO456" s="25">
        <f>[1]服务器生态!AB474</f>
        <v>260.26891426737467</v>
      </c>
      <c r="BP456" s="25">
        <f>[1]服务器生态!AC474</f>
        <v>0.47962550249999997</v>
      </c>
      <c r="BQ456" s="25">
        <f>[1]服务器生态!AD474</f>
        <v>0.47291513735919999</v>
      </c>
      <c r="BR456" s="25">
        <f>[1]服务器生态!AE474</f>
        <v>3.8604200140800002E-2</v>
      </c>
      <c r="BS456" s="25">
        <f>[1]服务器生态!AF474</f>
        <v>6.8679600000000019E-3</v>
      </c>
      <c r="BT456" s="25">
        <f>[1]服务器生态!AG474</f>
        <v>1.9871999999999997E-3</v>
      </c>
      <c r="BU456" s="25">
        <f>[1]服务器生态!$P455</f>
        <v>1</v>
      </c>
      <c r="BV456" s="25">
        <f>[1]服务器生态!Q455</f>
        <v>0.43051996794385533</v>
      </c>
    </row>
    <row r="457" spans="29:74" x14ac:dyDescent="0.15">
      <c r="AC457" s="4">
        <v>454</v>
      </c>
      <c r="AD457" s="4">
        <f>[1]节奏总纲!AD457</f>
        <v>88.290022526558545</v>
      </c>
      <c r="AE457" s="4">
        <f>[1]节奏总纲!AE457</f>
        <v>90.503641228540417</v>
      </c>
      <c r="AF457" s="4">
        <f>[1]节奏总纲!AF457</f>
        <v>93.669075801397867</v>
      </c>
      <c r="AG457" s="4">
        <f>[1]节奏总纲!AG457</f>
        <v>98.360679623500317</v>
      </c>
      <c r="AH457" s="4">
        <f>[1]节奏总纲!AH457</f>
        <v>107.44564934007964</v>
      </c>
      <c r="BI457" s="25">
        <v>454</v>
      </c>
      <c r="BJ457" s="25">
        <f>[1]服务器生态!W475</f>
        <v>20.526238607863323</v>
      </c>
      <c r="BK457" s="25">
        <f>[1]服务器生态!X475</f>
        <v>20.239059224556975</v>
      </c>
      <c r="BL457" s="25">
        <f>[1]服务器生态!Y475</f>
        <v>1.6521202880694856</v>
      </c>
      <c r="BM457" s="25">
        <f>[1]服务器生态!Z475</f>
        <v>0.29392387388587837</v>
      </c>
      <c r="BN457" s="25">
        <f>[1]服务器生态!AA475</f>
        <v>8.5044980195868536E-2</v>
      </c>
      <c r="BO457" s="25">
        <f>[1]服务器生态!AB475</f>
        <v>260.26891426737467</v>
      </c>
      <c r="BP457" s="25">
        <f>[1]服务器生态!AC475</f>
        <v>0.47962550249999997</v>
      </c>
      <c r="BQ457" s="25">
        <f>[1]服务器生态!AD475</f>
        <v>0.47291513735919999</v>
      </c>
      <c r="BR457" s="25">
        <f>[1]服务器生态!AE475</f>
        <v>3.8604200140800002E-2</v>
      </c>
      <c r="BS457" s="25">
        <f>[1]服务器生态!AF475</f>
        <v>6.8679600000000019E-3</v>
      </c>
      <c r="BT457" s="25">
        <f>[1]服务器生态!AG475</f>
        <v>1.9871999999999997E-3</v>
      </c>
      <c r="BU457" s="25">
        <f>[1]服务器生态!$P456</f>
        <v>1</v>
      </c>
      <c r="BV457" s="25">
        <f>[1]服务器生态!Q456</f>
        <v>0.42796386974571532</v>
      </c>
    </row>
    <row r="458" spans="29:74" x14ac:dyDescent="0.15">
      <c r="AC458" s="4">
        <v>455</v>
      </c>
      <c r="AD458" s="4">
        <f>[1]节奏总纲!AD458</f>
        <v>88.321281314909029</v>
      </c>
      <c r="AE458" s="4">
        <f>[1]节奏总纲!AE458</f>
        <v>90.535379455513208</v>
      </c>
      <c r="AF458" s="4">
        <f>[1]节奏总纲!AF458</f>
        <v>93.702006466449831</v>
      </c>
      <c r="AG458" s="4">
        <f>[1]节奏总纲!AG458</f>
        <v>98.390555129656434</v>
      </c>
      <c r="AH458" s="4">
        <f>[1]节奏总纲!AH458</f>
        <v>107.47800871322202</v>
      </c>
      <c r="BI458" s="25">
        <v>455</v>
      </c>
      <c r="BJ458" s="25">
        <f>[1]服务器生态!W476</f>
        <v>20.403641619591106</v>
      </c>
      <c r="BK458" s="25">
        <f>[1]服务器生态!X476</f>
        <v>20.118177471509281</v>
      </c>
      <c r="BL458" s="25">
        <f>[1]服务器生态!Y476</f>
        <v>1.6422526754274327</v>
      </c>
      <c r="BM458" s="25">
        <f>[1]服务器生态!Z476</f>
        <v>0.29216835586778866</v>
      </c>
      <c r="BN458" s="25">
        <f>[1]服务器生态!AA476</f>
        <v>8.4537032361934175E-2</v>
      </c>
      <c r="BO458" s="25">
        <f>[1]服务器生态!AB476</f>
        <v>260.26891426737467</v>
      </c>
      <c r="BP458" s="25">
        <f>[1]服务器生态!AC476</f>
        <v>0.47962550249999997</v>
      </c>
      <c r="BQ458" s="25">
        <f>[1]服务器生态!AD476</f>
        <v>0.47291513735919999</v>
      </c>
      <c r="BR458" s="25">
        <f>[1]服务器生态!AE476</f>
        <v>3.8604200140800002E-2</v>
      </c>
      <c r="BS458" s="25">
        <f>[1]服务器生态!AF476</f>
        <v>6.8679600000000019E-3</v>
      </c>
      <c r="BT458" s="25">
        <f>[1]服务器生态!AG476</f>
        <v>1.9871999999999997E-3</v>
      </c>
      <c r="BU458" s="25">
        <f>[1]服务器生态!$P457</f>
        <v>1</v>
      </c>
      <c r="BV458" s="25">
        <f>[1]服务器生态!Q457</f>
        <v>0.42540777154757542</v>
      </c>
    </row>
    <row r="459" spans="29:74" x14ac:dyDescent="0.15">
      <c r="AC459" s="4">
        <v>456</v>
      </c>
      <c r="AD459" s="4">
        <f>[1]节奏总纲!AD459</f>
        <v>88.352540103259514</v>
      </c>
      <c r="AE459" s="4">
        <f>[1]节奏总纲!AE459</f>
        <v>90.567117682486</v>
      </c>
      <c r="AF459" s="4">
        <f>[1]节奏总纲!AF459</f>
        <v>93.734937131501795</v>
      </c>
      <c r="AG459" s="4">
        <f>[1]节奏总纲!AG459</f>
        <v>98.420430635812565</v>
      </c>
      <c r="AH459" s="4">
        <f>[1]节奏总纲!AH459</f>
        <v>107.51036808636442</v>
      </c>
      <c r="BI459" s="25">
        <v>456</v>
      </c>
      <c r="BJ459" s="25">
        <f>[1]服务器生态!W477</f>
        <v>20.281044631318881</v>
      </c>
      <c r="BK459" s="25">
        <f>[1]服务器生态!X477</f>
        <v>19.997295718461583</v>
      </c>
      <c r="BL459" s="25">
        <f>[1]服务器生态!Y477</f>
        <v>1.6323850627853793</v>
      </c>
      <c r="BM459" s="25">
        <f>[1]服务器生态!Z477</f>
        <v>0.29041283784969896</v>
      </c>
      <c r="BN459" s="25">
        <f>[1]服务器生态!AA477</f>
        <v>8.4029084527999801E-2</v>
      </c>
      <c r="BO459" s="25">
        <f>[1]服务器生态!AB477</f>
        <v>260.26891426737467</v>
      </c>
      <c r="BP459" s="25">
        <f>[1]服务器生态!AC477</f>
        <v>0.47962550249999997</v>
      </c>
      <c r="BQ459" s="25">
        <f>[1]服务器生态!AD477</f>
        <v>0.47291513735919999</v>
      </c>
      <c r="BR459" s="25">
        <f>[1]服务器生态!AE477</f>
        <v>3.8604200140800002E-2</v>
      </c>
      <c r="BS459" s="25">
        <f>[1]服务器生态!AF477</f>
        <v>6.8679600000000019E-3</v>
      </c>
      <c r="BT459" s="25">
        <f>[1]服务器生态!AG477</f>
        <v>1.9871999999999997E-3</v>
      </c>
      <c r="BU459" s="25">
        <f>[1]服务器生态!$P458</f>
        <v>1</v>
      </c>
      <c r="BV459" s="25">
        <f>[1]服务器生态!Q458</f>
        <v>0.42285167334943546</v>
      </c>
    </row>
    <row r="460" spans="29:74" x14ac:dyDescent="0.15">
      <c r="AC460" s="4">
        <v>457</v>
      </c>
      <c r="AD460" s="4">
        <f>[1]节奏总纲!AD460</f>
        <v>88.383798891610013</v>
      </c>
      <c r="AE460" s="4">
        <f>[1]节奏总纲!AE460</f>
        <v>90.598855909458791</v>
      </c>
      <c r="AF460" s="4">
        <f>[1]节奏总纲!AF460</f>
        <v>93.767867796553759</v>
      </c>
      <c r="AG460" s="4">
        <f>[1]节奏总纲!AG460</f>
        <v>98.450306141968682</v>
      </c>
      <c r="AH460" s="4">
        <f>[1]节奏总纲!AH460</f>
        <v>107.54272745950682</v>
      </c>
      <c r="BI460" s="25">
        <v>457</v>
      </c>
      <c r="BJ460" s="25">
        <f>[1]服务器生态!W478</f>
        <v>20.158447643046664</v>
      </c>
      <c r="BK460" s="25">
        <f>[1]服务器生态!X478</f>
        <v>19.876413965413889</v>
      </c>
      <c r="BL460" s="25">
        <f>[1]服务器生态!Y478</f>
        <v>1.6225174501433262</v>
      </c>
      <c r="BM460" s="25">
        <f>[1]服务器生态!Z478</f>
        <v>0.28865731983160925</v>
      </c>
      <c r="BN460" s="25">
        <f>[1]服务器生态!AA478</f>
        <v>8.352113669406544E-2</v>
      </c>
      <c r="BO460" s="25">
        <f>[1]服务器生态!AB478</f>
        <v>260.26891426737467</v>
      </c>
      <c r="BP460" s="25">
        <f>[1]服务器生态!AC478</f>
        <v>0.47962550249999997</v>
      </c>
      <c r="BQ460" s="25">
        <f>[1]服务器生态!AD478</f>
        <v>0.47291513735919999</v>
      </c>
      <c r="BR460" s="25">
        <f>[1]服务器生态!AE478</f>
        <v>3.8604200140800002E-2</v>
      </c>
      <c r="BS460" s="25">
        <f>[1]服务器生态!AF478</f>
        <v>6.8679600000000019E-3</v>
      </c>
      <c r="BT460" s="25">
        <f>[1]服务器生态!AG478</f>
        <v>1.9871999999999997E-3</v>
      </c>
      <c r="BU460" s="25">
        <f>[1]服务器生态!$P459</f>
        <v>1</v>
      </c>
      <c r="BV460" s="25">
        <f>[1]服务器生态!Q459</f>
        <v>0.42029557515129556</v>
      </c>
    </row>
    <row r="461" spans="29:74" x14ac:dyDescent="0.15">
      <c r="AC461" s="4">
        <v>458</v>
      </c>
      <c r="AD461" s="4">
        <f>[1]节奏总纲!AD461</f>
        <v>88.415057679960498</v>
      </c>
      <c r="AE461" s="4">
        <f>[1]节奏总纲!AE461</f>
        <v>90.630594136431583</v>
      </c>
      <c r="AF461" s="4">
        <f>[1]节奏总纲!AF461</f>
        <v>93.800798461605723</v>
      </c>
      <c r="AG461" s="4">
        <f>[1]节奏总纲!AG461</f>
        <v>98.480181648124798</v>
      </c>
      <c r="AH461" s="4">
        <f>[1]节奏总纲!AH461</f>
        <v>107.57508683264921</v>
      </c>
      <c r="BI461" s="25">
        <v>458</v>
      </c>
      <c r="BJ461" s="25">
        <f>[1]服务器生态!W479</f>
        <v>20.035850654774439</v>
      </c>
      <c r="BK461" s="25">
        <f>[1]服务器生态!X479</f>
        <v>19.755532212366191</v>
      </c>
      <c r="BL461" s="25">
        <f>[1]服务器生态!Y479</f>
        <v>1.6126498375012728</v>
      </c>
      <c r="BM461" s="25">
        <f>[1]服务器生态!Z479</f>
        <v>0.28690180181351949</v>
      </c>
      <c r="BN461" s="25">
        <f>[1]服务器生态!AA479</f>
        <v>8.3013188860131065E-2</v>
      </c>
      <c r="BO461" s="25">
        <f>[1]服务器生态!AB479</f>
        <v>260.26891426737467</v>
      </c>
      <c r="BP461" s="25">
        <f>[1]服务器生态!AC479</f>
        <v>0.47962550249999997</v>
      </c>
      <c r="BQ461" s="25">
        <f>[1]服务器生态!AD479</f>
        <v>0.47291513735919999</v>
      </c>
      <c r="BR461" s="25">
        <f>[1]服务器生态!AE479</f>
        <v>3.8604200140800002E-2</v>
      </c>
      <c r="BS461" s="25">
        <f>[1]服务器生态!AF479</f>
        <v>6.8679600000000019E-3</v>
      </c>
      <c r="BT461" s="25">
        <f>[1]服务器生态!AG479</f>
        <v>1.9871999999999997E-3</v>
      </c>
      <c r="BU461" s="25">
        <f>[1]服务器生态!$P460</f>
        <v>1</v>
      </c>
      <c r="BV461" s="25">
        <f>[1]服务器生态!Q460</f>
        <v>0.41773947695315555</v>
      </c>
    </row>
    <row r="462" spans="29:74" x14ac:dyDescent="0.15">
      <c r="AC462" s="4">
        <v>459</v>
      </c>
      <c r="AD462" s="4">
        <f>[1]节奏总纲!AD462</f>
        <v>88.446316468310982</v>
      </c>
      <c r="AE462" s="4">
        <f>[1]节奏总纲!AE462</f>
        <v>90.662332363404374</v>
      </c>
      <c r="AF462" s="4">
        <f>[1]节奏总纲!AF462</f>
        <v>93.833729126657687</v>
      </c>
      <c r="AG462" s="4">
        <f>[1]节奏总纲!AG462</f>
        <v>98.510057154280929</v>
      </c>
      <c r="AH462" s="4">
        <f>[1]节奏总纲!AH462</f>
        <v>107.6074462057916</v>
      </c>
      <c r="BI462" s="25">
        <v>459</v>
      </c>
      <c r="BJ462" s="25">
        <f>[1]服务器生态!W480</f>
        <v>19.913253666502218</v>
      </c>
      <c r="BK462" s="25">
        <f>[1]服务器生态!X480</f>
        <v>19.634650459318497</v>
      </c>
      <c r="BL462" s="25">
        <f>[1]服务器生态!Y480</f>
        <v>1.6027822248592196</v>
      </c>
      <c r="BM462" s="25">
        <f>[1]服务器生态!Z480</f>
        <v>0.28514628379542983</v>
      </c>
      <c r="BN462" s="25">
        <f>[1]服务器生态!AA480</f>
        <v>8.2505241026196705E-2</v>
      </c>
      <c r="BO462" s="25">
        <f>[1]服务器生态!AB480</f>
        <v>260.26891426737467</v>
      </c>
      <c r="BP462" s="25">
        <f>[1]服务器生态!AC480</f>
        <v>0.47962550249999997</v>
      </c>
      <c r="BQ462" s="25">
        <f>[1]服务器生态!AD480</f>
        <v>0.47291513735919999</v>
      </c>
      <c r="BR462" s="25">
        <f>[1]服务器生态!AE480</f>
        <v>3.8604200140800002E-2</v>
      </c>
      <c r="BS462" s="25">
        <f>[1]服务器生态!AF480</f>
        <v>6.8679600000000019E-3</v>
      </c>
      <c r="BT462" s="25">
        <f>[1]服务器生态!AG480</f>
        <v>1.9871999999999997E-3</v>
      </c>
      <c r="BU462" s="25">
        <f>[1]服务器生态!$P461</f>
        <v>1</v>
      </c>
      <c r="BV462" s="25">
        <f>[1]服务器生态!Q461</f>
        <v>0.41518337875501565</v>
      </c>
    </row>
    <row r="463" spans="29:74" x14ac:dyDescent="0.15">
      <c r="AC463" s="4">
        <v>460</v>
      </c>
      <c r="AD463" s="4">
        <f>[1]节奏总纲!AD463</f>
        <v>88.477575256661467</v>
      </c>
      <c r="AE463" s="4">
        <f>[1]节奏总纲!AE463</f>
        <v>90.694070590377166</v>
      </c>
      <c r="AF463" s="4">
        <f>[1]节奏总纲!AF463</f>
        <v>93.866659791709665</v>
      </c>
      <c r="AG463" s="4">
        <f>[1]节奏总纲!AG463</f>
        <v>98.539932660437046</v>
      </c>
      <c r="AH463" s="4">
        <f>[1]节奏总纲!AH463</f>
        <v>107.639805578934</v>
      </c>
      <c r="BI463" s="25">
        <v>460</v>
      </c>
      <c r="BJ463" s="25">
        <f>[1]服务器生态!W481</f>
        <v>19.790656678229997</v>
      </c>
      <c r="BK463" s="25">
        <f>[1]服务器生态!X481</f>
        <v>19.513768706270803</v>
      </c>
      <c r="BL463" s="25">
        <f>[1]服务器生态!Y481</f>
        <v>1.5929146122171662</v>
      </c>
      <c r="BM463" s="25">
        <f>[1]服务器生态!Z481</f>
        <v>0.28339076577734007</v>
      </c>
      <c r="BN463" s="25">
        <f>[1]服务器生态!AA481</f>
        <v>8.199729319226233E-2</v>
      </c>
      <c r="BO463" s="25">
        <f>[1]服务器生态!AB481</f>
        <v>260.26891426737467</v>
      </c>
      <c r="BP463" s="25">
        <f>[1]服务器生态!AC481</f>
        <v>0.47962550249999997</v>
      </c>
      <c r="BQ463" s="25">
        <f>[1]服务器生态!AD481</f>
        <v>0.47291513735919999</v>
      </c>
      <c r="BR463" s="25">
        <f>[1]服务器生态!AE481</f>
        <v>3.8604200140800002E-2</v>
      </c>
      <c r="BS463" s="25">
        <f>[1]服务器生态!AF481</f>
        <v>6.8679600000000019E-3</v>
      </c>
      <c r="BT463" s="25">
        <f>[1]服务器生态!AG481</f>
        <v>1.9871999999999997E-3</v>
      </c>
      <c r="BU463" s="25">
        <f>[1]服务器生态!$P462</f>
        <v>1</v>
      </c>
      <c r="BV463" s="25">
        <f>[1]服务器生态!Q462</f>
        <v>0.4126272805568757</v>
      </c>
    </row>
    <row r="464" spans="29:74" x14ac:dyDescent="0.15">
      <c r="AC464" s="4">
        <v>461</v>
      </c>
      <c r="AD464" s="4">
        <f>[1]节奏总纲!AD464</f>
        <v>88.508834045011952</v>
      </c>
      <c r="AE464" s="4">
        <f>[1]节奏总纲!AE464</f>
        <v>90.725808817349957</v>
      </c>
      <c r="AF464" s="4">
        <f>[1]节奏总纲!AF464</f>
        <v>93.899590456761629</v>
      </c>
      <c r="AG464" s="4">
        <f>[1]节奏总纲!AG464</f>
        <v>98.569808166593162</v>
      </c>
      <c r="AH464" s="4">
        <f>[1]节奏总纲!AH464</f>
        <v>107.67216495207639</v>
      </c>
      <c r="BI464" s="25">
        <v>461</v>
      </c>
      <c r="BJ464" s="25">
        <f>[1]服务器生态!W482</f>
        <v>19.668059689957776</v>
      </c>
      <c r="BK464" s="25">
        <f>[1]服务器生态!X482</f>
        <v>19.392886953223108</v>
      </c>
      <c r="BL464" s="25">
        <f>[1]服务器生态!Y482</f>
        <v>1.5830469995751131</v>
      </c>
      <c r="BM464" s="25">
        <f>[1]服务器生态!Z482</f>
        <v>0.28163524775925036</v>
      </c>
      <c r="BN464" s="25">
        <f>[1]服务器生态!AA482</f>
        <v>8.1489345358327955E-2</v>
      </c>
      <c r="BO464" s="25">
        <f>[1]服务器生态!AB482</f>
        <v>260.26891426737467</v>
      </c>
      <c r="BP464" s="25">
        <f>[1]服务器生态!AC482</f>
        <v>0.47962550249999997</v>
      </c>
      <c r="BQ464" s="25">
        <f>[1]服务器生态!AD482</f>
        <v>0.47291513735919999</v>
      </c>
      <c r="BR464" s="25">
        <f>[1]服务器生态!AE482</f>
        <v>3.8604200140800002E-2</v>
      </c>
      <c r="BS464" s="25">
        <f>[1]服务器生态!AF482</f>
        <v>6.8679600000000019E-3</v>
      </c>
      <c r="BT464" s="25">
        <f>[1]服务器生态!AG482</f>
        <v>1.9871999999999997E-3</v>
      </c>
      <c r="BU464" s="25">
        <f>[1]服务器生态!$P463</f>
        <v>1</v>
      </c>
      <c r="BV464" s="25">
        <f>[1]服务器生态!Q463</f>
        <v>0.41007118235873574</v>
      </c>
    </row>
    <row r="465" spans="29:74" x14ac:dyDescent="0.15">
      <c r="AC465" s="4">
        <v>462</v>
      </c>
      <c r="AD465" s="4">
        <f>[1]节奏总纲!AD465</f>
        <v>88.540092833362436</v>
      </c>
      <c r="AE465" s="4">
        <f>[1]节奏总纲!AE465</f>
        <v>90.757547044322749</v>
      </c>
      <c r="AF465" s="4">
        <f>[1]节奏总纲!AF465</f>
        <v>93.932521121813593</v>
      </c>
      <c r="AG465" s="4">
        <f>[1]节奏总纲!AG465</f>
        <v>98.599683672749293</v>
      </c>
      <c r="AH465" s="4">
        <f>[1]节奏总纲!AH465</f>
        <v>107.70452432521878</v>
      </c>
      <c r="BI465" s="25">
        <v>462</v>
      </c>
      <c r="BJ465" s="25">
        <f>[1]服务器生态!W483</f>
        <v>19.545462701685555</v>
      </c>
      <c r="BK465" s="25">
        <f>[1]服务器生态!X483</f>
        <v>19.272005200175411</v>
      </c>
      <c r="BL465" s="25">
        <f>[1]服务器生态!Y483</f>
        <v>1.5731793869330597</v>
      </c>
      <c r="BM465" s="25">
        <f>[1]服务器生态!Z483</f>
        <v>0.2798797297411606</v>
      </c>
      <c r="BN465" s="25">
        <f>[1]服务器生态!AA483</f>
        <v>8.0981397524393581E-2</v>
      </c>
      <c r="BO465" s="25">
        <f>[1]服务器生态!AB483</f>
        <v>260.26891426737467</v>
      </c>
      <c r="BP465" s="25">
        <f>[1]服务器生态!AC483</f>
        <v>0.47962550249999997</v>
      </c>
      <c r="BQ465" s="25">
        <f>[1]服务器生态!AD483</f>
        <v>0.47291513735919999</v>
      </c>
      <c r="BR465" s="25">
        <f>[1]服务器生态!AE483</f>
        <v>3.8604200140800002E-2</v>
      </c>
      <c r="BS465" s="25">
        <f>[1]服务器生态!AF483</f>
        <v>6.8679600000000019E-3</v>
      </c>
      <c r="BT465" s="25">
        <f>[1]服务器生态!AG483</f>
        <v>1.9871999999999997E-3</v>
      </c>
      <c r="BU465" s="25">
        <f>[1]服务器生态!$P464</f>
        <v>1</v>
      </c>
      <c r="BV465" s="25">
        <f>[1]服务器生态!Q464</f>
        <v>0.40751508416059579</v>
      </c>
    </row>
    <row r="466" spans="29:74" x14ac:dyDescent="0.15">
      <c r="AC466" s="4">
        <v>463</v>
      </c>
      <c r="AD466" s="4">
        <f>[1]节奏总纲!AD466</f>
        <v>88.571351621712921</v>
      </c>
      <c r="AE466" s="4">
        <f>[1]节奏总纲!AE466</f>
        <v>90.78928527129554</v>
      </c>
      <c r="AF466" s="4">
        <f>[1]节奏总纲!AF466</f>
        <v>93.965451786865557</v>
      </c>
      <c r="AG466" s="4">
        <f>[1]节奏总纲!AG466</f>
        <v>98.62955917890541</v>
      </c>
      <c r="AH466" s="4">
        <f>[1]节奏总纲!AH466</f>
        <v>107.73688369836118</v>
      </c>
      <c r="BI466" s="25">
        <v>463</v>
      </c>
      <c r="BJ466" s="25">
        <f>[1]服务器生态!W484</f>
        <v>19.422865713413334</v>
      </c>
      <c r="BK466" s="25">
        <f>[1]服务器生态!X484</f>
        <v>19.151123447127716</v>
      </c>
      <c r="BL466" s="25">
        <f>[1]服务器生态!Y484</f>
        <v>1.5633117742910065</v>
      </c>
      <c r="BM466" s="25">
        <f>[1]服务器生态!Z484</f>
        <v>0.27812421172307095</v>
      </c>
      <c r="BN466" s="25">
        <f>[1]服务器生态!AA484</f>
        <v>8.047344969045922E-2</v>
      </c>
      <c r="BO466" s="25">
        <f>[1]服务器生态!AB484</f>
        <v>260.26891426737467</v>
      </c>
      <c r="BP466" s="25">
        <f>[1]服务器生态!AC484</f>
        <v>0.47962550249999997</v>
      </c>
      <c r="BQ466" s="25">
        <f>[1]服务器生态!AD484</f>
        <v>0.47291513735919999</v>
      </c>
      <c r="BR466" s="25">
        <f>[1]服务器生态!AE484</f>
        <v>3.8604200140800002E-2</v>
      </c>
      <c r="BS466" s="25">
        <f>[1]服务器生态!AF484</f>
        <v>6.8679600000000019E-3</v>
      </c>
      <c r="BT466" s="25">
        <f>[1]服务器生态!AG484</f>
        <v>1.9871999999999997E-3</v>
      </c>
      <c r="BU466" s="25">
        <f>[1]服务器生态!$P465</f>
        <v>1</v>
      </c>
      <c r="BV466" s="25">
        <f>[1]服务器生态!Q465</f>
        <v>0.40495898596245589</v>
      </c>
    </row>
    <row r="467" spans="29:74" x14ac:dyDescent="0.15">
      <c r="AC467" s="4">
        <v>464</v>
      </c>
      <c r="AD467" s="4">
        <f>[1]节奏总纲!AD467</f>
        <v>88.60261041006342</v>
      </c>
      <c r="AE467" s="4">
        <f>[1]节奏总纲!AE467</f>
        <v>90.821023498268332</v>
      </c>
      <c r="AF467" s="4">
        <f>[1]节奏总纲!AF467</f>
        <v>93.998382451917522</v>
      </c>
      <c r="AG467" s="4">
        <f>[1]节奏总纲!AG467</f>
        <v>98.659434685061527</v>
      </c>
      <c r="AH467" s="4">
        <f>[1]节奏总纲!AH467</f>
        <v>107.76924307150358</v>
      </c>
      <c r="BI467" s="25">
        <v>464</v>
      </c>
      <c r="BJ467" s="25">
        <f>[1]服务器生态!W485</f>
        <v>19.300268725141109</v>
      </c>
      <c r="BK467" s="25">
        <f>[1]服务器生态!X485</f>
        <v>19.030241694080019</v>
      </c>
      <c r="BL467" s="25">
        <f>[1]服务器生态!Y485</f>
        <v>1.5534441616489532</v>
      </c>
      <c r="BM467" s="25">
        <f>[1]服务器生态!Z485</f>
        <v>0.27636869370498118</v>
      </c>
      <c r="BN467" s="25">
        <f>[1]服务器生态!AA485</f>
        <v>7.9965501856524845E-2</v>
      </c>
      <c r="BO467" s="25">
        <f>[1]服务器生态!AB485</f>
        <v>260.26891426737467</v>
      </c>
      <c r="BP467" s="25">
        <f>[1]服务器生态!AC485</f>
        <v>0.47962550249999997</v>
      </c>
      <c r="BQ467" s="25">
        <f>[1]服务器生态!AD485</f>
        <v>0.47291513735919999</v>
      </c>
      <c r="BR467" s="25">
        <f>[1]服务器生态!AE485</f>
        <v>3.8604200140800002E-2</v>
      </c>
      <c r="BS467" s="25">
        <f>[1]服务器生态!AF485</f>
        <v>6.8679600000000019E-3</v>
      </c>
      <c r="BT467" s="25">
        <f>[1]服务器生态!AG485</f>
        <v>1.9871999999999997E-3</v>
      </c>
      <c r="BU467" s="25">
        <f>[1]服务器生态!$P466</f>
        <v>1</v>
      </c>
      <c r="BV467" s="25">
        <f>[1]服务器生态!Q466</f>
        <v>0.40240288776431593</v>
      </c>
    </row>
    <row r="468" spans="29:74" x14ac:dyDescent="0.15">
      <c r="AC468" s="4">
        <v>465</v>
      </c>
      <c r="AD468" s="4">
        <f>[1]节奏总纲!AD468</f>
        <v>88.633869198413905</v>
      </c>
      <c r="AE468" s="4">
        <f>[1]节奏总纲!AE468</f>
        <v>90.852761725241123</v>
      </c>
      <c r="AF468" s="4">
        <f>[1]节奏总纲!AF468</f>
        <v>94.02979916019423</v>
      </c>
      <c r="AG468" s="4">
        <f>[1]节奏总纲!AG468</f>
        <v>98.689310191217658</v>
      </c>
      <c r="AH468" s="4">
        <f>[1]节奏总纲!AH468</f>
        <v>107.80160244464597</v>
      </c>
      <c r="BI468" s="25">
        <v>465</v>
      </c>
      <c r="BJ468" s="25">
        <f>[1]服务器生态!W486</f>
        <v>19.177671736868895</v>
      </c>
      <c r="BK468" s="25">
        <f>[1]服务器生态!X486</f>
        <v>18.909359941032328</v>
      </c>
      <c r="BL468" s="25">
        <f>[1]服务器生态!Y486</f>
        <v>1.5435765490069002</v>
      </c>
      <c r="BM468" s="25">
        <f>[1]服务器生态!Z486</f>
        <v>0.27461317568689153</v>
      </c>
      <c r="BN468" s="25">
        <f>[1]服务器生态!AA486</f>
        <v>7.9457554022590499E-2</v>
      </c>
      <c r="BO468" s="25">
        <f>[1]服务器生态!AB486</f>
        <v>260.26891426737467</v>
      </c>
      <c r="BP468" s="25">
        <f>[1]服务器生态!AC486</f>
        <v>0.47962550249999997</v>
      </c>
      <c r="BQ468" s="25">
        <f>[1]服务器生态!AD486</f>
        <v>0.47291513735919999</v>
      </c>
      <c r="BR468" s="25">
        <f>[1]服务器生态!AE486</f>
        <v>3.8604200140800002E-2</v>
      </c>
      <c r="BS468" s="25">
        <f>[1]服务器生态!AF486</f>
        <v>6.8679600000000019E-3</v>
      </c>
      <c r="BT468" s="25">
        <f>[1]服务器生态!AG486</f>
        <v>1.9871999999999997E-3</v>
      </c>
      <c r="BU468" s="25">
        <f>[1]服务器生态!$P467</f>
        <v>1</v>
      </c>
      <c r="BV468" s="25">
        <f>[1]服务器生态!Q467</f>
        <v>0.39984678956617609</v>
      </c>
    </row>
    <row r="469" spans="29:74" x14ac:dyDescent="0.15">
      <c r="AC469" s="4">
        <v>466</v>
      </c>
      <c r="AD469" s="4">
        <f>[1]节奏总纲!AD469</f>
        <v>88.665127986764389</v>
      </c>
      <c r="AE469" s="4">
        <f>[1]节奏总纲!AE469</f>
        <v>90.884499952213915</v>
      </c>
      <c r="AF469" s="4">
        <f>[1]节奏总纲!AF469</f>
        <v>94.061137661696392</v>
      </c>
      <c r="AG469" s="4">
        <f>[1]节奏总纲!AG469</f>
        <v>98.719185697373774</v>
      </c>
      <c r="AH469" s="4">
        <f>[1]节奏总纲!AH469</f>
        <v>107.83396181778836</v>
      </c>
      <c r="BI469" s="25">
        <v>466</v>
      </c>
      <c r="BJ469" s="25">
        <f>[1]服务器生态!W487</f>
        <v>19.055074748596667</v>
      </c>
      <c r="BK469" s="25">
        <f>[1]服务器生态!X487</f>
        <v>18.78847818798463</v>
      </c>
      <c r="BL469" s="25">
        <f>[1]服务器生态!Y487</f>
        <v>1.5337089363648466</v>
      </c>
      <c r="BM469" s="25">
        <f>[1]服务器生态!Z487</f>
        <v>0.27285765766880177</v>
      </c>
      <c r="BN469" s="25">
        <f>[1]服务器生态!AA487</f>
        <v>7.894960618865611E-2</v>
      </c>
      <c r="BO469" s="25">
        <f>[1]服务器生态!AB487</f>
        <v>260.26891426737467</v>
      </c>
      <c r="BP469" s="25">
        <f>[1]服务器生态!AC487</f>
        <v>0.47962550249999997</v>
      </c>
      <c r="BQ469" s="25">
        <f>[1]服务器生态!AD487</f>
        <v>0.47291513735919999</v>
      </c>
      <c r="BR469" s="25">
        <f>[1]服务器生态!AE487</f>
        <v>3.8604200140800002E-2</v>
      </c>
      <c r="BS469" s="25">
        <f>[1]服务器生态!AF487</f>
        <v>6.8679600000000019E-3</v>
      </c>
      <c r="BT469" s="25">
        <f>[1]服务器生态!AG487</f>
        <v>1.9871999999999997E-3</v>
      </c>
      <c r="BU469" s="25">
        <f>[1]服务器生态!$P468</f>
        <v>1</v>
      </c>
      <c r="BV469" s="25">
        <f>[1]服务器生态!Q468</f>
        <v>0.39729069136803602</v>
      </c>
    </row>
    <row r="470" spans="29:74" x14ac:dyDescent="0.15">
      <c r="AC470" s="4">
        <v>467</v>
      </c>
      <c r="AD470" s="4">
        <f>[1]节奏总纲!AD470</f>
        <v>88.696386775114874</v>
      </c>
      <c r="AE470" s="4">
        <f>[1]节奏总纲!AE470</f>
        <v>90.916238179186706</v>
      </c>
      <c r="AF470" s="4">
        <f>[1]节奏总纲!AF470</f>
        <v>94.092476163198569</v>
      </c>
      <c r="AG470" s="4">
        <f>[1]节奏总纲!AG470</f>
        <v>98.749061203529891</v>
      </c>
      <c r="AH470" s="4">
        <f>[1]节奏总纲!AH470</f>
        <v>107.86632119093076</v>
      </c>
      <c r="BI470" s="25">
        <v>467</v>
      </c>
      <c r="BJ470" s="25">
        <f>[1]服务器生态!W488</f>
        <v>18.932477760324453</v>
      </c>
      <c r="BK470" s="25">
        <f>[1]服务器生态!X488</f>
        <v>18.667596434936939</v>
      </c>
      <c r="BL470" s="25">
        <f>[1]服务器生态!Y488</f>
        <v>1.5238413237227937</v>
      </c>
      <c r="BM470" s="25">
        <f>[1]服务器生态!Z488</f>
        <v>0.27110213965071212</v>
      </c>
      <c r="BN470" s="25">
        <f>[1]服务器生态!AA488</f>
        <v>7.8441658354721763E-2</v>
      </c>
      <c r="BO470" s="25">
        <f>[1]服务器生态!AB488</f>
        <v>260.26891426737467</v>
      </c>
      <c r="BP470" s="25">
        <f>[1]服务器生态!AC488</f>
        <v>0.47962550249999997</v>
      </c>
      <c r="BQ470" s="25">
        <f>[1]服务器生态!AD488</f>
        <v>0.47291513735919999</v>
      </c>
      <c r="BR470" s="25">
        <f>[1]服务器生态!AE488</f>
        <v>3.8604200140800002E-2</v>
      </c>
      <c r="BS470" s="25">
        <f>[1]服务器生态!AF488</f>
        <v>6.8679600000000019E-3</v>
      </c>
      <c r="BT470" s="25">
        <f>[1]服务器生态!AG488</f>
        <v>1.9871999999999997E-3</v>
      </c>
      <c r="BU470" s="25">
        <f>[1]服务器生态!$P469</f>
        <v>1</v>
      </c>
      <c r="BV470" s="25">
        <f>[1]服务器生态!Q469</f>
        <v>0.39473459316989618</v>
      </c>
    </row>
    <row r="471" spans="29:74" x14ac:dyDescent="0.15">
      <c r="AC471" s="4">
        <v>468</v>
      </c>
      <c r="AD471" s="4">
        <f>[1]节奏总纲!AD471</f>
        <v>88.727645563465359</v>
      </c>
      <c r="AE471" s="4">
        <f>[1]节奏总纲!AE471</f>
        <v>90.947976406159498</v>
      </c>
      <c r="AF471" s="4">
        <f>[1]节奏总纲!AF471</f>
        <v>94.123814664700731</v>
      </c>
      <c r="AG471" s="4">
        <f>[1]节奏总纲!AG471</f>
        <v>98.778936709686022</v>
      </c>
      <c r="AH471" s="4">
        <f>[1]节奏总纲!AH471</f>
        <v>107.89868056407315</v>
      </c>
      <c r="BI471" s="25">
        <v>468</v>
      </c>
      <c r="BJ471" s="25">
        <f>[1]服务器生态!W489</f>
        <v>18.809880772052228</v>
      </c>
      <c r="BK471" s="25">
        <f>[1]服务器生态!X489</f>
        <v>18.546714681889242</v>
      </c>
      <c r="BL471" s="25">
        <f>[1]服务器生态!Y489</f>
        <v>1.5139737110807403</v>
      </c>
      <c r="BM471" s="25">
        <f>[1]服务器生态!Z489</f>
        <v>0.26934662163262235</v>
      </c>
      <c r="BN471" s="25">
        <f>[1]服务器生态!AA489</f>
        <v>7.7933710520787389E-2</v>
      </c>
      <c r="BO471" s="25">
        <f>[1]服务器生态!AB489</f>
        <v>260.26891426737467</v>
      </c>
      <c r="BP471" s="25">
        <f>[1]服务器生态!AC489</f>
        <v>0.47962550249999997</v>
      </c>
      <c r="BQ471" s="25">
        <f>[1]服务器生态!AD489</f>
        <v>0.47291513735919999</v>
      </c>
      <c r="BR471" s="25">
        <f>[1]服务器生态!AE489</f>
        <v>3.8604200140800002E-2</v>
      </c>
      <c r="BS471" s="25">
        <f>[1]服务器生态!AF489</f>
        <v>6.8679600000000019E-3</v>
      </c>
      <c r="BT471" s="25">
        <f>[1]服务器生态!AG489</f>
        <v>1.9871999999999997E-3</v>
      </c>
      <c r="BU471" s="25">
        <f>[1]服务器生态!$P470</f>
        <v>1</v>
      </c>
      <c r="BV471" s="25">
        <f>[1]服务器生态!Q470</f>
        <v>0.39217849497175622</v>
      </c>
    </row>
    <row r="472" spans="29:74" x14ac:dyDescent="0.15">
      <c r="AC472" s="4">
        <v>469</v>
      </c>
      <c r="AD472" s="4">
        <f>[1]节奏总纲!AD472</f>
        <v>88.758904351815843</v>
      </c>
      <c r="AE472" s="4">
        <f>[1]节奏总纲!AE472</f>
        <v>90.979714633132289</v>
      </c>
      <c r="AF472" s="4">
        <f>[1]节奏总纲!AF472</f>
        <v>94.155153166202908</v>
      </c>
      <c r="AG472" s="4">
        <f>[1]节奏总纲!AG472</f>
        <v>98.808812215842138</v>
      </c>
      <c r="AH472" s="4">
        <f>[1]节奏总纲!AH472</f>
        <v>107.93103993721554</v>
      </c>
      <c r="BI472" s="25">
        <v>469</v>
      </c>
      <c r="BJ472" s="25">
        <f>[1]服务器生态!W490</f>
        <v>18.687283783780007</v>
      </c>
      <c r="BK472" s="25">
        <f>[1]服务器生态!X490</f>
        <v>18.425832928841547</v>
      </c>
      <c r="BL472" s="25">
        <f>[1]服务器生态!Y490</f>
        <v>1.5041060984386874</v>
      </c>
      <c r="BM472" s="25">
        <f>[1]服务器生态!Z490</f>
        <v>0.26759110361453264</v>
      </c>
      <c r="BN472" s="25">
        <f>[1]服务器生态!AA490</f>
        <v>7.7425762686853014E-2</v>
      </c>
      <c r="BO472" s="25">
        <f>[1]服务器生态!AB490</f>
        <v>260.26891426737467</v>
      </c>
      <c r="BP472" s="25">
        <f>[1]服务器生态!AC490</f>
        <v>0.47962550249999997</v>
      </c>
      <c r="BQ472" s="25">
        <f>[1]服务器生态!AD490</f>
        <v>0.47291513735919999</v>
      </c>
      <c r="BR472" s="25">
        <f>[1]服务器生态!AE490</f>
        <v>3.8604200140800002E-2</v>
      </c>
      <c r="BS472" s="25">
        <f>[1]服务器生态!AF490</f>
        <v>6.8679600000000019E-3</v>
      </c>
      <c r="BT472" s="25">
        <f>[1]服务器生态!AG490</f>
        <v>1.9871999999999997E-3</v>
      </c>
      <c r="BU472" s="25">
        <f>[1]服务器生态!$P471</f>
        <v>1</v>
      </c>
      <c r="BV472" s="25">
        <f>[1]服务器生态!Q471</f>
        <v>0.38962239677361632</v>
      </c>
    </row>
    <row r="473" spans="29:74" x14ac:dyDescent="0.15">
      <c r="AC473" s="4">
        <v>470</v>
      </c>
      <c r="AD473" s="4">
        <f>[1]节奏总纲!AD473</f>
        <v>88.790163140166328</v>
      </c>
      <c r="AE473" s="4">
        <f>[1]节奏总纲!AE473</f>
        <v>91.01105096134954</v>
      </c>
      <c r="AF473" s="4">
        <f>[1]节奏总纲!AF473</f>
        <v>94.186491667705084</v>
      </c>
      <c r="AG473" s="4">
        <f>[1]节奏总纲!AG473</f>
        <v>98.838687721998255</v>
      </c>
      <c r="AH473" s="4">
        <f>[1]节奏总纲!AH473</f>
        <v>107.96339931035794</v>
      </c>
      <c r="BI473" s="25">
        <v>470</v>
      </c>
      <c r="BJ473" s="25">
        <f>[1]服务器生态!W491</f>
        <v>18.564686795507786</v>
      </c>
      <c r="BK473" s="25">
        <f>[1]服务器生态!X491</f>
        <v>18.30495117579385</v>
      </c>
      <c r="BL473" s="25">
        <f>[1]服务器生态!Y491</f>
        <v>1.4942384857966338</v>
      </c>
      <c r="BM473" s="25">
        <f>[1]服务器生态!Z491</f>
        <v>0.26583558559644294</v>
      </c>
      <c r="BN473" s="25">
        <f>[1]服务器生态!AA491</f>
        <v>7.691781485291864E-2</v>
      </c>
      <c r="BO473" s="25">
        <f>[1]服务器生态!AB491</f>
        <v>260.26891426737467</v>
      </c>
      <c r="BP473" s="25">
        <f>[1]服务器生态!AC491</f>
        <v>0.47962550249999997</v>
      </c>
      <c r="BQ473" s="25">
        <f>[1]服务器生态!AD491</f>
        <v>0.47291513735919999</v>
      </c>
      <c r="BR473" s="25">
        <f>[1]服务器生态!AE491</f>
        <v>3.8604200140800002E-2</v>
      </c>
      <c r="BS473" s="25">
        <f>[1]服务器生态!AF491</f>
        <v>6.8679600000000019E-3</v>
      </c>
      <c r="BT473" s="25">
        <f>[1]服务器生态!AG491</f>
        <v>1.9871999999999997E-3</v>
      </c>
      <c r="BU473" s="25">
        <f>[1]服务器生态!$P472</f>
        <v>1</v>
      </c>
      <c r="BV473" s="25">
        <f>[1]服务器生态!Q472</f>
        <v>0.38706629857547631</v>
      </c>
    </row>
    <row r="474" spans="29:74" x14ac:dyDescent="0.15">
      <c r="AC474" s="4">
        <v>471</v>
      </c>
      <c r="AD474" s="4">
        <f>[1]节奏总纲!AD474</f>
        <v>88.821421928516827</v>
      </c>
      <c r="AE474" s="4">
        <f>[1]节奏总纲!AE474</f>
        <v>91.041675444348641</v>
      </c>
      <c r="AF474" s="4">
        <f>[1]节奏总纲!AF474</f>
        <v>94.217830169207247</v>
      </c>
      <c r="AG474" s="4">
        <f>[1]节奏总纲!AG474</f>
        <v>98.868563228154386</v>
      </c>
      <c r="AH474" s="4">
        <f>[1]节奏总纲!AH474</f>
        <v>107.99575868350033</v>
      </c>
      <c r="BI474" s="25">
        <v>471</v>
      </c>
      <c r="BJ474" s="25">
        <f>[1]服务器生态!W492</f>
        <v>18.442089807235565</v>
      </c>
      <c r="BK474" s="25">
        <f>[1]服务器生态!X492</f>
        <v>18.184069422746155</v>
      </c>
      <c r="BL474" s="25">
        <f>[1]服务器生态!Y492</f>
        <v>1.4843708731545808</v>
      </c>
      <c r="BM474" s="25">
        <f>[1]服务器生态!Z492</f>
        <v>0.26408006757835323</v>
      </c>
      <c r="BN474" s="25">
        <f>[1]服务器生态!AA492</f>
        <v>7.6409867018984279E-2</v>
      </c>
      <c r="BO474" s="25">
        <f>[1]服务器生态!AB492</f>
        <v>260.26891426737467</v>
      </c>
      <c r="BP474" s="25">
        <f>[1]服务器生态!AC492</f>
        <v>0.47962550249999997</v>
      </c>
      <c r="BQ474" s="25">
        <f>[1]服务器生态!AD492</f>
        <v>0.47291513735919999</v>
      </c>
      <c r="BR474" s="25">
        <f>[1]服务器生态!AE492</f>
        <v>3.8604200140800002E-2</v>
      </c>
      <c r="BS474" s="25">
        <f>[1]服务器生态!AF492</f>
        <v>6.8679600000000019E-3</v>
      </c>
      <c r="BT474" s="25">
        <f>[1]服务器生态!AG492</f>
        <v>1.9871999999999997E-3</v>
      </c>
      <c r="BU474" s="25">
        <f>[1]服务器生态!$P473</f>
        <v>1</v>
      </c>
      <c r="BV474" s="25">
        <f>[1]服务器生态!Q473</f>
        <v>0.38451020037733641</v>
      </c>
    </row>
    <row r="475" spans="29:74" x14ac:dyDescent="0.15">
      <c r="AC475" s="4">
        <v>472</v>
      </c>
      <c r="AD475" s="4">
        <f>[1]节奏总纲!AD475</f>
        <v>88.852680716867312</v>
      </c>
      <c r="AE475" s="4">
        <f>[1]节奏总纲!AE475</f>
        <v>91.072299927347757</v>
      </c>
      <c r="AF475" s="4">
        <f>[1]节奏总纲!AF475</f>
        <v>94.249168670709423</v>
      </c>
      <c r="AG475" s="4">
        <f>[1]节奏总纲!AG475</f>
        <v>98.898438734310503</v>
      </c>
      <c r="AH475" s="4">
        <f>[1]节奏总纲!AH475</f>
        <v>108.02597567350507</v>
      </c>
      <c r="BI475" s="25">
        <v>472</v>
      </c>
      <c r="BJ475" s="25">
        <f>[1]服务器生态!W493</f>
        <v>18.319492818963344</v>
      </c>
      <c r="BK475" s="25">
        <f>[1]服务器生态!X493</f>
        <v>18.063187669698458</v>
      </c>
      <c r="BL475" s="25">
        <f>[1]服务器生态!Y493</f>
        <v>1.4745032605125274</v>
      </c>
      <c r="BM475" s="25">
        <f>[1]服务器生态!Z493</f>
        <v>0.26232454956026346</v>
      </c>
      <c r="BN475" s="25">
        <f>[1]服务器生态!AA493</f>
        <v>7.5901919185049904E-2</v>
      </c>
      <c r="BO475" s="25">
        <f>[1]服务器生态!AB493</f>
        <v>260.26891426737467</v>
      </c>
      <c r="BP475" s="25">
        <f>[1]服务器生态!AC493</f>
        <v>0.47962550249999997</v>
      </c>
      <c r="BQ475" s="25">
        <f>[1]服务器生态!AD493</f>
        <v>0.47291513735919999</v>
      </c>
      <c r="BR475" s="25">
        <f>[1]服务器生态!AE493</f>
        <v>3.8604200140800002E-2</v>
      </c>
      <c r="BS475" s="25">
        <f>[1]服务器生态!AF493</f>
        <v>6.8679600000000019E-3</v>
      </c>
      <c r="BT475" s="25">
        <f>[1]服务器生态!AG493</f>
        <v>1.9871999999999997E-3</v>
      </c>
      <c r="BU475" s="25">
        <f>[1]服务器生态!$P474</f>
        <v>1</v>
      </c>
      <c r="BV475" s="25">
        <f>[1]服务器生态!Q474</f>
        <v>0.38195410217919645</v>
      </c>
    </row>
    <row r="476" spans="29:74" x14ac:dyDescent="0.15">
      <c r="AC476" s="4">
        <v>473</v>
      </c>
      <c r="AD476" s="4">
        <f>[1]节奏总纲!AD476</f>
        <v>88.883939505217796</v>
      </c>
      <c r="AE476" s="4">
        <f>[1]节奏总纲!AE476</f>
        <v>91.102924410346859</v>
      </c>
      <c r="AF476" s="4">
        <f>[1]节奏总纲!AF476</f>
        <v>94.280507172211585</v>
      </c>
      <c r="AG476" s="4">
        <f>[1]节奏总纲!AG476</f>
        <v>98.928314240466619</v>
      </c>
      <c r="AH476" s="4">
        <f>[1]节奏总纲!AH476</f>
        <v>108.05586950728798</v>
      </c>
      <c r="BI476" s="25">
        <v>473</v>
      </c>
      <c r="BJ476" s="25">
        <f>[1]服务器生态!W494</f>
        <v>18.196895830691123</v>
      </c>
      <c r="BK476" s="25">
        <f>[1]服务器生态!X494</f>
        <v>17.942305916650767</v>
      </c>
      <c r="BL476" s="25">
        <f>[1]服务器生态!Y494</f>
        <v>1.4646356478704743</v>
      </c>
      <c r="BM476" s="25">
        <f>[1]服务器生态!Z494</f>
        <v>0.26056903154217376</v>
      </c>
      <c r="BN476" s="25">
        <f>[1]服务器生态!AA494</f>
        <v>7.5393971351115543E-2</v>
      </c>
      <c r="BO476" s="25">
        <f>[1]服务器生态!AB494</f>
        <v>260.26891426737467</v>
      </c>
      <c r="BP476" s="25">
        <f>[1]服务器生态!AC494</f>
        <v>0.47962550249999997</v>
      </c>
      <c r="BQ476" s="25">
        <f>[1]服务器生态!AD494</f>
        <v>0.47291513735919999</v>
      </c>
      <c r="BR476" s="25">
        <f>[1]服务器生态!AE494</f>
        <v>3.8604200140800002E-2</v>
      </c>
      <c r="BS476" s="25">
        <f>[1]服务器生态!AF494</f>
        <v>6.8679600000000019E-3</v>
      </c>
      <c r="BT476" s="25">
        <f>[1]服务器生态!AG494</f>
        <v>1.9871999999999997E-3</v>
      </c>
      <c r="BU476" s="25">
        <f>[1]服务器生态!$P475</f>
        <v>1</v>
      </c>
      <c r="BV476" s="25">
        <f>[1]服务器生态!Q475</f>
        <v>0.37939800398105655</v>
      </c>
    </row>
    <row r="477" spans="29:74" x14ac:dyDescent="0.15">
      <c r="AC477" s="4">
        <v>474</v>
      </c>
      <c r="AD477" s="4">
        <f>[1]节奏总纲!AD477</f>
        <v>88.915198293568281</v>
      </c>
      <c r="AE477" s="4">
        <f>[1]节奏总纲!AE477</f>
        <v>91.133548893345974</v>
      </c>
      <c r="AF477" s="4">
        <f>[1]节奏总纲!AF477</f>
        <v>94.311845673713762</v>
      </c>
      <c r="AG477" s="4">
        <f>[1]节奏总纲!AG477</f>
        <v>98.95818974662275</v>
      </c>
      <c r="AH477" s="4">
        <f>[1]节奏总纲!AH477</f>
        <v>108.08576334107087</v>
      </c>
      <c r="BI477" s="25">
        <v>474</v>
      </c>
      <c r="BJ477" s="25">
        <f>[1]服务器生态!W495</f>
        <v>18.074298842418898</v>
      </c>
      <c r="BK477" s="25">
        <f>[1]服务器生态!X495</f>
        <v>17.821424163603069</v>
      </c>
      <c r="BL477" s="25">
        <f>[1]服务器生态!Y495</f>
        <v>1.4547680352284209</v>
      </c>
      <c r="BM477" s="25">
        <f>[1]服务器生态!Z495</f>
        <v>0.25881351352408405</v>
      </c>
      <c r="BN477" s="25">
        <f>[1]服务器生态!AA495</f>
        <v>7.4886023517181169E-2</v>
      </c>
      <c r="BO477" s="25">
        <f>[1]服务器生态!AB495</f>
        <v>260.26891426737467</v>
      </c>
      <c r="BP477" s="25">
        <f>[1]服务器生态!AC495</f>
        <v>0.47962550249999997</v>
      </c>
      <c r="BQ477" s="25">
        <f>[1]服务器生态!AD495</f>
        <v>0.47291513735919999</v>
      </c>
      <c r="BR477" s="25">
        <f>[1]服务器生态!AE495</f>
        <v>3.8604200140800002E-2</v>
      </c>
      <c r="BS477" s="25">
        <f>[1]服务器生态!AF495</f>
        <v>6.8679600000000019E-3</v>
      </c>
      <c r="BT477" s="25">
        <f>[1]服务器生态!AG495</f>
        <v>1.9871999999999997E-3</v>
      </c>
      <c r="BU477" s="25">
        <f>[1]服务器生态!$P476</f>
        <v>1</v>
      </c>
      <c r="BV477" s="25">
        <f>[1]服务器生态!Q476</f>
        <v>0.37684190578291654</v>
      </c>
    </row>
    <row r="478" spans="29:74" x14ac:dyDescent="0.15">
      <c r="AC478" s="4">
        <v>475</v>
      </c>
      <c r="AD478" s="4">
        <f>[1]节奏总纲!AD478</f>
        <v>88.946457081918766</v>
      </c>
      <c r="AE478" s="4">
        <f>[1]节奏总纲!AE478</f>
        <v>91.16417337634509</v>
      </c>
      <c r="AF478" s="4">
        <f>[1]节奏总纲!AF478</f>
        <v>94.343184175215939</v>
      </c>
      <c r="AG478" s="4">
        <f>[1]节奏总纲!AG478</f>
        <v>98.988065252778867</v>
      </c>
      <c r="AH478" s="4">
        <f>[1]节奏总纲!AH478</f>
        <v>108.11565717485377</v>
      </c>
      <c r="BI478" s="25">
        <v>475</v>
      </c>
      <c r="BJ478" s="25">
        <f>[1]服务器生态!W496</f>
        <v>17.95170185414668</v>
      </c>
      <c r="BK478" s="25">
        <f>[1]服务器生态!X496</f>
        <v>17.700542410555375</v>
      </c>
      <c r="BL478" s="25">
        <f>[1]服务器生态!Y496</f>
        <v>1.4449004225863677</v>
      </c>
      <c r="BM478" s="25">
        <f>[1]服务器生态!Z496</f>
        <v>0.25705799550599434</v>
      </c>
      <c r="BN478" s="25">
        <f>[1]服务器生态!AA496</f>
        <v>7.4378075683246808E-2</v>
      </c>
      <c r="BO478" s="25">
        <f>[1]服务器生态!AB496</f>
        <v>260.26891426737467</v>
      </c>
      <c r="BP478" s="25">
        <f>[1]服务器生态!AC496</f>
        <v>0.47962550249999997</v>
      </c>
      <c r="BQ478" s="25">
        <f>[1]服务器生态!AD496</f>
        <v>0.47291513735919999</v>
      </c>
      <c r="BR478" s="25">
        <f>[1]服务器生态!AE496</f>
        <v>3.8604200140800002E-2</v>
      </c>
      <c r="BS478" s="25">
        <f>[1]服务器生态!AF496</f>
        <v>6.8679600000000019E-3</v>
      </c>
      <c r="BT478" s="25">
        <f>[1]服务器生态!AG496</f>
        <v>1.9871999999999997E-3</v>
      </c>
      <c r="BU478" s="25">
        <f>[1]服务器生态!$P477</f>
        <v>1</v>
      </c>
      <c r="BV478" s="25">
        <f>[1]服务器生态!Q477</f>
        <v>0.37428580758477664</v>
      </c>
    </row>
    <row r="479" spans="29:74" x14ac:dyDescent="0.15">
      <c r="AC479" s="4">
        <v>476</v>
      </c>
      <c r="AD479" s="4">
        <f>[1]节奏总纲!AD479</f>
        <v>88.97771587026925</v>
      </c>
      <c r="AE479" s="4">
        <f>[1]节奏总纲!AE479</f>
        <v>91.194797859344192</v>
      </c>
      <c r="AF479" s="4">
        <f>[1]节奏总纲!AF479</f>
        <v>94.374522676718101</v>
      </c>
      <c r="AG479" s="4">
        <f>[1]节奏总纲!AG479</f>
        <v>99.018293442409089</v>
      </c>
      <c r="AH479" s="4">
        <f>[1]节奏总纲!AH479</f>
        <v>108.14555100863667</v>
      </c>
      <c r="BI479" s="25">
        <v>476</v>
      </c>
      <c r="BJ479" s="25">
        <f>[1]服务器生态!W497</f>
        <v>17.829104865874456</v>
      </c>
      <c r="BK479" s="25">
        <f>[1]服务器生态!X497</f>
        <v>17.579660657507677</v>
      </c>
      <c r="BL479" s="25">
        <f>[1]服务器生态!Y497</f>
        <v>1.4350328099443144</v>
      </c>
      <c r="BM479" s="25">
        <f>[1]服务器生态!Z497</f>
        <v>0.25530247748790458</v>
      </c>
      <c r="BN479" s="25">
        <f>[1]服务器生态!AA497</f>
        <v>7.3870127849312434E-2</v>
      </c>
      <c r="BO479" s="25">
        <f>[1]服务器生态!AB497</f>
        <v>260.26891426737467</v>
      </c>
      <c r="BP479" s="25">
        <f>[1]服务器生态!AC497</f>
        <v>0.47962550249999997</v>
      </c>
      <c r="BQ479" s="25">
        <f>[1]服务器生态!AD497</f>
        <v>0.47291513735919999</v>
      </c>
      <c r="BR479" s="25">
        <f>[1]服务器生态!AE497</f>
        <v>3.8604200140800002E-2</v>
      </c>
      <c r="BS479" s="25">
        <f>[1]服务器生态!AF497</f>
        <v>6.8679600000000019E-3</v>
      </c>
      <c r="BT479" s="25">
        <f>[1]服务器生态!AG497</f>
        <v>1.9871999999999997E-3</v>
      </c>
      <c r="BU479" s="25">
        <f>[1]服务器生态!$P478</f>
        <v>1</v>
      </c>
      <c r="BV479" s="25">
        <f>[1]服务器生态!Q478</f>
        <v>0.37172970938663669</v>
      </c>
    </row>
    <row r="480" spans="29:74" x14ac:dyDescent="0.15">
      <c r="AC480" s="4">
        <v>477</v>
      </c>
      <c r="AD480" s="4">
        <f>[1]节奏总纲!AD480</f>
        <v>89.008373652580005</v>
      </c>
      <c r="AE480" s="4">
        <f>[1]节奏总纲!AE480</f>
        <v>91.225422342343307</v>
      </c>
      <c r="AF480" s="4">
        <f>[1]节奏总纲!AF480</f>
        <v>94.405861178220277</v>
      </c>
      <c r="AG480" s="4">
        <f>[1]节奏总纲!AG480</f>
        <v>99.048756247984358</v>
      </c>
      <c r="AH480" s="4">
        <f>[1]节奏总纲!AH480</f>
        <v>108.17544484241957</v>
      </c>
      <c r="BI480" s="25">
        <v>477</v>
      </c>
      <c r="BJ480" s="25">
        <f>[1]服务器生态!W498</f>
        <v>17.706507877602238</v>
      </c>
      <c r="BK480" s="25">
        <f>[1]服务器生态!X498</f>
        <v>17.458778904459983</v>
      </c>
      <c r="BL480" s="25">
        <f>[1]服务器生态!Y498</f>
        <v>1.4251651973022612</v>
      </c>
      <c r="BM480" s="25">
        <f>[1]服务器生态!Z498</f>
        <v>0.25354695946981487</v>
      </c>
      <c r="BN480" s="25">
        <f>[1]服务器生态!AA498</f>
        <v>7.3362180015378073E-2</v>
      </c>
      <c r="BO480" s="25">
        <f>[1]服务器生态!AB498</f>
        <v>260.26891426737467</v>
      </c>
      <c r="BP480" s="25">
        <f>[1]服务器生态!AC498</f>
        <v>0.47962550249999997</v>
      </c>
      <c r="BQ480" s="25">
        <f>[1]服务器生态!AD498</f>
        <v>0.47291513735919999</v>
      </c>
      <c r="BR480" s="25">
        <f>[1]服务器生态!AE498</f>
        <v>3.8604200140800002E-2</v>
      </c>
      <c r="BS480" s="25">
        <f>[1]服务器生态!AF498</f>
        <v>6.8679600000000019E-3</v>
      </c>
      <c r="BT480" s="25">
        <f>[1]服务器生态!AG498</f>
        <v>1.9871999999999997E-3</v>
      </c>
      <c r="BU480" s="25">
        <f>[1]服务器生态!$P479</f>
        <v>1</v>
      </c>
      <c r="BV480" s="25">
        <f>[1]服务器生态!Q479</f>
        <v>0.36917361118849679</v>
      </c>
    </row>
    <row r="481" spans="29:74" x14ac:dyDescent="0.15">
      <c r="AC481" s="4">
        <v>478</v>
      </c>
      <c r="AD481" s="4">
        <f>[1]节奏总纲!AD481</f>
        <v>89.037539133386474</v>
      </c>
      <c r="AE481" s="4">
        <f>[1]节奏总纲!AE481</f>
        <v>91.256046825342423</v>
      </c>
      <c r="AF481" s="4">
        <f>[1]节奏总纲!AF481</f>
        <v>94.437199679722454</v>
      </c>
      <c r="AG481" s="4">
        <f>[1]节奏总纲!AG481</f>
        <v>99.079219053559626</v>
      </c>
      <c r="AH481" s="4">
        <f>[1]节奏总纲!AH481</f>
        <v>108.20533867620246</v>
      </c>
      <c r="BI481" s="25">
        <v>478</v>
      </c>
      <c r="BJ481" s="25">
        <f>[1]服务器生态!W499</f>
        <v>17.583910889330014</v>
      </c>
      <c r="BK481" s="25">
        <f>[1]服务器生态!X499</f>
        <v>17.337897151412285</v>
      </c>
      <c r="BL481" s="25">
        <f>[1]服务器生态!Y499</f>
        <v>1.4152975846602078</v>
      </c>
      <c r="BM481" s="25">
        <f>[1]服务器生态!Z499</f>
        <v>0.25179144145172516</v>
      </c>
      <c r="BN481" s="25">
        <f>[1]服务器生态!AA499</f>
        <v>7.2854232181443684E-2</v>
      </c>
      <c r="BO481" s="25">
        <f>[1]服务器生态!AB499</f>
        <v>260.26891426737467</v>
      </c>
      <c r="BP481" s="25">
        <f>[1]服务器生态!AC499</f>
        <v>0.47962550249999997</v>
      </c>
      <c r="BQ481" s="25">
        <f>[1]服务器生态!AD499</f>
        <v>0.47291513735919999</v>
      </c>
      <c r="BR481" s="25">
        <f>[1]服务器生态!AE499</f>
        <v>3.8604200140800002E-2</v>
      </c>
      <c r="BS481" s="25">
        <f>[1]服务器生态!AF499</f>
        <v>6.8679600000000019E-3</v>
      </c>
      <c r="BT481" s="25">
        <f>[1]服务器生态!AG499</f>
        <v>1.9871999999999997E-3</v>
      </c>
      <c r="BU481" s="25">
        <f>[1]服务器生态!$P480</f>
        <v>1</v>
      </c>
      <c r="BV481" s="25">
        <f>[1]服务器生态!Q480</f>
        <v>0.36661751299035678</v>
      </c>
    </row>
    <row r="482" spans="29:74" x14ac:dyDescent="0.15">
      <c r="AC482" s="4">
        <v>479</v>
      </c>
      <c r="AD482" s="4">
        <f>[1]节奏总纲!AD482</f>
        <v>89.066704614192943</v>
      </c>
      <c r="AE482" s="4">
        <f>[1]节奏总纲!AE482</f>
        <v>91.286671308341525</v>
      </c>
      <c r="AF482" s="4">
        <f>[1]节奏总纲!AF482</f>
        <v>94.468538181224616</v>
      </c>
      <c r="AG482" s="4">
        <f>[1]节奏总纲!AG482</f>
        <v>99.109681859134909</v>
      </c>
      <c r="AH482" s="4">
        <f>[1]节奏总纲!AH482</f>
        <v>108.23523250998537</v>
      </c>
      <c r="BI482" s="25">
        <v>479</v>
      </c>
      <c r="BJ482" s="25">
        <f>[1]服务器生态!W500</f>
        <v>17.461313901057792</v>
      </c>
      <c r="BK482" s="25">
        <f>[1]服务器生态!X500</f>
        <v>17.217015398364591</v>
      </c>
      <c r="BL482" s="25">
        <f>[1]服务器生态!Y500</f>
        <v>1.4054299720181547</v>
      </c>
      <c r="BM482" s="25">
        <f>[1]服务器生态!Z500</f>
        <v>0.25003592343363545</v>
      </c>
      <c r="BN482" s="25">
        <f>[1]服务器生态!AA500</f>
        <v>7.2346284347509324E-2</v>
      </c>
      <c r="BO482" s="25">
        <f>[1]服务器生态!AB500</f>
        <v>260.26891426737467</v>
      </c>
      <c r="BP482" s="25">
        <f>[1]服务器生态!AC500</f>
        <v>0.47962550249999997</v>
      </c>
      <c r="BQ482" s="25">
        <f>[1]服务器生态!AD500</f>
        <v>0.47291513735919999</v>
      </c>
      <c r="BR482" s="25">
        <f>[1]服务器生态!AE500</f>
        <v>3.8604200140800002E-2</v>
      </c>
      <c r="BS482" s="25">
        <f>[1]服务器生态!AF500</f>
        <v>6.8679600000000019E-3</v>
      </c>
      <c r="BT482" s="25">
        <f>[1]服务器生态!AG500</f>
        <v>1.9871999999999997E-3</v>
      </c>
      <c r="BU482" s="25">
        <f>[1]服务器生态!$P481</f>
        <v>1</v>
      </c>
      <c r="BV482" s="25">
        <f>[1]服务器生态!Q481</f>
        <v>0.36406141479221688</v>
      </c>
    </row>
    <row r="483" spans="29:74" x14ac:dyDescent="0.15">
      <c r="AC483" s="4">
        <v>480</v>
      </c>
      <c r="AD483" s="4">
        <f>[1]节奏总纲!AD483</f>
        <v>89.095870094999412</v>
      </c>
      <c r="AE483" s="4">
        <f>[1]节奏总纲!AE483</f>
        <v>91.317295791340641</v>
      </c>
      <c r="AF483" s="4">
        <f>[1]节奏总纲!AF483</f>
        <v>94.499876682726793</v>
      </c>
      <c r="AG483" s="4">
        <f>[1]节奏总纲!AG483</f>
        <v>99.140144664710178</v>
      </c>
      <c r="AH483" s="4">
        <f>[1]节奏总纲!AH483</f>
        <v>108.26512634376826</v>
      </c>
      <c r="BI483" s="25">
        <v>480</v>
      </c>
      <c r="BJ483" s="25">
        <f>[1]服务器生态!W501</f>
        <v>17.338716912785575</v>
      </c>
      <c r="BK483" s="25">
        <f>[1]服务器生态!X501</f>
        <v>17.0961336453169</v>
      </c>
      <c r="BL483" s="25">
        <f>[1]服务器生态!Y501</f>
        <v>1.3955623593761015</v>
      </c>
      <c r="BM483" s="25">
        <f>[1]服务器生态!Z501</f>
        <v>0.24828040541554575</v>
      </c>
      <c r="BN483" s="25">
        <f>[1]服务器生态!AA501</f>
        <v>7.1838336513574963E-2</v>
      </c>
      <c r="BO483" s="25">
        <f>[1]服务器生态!AB501</f>
        <v>260.26891426737467</v>
      </c>
      <c r="BP483" s="25">
        <f>[1]服务器生态!AC501</f>
        <v>0.47962550249999997</v>
      </c>
      <c r="BQ483" s="25">
        <f>[1]服务器生态!AD501</f>
        <v>0.47291513735919999</v>
      </c>
      <c r="BR483" s="25">
        <f>[1]服务器生态!AE501</f>
        <v>3.8604200140800002E-2</v>
      </c>
      <c r="BS483" s="25">
        <f>[1]服务器生态!AF501</f>
        <v>6.8679600000000019E-3</v>
      </c>
      <c r="BT483" s="25">
        <f>[1]服务器生态!AG501</f>
        <v>1.9871999999999997E-3</v>
      </c>
      <c r="BU483" s="25">
        <f>[1]服务器生态!$P482</f>
        <v>1</v>
      </c>
      <c r="BV483" s="25">
        <f>[1]服务器生态!Q482</f>
        <v>0.36150531659407698</v>
      </c>
    </row>
    <row r="484" spans="29:74" x14ac:dyDescent="0.15">
      <c r="AC484" s="4">
        <v>481</v>
      </c>
      <c r="AD484" s="4">
        <f>[1]节奏总纲!AD484</f>
        <v>89.125035575805882</v>
      </c>
      <c r="AE484" s="4">
        <f>[1]节奏总纲!AE484</f>
        <v>91.347920274339756</v>
      </c>
      <c r="AF484" s="4">
        <f>[1]节奏总纲!AF484</f>
        <v>94.531215184228955</v>
      </c>
      <c r="AG484" s="4">
        <f>[1]节奏总纲!AG484</f>
        <v>99.170607470285447</v>
      </c>
      <c r="AH484" s="4">
        <f>[1]节奏总纲!AH484</f>
        <v>108.29502017755117</v>
      </c>
      <c r="BI484" s="25">
        <v>481</v>
      </c>
      <c r="BJ484" s="25">
        <f>[1]服务器生态!W502</f>
        <v>17.237574397460989</v>
      </c>
      <c r="BK484" s="25">
        <f>[1]服务器生态!X502</f>
        <v>16.996406199052547</v>
      </c>
      <c r="BL484" s="25">
        <f>[1]服务器生态!Y502</f>
        <v>1.3874215789464073</v>
      </c>
      <c r="BM484" s="25">
        <f>[1]服务器生态!Z502</f>
        <v>0.2468321030506217</v>
      </c>
      <c r="BN484" s="25">
        <f>[1]服务器生态!AA502</f>
        <v>7.1419279550579098E-2</v>
      </c>
      <c r="BO484" s="25">
        <f>[1]服务器生态!AB502</f>
        <v>260.26891426737467</v>
      </c>
      <c r="BP484" s="25">
        <f>[1]服务器生态!AC502</f>
        <v>0.47962550249999997</v>
      </c>
      <c r="BQ484" s="25">
        <f>[1]服务器生态!AD502</f>
        <v>0.47291513735919999</v>
      </c>
      <c r="BR484" s="25">
        <f>[1]服务器生态!AE502</f>
        <v>3.8604200140800002E-2</v>
      </c>
      <c r="BS484" s="25">
        <f>[1]服务器生态!AF502</f>
        <v>6.8679600000000019E-3</v>
      </c>
      <c r="BT484" s="25">
        <f>[1]服务器生态!AG502</f>
        <v>1.9871999999999997E-3</v>
      </c>
      <c r="BU484" s="25">
        <f>[1]服务器生态!$P483</f>
        <v>1</v>
      </c>
      <c r="BV484" s="25">
        <f>[1]服务器生态!Q483</f>
        <v>0.35939653558061146</v>
      </c>
    </row>
    <row r="485" spans="29:74" x14ac:dyDescent="0.15">
      <c r="AC485" s="4">
        <v>482</v>
      </c>
      <c r="AD485" s="4">
        <f>[1]节奏总纲!AD485</f>
        <v>89.154201056612351</v>
      </c>
      <c r="AE485" s="4">
        <f>[1]节奏总纲!AE485</f>
        <v>91.378544757338858</v>
      </c>
      <c r="AF485" s="4">
        <f>[1]节奏总纲!AF485</f>
        <v>94.562553685731132</v>
      </c>
      <c r="AG485" s="4">
        <f>[1]节奏总纲!AG485</f>
        <v>99.201070275860715</v>
      </c>
      <c r="AH485" s="4">
        <f>[1]节奏总纲!AH485</f>
        <v>108.32491401133406</v>
      </c>
      <c r="BI485" s="25">
        <v>482</v>
      </c>
      <c r="BJ485" s="25">
        <f>[1]服务器生态!W503</f>
        <v>17.13643188213641</v>
      </c>
      <c r="BK485" s="25">
        <f>[1]服务器生态!X503</f>
        <v>16.896678752788201</v>
      </c>
      <c r="BL485" s="25">
        <f>[1]服务器生态!Y503</f>
        <v>1.3792807985167137</v>
      </c>
      <c r="BM485" s="25">
        <f>[1]服务器生态!Z503</f>
        <v>0.24538380068569773</v>
      </c>
      <c r="BN485" s="25">
        <f>[1]服务器生态!AA503</f>
        <v>7.1000222587583262E-2</v>
      </c>
      <c r="BO485" s="25">
        <f>[1]服务器生态!AB503</f>
        <v>260.26891426737467</v>
      </c>
      <c r="BP485" s="25">
        <f>[1]服务器生态!AC503</f>
        <v>0.47962550249999997</v>
      </c>
      <c r="BQ485" s="25">
        <f>[1]服务器生态!AD503</f>
        <v>0.47291513735919999</v>
      </c>
      <c r="BR485" s="25">
        <f>[1]服务器生态!AE503</f>
        <v>3.8604200140800002E-2</v>
      </c>
      <c r="BS485" s="25">
        <f>[1]服务器生态!AF503</f>
        <v>6.8679600000000019E-3</v>
      </c>
      <c r="BT485" s="25">
        <f>[1]服务器生态!AG503</f>
        <v>1.9871999999999997E-3</v>
      </c>
      <c r="BU485" s="25">
        <f>[1]服务器生态!$P484</f>
        <v>1</v>
      </c>
      <c r="BV485" s="25">
        <f>[1]服务器生态!Q484</f>
        <v>0.35728775456714607</v>
      </c>
    </row>
    <row r="486" spans="29:74" x14ac:dyDescent="0.15">
      <c r="AC486" s="4">
        <v>483</v>
      </c>
      <c r="AD486" s="4">
        <f>[1]节奏总纲!AD486</f>
        <v>89.18336653741882</v>
      </c>
      <c r="AE486" s="4">
        <f>[1]节奏总纲!AE486</f>
        <v>91.409169240337974</v>
      </c>
      <c r="AF486" s="4">
        <f>[1]节奏总纲!AF486</f>
        <v>94.593892187233308</v>
      </c>
      <c r="AG486" s="4">
        <f>[1]节奏总纲!AG486</f>
        <v>99.231533081435984</v>
      </c>
      <c r="AH486" s="4">
        <f>[1]节奏总纲!AH486</f>
        <v>108.35480784511695</v>
      </c>
      <c r="BI486" s="25">
        <v>483</v>
      </c>
      <c r="BJ486" s="25">
        <f>[1]服务器生态!W504</f>
        <v>17.035289366811828</v>
      </c>
      <c r="BK486" s="25">
        <f>[1]服务器生态!X504</f>
        <v>16.796951306523855</v>
      </c>
      <c r="BL486" s="25">
        <f>[1]服务器生态!Y504</f>
        <v>1.3711400180870199</v>
      </c>
      <c r="BM486" s="25">
        <f>[1]服务器生态!Z504</f>
        <v>0.24393549832077371</v>
      </c>
      <c r="BN486" s="25">
        <f>[1]服务器生态!AA504</f>
        <v>7.0581165624587411E-2</v>
      </c>
      <c r="BO486" s="25">
        <f>[1]服务器生态!AB504</f>
        <v>260.26891426737467</v>
      </c>
      <c r="BP486" s="25">
        <f>[1]服务器生态!AC504</f>
        <v>0.47962550249999997</v>
      </c>
      <c r="BQ486" s="25">
        <f>[1]服务器生态!AD504</f>
        <v>0.47291513735919999</v>
      </c>
      <c r="BR486" s="25">
        <f>[1]服务器生态!AE504</f>
        <v>3.8604200140800002E-2</v>
      </c>
      <c r="BS486" s="25">
        <f>[1]服务器生态!AF504</f>
        <v>6.8679600000000019E-3</v>
      </c>
      <c r="BT486" s="25">
        <f>[1]服务器生态!AG504</f>
        <v>1.9871999999999997E-3</v>
      </c>
      <c r="BU486" s="25">
        <f>[1]服务器生态!$P485</f>
        <v>1</v>
      </c>
      <c r="BV486" s="25">
        <f>[1]服务器生态!Q485</f>
        <v>0.35517897355368061</v>
      </c>
    </row>
    <row r="487" spans="29:74" x14ac:dyDescent="0.15">
      <c r="AC487" s="4">
        <v>484</v>
      </c>
      <c r="AD487" s="4">
        <f>[1]节奏总纲!AD487</f>
        <v>89.212532018225289</v>
      </c>
      <c r="AE487" s="4">
        <f>[1]节奏总纲!AE487</f>
        <v>91.43979372333709</v>
      </c>
      <c r="AF487" s="4">
        <f>[1]节奏总纲!AF487</f>
        <v>94.625230688735471</v>
      </c>
      <c r="AG487" s="4">
        <f>[1]节奏总纲!AG487</f>
        <v>99.261995887011253</v>
      </c>
      <c r="AH487" s="4">
        <f>[1]节奏总纲!AH487</f>
        <v>108.38470167889986</v>
      </c>
      <c r="BI487" s="25">
        <v>484</v>
      </c>
      <c r="BJ487" s="25">
        <f>[1]服务器生态!W505</f>
        <v>16.934146851487242</v>
      </c>
      <c r="BK487" s="25">
        <f>[1]服务器生态!X505</f>
        <v>16.697223860259502</v>
      </c>
      <c r="BL487" s="25">
        <f>[1]服务器生态!Y505</f>
        <v>1.3629992376573257</v>
      </c>
      <c r="BM487" s="25">
        <f>[1]服务器生态!Z505</f>
        <v>0.24248719595584964</v>
      </c>
      <c r="BN487" s="25">
        <f>[1]服务器生态!AA505</f>
        <v>7.0162108661591532E-2</v>
      </c>
      <c r="BO487" s="25">
        <f>[1]服务器生态!AB505</f>
        <v>260.26891426737467</v>
      </c>
      <c r="BP487" s="25">
        <f>[1]服务器生态!AC505</f>
        <v>0.47962550249999997</v>
      </c>
      <c r="BQ487" s="25">
        <f>[1]服务器生态!AD505</f>
        <v>0.47291513735919999</v>
      </c>
      <c r="BR487" s="25">
        <f>[1]服务器生态!AE505</f>
        <v>3.8604200140800002E-2</v>
      </c>
      <c r="BS487" s="25">
        <f>[1]服务器生态!AF505</f>
        <v>6.8679600000000019E-3</v>
      </c>
      <c r="BT487" s="25">
        <f>[1]服务器生态!AG505</f>
        <v>1.9871999999999997E-3</v>
      </c>
      <c r="BU487" s="25">
        <f>[1]服务器生态!$P486</f>
        <v>1</v>
      </c>
      <c r="BV487" s="25">
        <f>[1]服务器生态!Q486</f>
        <v>0.3530701925402151</v>
      </c>
    </row>
    <row r="488" spans="29:74" x14ac:dyDescent="0.15">
      <c r="AC488" s="4">
        <v>485</v>
      </c>
      <c r="AD488" s="4">
        <f>[1]节奏总纲!AD488</f>
        <v>89.241697499031758</v>
      </c>
      <c r="AE488" s="4">
        <f>[1]节奏总纲!AE488</f>
        <v>91.470418206336191</v>
      </c>
      <c r="AF488" s="4">
        <f>[1]节奏总纲!AF488</f>
        <v>94.656569190237647</v>
      </c>
      <c r="AG488" s="4">
        <f>[1]节奏总纲!AG488</f>
        <v>99.292458692586521</v>
      </c>
      <c r="AH488" s="4">
        <f>[1]节奏总纲!AH488</f>
        <v>108.41459551268275</v>
      </c>
      <c r="BI488" s="25">
        <v>485</v>
      </c>
      <c r="BJ488" s="25">
        <f>[1]服务器生态!W506</f>
        <v>16.833004336162659</v>
      </c>
      <c r="BK488" s="25">
        <f>[1]服务器生态!X506</f>
        <v>16.597496413995152</v>
      </c>
      <c r="BL488" s="25">
        <f>[1]服务器生态!Y506</f>
        <v>1.3548584572276317</v>
      </c>
      <c r="BM488" s="25">
        <f>[1]服务器生态!Z506</f>
        <v>0.24103889359092565</v>
      </c>
      <c r="BN488" s="25">
        <f>[1]服务器生态!AA506</f>
        <v>6.9743051698595682E-2</v>
      </c>
      <c r="BO488" s="25">
        <f>[1]服务器生态!AB506</f>
        <v>260.26891426737467</v>
      </c>
      <c r="BP488" s="25">
        <f>[1]服务器生态!AC506</f>
        <v>0.47962550249999997</v>
      </c>
      <c r="BQ488" s="25">
        <f>[1]服务器生态!AD506</f>
        <v>0.47291513735919999</v>
      </c>
      <c r="BR488" s="25">
        <f>[1]服务器生态!AE506</f>
        <v>3.8604200140800002E-2</v>
      </c>
      <c r="BS488" s="25">
        <f>[1]服务器生态!AF506</f>
        <v>6.8679600000000019E-3</v>
      </c>
      <c r="BT488" s="25">
        <f>[1]服务器生态!AG506</f>
        <v>1.9871999999999997E-3</v>
      </c>
      <c r="BU488" s="25">
        <f>[1]服务器生态!$P487</f>
        <v>1</v>
      </c>
      <c r="BV488" s="25">
        <f>[1]服务器生态!Q487</f>
        <v>0.35096141152674964</v>
      </c>
    </row>
    <row r="489" spans="29:74" x14ac:dyDescent="0.15">
      <c r="AC489" s="4">
        <v>486</v>
      </c>
      <c r="AD489" s="4">
        <f>[1]节奏总纲!AD489</f>
        <v>89.270862979838242</v>
      </c>
      <c r="AE489" s="4">
        <f>[1]节奏总纲!AE489</f>
        <v>91.501042689335307</v>
      </c>
      <c r="AF489" s="4">
        <f>[1]节奏总纲!AF489</f>
        <v>94.687907691739809</v>
      </c>
      <c r="AG489" s="4">
        <f>[1]节奏总纲!AG489</f>
        <v>99.322921498161804</v>
      </c>
      <c r="AH489" s="4">
        <f>[1]节奏总纲!AH489</f>
        <v>108.44448934646564</v>
      </c>
      <c r="BI489" s="25">
        <v>486</v>
      </c>
      <c r="BJ489" s="25">
        <f>[1]服务器生态!W507</f>
        <v>16.73186182083808</v>
      </c>
      <c r="BK489" s="25">
        <f>[1]服务器生态!X507</f>
        <v>16.49776896773081</v>
      </c>
      <c r="BL489" s="25">
        <f>[1]服务器生态!Y507</f>
        <v>1.3467176767979381</v>
      </c>
      <c r="BM489" s="25">
        <f>[1]服务器生态!Z507</f>
        <v>0.23959059122600168</v>
      </c>
      <c r="BN489" s="25">
        <f>[1]服务器生态!AA507</f>
        <v>6.9323994735599845E-2</v>
      </c>
      <c r="BO489" s="25">
        <f>[1]服务器生态!AB507</f>
        <v>260.26891426737467</v>
      </c>
      <c r="BP489" s="25">
        <f>[1]服务器生态!AC507</f>
        <v>0.47962550249999997</v>
      </c>
      <c r="BQ489" s="25">
        <f>[1]服务器生态!AD507</f>
        <v>0.47291513735919999</v>
      </c>
      <c r="BR489" s="25">
        <f>[1]服务器生态!AE507</f>
        <v>3.8604200140800002E-2</v>
      </c>
      <c r="BS489" s="25">
        <f>[1]服务器生态!AF507</f>
        <v>6.8679600000000019E-3</v>
      </c>
      <c r="BT489" s="25">
        <f>[1]服务器生态!AG507</f>
        <v>1.9871999999999997E-3</v>
      </c>
      <c r="BU489" s="25">
        <f>[1]服务器生态!$P488</f>
        <v>1</v>
      </c>
      <c r="BV489" s="25">
        <f>[1]服务器生态!Q488</f>
        <v>0.3488526305132843</v>
      </c>
    </row>
    <row r="490" spans="29:74" x14ac:dyDescent="0.15">
      <c r="AC490" s="4">
        <v>487</v>
      </c>
      <c r="AD490" s="4">
        <f>[1]节奏总纲!AD490</f>
        <v>89.300028460644711</v>
      </c>
      <c r="AE490" s="4">
        <f>[1]节奏总纲!AE490</f>
        <v>91.531667172334409</v>
      </c>
      <c r="AF490" s="4">
        <f>[1]节奏总纲!AF490</f>
        <v>94.719246193241986</v>
      </c>
      <c r="AG490" s="4">
        <f>[1]节奏总纲!AG490</f>
        <v>99.353384303737073</v>
      </c>
      <c r="AH490" s="4">
        <f>[1]节奏总纲!AH490</f>
        <v>108.47438318024855</v>
      </c>
      <c r="BI490" s="25">
        <v>487</v>
      </c>
      <c r="BJ490" s="25">
        <f>[1]服务器生态!W508</f>
        <v>16.630719305513495</v>
      </c>
      <c r="BK490" s="25">
        <f>[1]服务器生态!X508</f>
        <v>16.398041521466457</v>
      </c>
      <c r="BL490" s="25">
        <f>[1]服务器生态!Y508</f>
        <v>1.3385768963682438</v>
      </c>
      <c r="BM490" s="25">
        <f>[1]服务器生态!Z508</f>
        <v>0.23814228886107761</v>
      </c>
      <c r="BN490" s="25">
        <f>[1]服务器生态!AA508</f>
        <v>6.890493777260398E-2</v>
      </c>
      <c r="BO490" s="25">
        <f>[1]服务器生态!AB508</f>
        <v>260.26891426737467</v>
      </c>
      <c r="BP490" s="25">
        <f>[1]服务器生态!AC508</f>
        <v>0.47962550249999997</v>
      </c>
      <c r="BQ490" s="25">
        <f>[1]服务器生态!AD508</f>
        <v>0.47291513735919999</v>
      </c>
      <c r="BR490" s="25">
        <f>[1]服务器生态!AE508</f>
        <v>3.8604200140800002E-2</v>
      </c>
      <c r="BS490" s="25">
        <f>[1]服务器生态!AF508</f>
        <v>6.8679600000000019E-3</v>
      </c>
      <c r="BT490" s="25">
        <f>[1]服务器生态!AG508</f>
        <v>1.9871999999999997E-3</v>
      </c>
      <c r="BU490" s="25">
        <f>[1]服务器生态!$P489</f>
        <v>1</v>
      </c>
      <c r="BV490" s="25">
        <f>[1]服务器生态!Q489</f>
        <v>0.34674384949981879</v>
      </c>
    </row>
    <row r="491" spans="29:74" x14ac:dyDescent="0.15">
      <c r="AC491" s="4">
        <v>488</v>
      </c>
      <c r="AD491" s="4">
        <f>[1]节奏总纲!AD491</f>
        <v>89.32919394145118</v>
      </c>
      <c r="AE491" s="4">
        <f>[1]节奏总纲!AE491</f>
        <v>91.562291655333524</v>
      </c>
      <c r="AF491" s="4">
        <f>[1]节奏总纲!AF491</f>
        <v>94.750584694744163</v>
      </c>
      <c r="AG491" s="4">
        <f>[1]节奏总纲!AG491</f>
        <v>99.383847109312342</v>
      </c>
      <c r="AH491" s="4">
        <f>[1]节奏总纲!AH491</f>
        <v>108.50427701403144</v>
      </c>
      <c r="BI491" s="25">
        <v>488</v>
      </c>
      <c r="BJ491" s="25">
        <f>[1]服务器生态!W509</f>
        <v>16.529576790188912</v>
      </c>
      <c r="BK491" s="25">
        <f>[1]服务器生态!X509</f>
        <v>16.298314075202107</v>
      </c>
      <c r="BL491" s="25">
        <f>[1]服务器生态!Y509</f>
        <v>1.33043611593855</v>
      </c>
      <c r="BM491" s="25">
        <f>[1]服务器生态!Z509</f>
        <v>0.23669398649615359</v>
      </c>
      <c r="BN491" s="25">
        <f>[1]服务器生态!AA509</f>
        <v>6.848588080960813E-2</v>
      </c>
      <c r="BO491" s="25">
        <f>[1]服务器生态!AB509</f>
        <v>260.26891426737467</v>
      </c>
      <c r="BP491" s="25">
        <f>[1]服务器生态!AC509</f>
        <v>0.47962550249999997</v>
      </c>
      <c r="BQ491" s="25">
        <f>[1]服务器生态!AD509</f>
        <v>0.47291513735919999</v>
      </c>
      <c r="BR491" s="25">
        <f>[1]服务器生态!AE509</f>
        <v>3.8604200140800002E-2</v>
      </c>
      <c r="BS491" s="25">
        <f>[1]服务器生态!AF509</f>
        <v>6.8679600000000019E-3</v>
      </c>
      <c r="BT491" s="25">
        <f>[1]服务器生态!AG509</f>
        <v>1.9871999999999997E-3</v>
      </c>
      <c r="BU491" s="25">
        <f>[1]服务器生态!$P490</f>
        <v>1</v>
      </c>
      <c r="BV491" s="25">
        <f>[1]服务器生态!Q490</f>
        <v>0.34463506848635334</v>
      </c>
    </row>
    <row r="492" spans="29:74" x14ac:dyDescent="0.15">
      <c r="AC492" s="4">
        <v>489</v>
      </c>
      <c r="AD492" s="4">
        <f>[1]节奏总纲!AD492</f>
        <v>89.358359422257649</v>
      </c>
      <c r="AE492" s="4">
        <f>[1]节奏总纲!AE492</f>
        <v>91.59291613833264</v>
      </c>
      <c r="AF492" s="4">
        <f>[1]节奏总纲!AF492</f>
        <v>94.781923196246325</v>
      </c>
      <c r="AG492" s="4">
        <f>[1]节奏总纲!AG492</f>
        <v>99.41430991488761</v>
      </c>
      <c r="AH492" s="4">
        <f>[1]节奏总纲!AH492</f>
        <v>108.53417084781435</v>
      </c>
      <c r="BI492" s="25">
        <v>489</v>
      </c>
      <c r="BJ492" s="25">
        <f>[1]服务器生态!W510</f>
        <v>16.42843427486433</v>
      </c>
      <c r="BK492" s="25">
        <f>[1]服务器生态!X510</f>
        <v>16.198586628937761</v>
      </c>
      <c r="BL492" s="25">
        <f>[1]服务器生态!Y510</f>
        <v>1.322295335508856</v>
      </c>
      <c r="BM492" s="25">
        <f>[1]服务器生态!Z510</f>
        <v>0.23524568413122957</v>
      </c>
      <c r="BN492" s="25">
        <f>[1]服务器生态!AA510</f>
        <v>6.8066823846612265E-2</v>
      </c>
      <c r="BO492" s="25">
        <f>[1]服务器生态!AB510</f>
        <v>260.26891426737467</v>
      </c>
      <c r="BP492" s="25">
        <f>[1]服务器生态!AC510</f>
        <v>0.47962550249999997</v>
      </c>
      <c r="BQ492" s="25">
        <f>[1]服务器生态!AD510</f>
        <v>0.47291513735919999</v>
      </c>
      <c r="BR492" s="25">
        <f>[1]服务器生态!AE510</f>
        <v>3.8604200140800002E-2</v>
      </c>
      <c r="BS492" s="25">
        <f>[1]服务器生态!AF510</f>
        <v>6.8679600000000019E-3</v>
      </c>
      <c r="BT492" s="25">
        <f>[1]服务器生态!AG510</f>
        <v>1.9871999999999997E-3</v>
      </c>
      <c r="BU492" s="25">
        <f>[1]服务器生态!$P491</f>
        <v>1</v>
      </c>
      <c r="BV492" s="25">
        <f>[1]服务器生态!Q491</f>
        <v>0.34252628747288788</v>
      </c>
    </row>
    <row r="493" spans="29:74" x14ac:dyDescent="0.15">
      <c r="AC493" s="4">
        <v>490</v>
      </c>
      <c r="AD493" s="4">
        <f>[1]节奏总纲!AD493</f>
        <v>89.387524903064119</v>
      </c>
      <c r="AE493" s="4">
        <f>[1]节奏总纲!AE493</f>
        <v>91.623540621331742</v>
      </c>
      <c r="AF493" s="4">
        <f>[1]节奏总纲!AF493</f>
        <v>94.813261697748501</v>
      </c>
      <c r="AG493" s="4">
        <f>[1]节奏总纲!AG493</f>
        <v>99.444772720462879</v>
      </c>
      <c r="AH493" s="4">
        <f>[1]节奏总纲!AH493</f>
        <v>108.56406468159724</v>
      </c>
      <c r="BI493" s="25">
        <v>490</v>
      </c>
      <c r="BJ493" s="25">
        <f>[1]服务器生态!W511</f>
        <v>16.327291759539747</v>
      </c>
      <c r="BK493" s="25">
        <f>[1]服务器生态!X511</f>
        <v>16.098859182673412</v>
      </c>
      <c r="BL493" s="25">
        <f>[1]服务器生态!Y511</f>
        <v>1.3141545550791622</v>
      </c>
      <c r="BM493" s="25">
        <f>[1]服务器生态!Z511</f>
        <v>0.23379738176630557</v>
      </c>
      <c r="BN493" s="25">
        <f>[1]服务器生态!AA511</f>
        <v>6.7647766883616414E-2</v>
      </c>
      <c r="BO493" s="25">
        <f>[1]服务器生态!AB511</f>
        <v>260.26891426737467</v>
      </c>
      <c r="BP493" s="25">
        <f>[1]服务器生态!AC511</f>
        <v>0.47962550249999997</v>
      </c>
      <c r="BQ493" s="25">
        <f>[1]服务器生态!AD511</f>
        <v>0.47291513735919999</v>
      </c>
      <c r="BR493" s="25">
        <f>[1]服务器生态!AE511</f>
        <v>3.8604200140800002E-2</v>
      </c>
      <c r="BS493" s="25">
        <f>[1]服务器生态!AF511</f>
        <v>6.8679600000000019E-3</v>
      </c>
      <c r="BT493" s="25">
        <f>[1]服务器生态!AG511</f>
        <v>1.9871999999999997E-3</v>
      </c>
      <c r="BU493" s="25">
        <f>[1]服务器生态!$P492</f>
        <v>1</v>
      </c>
      <c r="BV493" s="25">
        <f>[1]服务器生态!Q492</f>
        <v>0.34041750645942243</v>
      </c>
    </row>
    <row r="494" spans="29:74" x14ac:dyDescent="0.15">
      <c r="AC494" s="4">
        <v>491</v>
      </c>
      <c r="AD494" s="4">
        <f>[1]节奏总纲!AD494</f>
        <v>89.416690383870588</v>
      </c>
      <c r="AE494" s="4">
        <f>[1]节奏总纲!AE494</f>
        <v>91.654165104330858</v>
      </c>
      <c r="AF494" s="4">
        <f>[1]节奏总纲!AF494</f>
        <v>94.844600199250664</v>
      </c>
      <c r="AG494" s="4">
        <f>[1]节奏总纲!AG494</f>
        <v>99.475235526038148</v>
      </c>
      <c r="AH494" s="4">
        <f>[1]节奏总纲!AH494</f>
        <v>108.59395851538014</v>
      </c>
      <c r="BI494" s="25">
        <v>491</v>
      </c>
      <c r="BJ494" s="25">
        <f>[1]服务器生态!W512</f>
        <v>16.226149244215165</v>
      </c>
      <c r="BK494" s="25">
        <f>[1]服务器生态!X512</f>
        <v>15.999131736409064</v>
      </c>
      <c r="BL494" s="25">
        <f>[1]服务器生态!Y512</f>
        <v>1.3060137746494682</v>
      </c>
      <c r="BM494" s="25">
        <f>[1]服务器生态!Z512</f>
        <v>0.23234907940138155</v>
      </c>
      <c r="BN494" s="25">
        <f>[1]服务器生态!AA512</f>
        <v>6.7228709920620564E-2</v>
      </c>
      <c r="BO494" s="25">
        <f>[1]服务器生态!AB512</f>
        <v>260.26891426737467</v>
      </c>
      <c r="BP494" s="25">
        <f>[1]服务器生态!AC512</f>
        <v>0.47962550249999997</v>
      </c>
      <c r="BQ494" s="25">
        <f>[1]服务器生态!AD512</f>
        <v>0.47291513735919999</v>
      </c>
      <c r="BR494" s="25">
        <f>[1]服务器生态!AE512</f>
        <v>3.8604200140800002E-2</v>
      </c>
      <c r="BS494" s="25">
        <f>[1]服务器生态!AF512</f>
        <v>6.8679600000000019E-3</v>
      </c>
      <c r="BT494" s="25">
        <f>[1]服务器生态!AG512</f>
        <v>1.9871999999999997E-3</v>
      </c>
      <c r="BU494" s="25">
        <f>[1]服务器生态!$P493</f>
        <v>1</v>
      </c>
      <c r="BV494" s="25">
        <f>[1]服务器生态!Q493</f>
        <v>0.33830872544595697</v>
      </c>
    </row>
    <row r="495" spans="29:74" x14ac:dyDescent="0.15">
      <c r="AC495" s="4">
        <v>492</v>
      </c>
      <c r="AD495" s="4">
        <f>[1]节奏总纲!AD495</f>
        <v>89.445855864677057</v>
      </c>
      <c r="AE495" s="4">
        <f>[1]节奏总纲!AE495</f>
        <v>91.684789587329973</v>
      </c>
      <c r="AF495" s="4">
        <f>[1]节奏总纲!AF495</f>
        <v>94.87593870075284</v>
      </c>
      <c r="AG495" s="4">
        <f>[1]节奏总纲!AG495</f>
        <v>99.505698331613431</v>
      </c>
      <c r="AH495" s="4">
        <f>[1]节奏总纲!AH495</f>
        <v>108.62385234916304</v>
      </c>
      <c r="BI495" s="25">
        <v>492</v>
      </c>
      <c r="BJ495" s="25">
        <f>[1]服务器生态!W513</f>
        <v>16.125006728890583</v>
      </c>
      <c r="BK495" s="25">
        <f>[1]服务器生态!X513</f>
        <v>15.899404290144714</v>
      </c>
      <c r="BL495" s="25">
        <f>[1]服务器生态!Y513</f>
        <v>1.2978729942197742</v>
      </c>
      <c r="BM495" s="25">
        <f>[1]服务器生态!Z513</f>
        <v>0.23090077703645753</v>
      </c>
      <c r="BN495" s="25">
        <f>[1]服务器生态!AA513</f>
        <v>6.6809652957624713E-2</v>
      </c>
      <c r="BO495" s="25">
        <f>[1]服务器生态!AB513</f>
        <v>260.26891426737467</v>
      </c>
      <c r="BP495" s="25">
        <f>[1]服务器生态!AC513</f>
        <v>0.47962550249999997</v>
      </c>
      <c r="BQ495" s="25">
        <f>[1]服务器生态!AD513</f>
        <v>0.47291513735919999</v>
      </c>
      <c r="BR495" s="25">
        <f>[1]服务器生态!AE513</f>
        <v>3.8604200140800002E-2</v>
      </c>
      <c r="BS495" s="25">
        <f>[1]服务器生态!AF513</f>
        <v>6.8679600000000019E-3</v>
      </c>
      <c r="BT495" s="25">
        <f>[1]服务器生态!AG513</f>
        <v>1.9871999999999997E-3</v>
      </c>
      <c r="BU495" s="25">
        <f>[1]服务器生态!$P494</f>
        <v>1</v>
      </c>
      <c r="BV495" s="25">
        <f>[1]服务器生态!Q494</f>
        <v>0.33619994443249157</v>
      </c>
    </row>
    <row r="496" spans="29:74" x14ac:dyDescent="0.15">
      <c r="AC496" s="4">
        <v>493</v>
      </c>
      <c r="AD496" s="4">
        <f>[1]节奏总纲!AD496</f>
        <v>89.475021345483526</v>
      </c>
      <c r="AE496" s="4">
        <f>[1]节奏总纲!AE496</f>
        <v>91.715414070329075</v>
      </c>
      <c r="AF496" s="4">
        <f>[1]节奏总纲!AF496</f>
        <v>94.907277202255017</v>
      </c>
      <c r="AG496" s="4">
        <f>[1]节奏总纲!AG496</f>
        <v>99.536161137188699</v>
      </c>
      <c r="AH496" s="4">
        <f>[1]节奏总纲!AH496</f>
        <v>108.65374618294594</v>
      </c>
      <c r="BI496" s="25">
        <v>493</v>
      </c>
      <c r="BJ496" s="25">
        <f>[1]服务器生态!W514</f>
        <v>16.023864213566</v>
      </c>
      <c r="BK496" s="25">
        <f>[1]服务器生态!X514</f>
        <v>15.799676843880366</v>
      </c>
      <c r="BL496" s="25">
        <f>[1]服务器生态!Y514</f>
        <v>1.2897322137900804</v>
      </c>
      <c r="BM496" s="25">
        <f>[1]服务器生态!Z514</f>
        <v>0.22945247467153351</v>
      </c>
      <c r="BN496" s="25">
        <f>[1]服务器生态!AA514</f>
        <v>6.6390595994628862E-2</v>
      </c>
      <c r="BO496" s="25">
        <f>[1]服务器生态!AB514</f>
        <v>260.26891426737467</v>
      </c>
      <c r="BP496" s="25">
        <f>[1]服务器生态!AC514</f>
        <v>0.47962550249999997</v>
      </c>
      <c r="BQ496" s="25">
        <f>[1]服务器生态!AD514</f>
        <v>0.47291513735919999</v>
      </c>
      <c r="BR496" s="25">
        <f>[1]服务器生态!AE514</f>
        <v>3.8604200140800002E-2</v>
      </c>
      <c r="BS496" s="25">
        <f>[1]服务器生态!AF514</f>
        <v>6.8679600000000019E-3</v>
      </c>
      <c r="BT496" s="25">
        <f>[1]服务器生态!AG514</f>
        <v>1.9871999999999997E-3</v>
      </c>
      <c r="BU496" s="25">
        <f>[1]服务器生态!$P495</f>
        <v>1</v>
      </c>
      <c r="BV496" s="25">
        <f>[1]服务器生态!Q495</f>
        <v>0.33409116341902612</v>
      </c>
    </row>
    <row r="497" spans="29:74" x14ac:dyDescent="0.15">
      <c r="AC497" s="4">
        <v>494</v>
      </c>
      <c r="AD497" s="4">
        <f>[1]节奏总纲!AD497</f>
        <v>89.504186826289995</v>
      </c>
      <c r="AE497" s="4">
        <f>[1]节奏总纲!AE497</f>
        <v>91.746038553328191</v>
      </c>
      <c r="AF497" s="4">
        <f>[1]节奏总纲!AF497</f>
        <v>94.938615703757179</v>
      </c>
      <c r="AG497" s="4">
        <f>[1]节奏总纲!AG497</f>
        <v>99.566623942763968</v>
      </c>
      <c r="AH497" s="4">
        <f>[1]节奏总纲!AH497</f>
        <v>108.68364001672883</v>
      </c>
      <c r="BI497" s="25">
        <v>494</v>
      </c>
      <c r="BJ497" s="25">
        <f>[1]服务器生态!W515</f>
        <v>15.922721698241418</v>
      </c>
      <c r="BK497" s="25">
        <f>[1]服务器生态!X515</f>
        <v>15.699949397616017</v>
      </c>
      <c r="BL497" s="25">
        <f>[1]服务器生态!Y515</f>
        <v>1.2815914333603864</v>
      </c>
      <c r="BM497" s="25">
        <f>[1]服务器生态!Z515</f>
        <v>0.22800417230660949</v>
      </c>
      <c r="BN497" s="25">
        <f>[1]服务器生态!AA515</f>
        <v>6.5971539031633011E-2</v>
      </c>
      <c r="BO497" s="25">
        <f>[1]服务器生态!AB515</f>
        <v>260.26891426737467</v>
      </c>
      <c r="BP497" s="25">
        <f>[1]服务器生态!AC515</f>
        <v>0.47962550249999997</v>
      </c>
      <c r="BQ497" s="25">
        <f>[1]服务器生态!AD515</f>
        <v>0.47291513735919999</v>
      </c>
      <c r="BR497" s="25">
        <f>[1]服务器生态!AE515</f>
        <v>3.8604200140800002E-2</v>
      </c>
      <c r="BS497" s="25">
        <f>[1]服务器生态!AF515</f>
        <v>6.8679600000000019E-3</v>
      </c>
      <c r="BT497" s="25">
        <f>[1]服务器生态!AG515</f>
        <v>1.9871999999999997E-3</v>
      </c>
      <c r="BU497" s="25">
        <f>[1]服务器生态!$P496</f>
        <v>1</v>
      </c>
      <c r="BV497" s="25">
        <f>[1]服务器生态!Q496</f>
        <v>0.33198238240556066</v>
      </c>
    </row>
    <row r="498" spans="29:74" x14ac:dyDescent="0.15">
      <c r="AC498" s="4">
        <v>495</v>
      </c>
      <c r="AD498" s="4">
        <f>[1]节奏总纲!AD498</f>
        <v>89.533352307096465</v>
      </c>
      <c r="AE498" s="4">
        <f>[1]节奏总纲!AE498</f>
        <v>91.776663036327307</v>
      </c>
      <c r="AF498" s="4">
        <f>[1]节奏总纲!AF498</f>
        <v>94.969954205259356</v>
      </c>
      <c r="AG498" s="4">
        <f>[1]节奏总纲!AG498</f>
        <v>99.597086748339237</v>
      </c>
      <c r="AH498" s="4">
        <f>[1]节奏总纲!AH498</f>
        <v>108.71353385051174</v>
      </c>
      <c r="BI498" s="25">
        <v>495</v>
      </c>
      <c r="BJ498" s="25">
        <f>[1]服务器生态!W516</f>
        <v>15.821579182916835</v>
      </c>
      <c r="BK498" s="25">
        <f>[1]服务器生态!X516</f>
        <v>15.600221951351669</v>
      </c>
      <c r="BL498" s="25">
        <f>[1]服务器生态!Y516</f>
        <v>1.2734506529306926</v>
      </c>
      <c r="BM498" s="25">
        <f>[1]服务器生态!Z516</f>
        <v>0.22655586994168547</v>
      </c>
      <c r="BN498" s="25">
        <f>[1]服务器生态!AA516</f>
        <v>6.5552482068637147E-2</v>
      </c>
      <c r="BO498" s="25">
        <f>[1]服务器生态!AB516</f>
        <v>260.26891426737467</v>
      </c>
      <c r="BP498" s="25">
        <f>[1]服务器生态!AC516</f>
        <v>0.47962550249999997</v>
      </c>
      <c r="BQ498" s="25">
        <f>[1]服务器生态!AD516</f>
        <v>0.47291513735919999</v>
      </c>
      <c r="BR498" s="25">
        <f>[1]服务器生态!AE516</f>
        <v>3.8604200140800002E-2</v>
      </c>
      <c r="BS498" s="25">
        <f>[1]服务器生态!AF516</f>
        <v>6.8679600000000019E-3</v>
      </c>
      <c r="BT498" s="25">
        <f>[1]服务器生态!AG516</f>
        <v>1.9871999999999997E-3</v>
      </c>
      <c r="BU498" s="25">
        <f>[1]服务器生态!$P497</f>
        <v>1</v>
      </c>
      <c r="BV498" s="25">
        <f>[1]服务器生态!Q497</f>
        <v>0.32987360139209521</v>
      </c>
    </row>
    <row r="499" spans="29:74" x14ac:dyDescent="0.15">
      <c r="AC499" s="4">
        <v>496</v>
      </c>
      <c r="AD499" s="4">
        <f>[1]节奏总纲!AD499</f>
        <v>89.562517787902948</v>
      </c>
      <c r="AE499" s="4">
        <f>[1]节奏总纲!AE499</f>
        <v>91.807287519326408</v>
      </c>
      <c r="AF499" s="4">
        <f>[1]节奏总纲!AF499</f>
        <v>95.001212576336201</v>
      </c>
      <c r="AG499" s="4">
        <f>[1]节奏总纲!AG499</f>
        <v>99.627549553914506</v>
      </c>
      <c r="AH499" s="4">
        <f>[1]节奏总纲!AH499</f>
        <v>108.74342768429463</v>
      </c>
      <c r="BI499" s="25">
        <v>496</v>
      </c>
      <c r="BJ499" s="25">
        <f>[1]服务器生态!W517</f>
        <v>15.720436667592253</v>
      </c>
      <c r="BK499" s="25">
        <f>[1]服务器生态!X517</f>
        <v>15.500494505087321</v>
      </c>
      <c r="BL499" s="25">
        <f>[1]服务器生态!Y517</f>
        <v>1.2653098725009986</v>
      </c>
      <c r="BM499" s="25">
        <f>[1]服务器生态!Z517</f>
        <v>0.22510756757676148</v>
      </c>
      <c r="BN499" s="25">
        <f>[1]服务器生态!AA517</f>
        <v>6.5133425105641296E-2</v>
      </c>
      <c r="BO499" s="25">
        <f>[1]服务器生态!AB517</f>
        <v>260.26891426737467</v>
      </c>
      <c r="BP499" s="25">
        <f>[1]服务器生态!AC517</f>
        <v>0.47962550249999997</v>
      </c>
      <c r="BQ499" s="25">
        <f>[1]服务器生态!AD517</f>
        <v>0.47291513735919999</v>
      </c>
      <c r="BR499" s="25">
        <f>[1]服务器生态!AE517</f>
        <v>3.8604200140800002E-2</v>
      </c>
      <c r="BS499" s="25">
        <f>[1]服务器生态!AF517</f>
        <v>6.8679600000000019E-3</v>
      </c>
      <c r="BT499" s="25">
        <f>[1]服务器生态!AG517</f>
        <v>1.9871999999999997E-3</v>
      </c>
      <c r="BU499" s="25">
        <f>[1]服务器生态!$P498</f>
        <v>1</v>
      </c>
      <c r="BV499" s="25">
        <f>[1]服务器生态!Q498</f>
        <v>0.32776482037862975</v>
      </c>
    </row>
    <row r="500" spans="29:74" x14ac:dyDescent="0.15">
      <c r="AC500" s="4">
        <v>497</v>
      </c>
      <c r="AD500" s="4">
        <f>[1]节奏总纲!AD500</f>
        <v>89.591683268709417</v>
      </c>
      <c r="AE500" s="4">
        <f>[1]节奏总纲!AE500</f>
        <v>91.837912002325524</v>
      </c>
      <c r="AF500" s="4">
        <f>[1]节奏总纲!AF500</f>
        <v>95.03060851241726</v>
      </c>
      <c r="AG500" s="4">
        <f>[1]节奏总纲!AG500</f>
        <v>99.658012359489774</v>
      </c>
      <c r="AH500" s="4">
        <f>[1]节奏总纲!AH500</f>
        <v>108.77332151807754</v>
      </c>
      <c r="BI500" s="25">
        <v>497</v>
      </c>
      <c r="BJ500" s="25">
        <f>[1]服务器生态!W518</f>
        <v>15.61929415226767</v>
      </c>
      <c r="BK500" s="25">
        <f>[1]服务器生态!X518</f>
        <v>15.400767058822971</v>
      </c>
      <c r="BL500" s="25">
        <f>[1]服务器生态!Y518</f>
        <v>1.2571690920713048</v>
      </c>
      <c r="BM500" s="25">
        <f>[1]服务器生态!Z518</f>
        <v>0.22365926521183746</v>
      </c>
      <c r="BN500" s="25">
        <f>[1]服务器生态!AA518</f>
        <v>6.4714368142645445E-2</v>
      </c>
      <c r="BO500" s="25">
        <f>[1]服务器生态!AB518</f>
        <v>260.26891426737467</v>
      </c>
      <c r="BP500" s="25">
        <f>[1]服务器生态!AC518</f>
        <v>0.47962550249999997</v>
      </c>
      <c r="BQ500" s="25">
        <f>[1]服务器生态!AD518</f>
        <v>0.47291513735919999</v>
      </c>
      <c r="BR500" s="25">
        <f>[1]服务器生态!AE518</f>
        <v>3.8604200140800002E-2</v>
      </c>
      <c r="BS500" s="25">
        <f>[1]服务器生态!AF518</f>
        <v>6.8679600000000019E-3</v>
      </c>
      <c r="BT500" s="25">
        <f>[1]服务器生态!AG518</f>
        <v>1.9871999999999997E-3</v>
      </c>
      <c r="BU500" s="25">
        <f>[1]服务器生态!$P499</f>
        <v>1</v>
      </c>
      <c r="BV500" s="25">
        <f>[1]服务器生态!Q499</f>
        <v>0.3256560393651643</v>
      </c>
    </row>
    <row r="501" spans="29:74" x14ac:dyDescent="0.15">
      <c r="AC501" s="4">
        <v>498</v>
      </c>
      <c r="AD501" s="4">
        <f>[1]节奏总纲!AD501</f>
        <v>89.620848749515886</v>
      </c>
      <c r="AE501" s="4">
        <f>[1]节奏总纲!AE501</f>
        <v>91.86853648532464</v>
      </c>
      <c r="AF501" s="4">
        <f>[1]节奏总纲!AF501</f>
        <v>95.060004448498319</v>
      </c>
      <c r="AG501" s="4">
        <f>[1]节奏总纲!AG501</f>
        <v>99.688475165065043</v>
      </c>
      <c r="AH501" s="4">
        <f>[1]节奏总纲!AH501</f>
        <v>108.80321535186043</v>
      </c>
      <c r="BI501" s="25">
        <v>498</v>
      </c>
      <c r="BJ501" s="25">
        <f>[1]服务器生态!W519</f>
        <v>15.518151636943088</v>
      </c>
      <c r="BK501" s="25">
        <f>[1]服务器生态!X519</f>
        <v>15.301039612558624</v>
      </c>
      <c r="BL501" s="25">
        <f>[1]服务器生态!Y519</f>
        <v>1.2490283116416108</v>
      </c>
      <c r="BM501" s="25">
        <f>[1]服务器生态!Z519</f>
        <v>0.22221096284691344</v>
      </c>
      <c r="BN501" s="25">
        <f>[1]服务器生态!AA519</f>
        <v>6.4295311179649595E-2</v>
      </c>
      <c r="BO501" s="25">
        <f>[1]服务器生态!AB519</f>
        <v>260.26891426737467</v>
      </c>
      <c r="BP501" s="25">
        <f>[1]服务器生态!AC519</f>
        <v>0.47962550249999997</v>
      </c>
      <c r="BQ501" s="25">
        <f>[1]服务器生态!AD519</f>
        <v>0.47291513735919999</v>
      </c>
      <c r="BR501" s="25">
        <f>[1]服务器生态!AE519</f>
        <v>3.8604200140800002E-2</v>
      </c>
      <c r="BS501" s="25">
        <f>[1]服务器生态!AF519</f>
        <v>6.8679600000000019E-3</v>
      </c>
      <c r="BT501" s="25">
        <f>[1]服务器生态!AG519</f>
        <v>1.9871999999999997E-3</v>
      </c>
      <c r="BU501" s="25">
        <f>[1]服务器生态!$P500</f>
        <v>1</v>
      </c>
      <c r="BV501" s="25">
        <f>[1]服务器生态!Q500</f>
        <v>0.3235472583516989</v>
      </c>
    </row>
    <row r="502" spans="29:74" x14ac:dyDescent="0.15">
      <c r="AC502" s="4">
        <v>499</v>
      </c>
      <c r="AD502" s="4">
        <f>[1]节奏总纲!AD502</f>
        <v>89.650014230322356</v>
      </c>
      <c r="AE502" s="4">
        <f>[1]节奏总纲!AE502</f>
        <v>91.899160968323741</v>
      </c>
      <c r="AF502" s="4">
        <f>[1]节奏总纲!AF502</f>
        <v>95.089400384579378</v>
      </c>
      <c r="AG502" s="4">
        <f>[1]节奏总纲!AG502</f>
        <v>99.718937970640326</v>
      </c>
      <c r="AH502" s="4">
        <f>[1]节奏总纲!AH502</f>
        <v>108.83310918564332</v>
      </c>
      <c r="BI502" s="25">
        <v>499</v>
      </c>
      <c r="BJ502" s="25">
        <f>[1]服务器生态!W520</f>
        <v>15.417009121618506</v>
      </c>
      <c r="BK502" s="25">
        <f>[1]服务器生态!X520</f>
        <v>15.201312166294276</v>
      </c>
      <c r="BL502" s="25">
        <f>[1]服务器生态!Y520</f>
        <v>1.240887531211917</v>
      </c>
      <c r="BM502" s="25">
        <f>[1]服务器生态!Z520</f>
        <v>0.22076266048198942</v>
      </c>
      <c r="BN502" s="25">
        <f>[1]服务器生态!AA520</f>
        <v>6.3876254216653744E-2</v>
      </c>
      <c r="BO502" s="25">
        <f>[1]服务器生态!AB520</f>
        <v>260.26891426737467</v>
      </c>
      <c r="BP502" s="25">
        <f>[1]服务器生态!AC520</f>
        <v>0.47962550249999997</v>
      </c>
      <c r="BQ502" s="25">
        <f>[1]服务器生态!AD520</f>
        <v>0.47291513735919999</v>
      </c>
      <c r="BR502" s="25">
        <f>[1]服务器生态!AE520</f>
        <v>3.8604200140800002E-2</v>
      </c>
      <c r="BS502" s="25">
        <f>[1]服务器生态!AF520</f>
        <v>6.8679600000000019E-3</v>
      </c>
      <c r="BT502" s="25">
        <f>[1]服务器生态!AG520</f>
        <v>1.9871999999999997E-3</v>
      </c>
      <c r="BU502" s="25">
        <f>[1]服务器生态!$P501</f>
        <v>1</v>
      </c>
      <c r="BV502" s="25">
        <f>[1]服务器生态!Q501</f>
        <v>0.32143847733823344</v>
      </c>
    </row>
    <row r="503" spans="29:74" x14ac:dyDescent="0.15">
      <c r="AC503" s="4">
        <v>500</v>
      </c>
      <c r="AD503" s="4">
        <f>[1]节奏总纲!AD503</f>
        <v>89.679179711128825</v>
      </c>
      <c r="AE503" s="4">
        <f>[1]节奏总纲!AE503</f>
        <v>91.929785451322857</v>
      </c>
      <c r="AF503" s="4">
        <f>[1]节奏总纲!AF503</f>
        <v>95.118796320660451</v>
      </c>
      <c r="AG503" s="4">
        <f>[1]节奏总纲!AG503</f>
        <v>99.749400776215595</v>
      </c>
      <c r="AH503" s="4">
        <f>[1]节奏总纲!AH503</f>
        <v>108.86300301942623</v>
      </c>
      <c r="BI503" s="25">
        <v>500</v>
      </c>
      <c r="BJ503" s="25">
        <f>[1]服务器生态!W521</f>
        <v>15.315866606293921</v>
      </c>
      <c r="BK503" s="25">
        <f>[1]服务器生态!X521</f>
        <v>15.101584720029924</v>
      </c>
      <c r="BL503" s="25">
        <f>[1]服务器生态!Y521</f>
        <v>1.232746750782223</v>
      </c>
      <c r="BM503" s="25">
        <f>[1]服务器生态!Z521</f>
        <v>0.2193143581170654</v>
      </c>
      <c r="BN503" s="25">
        <f>[1]服务器生态!AA521</f>
        <v>6.3457197253657879E-2</v>
      </c>
      <c r="BO503" s="25">
        <f>[1]服务器生态!AB521</f>
        <v>260.26891426737467</v>
      </c>
      <c r="BP503" s="25">
        <f>[1]服务器生态!AC521</f>
        <v>0.47962550249999997</v>
      </c>
      <c r="BQ503" s="25">
        <f>[1]服务器生态!AD521</f>
        <v>0.47291513735919999</v>
      </c>
      <c r="BR503" s="25">
        <f>[1]服务器生态!AE521</f>
        <v>3.8604200140800002E-2</v>
      </c>
      <c r="BS503" s="25">
        <f>[1]服务器生态!AF521</f>
        <v>6.8679600000000019E-3</v>
      </c>
      <c r="BT503" s="25">
        <f>[1]服务器生态!AG521</f>
        <v>1.9871999999999997E-3</v>
      </c>
      <c r="BU503" s="25">
        <f>[1]服务器生态!$P502</f>
        <v>1</v>
      </c>
      <c r="BV503" s="25">
        <f>[1]服务器生态!Q502</f>
        <v>0.31932969632476793</v>
      </c>
    </row>
    <row r="504" spans="29:74" x14ac:dyDescent="0.15">
      <c r="AC504" s="4">
        <v>501</v>
      </c>
      <c r="AD504" s="4">
        <f>[1]节奏总纲!AD504</f>
        <v>89.708345191935294</v>
      </c>
      <c r="AE504" s="4">
        <f>[1]节奏总纲!AE504</f>
        <v>91.960409934321959</v>
      </c>
      <c r="AF504" s="4">
        <f>[1]节奏总纲!AF504</f>
        <v>95.14819225674151</v>
      </c>
      <c r="AG504" s="4">
        <f>[1]节奏总纲!AG504</f>
        <v>99.779863581790863</v>
      </c>
      <c r="AH504" s="4">
        <f>[1]节奏总纲!AH504</f>
        <v>108.89289685320912</v>
      </c>
      <c r="BI504" s="25">
        <v>501</v>
      </c>
      <c r="BJ504" s="25">
        <f>[1]服务器生态!W522</f>
        <v>15.214724090969341</v>
      </c>
      <c r="BK504" s="25">
        <f>[1]服务器生态!X522</f>
        <v>15.001857273765578</v>
      </c>
      <c r="BL504" s="25">
        <f>[1]服务器生态!Y522</f>
        <v>1.2246059703525292</v>
      </c>
      <c r="BM504" s="25">
        <f>[1]服务器生态!Z522</f>
        <v>0.21786605575214141</v>
      </c>
      <c r="BN504" s="25">
        <f>[1]服务器生态!AA522</f>
        <v>6.3038140290662029E-2</v>
      </c>
      <c r="BO504" s="25">
        <f>[1]服务器生态!AB522</f>
        <v>260.26891426737467</v>
      </c>
      <c r="BP504" s="25">
        <f>[1]服务器生态!AC522</f>
        <v>0.47962550249999997</v>
      </c>
      <c r="BQ504" s="25">
        <f>[1]服务器生态!AD522</f>
        <v>0.47291513735919999</v>
      </c>
      <c r="BR504" s="25">
        <f>[1]服务器生态!AE522</f>
        <v>3.8604200140800002E-2</v>
      </c>
      <c r="BS504" s="25">
        <f>[1]服务器生态!AF522</f>
        <v>6.8679600000000019E-3</v>
      </c>
      <c r="BT504" s="25">
        <f>[1]服务器生态!AG522</f>
        <v>1.9871999999999997E-3</v>
      </c>
      <c r="BU504" s="25">
        <f>[1]服务器生态!$P503</f>
        <v>1</v>
      </c>
      <c r="BV504" s="25">
        <f>[1]服务器生态!Q503</f>
        <v>0.31722091531130253</v>
      </c>
    </row>
    <row r="505" spans="29:74" x14ac:dyDescent="0.15">
      <c r="AC505" s="4">
        <v>502</v>
      </c>
      <c r="AD505" s="4">
        <f>[1]节奏总纲!AD505</f>
        <v>89.737510672741763</v>
      </c>
      <c r="AE505" s="4">
        <f>[1]节奏总纲!AE505</f>
        <v>91.991034417321075</v>
      </c>
      <c r="AF505" s="4">
        <f>[1]节奏总纲!AF505</f>
        <v>95.177588192822569</v>
      </c>
      <c r="AG505" s="4">
        <f>[1]节奏总纲!AG505</f>
        <v>99.810326387366132</v>
      </c>
      <c r="AH505" s="4">
        <f>[1]节奏总纲!AH505</f>
        <v>108.92279068699202</v>
      </c>
      <c r="BI505" s="25">
        <v>502</v>
      </c>
      <c r="BJ505" s="25">
        <f>[1]服务器生态!W523</f>
        <v>15.113581575644758</v>
      </c>
      <c r="BK505" s="25">
        <f>[1]服务器生态!X523</f>
        <v>14.902129827501231</v>
      </c>
      <c r="BL505" s="25">
        <f>[1]服务器生态!Y523</f>
        <v>1.2164651899228351</v>
      </c>
      <c r="BM505" s="25">
        <f>[1]服务器生态!Z523</f>
        <v>0.21641775338721739</v>
      </c>
      <c r="BN505" s="25">
        <f>[1]服务器生态!AA523</f>
        <v>6.2619083327666178E-2</v>
      </c>
      <c r="BO505" s="25">
        <f>[1]服务器生态!AB523</f>
        <v>260.26891426737467</v>
      </c>
      <c r="BP505" s="25">
        <f>[1]服务器生态!AC523</f>
        <v>0.47962550249999997</v>
      </c>
      <c r="BQ505" s="25">
        <f>[1]服务器生态!AD523</f>
        <v>0.47291513735919999</v>
      </c>
      <c r="BR505" s="25">
        <f>[1]服务器生态!AE523</f>
        <v>3.8604200140800002E-2</v>
      </c>
      <c r="BS505" s="25">
        <f>[1]服务器生态!AF523</f>
        <v>6.8679600000000019E-3</v>
      </c>
      <c r="BT505" s="25">
        <f>[1]服务器生态!AG523</f>
        <v>1.9871999999999997E-3</v>
      </c>
      <c r="BU505" s="25">
        <f>[1]服务器生态!$P504</f>
        <v>1</v>
      </c>
      <c r="BV505" s="25">
        <f>[1]服务器生态!Q504</f>
        <v>0.31511213429783708</v>
      </c>
    </row>
    <row r="506" spans="29:74" x14ac:dyDescent="0.15">
      <c r="AC506" s="4">
        <v>503</v>
      </c>
      <c r="AD506" s="4">
        <f>[1]节奏总纲!AD506</f>
        <v>89.766676153548232</v>
      </c>
      <c r="AE506" s="4">
        <f>[1]节奏总纲!AE506</f>
        <v>92.019618476653022</v>
      </c>
      <c r="AF506" s="4">
        <f>[1]节奏总纲!AF506</f>
        <v>95.206984128903628</v>
      </c>
      <c r="AG506" s="4">
        <f>[1]节奏总纲!AG506</f>
        <v>99.840789192941401</v>
      </c>
      <c r="AH506" s="4">
        <f>[1]节奏总纲!AH506</f>
        <v>108.95268452077492</v>
      </c>
      <c r="BI506" s="25">
        <v>503</v>
      </c>
      <c r="BJ506" s="25">
        <f>[1]服务器生态!W524</f>
        <v>15.012439060320174</v>
      </c>
      <c r="BK506" s="25">
        <f>[1]服务器生态!X524</f>
        <v>14.802402381236879</v>
      </c>
      <c r="BL506" s="25">
        <f>[1]服务器生态!Y524</f>
        <v>1.2083244094931411</v>
      </c>
      <c r="BM506" s="25">
        <f>[1]服务器生态!Z524</f>
        <v>0.21496945102229334</v>
      </c>
      <c r="BN506" s="25">
        <f>[1]服务器生态!AA524</f>
        <v>6.220002636467032E-2</v>
      </c>
      <c r="BO506" s="25">
        <f>[1]服务器生态!AB524</f>
        <v>260.26891426737467</v>
      </c>
      <c r="BP506" s="25">
        <f>[1]服务器生态!AC524</f>
        <v>0.47962550249999997</v>
      </c>
      <c r="BQ506" s="25">
        <f>[1]服务器生态!AD524</f>
        <v>0.47291513735919999</v>
      </c>
      <c r="BR506" s="25">
        <f>[1]服务器生态!AE524</f>
        <v>3.8604200140800002E-2</v>
      </c>
      <c r="BS506" s="25">
        <f>[1]服务器生态!AF524</f>
        <v>6.8679600000000019E-3</v>
      </c>
      <c r="BT506" s="25">
        <f>[1]服务器生态!AG524</f>
        <v>1.9871999999999997E-3</v>
      </c>
      <c r="BU506" s="25">
        <f>[1]服务器生态!$P505</f>
        <v>1</v>
      </c>
      <c r="BV506" s="25">
        <f>[1]服务器生态!Q505</f>
        <v>0.31300335328437162</v>
      </c>
    </row>
    <row r="507" spans="29:74" x14ac:dyDescent="0.15">
      <c r="AC507" s="4">
        <v>504</v>
      </c>
      <c r="AD507" s="4">
        <f>[1]节奏总纲!AD507</f>
        <v>89.795841634354701</v>
      </c>
      <c r="AE507" s="4">
        <f>[1]节奏总纲!AE507</f>
        <v>92.047357913828833</v>
      </c>
      <c r="AF507" s="4">
        <f>[1]节奏总纲!AF507</f>
        <v>95.236380064984701</v>
      </c>
      <c r="AG507" s="4">
        <f>[1]节奏总纲!AG507</f>
        <v>99.871251998516669</v>
      </c>
      <c r="AH507" s="4">
        <f>[1]节奏总纲!AH507</f>
        <v>108.98257835455782</v>
      </c>
      <c r="BI507" s="25">
        <v>504</v>
      </c>
      <c r="BJ507" s="25">
        <f>[1]服务器生态!W525</f>
        <v>14.911296544995594</v>
      </c>
      <c r="BK507" s="25">
        <f>[1]服务器生态!X525</f>
        <v>14.702674934972533</v>
      </c>
      <c r="BL507" s="25">
        <f>[1]服务器生态!Y525</f>
        <v>1.2001836290634473</v>
      </c>
      <c r="BM507" s="25">
        <f>[1]服务器生态!Z525</f>
        <v>0.21352114865736935</v>
      </c>
      <c r="BN507" s="25">
        <f>[1]服务器生态!AA525</f>
        <v>6.178096940167447E-2</v>
      </c>
      <c r="BO507" s="25">
        <f>[1]服务器生态!AB525</f>
        <v>260.26891426737467</v>
      </c>
      <c r="BP507" s="25">
        <f>[1]服务器生态!AC525</f>
        <v>0.47962550249999997</v>
      </c>
      <c r="BQ507" s="25">
        <f>[1]服务器生态!AD525</f>
        <v>0.47291513735919999</v>
      </c>
      <c r="BR507" s="25">
        <f>[1]服务器生态!AE525</f>
        <v>3.8604200140800002E-2</v>
      </c>
      <c r="BS507" s="25">
        <f>[1]服务器生态!AF525</f>
        <v>6.8679600000000019E-3</v>
      </c>
      <c r="BT507" s="25">
        <f>[1]服务器生态!AG525</f>
        <v>1.9871999999999997E-3</v>
      </c>
      <c r="BU507" s="25">
        <f>[1]服务器生态!$P506</f>
        <v>1</v>
      </c>
      <c r="BV507" s="25">
        <f>[1]服务器生态!Q506</f>
        <v>0.31089457227090622</v>
      </c>
    </row>
    <row r="508" spans="29:74" x14ac:dyDescent="0.15">
      <c r="AC508" s="4">
        <v>505</v>
      </c>
      <c r="AD508" s="4">
        <f>[1]节奏总纲!AD508</f>
        <v>89.825007115161171</v>
      </c>
      <c r="AE508" s="4">
        <f>[1]节奏总纲!AE508</f>
        <v>92.075097351004658</v>
      </c>
      <c r="AF508" s="4">
        <f>[1]节奏总纲!AF508</f>
        <v>95.26577600106576</v>
      </c>
      <c r="AG508" s="4">
        <f>[1]节奏总纲!AG508</f>
        <v>99.901714804091952</v>
      </c>
      <c r="AH508" s="4">
        <f>[1]节奏总纲!AH508</f>
        <v>109.01113680523949</v>
      </c>
      <c r="BI508" s="25">
        <v>505</v>
      </c>
      <c r="BJ508" s="25">
        <f>[1]服务器生态!W526</f>
        <v>14.810154029671011</v>
      </c>
      <c r="BK508" s="25">
        <f>[1]服务器生态!X526</f>
        <v>14.602947488708185</v>
      </c>
      <c r="BL508" s="25">
        <f>[1]服务器生态!Y526</f>
        <v>1.1920428486337533</v>
      </c>
      <c r="BM508" s="25">
        <f>[1]服务器生态!Z526</f>
        <v>0.21207284629244533</v>
      </c>
      <c r="BN508" s="25">
        <f>[1]服务器生态!AA526</f>
        <v>6.1361912438678619E-2</v>
      </c>
      <c r="BO508" s="25">
        <f>[1]服务器生态!AB526</f>
        <v>260.26891426737467</v>
      </c>
      <c r="BP508" s="25">
        <f>[1]服务器生态!AC526</f>
        <v>0.47962550249999997</v>
      </c>
      <c r="BQ508" s="25">
        <f>[1]服务器生态!AD526</f>
        <v>0.47291513735919999</v>
      </c>
      <c r="BR508" s="25">
        <f>[1]服务器生态!AE526</f>
        <v>3.8604200140800002E-2</v>
      </c>
      <c r="BS508" s="25">
        <f>[1]服务器生态!AF526</f>
        <v>6.8679600000000019E-3</v>
      </c>
      <c r="BT508" s="25">
        <f>[1]服务器生态!AG526</f>
        <v>1.9871999999999997E-3</v>
      </c>
      <c r="BU508" s="25">
        <f>[1]服务器生态!$P507</f>
        <v>1</v>
      </c>
      <c r="BV508" s="25">
        <f>[1]服务器生态!Q507</f>
        <v>0.30878579125744077</v>
      </c>
    </row>
    <row r="509" spans="29:74" x14ac:dyDescent="0.15">
      <c r="AC509" s="4">
        <v>506</v>
      </c>
      <c r="AD509" s="4">
        <f>[1]节奏总纲!AD509</f>
        <v>89.854172595967654</v>
      </c>
      <c r="AE509" s="4">
        <f>[1]节奏总纲!AE509</f>
        <v>92.102836788180468</v>
      </c>
      <c r="AF509" s="4">
        <f>[1]节奏总纲!AF509</f>
        <v>95.295171937146819</v>
      </c>
      <c r="AG509" s="4">
        <f>[1]节奏总纲!AG509</f>
        <v>99.932177609667221</v>
      </c>
      <c r="AH509" s="4">
        <f>[1]节奏总纲!AH509</f>
        <v>109.03782994004526</v>
      </c>
      <c r="BI509" s="25">
        <v>506</v>
      </c>
      <c r="BJ509" s="25">
        <f>[1]服务器生态!W527</f>
        <v>14.709011514346427</v>
      </c>
      <c r="BK509" s="25">
        <f>[1]服务器生态!X527</f>
        <v>14.503220042443834</v>
      </c>
      <c r="BL509" s="25">
        <f>[1]服务器生态!Y527</f>
        <v>1.1839020682040593</v>
      </c>
      <c r="BM509" s="25">
        <f>[1]服务器生态!Z527</f>
        <v>0.21062454392752131</v>
      </c>
      <c r="BN509" s="25">
        <f>[1]服务器生态!AA527</f>
        <v>6.0942855475682754E-2</v>
      </c>
      <c r="BO509" s="25">
        <f>[1]服务器生态!AB527</f>
        <v>260.26891426737467</v>
      </c>
      <c r="BP509" s="25">
        <f>[1]服务器生态!AC527</f>
        <v>0.47962550249999997</v>
      </c>
      <c r="BQ509" s="25">
        <f>[1]服务器生态!AD527</f>
        <v>0.47291513735919999</v>
      </c>
      <c r="BR509" s="25">
        <f>[1]服务器生态!AE527</f>
        <v>3.8604200140800002E-2</v>
      </c>
      <c r="BS509" s="25">
        <f>[1]服务器生态!AF527</f>
        <v>6.8679600000000019E-3</v>
      </c>
      <c r="BT509" s="25">
        <f>[1]服务器生态!AG527</f>
        <v>1.9871999999999997E-3</v>
      </c>
      <c r="BU509" s="25">
        <f>[1]服务器生态!$P508</f>
        <v>1</v>
      </c>
      <c r="BV509" s="25">
        <f>[1]服务器生态!Q508</f>
        <v>0.30667701024397526</v>
      </c>
    </row>
    <row r="510" spans="29:74" x14ac:dyDescent="0.15">
      <c r="AC510" s="4">
        <v>507</v>
      </c>
      <c r="AD510" s="4">
        <f>[1]节奏总纲!AD510</f>
        <v>89.883338076774123</v>
      </c>
      <c r="AE510" s="4">
        <f>[1]节奏总纲!AE510</f>
        <v>92.130576225356279</v>
      </c>
      <c r="AF510" s="4">
        <f>[1]节奏总纲!AF510</f>
        <v>95.324567873227878</v>
      </c>
      <c r="AG510" s="4">
        <f>[1]节奏总纲!AG510</f>
        <v>99.96264041524249</v>
      </c>
      <c r="AH510" s="4">
        <f>[1]节奏总纲!AH510</f>
        <v>109.06452307485102</v>
      </c>
      <c r="BI510" s="25">
        <v>507</v>
      </c>
      <c r="BJ510" s="25">
        <f>[1]服务器生态!W528</f>
        <v>14.607868999021845</v>
      </c>
      <c r="BK510" s="25">
        <f>[1]服务器生态!X528</f>
        <v>14.403492596179486</v>
      </c>
      <c r="BL510" s="25">
        <f>[1]服务器生态!Y528</f>
        <v>1.1757612877743655</v>
      </c>
      <c r="BM510" s="25">
        <f>[1]服务器生态!Z528</f>
        <v>0.20917624156259729</v>
      </c>
      <c r="BN510" s="25">
        <f>[1]服务器生态!AA528</f>
        <v>6.0523798512686904E-2</v>
      </c>
      <c r="BO510" s="25">
        <f>[1]服务器生态!AB528</f>
        <v>260.26891426737467</v>
      </c>
      <c r="BP510" s="25">
        <f>[1]服务器生态!AC528</f>
        <v>0.47962550249999997</v>
      </c>
      <c r="BQ510" s="25">
        <f>[1]服务器生态!AD528</f>
        <v>0.47291513735919999</v>
      </c>
      <c r="BR510" s="25">
        <f>[1]服务器生态!AE528</f>
        <v>3.8604200140800002E-2</v>
      </c>
      <c r="BS510" s="25">
        <f>[1]服务器生态!AF528</f>
        <v>6.8679600000000019E-3</v>
      </c>
      <c r="BT510" s="25">
        <f>[1]服务器生态!AG528</f>
        <v>1.9871999999999997E-3</v>
      </c>
      <c r="BU510" s="25">
        <f>[1]服务器生态!$P509</f>
        <v>1</v>
      </c>
      <c r="BV510" s="25">
        <f>[1]服务器生态!Q509</f>
        <v>0.3045682292305098</v>
      </c>
    </row>
    <row r="511" spans="29:74" x14ac:dyDescent="0.15">
      <c r="AC511" s="4">
        <v>508</v>
      </c>
      <c r="AD511" s="4">
        <f>[1]节奏总纲!AD511</f>
        <v>89.912503557580592</v>
      </c>
      <c r="AE511" s="4">
        <f>[1]节奏总纲!AE511</f>
        <v>92.15831566253209</v>
      </c>
      <c r="AF511" s="4">
        <f>[1]节奏总纲!AF511</f>
        <v>95.353963809308951</v>
      </c>
      <c r="AG511" s="4">
        <f>[1]节奏总纲!AG511</f>
        <v>99.993103220817758</v>
      </c>
      <c r="AH511" s="4">
        <f>[1]节奏总纲!AH511</f>
        <v>109.09121620965679</v>
      </c>
      <c r="BI511" s="25">
        <v>508</v>
      </c>
      <c r="BJ511" s="25">
        <f>[1]服务器生态!W529</f>
        <v>14.50672648369726</v>
      </c>
      <c r="BK511" s="25">
        <f>[1]服务器生态!X529</f>
        <v>14.303765149915137</v>
      </c>
      <c r="BL511" s="25">
        <f>[1]服务器生态!Y529</f>
        <v>1.1676205073446715</v>
      </c>
      <c r="BM511" s="25">
        <f>[1]服务器生态!Z529</f>
        <v>0.20772793919767324</v>
      </c>
      <c r="BN511" s="25">
        <f>[1]服务器生态!AA529</f>
        <v>6.0104741549691046E-2</v>
      </c>
      <c r="BO511" s="25">
        <f>[1]服务器生态!AB529</f>
        <v>260.26891426737467</v>
      </c>
      <c r="BP511" s="25">
        <f>[1]服务器生态!AC529</f>
        <v>0.47962550249999997</v>
      </c>
      <c r="BQ511" s="25">
        <f>[1]服务器生态!AD529</f>
        <v>0.47291513735919999</v>
      </c>
      <c r="BR511" s="25">
        <f>[1]服务器生态!AE529</f>
        <v>3.8604200140800002E-2</v>
      </c>
      <c r="BS511" s="25">
        <f>[1]服务器生态!AF529</f>
        <v>6.8679600000000019E-3</v>
      </c>
      <c r="BT511" s="25">
        <f>[1]服务器生态!AG529</f>
        <v>1.9871999999999997E-3</v>
      </c>
      <c r="BU511" s="25">
        <f>[1]服务器生态!$P510</f>
        <v>1</v>
      </c>
      <c r="BV511" s="25">
        <f>[1]服务器生态!Q510</f>
        <v>0.30245944821704435</v>
      </c>
    </row>
    <row r="512" spans="29:74" x14ac:dyDescent="0.15">
      <c r="AC512" s="4">
        <v>509</v>
      </c>
      <c r="AD512" s="4">
        <f>[1]节奏总纲!AD512</f>
        <v>89.941669038387062</v>
      </c>
      <c r="AE512" s="4">
        <f>[1]节奏总纲!AE512</f>
        <v>92.186055099707914</v>
      </c>
      <c r="AF512" s="4">
        <f>[1]节奏总纲!AF512</f>
        <v>95.38335974539001</v>
      </c>
      <c r="AG512" s="4">
        <f>[1]节奏总纲!AG512</f>
        <v>100.02290683096982</v>
      </c>
      <c r="AH512" s="4">
        <f>[1]节奏总纲!AH512</f>
        <v>109.11790934446255</v>
      </c>
      <c r="BI512" s="25">
        <v>509</v>
      </c>
      <c r="BJ512" s="25">
        <f>[1]服务器生态!W530</f>
        <v>14.40558396837268</v>
      </c>
      <c r="BK512" s="25">
        <f>[1]服务器生态!X530</f>
        <v>14.204037703650789</v>
      </c>
      <c r="BL512" s="25">
        <f>[1]服务器生态!Y530</f>
        <v>1.1594797269149777</v>
      </c>
      <c r="BM512" s="25">
        <f>[1]服务器生态!Z530</f>
        <v>0.20627963683274925</v>
      </c>
      <c r="BN512" s="25">
        <f>[1]服务器生态!AA530</f>
        <v>5.9685684586695195E-2</v>
      </c>
      <c r="BO512" s="25">
        <f>[1]服务器生态!AB530</f>
        <v>260.26891426737467</v>
      </c>
      <c r="BP512" s="25">
        <f>[1]服务器生态!AC530</f>
        <v>0.47962550249999997</v>
      </c>
      <c r="BQ512" s="25">
        <f>[1]服务器生态!AD530</f>
        <v>0.47291513735919999</v>
      </c>
      <c r="BR512" s="25">
        <f>[1]服务器生态!AE530</f>
        <v>3.8604200140800002E-2</v>
      </c>
      <c r="BS512" s="25">
        <f>[1]服务器生态!AF530</f>
        <v>6.8679600000000019E-3</v>
      </c>
      <c r="BT512" s="25">
        <f>[1]服务器生态!AG530</f>
        <v>1.9871999999999997E-3</v>
      </c>
      <c r="BU512" s="25">
        <f>[1]服务器生态!$P511</f>
        <v>1</v>
      </c>
      <c r="BV512" s="25">
        <f>[1]服务器生态!Q511</f>
        <v>0.30035066720357895</v>
      </c>
    </row>
    <row r="513" spans="29:74" x14ac:dyDescent="0.15">
      <c r="AC513" s="4">
        <v>510</v>
      </c>
      <c r="AD513" s="4">
        <f>[1]节奏总纲!AD513</f>
        <v>89.970834519193531</v>
      </c>
      <c r="AE513" s="4">
        <f>[1]节奏总纲!AE513</f>
        <v>92.213794536883725</v>
      </c>
      <c r="AF513" s="4">
        <f>[1]节奏总纲!AF513</f>
        <v>95.412755681471069</v>
      </c>
      <c r="AG513" s="4">
        <f>[1]节奏总纲!AG513</f>
        <v>100.05251752250267</v>
      </c>
      <c r="AH513" s="4">
        <f>[1]节奏总纲!AH513</f>
        <v>109.14460247926831</v>
      </c>
      <c r="BI513" s="25">
        <v>510</v>
      </c>
      <c r="BJ513" s="25">
        <f>[1]服务器生态!W531</f>
        <v>14.304441453048097</v>
      </c>
      <c r="BK513" s="25">
        <f>[1]服务器生态!X531</f>
        <v>14.104310257386441</v>
      </c>
      <c r="BL513" s="25">
        <f>[1]服务器生态!Y531</f>
        <v>1.1513389464852837</v>
      </c>
      <c r="BM513" s="25">
        <f>[1]服务器生态!Z531</f>
        <v>0.20483133446782523</v>
      </c>
      <c r="BN513" s="25">
        <f>[1]服务器生态!AA531</f>
        <v>5.9266627623699344E-2</v>
      </c>
      <c r="BO513" s="25">
        <f>[1]服务器生态!AB531</f>
        <v>260.26891426737467</v>
      </c>
      <c r="BP513" s="25">
        <f>[1]服务器生态!AC531</f>
        <v>0.47962550249999997</v>
      </c>
      <c r="BQ513" s="25">
        <f>[1]服务器生态!AD531</f>
        <v>0.47291513735919999</v>
      </c>
      <c r="BR513" s="25">
        <f>[1]服务器生态!AE531</f>
        <v>3.8604200140800002E-2</v>
      </c>
      <c r="BS513" s="25">
        <f>[1]服务器生态!AF531</f>
        <v>6.8679600000000019E-3</v>
      </c>
      <c r="BT513" s="25">
        <f>[1]服务器生态!AG531</f>
        <v>1.9871999999999997E-3</v>
      </c>
      <c r="BU513" s="25">
        <f>[1]服务器生态!$P512</f>
        <v>1</v>
      </c>
      <c r="BV513" s="25">
        <f>[1]服务器生态!Q512</f>
        <v>0.29824188619011349</v>
      </c>
    </row>
    <row r="514" spans="29:74" x14ac:dyDescent="0.15">
      <c r="AC514" s="4">
        <v>511</v>
      </c>
      <c r="AD514" s="4">
        <f>[1]节奏总纲!AD514</f>
        <v>90</v>
      </c>
      <c r="AE514" s="4">
        <f>[1]节奏总纲!AE514</f>
        <v>92.241533974059536</v>
      </c>
      <c r="AF514" s="4">
        <f>[1]节奏总纲!AF514</f>
        <v>95.442151617552128</v>
      </c>
      <c r="AG514" s="4">
        <f>[1]节奏总纲!AG514</f>
        <v>100.08212821403551</v>
      </c>
      <c r="AH514" s="4">
        <f>[1]节奏总纲!AH514</f>
        <v>109.17129561407408</v>
      </c>
      <c r="BI514" s="25">
        <v>511</v>
      </c>
      <c r="BJ514" s="25">
        <f>[1]服务器生态!W532</f>
        <v>14.220998877905318</v>
      </c>
      <c r="BK514" s="25">
        <f>[1]服务器生态!X532</f>
        <v>14.022035114218355</v>
      </c>
      <c r="BL514" s="25">
        <f>[1]服务器生态!Y532</f>
        <v>1.1446228026307863</v>
      </c>
      <c r="BM514" s="25">
        <f>[1]服务器生态!Z532</f>
        <v>0.20363648501676293</v>
      </c>
      <c r="BN514" s="25">
        <f>[1]服务器生态!AA532</f>
        <v>5.892090562922777E-2</v>
      </c>
      <c r="BO514" s="25">
        <f>[1]服务器生态!AB532</f>
        <v>260.26891426737467</v>
      </c>
      <c r="BP514" s="25">
        <f>[1]服务器生态!AC532</f>
        <v>0.47962550249999997</v>
      </c>
      <c r="BQ514" s="25">
        <f>[1]服务器生态!AD532</f>
        <v>0.47291513735919999</v>
      </c>
      <c r="BR514" s="25">
        <f>[1]服务器生态!AE532</f>
        <v>3.8604200140800002E-2</v>
      </c>
      <c r="BS514" s="25">
        <f>[1]服务器生态!AF532</f>
        <v>6.8679600000000019E-3</v>
      </c>
      <c r="BT514" s="25">
        <f>[1]服务器生态!AG532</f>
        <v>1.9871999999999997E-3</v>
      </c>
      <c r="BU514" s="25">
        <f>[1]服务器生态!$P513</f>
        <v>1</v>
      </c>
      <c r="BV514" s="25">
        <f>[1]服务器生态!Q513</f>
        <v>0.29650214185400453</v>
      </c>
    </row>
    <row r="515" spans="29:74" x14ac:dyDescent="0.15">
      <c r="AC515" s="4">
        <v>512</v>
      </c>
      <c r="AD515" s="4">
        <f>[1]节奏总纲!AD515</f>
        <v>90.027212355806469</v>
      </c>
      <c r="AE515" s="4">
        <f>[1]节奏总纲!AE515</f>
        <v>92.269273411235346</v>
      </c>
      <c r="AF515" s="4">
        <f>[1]节奏总纲!AF515</f>
        <v>95.471547553633187</v>
      </c>
      <c r="AG515" s="4">
        <f>[1]节奏总纲!AG515</f>
        <v>100.11173890556836</v>
      </c>
      <c r="AH515" s="4">
        <f>[1]节奏总纲!AH515</f>
        <v>109.19798874887985</v>
      </c>
      <c r="BI515" s="25">
        <v>512</v>
      </c>
      <c r="BJ515" s="25">
        <f>[1]服务器生态!W533</f>
        <v>14.137556302762537</v>
      </c>
      <c r="BK515" s="25">
        <f>[1]服务器生态!X533</f>
        <v>13.939759971050266</v>
      </c>
      <c r="BL515" s="25">
        <f>[1]服务器生态!Y533</f>
        <v>1.1379066587762887</v>
      </c>
      <c r="BM515" s="25">
        <f>[1]服务器生态!Z533</f>
        <v>0.20244163556570061</v>
      </c>
      <c r="BN515" s="25">
        <f>[1]服务器生态!AA533</f>
        <v>5.8575183634756188E-2</v>
      </c>
      <c r="BO515" s="25">
        <f>[1]服务器生态!AB533</f>
        <v>260.26891426737467</v>
      </c>
      <c r="BP515" s="25">
        <f>[1]服务器生态!AC533</f>
        <v>0.47962550249999997</v>
      </c>
      <c r="BQ515" s="25">
        <f>[1]服务器生态!AD533</f>
        <v>0.47291513735919999</v>
      </c>
      <c r="BR515" s="25">
        <f>[1]服务器生态!AE533</f>
        <v>3.8604200140800002E-2</v>
      </c>
      <c r="BS515" s="25">
        <f>[1]服务器生态!AF533</f>
        <v>6.8679600000000019E-3</v>
      </c>
      <c r="BT515" s="25">
        <f>[1]服务器生态!AG533</f>
        <v>1.9871999999999997E-3</v>
      </c>
      <c r="BU515" s="25">
        <f>[1]服务器生态!$P514</f>
        <v>1</v>
      </c>
      <c r="BV515" s="25">
        <f>[1]服务器生态!Q514</f>
        <v>0.29476239751789551</v>
      </c>
    </row>
    <row r="516" spans="29:74" x14ac:dyDescent="0.15">
      <c r="AC516" s="4">
        <v>513</v>
      </c>
      <c r="AD516" s="4">
        <f>[1]节奏总纲!AD516</f>
        <v>90.054424711612938</v>
      </c>
      <c r="AE516" s="4">
        <f>[1]节奏总纲!AE516</f>
        <v>92.297012848411157</v>
      </c>
      <c r="AF516" s="4">
        <f>[1]节奏总纲!AF516</f>
        <v>95.50094348971426</v>
      </c>
      <c r="AG516" s="4">
        <f>[1]节奏总纲!AG516</f>
        <v>100.14134959710121</v>
      </c>
      <c r="AH516" s="4">
        <f>[1]节奏总纲!AH516</f>
        <v>109.22468188368562</v>
      </c>
      <c r="BI516" s="25">
        <v>513</v>
      </c>
      <c r="BJ516" s="25">
        <f>[1]服务器生态!W534</f>
        <v>14.054113727619757</v>
      </c>
      <c r="BK516" s="25">
        <f>[1]服务器生态!X534</f>
        <v>13.857484827882178</v>
      </c>
      <c r="BL516" s="25">
        <f>[1]服务器生态!Y534</f>
        <v>1.1311905149217913</v>
      </c>
      <c r="BM516" s="25">
        <f>[1]服务器生态!Z534</f>
        <v>0.20124678611463831</v>
      </c>
      <c r="BN516" s="25">
        <f>[1]服务器生态!AA534</f>
        <v>5.8229461640284606E-2</v>
      </c>
      <c r="BO516" s="25">
        <f>[1]服务器生态!AB534</f>
        <v>260.26891426737467</v>
      </c>
      <c r="BP516" s="25">
        <f>[1]服务器生态!AC534</f>
        <v>0.47962550249999997</v>
      </c>
      <c r="BQ516" s="25">
        <f>[1]服务器生态!AD534</f>
        <v>0.47291513735919999</v>
      </c>
      <c r="BR516" s="25">
        <f>[1]服务器生态!AE534</f>
        <v>3.8604200140800002E-2</v>
      </c>
      <c r="BS516" s="25">
        <f>[1]服务器生态!AF534</f>
        <v>6.8679600000000019E-3</v>
      </c>
      <c r="BT516" s="25">
        <f>[1]服务器生态!AG534</f>
        <v>1.9871999999999997E-3</v>
      </c>
      <c r="BU516" s="25">
        <f>[1]服务器生态!$P515</f>
        <v>1</v>
      </c>
      <c r="BV516" s="25">
        <f>[1]服务器生态!Q515</f>
        <v>0.2930226531817865</v>
      </c>
    </row>
    <row r="517" spans="29:74" x14ac:dyDescent="0.15">
      <c r="AC517" s="4">
        <v>514</v>
      </c>
      <c r="AD517" s="4">
        <f>[1]节奏总纲!AD517</f>
        <v>90.081637067419408</v>
      </c>
      <c r="AE517" s="4">
        <f>[1]节奏总纲!AE517</f>
        <v>92.324752285586982</v>
      </c>
      <c r="AF517" s="4">
        <f>[1]节奏总纲!AF517</f>
        <v>95.530339425795319</v>
      </c>
      <c r="AG517" s="4">
        <f>[1]节奏总纲!AG517</f>
        <v>100.17096028863406</v>
      </c>
      <c r="AH517" s="4">
        <f>[1]节奏总纲!AH517</f>
        <v>109.25137501849139</v>
      </c>
      <c r="BI517" s="25">
        <v>514</v>
      </c>
      <c r="BJ517" s="25">
        <f>[1]服务器生态!W535</f>
        <v>13.970671152476976</v>
      </c>
      <c r="BK517" s="25">
        <f>[1]服务器生态!X535</f>
        <v>13.77520968471409</v>
      </c>
      <c r="BL517" s="25">
        <f>[1]服务器生态!Y535</f>
        <v>1.1244743710672938</v>
      </c>
      <c r="BM517" s="25">
        <f>[1]服务器生态!Z535</f>
        <v>0.20005193666357599</v>
      </c>
      <c r="BN517" s="25">
        <f>[1]服务器生态!AA535</f>
        <v>5.7883739645813025E-2</v>
      </c>
      <c r="BO517" s="25">
        <f>[1]服务器生态!AB535</f>
        <v>260.26891426737467</v>
      </c>
      <c r="BP517" s="25">
        <f>[1]服务器生态!AC535</f>
        <v>0.47962550249999997</v>
      </c>
      <c r="BQ517" s="25">
        <f>[1]服务器生态!AD535</f>
        <v>0.47291513735919999</v>
      </c>
      <c r="BR517" s="25">
        <f>[1]服务器生态!AE535</f>
        <v>3.8604200140800002E-2</v>
      </c>
      <c r="BS517" s="25">
        <f>[1]服务器生态!AF535</f>
        <v>6.8679600000000019E-3</v>
      </c>
      <c r="BT517" s="25">
        <f>[1]服务器生态!AG535</f>
        <v>1.9871999999999997E-3</v>
      </c>
      <c r="BU517" s="25">
        <f>[1]服务器生态!$P516</f>
        <v>1</v>
      </c>
      <c r="BV517" s="25">
        <f>[1]服务器生态!Q516</f>
        <v>0.29128290884567748</v>
      </c>
    </row>
    <row r="518" spans="29:74" x14ac:dyDescent="0.15">
      <c r="AC518" s="4">
        <v>515</v>
      </c>
      <c r="AD518" s="4">
        <f>[1]节奏总纲!AD518</f>
        <v>90.108849423225877</v>
      </c>
      <c r="AE518" s="4">
        <f>[1]节奏总纲!AE518</f>
        <v>92.352491722762792</v>
      </c>
      <c r="AF518" s="4">
        <f>[1]节奏总纲!AF518</f>
        <v>95.559735361876378</v>
      </c>
      <c r="AG518" s="4">
        <f>[1]节奏总纲!AG518</f>
        <v>100.20057098016692</v>
      </c>
      <c r="AH518" s="4">
        <f>[1]节奏总纲!AH518</f>
        <v>109.27806815329716</v>
      </c>
      <c r="BI518" s="25">
        <v>515</v>
      </c>
      <c r="BJ518" s="25">
        <f>[1]服务器生态!W536</f>
        <v>13.887228577334197</v>
      </c>
      <c r="BK518" s="25">
        <f>[1]服务器生态!X536</f>
        <v>13.692934541546004</v>
      </c>
      <c r="BL518" s="25">
        <f>[1]服务器生态!Y536</f>
        <v>1.1177582272127964</v>
      </c>
      <c r="BM518" s="25">
        <f>[1]服务器生态!Z536</f>
        <v>0.19885708721251369</v>
      </c>
      <c r="BN518" s="25">
        <f>[1]服务器生态!AA536</f>
        <v>5.753801765134145E-2</v>
      </c>
      <c r="BO518" s="25">
        <f>[1]服务器生态!AB536</f>
        <v>260.26891426737467</v>
      </c>
      <c r="BP518" s="25">
        <f>[1]服务器生态!AC536</f>
        <v>0.47962550249999997</v>
      </c>
      <c r="BQ518" s="25">
        <f>[1]服务器生态!AD536</f>
        <v>0.47291513735919999</v>
      </c>
      <c r="BR518" s="25">
        <f>[1]服务器生态!AE536</f>
        <v>3.8604200140800002E-2</v>
      </c>
      <c r="BS518" s="25">
        <f>[1]服务器生态!AF536</f>
        <v>6.8679600000000019E-3</v>
      </c>
      <c r="BT518" s="25">
        <f>[1]服务器生态!AG536</f>
        <v>1.9871999999999997E-3</v>
      </c>
      <c r="BU518" s="25">
        <f>[1]服务器生态!$P517</f>
        <v>1</v>
      </c>
      <c r="BV518" s="25">
        <f>[1]服务器生态!Q517</f>
        <v>0.28954316450956852</v>
      </c>
    </row>
    <row r="519" spans="29:74" x14ac:dyDescent="0.15">
      <c r="AC519" s="4">
        <v>516</v>
      </c>
      <c r="AD519" s="4">
        <f>[1]节奏总纲!AD519</f>
        <v>90.13606177903236</v>
      </c>
      <c r="AE519" s="4">
        <f>[1]节奏总纲!AE519</f>
        <v>92.380231159938603</v>
      </c>
      <c r="AF519" s="4">
        <f>[1]节奏总纲!AF519</f>
        <v>95.589131297957437</v>
      </c>
      <c r="AG519" s="4">
        <f>[1]节奏总纲!AG519</f>
        <v>100.23018167169977</v>
      </c>
      <c r="AH519" s="4">
        <f>[1]节奏总纲!AH519</f>
        <v>109.30476128810292</v>
      </c>
      <c r="BI519" s="25">
        <v>516</v>
      </c>
      <c r="BJ519" s="25">
        <f>[1]服务器生态!W537</f>
        <v>13.803786002191416</v>
      </c>
      <c r="BK519" s="25">
        <f>[1]服务器生态!X537</f>
        <v>13.610659398377916</v>
      </c>
      <c r="BL519" s="25">
        <f>[1]服务器生态!Y537</f>
        <v>1.1110420833582988</v>
      </c>
      <c r="BM519" s="25">
        <f>[1]服务器生态!Z537</f>
        <v>0.19766223776145136</v>
      </c>
      <c r="BN519" s="25">
        <f>[1]服务器生态!AA537</f>
        <v>5.7192295656869868E-2</v>
      </c>
      <c r="BO519" s="25">
        <f>[1]服务器生态!AB537</f>
        <v>260.26891426737467</v>
      </c>
      <c r="BP519" s="25">
        <f>[1]服务器生态!AC537</f>
        <v>0.47962550249999997</v>
      </c>
      <c r="BQ519" s="25">
        <f>[1]服务器生态!AD537</f>
        <v>0.47291513735919999</v>
      </c>
      <c r="BR519" s="25">
        <f>[1]服务器生态!AE537</f>
        <v>3.8604200140800002E-2</v>
      </c>
      <c r="BS519" s="25">
        <f>[1]服务器生态!AF537</f>
        <v>6.8679600000000019E-3</v>
      </c>
      <c r="BT519" s="25">
        <f>[1]服务器生态!AG537</f>
        <v>1.9871999999999997E-3</v>
      </c>
      <c r="BU519" s="25">
        <f>[1]服务器生态!$P518</f>
        <v>1</v>
      </c>
      <c r="BV519" s="25">
        <f>[1]服务器生态!Q518</f>
        <v>0.2878034201734595</v>
      </c>
    </row>
    <row r="520" spans="29:74" x14ac:dyDescent="0.15">
      <c r="AC520" s="4">
        <v>517</v>
      </c>
      <c r="AD520" s="4">
        <f>[1]节奏总纲!AD520</f>
        <v>90.163274134838829</v>
      </c>
      <c r="AE520" s="4">
        <f>[1]节奏总纲!AE520</f>
        <v>92.407970597114414</v>
      </c>
      <c r="AF520" s="4">
        <f>[1]节奏总纲!AF520</f>
        <v>95.61852723403851</v>
      </c>
      <c r="AG520" s="4">
        <f>[1]节奏总纲!AG520</f>
        <v>100.25979236323262</v>
      </c>
      <c r="AH520" s="4">
        <f>[1]节奏总纲!AH520</f>
        <v>109.33145442290869</v>
      </c>
      <c r="BI520" s="25">
        <v>517</v>
      </c>
      <c r="BJ520" s="25">
        <f>[1]服务器生态!W538</f>
        <v>13.720343427048634</v>
      </c>
      <c r="BK520" s="25">
        <f>[1]服务器生态!X538</f>
        <v>13.528384255209829</v>
      </c>
      <c r="BL520" s="25">
        <f>[1]服务器生态!Y538</f>
        <v>1.1043259395038014</v>
      </c>
      <c r="BM520" s="25">
        <f>[1]服务器生态!Z538</f>
        <v>0.19646738831038907</v>
      </c>
      <c r="BN520" s="25">
        <f>[1]服务器生态!AA538</f>
        <v>5.6846573662398293E-2</v>
      </c>
      <c r="BO520" s="25">
        <f>[1]服务器生态!AB538</f>
        <v>260.26891426737467</v>
      </c>
      <c r="BP520" s="25">
        <f>[1]服务器生态!AC538</f>
        <v>0.47962550249999997</v>
      </c>
      <c r="BQ520" s="25">
        <f>[1]服务器生态!AD538</f>
        <v>0.47291513735919999</v>
      </c>
      <c r="BR520" s="25">
        <f>[1]服务器生态!AE538</f>
        <v>3.8604200140800002E-2</v>
      </c>
      <c r="BS520" s="25">
        <f>[1]服务器生态!AF538</f>
        <v>6.8679600000000019E-3</v>
      </c>
      <c r="BT520" s="25">
        <f>[1]服务器生态!AG538</f>
        <v>1.9871999999999997E-3</v>
      </c>
      <c r="BU520" s="25">
        <f>[1]服务器生态!$P519</f>
        <v>1</v>
      </c>
      <c r="BV520" s="25">
        <f>[1]服务器生态!Q519</f>
        <v>0.28606367583735054</v>
      </c>
    </row>
    <row r="521" spans="29:74" x14ac:dyDescent="0.15">
      <c r="AC521" s="4">
        <v>518</v>
      </c>
      <c r="AD521" s="4">
        <f>[1]节奏总纲!AD521</f>
        <v>90.190486490645299</v>
      </c>
      <c r="AE521" s="4">
        <f>[1]节奏总纲!AE521</f>
        <v>92.435710034290224</v>
      </c>
      <c r="AF521" s="4">
        <f>[1]节奏总纲!AF521</f>
        <v>95.647923170119569</v>
      </c>
      <c r="AG521" s="4">
        <f>[1]节奏总纲!AG521</f>
        <v>100.28940305476547</v>
      </c>
      <c r="AH521" s="4">
        <f>[1]节奏总纲!AH521</f>
        <v>109.35814755771446</v>
      </c>
      <c r="BI521" s="25">
        <v>518</v>
      </c>
      <c r="BJ521" s="25">
        <f>[1]服务器生态!W539</f>
        <v>13.636900851905851</v>
      </c>
      <c r="BK521" s="25">
        <f>[1]服务器生态!X539</f>
        <v>13.446109112041739</v>
      </c>
      <c r="BL521" s="25">
        <f>[1]服务器生态!Y539</f>
        <v>1.0976097956493036</v>
      </c>
      <c r="BM521" s="25">
        <f>[1]服务器生态!Z539</f>
        <v>0.19527253885932672</v>
      </c>
      <c r="BN521" s="25">
        <f>[1]服务器生态!AA539</f>
        <v>5.6500851667926698E-2</v>
      </c>
      <c r="BO521" s="25">
        <f>[1]服务器生态!AB539</f>
        <v>260.26891426737467</v>
      </c>
      <c r="BP521" s="25">
        <f>[1]服务器生态!AC539</f>
        <v>0.47962550249999997</v>
      </c>
      <c r="BQ521" s="25">
        <f>[1]服务器生态!AD539</f>
        <v>0.47291513735919999</v>
      </c>
      <c r="BR521" s="25">
        <f>[1]服务器生态!AE539</f>
        <v>3.8604200140800002E-2</v>
      </c>
      <c r="BS521" s="25">
        <f>[1]服务器生态!AF539</f>
        <v>6.8679600000000019E-3</v>
      </c>
      <c r="BT521" s="25">
        <f>[1]服务器生态!AG539</f>
        <v>1.9871999999999997E-3</v>
      </c>
      <c r="BU521" s="25">
        <f>[1]服务器生态!$P520</f>
        <v>1</v>
      </c>
      <c r="BV521" s="25">
        <f>[1]服务器生态!Q520</f>
        <v>0.28432393150124147</v>
      </c>
    </row>
    <row r="522" spans="29:74" x14ac:dyDescent="0.15">
      <c r="AC522" s="4">
        <v>519</v>
      </c>
      <c r="AD522" s="4">
        <f>[1]节奏总纲!AD522</f>
        <v>90.217698846451768</v>
      </c>
      <c r="AE522" s="4">
        <f>[1]节奏总纲!AE522</f>
        <v>92.463449471466049</v>
      </c>
      <c r="AF522" s="4">
        <f>[1]节奏总纲!AF522</f>
        <v>95.677319106200628</v>
      </c>
      <c r="AG522" s="4">
        <f>[1]节奏总纲!AG522</f>
        <v>100.31901374629831</v>
      </c>
      <c r="AH522" s="4">
        <f>[1]节奏总纲!AH522</f>
        <v>109.38484069252023</v>
      </c>
      <c r="BI522" s="25">
        <v>519</v>
      </c>
      <c r="BJ522" s="25">
        <f>[1]服务器生态!W540</f>
        <v>13.553458276763072</v>
      </c>
      <c r="BK522" s="25">
        <f>[1]服务器生态!X540</f>
        <v>13.363833968873651</v>
      </c>
      <c r="BL522" s="25">
        <f>[1]服务器生态!Y540</f>
        <v>1.0908936517948062</v>
      </c>
      <c r="BM522" s="25">
        <f>[1]服务器生态!Z540</f>
        <v>0.19407768940826439</v>
      </c>
      <c r="BN522" s="25">
        <f>[1]服务器生态!AA540</f>
        <v>5.6155129673455123E-2</v>
      </c>
      <c r="BO522" s="25">
        <f>[1]服务器生态!AB540</f>
        <v>260.26891426737467</v>
      </c>
      <c r="BP522" s="25">
        <f>[1]服务器生态!AC540</f>
        <v>0.47962550249999997</v>
      </c>
      <c r="BQ522" s="25">
        <f>[1]服务器生态!AD540</f>
        <v>0.47291513735919999</v>
      </c>
      <c r="BR522" s="25">
        <f>[1]服务器生态!AE540</f>
        <v>3.8604200140800002E-2</v>
      </c>
      <c r="BS522" s="25">
        <f>[1]服务器生态!AF540</f>
        <v>6.8679600000000019E-3</v>
      </c>
      <c r="BT522" s="25">
        <f>[1]服务器生态!AG540</f>
        <v>1.9871999999999997E-3</v>
      </c>
      <c r="BU522" s="25">
        <f>[1]服务器生态!$P521</f>
        <v>1</v>
      </c>
      <c r="BV522" s="25">
        <f>[1]服务器生态!Q521</f>
        <v>0.28258418716513251</v>
      </c>
    </row>
    <row r="523" spans="29:74" x14ac:dyDescent="0.15">
      <c r="AC523" s="4">
        <v>520</v>
      </c>
      <c r="AD523" s="4">
        <f>[1]节奏总纲!AD523</f>
        <v>90.244911202258237</v>
      </c>
      <c r="AE523" s="4">
        <f>[1]节奏总纲!AE523</f>
        <v>92.49118890864186</v>
      </c>
      <c r="AF523" s="4">
        <f>[1]节奏总纲!AF523</f>
        <v>95.706715042281687</v>
      </c>
      <c r="AG523" s="4">
        <f>[1]节奏总纲!AG523</f>
        <v>100.34862443783116</v>
      </c>
      <c r="AH523" s="4">
        <f>[1]节奏总纲!AH523</f>
        <v>109.41153382732598</v>
      </c>
      <c r="BI523" s="25">
        <v>520</v>
      </c>
      <c r="BJ523" s="25">
        <f>[1]服务器生态!W541</f>
        <v>13.470015701620291</v>
      </c>
      <c r="BK523" s="25">
        <f>[1]服务器生态!X541</f>
        <v>13.281558825705563</v>
      </c>
      <c r="BL523" s="25">
        <f>[1]服务器生态!Y541</f>
        <v>1.0841775079403086</v>
      </c>
      <c r="BM523" s="25">
        <f>[1]服务器生态!Z541</f>
        <v>0.19288283995720207</v>
      </c>
      <c r="BN523" s="25">
        <f>[1]服务器生态!AA541</f>
        <v>5.5809407678983541E-2</v>
      </c>
      <c r="BO523" s="25">
        <f>[1]服务器生态!AB541</f>
        <v>260.26891426737467</v>
      </c>
      <c r="BP523" s="25">
        <f>[1]服务器生态!AC541</f>
        <v>0.47962550249999997</v>
      </c>
      <c r="BQ523" s="25">
        <f>[1]服务器生态!AD541</f>
        <v>0.47291513735919999</v>
      </c>
      <c r="BR523" s="25">
        <f>[1]服务器生态!AE541</f>
        <v>3.8604200140800002E-2</v>
      </c>
      <c r="BS523" s="25">
        <f>[1]服务器生态!AF541</f>
        <v>6.8679600000000019E-3</v>
      </c>
      <c r="BT523" s="25">
        <f>[1]服务器生态!AG541</f>
        <v>1.9871999999999997E-3</v>
      </c>
      <c r="BU523" s="25">
        <f>[1]服务器生态!$P522</f>
        <v>1</v>
      </c>
      <c r="BV523" s="25">
        <f>[1]服务器生态!Q522</f>
        <v>0.28084444282902349</v>
      </c>
    </row>
    <row r="524" spans="29:74" x14ac:dyDescent="0.15">
      <c r="AC524" s="4">
        <v>521</v>
      </c>
      <c r="AD524" s="4">
        <f>[1]节奏总纲!AD524</f>
        <v>90.272123558064706</v>
      </c>
      <c r="AE524" s="4">
        <f>[1]节奏总纲!AE524</f>
        <v>92.51892834581767</v>
      </c>
      <c r="AF524" s="4">
        <f>[1]节奏总纲!AF524</f>
        <v>95.73611097836276</v>
      </c>
      <c r="AG524" s="4">
        <f>[1]节奏总纲!AG524</f>
        <v>100.37823512936401</v>
      </c>
      <c r="AH524" s="4">
        <f>[1]节奏总纲!AH524</f>
        <v>109.43822696213175</v>
      </c>
      <c r="BI524" s="25">
        <v>521</v>
      </c>
      <c r="BJ524" s="25">
        <f>[1]服务器生态!W542</f>
        <v>13.386573126477511</v>
      </c>
      <c r="BK524" s="25">
        <f>[1]服务器生态!X542</f>
        <v>13.199283682537477</v>
      </c>
      <c r="BL524" s="25">
        <f>[1]服务器生态!Y542</f>
        <v>1.0774613640858113</v>
      </c>
      <c r="BM524" s="25">
        <f>[1]服务器生态!Z542</f>
        <v>0.19168799050613977</v>
      </c>
      <c r="BN524" s="25">
        <f>[1]服务器生态!AA542</f>
        <v>5.5463685684511967E-2</v>
      </c>
      <c r="BO524" s="25">
        <f>[1]服务器生态!AB542</f>
        <v>260.26891426737467</v>
      </c>
      <c r="BP524" s="25">
        <f>[1]服务器生态!AC542</f>
        <v>0.47962550249999997</v>
      </c>
      <c r="BQ524" s="25">
        <f>[1]服务器生态!AD542</f>
        <v>0.47291513735919999</v>
      </c>
      <c r="BR524" s="25">
        <f>[1]服务器生态!AE542</f>
        <v>3.8604200140800002E-2</v>
      </c>
      <c r="BS524" s="25">
        <f>[1]服务器生态!AF542</f>
        <v>6.8679600000000019E-3</v>
      </c>
      <c r="BT524" s="25">
        <f>[1]服务器生态!AG542</f>
        <v>1.9871999999999997E-3</v>
      </c>
      <c r="BU524" s="25">
        <f>[1]服务器生态!$P523</f>
        <v>1</v>
      </c>
      <c r="BV524" s="25">
        <f>[1]服务器生态!Q523</f>
        <v>0.27910469849291453</v>
      </c>
    </row>
    <row r="525" spans="29:74" x14ac:dyDescent="0.15">
      <c r="AC525" s="4">
        <v>522</v>
      </c>
      <c r="AD525" s="4">
        <f>[1]节奏总纲!AD525</f>
        <v>90.299335913871175</v>
      </c>
      <c r="AE525" s="4">
        <f>[1]节奏总纲!AE525</f>
        <v>92.546667782993481</v>
      </c>
      <c r="AF525" s="4">
        <f>[1]节奏总纲!AF525</f>
        <v>95.765506914443819</v>
      </c>
      <c r="AG525" s="4">
        <f>[1]节奏总纲!AG525</f>
        <v>100.40784582089687</v>
      </c>
      <c r="AH525" s="4">
        <f>[1]节奏总纲!AH525</f>
        <v>109.46492009693752</v>
      </c>
      <c r="BI525" s="25">
        <v>522</v>
      </c>
      <c r="BJ525" s="25">
        <f>[1]服务器生态!W543</f>
        <v>13.30313055133473</v>
      </c>
      <c r="BK525" s="25">
        <f>[1]服务器生态!X543</f>
        <v>13.117008539369388</v>
      </c>
      <c r="BL525" s="25">
        <f>[1]服务器生态!Y543</f>
        <v>1.0707452202313137</v>
      </c>
      <c r="BM525" s="25">
        <f>[1]服务器生态!Z543</f>
        <v>0.19049314105507745</v>
      </c>
      <c r="BN525" s="25">
        <f>[1]服务器生态!AA543</f>
        <v>5.5117963690040385E-2</v>
      </c>
      <c r="BO525" s="25">
        <f>[1]服务器生态!AB543</f>
        <v>260.26891426737467</v>
      </c>
      <c r="BP525" s="25">
        <f>[1]服务器生态!AC543</f>
        <v>0.47962550249999997</v>
      </c>
      <c r="BQ525" s="25">
        <f>[1]服务器生态!AD543</f>
        <v>0.47291513735919999</v>
      </c>
      <c r="BR525" s="25">
        <f>[1]服务器生态!AE543</f>
        <v>3.8604200140800002E-2</v>
      </c>
      <c r="BS525" s="25">
        <f>[1]服务器生态!AF543</f>
        <v>6.8679600000000019E-3</v>
      </c>
      <c r="BT525" s="25">
        <f>[1]服务器生态!AG543</f>
        <v>1.9871999999999997E-3</v>
      </c>
      <c r="BU525" s="25">
        <f>[1]服务器生态!$P524</f>
        <v>1</v>
      </c>
      <c r="BV525" s="25">
        <f>[1]服务器生态!Q524</f>
        <v>0.27736495415680551</v>
      </c>
    </row>
    <row r="526" spans="29:74" x14ac:dyDescent="0.15">
      <c r="AC526" s="4">
        <v>523</v>
      </c>
      <c r="AD526" s="4">
        <f>[1]节奏总纲!AD526</f>
        <v>90.326548269677644</v>
      </c>
      <c r="AE526" s="4">
        <f>[1]节奏总纲!AE526</f>
        <v>92.574407220169306</v>
      </c>
      <c r="AF526" s="4">
        <f>[1]节奏总纲!AF526</f>
        <v>95.794902850524878</v>
      </c>
      <c r="AG526" s="4">
        <f>[1]节奏总纲!AG526</f>
        <v>100.43745651242972</v>
      </c>
      <c r="AH526" s="4">
        <f>[1]节奏总纲!AH526</f>
        <v>109.49161323174329</v>
      </c>
      <c r="BI526" s="25">
        <v>523</v>
      </c>
      <c r="BJ526" s="25">
        <f>[1]服务器生态!W544</f>
        <v>13.219687976191951</v>
      </c>
      <c r="BK526" s="25">
        <f>[1]服务器生态!X544</f>
        <v>13.034733396201302</v>
      </c>
      <c r="BL526" s="25">
        <f>[1]服务器生态!Y544</f>
        <v>1.0640290763768163</v>
      </c>
      <c r="BM526" s="25">
        <f>[1]服务器生态!Z544</f>
        <v>0.18929829160401515</v>
      </c>
      <c r="BN526" s="25">
        <f>[1]服务器生态!AA544</f>
        <v>5.477224169556881E-2</v>
      </c>
      <c r="BO526" s="25">
        <f>[1]服务器生态!AB544</f>
        <v>260.26891426737467</v>
      </c>
      <c r="BP526" s="25">
        <f>[1]服务器生态!AC544</f>
        <v>0.47962550249999997</v>
      </c>
      <c r="BQ526" s="25">
        <f>[1]服务器生态!AD544</f>
        <v>0.47291513735919999</v>
      </c>
      <c r="BR526" s="25">
        <f>[1]服务器生态!AE544</f>
        <v>3.8604200140800002E-2</v>
      </c>
      <c r="BS526" s="25">
        <f>[1]服务器生态!AF544</f>
        <v>6.8679600000000019E-3</v>
      </c>
      <c r="BT526" s="25">
        <f>[1]服务器生态!AG544</f>
        <v>1.9871999999999997E-3</v>
      </c>
      <c r="BU526" s="25">
        <f>[1]服务器生态!$P525</f>
        <v>1</v>
      </c>
      <c r="BV526" s="25">
        <f>[1]服务器生态!Q525</f>
        <v>0.27562520982069655</v>
      </c>
    </row>
    <row r="527" spans="29:74" x14ac:dyDescent="0.15">
      <c r="AC527" s="4">
        <v>524</v>
      </c>
      <c r="AD527" s="4">
        <f>[1]节奏总纲!AD527</f>
        <v>90.353760625484114</v>
      </c>
      <c r="AE527" s="4">
        <f>[1]节奏总纲!AE527</f>
        <v>92.602146657345116</v>
      </c>
      <c r="AF527" s="4">
        <f>[1]节奏总纲!AF527</f>
        <v>95.824298786605937</v>
      </c>
      <c r="AG527" s="4">
        <f>[1]节奏总纲!AG527</f>
        <v>100.46706720396257</v>
      </c>
      <c r="AH527" s="4">
        <f>[1]节奏总纲!AH527</f>
        <v>109.51830636654906</v>
      </c>
      <c r="BI527" s="25">
        <v>524</v>
      </c>
      <c r="BJ527" s="25">
        <f>[1]服务器生态!W545</f>
        <v>13.136245401049168</v>
      </c>
      <c r="BK527" s="25">
        <f>[1]服务器生态!X545</f>
        <v>12.952458253033214</v>
      </c>
      <c r="BL527" s="25">
        <f>[1]服务器生态!Y545</f>
        <v>1.0573129325223187</v>
      </c>
      <c r="BM527" s="25">
        <f>[1]服务器生态!Z545</f>
        <v>0.18810344215295283</v>
      </c>
      <c r="BN527" s="25">
        <f>[1]服务器生态!AA545</f>
        <v>5.4426519701097222E-2</v>
      </c>
      <c r="BO527" s="25">
        <f>[1]服务器生态!AB545</f>
        <v>260.26891426737467</v>
      </c>
      <c r="BP527" s="25">
        <f>[1]服务器生态!AC545</f>
        <v>0.47962550249999997</v>
      </c>
      <c r="BQ527" s="25">
        <f>[1]服务器生态!AD545</f>
        <v>0.47291513735919999</v>
      </c>
      <c r="BR527" s="25">
        <f>[1]服务器生态!AE545</f>
        <v>3.8604200140800002E-2</v>
      </c>
      <c r="BS527" s="25">
        <f>[1]服务器生态!AF545</f>
        <v>6.8679600000000019E-3</v>
      </c>
      <c r="BT527" s="25">
        <f>[1]服务器生态!AG545</f>
        <v>1.9871999999999997E-3</v>
      </c>
      <c r="BU527" s="25">
        <f>[1]服务器生态!$P526</f>
        <v>1</v>
      </c>
      <c r="BV527" s="25">
        <f>[1]服务器生态!Q526</f>
        <v>0.27388546548458753</v>
      </c>
    </row>
    <row r="528" spans="29:74" x14ac:dyDescent="0.15">
      <c r="AC528" s="4">
        <v>525</v>
      </c>
      <c r="AD528" s="4">
        <f>[1]节奏总纲!AD528</f>
        <v>90.380972981290583</v>
      </c>
      <c r="AE528" s="4">
        <f>[1]节奏总纲!AE528</f>
        <v>92.629886094520927</v>
      </c>
      <c r="AF528" s="4">
        <f>[1]节奏总纲!AF528</f>
        <v>95.85369472268701</v>
      </c>
      <c r="AG528" s="4">
        <f>[1]节奏总纲!AG528</f>
        <v>100.49667789549542</v>
      </c>
      <c r="AH528" s="4">
        <f>[1]节奏总纲!AH528</f>
        <v>109.54499950135482</v>
      </c>
      <c r="BI528" s="25">
        <v>525</v>
      </c>
      <c r="BJ528" s="25">
        <f>[1]服务器生态!W546</f>
        <v>13.052802825906388</v>
      </c>
      <c r="BK528" s="25">
        <f>[1]服务器生态!X546</f>
        <v>12.870183109865128</v>
      </c>
      <c r="BL528" s="25">
        <f>[1]服务器生态!Y546</f>
        <v>1.0505967886678214</v>
      </c>
      <c r="BM528" s="25">
        <f>[1]服务器生态!Z546</f>
        <v>0.18690859270189053</v>
      </c>
      <c r="BN528" s="25">
        <f>[1]服务器生态!AA546</f>
        <v>5.4080797706625647E-2</v>
      </c>
      <c r="BO528" s="25">
        <f>[1]服务器生态!AB546</f>
        <v>260.26891426737467</v>
      </c>
      <c r="BP528" s="25">
        <f>[1]服务器生态!AC546</f>
        <v>0.47962550249999997</v>
      </c>
      <c r="BQ528" s="25">
        <f>[1]服务器生态!AD546</f>
        <v>0.47291513735919999</v>
      </c>
      <c r="BR528" s="25">
        <f>[1]服务器生态!AE546</f>
        <v>3.8604200140800002E-2</v>
      </c>
      <c r="BS528" s="25">
        <f>[1]服务器生态!AF546</f>
        <v>6.8679600000000019E-3</v>
      </c>
      <c r="BT528" s="25">
        <f>[1]服务器生态!AG546</f>
        <v>1.9871999999999997E-3</v>
      </c>
      <c r="BU528" s="25">
        <f>[1]服务器生态!$P527</f>
        <v>1</v>
      </c>
      <c r="BV528" s="25">
        <f>[1]服务器生态!Q527</f>
        <v>0.27214572114847857</v>
      </c>
    </row>
    <row r="529" spans="29:74" x14ac:dyDescent="0.15">
      <c r="AC529" s="4">
        <v>526</v>
      </c>
      <c r="AD529" s="4">
        <f>[1]节奏总纲!AD529</f>
        <v>90.408185337097066</v>
      </c>
      <c r="AE529" s="4">
        <f>[1]节奏总纲!AE529</f>
        <v>92.657625531696738</v>
      </c>
      <c r="AF529" s="4">
        <f>[1]节奏总纲!AF529</f>
        <v>95.883090658768069</v>
      </c>
      <c r="AG529" s="4">
        <f>[1]节奏总纲!AG529</f>
        <v>100.52628858702826</v>
      </c>
      <c r="AH529" s="4">
        <f>[1]节奏总纲!AH529</f>
        <v>109.57169263616059</v>
      </c>
      <c r="BI529" s="25">
        <v>526</v>
      </c>
      <c r="BJ529" s="25">
        <f>[1]服务器生态!W547</f>
        <v>12.969360250763609</v>
      </c>
      <c r="BK529" s="25">
        <f>[1]服务器生态!X547</f>
        <v>12.787907966697039</v>
      </c>
      <c r="BL529" s="25">
        <f>[1]服务器生态!Y547</f>
        <v>1.043880644813324</v>
      </c>
      <c r="BM529" s="25">
        <f>[1]服务器生态!Z547</f>
        <v>0.18571374325082823</v>
      </c>
      <c r="BN529" s="25">
        <f>[1]服务器生态!AA547</f>
        <v>5.3735075712154072E-2</v>
      </c>
      <c r="BO529" s="25">
        <f>[1]服务器生态!AB547</f>
        <v>260.26891426737467</v>
      </c>
      <c r="BP529" s="25">
        <f>[1]服务器生态!AC547</f>
        <v>0.47962550249999997</v>
      </c>
      <c r="BQ529" s="25">
        <f>[1]服务器生态!AD547</f>
        <v>0.47291513735919999</v>
      </c>
      <c r="BR529" s="25">
        <f>[1]服务器生态!AE547</f>
        <v>3.8604200140800002E-2</v>
      </c>
      <c r="BS529" s="25">
        <f>[1]服务器生态!AF547</f>
        <v>6.8679600000000019E-3</v>
      </c>
      <c r="BT529" s="25">
        <f>[1]服务器生态!AG547</f>
        <v>1.9871999999999997E-3</v>
      </c>
      <c r="BU529" s="25">
        <f>[1]服务器生态!$P528</f>
        <v>1</v>
      </c>
      <c r="BV529" s="25">
        <f>[1]服务器生态!Q528</f>
        <v>0.27040597681236955</v>
      </c>
    </row>
    <row r="530" spans="29:74" x14ac:dyDescent="0.15">
      <c r="AC530" s="4">
        <v>527</v>
      </c>
      <c r="AD530" s="4">
        <f>[1]节奏总纲!AD530</f>
        <v>90.435397692903535</v>
      </c>
      <c r="AE530" s="4">
        <f>[1]节奏总纲!AE530</f>
        <v>92.685364968872548</v>
      </c>
      <c r="AF530" s="4">
        <f>[1]节奏总纲!AF530</f>
        <v>95.912486594849128</v>
      </c>
      <c r="AG530" s="4">
        <f>[1]节奏总纲!AG530</f>
        <v>100.55589927856111</v>
      </c>
      <c r="AH530" s="4">
        <f>[1]节奏总纲!AH530</f>
        <v>109.59838577096636</v>
      </c>
      <c r="BI530" s="25">
        <v>527</v>
      </c>
      <c r="BJ530" s="25">
        <f>[1]服务器生态!W548</f>
        <v>12.885917675620828</v>
      </c>
      <c r="BK530" s="25">
        <f>[1]服务器生态!X548</f>
        <v>12.705632823528951</v>
      </c>
      <c r="BL530" s="25">
        <f>[1]服务器生态!Y548</f>
        <v>1.0371645009588264</v>
      </c>
      <c r="BM530" s="25">
        <f>[1]服务器生态!Z548</f>
        <v>0.18451889379976588</v>
      </c>
      <c r="BN530" s="25">
        <f>[1]服务器生态!AA548</f>
        <v>5.338935371768249E-2</v>
      </c>
      <c r="BO530" s="25">
        <f>[1]服务器生态!AB548</f>
        <v>260.26891426737467</v>
      </c>
      <c r="BP530" s="25">
        <f>[1]服务器生态!AC548</f>
        <v>0.47962550249999997</v>
      </c>
      <c r="BQ530" s="25">
        <f>[1]服务器生态!AD548</f>
        <v>0.47291513735919999</v>
      </c>
      <c r="BR530" s="25">
        <f>[1]服务器生态!AE548</f>
        <v>3.8604200140800002E-2</v>
      </c>
      <c r="BS530" s="25">
        <f>[1]服务器生态!AF548</f>
        <v>6.8679600000000019E-3</v>
      </c>
      <c r="BT530" s="25">
        <f>[1]服务器生态!AG548</f>
        <v>1.9871999999999997E-3</v>
      </c>
      <c r="BU530" s="25">
        <f>[1]服务器生态!$P529</f>
        <v>1</v>
      </c>
      <c r="BV530" s="25">
        <f>[1]服务器生态!Q529</f>
        <v>0.26866623247626054</v>
      </c>
    </row>
    <row r="531" spans="29:74" x14ac:dyDescent="0.15">
      <c r="AC531" s="4">
        <v>528</v>
      </c>
      <c r="AD531" s="4">
        <f>[1]节奏总纲!AD531</f>
        <v>90.462610048710005</v>
      </c>
      <c r="AE531" s="4">
        <f>[1]节奏总纲!AE531</f>
        <v>92.713104406048373</v>
      </c>
      <c r="AF531" s="4">
        <f>[1]节奏总纲!AF531</f>
        <v>95.941882530930187</v>
      </c>
      <c r="AG531" s="4">
        <f>[1]节奏总纲!AG531</f>
        <v>100.58550997009397</v>
      </c>
      <c r="AH531" s="4">
        <f>[1]节奏总纲!AH531</f>
        <v>109.62507890577213</v>
      </c>
      <c r="BI531" s="25">
        <v>528</v>
      </c>
      <c r="BJ531" s="25">
        <f>[1]服务器生态!W549</f>
        <v>12.802475100478047</v>
      </c>
      <c r="BK531" s="25">
        <f>[1]服务器生态!X549</f>
        <v>12.623357680360863</v>
      </c>
      <c r="BL531" s="25">
        <f>[1]服务器生态!Y549</f>
        <v>1.0304483571043288</v>
      </c>
      <c r="BM531" s="25">
        <f>[1]服务器生态!Z549</f>
        <v>0.18332404434870356</v>
      </c>
      <c r="BN531" s="25">
        <f>[1]服务器生态!AA549</f>
        <v>5.3043631723210909E-2</v>
      </c>
      <c r="BO531" s="25">
        <f>[1]服务器生态!AB549</f>
        <v>260.26891426737467</v>
      </c>
      <c r="BP531" s="25">
        <f>[1]服务器生态!AC549</f>
        <v>0.47962550249999997</v>
      </c>
      <c r="BQ531" s="25">
        <f>[1]服务器生态!AD549</f>
        <v>0.47291513735919999</v>
      </c>
      <c r="BR531" s="25">
        <f>[1]服务器生态!AE549</f>
        <v>3.8604200140800002E-2</v>
      </c>
      <c r="BS531" s="25">
        <f>[1]服务器生态!AF549</f>
        <v>6.8679600000000019E-3</v>
      </c>
      <c r="BT531" s="25">
        <f>[1]服务器生态!AG549</f>
        <v>1.9871999999999997E-3</v>
      </c>
      <c r="BU531" s="25">
        <f>[1]服务器生态!$P530</f>
        <v>1</v>
      </c>
      <c r="BV531" s="25">
        <f>[1]服务器生态!Q530</f>
        <v>0.26692648814015152</v>
      </c>
    </row>
    <row r="532" spans="29:74" x14ac:dyDescent="0.15">
      <c r="AC532" s="4">
        <v>529</v>
      </c>
      <c r="AD532" s="4">
        <f>[1]节奏总纲!AD532</f>
        <v>90.489822404516474</v>
      </c>
      <c r="AE532" s="4">
        <f>[1]节奏总纲!AE532</f>
        <v>92.740843843224184</v>
      </c>
      <c r="AF532" s="4">
        <f>[1]节奏总纲!AF532</f>
        <v>95.971278467011246</v>
      </c>
      <c r="AG532" s="4">
        <f>[1]节奏总纲!AG532</f>
        <v>100.61512066162682</v>
      </c>
      <c r="AH532" s="4">
        <f>[1]节奏总纲!AH532</f>
        <v>109.6517720405779</v>
      </c>
      <c r="BI532" s="25">
        <v>529</v>
      </c>
      <c r="BJ532" s="25">
        <f>[1]服务器生态!W550</f>
        <v>12.719032525335267</v>
      </c>
      <c r="BK532" s="25">
        <f>[1]服务器生态!X550</f>
        <v>12.541082537192777</v>
      </c>
      <c r="BL532" s="25">
        <f>[1]服务器生态!Y550</f>
        <v>1.0237322132498314</v>
      </c>
      <c r="BM532" s="25">
        <f>[1]服务器生态!Z550</f>
        <v>0.18212919489764126</v>
      </c>
      <c r="BN532" s="25">
        <f>[1]服务器生态!AA550</f>
        <v>5.2697909728739334E-2</v>
      </c>
      <c r="BO532" s="25">
        <f>[1]服务器生态!AB550</f>
        <v>260.26891426737467</v>
      </c>
      <c r="BP532" s="25">
        <f>[1]服务器生态!AC550</f>
        <v>0.47962550249999997</v>
      </c>
      <c r="BQ532" s="25">
        <f>[1]服务器生态!AD550</f>
        <v>0.47291513735919999</v>
      </c>
      <c r="BR532" s="25">
        <f>[1]服务器生态!AE550</f>
        <v>3.8604200140800002E-2</v>
      </c>
      <c r="BS532" s="25">
        <f>[1]服务器生态!AF550</f>
        <v>6.8679600000000019E-3</v>
      </c>
      <c r="BT532" s="25">
        <f>[1]服务器生态!AG550</f>
        <v>1.9871999999999997E-3</v>
      </c>
      <c r="BU532" s="25">
        <f>[1]服务器生态!$P531</f>
        <v>1</v>
      </c>
      <c r="BV532" s="25">
        <f>[1]服务器生态!Q531</f>
        <v>0.26518674380404256</v>
      </c>
    </row>
    <row r="533" spans="29:74" x14ac:dyDescent="0.15">
      <c r="AC533" s="4">
        <v>530</v>
      </c>
      <c r="AD533" s="4">
        <f>[1]节奏总纲!AD533</f>
        <v>90.517034760322943</v>
      </c>
      <c r="AE533" s="4">
        <f>[1]节奏总纲!AE533</f>
        <v>92.768583280399994</v>
      </c>
      <c r="AF533" s="4">
        <f>[1]节奏总纲!AF533</f>
        <v>96.000583270229825</v>
      </c>
      <c r="AG533" s="4">
        <f>[1]节奏总纲!AG533</f>
        <v>100.64473135315967</v>
      </c>
      <c r="AH533" s="4">
        <f>[1]节奏总纲!AH533</f>
        <v>109.67846517538365</v>
      </c>
      <c r="BI533" s="25">
        <v>530</v>
      </c>
      <c r="BJ533" s="25">
        <f>[1]服务器生态!W551</f>
        <v>12.635589950192488</v>
      </c>
      <c r="BK533" s="25">
        <f>[1]服务器生态!X551</f>
        <v>12.45880739402469</v>
      </c>
      <c r="BL533" s="25">
        <f>[1]服务器生态!Y551</f>
        <v>1.0170160693953341</v>
      </c>
      <c r="BM533" s="25">
        <f>[1]服务器生态!Z551</f>
        <v>0.18093434544657896</v>
      </c>
      <c r="BN533" s="25">
        <f>[1]服务器生态!AA551</f>
        <v>5.2352187734267752E-2</v>
      </c>
      <c r="BO533" s="25">
        <f>[1]服务器生态!AB551</f>
        <v>260.26891426737467</v>
      </c>
      <c r="BP533" s="25">
        <f>[1]服务器生态!AC551</f>
        <v>0.47962550249999997</v>
      </c>
      <c r="BQ533" s="25">
        <f>[1]服务器生态!AD551</f>
        <v>0.47291513735919999</v>
      </c>
      <c r="BR533" s="25">
        <f>[1]服务器生态!AE551</f>
        <v>3.8604200140800002E-2</v>
      </c>
      <c r="BS533" s="25">
        <f>[1]服务器生态!AF551</f>
        <v>6.8679600000000019E-3</v>
      </c>
      <c r="BT533" s="25">
        <f>[1]服务器生态!AG551</f>
        <v>1.9871999999999997E-3</v>
      </c>
      <c r="BU533" s="25">
        <f>[1]服务器生态!$P532</f>
        <v>1</v>
      </c>
      <c r="BV533" s="25">
        <f>[1]服务器生态!Q532</f>
        <v>0.2634469994679336</v>
      </c>
    </row>
    <row r="534" spans="29:74" x14ac:dyDescent="0.15">
      <c r="AC534" s="4">
        <v>531</v>
      </c>
      <c r="AD534" s="4">
        <f>[1]节奏总纲!AD534</f>
        <v>90.544247116129412</v>
      </c>
      <c r="AE534" s="4">
        <f>[1]节奏总纲!AE534</f>
        <v>92.796322717575805</v>
      </c>
      <c r="AF534" s="4">
        <f>[1]节奏总纲!AF534</f>
        <v>96.026006899791128</v>
      </c>
      <c r="AG534" s="4">
        <f>[1]节奏总纲!AG534</f>
        <v>100.67434204469252</v>
      </c>
      <c r="AH534" s="4">
        <f>[1]节奏总纲!AH534</f>
        <v>109.70515831018942</v>
      </c>
      <c r="BI534" s="25">
        <v>531</v>
      </c>
      <c r="BJ534" s="25">
        <f>[1]服务器生态!W552</f>
        <v>12.552147375049705</v>
      </c>
      <c r="BK534" s="25">
        <f>[1]服务器生态!X552</f>
        <v>12.376532250856602</v>
      </c>
      <c r="BL534" s="25">
        <f>[1]服务器生态!Y552</f>
        <v>1.0102999255408365</v>
      </c>
      <c r="BM534" s="25">
        <f>[1]服务器生态!Z552</f>
        <v>0.17973949599551664</v>
      </c>
      <c r="BN534" s="25">
        <f>[1]服务器生态!AA552</f>
        <v>5.200646573979617E-2</v>
      </c>
      <c r="BO534" s="25">
        <f>[1]服务器生态!AB552</f>
        <v>260.26891426737467</v>
      </c>
      <c r="BP534" s="25">
        <f>[1]服务器生态!AC552</f>
        <v>0.47962550249999997</v>
      </c>
      <c r="BQ534" s="25">
        <f>[1]服务器生态!AD552</f>
        <v>0.47291513735919999</v>
      </c>
      <c r="BR534" s="25">
        <f>[1]服务器生态!AE552</f>
        <v>3.8604200140800002E-2</v>
      </c>
      <c r="BS534" s="25">
        <f>[1]服务器生态!AF552</f>
        <v>6.8679600000000019E-3</v>
      </c>
      <c r="BT534" s="25">
        <f>[1]服务器生态!AG552</f>
        <v>1.9871999999999997E-3</v>
      </c>
      <c r="BU534" s="25">
        <f>[1]服务器生态!$P533</f>
        <v>1</v>
      </c>
      <c r="BV534" s="25">
        <f>[1]服务器生态!Q533</f>
        <v>0.26170725513182458</v>
      </c>
    </row>
    <row r="535" spans="29:74" x14ac:dyDescent="0.15">
      <c r="AC535" s="4">
        <v>532</v>
      </c>
      <c r="AD535" s="4">
        <f>[1]节奏总纲!AD535</f>
        <v>90.571459471935881</v>
      </c>
      <c r="AE535" s="4">
        <f>[1]节奏总纲!AE535</f>
        <v>92.82406215475163</v>
      </c>
      <c r="AF535" s="4">
        <f>[1]节奏总纲!AF535</f>
        <v>96.051430529352416</v>
      </c>
      <c r="AG535" s="4">
        <f>[1]节奏总纲!AG535</f>
        <v>100.70395273622538</v>
      </c>
      <c r="AH535" s="4">
        <f>[1]节奏总纲!AH535</f>
        <v>109.73185144499519</v>
      </c>
      <c r="BI535" s="25">
        <v>532</v>
      </c>
      <c r="BJ535" s="25">
        <f>[1]服务器生态!W553</f>
        <v>12.468704799906925</v>
      </c>
      <c r="BK535" s="25">
        <f>[1]服务器生态!X553</f>
        <v>12.294257107688514</v>
      </c>
      <c r="BL535" s="25">
        <f>[1]服务器生态!Y553</f>
        <v>1.0035837816863391</v>
      </c>
      <c r="BM535" s="25">
        <f>[1]服务器生态!Z553</f>
        <v>0.17854464654445434</v>
      </c>
      <c r="BN535" s="25">
        <f>[1]服务器生态!AA553</f>
        <v>5.1660743745324596E-2</v>
      </c>
      <c r="BO535" s="25">
        <f>[1]服务器生态!AB553</f>
        <v>260.26891426737467</v>
      </c>
      <c r="BP535" s="25">
        <f>[1]服务器生态!AC553</f>
        <v>0.47962550249999997</v>
      </c>
      <c r="BQ535" s="25">
        <f>[1]服务器生态!AD553</f>
        <v>0.47291513735919999</v>
      </c>
      <c r="BR535" s="25">
        <f>[1]服务器生态!AE553</f>
        <v>3.8604200140800002E-2</v>
      </c>
      <c r="BS535" s="25">
        <f>[1]服务器生态!AF553</f>
        <v>6.8679600000000019E-3</v>
      </c>
      <c r="BT535" s="25">
        <f>[1]服务器生态!AG553</f>
        <v>1.9871999999999997E-3</v>
      </c>
      <c r="BU535" s="25">
        <f>[1]服务器生态!$P534</f>
        <v>1</v>
      </c>
      <c r="BV535" s="25">
        <f>[1]服务器生态!Q534</f>
        <v>0.25996751079571562</v>
      </c>
    </row>
    <row r="536" spans="29:74" x14ac:dyDescent="0.15">
      <c r="AC536" s="4">
        <v>533</v>
      </c>
      <c r="AD536" s="4">
        <f>[1]节奏总纲!AD536</f>
        <v>90.598671827742351</v>
      </c>
      <c r="AE536" s="4">
        <f>[1]节奏总纲!AE536</f>
        <v>92.85180159192744</v>
      </c>
      <c r="AF536" s="4">
        <f>[1]节奏总纲!AF536</f>
        <v>96.076854158913704</v>
      </c>
      <c r="AG536" s="4">
        <f>[1]节奏总纲!AG536</f>
        <v>100.73356342775821</v>
      </c>
      <c r="AH536" s="4">
        <f>[1]节奏总纲!AH536</f>
        <v>109.75854457980095</v>
      </c>
      <c r="BI536" s="25">
        <v>533</v>
      </c>
      <c r="BJ536" s="25">
        <f>[1]服务器生态!W554</f>
        <v>12.385262224764144</v>
      </c>
      <c r="BK536" s="25">
        <f>[1]服务器生态!X554</f>
        <v>12.211981964520426</v>
      </c>
      <c r="BL536" s="25">
        <f>[1]服务器生态!Y554</f>
        <v>0.9968676378318414</v>
      </c>
      <c r="BM536" s="25">
        <f>[1]服务器生态!Z554</f>
        <v>0.17734979709339202</v>
      </c>
      <c r="BN536" s="25">
        <f>[1]服务器生态!AA554</f>
        <v>5.1315021750853014E-2</v>
      </c>
      <c r="BO536" s="25">
        <f>[1]服务器生态!AB554</f>
        <v>260.26891426737467</v>
      </c>
      <c r="BP536" s="25">
        <f>[1]服务器生态!AC554</f>
        <v>0.47962550249999997</v>
      </c>
      <c r="BQ536" s="25">
        <f>[1]服务器生态!AD554</f>
        <v>0.47291513735919999</v>
      </c>
      <c r="BR536" s="25">
        <f>[1]服务器生态!AE554</f>
        <v>3.8604200140800002E-2</v>
      </c>
      <c r="BS536" s="25">
        <f>[1]服务器生态!AF554</f>
        <v>6.8679600000000019E-3</v>
      </c>
      <c r="BT536" s="25">
        <f>[1]服务器生态!AG554</f>
        <v>1.9871999999999997E-3</v>
      </c>
      <c r="BU536" s="25">
        <f>[1]服务器生态!$P535</f>
        <v>1</v>
      </c>
      <c r="BV536" s="25">
        <f>[1]服务器生态!Q535</f>
        <v>0.2582277664596066</v>
      </c>
    </row>
    <row r="537" spans="29:74" x14ac:dyDescent="0.15">
      <c r="AC537" s="4">
        <v>534</v>
      </c>
      <c r="AD537" s="4">
        <f>[1]节奏总纲!AD537</f>
        <v>90.62588418354882</v>
      </c>
      <c r="AE537" s="4">
        <f>[1]节奏总纲!AE537</f>
        <v>92.879541029103251</v>
      </c>
      <c r="AF537" s="4">
        <f>[1]节奏总纲!AF537</f>
        <v>96.102277788475007</v>
      </c>
      <c r="AG537" s="4">
        <f>[1]节奏总纲!AG537</f>
        <v>100.76317411929107</v>
      </c>
      <c r="AH537" s="4">
        <f>[1]节奏总纲!AH537</f>
        <v>109.78523771460672</v>
      </c>
      <c r="BI537" s="25">
        <v>534</v>
      </c>
      <c r="BJ537" s="25">
        <f>[1]服务器生态!W555</f>
        <v>12.301819649621365</v>
      </c>
      <c r="BK537" s="25">
        <f>[1]服务器生态!X555</f>
        <v>12.12970682135234</v>
      </c>
      <c r="BL537" s="25">
        <f>[1]服务器生态!Y555</f>
        <v>0.99015149397734403</v>
      </c>
      <c r="BM537" s="25">
        <f>[1]服务器生态!Z555</f>
        <v>0.17615494764232972</v>
      </c>
      <c r="BN537" s="25">
        <f>[1]服务器生态!AA555</f>
        <v>5.0969299756381439E-2</v>
      </c>
      <c r="BO537" s="25">
        <f>[1]服务器生态!AB555</f>
        <v>260.26891426737467</v>
      </c>
      <c r="BP537" s="25">
        <f>[1]服务器生态!AC555</f>
        <v>0.47962550249999997</v>
      </c>
      <c r="BQ537" s="25">
        <f>[1]服务器生态!AD555</f>
        <v>0.47291513735919999</v>
      </c>
      <c r="BR537" s="25">
        <f>[1]服务器生态!AE555</f>
        <v>3.8604200140800002E-2</v>
      </c>
      <c r="BS537" s="25">
        <f>[1]服务器生态!AF555</f>
        <v>6.8679600000000019E-3</v>
      </c>
      <c r="BT537" s="25">
        <f>[1]服务器生态!AG555</f>
        <v>1.9871999999999997E-3</v>
      </c>
      <c r="BU537" s="25">
        <f>[1]服务器生态!$P536</f>
        <v>1</v>
      </c>
      <c r="BV537" s="25">
        <f>[1]服务器生态!Q536</f>
        <v>0.25648802212349758</v>
      </c>
    </row>
    <row r="538" spans="29:74" x14ac:dyDescent="0.15">
      <c r="AC538" s="4">
        <v>535</v>
      </c>
      <c r="AD538" s="4">
        <f>[1]节奏总纲!AD538</f>
        <v>90.653096539355289</v>
      </c>
      <c r="AE538" s="4">
        <f>[1]节奏总纲!AE538</f>
        <v>92.907280466279062</v>
      </c>
      <c r="AF538" s="4">
        <f>[1]节奏总纲!AF538</f>
        <v>96.127701418036295</v>
      </c>
      <c r="AG538" s="4">
        <f>[1]节奏总纲!AG538</f>
        <v>100.79278481082392</v>
      </c>
      <c r="AH538" s="4">
        <f>[1]节奏总纲!AH538</f>
        <v>109.81193084941249</v>
      </c>
      <c r="BI538" s="25">
        <v>535</v>
      </c>
      <c r="BJ538" s="25">
        <f>[1]服务器生态!W556</f>
        <v>12.218377074478582</v>
      </c>
      <c r="BK538" s="25">
        <f>[1]服务器生态!X556</f>
        <v>12.04743167818425</v>
      </c>
      <c r="BL538" s="25">
        <f>[1]服务器生态!Y556</f>
        <v>0.98343535012284633</v>
      </c>
      <c r="BM538" s="25">
        <f>[1]服务器生态!Z556</f>
        <v>0.17496009819126737</v>
      </c>
      <c r="BN538" s="25">
        <f>[1]服务器生态!AA556</f>
        <v>5.0623577761909851E-2</v>
      </c>
      <c r="BO538" s="25">
        <f>[1]服务器生态!AB556</f>
        <v>260.26891426737467</v>
      </c>
      <c r="BP538" s="25">
        <f>[1]服务器生态!AC556</f>
        <v>0.47962550249999997</v>
      </c>
      <c r="BQ538" s="25">
        <f>[1]服务器生态!AD556</f>
        <v>0.47291513735919999</v>
      </c>
      <c r="BR538" s="25">
        <f>[1]服务器生态!AE556</f>
        <v>3.8604200140800002E-2</v>
      </c>
      <c r="BS538" s="25">
        <f>[1]服务器生态!AF556</f>
        <v>6.8679600000000019E-3</v>
      </c>
      <c r="BT538" s="25">
        <f>[1]服务器生态!AG556</f>
        <v>1.9871999999999997E-3</v>
      </c>
      <c r="BU538" s="25">
        <f>[1]服务器生态!$P537</f>
        <v>1</v>
      </c>
      <c r="BV538" s="25">
        <f>[1]服务器生态!Q537</f>
        <v>0.25474827778738857</v>
      </c>
    </row>
    <row r="539" spans="29:74" x14ac:dyDescent="0.15">
      <c r="AC539" s="4">
        <v>536</v>
      </c>
      <c r="AD539" s="4">
        <f>[1]节奏总纲!AD539</f>
        <v>90.680308895161772</v>
      </c>
      <c r="AE539" s="4">
        <f>[1]节奏总纲!AE539</f>
        <v>92.935019903454872</v>
      </c>
      <c r="AF539" s="4">
        <f>[1]节奏总纲!AF539</f>
        <v>96.153125047597598</v>
      </c>
      <c r="AG539" s="4">
        <f>[1]节奏总纲!AG539</f>
        <v>100.82239550235677</v>
      </c>
      <c r="AH539" s="4">
        <f>[1]节奏总纲!AH539</f>
        <v>109.83862398421826</v>
      </c>
      <c r="BI539" s="25">
        <v>536</v>
      </c>
      <c r="BJ539" s="25">
        <f>[1]服务器生态!W557</f>
        <v>12.134934499335802</v>
      </c>
      <c r="BK539" s="25">
        <f>[1]服务器生态!X557</f>
        <v>11.965156535016163</v>
      </c>
      <c r="BL539" s="25">
        <f>[1]服务器生态!Y557</f>
        <v>0.97671920626834896</v>
      </c>
      <c r="BM539" s="25">
        <f>[1]服务器生态!Z557</f>
        <v>0.17376524874020507</v>
      </c>
      <c r="BN539" s="25">
        <f>[1]服务器生态!AA557</f>
        <v>5.0277855767438269E-2</v>
      </c>
      <c r="BO539" s="25">
        <f>[1]服务器生态!AB557</f>
        <v>260.26891426737467</v>
      </c>
      <c r="BP539" s="25">
        <f>[1]服务器生态!AC557</f>
        <v>0.47962550249999997</v>
      </c>
      <c r="BQ539" s="25">
        <f>[1]服务器生态!AD557</f>
        <v>0.47291513735919999</v>
      </c>
      <c r="BR539" s="25">
        <f>[1]服务器生态!AE557</f>
        <v>3.8604200140800002E-2</v>
      </c>
      <c r="BS539" s="25">
        <f>[1]服务器生态!AF557</f>
        <v>6.8679600000000019E-3</v>
      </c>
      <c r="BT539" s="25">
        <f>[1]服务器生态!AG557</f>
        <v>1.9871999999999997E-3</v>
      </c>
      <c r="BU539" s="25">
        <f>[1]服务器生态!$P538</f>
        <v>1</v>
      </c>
      <c r="BV539" s="25">
        <f>[1]服务器生态!Q538</f>
        <v>0.2530085334512796</v>
      </c>
    </row>
    <row r="540" spans="29:74" x14ac:dyDescent="0.15">
      <c r="AC540" s="4">
        <v>537</v>
      </c>
      <c r="AD540" s="4">
        <f>[1]节奏总纲!AD540</f>
        <v>90.707521250968242</v>
      </c>
      <c r="AE540" s="4">
        <f>[1]节奏总纲!AE540</f>
        <v>92.962759340630697</v>
      </c>
      <c r="AF540" s="4">
        <f>[1]节奏总纲!AF540</f>
        <v>96.178548677158886</v>
      </c>
      <c r="AG540" s="4">
        <f>[1]节奏总纲!AG540</f>
        <v>100.85200619388962</v>
      </c>
      <c r="AH540" s="4">
        <f>[1]节奏总纲!AH540</f>
        <v>109.86531711902403</v>
      </c>
      <c r="BI540" s="25">
        <v>537</v>
      </c>
      <c r="BJ540" s="25">
        <f>[1]服务器生态!W558</f>
        <v>12.051491924193021</v>
      </c>
      <c r="BK540" s="25">
        <f>[1]服务器生态!X558</f>
        <v>11.882881391848075</v>
      </c>
      <c r="BL540" s="25">
        <f>[1]服务器生态!Y558</f>
        <v>0.97000306241385137</v>
      </c>
      <c r="BM540" s="25">
        <f>[1]服务器生态!Z558</f>
        <v>0.17257039928914272</v>
      </c>
      <c r="BN540" s="25">
        <f>[1]服务器生态!AA558</f>
        <v>4.9932133772966687E-2</v>
      </c>
      <c r="BO540" s="25">
        <f>[1]服务器生态!AB558</f>
        <v>260.26891426737467</v>
      </c>
      <c r="BP540" s="25">
        <f>[1]服务器生态!AC558</f>
        <v>0.47962550249999997</v>
      </c>
      <c r="BQ540" s="25">
        <f>[1]服务器生态!AD558</f>
        <v>0.47291513735919999</v>
      </c>
      <c r="BR540" s="25">
        <f>[1]服务器生态!AE558</f>
        <v>3.8604200140800002E-2</v>
      </c>
      <c r="BS540" s="25">
        <f>[1]服务器生态!AF558</f>
        <v>6.8679600000000019E-3</v>
      </c>
      <c r="BT540" s="25">
        <f>[1]服务器生态!AG558</f>
        <v>1.9871999999999997E-3</v>
      </c>
      <c r="BU540" s="25">
        <f>[1]服务器生态!$P539</f>
        <v>1</v>
      </c>
      <c r="BV540" s="25">
        <f>[1]服务器生态!Q539</f>
        <v>0.25126878911517059</v>
      </c>
    </row>
    <row r="541" spans="29:74" x14ac:dyDescent="0.15">
      <c r="AC541" s="4">
        <v>538</v>
      </c>
      <c r="AD541" s="4">
        <f>[1]节奏总纲!AD541</f>
        <v>90.734733606774711</v>
      </c>
      <c r="AE541" s="4">
        <f>[1]节奏总纲!AE541</f>
        <v>92.990498777806508</v>
      </c>
      <c r="AF541" s="4">
        <f>[1]节奏总纲!AF541</f>
        <v>96.203972306720175</v>
      </c>
      <c r="AG541" s="4">
        <f>[1]节奏总纲!AG541</f>
        <v>100.88161688542247</v>
      </c>
      <c r="AH541" s="4">
        <f>[1]节奏总纲!AH541</f>
        <v>109.8920102538298</v>
      </c>
      <c r="BI541" s="25">
        <v>538</v>
      </c>
      <c r="BJ541" s="25">
        <f>[1]服务器生态!W559</f>
        <v>11.968049349050242</v>
      </c>
      <c r="BK541" s="25">
        <f>[1]服务器生态!X559</f>
        <v>11.800606248679987</v>
      </c>
      <c r="BL541" s="25">
        <f>[1]服务器生态!Y559</f>
        <v>0.963286918559354</v>
      </c>
      <c r="BM541" s="25">
        <f>[1]服务器生态!Z559</f>
        <v>0.17137554983808043</v>
      </c>
      <c r="BN541" s="25">
        <f>[1]服务器生态!AA559</f>
        <v>4.9586411778495113E-2</v>
      </c>
      <c r="BO541" s="25">
        <f>[1]服务器生态!AB559</f>
        <v>260.26891426737467</v>
      </c>
      <c r="BP541" s="25">
        <f>[1]服务器生态!AC559</f>
        <v>0.47962550249999997</v>
      </c>
      <c r="BQ541" s="25">
        <f>[1]服务器生态!AD559</f>
        <v>0.47291513735919999</v>
      </c>
      <c r="BR541" s="25">
        <f>[1]服务器生态!AE559</f>
        <v>3.8604200140800002E-2</v>
      </c>
      <c r="BS541" s="25">
        <f>[1]服务器生态!AF559</f>
        <v>6.8679600000000019E-3</v>
      </c>
      <c r="BT541" s="25">
        <f>[1]服务器生态!AG559</f>
        <v>1.9871999999999997E-3</v>
      </c>
      <c r="BU541" s="25">
        <f>[1]服务器生态!$P540</f>
        <v>1</v>
      </c>
      <c r="BV541" s="25">
        <f>[1]服务器生态!Q540</f>
        <v>0.2495290447790616</v>
      </c>
    </row>
    <row r="542" spans="29:74" x14ac:dyDescent="0.15">
      <c r="AC542" s="4">
        <v>539</v>
      </c>
      <c r="AD542" s="4">
        <f>[1]节奏总纲!AD542</f>
        <v>90.76194596258118</v>
      </c>
      <c r="AE542" s="4">
        <f>[1]节奏总纲!AE542</f>
        <v>93.017321310188493</v>
      </c>
      <c r="AF542" s="4">
        <f>[1]节奏总纲!AF542</f>
        <v>96.229395936281477</v>
      </c>
      <c r="AG542" s="4">
        <f>[1]节奏总纲!AG542</f>
        <v>100.91122757695533</v>
      </c>
      <c r="AH542" s="4">
        <f>[1]节奏总纲!AH542</f>
        <v>109.91870338863556</v>
      </c>
      <c r="BI542" s="25">
        <v>539</v>
      </c>
      <c r="BJ542" s="25">
        <f>[1]服务器生态!W560</f>
        <v>11.884606773907461</v>
      </c>
      <c r="BK542" s="25">
        <f>[1]服务器生态!X560</f>
        <v>11.718331105511901</v>
      </c>
      <c r="BL542" s="25">
        <f>[1]服务器生态!Y560</f>
        <v>0.95657077470485652</v>
      </c>
      <c r="BM542" s="25">
        <f>[1]服务器生态!Z560</f>
        <v>0.17018070038701813</v>
      </c>
      <c r="BN542" s="25">
        <f>[1]服务器生态!AA560</f>
        <v>4.9240689784023538E-2</v>
      </c>
      <c r="BO542" s="25">
        <f>[1]服务器生态!AB560</f>
        <v>260.26891426737467</v>
      </c>
      <c r="BP542" s="25">
        <f>[1]服务器生态!AC560</f>
        <v>0.47962550249999997</v>
      </c>
      <c r="BQ542" s="25">
        <f>[1]服务器生态!AD560</f>
        <v>0.47291513735919999</v>
      </c>
      <c r="BR542" s="25">
        <f>[1]服务器生态!AE560</f>
        <v>3.8604200140800002E-2</v>
      </c>
      <c r="BS542" s="25">
        <f>[1]服务器生态!AF560</f>
        <v>6.8679600000000019E-3</v>
      </c>
      <c r="BT542" s="25">
        <f>[1]服务器生态!AG560</f>
        <v>1.9871999999999997E-3</v>
      </c>
      <c r="BU542" s="25">
        <f>[1]服务器生态!$P541</f>
        <v>1</v>
      </c>
      <c r="BV542" s="25">
        <f>[1]服务器生态!Q541</f>
        <v>0.24778930044295261</v>
      </c>
    </row>
    <row r="543" spans="29:74" x14ac:dyDescent="0.15">
      <c r="AC543" s="4">
        <v>540</v>
      </c>
      <c r="AD543" s="4">
        <f>[1]节奏总纲!AD543</f>
        <v>90.789158318387649</v>
      </c>
      <c r="AE543" s="4">
        <f>[1]节奏总纲!AE543</f>
        <v>93.043666179806593</v>
      </c>
      <c r="AF543" s="4">
        <f>[1]节奏总纲!AF543</f>
        <v>96.254819565842766</v>
      </c>
      <c r="AG543" s="4">
        <f>[1]节奏总纲!AG543</f>
        <v>100.94083826848818</v>
      </c>
      <c r="AH543" s="4">
        <f>[1]节奏总纲!AH543</f>
        <v>109.94539652344133</v>
      </c>
      <c r="BI543" s="25">
        <v>540</v>
      </c>
      <c r="BJ543" s="25">
        <f>[1]服务器生态!W561</f>
        <v>11.801164198764679</v>
      </c>
      <c r="BK543" s="25">
        <f>[1]服务器生态!X561</f>
        <v>11.636055962343812</v>
      </c>
      <c r="BL543" s="25">
        <f>[1]服务器生态!Y561</f>
        <v>0.94985463085035893</v>
      </c>
      <c r="BM543" s="25">
        <f>[1]服务器生态!Z561</f>
        <v>0.16898585093595581</v>
      </c>
      <c r="BN543" s="25">
        <f>[1]服务器生态!AA561</f>
        <v>4.8894967789551956E-2</v>
      </c>
      <c r="BO543" s="25">
        <f>[1]服务器生态!AB561</f>
        <v>260.26891426737467</v>
      </c>
      <c r="BP543" s="25">
        <f>[1]服务器生态!AC561</f>
        <v>0.47962550249999997</v>
      </c>
      <c r="BQ543" s="25">
        <f>[1]服务器生态!AD561</f>
        <v>0.47291513735919999</v>
      </c>
      <c r="BR543" s="25">
        <f>[1]服务器生态!AE561</f>
        <v>3.8604200140800002E-2</v>
      </c>
      <c r="BS543" s="25">
        <f>[1]服务器生态!AF561</f>
        <v>6.8679600000000019E-3</v>
      </c>
      <c r="BT543" s="25">
        <f>[1]服务器生态!AG561</f>
        <v>1.9871999999999997E-3</v>
      </c>
      <c r="BU543" s="25">
        <f>[1]服务器生态!$P542</f>
        <v>1</v>
      </c>
      <c r="BV543" s="25">
        <f>[1]服务器生态!Q542</f>
        <v>0.24604955610684359</v>
      </c>
    </row>
    <row r="544" spans="29:74" x14ac:dyDescent="0.15">
      <c r="AC544" s="4">
        <v>541</v>
      </c>
      <c r="AD544" s="4">
        <f>[1]节奏总纲!AD544</f>
        <v>90.816370674194118</v>
      </c>
      <c r="AE544" s="4">
        <f>[1]节奏总纲!AE544</f>
        <v>93.070011049424707</v>
      </c>
      <c r="AF544" s="4">
        <f>[1]节奏总纲!AF544</f>
        <v>96.280243195404069</v>
      </c>
      <c r="AG544" s="4">
        <f>[1]节奏总纲!AG544</f>
        <v>100.97044896002102</v>
      </c>
      <c r="AH544" s="4">
        <f>[1]节奏总纲!AH544</f>
        <v>109.97208965824709</v>
      </c>
      <c r="BI544" s="25">
        <v>541</v>
      </c>
      <c r="BJ544" s="25">
        <f>[1]服务器生态!W562</f>
        <v>11.732324074271888</v>
      </c>
      <c r="BK544" s="25">
        <f>[1]服务器生态!X562</f>
        <v>11.568178969230143</v>
      </c>
      <c r="BL544" s="25">
        <f>[1]服务器生态!Y562</f>
        <v>0.94431381217039867</v>
      </c>
      <c r="BM544" s="25">
        <f>[1]服务器生态!Z562</f>
        <v>0.16800010013882943</v>
      </c>
      <c r="BN544" s="25">
        <f>[1]服务器生态!AA562</f>
        <v>4.8609747144112911E-2</v>
      </c>
      <c r="BO544" s="25">
        <f>[1]服务器生态!AB562</f>
        <v>260.26891426737467</v>
      </c>
      <c r="BP544" s="25">
        <f>[1]服务器生态!AC562</f>
        <v>0.47962550249999997</v>
      </c>
      <c r="BQ544" s="25">
        <f>[1]服务器生态!AD562</f>
        <v>0.47291513735919999</v>
      </c>
      <c r="BR544" s="25">
        <f>[1]服务器生态!AE562</f>
        <v>3.8604200140800002E-2</v>
      </c>
      <c r="BS544" s="25">
        <f>[1]服务器生态!AF562</f>
        <v>6.8679600000000019E-3</v>
      </c>
      <c r="BT544" s="25">
        <f>[1]服务器生态!AG562</f>
        <v>1.9871999999999997E-3</v>
      </c>
      <c r="BU544" s="25">
        <f>[1]服务器生态!$P543</f>
        <v>1</v>
      </c>
      <c r="BV544" s="25">
        <f>[1]服务器生态!Q543</f>
        <v>0.24461426702955372</v>
      </c>
    </row>
    <row r="545" spans="29:74" x14ac:dyDescent="0.15">
      <c r="AC545" s="4">
        <v>542</v>
      </c>
      <c r="AD545" s="4">
        <f>[1]节奏总纲!AD545</f>
        <v>90.843583030000588</v>
      </c>
      <c r="AE545" s="4">
        <f>[1]节奏总纲!AE545</f>
        <v>93.096355919042821</v>
      </c>
      <c r="AF545" s="4">
        <f>[1]节奏总纲!AF545</f>
        <v>96.305666824965357</v>
      </c>
      <c r="AG545" s="4">
        <f>[1]节奏总纲!AG545</f>
        <v>101.00005596161387</v>
      </c>
      <c r="AH545" s="4">
        <f>[1]节奏总纲!AH545</f>
        <v>109.99878279305285</v>
      </c>
      <c r="BI545" s="25">
        <v>542</v>
      </c>
      <c r="BJ545" s="25">
        <f>[1]服务器生态!W563</f>
        <v>11.663483949779092</v>
      </c>
      <c r="BK545" s="25">
        <f>[1]服务器生态!X563</f>
        <v>11.500301976116468</v>
      </c>
      <c r="BL545" s="25">
        <f>[1]服务器生态!Y563</f>
        <v>0.93877299349043808</v>
      </c>
      <c r="BM545" s="25">
        <f>[1]服务器生态!Z563</f>
        <v>0.16701434934170298</v>
      </c>
      <c r="BN545" s="25">
        <f>[1]服务器生态!AA563</f>
        <v>4.8324526498673845E-2</v>
      </c>
      <c r="BO545" s="25">
        <f>[1]服务器生态!AB563</f>
        <v>260.26891426737467</v>
      </c>
      <c r="BP545" s="25">
        <f>[1]服务器生态!AC563</f>
        <v>0.47962550249999997</v>
      </c>
      <c r="BQ545" s="25">
        <f>[1]服务器生态!AD563</f>
        <v>0.47291513735919999</v>
      </c>
      <c r="BR545" s="25">
        <f>[1]服务器生态!AE563</f>
        <v>3.8604200140800002E-2</v>
      </c>
      <c r="BS545" s="25">
        <f>[1]服务器生态!AF563</f>
        <v>6.8679600000000019E-3</v>
      </c>
      <c r="BT545" s="25">
        <f>[1]服务器生态!AG563</f>
        <v>1.9871999999999997E-3</v>
      </c>
      <c r="BU545" s="25">
        <f>[1]服务器生态!$P544</f>
        <v>1</v>
      </c>
      <c r="BV545" s="25">
        <f>[1]服务器生态!Q544</f>
        <v>0.24317897795226376</v>
      </c>
    </row>
    <row r="546" spans="29:74" x14ac:dyDescent="0.15">
      <c r="AC546" s="4">
        <v>543</v>
      </c>
      <c r="AD546" s="4">
        <f>[1]节奏总纲!AD546</f>
        <v>90.870795385807057</v>
      </c>
      <c r="AE546" s="4">
        <f>[1]节奏总纲!AE546</f>
        <v>93.122700788660936</v>
      </c>
      <c r="AF546" s="4">
        <f>[1]节奏总纲!AF546</f>
        <v>96.331090454526645</v>
      </c>
      <c r="AG546" s="4">
        <f>[1]节奏总纲!AG546</f>
        <v>101.02783498795179</v>
      </c>
      <c r="AH546" s="4">
        <f>[1]节奏总纲!AH546</f>
        <v>110.02321153514784</v>
      </c>
      <c r="BI546" s="25">
        <v>543</v>
      </c>
      <c r="BJ546" s="25">
        <f>[1]服务器生态!W564</f>
        <v>11.594643825286299</v>
      </c>
      <c r="BK546" s="25">
        <f>[1]服务器生态!X564</f>
        <v>11.432424983002797</v>
      </c>
      <c r="BL546" s="25">
        <f>[1]服务器生态!Y564</f>
        <v>0.93323217481047782</v>
      </c>
      <c r="BM546" s="25">
        <f>[1]服务器生态!Z564</f>
        <v>0.16602859854457661</v>
      </c>
      <c r="BN546" s="25">
        <f>[1]服务器生态!AA564</f>
        <v>4.80393058532348E-2</v>
      </c>
      <c r="BO546" s="25">
        <f>[1]服务器生态!AB564</f>
        <v>260.26891426737467</v>
      </c>
      <c r="BP546" s="25">
        <f>[1]服务器生态!AC564</f>
        <v>0.47962550249999997</v>
      </c>
      <c r="BQ546" s="25">
        <f>[1]服务器生态!AD564</f>
        <v>0.47291513735919999</v>
      </c>
      <c r="BR546" s="25">
        <f>[1]服务器生态!AE564</f>
        <v>3.8604200140800002E-2</v>
      </c>
      <c r="BS546" s="25">
        <f>[1]服务器生态!AF564</f>
        <v>6.8679600000000019E-3</v>
      </c>
      <c r="BT546" s="25">
        <f>[1]服务器生态!AG564</f>
        <v>1.9871999999999997E-3</v>
      </c>
      <c r="BU546" s="25">
        <f>[1]服务器生态!$P545</f>
        <v>1</v>
      </c>
      <c r="BV546" s="25">
        <f>[1]服务器生态!Q545</f>
        <v>0.24174368887497388</v>
      </c>
    </row>
    <row r="547" spans="29:74" x14ac:dyDescent="0.15">
      <c r="AC547" s="4">
        <v>544</v>
      </c>
      <c r="AD547" s="4">
        <f>[1]节奏总纲!AD547</f>
        <v>90.898007741613526</v>
      </c>
      <c r="AE547" s="4">
        <f>[1]节奏总纲!AE547</f>
        <v>93.149045658279036</v>
      </c>
      <c r="AF547" s="4">
        <f>[1]节奏总纲!AF547</f>
        <v>96.356514084087948</v>
      </c>
      <c r="AG547" s="4">
        <f>[1]节奏总纲!AG547</f>
        <v>101.0556140142897</v>
      </c>
      <c r="AH547" s="4">
        <f>[1]节奏总纲!AH547</f>
        <v>110.04753208748211</v>
      </c>
      <c r="BI547" s="25">
        <v>544</v>
      </c>
      <c r="BJ547" s="25">
        <f>[1]服务器生态!W565</f>
        <v>11.525803700793503</v>
      </c>
      <c r="BK547" s="25">
        <f>[1]服务器生态!X565</f>
        <v>11.364547989889124</v>
      </c>
      <c r="BL547" s="25">
        <f>[1]服务器生态!Y565</f>
        <v>0.92769135613051723</v>
      </c>
      <c r="BM547" s="25">
        <f>[1]服务器生态!Z565</f>
        <v>0.16504284774745018</v>
      </c>
      <c r="BN547" s="25">
        <f>[1]服务器生态!AA565</f>
        <v>4.7754085207795741E-2</v>
      </c>
      <c r="BO547" s="25">
        <f>[1]服务器生态!AB565</f>
        <v>260.26891426737467</v>
      </c>
      <c r="BP547" s="25">
        <f>[1]服务器生态!AC565</f>
        <v>0.47962550249999997</v>
      </c>
      <c r="BQ547" s="25">
        <f>[1]服务器生态!AD565</f>
        <v>0.47291513735919999</v>
      </c>
      <c r="BR547" s="25">
        <f>[1]服务器生态!AE565</f>
        <v>3.8604200140800002E-2</v>
      </c>
      <c r="BS547" s="25">
        <f>[1]服务器生态!AF565</f>
        <v>6.8679600000000019E-3</v>
      </c>
      <c r="BT547" s="25">
        <f>[1]服务器生态!AG565</f>
        <v>1.9871999999999997E-3</v>
      </c>
      <c r="BU547" s="25">
        <f>[1]服务器生态!$P546</f>
        <v>1</v>
      </c>
      <c r="BV547" s="25">
        <f>[1]服务器生态!Q546</f>
        <v>0.24030839979768392</v>
      </c>
    </row>
    <row r="548" spans="29:74" x14ac:dyDescent="0.15">
      <c r="AC548" s="4">
        <v>545</v>
      </c>
      <c r="AD548" s="4">
        <f>[1]节奏总纲!AD548</f>
        <v>90.925220097419995</v>
      </c>
      <c r="AE548" s="4">
        <f>[1]节奏总纲!AE548</f>
        <v>93.17539052789715</v>
      </c>
      <c r="AF548" s="4">
        <f>[1]节奏总纲!AF548</f>
        <v>96.381937713649236</v>
      </c>
      <c r="AG548" s="4">
        <f>[1]节奏总纲!AG548</f>
        <v>101.08339304062761</v>
      </c>
      <c r="AH548" s="4">
        <f>[1]节奏总纲!AH548</f>
        <v>110.0718526398164</v>
      </c>
      <c r="BI548" s="25">
        <v>545</v>
      </c>
      <c r="BJ548" s="25">
        <f>[1]服务器生态!W566</f>
        <v>11.45696357630071</v>
      </c>
      <c r="BK548" s="25">
        <f>[1]服务器生态!X566</f>
        <v>11.29667099677545</v>
      </c>
      <c r="BL548" s="25">
        <f>[1]服务器生态!Y566</f>
        <v>0.92215053745055675</v>
      </c>
      <c r="BM548" s="25">
        <f>[1]服务器生态!Z566</f>
        <v>0.16405709695032375</v>
      </c>
      <c r="BN548" s="25">
        <f>[1]服务器生态!AA566</f>
        <v>4.7468864562356688E-2</v>
      </c>
      <c r="BO548" s="25">
        <f>[1]服务器生态!AB566</f>
        <v>260.26891426737467</v>
      </c>
      <c r="BP548" s="25">
        <f>[1]服务器生态!AC566</f>
        <v>0.47962550249999997</v>
      </c>
      <c r="BQ548" s="25">
        <f>[1]服务器生态!AD566</f>
        <v>0.47291513735919999</v>
      </c>
      <c r="BR548" s="25">
        <f>[1]服务器生态!AE566</f>
        <v>3.8604200140800002E-2</v>
      </c>
      <c r="BS548" s="25">
        <f>[1]服务器生态!AF566</f>
        <v>6.8679600000000019E-3</v>
      </c>
      <c r="BT548" s="25">
        <f>[1]服务器生态!AG566</f>
        <v>1.9871999999999997E-3</v>
      </c>
      <c r="BU548" s="25">
        <f>[1]服务器生态!$P547</f>
        <v>1</v>
      </c>
      <c r="BV548" s="25">
        <f>[1]服务器生态!Q547</f>
        <v>0.23887311072039399</v>
      </c>
    </row>
    <row r="549" spans="29:74" x14ac:dyDescent="0.15">
      <c r="AC549" s="4">
        <v>546</v>
      </c>
      <c r="AD549" s="4">
        <f>[1]节奏总纲!AD549</f>
        <v>90.952432453226479</v>
      </c>
      <c r="AE549" s="4">
        <f>[1]节奏总纲!AE549</f>
        <v>93.201735397515264</v>
      </c>
      <c r="AF549" s="4">
        <f>[1]节奏总纲!AF549</f>
        <v>96.407361343210539</v>
      </c>
      <c r="AG549" s="4">
        <f>[1]节奏总纲!AG549</f>
        <v>101.11117206696554</v>
      </c>
      <c r="AH549" s="4">
        <f>[1]节奏总纲!AH549</f>
        <v>110.09617319215067</v>
      </c>
      <c r="BI549" s="25">
        <v>546</v>
      </c>
      <c r="BJ549" s="25">
        <f>[1]服务器生态!W567</f>
        <v>11.388123451807918</v>
      </c>
      <c r="BK549" s="25">
        <f>[1]服务器生态!X567</f>
        <v>11.228794003661781</v>
      </c>
      <c r="BL549" s="25">
        <f>[1]服务器生态!Y567</f>
        <v>0.91660971877059649</v>
      </c>
      <c r="BM549" s="25">
        <f>[1]服务器生态!Z567</f>
        <v>0.16307134615319738</v>
      </c>
      <c r="BN549" s="25">
        <f>[1]服务器生态!AA567</f>
        <v>4.7183643916917643E-2</v>
      </c>
      <c r="BO549" s="25">
        <f>[1]服务器生态!AB567</f>
        <v>260.26891426737467</v>
      </c>
      <c r="BP549" s="25">
        <f>[1]服务器生态!AC567</f>
        <v>0.47962550249999997</v>
      </c>
      <c r="BQ549" s="25">
        <f>[1]服务器生态!AD567</f>
        <v>0.47291513735919999</v>
      </c>
      <c r="BR549" s="25">
        <f>[1]服务器生态!AE567</f>
        <v>3.8604200140800002E-2</v>
      </c>
      <c r="BS549" s="25">
        <f>[1]服务器生态!AF567</f>
        <v>6.8679600000000019E-3</v>
      </c>
      <c r="BT549" s="25">
        <f>[1]服务器生态!AG567</f>
        <v>1.9871999999999997E-3</v>
      </c>
      <c r="BU549" s="25">
        <f>[1]服务器生态!$P548</f>
        <v>1</v>
      </c>
      <c r="BV549" s="25">
        <f>[1]服务器生态!Q548</f>
        <v>0.23743782164310409</v>
      </c>
    </row>
    <row r="550" spans="29:74" x14ac:dyDescent="0.15">
      <c r="AC550" s="4">
        <v>547</v>
      </c>
      <c r="AD550" s="4">
        <f>[1]节奏总纲!AD550</f>
        <v>90.979644809032948</v>
      </c>
      <c r="AE550" s="4">
        <f>[1]节奏总纲!AE550</f>
        <v>93.228080267133379</v>
      </c>
      <c r="AF550" s="4">
        <f>[1]节奏总纲!AF550</f>
        <v>96.432784972771827</v>
      </c>
      <c r="AG550" s="4">
        <f>[1]节奏总纲!AG550</f>
        <v>101.13895109330345</v>
      </c>
      <c r="AH550" s="4">
        <f>[1]节奏总纲!AH550</f>
        <v>110.12049374448495</v>
      </c>
      <c r="BI550" s="25">
        <v>547</v>
      </c>
      <c r="BJ550" s="25">
        <f>[1]服务器生态!W568</f>
        <v>11.319283327315121</v>
      </c>
      <c r="BK550" s="25">
        <f>[1]服务器生态!X568</f>
        <v>11.160917010548106</v>
      </c>
      <c r="BL550" s="25">
        <f>[1]服务器生态!Y568</f>
        <v>0.9110689000906359</v>
      </c>
      <c r="BM550" s="25">
        <f>[1]服务器生态!Z568</f>
        <v>0.16208559535607095</v>
      </c>
      <c r="BN550" s="25">
        <f>[1]服务器生态!AA568</f>
        <v>4.6898423271478577E-2</v>
      </c>
      <c r="BO550" s="25">
        <f>[1]服务器生态!AB568</f>
        <v>260.26891426737467</v>
      </c>
      <c r="BP550" s="25">
        <f>[1]服务器生态!AC568</f>
        <v>0.47962550249999997</v>
      </c>
      <c r="BQ550" s="25">
        <f>[1]服务器生态!AD568</f>
        <v>0.47291513735919999</v>
      </c>
      <c r="BR550" s="25">
        <f>[1]服务器生态!AE568</f>
        <v>3.8604200140800002E-2</v>
      </c>
      <c r="BS550" s="25">
        <f>[1]服务器生态!AF568</f>
        <v>6.8679600000000019E-3</v>
      </c>
      <c r="BT550" s="25">
        <f>[1]服务器生态!AG568</f>
        <v>1.9871999999999997E-3</v>
      </c>
      <c r="BU550" s="25">
        <f>[1]服务器生态!$P549</f>
        <v>1</v>
      </c>
      <c r="BV550" s="25">
        <f>[1]服务器生态!Q549</f>
        <v>0.23600253256581413</v>
      </c>
    </row>
    <row r="551" spans="29:74" x14ac:dyDescent="0.15">
      <c r="AC551" s="4">
        <v>548</v>
      </c>
      <c r="AD551" s="4">
        <f>[1]节奏总纲!AD551</f>
        <v>91.00639796102358</v>
      </c>
      <c r="AE551" s="4">
        <f>[1]节奏总纲!AE551</f>
        <v>93.254425136751479</v>
      </c>
      <c r="AF551" s="4">
        <f>[1]节奏总纲!AF551</f>
        <v>96.458208602333116</v>
      </c>
      <c r="AG551" s="4">
        <f>[1]节奏总纲!AG551</f>
        <v>101.16673011964136</v>
      </c>
      <c r="AH551" s="4">
        <f>[1]节奏总纲!AH551</f>
        <v>110.14481429681923</v>
      </c>
      <c r="BI551" s="25">
        <v>548</v>
      </c>
      <c r="BJ551" s="25">
        <f>[1]服务器生态!W569</f>
        <v>11.250443202822328</v>
      </c>
      <c r="BK551" s="25">
        <f>[1]服务器生态!X569</f>
        <v>11.093040017434436</v>
      </c>
      <c r="BL551" s="25">
        <f>[1]服务器生态!Y569</f>
        <v>0.90552808141067564</v>
      </c>
      <c r="BM551" s="25">
        <f>[1]服务器生态!Z569</f>
        <v>0.16109984455894455</v>
      </c>
      <c r="BN551" s="25">
        <f>[1]服务器生态!AA569</f>
        <v>4.6613202626039532E-2</v>
      </c>
      <c r="BO551" s="25">
        <f>[1]服务器生态!AB569</f>
        <v>260.26891426737467</v>
      </c>
      <c r="BP551" s="25">
        <f>[1]服务器生态!AC569</f>
        <v>0.47962550249999997</v>
      </c>
      <c r="BQ551" s="25">
        <f>[1]服务器生态!AD569</f>
        <v>0.47291513735919999</v>
      </c>
      <c r="BR551" s="25">
        <f>[1]服务器生态!AE569</f>
        <v>3.8604200140800002E-2</v>
      </c>
      <c r="BS551" s="25">
        <f>[1]服务器生态!AF569</f>
        <v>6.8679600000000019E-3</v>
      </c>
      <c r="BT551" s="25">
        <f>[1]服务器生态!AG569</f>
        <v>1.9871999999999997E-3</v>
      </c>
      <c r="BU551" s="25">
        <f>[1]服务器生态!$P550</f>
        <v>1</v>
      </c>
      <c r="BV551" s="25">
        <f>[1]服务器生态!Q550</f>
        <v>0.23456724348852426</v>
      </c>
    </row>
    <row r="552" spans="29:74" x14ac:dyDescent="0.15">
      <c r="AC552" s="4">
        <v>549</v>
      </c>
      <c r="AD552" s="4">
        <f>[1]节奏总纲!AD552</f>
        <v>91.03178798676845</v>
      </c>
      <c r="AE552" s="4">
        <f>[1]节奏总纲!AE552</f>
        <v>93.280770006369593</v>
      </c>
      <c r="AF552" s="4">
        <f>[1]节奏总纲!AF552</f>
        <v>96.483632231894418</v>
      </c>
      <c r="AG552" s="4">
        <f>[1]节奏总纲!AG552</f>
        <v>101.19450914597927</v>
      </c>
      <c r="AH552" s="4">
        <f>[1]节奏总纲!AH552</f>
        <v>110.16913484915351</v>
      </c>
      <c r="BI552" s="25">
        <v>549</v>
      </c>
      <c r="BJ552" s="25">
        <f>[1]服务器生态!W570</f>
        <v>11.181603078329534</v>
      </c>
      <c r="BK552" s="25">
        <f>[1]服务器生态!X570</f>
        <v>11.025163024320761</v>
      </c>
      <c r="BL552" s="25">
        <f>[1]服务器生态!Y570</f>
        <v>0.89998726273071505</v>
      </c>
      <c r="BM552" s="25">
        <f>[1]服务器生态!Z570</f>
        <v>0.16011409376181812</v>
      </c>
      <c r="BN552" s="25">
        <f>[1]服务器生态!AA570</f>
        <v>4.6327981980600473E-2</v>
      </c>
      <c r="BO552" s="25">
        <f>[1]服务器生态!AB570</f>
        <v>260.26891426737467</v>
      </c>
      <c r="BP552" s="25">
        <f>[1]服务器生态!AC570</f>
        <v>0.47962550249999997</v>
      </c>
      <c r="BQ552" s="25">
        <f>[1]服务器生态!AD570</f>
        <v>0.47291513735919999</v>
      </c>
      <c r="BR552" s="25">
        <f>[1]服务器生态!AE570</f>
        <v>3.8604200140800002E-2</v>
      </c>
      <c r="BS552" s="25">
        <f>[1]服务器生态!AF570</f>
        <v>6.8679600000000019E-3</v>
      </c>
      <c r="BT552" s="25">
        <f>[1]服务器生态!AG570</f>
        <v>1.9871999999999997E-3</v>
      </c>
      <c r="BU552" s="25">
        <f>[1]服务器生态!$P551</f>
        <v>1</v>
      </c>
      <c r="BV552" s="25">
        <f>[1]服务器生态!Q551</f>
        <v>0.2331319544112343</v>
      </c>
    </row>
    <row r="553" spans="29:74" x14ac:dyDescent="0.15">
      <c r="AC553" s="4">
        <v>550</v>
      </c>
      <c r="AD553" s="4">
        <f>[1]节奏总纲!AD553</f>
        <v>91.057178012513333</v>
      </c>
      <c r="AE553" s="4">
        <f>[1]节奏总纲!AE553</f>
        <v>93.307114875987708</v>
      </c>
      <c r="AF553" s="4">
        <f>[1]节奏总纲!AF553</f>
        <v>96.509055861455707</v>
      </c>
      <c r="AG553" s="4">
        <f>[1]节奏总纲!AG553</f>
        <v>101.22228817231719</v>
      </c>
      <c r="AH553" s="4">
        <f>[1]节奏总纲!AH553</f>
        <v>110.19345540148778</v>
      </c>
      <c r="BI553" s="25">
        <v>550</v>
      </c>
      <c r="BJ553" s="25">
        <f>[1]服务器生态!W571</f>
        <v>11.112762953836739</v>
      </c>
      <c r="BK553" s="25">
        <f>[1]服务器生态!X571</f>
        <v>10.95728603120709</v>
      </c>
      <c r="BL553" s="25">
        <f>[1]服务器生态!Y571</f>
        <v>0.89444644405075469</v>
      </c>
      <c r="BM553" s="25">
        <f>[1]服务器生态!Z571</f>
        <v>0.15912834296469169</v>
      </c>
      <c r="BN553" s="25">
        <f>[1]服务器生态!AA571</f>
        <v>4.6042761335161421E-2</v>
      </c>
      <c r="BO553" s="25">
        <f>[1]服务器生态!AB571</f>
        <v>260.26891426737467</v>
      </c>
      <c r="BP553" s="25">
        <f>[1]服务器生态!AC571</f>
        <v>0.47962550249999997</v>
      </c>
      <c r="BQ553" s="25">
        <f>[1]服务器生态!AD571</f>
        <v>0.47291513735919999</v>
      </c>
      <c r="BR553" s="25">
        <f>[1]服务器生态!AE571</f>
        <v>3.8604200140800002E-2</v>
      </c>
      <c r="BS553" s="25">
        <f>[1]服务器生态!AF571</f>
        <v>6.8679600000000019E-3</v>
      </c>
      <c r="BT553" s="25">
        <f>[1]服务器生态!AG571</f>
        <v>1.9871999999999997E-3</v>
      </c>
      <c r="BU553" s="25">
        <f>[1]服务器生态!$P552</f>
        <v>1</v>
      </c>
      <c r="BV553" s="25">
        <f>[1]服务器生态!Q552</f>
        <v>0.23169666533394437</v>
      </c>
    </row>
    <row r="554" spans="29:74" x14ac:dyDescent="0.15">
      <c r="AC554" s="4">
        <v>551</v>
      </c>
      <c r="AD554" s="4">
        <f>[1]节奏总纲!AD554</f>
        <v>91.082568038258202</v>
      </c>
      <c r="AE554" s="4">
        <f>[1]节奏总纲!AE554</f>
        <v>93.333459745605822</v>
      </c>
      <c r="AF554" s="4">
        <f>[1]节奏总纲!AF554</f>
        <v>96.534479491016995</v>
      </c>
      <c r="AG554" s="4">
        <f>[1]节奏总纲!AG554</f>
        <v>101.2500671986551</v>
      </c>
      <c r="AH554" s="4">
        <f>[1]节奏总纲!AH554</f>
        <v>110.21777595382206</v>
      </c>
      <c r="BI554" s="25">
        <v>551</v>
      </c>
      <c r="BJ554" s="25">
        <f>[1]服务器生态!W572</f>
        <v>11.043922829343947</v>
      </c>
      <c r="BK554" s="25">
        <f>[1]服务器生态!X572</f>
        <v>10.889409038093419</v>
      </c>
      <c r="BL554" s="25">
        <f>[1]服务器生态!Y572</f>
        <v>0.88890562537079432</v>
      </c>
      <c r="BM554" s="25">
        <f>[1]服务器生态!Z572</f>
        <v>0.15814259216756532</v>
      </c>
      <c r="BN554" s="25">
        <f>[1]服务器生态!AA572</f>
        <v>4.5757540689722376E-2</v>
      </c>
      <c r="BO554" s="25">
        <f>[1]服务器生态!AB572</f>
        <v>260.26891426737467</v>
      </c>
      <c r="BP554" s="25">
        <f>[1]服务器生态!AC572</f>
        <v>0.47962550249999997</v>
      </c>
      <c r="BQ554" s="25">
        <f>[1]服务器生态!AD572</f>
        <v>0.47291513735919999</v>
      </c>
      <c r="BR554" s="25">
        <f>[1]服务器生态!AE572</f>
        <v>3.8604200140800002E-2</v>
      </c>
      <c r="BS554" s="25">
        <f>[1]服务器生态!AF572</f>
        <v>6.8679600000000019E-3</v>
      </c>
      <c r="BT554" s="25">
        <f>[1]服务器生态!AG572</f>
        <v>1.9871999999999997E-3</v>
      </c>
      <c r="BU554" s="25">
        <f>[1]服务器生态!$P553</f>
        <v>1</v>
      </c>
      <c r="BV554" s="25">
        <f>[1]服务器生态!Q553</f>
        <v>0.23026137625665449</v>
      </c>
    </row>
    <row r="555" spans="29:74" x14ac:dyDescent="0.15">
      <c r="AC555" s="4">
        <v>552</v>
      </c>
      <c r="AD555" s="4">
        <f>[1]节奏总纲!AD555</f>
        <v>91.107958064003085</v>
      </c>
      <c r="AE555" s="4">
        <f>[1]节奏总纲!AE555</f>
        <v>93.359804615223922</v>
      </c>
      <c r="AF555" s="4">
        <f>[1]节奏总纲!AF555</f>
        <v>96.559903120578298</v>
      </c>
      <c r="AG555" s="4">
        <f>[1]节奏总纲!AG555</f>
        <v>101.27784622499301</v>
      </c>
      <c r="AH555" s="4">
        <f>[1]节奏总纲!AH555</f>
        <v>110.24209650615634</v>
      </c>
      <c r="BI555" s="25">
        <v>552</v>
      </c>
      <c r="BJ555" s="25">
        <f>[1]服务器生态!W573</f>
        <v>10.97508270485115</v>
      </c>
      <c r="BK555" s="25">
        <f>[1]服务器生态!X573</f>
        <v>10.821532044979744</v>
      </c>
      <c r="BL555" s="25">
        <f>[1]服务器生态!Y573</f>
        <v>0.88336480669083373</v>
      </c>
      <c r="BM555" s="25">
        <f>[1]服务器生态!Z573</f>
        <v>0.15715684137043889</v>
      </c>
      <c r="BN555" s="25">
        <f>[1]服务器生态!AA573</f>
        <v>4.547232004428331E-2</v>
      </c>
      <c r="BO555" s="25">
        <f>[1]服务器生态!AB573</f>
        <v>260.26891426737467</v>
      </c>
      <c r="BP555" s="25">
        <f>[1]服务器生态!AC573</f>
        <v>0.47962550249999997</v>
      </c>
      <c r="BQ555" s="25">
        <f>[1]服务器生态!AD573</f>
        <v>0.47291513735919999</v>
      </c>
      <c r="BR555" s="25">
        <f>[1]服务器生态!AE573</f>
        <v>3.8604200140800002E-2</v>
      </c>
      <c r="BS555" s="25">
        <f>[1]服务器生态!AF573</f>
        <v>6.8679600000000019E-3</v>
      </c>
      <c r="BT555" s="25">
        <f>[1]服务器生态!AG573</f>
        <v>1.9871999999999997E-3</v>
      </c>
      <c r="BU555" s="25">
        <f>[1]服务器生态!$P554</f>
        <v>1</v>
      </c>
      <c r="BV555" s="25">
        <f>[1]服务器生态!Q554</f>
        <v>0.22882608717936453</v>
      </c>
    </row>
    <row r="556" spans="29:74" x14ac:dyDescent="0.15">
      <c r="AC556" s="4">
        <v>553</v>
      </c>
      <c r="AD556" s="4">
        <f>[1]节奏总纲!AD556</f>
        <v>91.133348089747955</v>
      </c>
      <c r="AE556" s="4">
        <f>[1]节奏总纲!AE556</f>
        <v>93.386149484842036</v>
      </c>
      <c r="AF556" s="4">
        <f>[1]节奏总纲!AF556</f>
        <v>96.585326750139586</v>
      </c>
      <c r="AG556" s="4">
        <f>[1]节奏总纲!AG556</f>
        <v>101.30562525133092</v>
      </c>
      <c r="AH556" s="4">
        <f>[1]节奏总纲!AH556</f>
        <v>110.26641705849062</v>
      </c>
      <c r="BI556" s="25">
        <v>553</v>
      </c>
      <c r="BJ556" s="25">
        <f>[1]服务器生态!W574</f>
        <v>10.906242580358359</v>
      </c>
      <c r="BK556" s="25">
        <f>[1]服务器生态!X574</f>
        <v>10.753655051866074</v>
      </c>
      <c r="BL556" s="25">
        <f>[1]服务器生态!Y574</f>
        <v>0.87782398801087347</v>
      </c>
      <c r="BM556" s="25">
        <f>[1]服务器生态!Z574</f>
        <v>0.15617109057331249</v>
      </c>
      <c r="BN556" s="25">
        <f>[1]服务器生态!AA574</f>
        <v>4.5187099398844265E-2</v>
      </c>
      <c r="BO556" s="25">
        <f>[1]服务器生态!AB574</f>
        <v>260.26891426737467</v>
      </c>
      <c r="BP556" s="25">
        <f>[1]服务器生态!AC574</f>
        <v>0.47962550249999997</v>
      </c>
      <c r="BQ556" s="25">
        <f>[1]服务器生态!AD574</f>
        <v>0.47291513735919999</v>
      </c>
      <c r="BR556" s="25">
        <f>[1]服务器生态!AE574</f>
        <v>3.8604200140800002E-2</v>
      </c>
      <c r="BS556" s="25">
        <f>[1]服务器生态!AF574</f>
        <v>6.8679600000000019E-3</v>
      </c>
      <c r="BT556" s="25">
        <f>[1]服务器生态!AG574</f>
        <v>1.9871999999999997E-3</v>
      </c>
      <c r="BU556" s="25">
        <f>[1]服务器生态!$P555</f>
        <v>1</v>
      </c>
      <c r="BV556" s="25">
        <f>[1]服务器生态!Q555</f>
        <v>0.22739079810207463</v>
      </c>
    </row>
    <row r="557" spans="29:74" x14ac:dyDescent="0.15">
      <c r="AC557" s="4">
        <v>554</v>
      </c>
      <c r="AD557" s="4">
        <f>[1]节奏总纲!AD557</f>
        <v>91.158738115492838</v>
      </c>
      <c r="AE557" s="4">
        <f>[1]节奏总纲!AE557</f>
        <v>93.412494354460151</v>
      </c>
      <c r="AF557" s="4">
        <f>[1]节奏总纲!AF557</f>
        <v>96.610750379700889</v>
      </c>
      <c r="AG557" s="4">
        <f>[1]节奏总纲!AG557</f>
        <v>101.33340427766885</v>
      </c>
      <c r="AH557" s="4">
        <f>[1]节奏总纲!AH557</f>
        <v>110.29073761082489</v>
      </c>
      <c r="BI557" s="25">
        <v>554</v>
      </c>
      <c r="BJ557" s="25">
        <f>[1]服务器生态!W575</f>
        <v>10.837402455865563</v>
      </c>
      <c r="BK557" s="25">
        <f>[1]服务器生态!X575</f>
        <v>10.685778058752399</v>
      </c>
      <c r="BL557" s="25">
        <f>[1]服务器生态!Y575</f>
        <v>0.87228316933091288</v>
      </c>
      <c r="BM557" s="25">
        <f>[1]服务器生态!Z575</f>
        <v>0.15518533977618607</v>
      </c>
      <c r="BN557" s="25">
        <f>[1]服务器生态!AA575</f>
        <v>4.4901878753405206E-2</v>
      </c>
      <c r="BO557" s="25">
        <f>[1]服务器生态!AB575</f>
        <v>260.26891426737467</v>
      </c>
      <c r="BP557" s="25">
        <f>[1]服务器生态!AC575</f>
        <v>0.47962550249999997</v>
      </c>
      <c r="BQ557" s="25">
        <f>[1]服务器生态!AD575</f>
        <v>0.47291513735919999</v>
      </c>
      <c r="BR557" s="25">
        <f>[1]服务器生态!AE575</f>
        <v>3.8604200140800002E-2</v>
      </c>
      <c r="BS557" s="25">
        <f>[1]服务器生态!AF575</f>
        <v>6.8679600000000019E-3</v>
      </c>
      <c r="BT557" s="25">
        <f>[1]服务器生态!AG575</f>
        <v>1.9871999999999997E-3</v>
      </c>
      <c r="BU557" s="25">
        <f>[1]服务器生态!$P556</f>
        <v>1</v>
      </c>
      <c r="BV557" s="25">
        <f>[1]服务器生态!Q556</f>
        <v>0.22595550902478467</v>
      </c>
    </row>
    <row r="558" spans="29:74" x14ac:dyDescent="0.15">
      <c r="AC558" s="4">
        <v>555</v>
      </c>
      <c r="AD558" s="4">
        <f>[1]节奏总纲!AD558</f>
        <v>91.184128141237707</v>
      </c>
      <c r="AE558" s="4">
        <f>[1]节奏总纲!AE558</f>
        <v>93.438839224078265</v>
      </c>
      <c r="AF558" s="4">
        <f>[1]节奏总纲!AF558</f>
        <v>96.636174009262177</v>
      </c>
      <c r="AG558" s="4">
        <f>[1]节奏总纲!AG558</f>
        <v>101.36118330400676</v>
      </c>
      <c r="AH558" s="4">
        <f>[1]节奏总纲!AH558</f>
        <v>110.31505816315918</v>
      </c>
      <c r="BI558" s="25">
        <v>555</v>
      </c>
      <c r="BJ558" s="25">
        <f>[1]服务器生态!W576</f>
        <v>10.76856233137277</v>
      </c>
      <c r="BK558" s="25">
        <f>[1]服务器生态!X576</f>
        <v>10.61790106563873</v>
      </c>
      <c r="BL558" s="25">
        <f>[1]服务器生态!Y576</f>
        <v>0.86674235065095262</v>
      </c>
      <c r="BM558" s="25">
        <f>[1]服务器生态!Z576</f>
        <v>0.15419958897905967</v>
      </c>
      <c r="BN558" s="25">
        <f>[1]服务器生态!AA576</f>
        <v>4.461665810796616E-2</v>
      </c>
      <c r="BO558" s="25">
        <f>[1]服务器生态!AB576</f>
        <v>260.26891426737467</v>
      </c>
      <c r="BP558" s="25">
        <f>[1]服务器生态!AC576</f>
        <v>0.47962550249999997</v>
      </c>
      <c r="BQ558" s="25">
        <f>[1]服务器生态!AD576</f>
        <v>0.47291513735919999</v>
      </c>
      <c r="BR558" s="25">
        <f>[1]服务器生态!AE576</f>
        <v>3.8604200140800002E-2</v>
      </c>
      <c r="BS558" s="25">
        <f>[1]服务器生态!AF576</f>
        <v>6.8679600000000019E-3</v>
      </c>
      <c r="BT558" s="25">
        <f>[1]服务器生态!AG576</f>
        <v>1.9871999999999997E-3</v>
      </c>
      <c r="BU558" s="25">
        <f>[1]服务器生态!$P557</f>
        <v>1</v>
      </c>
      <c r="BV558" s="25">
        <f>[1]服务器生态!Q557</f>
        <v>0.2245202199474948</v>
      </c>
    </row>
    <row r="559" spans="29:74" x14ac:dyDescent="0.15">
      <c r="AC559" s="4">
        <v>556</v>
      </c>
      <c r="AD559" s="4">
        <f>[1]节奏总纲!AD559</f>
        <v>91.209518166982591</v>
      </c>
      <c r="AE559" s="4">
        <f>[1]节奏总纲!AE559</f>
        <v>93.465184093696365</v>
      </c>
      <c r="AF559" s="4">
        <f>[1]节奏总纲!AF559</f>
        <v>96.661597638823466</v>
      </c>
      <c r="AG559" s="4">
        <f>[1]节奏总纲!AG559</f>
        <v>101.38896233034467</v>
      </c>
      <c r="AH559" s="4">
        <f>[1]节奏总纲!AH559</f>
        <v>110.33937871549345</v>
      </c>
      <c r="BI559" s="25">
        <v>556</v>
      </c>
      <c r="BJ559" s="25">
        <f>[1]服务器生态!W577</f>
        <v>10.699722206879976</v>
      </c>
      <c r="BK559" s="25">
        <f>[1]服务器生态!X577</f>
        <v>10.550024072525057</v>
      </c>
      <c r="BL559" s="25">
        <f>[1]服务器生态!Y577</f>
        <v>0.86120153197099214</v>
      </c>
      <c r="BM559" s="25">
        <f>[1]服务器生态!Z577</f>
        <v>0.15321383818193327</v>
      </c>
      <c r="BN559" s="25">
        <f>[1]服务器生态!AA577</f>
        <v>4.4331437462527108E-2</v>
      </c>
      <c r="BO559" s="25">
        <f>[1]服务器生态!AB577</f>
        <v>260.26891426737467</v>
      </c>
      <c r="BP559" s="25">
        <f>[1]服务器生态!AC577</f>
        <v>0.47962550249999997</v>
      </c>
      <c r="BQ559" s="25">
        <f>[1]服务器生态!AD577</f>
        <v>0.47291513735919999</v>
      </c>
      <c r="BR559" s="25">
        <f>[1]服务器生态!AE577</f>
        <v>3.8604200140800002E-2</v>
      </c>
      <c r="BS559" s="25">
        <f>[1]服务器生态!AF577</f>
        <v>6.8679600000000019E-3</v>
      </c>
      <c r="BT559" s="25">
        <f>[1]服务器生态!AG577</f>
        <v>1.9871999999999997E-3</v>
      </c>
      <c r="BU559" s="25">
        <f>[1]服务器生态!$P558</f>
        <v>1</v>
      </c>
      <c r="BV559" s="25">
        <f>[1]服务器生态!Q558</f>
        <v>0.22308493087020487</v>
      </c>
    </row>
    <row r="560" spans="29:74" x14ac:dyDescent="0.15">
      <c r="AC560" s="4">
        <v>557</v>
      </c>
      <c r="AD560" s="4">
        <f>[1]节奏总纲!AD560</f>
        <v>91.23490819272746</v>
      </c>
      <c r="AE560" s="4">
        <f>[1]节奏总纲!AE560</f>
        <v>93.491528963314479</v>
      </c>
      <c r="AF560" s="4">
        <f>[1]节奏总纲!AF560</f>
        <v>96.687021268384768</v>
      </c>
      <c r="AG560" s="4">
        <f>[1]节奏总纲!AG560</f>
        <v>101.41674135668258</v>
      </c>
      <c r="AH560" s="4">
        <f>[1]节奏总纲!AH560</f>
        <v>110.36369926782773</v>
      </c>
      <c r="BI560" s="25">
        <v>557</v>
      </c>
      <c r="BJ560" s="25">
        <f>[1]服务器生态!W578</f>
        <v>10.630882082387181</v>
      </c>
      <c r="BK560" s="25">
        <f>[1]服务器生态!X578</f>
        <v>10.482147079411384</v>
      </c>
      <c r="BL560" s="25">
        <f>[1]服务器生态!Y578</f>
        <v>0.85566071329103155</v>
      </c>
      <c r="BM560" s="25">
        <f>[1]服务器生态!Z578</f>
        <v>0.15222808738480684</v>
      </c>
      <c r="BN560" s="25">
        <f>[1]服务器生态!AA578</f>
        <v>4.4046216817088042E-2</v>
      </c>
      <c r="BO560" s="25">
        <f>[1]服务器生态!AB578</f>
        <v>260.26891426737467</v>
      </c>
      <c r="BP560" s="25">
        <f>[1]服务器生态!AC578</f>
        <v>0.47962550249999997</v>
      </c>
      <c r="BQ560" s="25">
        <f>[1]服务器生态!AD578</f>
        <v>0.47291513735919999</v>
      </c>
      <c r="BR560" s="25">
        <f>[1]服务器生态!AE578</f>
        <v>3.8604200140800002E-2</v>
      </c>
      <c r="BS560" s="25">
        <f>[1]服务器生态!AF578</f>
        <v>6.8679600000000019E-3</v>
      </c>
      <c r="BT560" s="25">
        <f>[1]服务器生态!AG578</f>
        <v>1.9871999999999997E-3</v>
      </c>
      <c r="BU560" s="25">
        <f>[1]服务器生态!$P559</f>
        <v>1</v>
      </c>
      <c r="BV560" s="25">
        <f>[1]服务器生态!Q559</f>
        <v>0.22164964179291491</v>
      </c>
    </row>
    <row r="561" spans="29:74" x14ac:dyDescent="0.15">
      <c r="AC561" s="4">
        <v>558</v>
      </c>
      <c r="AD561" s="4">
        <f>[1]节奏总纲!AD561</f>
        <v>91.260298218472343</v>
      </c>
      <c r="AE561" s="4">
        <f>[1]节奏总纲!AE561</f>
        <v>93.517873832932594</v>
      </c>
      <c r="AF561" s="4">
        <f>[1]节奏总纲!AF561</f>
        <v>96.712444897946057</v>
      </c>
      <c r="AG561" s="4">
        <f>[1]节奏总纲!AG561</f>
        <v>101.4445203830205</v>
      </c>
      <c r="AH561" s="4">
        <f>[1]节奏总纲!AH561</f>
        <v>110.38801982016201</v>
      </c>
      <c r="BI561" s="25">
        <v>558</v>
      </c>
      <c r="BJ561" s="25">
        <f>[1]服务器生态!W579</f>
        <v>10.562041957894388</v>
      </c>
      <c r="BK561" s="25">
        <f>[1]服务器生态!X579</f>
        <v>10.414270086297712</v>
      </c>
      <c r="BL561" s="25">
        <f>[1]服务器生态!Y579</f>
        <v>0.85011989461107129</v>
      </c>
      <c r="BM561" s="25">
        <f>[1]服务器生态!Z579</f>
        <v>0.15124233658768044</v>
      </c>
      <c r="BN561" s="25">
        <f>[1]服务器生态!AA579</f>
        <v>4.3760996171648997E-2</v>
      </c>
      <c r="BO561" s="25">
        <f>[1]服务器生态!AB579</f>
        <v>260.26891426737467</v>
      </c>
      <c r="BP561" s="25">
        <f>[1]服务器生态!AC579</f>
        <v>0.47962550249999997</v>
      </c>
      <c r="BQ561" s="25">
        <f>[1]服务器生态!AD579</f>
        <v>0.47291513735919999</v>
      </c>
      <c r="BR561" s="25">
        <f>[1]服务器生态!AE579</f>
        <v>3.8604200140800002E-2</v>
      </c>
      <c r="BS561" s="25">
        <f>[1]服务器生态!AF579</f>
        <v>6.8679600000000019E-3</v>
      </c>
      <c r="BT561" s="25">
        <f>[1]服务器生态!AG579</f>
        <v>1.9871999999999997E-3</v>
      </c>
      <c r="BU561" s="25">
        <f>[1]服务器生态!$P560</f>
        <v>1</v>
      </c>
      <c r="BV561" s="25">
        <f>[1]服务器生态!Q560</f>
        <v>0.22021435271562503</v>
      </c>
    </row>
    <row r="562" spans="29:74" x14ac:dyDescent="0.15">
      <c r="AC562" s="4">
        <v>559</v>
      </c>
      <c r="AD562" s="4">
        <f>[1]节奏总纲!AD562</f>
        <v>91.285688244217212</v>
      </c>
      <c r="AE562" s="4">
        <f>[1]节奏总纲!AE562</f>
        <v>93.544218702550708</v>
      </c>
      <c r="AF562" s="4">
        <f>[1]节奏总纲!AF562</f>
        <v>96.737868527507359</v>
      </c>
      <c r="AG562" s="4">
        <f>[1]节奏总纲!AG562</f>
        <v>101.47229940935841</v>
      </c>
      <c r="AH562" s="4">
        <f>[1]节奏总纲!AH562</f>
        <v>110.41234037249629</v>
      </c>
      <c r="BI562" s="25">
        <v>559</v>
      </c>
      <c r="BJ562" s="25">
        <f>[1]服务器生态!W580</f>
        <v>10.493201833401592</v>
      </c>
      <c r="BK562" s="25">
        <f>[1]服务器生态!X580</f>
        <v>10.346393093184039</v>
      </c>
      <c r="BL562" s="25">
        <f>[1]服务器生态!Y580</f>
        <v>0.8445790759311107</v>
      </c>
      <c r="BM562" s="25">
        <f>[1]服务器生态!Z580</f>
        <v>0.15025658579055401</v>
      </c>
      <c r="BN562" s="25">
        <f>[1]服务器生态!AA580</f>
        <v>4.3475775526209938E-2</v>
      </c>
      <c r="BO562" s="25">
        <f>[1]服务器生态!AB580</f>
        <v>260.26891426737467</v>
      </c>
      <c r="BP562" s="25">
        <f>[1]服务器生态!AC580</f>
        <v>0.47962550249999997</v>
      </c>
      <c r="BQ562" s="25">
        <f>[1]服务器生态!AD580</f>
        <v>0.47291513735919999</v>
      </c>
      <c r="BR562" s="25">
        <f>[1]服务器生态!AE580</f>
        <v>3.8604200140800002E-2</v>
      </c>
      <c r="BS562" s="25">
        <f>[1]服务器生态!AF580</f>
        <v>6.8679600000000019E-3</v>
      </c>
      <c r="BT562" s="25">
        <f>[1]服务器生态!AG580</f>
        <v>1.9871999999999997E-3</v>
      </c>
      <c r="BU562" s="25">
        <f>[1]服务器生态!$P561</f>
        <v>1</v>
      </c>
      <c r="BV562" s="25">
        <f>[1]服务器生态!Q561</f>
        <v>0.21877906363833508</v>
      </c>
    </row>
    <row r="563" spans="29:74" x14ac:dyDescent="0.15">
      <c r="AC563" s="4">
        <v>560</v>
      </c>
      <c r="AD563" s="4">
        <f>[1]节奏总纲!AD563</f>
        <v>91.311078269962081</v>
      </c>
      <c r="AE563" s="4">
        <f>[1]节奏总纲!AE563</f>
        <v>93.570563572168808</v>
      </c>
      <c r="AF563" s="4">
        <f>[1]节奏总纲!AF563</f>
        <v>96.763292157068648</v>
      </c>
      <c r="AG563" s="4">
        <f>[1]节奏总纲!AG563</f>
        <v>101.50007843569632</v>
      </c>
      <c r="AH563" s="4">
        <f>[1]节奏总纲!AH563</f>
        <v>110.43666092483056</v>
      </c>
      <c r="BI563" s="25">
        <v>560</v>
      </c>
      <c r="BJ563" s="25">
        <f>[1]服务器生态!W581</f>
        <v>10.424361708908801</v>
      </c>
      <c r="BK563" s="25">
        <f>[1]服务器生态!X581</f>
        <v>10.278516100070368</v>
      </c>
      <c r="BL563" s="25">
        <f>[1]服务器生态!Y581</f>
        <v>0.83903825725115044</v>
      </c>
      <c r="BM563" s="25">
        <f>[1]服务器生态!Z581</f>
        <v>0.14927083499342764</v>
      </c>
      <c r="BN563" s="25">
        <f>[1]服务器生态!AA581</f>
        <v>4.3190554880770893E-2</v>
      </c>
      <c r="BO563" s="25">
        <f>[1]服务器生态!AB581</f>
        <v>260.26891426737467</v>
      </c>
      <c r="BP563" s="25">
        <f>[1]服务器生态!AC581</f>
        <v>0.47962550249999997</v>
      </c>
      <c r="BQ563" s="25">
        <f>[1]服务器生态!AD581</f>
        <v>0.47291513735919999</v>
      </c>
      <c r="BR563" s="25">
        <f>[1]服务器生态!AE581</f>
        <v>3.8604200140800002E-2</v>
      </c>
      <c r="BS563" s="25">
        <f>[1]服务器生态!AF581</f>
        <v>6.8679600000000019E-3</v>
      </c>
      <c r="BT563" s="25">
        <f>[1]服务器生态!AG581</f>
        <v>1.9871999999999997E-3</v>
      </c>
      <c r="BU563" s="25">
        <f>[1]服务器生态!$P562</f>
        <v>1</v>
      </c>
      <c r="BV563" s="25">
        <f>[1]服务器生态!Q562</f>
        <v>0.21734377456104517</v>
      </c>
    </row>
    <row r="564" spans="29:74" x14ac:dyDescent="0.15">
      <c r="AC564" s="4">
        <v>561</v>
      </c>
      <c r="AD564" s="4">
        <f>[1]节奏总纲!AD564</f>
        <v>91.336468295706965</v>
      </c>
      <c r="AE564" s="4">
        <f>[1]节奏总纲!AE564</f>
        <v>93.596908441786923</v>
      </c>
      <c r="AF564" s="4">
        <f>[1]节奏总纲!AF564</f>
        <v>96.788715786629936</v>
      </c>
      <c r="AG564" s="4">
        <f>[1]节奏总纲!AG564</f>
        <v>101.52785746203423</v>
      </c>
      <c r="AH564" s="4">
        <f>[1]节奏总纲!AH564</f>
        <v>110.46098147716484</v>
      </c>
      <c r="BI564" s="25">
        <v>561</v>
      </c>
      <c r="BJ564" s="25">
        <f>[1]服务器生态!W582</f>
        <v>10.355521584416007</v>
      </c>
      <c r="BK564" s="25">
        <f>[1]服务器生态!X582</f>
        <v>10.210639106956695</v>
      </c>
      <c r="BL564" s="25">
        <f>[1]服务器生态!Y582</f>
        <v>0.83349743857118996</v>
      </c>
      <c r="BM564" s="25">
        <f>[1]服务器生态!Z582</f>
        <v>0.14828508419630121</v>
      </c>
      <c r="BN564" s="25">
        <f>[1]服务器生态!AA582</f>
        <v>4.2905334235331841E-2</v>
      </c>
      <c r="BO564" s="25">
        <f>[1]服务器生态!AB582</f>
        <v>260.26891426737467</v>
      </c>
      <c r="BP564" s="25">
        <f>[1]服务器生态!AC582</f>
        <v>0.47962550249999997</v>
      </c>
      <c r="BQ564" s="25">
        <f>[1]服务器生态!AD582</f>
        <v>0.47291513735919999</v>
      </c>
      <c r="BR564" s="25">
        <f>[1]服务器生态!AE582</f>
        <v>3.8604200140800002E-2</v>
      </c>
      <c r="BS564" s="25">
        <f>[1]服务器生态!AF582</f>
        <v>6.8679600000000019E-3</v>
      </c>
      <c r="BT564" s="25">
        <f>[1]服务器生态!AG582</f>
        <v>1.9871999999999997E-3</v>
      </c>
      <c r="BU564" s="25">
        <f>[1]服务器生态!$P563</f>
        <v>1</v>
      </c>
      <c r="BV564" s="25">
        <f>[1]服务器生态!Q563</f>
        <v>0.21590848548375527</v>
      </c>
    </row>
    <row r="565" spans="29:74" x14ac:dyDescent="0.15">
      <c r="AC565" s="4">
        <v>562</v>
      </c>
      <c r="AD565" s="4">
        <f>[1]节奏总纲!AD565</f>
        <v>91.361858321451834</v>
      </c>
      <c r="AE565" s="4">
        <f>[1]节奏总纲!AE565</f>
        <v>93.623253311405037</v>
      </c>
      <c r="AF565" s="4">
        <f>[1]节奏总纲!AF565</f>
        <v>96.814139416191239</v>
      </c>
      <c r="AG565" s="4">
        <f>[1]节奏总纲!AG565</f>
        <v>101.55563648837216</v>
      </c>
      <c r="AH565" s="4">
        <f>[1]节奏总纲!AH565</f>
        <v>110.48530202949912</v>
      </c>
      <c r="BI565" s="25">
        <v>562</v>
      </c>
      <c r="BJ565" s="25">
        <f>[1]服务器生态!W583</f>
        <v>10.286681459923212</v>
      </c>
      <c r="BK565" s="25">
        <f>[1]服务器生态!X583</f>
        <v>10.142762113843023</v>
      </c>
      <c r="BL565" s="25">
        <f>[1]服务器生态!Y583</f>
        <v>0.82795661989122959</v>
      </c>
      <c r="BM565" s="25">
        <f>[1]服务器生态!Z583</f>
        <v>0.14729933339917481</v>
      </c>
      <c r="BN565" s="25">
        <f>[1]服务器生态!AA583</f>
        <v>4.2620113589892789E-2</v>
      </c>
      <c r="BO565" s="25">
        <f>[1]服务器生态!AB583</f>
        <v>260.26891426737467</v>
      </c>
      <c r="BP565" s="25">
        <f>[1]服务器生态!AC583</f>
        <v>0.47962550249999997</v>
      </c>
      <c r="BQ565" s="25">
        <f>[1]服务器生态!AD583</f>
        <v>0.47291513735919999</v>
      </c>
      <c r="BR565" s="25">
        <f>[1]服务器生态!AE583</f>
        <v>3.8604200140800002E-2</v>
      </c>
      <c r="BS565" s="25">
        <f>[1]服务器生态!AF583</f>
        <v>6.8679600000000019E-3</v>
      </c>
      <c r="BT565" s="25">
        <f>[1]服务器生态!AG583</f>
        <v>1.9871999999999997E-3</v>
      </c>
      <c r="BU565" s="25">
        <f>[1]服务器生态!$P564</f>
        <v>1</v>
      </c>
      <c r="BV565" s="25">
        <f>[1]服务器生态!Q564</f>
        <v>0.21447319640646534</v>
      </c>
    </row>
    <row r="566" spans="29:74" x14ac:dyDescent="0.15">
      <c r="AC566" s="4">
        <v>563</v>
      </c>
      <c r="AD566" s="4">
        <f>[1]节奏总纲!AD566</f>
        <v>91.387248347196717</v>
      </c>
      <c r="AE566" s="4">
        <f>[1]节奏总纲!AE566</f>
        <v>93.649598181023151</v>
      </c>
      <c r="AF566" s="4">
        <f>[1]节奏总纲!AF566</f>
        <v>96.839563045752527</v>
      </c>
      <c r="AG566" s="4">
        <f>[1]节奏总纲!AG566</f>
        <v>101.58341551471007</v>
      </c>
      <c r="AH566" s="4">
        <f>[1]节奏总纲!AH566</f>
        <v>110.5096225818334</v>
      </c>
      <c r="BI566" s="25">
        <v>563</v>
      </c>
      <c r="BJ566" s="25">
        <f>[1]服务器生态!W584</f>
        <v>10.217841335430418</v>
      </c>
      <c r="BK566" s="25">
        <f>[1]服务器生态!X584</f>
        <v>10.07488512072935</v>
      </c>
      <c r="BL566" s="25">
        <f>[1]服务器生态!Y584</f>
        <v>0.82241580121126912</v>
      </c>
      <c r="BM566" s="25">
        <f>[1]服务器生态!Z584</f>
        <v>0.14631358260204841</v>
      </c>
      <c r="BN566" s="25">
        <f>[1]服务器生态!AA584</f>
        <v>4.2334892944453729E-2</v>
      </c>
      <c r="BO566" s="25">
        <f>[1]服务器生态!AB584</f>
        <v>260.26891426737467</v>
      </c>
      <c r="BP566" s="25">
        <f>[1]服务器生态!AC584</f>
        <v>0.47962550249999997</v>
      </c>
      <c r="BQ566" s="25">
        <f>[1]服务器生态!AD584</f>
        <v>0.47291513735919999</v>
      </c>
      <c r="BR566" s="25">
        <f>[1]服务器生态!AE584</f>
        <v>3.8604200140800002E-2</v>
      </c>
      <c r="BS566" s="25">
        <f>[1]服务器生态!AF584</f>
        <v>6.8679600000000019E-3</v>
      </c>
      <c r="BT566" s="25">
        <f>[1]服务器生态!AG584</f>
        <v>1.9871999999999997E-3</v>
      </c>
      <c r="BU566" s="25">
        <f>[1]服务器生态!$P565</f>
        <v>1</v>
      </c>
      <c r="BV566" s="25">
        <f>[1]服务器生态!Q565</f>
        <v>0.21303790732917541</v>
      </c>
    </row>
    <row r="567" spans="29:74" x14ac:dyDescent="0.15">
      <c r="AC567" s="4">
        <v>564</v>
      </c>
      <c r="AD567" s="4">
        <f>[1]节奏总纲!AD567</f>
        <v>91.412638372941586</v>
      </c>
      <c r="AE567" s="4">
        <f>[1]节奏总纲!AE567</f>
        <v>93.675943050641251</v>
      </c>
      <c r="AF567" s="4">
        <f>[1]节奏总纲!AF567</f>
        <v>96.86498667531383</v>
      </c>
      <c r="AG567" s="4">
        <f>[1]节奏总纲!AG567</f>
        <v>101.61119454104798</v>
      </c>
      <c r="AH567" s="4">
        <f>[1]节奏总纲!AH567</f>
        <v>110.53394313416767</v>
      </c>
      <c r="BI567" s="25">
        <v>564</v>
      </c>
      <c r="BJ567" s="25">
        <f>[1]服务器生态!W585</f>
        <v>10.149001210937627</v>
      </c>
      <c r="BK567" s="25">
        <f>[1]服务器生态!X585</f>
        <v>10.007008127615681</v>
      </c>
      <c r="BL567" s="25">
        <f>[1]服务器生态!Y585</f>
        <v>0.81687498253130886</v>
      </c>
      <c r="BM567" s="25">
        <f>[1]服务器生态!Z585</f>
        <v>0.14532783180492201</v>
      </c>
      <c r="BN567" s="25">
        <f>[1]服务器生态!AA585</f>
        <v>4.2049672299014684E-2</v>
      </c>
      <c r="BO567" s="25">
        <f>[1]服务器生态!AB585</f>
        <v>260.26891426737467</v>
      </c>
      <c r="BP567" s="25">
        <f>[1]服务器生态!AC585</f>
        <v>0.47962550249999997</v>
      </c>
      <c r="BQ567" s="25">
        <f>[1]服务器生态!AD585</f>
        <v>0.47291513735919999</v>
      </c>
      <c r="BR567" s="25">
        <f>[1]服务器生态!AE585</f>
        <v>3.8604200140800002E-2</v>
      </c>
      <c r="BS567" s="25">
        <f>[1]服务器生态!AF585</f>
        <v>6.8679600000000019E-3</v>
      </c>
      <c r="BT567" s="25">
        <f>[1]服务器生态!AG585</f>
        <v>1.9871999999999997E-3</v>
      </c>
      <c r="BU567" s="25">
        <f>[1]服务器生态!$P566</f>
        <v>1</v>
      </c>
      <c r="BV567" s="25">
        <f>[1]服务器生态!Q566</f>
        <v>0.21160261825188553</v>
      </c>
    </row>
    <row r="568" spans="29:74" x14ac:dyDescent="0.15">
      <c r="AC568" s="4">
        <v>565</v>
      </c>
      <c r="AD568" s="4">
        <f>[1]节奏总纲!AD568</f>
        <v>91.43802839868647</v>
      </c>
      <c r="AE568" s="4">
        <f>[1]节奏总纲!AE568</f>
        <v>93.702287920259366</v>
      </c>
      <c r="AF568" s="4">
        <f>[1]节奏总纲!AF568</f>
        <v>96.890410304875118</v>
      </c>
      <c r="AG568" s="4">
        <f>[1]节奏总纲!AG568</f>
        <v>101.63897356738589</v>
      </c>
      <c r="AH568" s="4">
        <f>[1]节奏总纲!AH568</f>
        <v>110.55826368650196</v>
      </c>
      <c r="BI568" s="25">
        <v>565</v>
      </c>
      <c r="BJ568" s="25">
        <f>[1]服务器生态!W586</f>
        <v>10.08016108644483</v>
      </c>
      <c r="BK568" s="25">
        <f>[1]服务器生态!X586</f>
        <v>9.9391311345020057</v>
      </c>
      <c r="BL568" s="25">
        <f>[1]服务器生态!Y586</f>
        <v>0.81133416385134827</v>
      </c>
      <c r="BM568" s="25">
        <f>[1]服务器生态!Z586</f>
        <v>0.14434208100779558</v>
      </c>
      <c r="BN568" s="25">
        <f>[1]服务器生态!AA586</f>
        <v>4.1764451653575625E-2</v>
      </c>
      <c r="BO568" s="25">
        <f>[1]服务器生态!AB586</f>
        <v>260.26891426737467</v>
      </c>
      <c r="BP568" s="25">
        <f>[1]服务器生态!AC586</f>
        <v>0.47962550249999997</v>
      </c>
      <c r="BQ568" s="25">
        <f>[1]服务器生态!AD586</f>
        <v>0.47291513735919999</v>
      </c>
      <c r="BR568" s="25">
        <f>[1]服务器生态!AE586</f>
        <v>3.8604200140800002E-2</v>
      </c>
      <c r="BS568" s="25">
        <f>[1]服务器生态!AF586</f>
        <v>6.8679600000000019E-3</v>
      </c>
      <c r="BT568" s="25">
        <f>[1]服务器生态!AG586</f>
        <v>1.9871999999999997E-3</v>
      </c>
      <c r="BU568" s="25">
        <f>[1]服务器生态!$P567</f>
        <v>1</v>
      </c>
      <c r="BV568" s="25">
        <f>[1]服务器生态!Q567</f>
        <v>0.21016732917459557</v>
      </c>
    </row>
    <row r="569" spans="29:74" x14ac:dyDescent="0.15">
      <c r="AC569" s="4">
        <v>566</v>
      </c>
      <c r="AD569" s="4">
        <f>[1]节奏总纲!AD569</f>
        <v>91.463418424431339</v>
      </c>
      <c r="AE569" s="4">
        <f>[1]节奏总纲!AE569</f>
        <v>93.72863278987748</v>
      </c>
      <c r="AF569" s="4">
        <f>[1]节奏总纲!AF569</f>
        <v>96.915833934436407</v>
      </c>
      <c r="AG569" s="4">
        <f>[1]节奏总纲!AG569</f>
        <v>101.66675259372381</v>
      </c>
      <c r="AH569" s="4">
        <f>[1]节奏总纲!AH569</f>
        <v>110.58258423883623</v>
      </c>
      <c r="BI569" s="25">
        <v>566</v>
      </c>
      <c r="BJ569" s="25">
        <f>[1]服务器生态!W587</f>
        <v>10.011320961952036</v>
      </c>
      <c r="BK569" s="25">
        <f>[1]服务器生态!X587</f>
        <v>9.8712541413883343</v>
      </c>
      <c r="BL569" s="25">
        <f>[1]服务器生态!Y587</f>
        <v>0.80579334517138779</v>
      </c>
      <c r="BM569" s="25">
        <f>[1]服务器生态!Z587</f>
        <v>0.14335633021066915</v>
      </c>
      <c r="BN569" s="25">
        <f>[1]服务器生态!AA587</f>
        <v>4.1479231008136573E-2</v>
      </c>
      <c r="BO569" s="25">
        <f>[1]服务器生态!AB587</f>
        <v>260.26891426737467</v>
      </c>
      <c r="BP569" s="25">
        <f>[1]服务器生态!AC587</f>
        <v>0.47962550249999997</v>
      </c>
      <c r="BQ569" s="25">
        <f>[1]服务器生态!AD587</f>
        <v>0.47291513735919999</v>
      </c>
      <c r="BR569" s="25">
        <f>[1]服务器生态!AE587</f>
        <v>3.8604200140800002E-2</v>
      </c>
      <c r="BS569" s="25">
        <f>[1]服务器生态!AF587</f>
        <v>6.8679600000000019E-3</v>
      </c>
      <c r="BT569" s="25">
        <f>[1]服务器生态!AG587</f>
        <v>1.9871999999999997E-3</v>
      </c>
      <c r="BU569" s="25">
        <f>[1]服务器生态!$P568</f>
        <v>1</v>
      </c>
      <c r="BV569" s="25">
        <f>[1]服务器生态!Q568</f>
        <v>0.20873204009730564</v>
      </c>
    </row>
    <row r="570" spans="29:74" x14ac:dyDescent="0.15">
      <c r="AC570" s="4">
        <v>567</v>
      </c>
      <c r="AD570" s="4">
        <f>[1]节奏总纲!AD570</f>
        <v>91.488808450176222</v>
      </c>
      <c r="AE570" s="4">
        <f>[1]节奏总纲!AE570</f>
        <v>93.754977659495594</v>
      </c>
      <c r="AF570" s="4">
        <f>[1]节奏总纲!AF570</f>
        <v>96.941257563997709</v>
      </c>
      <c r="AG570" s="4">
        <f>[1]节奏总纲!AG570</f>
        <v>101.69453162006172</v>
      </c>
      <c r="AH570" s="4">
        <f>[1]节奏总纲!AH570</f>
        <v>110.60690479117051</v>
      </c>
      <c r="BI570" s="25">
        <v>567</v>
      </c>
      <c r="BJ570" s="25">
        <f>[1]服务器生态!W588</f>
        <v>9.9424808374592413</v>
      </c>
      <c r="BK570" s="25">
        <f>[1]服务器生态!X588</f>
        <v>9.8033771482746612</v>
      </c>
      <c r="BL570" s="25">
        <f>[1]服务器生态!Y588</f>
        <v>0.80025252649142742</v>
      </c>
      <c r="BM570" s="25">
        <f>[1]服务器生态!Z588</f>
        <v>0.14237057941354275</v>
      </c>
      <c r="BN570" s="25">
        <f>[1]服务器生态!AA588</f>
        <v>4.1194010362697521E-2</v>
      </c>
      <c r="BO570" s="25">
        <f>[1]服务器生态!AB588</f>
        <v>260.26891426737467</v>
      </c>
      <c r="BP570" s="25">
        <f>[1]服务器生态!AC588</f>
        <v>0.47962550249999997</v>
      </c>
      <c r="BQ570" s="25">
        <f>[1]服务器生态!AD588</f>
        <v>0.47291513735919999</v>
      </c>
      <c r="BR570" s="25">
        <f>[1]服务器生态!AE588</f>
        <v>3.8604200140800002E-2</v>
      </c>
      <c r="BS570" s="25">
        <f>[1]服务器生态!AF588</f>
        <v>6.8679600000000019E-3</v>
      </c>
      <c r="BT570" s="25">
        <f>[1]服务器生态!AG588</f>
        <v>1.9871999999999997E-3</v>
      </c>
      <c r="BU570" s="25">
        <f>[1]服务器生态!$P569</f>
        <v>1</v>
      </c>
      <c r="BV570" s="25">
        <f>[1]服务器生态!Q569</f>
        <v>0.20729675102001571</v>
      </c>
    </row>
    <row r="571" spans="29:74" x14ac:dyDescent="0.15">
      <c r="AC571" s="4">
        <v>568</v>
      </c>
      <c r="AD571" s="4">
        <f>[1]节奏总纲!AD571</f>
        <v>91.514198475921091</v>
      </c>
      <c r="AE571" s="4">
        <f>[1]节奏总纲!AE571</f>
        <v>93.781322529113694</v>
      </c>
      <c r="AF571" s="4">
        <f>[1]节奏总纲!AF571</f>
        <v>96.966681193558998</v>
      </c>
      <c r="AG571" s="4">
        <f>[1]节奏总纲!AG571</f>
        <v>101.72231064639963</v>
      </c>
      <c r="AH571" s="4">
        <f>[1]节奏总纲!AH571</f>
        <v>110.63122534350479</v>
      </c>
      <c r="BI571" s="25">
        <v>568</v>
      </c>
      <c r="BJ571" s="25">
        <f>[1]服务器生态!W589</f>
        <v>9.8736407129664485</v>
      </c>
      <c r="BK571" s="25">
        <f>[1]服务器生态!X589</f>
        <v>9.7355001551609899</v>
      </c>
      <c r="BL571" s="25">
        <f>[1]服务器生态!Y589</f>
        <v>0.79471170781146694</v>
      </c>
      <c r="BM571" s="25">
        <f>[1]服务器生态!Z589</f>
        <v>0.14138482861641635</v>
      </c>
      <c r="BN571" s="25">
        <f>[1]服务器生态!AA589</f>
        <v>4.0908789717258462E-2</v>
      </c>
      <c r="BO571" s="25">
        <f>[1]服务器生态!AB589</f>
        <v>260.26891426737467</v>
      </c>
      <c r="BP571" s="25">
        <f>[1]服务器生态!AC589</f>
        <v>0.47962550249999997</v>
      </c>
      <c r="BQ571" s="25">
        <f>[1]服务器生态!AD589</f>
        <v>0.47291513735919999</v>
      </c>
      <c r="BR571" s="25">
        <f>[1]服务器生态!AE589</f>
        <v>3.8604200140800002E-2</v>
      </c>
      <c r="BS571" s="25">
        <f>[1]服务器生态!AF589</f>
        <v>6.8679600000000019E-3</v>
      </c>
      <c r="BT571" s="25">
        <f>[1]服务器生态!AG589</f>
        <v>1.9871999999999997E-3</v>
      </c>
      <c r="BU571" s="25">
        <f>[1]服务器生态!$P570</f>
        <v>1</v>
      </c>
      <c r="BV571" s="25">
        <f>[1]服务器生态!Q570</f>
        <v>0.20586146194272581</v>
      </c>
    </row>
    <row r="572" spans="29:74" x14ac:dyDescent="0.15">
      <c r="AC572" s="4">
        <v>569</v>
      </c>
      <c r="AD572" s="4">
        <f>[1]节奏总纲!AD572</f>
        <v>91.539588501665975</v>
      </c>
      <c r="AE572" s="4">
        <f>[1]节奏总纲!AE572</f>
        <v>93.807667398731809</v>
      </c>
      <c r="AF572" s="4">
        <f>[1]节奏总纲!AF572</f>
        <v>96.9921048231203</v>
      </c>
      <c r="AG572" s="4">
        <f>[1]节奏总纲!AG572</f>
        <v>101.75008967273754</v>
      </c>
      <c r="AH572" s="4">
        <f>[1]节奏总纲!AH572</f>
        <v>110.65554589583907</v>
      </c>
      <c r="BI572" s="25">
        <v>569</v>
      </c>
      <c r="BJ572" s="25">
        <f>[1]服务器生态!W590</f>
        <v>9.8048005884736522</v>
      </c>
      <c r="BK572" s="25">
        <f>[1]服务器生态!X590</f>
        <v>9.667623162047315</v>
      </c>
      <c r="BL572" s="25">
        <f>[1]服务器生态!Y590</f>
        <v>0.78917088913150635</v>
      </c>
      <c r="BM572" s="25">
        <f>[1]服务器生态!Z590</f>
        <v>0.14039907781928992</v>
      </c>
      <c r="BN572" s="25">
        <f>[1]服务器生态!AA590</f>
        <v>4.0623569071819403E-2</v>
      </c>
      <c r="BO572" s="25">
        <f>[1]服务器生态!AB590</f>
        <v>260.26891426737467</v>
      </c>
      <c r="BP572" s="25">
        <f>[1]服务器生态!AC590</f>
        <v>0.47962550249999997</v>
      </c>
      <c r="BQ572" s="25">
        <f>[1]服务器生态!AD590</f>
        <v>0.47291513735919999</v>
      </c>
      <c r="BR572" s="25">
        <f>[1]服务器生态!AE590</f>
        <v>3.8604200140800002E-2</v>
      </c>
      <c r="BS572" s="25">
        <f>[1]服务器生态!AF590</f>
        <v>6.8679600000000019E-3</v>
      </c>
      <c r="BT572" s="25">
        <f>[1]服务器生态!AG590</f>
        <v>1.9871999999999997E-3</v>
      </c>
      <c r="BU572" s="25">
        <f>[1]服务器生态!$P571</f>
        <v>1</v>
      </c>
      <c r="BV572" s="25">
        <f>[1]服务器生态!Q571</f>
        <v>0.20442617286543585</v>
      </c>
    </row>
    <row r="573" spans="29:74" x14ac:dyDescent="0.15">
      <c r="AC573" s="4">
        <v>570</v>
      </c>
      <c r="AD573" s="4">
        <f>[1]节奏总纲!AD573</f>
        <v>91.564978527410844</v>
      </c>
      <c r="AE573" s="4">
        <f>[1]节奏总纲!AE573</f>
        <v>93.834012268349923</v>
      </c>
      <c r="AF573" s="4">
        <f>[1]节奏总纲!AF573</f>
        <v>97.015787500523516</v>
      </c>
      <c r="AG573" s="4">
        <f>[1]节奏总纲!AG573</f>
        <v>101.77786869907547</v>
      </c>
      <c r="AH573" s="4">
        <f>[1]节奏总纲!AH573</f>
        <v>110.67986644817334</v>
      </c>
      <c r="BI573" s="25">
        <v>570</v>
      </c>
      <c r="BJ573" s="25">
        <f>[1]服务器生态!W591</f>
        <v>9.7359604639808595</v>
      </c>
      <c r="BK573" s="25">
        <f>[1]服务器生态!X591</f>
        <v>9.5997461689336436</v>
      </c>
      <c r="BL573" s="25">
        <f>[1]服务器生态!Y591</f>
        <v>0.78363007045154609</v>
      </c>
      <c r="BM573" s="25">
        <f>[1]服务器生态!Z591</f>
        <v>0.13941332702216352</v>
      </c>
      <c r="BN573" s="25">
        <f>[1]服务器生态!AA591</f>
        <v>4.0338348426380358E-2</v>
      </c>
      <c r="BO573" s="25">
        <f>[1]服务器生态!AB591</f>
        <v>260.26891426737467</v>
      </c>
      <c r="BP573" s="25">
        <f>[1]服务器生态!AC591</f>
        <v>0.47962550249999997</v>
      </c>
      <c r="BQ573" s="25">
        <f>[1]服务器生态!AD591</f>
        <v>0.47291513735919999</v>
      </c>
      <c r="BR573" s="25">
        <f>[1]服务器生态!AE591</f>
        <v>3.8604200140800002E-2</v>
      </c>
      <c r="BS573" s="25">
        <f>[1]服务器生态!AF591</f>
        <v>6.8679600000000019E-3</v>
      </c>
      <c r="BT573" s="25">
        <f>[1]服务器生态!AG591</f>
        <v>1.9871999999999997E-3</v>
      </c>
      <c r="BU573" s="25">
        <f>[1]服务器生态!$P572</f>
        <v>1</v>
      </c>
      <c r="BV573" s="25">
        <f>[1]服务器生态!Q572</f>
        <v>0.20299088378814595</v>
      </c>
    </row>
    <row r="574" spans="29:74" x14ac:dyDescent="0.15">
      <c r="AC574" s="4">
        <v>571</v>
      </c>
      <c r="AD574" s="4">
        <f>[1]节奏总纲!AD574</f>
        <v>91.590368553155713</v>
      </c>
      <c r="AE574" s="4">
        <f>[1]节奏总纲!AE574</f>
        <v>93.860357137968037</v>
      </c>
      <c r="AF574" s="4">
        <f>[1]节奏总纲!AF574</f>
        <v>97.038686017141032</v>
      </c>
      <c r="AG574" s="4">
        <f>[1]节奏总纲!AG574</f>
        <v>101.80564772541338</v>
      </c>
      <c r="AH574" s="4">
        <f>[1]节奏总纲!AH574</f>
        <v>110.70418700050762</v>
      </c>
      <c r="BI574" s="25">
        <v>571</v>
      </c>
      <c r="BJ574" s="25">
        <f>[1]服务器生态!W592</f>
        <v>9.6791673612743061</v>
      </c>
      <c r="BK574" s="25">
        <f>[1]服务器生态!X592</f>
        <v>9.5437476496148648</v>
      </c>
      <c r="BL574" s="25">
        <f>[1]服务器生态!Y592</f>
        <v>0.77905889504057879</v>
      </c>
      <c r="BM574" s="25">
        <f>[1]服务器生态!Z592</f>
        <v>0.13860008261453424</v>
      </c>
      <c r="BN574" s="25">
        <f>[1]服务器生态!AA592</f>
        <v>4.0103041393893139E-2</v>
      </c>
      <c r="BO574" s="25">
        <f>[1]服务器生态!AB592</f>
        <v>260.26891426737467</v>
      </c>
      <c r="BP574" s="25">
        <f>[1]服务器生态!AC592</f>
        <v>0.47962550249999997</v>
      </c>
      <c r="BQ574" s="25">
        <f>[1]服务器生态!AD592</f>
        <v>0.47291513735919999</v>
      </c>
      <c r="BR574" s="25">
        <f>[1]服务器生态!AE592</f>
        <v>3.8604200140800002E-2</v>
      </c>
      <c r="BS574" s="25">
        <f>[1]服务器生态!AF592</f>
        <v>6.8679600000000019E-3</v>
      </c>
      <c r="BT574" s="25">
        <f>[1]服务器生态!AG592</f>
        <v>1.9871999999999997E-3</v>
      </c>
      <c r="BU574" s="25">
        <f>[1]服务器生态!$P573</f>
        <v>1</v>
      </c>
      <c r="BV574" s="25">
        <f>[1]服务器生态!Q573</f>
        <v>0.20180677029938177</v>
      </c>
    </row>
    <row r="575" spans="29:74" x14ac:dyDescent="0.15">
      <c r="AC575" s="4">
        <v>572</v>
      </c>
      <c r="AD575" s="4">
        <f>[1]节奏总纲!AD575</f>
        <v>91.615758578900596</v>
      </c>
      <c r="AE575" s="4">
        <f>[1]节奏总纲!AE575</f>
        <v>93.886702007586138</v>
      </c>
      <c r="AF575" s="4">
        <f>[1]节奏总纲!AF575</f>
        <v>97.061584533758534</v>
      </c>
      <c r="AG575" s="4">
        <f>[1]节奏总纲!AG575</f>
        <v>101.83342675175129</v>
      </c>
      <c r="AH575" s="4">
        <f>[1]节奏总纲!AH575</f>
        <v>110.7285075528419</v>
      </c>
      <c r="BI575" s="25">
        <v>572</v>
      </c>
      <c r="BJ575" s="25">
        <f>[1]服务器生态!W593</f>
        <v>9.6223742585677492</v>
      </c>
      <c r="BK575" s="25">
        <f>[1]服务器生态!X593</f>
        <v>9.4877491302960841</v>
      </c>
      <c r="BL575" s="25">
        <f>[1]服务器生态!Y593</f>
        <v>0.77448771962961127</v>
      </c>
      <c r="BM575" s="25">
        <f>[1]服务器生态!Z593</f>
        <v>0.13778683820690493</v>
      </c>
      <c r="BN575" s="25">
        <f>[1]服务器生态!AA593</f>
        <v>3.9867734361405914E-2</v>
      </c>
      <c r="BO575" s="25">
        <f>[1]服务器生态!AB593</f>
        <v>260.26891426737467</v>
      </c>
      <c r="BP575" s="25">
        <f>[1]服务器生态!AC593</f>
        <v>0.47962550249999997</v>
      </c>
      <c r="BQ575" s="25">
        <f>[1]服务器生态!AD593</f>
        <v>0.47291513735919999</v>
      </c>
      <c r="BR575" s="25">
        <f>[1]服务器生态!AE593</f>
        <v>3.8604200140800002E-2</v>
      </c>
      <c r="BS575" s="25">
        <f>[1]服务器生态!AF593</f>
        <v>6.8679600000000019E-3</v>
      </c>
      <c r="BT575" s="25">
        <f>[1]服务器生态!AG593</f>
        <v>1.9871999999999997E-3</v>
      </c>
      <c r="BU575" s="25">
        <f>[1]服务器生态!$P574</f>
        <v>1</v>
      </c>
      <c r="BV575" s="25">
        <f>[1]服务器生态!Q574</f>
        <v>0.20062265681061756</v>
      </c>
    </row>
    <row r="576" spans="29:74" x14ac:dyDescent="0.15">
      <c r="AC576" s="4">
        <v>573</v>
      </c>
      <c r="AD576" s="4">
        <f>[1]节奏总纲!AD576</f>
        <v>91.641148604645466</v>
      </c>
      <c r="AE576" s="4">
        <f>[1]节奏总纲!AE576</f>
        <v>93.913046877204252</v>
      </c>
      <c r="AF576" s="4">
        <f>[1]节奏总纲!AF576</f>
        <v>97.084483050376051</v>
      </c>
      <c r="AG576" s="4">
        <f>[1]节奏总纲!AG576</f>
        <v>101.8612057780892</v>
      </c>
      <c r="AH576" s="4">
        <f>[1]节奏总纲!AH576</f>
        <v>110.75282810517618</v>
      </c>
      <c r="BI576" s="25">
        <v>573</v>
      </c>
      <c r="BJ576" s="25">
        <f>[1]服务器生态!W594</f>
        <v>9.5655811558611941</v>
      </c>
      <c r="BK576" s="25">
        <f>[1]服务器生态!X594</f>
        <v>9.4317506109773053</v>
      </c>
      <c r="BL576" s="25">
        <f>[1]服务器生态!Y594</f>
        <v>0.76991654421864397</v>
      </c>
      <c r="BM576" s="25">
        <f>[1]服务器生态!Z594</f>
        <v>0.13697359379927565</v>
      </c>
      <c r="BN576" s="25">
        <f>[1]服务器生态!AA594</f>
        <v>3.9632427328918703E-2</v>
      </c>
      <c r="BO576" s="25">
        <f>[1]服务器生态!AB594</f>
        <v>260.26891426737467</v>
      </c>
      <c r="BP576" s="25">
        <f>[1]服务器生态!AC594</f>
        <v>0.47962550249999997</v>
      </c>
      <c r="BQ576" s="25">
        <f>[1]服务器生态!AD594</f>
        <v>0.47291513735919999</v>
      </c>
      <c r="BR576" s="25">
        <f>[1]服务器生态!AE594</f>
        <v>3.8604200140800002E-2</v>
      </c>
      <c r="BS576" s="25">
        <f>[1]服务器生态!AF594</f>
        <v>6.8679600000000019E-3</v>
      </c>
      <c r="BT576" s="25">
        <f>[1]服务器生态!AG594</f>
        <v>1.9871999999999997E-3</v>
      </c>
      <c r="BU576" s="25">
        <f>[1]服务器生态!$P575</f>
        <v>1</v>
      </c>
      <c r="BV576" s="25">
        <f>[1]服务器生态!Q575</f>
        <v>0.1994385433218534</v>
      </c>
    </row>
    <row r="577" spans="29:74" x14ac:dyDescent="0.15">
      <c r="AC577" s="4">
        <v>574</v>
      </c>
      <c r="AD577" s="4">
        <f>[1]节奏总纲!AD577</f>
        <v>91.666538630390349</v>
      </c>
      <c r="AE577" s="4">
        <f>[1]节奏总纲!AE577</f>
        <v>93.939391746822366</v>
      </c>
      <c r="AF577" s="4">
        <f>[1]节奏总纲!AF577</f>
        <v>97.107381566993553</v>
      </c>
      <c r="AG577" s="4">
        <f>[1]节奏总纲!AG577</f>
        <v>101.88898480442712</v>
      </c>
      <c r="AH577" s="4">
        <f>[1]节奏总纲!AH577</f>
        <v>110.77714865751045</v>
      </c>
      <c r="BI577" s="25">
        <v>574</v>
      </c>
      <c r="BJ577" s="25">
        <f>[1]服务器生态!W595</f>
        <v>9.5087880531546389</v>
      </c>
      <c r="BK577" s="25">
        <f>[1]服务器生态!X595</f>
        <v>9.3757520916585264</v>
      </c>
      <c r="BL577" s="25">
        <f>[1]服务器生态!Y595</f>
        <v>0.76534536880767667</v>
      </c>
      <c r="BM577" s="25">
        <f>[1]服务器生态!Z595</f>
        <v>0.13616034939164637</v>
      </c>
      <c r="BN577" s="25">
        <f>[1]服务器生态!AA595</f>
        <v>3.9397120296431484E-2</v>
      </c>
      <c r="BO577" s="25">
        <f>[1]服务器生态!AB595</f>
        <v>260.26891426737467</v>
      </c>
      <c r="BP577" s="25">
        <f>[1]服务器生态!AC595</f>
        <v>0.47962550249999997</v>
      </c>
      <c r="BQ577" s="25">
        <f>[1]服务器生态!AD595</f>
        <v>0.47291513735919999</v>
      </c>
      <c r="BR577" s="25">
        <f>[1]服务器生态!AE595</f>
        <v>3.8604200140800002E-2</v>
      </c>
      <c r="BS577" s="25">
        <f>[1]服务器生态!AF595</f>
        <v>6.8679600000000019E-3</v>
      </c>
      <c r="BT577" s="25">
        <f>[1]服务器生态!AG595</f>
        <v>1.9871999999999997E-3</v>
      </c>
      <c r="BU577" s="25">
        <f>[1]服务器生态!$P576</f>
        <v>1</v>
      </c>
      <c r="BV577" s="25">
        <f>[1]服务器生态!Q576</f>
        <v>0.19825442983308922</v>
      </c>
    </row>
    <row r="578" spans="29:74" x14ac:dyDescent="0.15">
      <c r="AC578" s="4">
        <v>575</v>
      </c>
      <c r="AD578" s="4">
        <f>[1]节奏总纲!AD578</f>
        <v>91.691928656135218</v>
      </c>
      <c r="AE578" s="4">
        <f>[1]节奏总纲!AE578</f>
        <v>93.965736616440481</v>
      </c>
      <c r="AF578" s="4">
        <f>[1]节奏总纲!AF578</f>
        <v>97.130280083611069</v>
      </c>
      <c r="AG578" s="4">
        <f>[1]节奏总纲!AG578</f>
        <v>101.91676383076503</v>
      </c>
      <c r="AH578" s="4">
        <f>[1]节奏总纲!AH578</f>
        <v>110.80146920984474</v>
      </c>
      <c r="BI578" s="25">
        <v>575</v>
      </c>
      <c r="BJ578" s="25">
        <f>[1]服务器生态!W596</f>
        <v>9.4519949504480838</v>
      </c>
      <c r="BK578" s="25">
        <f>[1]服务器生态!X596</f>
        <v>9.3197535723397458</v>
      </c>
      <c r="BL578" s="25">
        <f>[1]服务器生态!Y596</f>
        <v>0.76077419339670926</v>
      </c>
      <c r="BM578" s="25">
        <f>[1]服务器生态!Z596</f>
        <v>0.13534710498401706</v>
      </c>
      <c r="BN578" s="25">
        <f>[1]服务器生态!AA596</f>
        <v>3.9161813263944259E-2</v>
      </c>
      <c r="BO578" s="25">
        <f>[1]服务器生态!AB596</f>
        <v>260.26891426737467</v>
      </c>
      <c r="BP578" s="25">
        <f>[1]服务器生态!AC596</f>
        <v>0.47962550249999997</v>
      </c>
      <c r="BQ578" s="25">
        <f>[1]服务器生态!AD596</f>
        <v>0.47291513735919999</v>
      </c>
      <c r="BR578" s="25">
        <f>[1]服务器生态!AE596</f>
        <v>3.8604200140800002E-2</v>
      </c>
      <c r="BS578" s="25">
        <f>[1]服务器生态!AF596</f>
        <v>6.8679600000000019E-3</v>
      </c>
      <c r="BT578" s="25">
        <f>[1]服务器生态!AG596</f>
        <v>1.9871999999999997E-3</v>
      </c>
      <c r="BU578" s="25">
        <f>[1]服务器生态!$P577</f>
        <v>1</v>
      </c>
      <c r="BV578" s="25">
        <f>[1]服务器生态!Q577</f>
        <v>0.19707031634432501</v>
      </c>
    </row>
    <row r="579" spans="29:74" x14ac:dyDescent="0.15">
      <c r="AC579" s="4">
        <v>576</v>
      </c>
      <c r="AD579" s="4">
        <f>[1]节奏总纲!AD579</f>
        <v>91.717318681880101</v>
      </c>
      <c r="AE579" s="4">
        <f>[1]节奏总纲!AE579</f>
        <v>93.992081486058581</v>
      </c>
      <c r="AF579" s="4">
        <f>[1]节奏总纲!AF579</f>
        <v>97.153178600228586</v>
      </c>
      <c r="AG579" s="4">
        <f>[1]节奏总纲!AG579</f>
        <v>101.94454285710295</v>
      </c>
      <c r="AH579" s="4">
        <f>[1]节奏总纲!AH579</f>
        <v>110.82578976217901</v>
      </c>
      <c r="BI579" s="25">
        <v>576</v>
      </c>
      <c r="BJ579" s="25">
        <f>[1]服务器生态!W597</f>
        <v>9.3952018477415287</v>
      </c>
      <c r="BK579" s="25">
        <f>[1]服务器生态!X597</f>
        <v>9.2637550530209669</v>
      </c>
      <c r="BL579" s="25">
        <f>[1]服务器生态!Y597</f>
        <v>0.75620301798574185</v>
      </c>
      <c r="BM579" s="25">
        <f>[1]服务器生态!Z597</f>
        <v>0.1345338605763878</v>
      </c>
      <c r="BN579" s="25">
        <f>[1]服务器生态!AA597</f>
        <v>3.8926506231457041E-2</v>
      </c>
      <c r="BO579" s="25">
        <f>[1]服务器生态!AB597</f>
        <v>260.26891426737467</v>
      </c>
      <c r="BP579" s="25">
        <f>[1]服务器生态!AC597</f>
        <v>0.47962550249999997</v>
      </c>
      <c r="BQ579" s="25">
        <f>[1]服务器生态!AD597</f>
        <v>0.47291513735919999</v>
      </c>
      <c r="BR579" s="25">
        <f>[1]服务器生态!AE597</f>
        <v>3.8604200140800002E-2</v>
      </c>
      <c r="BS579" s="25">
        <f>[1]服务器生态!AF597</f>
        <v>6.8679600000000019E-3</v>
      </c>
      <c r="BT579" s="25">
        <f>[1]服务器生态!AG597</f>
        <v>1.9871999999999997E-3</v>
      </c>
      <c r="BU579" s="25">
        <f>[1]服务器生态!$P578</f>
        <v>1</v>
      </c>
      <c r="BV579" s="25">
        <f>[1]服务器生态!Q578</f>
        <v>0.19588620285556083</v>
      </c>
    </row>
    <row r="580" spans="29:74" x14ac:dyDescent="0.15">
      <c r="AC580" s="4">
        <v>577</v>
      </c>
      <c r="AD580" s="4">
        <f>[1]节奏总纲!AD580</f>
        <v>91.742708707624971</v>
      </c>
      <c r="AE580" s="4">
        <f>[1]节奏总纲!AE580</f>
        <v>94.016709456706678</v>
      </c>
      <c r="AF580" s="4">
        <f>[1]节奏总纲!AF580</f>
        <v>97.176077116846088</v>
      </c>
      <c r="AG580" s="4">
        <f>[1]节奏总纲!AG580</f>
        <v>101.97232188344086</v>
      </c>
      <c r="AH580" s="4">
        <f>[1]节奏总纲!AH580</f>
        <v>110.85011031451329</v>
      </c>
      <c r="BI580" s="25">
        <v>577</v>
      </c>
      <c r="BJ580" s="25">
        <f>[1]服务器生态!W598</f>
        <v>9.3384087450349735</v>
      </c>
      <c r="BK580" s="25">
        <f>[1]服务器生态!X598</f>
        <v>9.2077565337021863</v>
      </c>
      <c r="BL580" s="25">
        <f>[1]服务器生态!Y598</f>
        <v>0.75163184257477456</v>
      </c>
      <c r="BM580" s="25">
        <f>[1]服务器生态!Z598</f>
        <v>0.13372061616875852</v>
      </c>
      <c r="BN580" s="25">
        <f>[1]服务器生态!AA598</f>
        <v>3.8691199198969822E-2</v>
      </c>
      <c r="BO580" s="25">
        <f>[1]服务器生态!AB598</f>
        <v>260.26891426737467</v>
      </c>
      <c r="BP580" s="25">
        <f>[1]服务器生态!AC598</f>
        <v>0.47962550249999997</v>
      </c>
      <c r="BQ580" s="25">
        <f>[1]服务器生态!AD598</f>
        <v>0.47291513735919999</v>
      </c>
      <c r="BR580" s="25">
        <f>[1]服务器生态!AE598</f>
        <v>3.8604200140800002E-2</v>
      </c>
      <c r="BS580" s="25">
        <f>[1]服务器生态!AF598</f>
        <v>6.8679600000000019E-3</v>
      </c>
      <c r="BT580" s="25">
        <f>[1]服务器生态!AG598</f>
        <v>1.9871999999999997E-3</v>
      </c>
      <c r="BU580" s="25">
        <f>[1]服务器生态!$P579</f>
        <v>1</v>
      </c>
      <c r="BV580" s="25">
        <f>[1]服务器生态!Q579</f>
        <v>0.19470208936679664</v>
      </c>
    </row>
    <row r="581" spans="29:74" x14ac:dyDescent="0.15">
      <c r="AC581" s="4">
        <v>578</v>
      </c>
      <c r="AD581" s="4">
        <f>[1]节奏总纲!AD581</f>
        <v>91.768098733369854</v>
      </c>
      <c r="AE581" s="4">
        <f>[1]节奏总纲!AE581</f>
        <v>94.040599609814038</v>
      </c>
      <c r="AF581" s="4">
        <f>[1]节奏总纲!AF581</f>
        <v>97.198975633463604</v>
      </c>
      <c r="AG581" s="4">
        <f>[1]节奏总纲!AG581</f>
        <v>102.00008856468429</v>
      </c>
      <c r="AH581" s="4">
        <f>[1]节奏总纲!AH581</f>
        <v>110.87443086684758</v>
      </c>
      <c r="BI581" s="25">
        <v>578</v>
      </c>
      <c r="BJ581" s="25">
        <f>[1]服务器生态!W599</f>
        <v>9.2816156423284202</v>
      </c>
      <c r="BK581" s="25">
        <f>[1]服务器生态!X599</f>
        <v>9.1517580143834074</v>
      </c>
      <c r="BL581" s="25">
        <f>[1]服务器生态!Y599</f>
        <v>0.74706066716380726</v>
      </c>
      <c r="BM581" s="25">
        <f>[1]服务器生态!Z599</f>
        <v>0.13290737176112924</v>
      </c>
      <c r="BN581" s="25">
        <f>[1]服务器生态!AA599</f>
        <v>3.8455892166482611E-2</v>
      </c>
      <c r="BO581" s="25">
        <f>[1]服务器生态!AB599</f>
        <v>260.26891426737467</v>
      </c>
      <c r="BP581" s="25">
        <f>[1]服务器生态!AC599</f>
        <v>0.47962550249999997</v>
      </c>
      <c r="BQ581" s="25">
        <f>[1]服务器生态!AD599</f>
        <v>0.47291513735919999</v>
      </c>
      <c r="BR581" s="25">
        <f>[1]服务器生态!AE599</f>
        <v>3.8604200140800002E-2</v>
      </c>
      <c r="BS581" s="25">
        <f>[1]服务器生态!AF599</f>
        <v>6.8679600000000019E-3</v>
      </c>
      <c r="BT581" s="25">
        <f>[1]服务器生态!AG599</f>
        <v>1.9871999999999997E-3</v>
      </c>
      <c r="BU581" s="25">
        <f>[1]服务器生态!$P580</f>
        <v>1</v>
      </c>
      <c r="BV581" s="25">
        <f>[1]服务器生态!Q580</f>
        <v>0.19351797587803246</v>
      </c>
    </row>
    <row r="582" spans="29:74" x14ac:dyDescent="0.15">
      <c r="AC582" s="4">
        <v>579</v>
      </c>
      <c r="AD582" s="4">
        <f>[1]节奏总纲!AD582</f>
        <v>91.793488759114723</v>
      </c>
      <c r="AE582" s="4">
        <f>[1]节奏总纲!AE582</f>
        <v>94.064489762921397</v>
      </c>
      <c r="AF582" s="4">
        <f>[1]节奏总纲!AF582</f>
        <v>97.221874150081106</v>
      </c>
      <c r="AG582" s="4">
        <f>[1]节奏总纲!AG582</f>
        <v>102.02446916215973</v>
      </c>
      <c r="AH582" s="4">
        <f>[1]节奏总纲!AH582</f>
        <v>110.89875141918185</v>
      </c>
      <c r="BI582" s="25">
        <v>579</v>
      </c>
      <c r="BJ582" s="25">
        <f>[1]服务器生态!W600</f>
        <v>9.224822539621865</v>
      </c>
      <c r="BK582" s="25">
        <f>[1]服务器生态!X600</f>
        <v>9.0957594950646286</v>
      </c>
      <c r="BL582" s="25">
        <f>[1]服务器生态!Y600</f>
        <v>0.74248949175283996</v>
      </c>
      <c r="BM582" s="25">
        <f>[1]服务器生态!Z600</f>
        <v>0.13209412735349996</v>
      </c>
      <c r="BN582" s="25">
        <f>[1]服务器生态!AA600</f>
        <v>3.8220585133995393E-2</v>
      </c>
      <c r="BO582" s="25">
        <f>[1]服务器生态!AB600</f>
        <v>260.26891426737467</v>
      </c>
      <c r="BP582" s="25">
        <f>[1]服务器生态!AC600</f>
        <v>0.47962550249999997</v>
      </c>
      <c r="BQ582" s="25">
        <f>[1]服务器生态!AD600</f>
        <v>0.47291513735919999</v>
      </c>
      <c r="BR582" s="25">
        <f>[1]服务器生态!AE600</f>
        <v>3.8604200140800002E-2</v>
      </c>
      <c r="BS582" s="25">
        <f>[1]服务器生态!AF600</f>
        <v>6.8679600000000019E-3</v>
      </c>
      <c r="BT582" s="25">
        <f>[1]服务器生态!AG600</f>
        <v>1.9871999999999997E-3</v>
      </c>
      <c r="BU582" s="25">
        <f>[1]服务器生态!$P581</f>
        <v>1</v>
      </c>
      <c r="BV582" s="25">
        <f>[1]服务器生态!Q581</f>
        <v>0.19233386238926831</v>
      </c>
    </row>
    <row r="583" spans="29:74" x14ac:dyDescent="0.15">
      <c r="AC583" s="4">
        <v>580</v>
      </c>
      <c r="AD583" s="4">
        <f>[1]节奏总纲!AD583</f>
        <v>91.818878784859606</v>
      </c>
      <c r="AE583" s="4">
        <f>[1]节奏总纲!AE583</f>
        <v>94.088379916028757</v>
      </c>
      <c r="AF583" s="4">
        <f>[1]节奏总纲!AF583</f>
        <v>97.244772666698623</v>
      </c>
      <c r="AG583" s="4">
        <f>[1]节奏总纲!AG583</f>
        <v>102.04884975963516</v>
      </c>
      <c r="AH583" s="4">
        <f>[1]节奏总纲!AH583</f>
        <v>110.92307197151612</v>
      </c>
      <c r="BI583" s="25">
        <v>580</v>
      </c>
      <c r="BJ583" s="25">
        <f>[1]服务器生态!W601</f>
        <v>9.1680294369153081</v>
      </c>
      <c r="BK583" s="25">
        <f>[1]服务器生态!X601</f>
        <v>9.0397609757458479</v>
      </c>
      <c r="BL583" s="25">
        <f>[1]服务器生态!Y601</f>
        <v>0.73791831634187244</v>
      </c>
      <c r="BM583" s="25">
        <f>[1]服务器生态!Z601</f>
        <v>0.13128088294587065</v>
      </c>
      <c r="BN583" s="25">
        <f>[1]服务器生态!AA601</f>
        <v>3.7985278101508167E-2</v>
      </c>
      <c r="BO583" s="25">
        <f>[1]服务器生态!AB601</f>
        <v>260.26891426737467</v>
      </c>
      <c r="BP583" s="25">
        <f>[1]服务器生态!AC601</f>
        <v>0.47962550249999997</v>
      </c>
      <c r="BQ583" s="25">
        <f>[1]服务器生态!AD601</f>
        <v>0.47291513735919999</v>
      </c>
      <c r="BR583" s="25">
        <f>[1]服务器生态!AE601</f>
        <v>3.8604200140800002E-2</v>
      </c>
      <c r="BS583" s="25">
        <f>[1]服务器生态!AF601</f>
        <v>6.8679600000000019E-3</v>
      </c>
      <c r="BT583" s="25">
        <f>[1]服务器生态!AG601</f>
        <v>1.9871999999999997E-3</v>
      </c>
      <c r="BU583" s="25">
        <f>[1]服务器生态!$P582</f>
        <v>1</v>
      </c>
      <c r="BV583" s="25">
        <f>[1]服务器生态!Q582</f>
        <v>0.1911497489005041</v>
      </c>
    </row>
    <row r="584" spans="29:74" x14ac:dyDescent="0.15">
      <c r="AC584" s="4">
        <v>581</v>
      </c>
      <c r="AD584" s="4">
        <f>[1]节奏总纲!AD584</f>
        <v>91.844268810604476</v>
      </c>
      <c r="AE584" s="4">
        <f>[1]节奏总纲!AE584</f>
        <v>94.112270069136102</v>
      </c>
      <c r="AF584" s="4">
        <f>[1]节奏总纲!AF584</f>
        <v>97.267671183316139</v>
      </c>
      <c r="AG584" s="4">
        <f>[1]节奏总纲!AG584</f>
        <v>102.0732303571106</v>
      </c>
      <c r="AH584" s="4">
        <f>[1]节奏总纲!AH584</f>
        <v>110.94739252385041</v>
      </c>
      <c r="BI584" s="25">
        <v>581</v>
      </c>
      <c r="BJ584" s="25">
        <f>[1]服务器生态!W602</f>
        <v>9.1112363342087548</v>
      </c>
      <c r="BK584" s="25">
        <f>[1]服务器生态!X602</f>
        <v>8.9837624564270691</v>
      </c>
      <c r="BL584" s="25">
        <f>[1]服务器生态!Y602</f>
        <v>0.73334714093090514</v>
      </c>
      <c r="BM584" s="25">
        <f>[1]服务器生态!Z602</f>
        <v>0.13046763853824137</v>
      </c>
      <c r="BN584" s="25">
        <f>[1]服务器生态!AA602</f>
        <v>3.7749971069020949E-2</v>
      </c>
      <c r="BO584" s="25">
        <f>[1]服务器生态!AB602</f>
        <v>260.26891426737467</v>
      </c>
      <c r="BP584" s="25">
        <f>[1]服务器生态!AC602</f>
        <v>0.47962550249999997</v>
      </c>
      <c r="BQ584" s="25">
        <f>[1]服务器生态!AD602</f>
        <v>0.47291513735919999</v>
      </c>
      <c r="BR584" s="25">
        <f>[1]服务器生态!AE602</f>
        <v>3.8604200140800002E-2</v>
      </c>
      <c r="BS584" s="25">
        <f>[1]服务器生态!AF602</f>
        <v>6.8679600000000019E-3</v>
      </c>
      <c r="BT584" s="25">
        <f>[1]服务器生态!AG602</f>
        <v>1.9871999999999997E-3</v>
      </c>
      <c r="BU584" s="25">
        <f>[1]服务器生态!$P583</f>
        <v>1</v>
      </c>
      <c r="BV584" s="25">
        <f>[1]服务器生态!Q583</f>
        <v>0.18996563541173991</v>
      </c>
    </row>
    <row r="585" spans="29:74" x14ac:dyDescent="0.15">
      <c r="AC585" s="4">
        <v>582</v>
      </c>
      <c r="AD585" s="4">
        <f>[1]节奏总纲!AD585</f>
        <v>91.869658836349345</v>
      </c>
      <c r="AE585" s="4">
        <f>[1]节奏总纲!AE585</f>
        <v>94.136160222243461</v>
      </c>
      <c r="AF585" s="4">
        <f>[1]节奏总纲!AF585</f>
        <v>97.290569699933641</v>
      </c>
      <c r="AG585" s="4">
        <f>[1]节奏总纲!AG585</f>
        <v>102.09761095458603</v>
      </c>
      <c r="AH585" s="4">
        <f>[1]节奏总纲!AH585</f>
        <v>110.97171307618468</v>
      </c>
      <c r="BI585" s="25">
        <v>582</v>
      </c>
      <c r="BJ585" s="25">
        <f>[1]服务器生态!W603</f>
        <v>9.0544432315021997</v>
      </c>
      <c r="BK585" s="25">
        <f>[1]服务器生态!X603</f>
        <v>8.9277639371082902</v>
      </c>
      <c r="BL585" s="25">
        <f>[1]服务器生态!Y603</f>
        <v>0.72877596551993784</v>
      </c>
      <c r="BM585" s="25">
        <f>[1]服务器生态!Z603</f>
        <v>0.12965439413061208</v>
      </c>
      <c r="BN585" s="25">
        <f>[1]服务器生态!AA603</f>
        <v>3.7514664036533731E-2</v>
      </c>
      <c r="BO585" s="25">
        <f>[1]服务器生态!AB603</f>
        <v>260.26891426737467</v>
      </c>
      <c r="BP585" s="25">
        <f>[1]服务器生态!AC603</f>
        <v>0.47962550249999997</v>
      </c>
      <c r="BQ585" s="25">
        <f>[1]服务器生态!AD603</f>
        <v>0.47291513735919999</v>
      </c>
      <c r="BR585" s="25">
        <f>[1]服务器生态!AE603</f>
        <v>3.8604200140800002E-2</v>
      </c>
      <c r="BS585" s="25">
        <f>[1]服务器生态!AF603</f>
        <v>6.8679600000000019E-3</v>
      </c>
      <c r="BT585" s="25">
        <f>[1]服务器生态!AG603</f>
        <v>1.9871999999999997E-3</v>
      </c>
      <c r="BU585" s="25">
        <f>[1]服务器生态!$P584</f>
        <v>1</v>
      </c>
      <c r="BV585" s="25">
        <f>[1]服务器生态!Q584</f>
        <v>0.18878152192297573</v>
      </c>
    </row>
    <row r="586" spans="29:74" x14ac:dyDescent="0.15">
      <c r="AC586" s="4">
        <v>583</v>
      </c>
      <c r="AD586" s="4">
        <f>[1]节奏总纲!AD586</f>
        <v>91.895048862094228</v>
      </c>
      <c r="AE586" s="4">
        <f>[1]节奏总纲!AE586</f>
        <v>94.160050375350821</v>
      </c>
      <c r="AF586" s="4">
        <f>[1]节奏总纲!AF586</f>
        <v>97.313468216551158</v>
      </c>
      <c r="AG586" s="4">
        <f>[1]节奏总纲!AG586</f>
        <v>102.12199155206147</v>
      </c>
      <c r="AH586" s="4">
        <f>[1]节奏总纲!AH586</f>
        <v>110.99603362851896</v>
      </c>
      <c r="BI586" s="25">
        <v>583</v>
      </c>
      <c r="BJ586" s="25">
        <f>[1]服务器生态!W604</f>
        <v>8.9976501287956427</v>
      </c>
      <c r="BK586" s="25">
        <f>[1]服务器生态!X604</f>
        <v>8.8717654177895078</v>
      </c>
      <c r="BL586" s="25">
        <f>[1]服务器生态!Y604</f>
        <v>0.72420479010897043</v>
      </c>
      <c r="BM586" s="25">
        <f>[1]服务器生态!Z604</f>
        <v>0.12884114972298277</v>
      </c>
      <c r="BN586" s="25">
        <f>[1]服务器生态!AA604</f>
        <v>3.7279357004046512E-2</v>
      </c>
      <c r="BO586" s="25">
        <f>[1]服务器生态!AB604</f>
        <v>260.26891426737467</v>
      </c>
      <c r="BP586" s="25">
        <f>[1]服务器生态!AC604</f>
        <v>0.47962550249999997</v>
      </c>
      <c r="BQ586" s="25">
        <f>[1]服务器生态!AD604</f>
        <v>0.47291513735919999</v>
      </c>
      <c r="BR586" s="25">
        <f>[1]服务器生态!AE604</f>
        <v>3.8604200140800002E-2</v>
      </c>
      <c r="BS586" s="25">
        <f>[1]服务器生态!AF604</f>
        <v>6.8679600000000019E-3</v>
      </c>
      <c r="BT586" s="25">
        <f>[1]服务器生态!AG604</f>
        <v>1.9871999999999997E-3</v>
      </c>
      <c r="BU586" s="25">
        <f>[1]服务器生态!$P585</f>
        <v>1</v>
      </c>
      <c r="BV586" s="25">
        <f>[1]服务器生态!Q585</f>
        <v>0.18759740843421152</v>
      </c>
    </row>
    <row r="587" spans="29:74" x14ac:dyDescent="0.15">
      <c r="AC587" s="4">
        <v>584</v>
      </c>
      <c r="AD587" s="4">
        <f>[1]节奏总纲!AD587</f>
        <v>91.920438887839097</v>
      </c>
      <c r="AE587" s="4">
        <f>[1]节奏总纲!AE587</f>
        <v>94.18394052845818</v>
      </c>
      <c r="AF587" s="4">
        <f>[1]节奏总纲!AF587</f>
        <v>97.33636673316866</v>
      </c>
      <c r="AG587" s="4">
        <f>[1]节奏总纲!AG587</f>
        <v>102.14637214953692</v>
      </c>
      <c r="AH587" s="4">
        <f>[1]节奏总纲!AH587</f>
        <v>111.02092622816714</v>
      </c>
      <c r="BI587" s="25">
        <v>584</v>
      </c>
      <c r="BJ587" s="25">
        <f>[1]服务器生态!W605</f>
        <v>8.9408570260890912</v>
      </c>
      <c r="BK587" s="25">
        <f>[1]服务器生态!X605</f>
        <v>8.8157668984707307</v>
      </c>
      <c r="BL587" s="25">
        <f>[1]服务器生态!Y605</f>
        <v>0.71963361469800324</v>
      </c>
      <c r="BM587" s="25">
        <f>[1]服务器生态!Z605</f>
        <v>0.12802790531535352</v>
      </c>
      <c r="BN587" s="25">
        <f>[1]服务器生态!AA605</f>
        <v>3.7044049971559301E-2</v>
      </c>
      <c r="BO587" s="25">
        <f>[1]服务器生态!AB605</f>
        <v>260.26891426737467</v>
      </c>
      <c r="BP587" s="25">
        <f>[1]服务器生态!AC605</f>
        <v>0.47962550249999997</v>
      </c>
      <c r="BQ587" s="25">
        <f>[1]服务器生态!AD605</f>
        <v>0.47291513735919999</v>
      </c>
      <c r="BR587" s="25">
        <f>[1]服务器生态!AE605</f>
        <v>3.8604200140800002E-2</v>
      </c>
      <c r="BS587" s="25">
        <f>[1]服务器生态!AF605</f>
        <v>6.8679600000000019E-3</v>
      </c>
      <c r="BT587" s="25">
        <f>[1]服务器生态!AG605</f>
        <v>1.9871999999999997E-3</v>
      </c>
      <c r="BU587" s="25">
        <f>[1]服务器生态!$P586</f>
        <v>1</v>
      </c>
      <c r="BV587" s="25">
        <f>[1]服务器生态!Q586</f>
        <v>0.18641329494544739</v>
      </c>
    </row>
    <row r="588" spans="29:74" x14ac:dyDescent="0.15">
      <c r="AC588" s="4">
        <v>585</v>
      </c>
      <c r="AD588" s="4">
        <f>[1]节奏总纲!AD588</f>
        <v>91.945828913583981</v>
      </c>
      <c r="AE588" s="4">
        <f>[1]节奏总纲!AE588</f>
        <v>94.20783068156554</v>
      </c>
      <c r="AF588" s="4">
        <f>[1]节奏总纲!AF588</f>
        <v>97.359265249786176</v>
      </c>
      <c r="AG588" s="4">
        <f>[1]节奏总纲!AG588</f>
        <v>102.17075274701234</v>
      </c>
      <c r="AH588" s="4">
        <f>[1]节奏总纲!AH588</f>
        <v>111.04593030133361</v>
      </c>
      <c r="BI588" s="25">
        <v>585</v>
      </c>
      <c r="BJ588" s="25">
        <f>[1]服务器生态!W606</f>
        <v>8.8840639233825343</v>
      </c>
      <c r="BK588" s="25">
        <f>[1]服务器生态!X606</f>
        <v>8.7597683791519501</v>
      </c>
      <c r="BL588" s="25">
        <f>[1]服务器生态!Y606</f>
        <v>0.71506243928703572</v>
      </c>
      <c r="BM588" s="25">
        <f>[1]服务器生态!Z606</f>
        <v>0.12721466090772421</v>
      </c>
      <c r="BN588" s="25">
        <f>[1]服务器生态!AA606</f>
        <v>3.6808742939072076E-2</v>
      </c>
      <c r="BO588" s="25">
        <f>[1]服务器生态!AB606</f>
        <v>260.26891426737467</v>
      </c>
      <c r="BP588" s="25">
        <f>[1]服务器生态!AC606</f>
        <v>0.47962550249999997</v>
      </c>
      <c r="BQ588" s="25">
        <f>[1]服务器生态!AD606</f>
        <v>0.47291513735919999</v>
      </c>
      <c r="BR588" s="25">
        <f>[1]服务器生态!AE606</f>
        <v>3.8604200140800002E-2</v>
      </c>
      <c r="BS588" s="25">
        <f>[1]服务器生态!AF606</f>
        <v>6.8679600000000019E-3</v>
      </c>
      <c r="BT588" s="25">
        <f>[1]服务器生态!AG606</f>
        <v>1.9871999999999997E-3</v>
      </c>
      <c r="BU588" s="25">
        <f>[1]服务器生态!$P587</f>
        <v>1</v>
      </c>
      <c r="BV588" s="25">
        <f>[1]服务器生态!Q587</f>
        <v>0.18522918145668318</v>
      </c>
    </row>
    <row r="589" spans="29:74" x14ac:dyDescent="0.15">
      <c r="AC589" s="4">
        <v>586</v>
      </c>
      <c r="AD589" s="4">
        <f>[1]节奏总纲!AD589</f>
        <v>91.97121893932885</v>
      </c>
      <c r="AE589" s="4">
        <f>[1]节奏总纲!AE589</f>
        <v>94.231720834672899</v>
      </c>
      <c r="AF589" s="4">
        <f>[1]节奏总纲!AF589</f>
        <v>97.382163766403693</v>
      </c>
      <c r="AG589" s="4">
        <f>[1]节奏总纲!AG589</f>
        <v>102.19513334448779</v>
      </c>
      <c r="AH589" s="4">
        <f>[1]节奏总纲!AH589</f>
        <v>111.07093437450008</v>
      </c>
      <c r="BI589" s="25">
        <v>586</v>
      </c>
      <c r="BJ589" s="25">
        <f>[1]服务器生态!W607</f>
        <v>8.8272708206759791</v>
      </c>
      <c r="BK589" s="25">
        <f>[1]服务器生态!X607</f>
        <v>8.7037698598331712</v>
      </c>
      <c r="BL589" s="25">
        <f>[1]服务器生态!Y607</f>
        <v>0.71049126387606842</v>
      </c>
      <c r="BM589" s="25">
        <f>[1]服务器生态!Z607</f>
        <v>0.12640141650009493</v>
      </c>
      <c r="BN589" s="25">
        <f>[1]服务器生态!AA607</f>
        <v>3.6573435906584857E-2</v>
      </c>
      <c r="BO589" s="25">
        <f>[1]服务器生态!AB607</f>
        <v>260.26891426737467</v>
      </c>
      <c r="BP589" s="25">
        <f>[1]服务器生态!AC607</f>
        <v>0.47962550249999997</v>
      </c>
      <c r="BQ589" s="25">
        <f>[1]服务器生态!AD607</f>
        <v>0.47291513735919999</v>
      </c>
      <c r="BR589" s="25">
        <f>[1]服务器生态!AE607</f>
        <v>3.8604200140800002E-2</v>
      </c>
      <c r="BS589" s="25">
        <f>[1]服务器生态!AF607</f>
        <v>6.8679600000000019E-3</v>
      </c>
      <c r="BT589" s="25">
        <f>[1]服务器生态!AG607</f>
        <v>1.9871999999999997E-3</v>
      </c>
      <c r="BU589" s="25">
        <f>[1]服务器生态!$P588</f>
        <v>1</v>
      </c>
      <c r="BV589" s="25">
        <f>[1]服务器生态!Q588</f>
        <v>0.184045067967919</v>
      </c>
    </row>
    <row r="590" spans="29:74" x14ac:dyDescent="0.15">
      <c r="AC590" s="4">
        <v>587</v>
      </c>
      <c r="AD590" s="4">
        <f>[1]节奏总纲!AD590</f>
        <v>91.996608965073733</v>
      </c>
      <c r="AE590" s="4">
        <f>[1]节奏总纲!AE590</f>
        <v>94.255610987780258</v>
      </c>
      <c r="AF590" s="4">
        <f>[1]节奏总纲!AF590</f>
        <v>97.405062283021195</v>
      </c>
      <c r="AG590" s="4">
        <f>[1]节奏总纲!AG590</f>
        <v>102.21951394196321</v>
      </c>
      <c r="AH590" s="4">
        <f>[1]节奏总纲!AH590</f>
        <v>111.09593844766655</v>
      </c>
      <c r="BI590" s="25">
        <v>587</v>
      </c>
      <c r="BJ590" s="25">
        <f>[1]服务器生态!W608</f>
        <v>8.7704777179694258</v>
      </c>
      <c r="BK590" s="25">
        <f>[1]服务器生态!X608</f>
        <v>8.6477713405143923</v>
      </c>
      <c r="BL590" s="25">
        <f>[1]服务器生态!Y608</f>
        <v>0.70592008846510113</v>
      </c>
      <c r="BM590" s="25">
        <f>[1]服务器生态!Z608</f>
        <v>0.12558817209246564</v>
      </c>
      <c r="BN590" s="25">
        <f>[1]服务器生态!AA608</f>
        <v>3.6338128874097639E-2</v>
      </c>
      <c r="BO590" s="25">
        <f>[1]服务器生态!AB608</f>
        <v>260.26891426737467</v>
      </c>
      <c r="BP590" s="25">
        <f>[1]服务器生态!AC608</f>
        <v>0.47962550249999997</v>
      </c>
      <c r="BQ590" s="25">
        <f>[1]服务器生态!AD608</f>
        <v>0.47291513735919999</v>
      </c>
      <c r="BR590" s="25">
        <f>[1]服务器生态!AE608</f>
        <v>3.8604200140800002E-2</v>
      </c>
      <c r="BS590" s="25">
        <f>[1]服务器生态!AF608</f>
        <v>6.8679600000000019E-3</v>
      </c>
      <c r="BT590" s="25">
        <f>[1]服务器生态!AG608</f>
        <v>1.9871999999999997E-3</v>
      </c>
      <c r="BU590" s="25">
        <f>[1]服务器生态!$P589</f>
        <v>1</v>
      </c>
      <c r="BV590" s="25">
        <f>[1]服务器生态!Q589</f>
        <v>0.18286095447915482</v>
      </c>
    </row>
    <row r="591" spans="29:74" x14ac:dyDescent="0.15">
      <c r="AC591" s="4">
        <v>588</v>
      </c>
      <c r="AD591" s="4">
        <f>[1]节奏总纲!AD591</f>
        <v>92.020525784214271</v>
      </c>
      <c r="AE591" s="4">
        <f>[1]节奏总纲!AE591</f>
        <v>94.279501140887604</v>
      </c>
      <c r="AF591" s="4">
        <f>[1]节奏总纲!AF591</f>
        <v>97.427960799638711</v>
      </c>
      <c r="AG591" s="4">
        <f>[1]节奏总纲!AG591</f>
        <v>102.24389453943866</v>
      </c>
      <c r="AH591" s="4">
        <f>[1]节奏总纲!AH591</f>
        <v>111.12094252083303</v>
      </c>
      <c r="BI591" s="25">
        <v>588</v>
      </c>
      <c r="BJ591" s="25">
        <f>[1]服务器生态!W609</f>
        <v>8.7136846152628689</v>
      </c>
      <c r="BK591" s="25">
        <f>[1]服务器生态!X609</f>
        <v>8.5917728211956117</v>
      </c>
      <c r="BL591" s="25">
        <f>[1]服务器生态!Y609</f>
        <v>0.70134891305413372</v>
      </c>
      <c r="BM591" s="25">
        <f>[1]服务器生态!Z609</f>
        <v>0.12477492768483635</v>
      </c>
      <c r="BN591" s="25">
        <f>[1]服务器生态!AA609</f>
        <v>3.6102821841610414E-2</v>
      </c>
      <c r="BO591" s="25">
        <f>[1]服务器生态!AB609</f>
        <v>260.26891426737467</v>
      </c>
      <c r="BP591" s="25">
        <f>[1]服务器生态!AC609</f>
        <v>0.47962550249999997</v>
      </c>
      <c r="BQ591" s="25">
        <f>[1]服务器生态!AD609</f>
        <v>0.47291513735919999</v>
      </c>
      <c r="BR591" s="25">
        <f>[1]服务器生态!AE609</f>
        <v>3.8604200140800002E-2</v>
      </c>
      <c r="BS591" s="25">
        <f>[1]服务器生态!AF609</f>
        <v>6.8679600000000019E-3</v>
      </c>
      <c r="BT591" s="25">
        <f>[1]服务器生态!AG609</f>
        <v>1.9871999999999997E-3</v>
      </c>
      <c r="BU591" s="25">
        <f>[1]服务器生态!$P590</f>
        <v>1</v>
      </c>
      <c r="BV591" s="25">
        <f>[1]服务器生态!Q590</f>
        <v>0.18167684099039061</v>
      </c>
    </row>
    <row r="592" spans="29:74" x14ac:dyDescent="0.15">
      <c r="AC592" s="4">
        <v>589</v>
      </c>
      <c r="AD592" s="4">
        <f>[1]节奏总纲!AD592</f>
        <v>92.044215515890215</v>
      </c>
      <c r="AE592" s="4">
        <f>[1]节奏总纲!AE592</f>
        <v>94.303391293994963</v>
      </c>
      <c r="AF592" s="4">
        <f>[1]节奏总纲!AF592</f>
        <v>97.450859316256214</v>
      </c>
      <c r="AG592" s="4">
        <f>[1]节奏总纲!AG592</f>
        <v>102.26827513691408</v>
      </c>
      <c r="AH592" s="4">
        <f>[1]节奏总纲!AH592</f>
        <v>111.14594659399951</v>
      </c>
      <c r="BI592" s="25">
        <v>589</v>
      </c>
      <c r="BJ592" s="25">
        <f>[1]服务器生态!W610</f>
        <v>8.6568915125563137</v>
      </c>
      <c r="BK592" s="25">
        <f>[1]服务器生态!X610</f>
        <v>8.5357743018768311</v>
      </c>
      <c r="BL592" s="25">
        <f>[1]服务器生态!Y610</f>
        <v>0.69677773764316631</v>
      </c>
      <c r="BM592" s="25">
        <f>[1]服务器生态!Z610</f>
        <v>0.12396168327720707</v>
      </c>
      <c r="BN592" s="25">
        <f>[1]服务器生态!AA610</f>
        <v>3.5867514809123202E-2</v>
      </c>
      <c r="BO592" s="25">
        <f>[1]服务器生态!AB610</f>
        <v>260.26891426737467</v>
      </c>
      <c r="BP592" s="25">
        <f>[1]服务器生态!AC610</f>
        <v>0.47962550249999997</v>
      </c>
      <c r="BQ592" s="25">
        <f>[1]服务器生态!AD610</f>
        <v>0.47291513735919999</v>
      </c>
      <c r="BR592" s="25">
        <f>[1]服务器生态!AE610</f>
        <v>3.8604200140800002E-2</v>
      </c>
      <c r="BS592" s="25">
        <f>[1]服务器生态!AF610</f>
        <v>6.8679600000000019E-3</v>
      </c>
      <c r="BT592" s="25">
        <f>[1]服务器生态!AG610</f>
        <v>1.9871999999999997E-3</v>
      </c>
      <c r="BU592" s="25">
        <f>[1]服务器生态!$P591</f>
        <v>1</v>
      </c>
      <c r="BV592" s="25">
        <f>[1]服务器生态!Q591</f>
        <v>0.18049272750162643</v>
      </c>
    </row>
    <row r="593" spans="29:74" x14ac:dyDescent="0.15">
      <c r="AC593" s="4">
        <v>590</v>
      </c>
      <c r="AD593" s="4">
        <f>[1]节奏总纲!AD593</f>
        <v>92.067905247566145</v>
      </c>
      <c r="AE593" s="4">
        <f>[1]节奏总纲!AE593</f>
        <v>94.327281447102322</v>
      </c>
      <c r="AF593" s="4">
        <f>[1]节奏总纲!AF593</f>
        <v>97.47375783287373</v>
      </c>
      <c r="AG593" s="4">
        <f>[1]节奏总纲!AG593</f>
        <v>102.29265573438953</v>
      </c>
      <c r="AH593" s="4">
        <f>[1]节奏总纲!AH593</f>
        <v>111.17095066716598</v>
      </c>
      <c r="BI593" s="25">
        <v>590</v>
      </c>
      <c r="BJ593" s="25">
        <f>[1]服务器生态!W611</f>
        <v>8.6000984098497604</v>
      </c>
      <c r="BK593" s="25">
        <f>[1]服务器生态!X611</f>
        <v>8.4797757825580522</v>
      </c>
      <c r="BL593" s="25">
        <f>[1]服务器生态!Y611</f>
        <v>0.69220656223219901</v>
      </c>
      <c r="BM593" s="25">
        <f>[1]服务器生态!Z611</f>
        <v>0.12314843886957778</v>
      </c>
      <c r="BN593" s="25">
        <f>[1]服务器生态!AA611</f>
        <v>3.5632207776635984E-2</v>
      </c>
      <c r="BO593" s="25">
        <f>[1]服务器生态!AB611</f>
        <v>260.26891426737467</v>
      </c>
      <c r="BP593" s="25">
        <f>[1]服务器生态!AC611</f>
        <v>0.47962550249999997</v>
      </c>
      <c r="BQ593" s="25">
        <f>[1]服务器生态!AD611</f>
        <v>0.47291513735919999</v>
      </c>
      <c r="BR593" s="25">
        <f>[1]服务器生态!AE611</f>
        <v>3.8604200140800002E-2</v>
      </c>
      <c r="BS593" s="25">
        <f>[1]服务器生态!AF611</f>
        <v>6.8679600000000019E-3</v>
      </c>
      <c r="BT593" s="25">
        <f>[1]服务器生态!AG611</f>
        <v>1.9871999999999997E-3</v>
      </c>
      <c r="BU593" s="25">
        <f>[1]服务器生态!$P592</f>
        <v>1</v>
      </c>
      <c r="BV593" s="25">
        <f>[1]服务器生态!Q592</f>
        <v>0.17930861401286224</v>
      </c>
    </row>
    <row r="594" spans="29:74" x14ac:dyDescent="0.15">
      <c r="AC594" s="4">
        <v>591</v>
      </c>
      <c r="AD594" s="4">
        <f>[1]节奏总纲!AD594</f>
        <v>92.091594979242089</v>
      </c>
      <c r="AE594" s="4">
        <f>[1]节奏总纲!AE594</f>
        <v>94.351171600209682</v>
      </c>
      <c r="AF594" s="4">
        <f>[1]节奏总纲!AF594</f>
        <v>97.496656349491232</v>
      </c>
      <c r="AG594" s="4">
        <f>[1]节奏总纲!AG594</f>
        <v>102.31703633186495</v>
      </c>
      <c r="AH594" s="4">
        <f>[1]节奏总纲!AH594</f>
        <v>111.19595474033245</v>
      </c>
      <c r="BI594" s="25">
        <v>591</v>
      </c>
      <c r="BJ594" s="25">
        <f>[1]服务器生态!W612</f>
        <v>8.5433053071432052</v>
      </c>
      <c r="BK594" s="25">
        <f>[1]服务器生态!X612</f>
        <v>8.4237772632392733</v>
      </c>
      <c r="BL594" s="25">
        <f>[1]服务器生态!Y612</f>
        <v>0.68763538682123171</v>
      </c>
      <c r="BM594" s="25">
        <f>[1]服务器生态!Z612</f>
        <v>0.1223351944619485</v>
      </c>
      <c r="BN594" s="25">
        <f>[1]服务器生态!AA612</f>
        <v>3.5396900744148765E-2</v>
      </c>
      <c r="BO594" s="25">
        <f>[1]服务器生态!AB612</f>
        <v>260.26891426737467</v>
      </c>
      <c r="BP594" s="25">
        <f>[1]服务器生态!AC612</f>
        <v>0.47962550249999997</v>
      </c>
      <c r="BQ594" s="25">
        <f>[1]服务器生态!AD612</f>
        <v>0.47291513735919999</v>
      </c>
      <c r="BR594" s="25">
        <f>[1]服务器生态!AE612</f>
        <v>3.8604200140800002E-2</v>
      </c>
      <c r="BS594" s="25">
        <f>[1]服务器生态!AF612</f>
        <v>6.8679600000000019E-3</v>
      </c>
      <c r="BT594" s="25">
        <f>[1]服务器生态!AG612</f>
        <v>1.9871999999999997E-3</v>
      </c>
      <c r="BU594" s="25">
        <f>[1]服务器生态!$P593</f>
        <v>1</v>
      </c>
      <c r="BV594" s="25">
        <f>[1]服务器生态!Q593</f>
        <v>0.17812450052409809</v>
      </c>
    </row>
    <row r="595" spans="29:74" x14ac:dyDescent="0.15">
      <c r="AC595" s="4">
        <v>592</v>
      </c>
      <c r="AD595" s="4">
        <f>[1]节奏总纲!AD595</f>
        <v>92.115284710918019</v>
      </c>
      <c r="AE595" s="4">
        <f>[1]节奏总纲!AE595</f>
        <v>94.375061753317041</v>
      </c>
      <c r="AF595" s="4">
        <f>[1]节奏总纲!AF595</f>
        <v>97.519554866108749</v>
      </c>
      <c r="AG595" s="4">
        <f>[1]节奏总纲!AG595</f>
        <v>102.3414169293404</v>
      </c>
      <c r="AH595" s="4">
        <f>[1]节奏总纲!AH595</f>
        <v>111.22095881349892</v>
      </c>
      <c r="BI595" s="25">
        <v>592</v>
      </c>
      <c r="BJ595" s="25">
        <f>[1]服务器生态!W613</f>
        <v>8.4865122044366501</v>
      </c>
      <c r="BK595" s="25">
        <f>[1]服务器生态!X613</f>
        <v>8.3677787439204945</v>
      </c>
      <c r="BL595" s="25">
        <f>[1]服务器生态!Y613</f>
        <v>0.68306421141026441</v>
      </c>
      <c r="BM595" s="25">
        <f>[1]服务器生态!Z613</f>
        <v>0.12152195005431922</v>
      </c>
      <c r="BN595" s="25">
        <f>[1]服务器生态!AA613</f>
        <v>3.5161593711661547E-2</v>
      </c>
      <c r="BO595" s="25">
        <f>[1]服务器生态!AB613</f>
        <v>260.26891426737467</v>
      </c>
      <c r="BP595" s="25">
        <f>[1]服务器生态!AC613</f>
        <v>0.47962550249999997</v>
      </c>
      <c r="BQ595" s="25">
        <f>[1]服务器生态!AD613</f>
        <v>0.47291513735919999</v>
      </c>
      <c r="BR595" s="25">
        <f>[1]服务器生态!AE613</f>
        <v>3.8604200140800002E-2</v>
      </c>
      <c r="BS595" s="25">
        <f>[1]服务器生态!AF613</f>
        <v>6.8679600000000019E-3</v>
      </c>
      <c r="BT595" s="25">
        <f>[1]服务器生态!AG613</f>
        <v>1.9871999999999997E-3</v>
      </c>
      <c r="BU595" s="25">
        <f>[1]服务器生态!$P594</f>
        <v>1</v>
      </c>
      <c r="BV595" s="25">
        <f>[1]服务器生态!Q594</f>
        <v>0.17694038703533391</v>
      </c>
    </row>
    <row r="596" spans="29:74" x14ac:dyDescent="0.15">
      <c r="AC596" s="4">
        <v>593</v>
      </c>
      <c r="AD596" s="4">
        <f>[1]节奏总纲!AD596</f>
        <v>92.138974442593963</v>
      </c>
      <c r="AE596" s="4">
        <f>[1]节奏总纲!AE596</f>
        <v>94.398951906424401</v>
      </c>
      <c r="AF596" s="4">
        <f>[1]节奏总纲!AF596</f>
        <v>97.542453382726265</v>
      </c>
      <c r="AG596" s="4">
        <f>[1]节奏总纲!AG596</f>
        <v>102.36579752681583</v>
      </c>
      <c r="AH596" s="4">
        <f>[1]节奏总纲!AH596</f>
        <v>111.2459628866654</v>
      </c>
      <c r="BI596" s="25">
        <v>593</v>
      </c>
      <c r="BJ596" s="25">
        <f>[1]服务器生态!W614</f>
        <v>8.429719101730095</v>
      </c>
      <c r="BK596" s="25">
        <f>[1]服务器生态!X614</f>
        <v>8.3117802246017138</v>
      </c>
      <c r="BL596" s="25">
        <f>[1]服务器生态!Y614</f>
        <v>0.67849303599929689</v>
      </c>
      <c r="BM596" s="25">
        <f>[1]服务器生态!Z614</f>
        <v>0.12070870564668991</v>
      </c>
      <c r="BN596" s="25">
        <f>[1]服务器生态!AA614</f>
        <v>3.4926286679174322E-2</v>
      </c>
      <c r="BO596" s="25">
        <f>[1]服务器生态!AB614</f>
        <v>260.26891426737467</v>
      </c>
      <c r="BP596" s="25">
        <f>[1]服务器生态!AC614</f>
        <v>0.47962550249999997</v>
      </c>
      <c r="BQ596" s="25">
        <f>[1]服务器生态!AD614</f>
        <v>0.47291513735919999</v>
      </c>
      <c r="BR596" s="25">
        <f>[1]服务器生态!AE614</f>
        <v>3.8604200140800002E-2</v>
      </c>
      <c r="BS596" s="25">
        <f>[1]服务器生态!AF614</f>
        <v>6.8679600000000019E-3</v>
      </c>
      <c r="BT596" s="25">
        <f>[1]服务器生态!AG614</f>
        <v>1.9871999999999997E-3</v>
      </c>
      <c r="BU596" s="25">
        <f>[1]服务器生态!$P595</f>
        <v>1</v>
      </c>
      <c r="BV596" s="25">
        <f>[1]服务器生态!Q595</f>
        <v>0.1757562735465697</v>
      </c>
    </row>
    <row r="597" spans="29:74" x14ac:dyDescent="0.15">
      <c r="AC597" s="4">
        <v>594</v>
      </c>
      <c r="AD597" s="4">
        <f>[1]节奏总纲!AD597</f>
        <v>92.162664174269892</v>
      </c>
      <c r="AE597" s="4">
        <f>[1]节奏总纲!AE597</f>
        <v>94.42284205953176</v>
      </c>
      <c r="AF597" s="4">
        <f>[1]节奏总纲!AF597</f>
        <v>97.565351899343767</v>
      </c>
      <c r="AG597" s="4">
        <f>[1]节奏总纲!AG597</f>
        <v>102.39017812429127</v>
      </c>
      <c r="AH597" s="4">
        <f>[1]节奏总纲!AH597</f>
        <v>111.27096695983187</v>
      </c>
      <c r="BI597" s="25">
        <v>594</v>
      </c>
      <c r="BJ597" s="25">
        <f>[1]服务器生态!W615</f>
        <v>8.3729259990235398</v>
      </c>
      <c r="BK597" s="25">
        <f>[1]服务器生态!X615</f>
        <v>8.255781705282935</v>
      </c>
      <c r="BL597" s="25">
        <f>[1]服务器生态!Y615</f>
        <v>0.67392186058832959</v>
      </c>
      <c r="BM597" s="25">
        <f>[1]服务器生态!Z615</f>
        <v>0.11989546123906063</v>
      </c>
      <c r="BN597" s="25">
        <f>[1]服务器生态!AA615</f>
        <v>3.469097964668711E-2</v>
      </c>
      <c r="BO597" s="25">
        <f>[1]服务器生态!AB615</f>
        <v>260.26891426737467</v>
      </c>
      <c r="BP597" s="25">
        <f>[1]服务器生态!AC615</f>
        <v>0.47962550249999997</v>
      </c>
      <c r="BQ597" s="25">
        <f>[1]服务器生态!AD615</f>
        <v>0.47291513735919999</v>
      </c>
      <c r="BR597" s="25">
        <f>[1]服务器生态!AE615</f>
        <v>3.8604200140800002E-2</v>
      </c>
      <c r="BS597" s="25">
        <f>[1]服务器生态!AF615</f>
        <v>6.8679600000000019E-3</v>
      </c>
      <c r="BT597" s="25">
        <f>[1]服务器生态!AG615</f>
        <v>1.9871999999999997E-3</v>
      </c>
      <c r="BU597" s="25">
        <f>[1]服务器生态!$P596</f>
        <v>1</v>
      </c>
      <c r="BV597" s="25">
        <f>[1]服务器生态!Q596</f>
        <v>0.17457216005780551</v>
      </c>
    </row>
    <row r="598" spans="29:74" x14ac:dyDescent="0.15">
      <c r="AC598" s="4">
        <v>595</v>
      </c>
      <c r="AD598" s="4">
        <f>[1]节奏总纲!AD598</f>
        <v>92.186353905945836</v>
      </c>
      <c r="AE598" s="4">
        <f>[1]节奏总纲!AE598</f>
        <v>94.446732212639105</v>
      </c>
      <c r="AF598" s="4">
        <f>[1]节奏总纲!AF598</f>
        <v>97.588250415961284</v>
      </c>
      <c r="AG598" s="4">
        <f>[1]节奏总纲!AG598</f>
        <v>102.4145587217667</v>
      </c>
      <c r="AH598" s="4">
        <f>[1]节奏总纲!AH598</f>
        <v>111.29597103299834</v>
      </c>
      <c r="BI598" s="25">
        <v>595</v>
      </c>
      <c r="BJ598" s="25">
        <f>[1]服务器生态!W616</f>
        <v>8.3161328963169847</v>
      </c>
      <c r="BK598" s="25">
        <f>[1]服务器生态!X616</f>
        <v>8.1997831859641543</v>
      </c>
      <c r="BL598" s="25">
        <f>[1]服务器生态!Y616</f>
        <v>0.66935068517736229</v>
      </c>
      <c r="BM598" s="25">
        <f>[1]服务器生态!Z616</f>
        <v>0.11908221683143135</v>
      </c>
      <c r="BN598" s="25">
        <f>[1]服务器生态!AA616</f>
        <v>3.4455672614199892E-2</v>
      </c>
      <c r="BO598" s="25">
        <f>[1]服务器生态!AB616</f>
        <v>260.26891426737467</v>
      </c>
      <c r="BP598" s="25">
        <f>[1]服务器生态!AC616</f>
        <v>0.47962550249999997</v>
      </c>
      <c r="BQ598" s="25">
        <f>[1]服务器生态!AD616</f>
        <v>0.47291513735919999</v>
      </c>
      <c r="BR598" s="25">
        <f>[1]服务器生态!AE616</f>
        <v>3.8604200140800002E-2</v>
      </c>
      <c r="BS598" s="25">
        <f>[1]服务器生态!AF616</f>
        <v>6.8679600000000019E-3</v>
      </c>
      <c r="BT598" s="25">
        <f>[1]服务器生态!AG616</f>
        <v>1.9871999999999997E-3</v>
      </c>
      <c r="BU598" s="25">
        <f>[1]服务器生态!$P597</f>
        <v>1</v>
      </c>
      <c r="BV598" s="25">
        <f>[1]服务器生态!Q597</f>
        <v>0.17338804656904133</v>
      </c>
    </row>
    <row r="599" spans="29:74" x14ac:dyDescent="0.15">
      <c r="AC599" s="4">
        <v>596</v>
      </c>
      <c r="AD599" s="4">
        <f>[1]节奏总纲!AD599</f>
        <v>92.210043637621766</v>
      </c>
      <c r="AE599" s="4">
        <f>[1]节奏总纲!AE599</f>
        <v>94.470622365746465</v>
      </c>
      <c r="AF599" s="4">
        <f>[1]节奏总纲!AF599</f>
        <v>97.611148932578786</v>
      </c>
      <c r="AG599" s="4">
        <f>[1]节奏总纲!AG599</f>
        <v>102.43893931924214</v>
      </c>
      <c r="AH599" s="4">
        <f>[1]节奏总纲!AH599</f>
        <v>111.32097510616481</v>
      </c>
      <c r="BI599" s="25">
        <v>596</v>
      </c>
      <c r="BJ599" s="25">
        <f>[1]服务器生态!W617</f>
        <v>8.2593397936104296</v>
      </c>
      <c r="BK599" s="25">
        <f>[1]服务器生态!X617</f>
        <v>8.1437846666453755</v>
      </c>
      <c r="BL599" s="25">
        <f>[1]服务器生态!Y617</f>
        <v>0.66477950976639499</v>
      </c>
      <c r="BM599" s="25">
        <f>[1]服务器生态!Z617</f>
        <v>0.11826897242380208</v>
      </c>
      <c r="BN599" s="25">
        <f>[1]服务器生态!AA617</f>
        <v>3.4220365581712674E-2</v>
      </c>
      <c r="BO599" s="25">
        <f>[1]服务器生态!AB617</f>
        <v>260.26891426737467</v>
      </c>
      <c r="BP599" s="25">
        <f>[1]服务器生态!AC617</f>
        <v>0.47962550249999997</v>
      </c>
      <c r="BQ599" s="25">
        <f>[1]服务器生态!AD617</f>
        <v>0.47291513735919999</v>
      </c>
      <c r="BR599" s="25">
        <f>[1]服务器生态!AE617</f>
        <v>3.8604200140800002E-2</v>
      </c>
      <c r="BS599" s="25">
        <f>[1]服务器生态!AF617</f>
        <v>6.8679600000000019E-3</v>
      </c>
      <c r="BT599" s="25">
        <f>[1]服务器生态!AG617</f>
        <v>1.9871999999999997E-3</v>
      </c>
      <c r="BU599" s="25">
        <f>[1]服务器生态!$P598</f>
        <v>1</v>
      </c>
      <c r="BV599" s="25">
        <f>[1]服务器生态!Q598</f>
        <v>0.17220393308027718</v>
      </c>
    </row>
    <row r="600" spans="29:74" x14ac:dyDescent="0.15">
      <c r="AC600" s="4">
        <v>597</v>
      </c>
      <c r="AD600" s="4">
        <f>[1]节奏总纲!AD600</f>
        <v>92.23373336929771</v>
      </c>
      <c r="AE600" s="4">
        <f>[1]节奏总纲!AE600</f>
        <v>94.494512518853824</v>
      </c>
      <c r="AF600" s="4">
        <f>[1]节奏总纲!AF600</f>
        <v>97.634047449196302</v>
      </c>
      <c r="AG600" s="4">
        <f>[1]节奏总纲!AG600</f>
        <v>102.46331991671757</v>
      </c>
      <c r="AH600" s="4">
        <f>[1]节奏总纲!AH600</f>
        <v>111.34597917933129</v>
      </c>
      <c r="BI600" s="25">
        <v>597</v>
      </c>
      <c r="BJ600" s="25">
        <f>[1]服务器生态!W618</f>
        <v>8.2025466909038744</v>
      </c>
      <c r="BK600" s="25">
        <f>[1]服务器生态!X618</f>
        <v>8.0877861473265948</v>
      </c>
      <c r="BL600" s="25">
        <f>[1]服务器生态!Y618</f>
        <v>0.66020833435542758</v>
      </c>
      <c r="BM600" s="25">
        <f>[1]服务器生态!Z618</f>
        <v>0.11745572801617277</v>
      </c>
      <c r="BN600" s="25">
        <f>[1]服务器生态!AA618</f>
        <v>3.3985058549225448E-2</v>
      </c>
      <c r="BO600" s="25">
        <f>[1]服务器生态!AB618</f>
        <v>260.26891426737467</v>
      </c>
      <c r="BP600" s="25">
        <f>[1]服务器生态!AC618</f>
        <v>0.47962550249999997</v>
      </c>
      <c r="BQ600" s="25">
        <f>[1]服务器生态!AD618</f>
        <v>0.47291513735919999</v>
      </c>
      <c r="BR600" s="25">
        <f>[1]服务器生态!AE618</f>
        <v>3.8604200140800002E-2</v>
      </c>
      <c r="BS600" s="25">
        <f>[1]服务器生态!AF618</f>
        <v>6.8679600000000019E-3</v>
      </c>
      <c r="BT600" s="25">
        <f>[1]服务器生态!AG618</f>
        <v>1.9871999999999997E-3</v>
      </c>
      <c r="BU600" s="25">
        <f>[1]服务器生态!$P599</f>
        <v>1</v>
      </c>
      <c r="BV600" s="25">
        <f>[1]服务器生态!Q599</f>
        <v>0.17101981959151297</v>
      </c>
    </row>
    <row r="601" spans="29:74" x14ac:dyDescent="0.15">
      <c r="AC601" s="4">
        <v>598</v>
      </c>
      <c r="AD601" s="4">
        <f>[1]节奏总纲!AD601</f>
        <v>92.257423100973654</v>
      </c>
      <c r="AE601" s="4">
        <f>[1]节奏总纲!AE601</f>
        <v>94.518402671961184</v>
      </c>
      <c r="AF601" s="4">
        <f>[1]节奏总纲!AF601</f>
        <v>97.656945965813819</v>
      </c>
      <c r="AG601" s="4">
        <f>[1]节奏总纲!AG601</f>
        <v>102.48770051419301</v>
      </c>
      <c r="AH601" s="4">
        <f>[1]节奏总纲!AH601</f>
        <v>111.37098325249777</v>
      </c>
      <c r="BI601" s="25">
        <v>598</v>
      </c>
      <c r="BJ601" s="25">
        <f>[1]服务器生态!W619</f>
        <v>8.1457535881973193</v>
      </c>
      <c r="BK601" s="25">
        <f>[1]服务器生态!X619</f>
        <v>8.031787628007816</v>
      </c>
      <c r="BL601" s="25">
        <f>[1]服务器生态!Y619</f>
        <v>0.65563715894446017</v>
      </c>
      <c r="BM601" s="25">
        <f>[1]服务器生态!Z619</f>
        <v>0.11664248360854348</v>
      </c>
      <c r="BN601" s="25">
        <f>[1]服务器生态!AA619</f>
        <v>3.374975151673823E-2</v>
      </c>
      <c r="BO601" s="25">
        <f>[1]服务器生态!AB619</f>
        <v>260.26891426737467</v>
      </c>
      <c r="BP601" s="25">
        <f>[1]服务器生态!AC619</f>
        <v>0.47962550249999997</v>
      </c>
      <c r="BQ601" s="25">
        <f>[1]服务器生态!AD619</f>
        <v>0.47291513735919999</v>
      </c>
      <c r="BR601" s="25">
        <f>[1]服务器生态!AE619</f>
        <v>3.8604200140800002E-2</v>
      </c>
      <c r="BS601" s="25">
        <f>[1]服务器生态!AF619</f>
        <v>6.8679600000000019E-3</v>
      </c>
      <c r="BT601" s="25">
        <f>[1]服务器生态!AG619</f>
        <v>1.9871999999999997E-3</v>
      </c>
      <c r="BU601" s="25">
        <f>[1]服务器生态!$P600</f>
        <v>1</v>
      </c>
      <c r="BV601" s="25">
        <f>[1]服务器生态!Q600</f>
        <v>0.16983570610274878</v>
      </c>
    </row>
    <row r="602" spans="29:74" x14ac:dyDescent="0.15">
      <c r="AC602" s="4">
        <v>599</v>
      </c>
      <c r="AD602" s="4">
        <f>[1]节奏总纲!AD602</f>
        <v>92.281112832649583</v>
      </c>
      <c r="AE602" s="4">
        <f>[1]节奏总纲!AE602</f>
        <v>94.542292825068543</v>
      </c>
      <c r="AF602" s="4">
        <f>[1]节奏总纲!AF602</f>
        <v>97.679844482431321</v>
      </c>
      <c r="AG602" s="4">
        <f>[1]节奏总纲!AG602</f>
        <v>102.51208111166844</v>
      </c>
      <c r="AH602" s="4">
        <f>[1]节奏总纲!AH602</f>
        <v>111.39598732566424</v>
      </c>
      <c r="BI602" s="25">
        <v>599</v>
      </c>
      <c r="BJ602" s="25">
        <f>[1]服务器生态!W620</f>
        <v>8.0889604854907642</v>
      </c>
      <c r="BK602" s="25">
        <f>[1]服务器生态!X620</f>
        <v>7.9757891086890371</v>
      </c>
      <c r="BL602" s="25">
        <f>[1]服务器生态!Y620</f>
        <v>0.65106598353349288</v>
      </c>
      <c r="BM602" s="25">
        <f>[1]服务器生态!Z620</f>
        <v>0.1158292392009142</v>
      </c>
      <c r="BN602" s="25">
        <f>[1]服务器生态!AA620</f>
        <v>3.3514444484251019E-2</v>
      </c>
      <c r="BO602" s="25">
        <f>[1]服务器生态!AB620</f>
        <v>260.26891426737467</v>
      </c>
      <c r="BP602" s="25">
        <f>[1]服务器生态!AC620</f>
        <v>0.47962550249999997</v>
      </c>
      <c r="BQ602" s="25">
        <f>[1]服务器生态!AD620</f>
        <v>0.47291513735919999</v>
      </c>
      <c r="BR602" s="25">
        <f>[1]服务器生态!AE620</f>
        <v>3.8604200140800002E-2</v>
      </c>
      <c r="BS602" s="25">
        <f>[1]服务器生态!AF620</f>
        <v>6.8679600000000019E-3</v>
      </c>
      <c r="BT602" s="25">
        <f>[1]服务器生态!AG620</f>
        <v>1.9871999999999997E-3</v>
      </c>
      <c r="BU602" s="25">
        <f>[1]服务器生态!$P601</f>
        <v>1</v>
      </c>
      <c r="BV602" s="25">
        <f>[1]服务器生态!Q601</f>
        <v>0.1686515926139846</v>
      </c>
    </row>
    <row r="603" spans="29:74" x14ac:dyDescent="0.15">
      <c r="AC603" s="4">
        <v>600</v>
      </c>
      <c r="AD603" s="4">
        <f>[1]节奏总纲!AD603</f>
        <v>92.304802564325527</v>
      </c>
      <c r="AE603" s="4">
        <f>[1]节奏总纲!AE603</f>
        <v>94.566182978175902</v>
      </c>
      <c r="AF603" s="4">
        <f>[1]节奏总纲!AF603</f>
        <v>97.702742999048837</v>
      </c>
      <c r="AG603" s="4">
        <f>[1]节奏总纲!AG603</f>
        <v>102.53646170914388</v>
      </c>
      <c r="AH603" s="4">
        <f>[1]节奏总纲!AH603</f>
        <v>111.42099139883071</v>
      </c>
      <c r="BI603" s="25">
        <v>600</v>
      </c>
      <c r="BJ603" s="25">
        <f>[1]服务器生态!W621</f>
        <v>8.0321673827842091</v>
      </c>
      <c r="BK603" s="25">
        <f>[1]服务器生态!X621</f>
        <v>7.9197905893702556</v>
      </c>
      <c r="BL603" s="25">
        <f>[1]服务器生态!Y621</f>
        <v>0.64649480812252547</v>
      </c>
      <c r="BM603" s="25">
        <f>[1]服务器生态!Z621</f>
        <v>0.11501599479328489</v>
      </c>
      <c r="BN603" s="25">
        <f>[1]服务器生态!AA621</f>
        <v>3.3279137451763793E-2</v>
      </c>
      <c r="BO603" s="25">
        <f>[1]服务器生态!AB621</f>
        <v>260.26891426737467</v>
      </c>
      <c r="BP603" s="25">
        <f>[1]服务器生态!AC621</f>
        <v>0.47962550249999997</v>
      </c>
      <c r="BQ603" s="25">
        <f>[1]服务器生态!AD621</f>
        <v>0.47291513735919999</v>
      </c>
      <c r="BR603" s="25">
        <f>[1]服务器生态!AE621</f>
        <v>3.8604200140800002E-2</v>
      </c>
      <c r="BS603" s="25">
        <f>[1]服务器生态!AF621</f>
        <v>6.8679600000000019E-3</v>
      </c>
      <c r="BT603" s="25">
        <f>[1]服务器生态!AG621</f>
        <v>1.9871999999999997E-3</v>
      </c>
      <c r="BU603" s="25">
        <f>[1]服务器生态!$P602</f>
        <v>1</v>
      </c>
      <c r="BV603" s="25">
        <f>[1]服务器生态!Q602</f>
        <v>0.16746747912522039</v>
      </c>
    </row>
    <row r="604" spans="29:74" x14ac:dyDescent="0.15">
      <c r="AC604" s="4">
        <v>601</v>
      </c>
      <c r="AD604" s="4">
        <f>[1]节奏总纲!AD604</f>
        <v>92.328492296001457</v>
      </c>
      <c r="AE604" s="4">
        <f>[1]节奏总纲!AE604</f>
        <v>94.590073131283262</v>
      </c>
      <c r="AF604" s="4">
        <f>[1]节奏总纲!AF604</f>
        <v>97.725641515666339</v>
      </c>
      <c r="AG604" s="4">
        <f>[1]节奏总纲!AG604</f>
        <v>102.56084230661932</v>
      </c>
      <c r="AH604" s="4">
        <f>[1]节奏总纲!AH604</f>
        <v>111.44599547199718</v>
      </c>
      <c r="BI604" s="25">
        <v>601</v>
      </c>
      <c r="BJ604" s="25">
        <f>[1]服务器生态!W622</f>
        <v>8.0165492795399071</v>
      </c>
      <c r="BK604" s="25">
        <f>[1]服务器生态!X622</f>
        <v>7.9043909965575923</v>
      </c>
      <c r="BL604" s="25">
        <f>[1]服务器生态!Y622</f>
        <v>0.64523773488450953</v>
      </c>
      <c r="BM604" s="25">
        <f>[1]服务器生态!Z622</f>
        <v>0.11479235258118685</v>
      </c>
      <c r="BN604" s="25">
        <f>[1]服务器生态!AA622</f>
        <v>3.3214428017829811E-2</v>
      </c>
      <c r="BO604" s="25">
        <f>[1]服务器生态!AB622</f>
        <v>260.26891426737467</v>
      </c>
      <c r="BP604" s="25">
        <f>[1]服务器生态!AC622</f>
        <v>0.47962550249999997</v>
      </c>
      <c r="BQ604" s="25">
        <f>[1]服务器生态!AD622</f>
        <v>0.47291513735919999</v>
      </c>
      <c r="BR604" s="25">
        <f>[1]服务器生态!AE622</f>
        <v>3.8604200140800002E-2</v>
      </c>
      <c r="BS604" s="25">
        <f>[1]服务器生态!AF622</f>
        <v>6.8679600000000019E-3</v>
      </c>
      <c r="BT604" s="25">
        <f>[1]服务器生态!AG622</f>
        <v>1.9871999999999997E-3</v>
      </c>
      <c r="BU604" s="25">
        <f>[1]服务器生态!$P603</f>
        <v>1</v>
      </c>
      <c r="BV604" s="25">
        <f>[1]服务器生态!Q603</f>
        <v>0.16714184791581027</v>
      </c>
    </row>
    <row r="605" spans="29:74" x14ac:dyDescent="0.15">
      <c r="AC605" s="4">
        <v>602</v>
      </c>
      <c r="AD605" s="4">
        <f>[1]节奏总纲!AD605</f>
        <v>92.352182027677401</v>
      </c>
      <c r="AE605" s="4">
        <f>[1]节奏总纲!AE605</f>
        <v>94.613963284390607</v>
      </c>
      <c r="AF605" s="4">
        <f>[1]节奏总纲!AF605</f>
        <v>97.748540032283856</v>
      </c>
      <c r="AG605" s="4">
        <f>[1]节奏总纲!AG605</f>
        <v>102.58522290409475</v>
      </c>
      <c r="AH605" s="4">
        <f>[1]节奏总纲!AH605</f>
        <v>111.47099954516365</v>
      </c>
      <c r="BI605" s="25">
        <v>602</v>
      </c>
      <c r="BJ605" s="25">
        <f>[1]服务器生态!W623</f>
        <v>8.0009311762956035</v>
      </c>
      <c r="BK605" s="25">
        <f>[1]服务器生态!X623</f>
        <v>7.8889914037449271</v>
      </c>
      <c r="BL605" s="25">
        <f>[1]服务器生态!Y623</f>
        <v>0.64398066164649337</v>
      </c>
      <c r="BM605" s="25">
        <f>[1]服务器生态!Z623</f>
        <v>0.11456871036908879</v>
      </c>
      <c r="BN605" s="25">
        <f>[1]服务器生态!AA623</f>
        <v>3.3149718583895822E-2</v>
      </c>
      <c r="BO605" s="25">
        <f>[1]服务器生态!AB623</f>
        <v>260.26891426737467</v>
      </c>
      <c r="BP605" s="25">
        <f>[1]服务器生态!AC623</f>
        <v>0.47962550249999997</v>
      </c>
      <c r="BQ605" s="25">
        <f>[1]服务器生态!AD623</f>
        <v>0.47291513735919999</v>
      </c>
      <c r="BR605" s="25">
        <f>[1]服务器生态!AE623</f>
        <v>3.8604200140800002E-2</v>
      </c>
      <c r="BS605" s="25">
        <f>[1]服务器生态!AF623</f>
        <v>6.8679600000000019E-3</v>
      </c>
      <c r="BT605" s="25">
        <f>[1]服务器生态!AG623</f>
        <v>1.9871999999999997E-3</v>
      </c>
      <c r="BU605" s="25">
        <f>[1]服务器生态!$P604</f>
        <v>1</v>
      </c>
      <c r="BV605" s="25">
        <f>[1]服务器生态!Q604</f>
        <v>0.16681621670640009</v>
      </c>
    </row>
    <row r="606" spans="29:74" x14ac:dyDescent="0.15">
      <c r="AC606" s="4">
        <v>603</v>
      </c>
      <c r="AD606" s="4">
        <f>[1]节奏总纲!AD606</f>
        <v>92.375871759353331</v>
      </c>
      <c r="AE606" s="4">
        <f>[1]节奏总纲!AE606</f>
        <v>94.637853437497967</v>
      </c>
      <c r="AF606" s="4">
        <f>[1]节奏总纲!AF606</f>
        <v>97.771438548901372</v>
      </c>
      <c r="AG606" s="4">
        <f>[1]节奏总纲!AG606</f>
        <v>102.60960350157019</v>
      </c>
      <c r="AH606" s="4">
        <f>[1]节奏总纲!AH606</f>
        <v>111.49600361833012</v>
      </c>
      <c r="BI606" s="25">
        <v>603</v>
      </c>
      <c r="BJ606" s="25">
        <f>[1]服务器生态!W624</f>
        <v>7.9853130730513016</v>
      </c>
      <c r="BK606" s="25">
        <f>[1]服务器生态!X624</f>
        <v>7.8735918109322638</v>
      </c>
      <c r="BL606" s="25">
        <f>[1]服务器生态!Y624</f>
        <v>0.64272358840847743</v>
      </c>
      <c r="BM606" s="25">
        <f>[1]服务器生态!Z624</f>
        <v>0.11434506815699075</v>
      </c>
      <c r="BN606" s="25">
        <f>[1]服务器生态!AA624</f>
        <v>3.308500914996184E-2</v>
      </c>
      <c r="BO606" s="25">
        <f>[1]服务器生态!AB624</f>
        <v>260.26891426737467</v>
      </c>
      <c r="BP606" s="25">
        <f>[1]服务器生态!AC624</f>
        <v>0.47962550249999997</v>
      </c>
      <c r="BQ606" s="25">
        <f>[1]服务器生态!AD624</f>
        <v>0.47291513735919999</v>
      </c>
      <c r="BR606" s="25">
        <f>[1]服务器生态!AE624</f>
        <v>3.8604200140800002E-2</v>
      </c>
      <c r="BS606" s="25">
        <f>[1]服务器生态!AF624</f>
        <v>6.8679600000000019E-3</v>
      </c>
      <c r="BT606" s="25">
        <f>[1]服务器生态!AG624</f>
        <v>1.9871999999999997E-3</v>
      </c>
      <c r="BU606" s="25">
        <f>[1]服务器生态!$P605</f>
        <v>1</v>
      </c>
      <c r="BV606" s="25">
        <f>[1]服务器生态!Q605</f>
        <v>0.16649058549698995</v>
      </c>
    </row>
    <row r="607" spans="29:74" x14ac:dyDescent="0.15">
      <c r="AC607" s="4">
        <v>604</v>
      </c>
      <c r="AD607" s="4">
        <f>[1]节奏总纲!AD607</f>
        <v>92.399561491029274</v>
      </c>
      <c r="AE607" s="4">
        <f>[1]节奏总纲!AE607</f>
        <v>94.661743590605326</v>
      </c>
      <c r="AF607" s="4">
        <f>[1]节奏总纲!AF607</f>
        <v>97.794337065518874</v>
      </c>
      <c r="AG607" s="4">
        <f>[1]节奏总纲!AG607</f>
        <v>102.63398409904562</v>
      </c>
      <c r="AH607" s="4">
        <f>[1]节奏总纲!AH607</f>
        <v>111.52100769149659</v>
      </c>
      <c r="BI607" s="25">
        <v>604</v>
      </c>
      <c r="BJ607" s="25">
        <f>[1]服务器生态!W625</f>
        <v>7.9696949698069979</v>
      </c>
      <c r="BK607" s="25">
        <f>[1]服务器生态!X625</f>
        <v>7.8581922181195987</v>
      </c>
      <c r="BL607" s="25">
        <f>[1]服务器生态!Y625</f>
        <v>0.64146651517046138</v>
      </c>
      <c r="BM607" s="25">
        <f>[1]服务器生态!Z625</f>
        <v>0.11412142594489268</v>
      </c>
      <c r="BN607" s="25">
        <f>[1]服务器生态!AA625</f>
        <v>3.3020299716027851E-2</v>
      </c>
      <c r="BO607" s="25">
        <f>[1]服务器生态!AB625</f>
        <v>260.26891426737467</v>
      </c>
      <c r="BP607" s="25">
        <f>[1]服务器生态!AC625</f>
        <v>0.47962550249999997</v>
      </c>
      <c r="BQ607" s="25">
        <f>[1]服务器生态!AD625</f>
        <v>0.47291513735919999</v>
      </c>
      <c r="BR607" s="25">
        <f>[1]服务器生态!AE625</f>
        <v>3.8604200140800002E-2</v>
      </c>
      <c r="BS607" s="25">
        <f>[1]服务器生态!AF625</f>
        <v>6.8679600000000019E-3</v>
      </c>
      <c r="BT607" s="25">
        <f>[1]服务器生态!AG625</f>
        <v>1.9871999999999997E-3</v>
      </c>
      <c r="BU607" s="25">
        <f>[1]服务器生态!$P606</f>
        <v>1</v>
      </c>
      <c r="BV607" s="25">
        <f>[1]服务器生态!Q606</f>
        <v>0.1661649542875798</v>
      </c>
    </row>
    <row r="608" spans="29:74" x14ac:dyDescent="0.15">
      <c r="AC608" s="4">
        <v>605</v>
      </c>
      <c r="AD608" s="4">
        <f>[1]节奏总纲!AD608</f>
        <v>92.423251222705204</v>
      </c>
      <c r="AE608" s="4">
        <f>[1]节奏总纲!AE608</f>
        <v>94.685633743712685</v>
      </c>
      <c r="AF608" s="4">
        <f>[1]节奏总纲!AF608</f>
        <v>97.817235582136391</v>
      </c>
      <c r="AG608" s="4">
        <f>[1]节奏总纲!AG608</f>
        <v>102.65836469652106</v>
      </c>
      <c r="AH608" s="4">
        <f>[1]节奏总纲!AH608</f>
        <v>111.54601176466306</v>
      </c>
      <c r="BI608" s="25">
        <v>605</v>
      </c>
      <c r="BJ608" s="25">
        <f>[1]服务器生态!W626</f>
        <v>7.954076866562696</v>
      </c>
      <c r="BK608" s="25">
        <f>[1]服务器生态!X626</f>
        <v>7.8427926253069344</v>
      </c>
      <c r="BL608" s="25">
        <f>[1]服务器生态!Y626</f>
        <v>0.64020944193244544</v>
      </c>
      <c r="BM608" s="25">
        <f>[1]服务器生态!Z626</f>
        <v>0.11389778373279463</v>
      </c>
      <c r="BN608" s="25">
        <f>[1]服务器生态!AA626</f>
        <v>3.2955590282093869E-2</v>
      </c>
      <c r="BO608" s="25">
        <f>[1]服务器生态!AB626</f>
        <v>260.26891426737467</v>
      </c>
      <c r="BP608" s="25">
        <f>[1]服务器生态!AC626</f>
        <v>0.47962550249999997</v>
      </c>
      <c r="BQ608" s="25">
        <f>[1]服务器生态!AD626</f>
        <v>0.47291513735919999</v>
      </c>
      <c r="BR608" s="25">
        <f>[1]服务器生态!AE626</f>
        <v>3.8604200140800002E-2</v>
      </c>
      <c r="BS608" s="25">
        <f>[1]服务器生态!AF626</f>
        <v>6.8679600000000019E-3</v>
      </c>
      <c r="BT608" s="25">
        <f>[1]服务器生态!AG626</f>
        <v>1.9871999999999997E-3</v>
      </c>
      <c r="BU608" s="25">
        <f>[1]服务器生态!$P607</f>
        <v>1</v>
      </c>
      <c r="BV608" s="25">
        <f>[1]服务器生态!Q607</f>
        <v>0.16583932307816965</v>
      </c>
    </row>
    <row r="609" spans="29:74" x14ac:dyDescent="0.15">
      <c r="AC609" s="4">
        <v>606</v>
      </c>
      <c r="AD609" s="4">
        <f>[1]节奏总纲!AD609</f>
        <v>92.446940954381148</v>
      </c>
      <c r="AE609" s="4">
        <f>[1]节奏总纲!AE609</f>
        <v>94.709523896820045</v>
      </c>
      <c r="AF609" s="4">
        <f>[1]节奏总纲!AF609</f>
        <v>97.840134098753893</v>
      </c>
      <c r="AG609" s="4">
        <f>[1]节奏总纲!AG609</f>
        <v>102.68274529399649</v>
      </c>
      <c r="AH609" s="4">
        <f>[1]节奏总纲!AH609</f>
        <v>111.57101583782955</v>
      </c>
      <c r="BI609" s="25">
        <v>606</v>
      </c>
      <c r="BJ609" s="25">
        <f>[1]服务器生态!W627</f>
        <v>7.9384587633183932</v>
      </c>
      <c r="BK609" s="25">
        <f>[1]服务器生态!X627</f>
        <v>7.8273930324942693</v>
      </c>
      <c r="BL609" s="25">
        <f>[1]服务器生态!Y627</f>
        <v>0.63895236869442928</v>
      </c>
      <c r="BM609" s="25">
        <f>[1]服务器生态!Z627</f>
        <v>0.11367414152069658</v>
      </c>
      <c r="BN609" s="25">
        <f>[1]服务器生态!AA627</f>
        <v>3.289088084815988E-2</v>
      </c>
      <c r="BO609" s="25">
        <f>[1]服务器生态!AB627</f>
        <v>260.26891426737467</v>
      </c>
      <c r="BP609" s="25">
        <f>[1]服务器生态!AC627</f>
        <v>0.47962550249999997</v>
      </c>
      <c r="BQ609" s="25">
        <f>[1]服务器生态!AD627</f>
        <v>0.47291513735919999</v>
      </c>
      <c r="BR609" s="25">
        <f>[1]服务器生态!AE627</f>
        <v>3.8604200140800002E-2</v>
      </c>
      <c r="BS609" s="25">
        <f>[1]服务器生态!AF627</f>
        <v>6.8679600000000019E-3</v>
      </c>
      <c r="BT609" s="25">
        <f>[1]服务器生态!AG627</f>
        <v>1.9871999999999997E-3</v>
      </c>
      <c r="BU609" s="25">
        <f>[1]服务器生态!$P608</f>
        <v>1</v>
      </c>
      <c r="BV609" s="25">
        <f>[1]服务器生态!Q608</f>
        <v>0.1655136918687595</v>
      </c>
    </row>
    <row r="610" spans="29:74" x14ac:dyDescent="0.15">
      <c r="AC610" s="4">
        <v>607</v>
      </c>
      <c r="AD610" s="4">
        <f>[1]节奏总纲!AD610</f>
        <v>92.470630686057078</v>
      </c>
      <c r="AE610" s="4">
        <f>[1]节奏总纲!AE610</f>
        <v>94.733414049927404</v>
      </c>
      <c r="AF610" s="4">
        <f>[1]节奏总纲!AF610</f>
        <v>97.863032615371409</v>
      </c>
      <c r="AG610" s="4">
        <f>[1]节奏总纲!AG610</f>
        <v>102.70712589147193</v>
      </c>
      <c r="AH610" s="4">
        <f>[1]节奏总纲!AH610</f>
        <v>111.59601991099602</v>
      </c>
      <c r="BI610" s="25">
        <v>607</v>
      </c>
      <c r="BJ610" s="25">
        <f>[1]服务器生态!W628</f>
        <v>7.9228406600740913</v>
      </c>
      <c r="BK610" s="25">
        <f>[1]服务器生态!X628</f>
        <v>7.811993439681606</v>
      </c>
      <c r="BL610" s="25">
        <f>[1]服务器生态!Y628</f>
        <v>0.63769529545641335</v>
      </c>
      <c r="BM610" s="25">
        <f>[1]服务器生态!Z628</f>
        <v>0.11345049930859853</v>
      </c>
      <c r="BN610" s="25">
        <f>[1]服务器生态!AA628</f>
        <v>3.2826171414225898E-2</v>
      </c>
      <c r="BO610" s="25">
        <f>[1]服务器生态!AB628</f>
        <v>260.26891426737467</v>
      </c>
      <c r="BP610" s="25">
        <f>[1]服务器生态!AC628</f>
        <v>0.47962550249999997</v>
      </c>
      <c r="BQ610" s="25">
        <f>[1]服务器生态!AD628</f>
        <v>0.47291513735919999</v>
      </c>
      <c r="BR610" s="25">
        <f>[1]服务器生态!AE628</f>
        <v>3.8604200140800002E-2</v>
      </c>
      <c r="BS610" s="25">
        <f>[1]服务器生态!AF628</f>
        <v>6.8679600000000019E-3</v>
      </c>
      <c r="BT610" s="25">
        <f>[1]服务器生态!AG628</f>
        <v>1.9871999999999997E-3</v>
      </c>
      <c r="BU610" s="25">
        <f>[1]服务器生态!$P609</f>
        <v>1</v>
      </c>
      <c r="BV610" s="25">
        <f>[1]服务器生态!Q609</f>
        <v>0.16518806065934935</v>
      </c>
    </row>
    <row r="611" spans="29:74" x14ac:dyDescent="0.15">
      <c r="AC611" s="4">
        <v>608</v>
      </c>
      <c r="AD611" s="4">
        <f>[1]节奏总纲!AD611</f>
        <v>92.494320417733022</v>
      </c>
      <c r="AE611" s="4">
        <f>[1]节奏总纲!AE611</f>
        <v>94.757304203034764</v>
      </c>
      <c r="AF611" s="4">
        <f>[1]节奏总纲!AF611</f>
        <v>97.885931131988926</v>
      </c>
      <c r="AG611" s="4">
        <f>[1]节奏总纲!AG611</f>
        <v>102.73150648894736</v>
      </c>
      <c r="AH611" s="4">
        <f>[1]节奏总纲!AH611</f>
        <v>111.62102398416249</v>
      </c>
      <c r="BI611" s="25">
        <v>608</v>
      </c>
      <c r="BJ611" s="25">
        <f>[1]服务器生态!W629</f>
        <v>7.9072225568297894</v>
      </c>
      <c r="BK611" s="25">
        <f>[1]服务器生态!X629</f>
        <v>7.7965938468689426</v>
      </c>
      <c r="BL611" s="25">
        <f>[1]服务器生态!Y629</f>
        <v>0.63643822221839741</v>
      </c>
      <c r="BM611" s="25">
        <f>[1]服务器生态!Z629</f>
        <v>0.11322685709650049</v>
      </c>
      <c r="BN611" s="25">
        <f>[1]服务器生态!AA629</f>
        <v>3.2761461980291916E-2</v>
      </c>
      <c r="BO611" s="25">
        <f>[1]服务器生态!AB629</f>
        <v>260.26891426737467</v>
      </c>
      <c r="BP611" s="25">
        <f>[1]服务器生态!AC629</f>
        <v>0.47962550249999997</v>
      </c>
      <c r="BQ611" s="25">
        <f>[1]服务器生态!AD629</f>
        <v>0.47291513735919999</v>
      </c>
      <c r="BR611" s="25">
        <f>[1]服务器生态!AE629</f>
        <v>3.8604200140800002E-2</v>
      </c>
      <c r="BS611" s="25">
        <f>[1]服务器生态!AF629</f>
        <v>6.8679600000000019E-3</v>
      </c>
      <c r="BT611" s="25">
        <f>[1]服务器生态!AG629</f>
        <v>1.9871999999999997E-3</v>
      </c>
      <c r="BU611" s="25">
        <f>[1]服务器生态!$P610</f>
        <v>1</v>
      </c>
      <c r="BV611" s="25">
        <f>[1]服务器生态!Q610</f>
        <v>0.16486242944993923</v>
      </c>
    </row>
    <row r="612" spans="29:74" x14ac:dyDescent="0.15">
      <c r="AC612" s="4">
        <v>609</v>
      </c>
      <c r="AD612" s="4">
        <f>[1]节奏总纲!AD612</f>
        <v>92.518010149408951</v>
      </c>
      <c r="AE612" s="4">
        <f>[1]节奏总纲!AE612</f>
        <v>94.781194356142109</v>
      </c>
      <c r="AF612" s="4">
        <f>[1]节奏总纲!AF612</f>
        <v>97.908829648606428</v>
      </c>
      <c r="AG612" s="4">
        <f>[1]节奏总纲!AG612</f>
        <v>102.7558870864228</v>
      </c>
      <c r="AH612" s="4">
        <f>[1]节奏总纲!AH612</f>
        <v>111.64602805732896</v>
      </c>
      <c r="BI612" s="25">
        <v>609</v>
      </c>
      <c r="BJ612" s="25">
        <f>[1]服务器生态!W630</f>
        <v>7.8916044535854857</v>
      </c>
      <c r="BK612" s="25">
        <f>[1]服务器生态!X630</f>
        <v>7.7811942540562775</v>
      </c>
      <c r="BL612" s="25">
        <f>[1]服务器生态!Y630</f>
        <v>0.63518114898038136</v>
      </c>
      <c r="BM612" s="25">
        <f>[1]服务器生态!Z630</f>
        <v>0.11300321488440242</v>
      </c>
      <c r="BN612" s="25">
        <f>[1]服务器生态!AA630</f>
        <v>3.2696752546357927E-2</v>
      </c>
      <c r="BO612" s="25">
        <f>[1]服务器生态!AB630</f>
        <v>260.26891426737467</v>
      </c>
      <c r="BP612" s="25">
        <f>[1]服务器生态!AC630</f>
        <v>0.47962550249999997</v>
      </c>
      <c r="BQ612" s="25">
        <f>[1]服务器生态!AD630</f>
        <v>0.47291513735919999</v>
      </c>
      <c r="BR612" s="25">
        <f>[1]服务器生态!AE630</f>
        <v>3.8604200140800002E-2</v>
      </c>
      <c r="BS612" s="25">
        <f>[1]服务器生态!AF630</f>
        <v>6.8679600000000019E-3</v>
      </c>
      <c r="BT612" s="25">
        <f>[1]服务器生态!AG630</f>
        <v>1.9871999999999997E-3</v>
      </c>
      <c r="BU612" s="25">
        <f>[1]服务器生态!$P611</f>
        <v>1</v>
      </c>
      <c r="BV612" s="25">
        <f>[1]服务器生态!Q611</f>
        <v>0.16453679824052905</v>
      </c>
    </row>
    <row r="613" spans="29:74" x14ac:dyDescent="0.15">
      <c r="AC613" s="4">
        <v>610</v>
      </c>
      <c r="AD613" s="4">
        <f>[1]节奏总纲!AD613</f>
        <v>92.541699881084895</v>
      </c>
      <c r="AE613" s="4">
        <f>[1]节奏总纲!AE613</f>
        <v>94.805084509249468</v>
      </c>
      <c r="AF613" s="4">
        <f>[1]节奏总纲!AF613</f>
        <v>97.931728165223944</v>
      </c>
      <c r="AG613" s="4">
        <f>[1]节奏总纲!AG613</f>
        <v>102.78026768389823</v>
      </c>
      <c r="AH613" s="4">
        <f>[1]节奏总纲!AH613</f>
        <v>111.67103213049543</v>
      </c>
      <c r="BI613" s="25">
        <v>610</v>
      </c>
      <c r="BJ613" s="25">
        <f>[1]服务器生态!W631</f>
        <v>7.8759863503411838</v>
      </c>
      <c r="BK613" s="25">
        <f>[1]服务器生态!X631</f>
        <v>7.7657946612436133</v>
      </c>
      <c r="BL613" s="25">
        <f>[1]服务器生态!Y631</f>
        <v>0.63392407574236531</v>
      </c>
      <c r="BM613" s="25">
        <f>[1]服务器生态!Z631</f>
        <v>0.11277957267230439</v>
      </c>
      <c r="BN613" s="25">
        <f>[1]服务器生态!AA631</f>
        <v>3.2632043112423945E-2</v>
      </c>
      <c r="BO613" s="25">
        <f>[1]服务器生态!AB631</f>
        <v>260.26891426737467</v>
      </c>
      <c r="BP613" s="25">
        <f>[1]服务器生态!AC631</f>
        <v>0.47962550249999997</v>
      </c>
      <c r="BQ613" s="25">
        <f>[1]服务器生态!AD631</f>
        <v>0.47291513735919999</v>
      </c>
      <c r="BR613" s="25">
        <f>[1]服务器生态!AE631</f>
        <v>3.8604200140800002E-2</v>
      </c>
      <c r="BS613" s="25">
        <f>[1]服务器生态!AF631</f>
        <v>6.8679600000000019E-3</v>
      </c>
      <c r="BT613" s="25">
        <f>[1]服务器生态!AG631</f>
        <v>1.9871999999999997E-3</v>
      </c>
      <c r="BU613" s="25">
        <f>[1]服务器生态!$P612</f>
        <v>1</v>
      </c>
      <c r="BV613" s="25">
        <f>[1]服务器生态!Q612</f>
        <v>0.16421116703111893</v>
      </c>
    </row>
    <row r="614" spans="29:74" x14ac:dyDescent="0.15">
      <c r="AC614" s="4">
        <v>611</v>
      </c>
      <c r="AD614" s="4">
        <f>[1]节奏总纲!AD614</f>
        <v>92.565389612760825</v>
      </c>
      <c r="AE614" s="4">
        <f>[1]节奏总纲!AE614</f>
        <v>94.828974662356828</v>
      </c>
      <c r="AF614" s="4">
        <f>[1]节奏总纲!AF614</f>
        <v>97.954626681841447</v>
      </c>
      <c r="AG614" s="4">
        <f>[1]节奏总纲!AG614</f>
        <v>102.80464828137367</v>
      </c>
      <c r="AH614" s="4">
        <f>[1]节奏总纲!AH614</f>
        <v>111.6960362036619</v>
      </c>
      <c r="BI614" s="25">
        <v>611</v>
      </c>
      <c r="BJ614" s="25">
        <f>[1]服务器生态!W632</f>
        <v>7.8603682470968801</v>
      </c>
      <c r="BK614" s="25">
        <f>[1]服务器生态!X632</f>
        <v>7.7503950684309482</v>
      </c>
      <c r="BL614" s="25">
        <f>[1]服务器生态!Y632</f>
        <v>0.63266700250434926</v>
      </c>
      <c r="BM614" s="25">
        <f>[1]服务器生态!Z632</f>
        <v>0.11255593046020632</v>
      </c>
      <c r="BN614" s="25">
        <f>[1]服务器生态!AA632</f>
        <v>3.2567333678489956E-2</v>
      </c>
      <c r="BO614" s="25">
        <f>[1]服务器生态!AB632</f>
        <v>260.26891426737467</v>
      </c>
      <c r="BP614" s="25">
        <f>[1]服务器生态!AC632</f>
        <v>0.47962550249999997</v>
      </c>
      <c r="BQ614" s="25">
        <f>[1]服务器生态!AD632</f>
        <v>0.47291513735919999</v>
      </c>
      <c r="BR614" s="25">
        <f>[1]服务器生态!AE632</f>
        <v>3.8604200140800002E-2</v>
      </c>
      <c r="BS614" s="25">
        <f>[1]服务器生态!AF632</f>
        <v>6.8679600000000019E-3</v>
      </c>
      <c r="BT614" s="25">
        <f>[1]服务器生态!AG632</f>
        <v>1.9871999999999997E-3</v>
      </c>
      <c r="BU614" s="25">
        <f>[1]服务器生态!$P613</f>
        <v>1</v>
      </c>
      <c r="BV614" s="25">
        <f>[1]服务器生态!Q613</f>
        <v>0.16388553582170876</v>
      </c>
    </row>
    <row r="615" spans="29:74" x14ac:dyDescent="0.15">
      <c r="AC615" s="4">
        <v>612</v>
      </c>
      <c r="AD615" s="4">
        <f>[1]节奏总纲!AD615</f>
        <v>92.589079344436769</v>
      </c>
      <c r="AE615" s="4">
        <f>[1]节奏总纲!AE615</f>
        <v>94.852864815464187</v>
      </c>
      <c r="AF615" s="4">
        <f>[1]节奏总纲!AF615</f>
        <v>97.977525198458963</v>
      </c>
      <c r="AG615" s="4">
        <f>[1]节奏总纲!AG615</f>
        <v>102.8290288788491</v>
      </c>
      <c r="AH615" s="4">
        <f>[1]节奏总纲!AH615</f>
        <v>111.72104027682838</v>
      </c>
      <c r="BI615" s="25">
        <v>612</v>
      </c>
      <c r="BJ615" s="25">
        <f>[1]服务器生态!W633</f>
        <v>7.8447501438525791</v>
      </c>
      <c r="BK615" s="25">
        <f>[1]服务器生态!X633</f>
        <v>7.7349954756182848</v>
      </c>
      <c r="BL615" s="25">
        <f>[1]服务器生态!Y633</f>
        <v>0.63140992926633333</v>
      </c>
      <c r="BM615" s="25">
        <f>[1]服务器生态!Z633</f>
        <v>0.11233228824810827</v>
      </c>
      <c r="BN615" s="25">
        <f>[1]服务器生态!AA633</f>
        <v>3.2502624244555973E-2</v>
      </c>
      <c r="BO615" s="25">
        <f>[1]服务器生态!AB633</f>
        <v>260.26891426737467</v>
      </c>
      <c r="BP615" s="25">
        <f>[1]服务器生态!AC633</f>
        <v>0.47962550249999997</v>
      </c>
      <c r="BQ615" s="25">
        <f>[1]服务器生态!AD633</f>
        <v>0.47291513735919999</v>
      </c>
      <c r="BR615" s="25">
        <f>[1]服务器生态!AE633</f>
        <v>3.8604200140800002E-2</v>
      </c>
      <c r="BS615" s="25">
        <f>[1]服务器生态!AF633</f>
        <v>6.8679600000000019E-3</v>
      </c>
      <c r="BT615" s="25">
        <f>[1]服务器生态!AG633</f>
        <v>1.9871999999999997E-3</v>
      </c>
      <c r="BU615" s="25">
        <f>[1]服务器生态!$P614</f>
        <v>1</v>
      </c>
      <c r="BV615" s="25">
        <f>[1]服务器生态!Q614</f>
        <v>0.16355990461229861</v>
      </c>
    </row>
    <row r="616" spans="29:74" x14ac:dyDescent="0.15">
      <c r="AC616" s="4">
        <v>613</v>
      </c>
      <c r="AD616" s="4">
        <f>[1]节奏总纲!AD616</f>
        <v>92.612769076112713</v>
      </c>
      <c r="AE616" s="4">
        <f>[1]节奏总纲!AE616</f>
        <v>94.876754968571547</v>
      </c>
      <c r="AF616" s="4">
        <f>[1]节奏总纲!AF616</f>
        <v>98.000405188466999</v>
      </c>
      <c r="AG616" s="4">
        <f>[1]节奏总纲!AG616</f>
        <v>102.85340947632454</v>
      </c>
      <c r="AH616" s="4">
        <f>[1]节奏总纲!AH616</f>
        <v>111.74604434999485</v>
      </c>
      <c r="BI616" s="25">
        <v>613</v>
      </c>
      <c r="BJ616" s="25">
        <f>[1]服务器生态!W634</f>
        <v>7.8291320406082754</v>
      </c>
      <c r="BK616" s="25">
        <f>[1]服务器生态!X634</f>
        <v>7.7195958828056197</v>
      </c>
      <c r="BL616" s="25">
        <f>[1]服务器生态!Y634</f>
        <v>0.63015285602831728</v>
      </c>
      <c r="BM616" s="25">
        <f>[1]服务器生态!Z634</f>
        <v>0.1121086460360102</v>
      </c>
      <c r="BN616" s="25">
        <f>[1]服务器生态!AA634</f>
        <v>3.2437914810621991E-2</v>
      </c>
      <c r="BO616" s="25">
        <f>[1]服务器生态!AB634</f>
        <v>260.26891426737467</v>
      </c>
      <c r="BP616" s="25">
        <f>[1]服务器生态!AC634</f>
        <v>0.47962550249999997</v>
      </c>
      <c r="BQ616" s="25">
        <f>[1]服务器生态!AD634</f>
        <v>0.47291513735919999</v>
      </c>
      <c r="BR616" s="25">
        <f>[1]服务器生态!AE634</f>
        <v>3.8604200140800002E-2</v>
      </c>
      <c r="BS616" s="25">
        <f>[1]服务器生态!AF634</f>
        <v>6.8679600000000019E-3</v>
      </c>
      <c r="BT616" s="25">
        <f>[1]服务器生态!AG634</f>
        <v>1.9871999999999997E-3</v>
      </c>
      <c r="BU616" s="25">
        <f>[1]服务器生态!$P615</f>
        <v>1</v>
      </c>
      <c r="BV616" s="25">
        <f>[1]服务器生态!Q615</f>
        <v>0.16323427340288846</v>
      </c>
    </row>
    <row r="617" spans="29:74" x14ac:dyDescent="0.15">
      <c r="AC617" s="4">
        <v>614</v>
      </c>
      <c r="AD617" s="4">
        <f>[1]节奏总纲!AD617</f>
        <v>92.636458807788642</v>
      </c>
      <c r="AE617" s="4">
        <f>[1]节奏总纲!AE617</f>
        <v>94.900645121678906</v>
      </c>
      <c r="AF617" s="4">
        <f>[1]节奏总纲!AF617</f>
        <v>98.022302485401042</v>
      </c>
      <c r="AG617" s="4">
        <f>[1]节奏总纲!AG617</f>
        <v>102.87779007379997</v>
      </c>
      <c r="AH617" s="4">
        <f>[1]节奏总纲!AH617</f>
        <v>111.77104842316133</v>
      </c>
      <c r="BI617" s="25">
        <v>614</v>
      </c>
      <c r="BJ617" s="25">
        <f>[1]服务器生态!W635</f>
        <v>7.8135139373639735</v>
      </c>
      <c r="BK617" s="25">
        <f>[1]服务器生态!X635</f>
        <v>7.7041962899929564</v>
      </c>
      <c r="BL617" s="25">
        <f>[1]服务器生态!Y635</f>
        <v>0.62889578279030123</v>
      </c>
      <c r="BM617" s="25">
        <f>[1]服务器生态!Z635</f>
        <v>0.11188500382391216</v>
      </c>
      <c r="BN617" s="25">
        <f>[1]服务器生态!AA635</f>
        <v>3.2373205376688009E-2</v>
      </c>
      <c r="BO617" s="25">
        <f>[1]服务器生态!AB635</f>
        <v>260.26891426737467</v>
      </c>
      <c r="BP617" s="25">
        <f>[1]服务器生态!AC635</f>
        <v>0.47962550249999997</v>
      </c>
      <c r="BQ617" s="25">
        <f>[1]服务器生态!AD635</f>
        <v>0.47291513735919999</v>
      </c>
      <c r="BR617" s="25">
        <f>[1]服务器生态!AE635</f>
        <v>3.8604200140800002E-2</v>
      </c>
      <c r="BS617" s="25">
        <f>[1]服务器生态!AF635</f>
        <v>6.8679600000000019E-3</v>
      </c>
      <c r="BT617" s="25">
        <f>[1]服务器生态!AG635</f>
        <v>1.9871999999999997E-3</v>
      </c>
      <c r="BU617" s="25">
        <f>[1]服务器生态!$P616</f>
        <v>1</v>
      </c>
      <c r="BV617" s="25">
        <f>[1]服务器生态!Q616</f>
        <v>0.16290864219347831</v>
      </c>
    </row>
    <row r="618" spans="29:74" x14ac:dyDescent="0.15">
      <c r="AC618" s="4">
        <v>615</v>
      </c>
      <c r="AD618" s="4">
        <f>[1]节奏总纲!AD618</f>
        <v>92.660148539464586</v>
      </c>
      <c r="AE618" s="4">
        <f>[1]节奏总纲!AE618</f>
        <v>94.924535274786265</v>
      </c>
      <c r="AF618" s="4">
        <f>[1]节奏总纲!AF618</f>
        <v>98.044199782335085</v>
      </c>
      <c r="AG618" s="4">
        <f>[1]节奏总纲!AG618</f>
        <v>102.90217067127541</v>
      </c>
      <c r="AH618" s="4">
        <f>[1]节奏总纲!AH618</f>
        <v>111.7960524963278</v>
      </c>
      <c r="BI618" s="25">
        <v>615</v>
      </c>
      <c r="BJ618" s="25">
        <f>[1]服务器生态!W636</f>
        <v>7.7978958341196698</v>
      </c>
      <c r="BK618" s="25">
        <f>[1]服务器生态!X636</f>
        <v>7.6887966971802904</v>
      </c>
      <c r="BL618" s="25">
        <f>[1]服务器生态!Y636</f>
        <v>0.62763870955228518</v>
      </c>
      <c r="BM618" s="25">
        <f>[1]服务器生态!Z636</f>
        <v>0.1116613616118141</v>
      </c>
      <c r="BN618" s="25">
        <f>[1]服务器生态!AA636</f>
        <v>3.230849594275402E-2</v>
      </c>
      <c r="BO618" s="25">
        <f>[1]服务器生态!AB636</f>
        <v>260.26891426737467</v>
      </c>
      <c r="BP618" s="25">
        <f>[1]服务器生态!AC636</f>
        <v>0.47962550249999997</v>
      </c>
      <c r="BQ618" s="25">
        <f>[1]服务器生态!AD636</f>
        <v>0.47291513735919999</v>
      </c>
      <c r="BR618" s="25">
        <f>[1]服务器生态!AE636</f>
        <v>3.8604200140800002E-2</v>
      </c>
      <c r="BS618" s="25">
        <f>[1]服务器生态!AF636</f>
        <v>6.8679600000000019E-3</v>
      </c>
      <c r="BT618" s="25">
        <f>[1]服务器生态!AG636</f>
        <v>1.9871999999999997E-3</v>
      </c>
      <c r="BU618" s="25">
        <f>[1]服务器生态!$P617</f>
        <v>1</v>
      </c>
      <c r="BV618" s="25">
        <f>[1]服务器生态!Q617</f>
        <v>0.16258301098406813</v>
      </c>
    </row>
    <row r="619" spans="29:74" x14ac:dyDescent="0.15">
      <c r="AC619" s="4">
        <v>616</v>
      </c>
      <c r="AD619" s="4">
        <f>[1]节奏总纲!AD619</f>
        <v>92.683838271140516</v>
      </c>
      <c r="AE619" s="4">
        <f>[1]节奏总纲!AE619</f>
        <v>94.948425427893611</v>
      </c>
      <c r="AF619" s="4">
        <f>[1]节奏总纲!AF619</f>
        <v>98.066097079269127</v>
      </c>
      <c r="AG619" s="4">
        <f>[1]节奏总纲!AG619</f>
        <v>102.92655126875084</v>
      </c>
      <c r="AH619" s="4">
        <f>[1]节奏总纲!AH619</f>
        <v>111.82105656949427</v>
      </c>
      <c r="BI619" s="25">
        <v>616</v>
      </c>
      <c r="BJ619" s="25">
        <f>[1]服务器生态!W637</f>
        <v>7.7822777308753661</v>
      </c>
      <c r="BK619" s="25">
        <f>[1]服务器生态!X637</f>
        <v>7.6733971043676252</v>
      </c>
      <c r="BL619" s="25">
        <f>[1]服务器生态!Y637</f>
        <v>0.62638163631426913</v>
      </c>
      <c r="BM619" s="25">
        <f>[1]服务器生态!Z637</f>
        <v>0.11143771939971603</v>
      </c>
      <c r="BN619" s="25">
        <f>[1]服务器生态!AA637</f>
        <v>3.2243786508820031E-2</v>
      </c>
      <c r="BO619" s="25">
        <f>[1]服务器生态!AB637</f>
        <v>260.26891426737467</v>
      </c>
      <c r="BP619" s="25">
        <f>[1]服务器生态!AC637</f>
        <v>0.47962550249999997</v>
      </c>
      <c r="BQ619" s="25">
        <f>[1]服务器生态!AD637</f>
        <v>0.47291513735919999</v>
      </c>
      <c r="BR619" s="25">
        <f>[1]服务器生态!AE637</f>
        <v>3.8604200140800002E-2</v>
      </c>
      <c r="BS619" s="25">
        <f>[1]服务器生态!AF637</f>
        <v>6.8679600000000019E-3</v>
      </c>
      <c r="BT619" s="25">
        <f>[1]服务器生态!AG637</f>
        <v>1.9871999999999997E-3</v>
      </c>
      <c r="BU619" s="25">
        <f>[1]服务器生态!$P618</f>
        <v>1</v>
      </c>
      <c r="BV619" s="25">
        <f>[1]服务器生态!Q618</f>
        <v>0.16225737977465798</v>
      </c>
    </row>
    <row r="620" spans="29:74" x14ac:dyDescent="0.15">
      <c r="AC620" s="4">
        <v>617</v>
      </c>
      <c r="AD620" s="4">
        <f>[1]节奏总纲!AD620</f>
        <v>92.70752800281646</v>
      </c>
      <c r="AE620" s="4">
        <f>[1]节奏总纲!AE620</f>
        <v>94.97231558100097</v>
      </c>
      <c r="AF620" s="4">
        <f>[1]节奏总纲!AF620</f>
        <v>98.08799437620317</v>
      </c>
      <c r="AG620" s="4">
        <f>[1]节奏总纲!AG620</f>
        <v>102.95093186622628</v>
      </c>
      <c r="AH620" s="4">
        <f>[1]节奏总纲!AH620</f>
        <v>111.84606064266075</v>
      </c>
      <c r="BI620" s="25">
        <v>617</v>
      </c>
      <c r="BJ620" s="25">
        <f>[1]服务器生态!W638</f>
        <v>7.7666596276310642</v>
      </c>
      <c r="BK620" s="25">
        <f>[1]服务器生态!X638</f>
        <v>7.6579975115549619</v>
      </c>
      <c r="BL620" s="25">
        <f>[1]服务器生态!Y638</f>
        <v>0.62512456307625308</v>
      </c>
      <c r="BM620" s="25">
        <f>[1]服务器生态!Z638</f>
        <v>0.11121407718761799</v>
      </c>
      <c r="BN620" s="25">
        <f>[1]服务器生态!AA638</f>
        <v>3.2179077074886049E-2</v>
      </c>
      <c r="BO620" s="25">
        <f>[1]服务器生态!AB638</f>
        <v>260.26891426737467</v>
      </c>
      <c r="BP620" s="25">
        <f>[1]服务器生态!AC638</f>
        <v>0.47962550249999997</v>
      </c>
      <c r="BQ620" s="25">
        <f>[1]服务器生态!AD638</f>
        <v>0.47291513735919999</v>
      </c>
      <c r="BR620" s="25">
        <f>[1]服务器生态!AE638</f>
        <v>3.8604200140800002E-2</v>
      </c>
      <c r="BS620" s="25">
        <f>[1]服务器生态!AF638</f>
        <v>6.8679600000000019E-3</v>
      </c>
      <c r="BT620" s="25">
        <f>[1]服务器生态!AG638</f>
        <v>1.9871999999999997E-3</v>
      </c>
      <c r="BU620" s="25">
        <f>[1]服务器生态!$P619</f>
        <v>1</v>
      </c>
      <c r="BV620" s="25">
        <f>[1]服务器生态!Q619</f>
        <v>0.16193174856524784</v>
      </c>
    </row>
    <row r="621" spans="29:74" x14ac:dyDescent="0.15">
      <c r="AC621" s="4">
        <v>618</v>
      </c>
      <c r="AD621" s="4">
        <f>[1]节奏总纲!AD621</f>
        <v>92.73121773449239</v>
      </c>
      <c r="AE621" s="4">
        <f>[1]节奏总纲!AE621</f>
        <v>94.996205734108329</v>
      </c>
      <c r="AF621" s="4">
        <f>[1]节奏总纲!AF621</f>
        <v>98.109891673137213</v>
      </c>
      <c r="AG621" s="4">
        <f>[1]节奏总纲!AG621</f>
        <v>102.97531246370173</v>
      </c>
      <c r="AH621" s="4">
        <f>[1]节奏总纲!AH621</f>
        <v>111.87106471582722</v>
      </c>
      <c r="BI621" s="25">
        <v>618</v>
      </c>
      <c r="BJ621" s="25">
        <f>[1]服务器生态!W639</f>
        <v>7.7510415243867614</v>
      </c>
      <c r="BK621" s="25">
        <f>[1]服务器生态!X639</f>
        <v>7.6425979187422968</v>
      </c>
      <c r="BL621" s="25">
        <f>[1]服务器生态!Y639</f>
        <v>0.62386748983823703</v>
      </c>
      <c r="BM621" s="25">
        <f>[1]服务器生态!Z639</f>
        <v>0.11099043497551993</v>
      </c>
      <c r="BN621" s="25">
        <f>[1]服务器生态!AA639</f>
        <v>3.211436764095206E-2</v>
      </c>
      <c r="BO621" s="25">
        <f>[1]服务器生态!AB639</f>
        <v>260.26891426737467</v>
      </c>
      <c r="BP621" s="25">
        <f>[1]服务器生态!AC639</f>
        <v>0.47962550249999997</v>
      </c>
      <c r="BQ621" s="25">
        <f>[1]服务器生态!AD639</f>
        <v>0.47291513735919999</v>
      </c>
      <c r="BR621" s="25">
        <f>[1]服务器生态!AE639</f>
        <v>3.8604200140800002E-2</v>
      </c>
      <c r="BS621" s="25">
        <f>[1]服务器生态!AF639</f>
        <v>6.8679600000000019E-3</v>
      </c>
      <c r="BT621" s="25">
        <f>[1]服务器生态!AG639</f>
        <v>1.9871999999999997E-3</v>
      </c>
      <c r="BU621" s="25">
        <f>[1]服务器生态!$P620</f>
        <v>1</v>
      </c>
      <c r="BV621" s="25">
        <f>[1]服务器生态!Q620</f>
        <v>0.16160611735583769</v>
      </c>
    </row>
    <row r="622" spans="29:74" x14ac:dyDescent="0.15">
      <c r="AC622" s="4">
        <v>619</v>
      </c>
      <c r="AD622" s="4">
        <f>[1]节奏总纲!AD622</f>
        <v>92.754907466168333</v>
      </c>
      <c r="AE622" s="4">
        <f>[1]节奏总纲!AE622</f>
        <v>95.019617650928339</v>
      </c>
      <c r="AF622" s="4">
        <f>[1]节奏总纲!AF622</f>
        <v>98.131788970071256</v>
      </c>
      <c r="AG622" s="4">
        <f>[1]节奏总纲!AG622</f>
        <v>102.99969306117715</v>
      </c>
      <c r="AH622" s="4">
        <f>[1]节奏总纲!AH622</f>
        <v>111.89606878899369</v>
      </c>
      <c r="BI622" s="25">
        <v>619</v>
      </c>
      <c r="BJ622" s="25">
        <f>[1]服务器生态!W640</f>
        <v>7.7354234211424595</v>
      </c>
      <c r="BK622" s="25">
        <f>[1]服务器生态!X640</f>
        <v>7.6271983259296334</v>
      </c>
      <c r="BL622" s="25">
        <f>[1]服务器生态!Y640</f>
        <v>0.62261041660022109</v>
      </c>
      <c r="BM622" s="25">
        <f>[1]服务器生态!Z640</f>
        <v>0.11076679276342188</v>
      </c>
      <c r="BN622" s="25">
        <f>[1]服务器生态!AA640</f>
        <v>3.2049658207018078E-2</v>
      </c>
      <c r="BO622" s="25">
        <f>[1]服务器生态!AB640</f>
        <v>260.26891426737467</v>
      </c>
      <c r="BP622" s="25">
        <f>[1]服务器生态!AC640</f>
        <v>0.47962550249999997</v>
      </c>
      <c r="BQ622" s="25">
        <f>[1]服务器生态!AD640</f>
        <v>0.47291513735919999</v>
      </c>
      <c r="BR622" s="25">
        <f>[1]服务器生态!AE640</f>
        <v>3.8604200140800002E-2</v>
      </c>
      <c r="BS622" s="25">
        <f>[1]服务器生态!AF640</f>
        <v>6.8679600000000019E-3</v>
      </c>
      <c r="BT622" s="25">
        <f>[1]服务器生态!AG640</f>
        <v>1.9871999999999997E-3</v>
      </c>
      <c r="BU622" s="25">
        <f>[1]服务器生态!$P621</f>
        <v>1</v>
      </c>
      <c r="BV622" s="25">
        <f>[1]服务器生态!Q621</f>
        <v>0.16128048614642754</v>
      </c>
    </row>
    <row r="623" spans="29:74" x14ac:dyDescent="0.15">
      <c r="AC623" s="4">
        <v>620</v>
      </c>
      <c r="AD623" s="4">
        <f>[1]节奏总纲!AD623</f>
        <v>92.778597197844263</v>
      </c>
      <c r="AE623" s="4">
        <f>[1]节奏总纲!AE623</f>
        <v>95.0429392728729</v>
      </c>
      <c r="AF623" s="4">
        <f>[1]节奏总纲!AF623</f>
        <v>98.153686267005298</v>
      </c>
      <c r="AG623" s="4">
        <f>[1]节奏总纲!AG623</f>
        <v>103.02142624664008</v>
      </c>
      <c r="AH623" s="4">
        <f>[1]节奏总纲!AH623</f>
        <v>111.92107286216016</v>
      </c>
      <c r="BI623" s="25">
        <v>620</v>
      </c>
      <c r="BJ623" s="25">
        <f>[1]服务器生态!W641</f>
        <v>7.7198053178981558</v>
      </c>
      <c r="BK623" s="25">
        <f>[1]服务器生态!X641</f>
        <v>7.6117987331169683</v>
      </c>
      <c r="BL623" s="25">
        <f>[1]服务器生态!Y641</f>
        <v>0.62135334336220505</v>
      </c>
      <c r="BM623" s="25">
        <f>[1]服务器生态!Z641</f>
        <v>0.11054315055132381</v>
      </c>
      <c r="BN623" s="25">
        <f>[1]服务器生态!AA641</f>
        <v>3.1984948773084089E-2</v>
      </c>
      <c r="BO623" s="25">
        <f>[1]服务器生态!AB641</f>
        <v>260.26891426737467</v>
      </c>
      <c r="BP623" s="25">
        <f>[1]服务器生态!AC641</f>
        <v>0.47962550249999997</v>
      </c>
      <c r="BQ623" s="25">
        <f>[1]服务器生态!AD641</f>
        <v>0.47291513735919999</v>
      </c>
      <c r="BR623" s="25">
        <f>[1]服务器生态!AE641</f>
        <v>3.8604200140800002E-2</v>
      </c>
      <c r="BS623" s="25">
        <f>[1]服务器生态!AF641</f>
        <v>6.8679600000000019E-3</v>
      </c>
      <c r="BT623" s="25">
        <f>[1]服务器生态!AG641</f>
        <v>1.9871999999999997E-3</v>
      </c>
      <c r="BU623" s="25">
        <f>[1]服务器生态!$P622</f>
        <v>1</v>
      </c>
      <c r="BV623" s="25">
        <f>[1]服务器生态!Q622</f>
        <v>0.16095485493701736</v>
      </c>
    </row>
    <row r="624" spans="29:74" x14ac:dyDescent="0.15">
      <c r="AC624" s="4">
        <v>621</v>
      </c>
      <c r="AD624" s="4">
        <f>[1]节奏总纲!AD624</f>
        <v>92.802286929520207</v>
      </c>
      <c r="AE624" s="4">
        <f>[1]节奏总纲!AE624</f>
        <v>95.066260894817461</v>
      </c>
      <c r="AF624" s="4">
        <f>[1]节奏总纲!AF624</f>
        <v>98.175583563939341</v>
      </c>
      <c r="AG624" s="4">
        <f>[1]节奏总纲!AG624</f>
        <v>103.04312567763559</v>
      </c>
      <c r="AH624" s="4">
        <f>[1]节奏总纲!AH624</f>
        <v>111.94607693532663</v>
      </c>
      <c r="BI624" s="25">
        <v>621</v>
      </c>
      <c r="BJ624" s="25">
        <f>[1]服务器生态!W642</f>
        <v>7.7041872146538539</v>
      </c>
      <c r="BK624" s="25">
        <f>[1]服务器生态!X642</f>
        <v>7.5963991403043041</v>
      </c>
      <c r="BL624" s="25">
        <f>[1]服务器生态!Y642</f>
        <v>0.620096270124189</v>
      </c>
      <c r="BM624" s="25">
        <f>[1]服务器生态!Z642</f>
        <v>0.11031950833922577</v>
      </c>
      <c r="BN624" s="25">
        <f>[1]服务器生态!AA642</f>
        <v>3.1920239339150107E-2</v>
      </c>
      <c r="BO624" s="25">
        <f>[1]服务器生态!AB642</f>
        <v>260.26891426737467</v>
      </c>
      <c r="BP624" s="25">
        <f>[1]服务器生态!AC642</f>
        <v>0.47962550249999997</v>
      </c>
      <c r="BQ624" s="25">
        <f>[1]服务器生态!AD642</f>
        <v>0.47291513735919999</v>
      </c>
      <c r="BR624" s="25">
        <f>[1]服务器生态!AE642</f>
        <v>3.8604200140800002E-2</v>
      </c>
      <c r="BS624" s="25">
        <f>[1]服务器生态!AF642</f>
        <v>6.8679600000000019E-3</v>
      </c>
      <c r="BT624" s="25">
        <f>[1]服务器生态!AG642</f>
        <v>1.9871999999999997E-3</v>
      </c>
      <c r="BU624" s="25">
        <f>[1]服务器生态!$P623</f>
        <v>1</v>
      </c>
      <c r="BV624" s="25">
        <f>[1]服务器生态!Q623</f>
        <v>0.16062922372760724</v>
      </c>
    </row>
    <row r="625" spans="29:74" x14ac:dyDescent="0.15">
      <c r="AC625" s="4">
        <v>622</v>
      </c>
      <c r="AD625" s="4">
        <f>[1]节奏总纲!AD625</f>
        <v>92.825976661196137</v>
      </c>
      <c r="AE625" s="4">
        <f>[1]节奏总纲!AE625</f>
        <v>95.089582516762022</v>
      </c>
      <c r="AF625" s="4">
        <f>[1]节奏总纲!AF625</f>
        <v>98.197480860873384</v>
      </c>
      <c r="AG625" s="4">
        <f>[1]节奏总纲!AG625</f>
        <v>103.0648251086311</v>
      </c>
      <c r="AH625" s="4">
        <f>[1]节奏总纲!AH625</f>
        <v>111.97108100849312</v>
      </c>
      <c r="BI625" s="25">
        <v>622</v>
      </c>
      <c r="BJ625" s="25">
        <f>[1]服务器生态!W643</f>
        <v>7.6885691114095502</v>
      </c>
      <c r="BK625" s="25">
        <f>[1]服务器生态!X643</f>
        <v>7.580999547491639</v>
      </c>
      <c r="BL625" s="25">
        <f>[1]服务器生态!Y643</f>
        <v>0.61883919688617295</v>
      </c>
      <c r="BM625" s="25">
        <f>[1]服务器生态!Z643</f>
        <v>0.11009586612712771</v>
      </c>
      <c r="BN625" s="25">
        <f>[1]服务器生态!AA643</f>
        <v>3.1855529905216118E-2</v>
      </c>
      <c r="BO625" s="25">
        <f>[1]服务器生态!AB643</f>
        <v>260.26891426737467</v>
      </c>
      <c r="BP625" s="25">
        <f>[1]服务器生态!AC643</f>
        <v>0.47962550249999997</v>
      </c>
      <c r="BQ625" s="25">
        <f>[1]服务器生态!AD643</f>
        <v>0.47291513735919999</v>
      </c>
      <c r="BR625" s="25">
        <f>[1]服务器生态!AE643</f>
        <v>3.8604200140800002E-2</v>
      </c>
      <c r="BS625" s="25">
        <f>[1]服务器生态!AF643</f>
        <v>6.8679600000000019E-3</v>
      </c>
      <c r="BT625" s="25">
        <f>[1]服务器生态!AG643</f>
        <v>1.9871999999999997E-3</v>
      </c>
      <c r="BU625" s="25">
        <f>[1]服务器生态!$P624</f>
        <v>1</v>
      </c>
      <c r="BV625" s="25">
        <f>[1]服务器生态!Q624</f>
        <v>0.16030359251819706</v>
      </c>
    </row>
    <row r="626" spans="29:74" x14ac:dyDescent="0.15">
      <c r="AC626" s="4">
        <v>623</v>
      </c>
      <c r="AD626" s="4">
        <f>[1]节奏总纲!AD626</f>
        <v>92.849666392872081</v>
      </c>
      <c r="AE626" s="4">
        <f>[1]节奏总纲!AE626</f>
        <v>95.112904138706568</v>
      </c>
      <c r="AF626" s="4">
        <f>[1]节奏总纲!AF626</f>
        <v>98.219378157807427</v>
      </c>
      <c r="AG626" s="4">
        <f>[1]节奏总纲!AG626</f>
        <v>103.08652453962659</v>
      </c>
      <c r="AH626" s="4">
        <f>[1]节奏总纲!AH626</f>
        <v>111.99608508165959</v>
      </c>
      <c r="BI626" s="25">
        <v>623</v>
      </c>
      <c r="BJ626" s="25">
        <f>[1]服务器生态!W644</f>
        <v>7.6729510081652492</v>
      </c>
      <c r="BK626" s="25">
        <f>[1]服务器生态!X644</f>
        <v>7.5655999546789765</v>
      </c>
      <c r="BL626" s="25">
        <f>[1]服务器生态!Y644</f>
        <v>0.61758212364815701</v>
      </c>
      <c r="BM626" s="25">
        <f>[1]服务器生态!Z644</f>
        <v>0.10987222391502968</v>
      </c>
      <c r="BN626" s="25">
        <f>[1]服务器生态!AA644</f>
        <v>3.1790820471282143E-2</v>
      </c>
      <c r="BO626" s="25">
        <f>[1]服务器生态!AB644</f>
        <v>260.26891426737467</v>
      </c>
      <c r="BP626" s="25">
        <f>[1]服务器生态!AC644</f>
        <v>0.47962550249999997</v>
      </c>
      <c r="BQ626" s="25">
        <f>[1]服务器生态!AD644</f>
        <v>0.47291513735919999</v>
      </c>
      <c r="BR626" s="25">
        <f>[1]服务器生态!AE644</f>
        <v>3.8604200140800002E-2</v>
      </c>
      <c r="BS626" s="25">
        <f>[1]服务器生态!AF644</f>
        <v>6.8679600000000019E-3</v>
      </c>
      <c r="BT626" s="25">
        <f>[1]服务器生态!AG644</f>
        <v>1.9871999999999997E-3</v>
      </c>
      <c r="BU626" s="25">
        <f>[1]服务器生态!$P625</f>
        <v>1</v>
      </c>
      <c r="BV626" s="25">
        <f>[1]服务器生态!Q625</f>
        <v>0.15997796130878694</v>
      </c>
    </row>
    <row r="627" spans="29:74" x14ac:dyDescent="0.15">
      <c r="AC627" s="4">
        <v>624</v>
      </c>
      <c r="AD627" s="4">
        <f>[1]节奏总纲!AD627</f>
        <v>92.87335612454801</v>
      </c>
      <c r="AE627" s="4">
        <f>[1]节奏总纲!AE627</f>
        <v>95.136225760651129</v>
      </c>
      <c r="AF627" s="4">
        <f>[1]节奏总纲!AF627</f>
        <v>98.241275454741469</v>
      </c>
      <c r="AG627" s="4">
        <f>[1]节奏总纲!AG627</f>
        <v>103.10822397062211</v>
      </c>
      <c r="AH627" s="4">
        <f>[1]节奏总纲!AH627</f>
        <v>112.01985623175406</v>
      </c>
      <c r="BI627" s="25">
        <v>624</v>
      </c>
      <c r="BJ627" s="25">
        <f>[1]服务器生态!W645</f>
        <v>7.6573329049209473</v>
      </c>
      <c r="BK627" s="25">
        <f>[1]服务器生态!X645</f>
        <v>7.5502003618663123</v>
      </c>
      <c r="BL627" s="25">
        <f>[1]服务器生态!Y645</f>
        <v>0.61632505041014107</v>
      </c>
      <c r="BM627" s="25">
        <f>[1]服务器生态!Z645</f>
        <v>0.10964858170293162</v>
      </c>
      <c r="BN627" s="25">
        <f>[1]服务器生态!AA645</f>
        <v>3.1726111037348154E-2</v>
      </c>
      <c r="BO627" s="25">
        <f>[1]服务器生态!AB645</f>
        <v>260.26891426737467</v>
      </c>
      <c r="BP627" s="25">
        <f>[1]服务器生态!AC645</f>
        <v>0.47962550249999997</v>
      </c>
      <c r="BQ627" s="25">
        <f>[1]服务器生态!AD645</f>
        <v>0.47291513735919999</v>
      </c>
      <c r="BR627" s="25">
        <f>[1]服务器生态!AE645</f>
        <v>3.8604200140800002E-2</v>
      </c>
      <c r="BS627" s="25">
        <f>[1]服务器生态!AF645</f>
        <v>6.8679600000000019E-3</v>
      </c>
      <c r="BT627" s="25">
        <f>[1]服务器生态!AG645</f>
        <v>1.9871999999999997E-3</v>
      </c>
      <c r="BU627" s="25">
        <f>[1]服务器生态!$P626</f>
        <v>1</v>
      </c>
      <c r="BV627" s="25">
        <f>[1]服务器生态!Q626</f>
        <v>0.15965233009937679</v>
      </c>
    </row>
    <row r="628" spans="29:74" x14ac:dyDescent="0.15">
      <c r="AC628" s="4">
        <v>625</v>
      </c>
      <c r="AD628" s="4">
        <f>[1]节奏总纲!AD628</f>
        <v>92.897045856223954</v>
      </c>
      <c r="AE628" s="4">
        <f>[1]节奏总纲!AE628</f>
        <v>95.15954738259569</v>
      </c>
      <c r="AF628" s="4">
        <f>[1]节奏总纲!AF628</f>
        <v>98.263172751675512</v>
      </c>
      <c r="AG628" s="4">
        <f>[1]节奏总纲!AG628</f>
        <v>103.1299234016176</v>
      </c>
      <c r="AH628" s="4">
        <f>[1]节奏总纲!AH628</f>
        <v>112.04339850623988</v>
      </c>
      <c r="BI628" s="25">
        <v>625</v>
      </c>
      <c r="BJ628" s="25">
        <f>[1]服务器生态!W646</f>
        <v>7.6417148016766436</v>
      </c>
      <c r="BK628" s="25">
        <f>[1]服务器生态!X646</f>
        <v>7.5348007690536472</v>
      </c>
      <c r="BL628" s="25">
        <f>[1]服务器生态!Y646</f>
        <v>0.61506797717212491</v>
      </c>
      <c r="BM628" s="25">
        <f>[1]服务器生态!Z646</f>
        <v>0.10942493949083355</v>
      </c>
      <c r="BN628" s="25">
        <f>[1]服务器生态!AA646</f>
        <v>3.1661401603414165E-2</v>
      </c>
      <c r="BO628" s="25">
        <f>[1]服务器生态!AB646</f>
        <v>260.26891426737467</v>
      </c>
      <c r="BP628" s="25">
        <f>[1]服务器生态!AC646</f>
        <v>0.47962550249999997</v>
      </c>
      <c r="BQ628" s="25">
        <f>[1]服务器生态!AD646</f>
        <v>0.47291513735919999</v>
      </c>
      <c r="BR628" s="25">
        <f>[1]服务器生态!AE646</f>
        <v>3.8604200140800002E-2</v>
      </c>
      <c r="BS628" s="25">
        <f>[1]服务器生态!AF646</f>
        <v>6.8679600000000019E-3</v>
      </c>
      <c r="BT628" s="25">
        <f>[1]服务器生态!AG646</f>
        <v>1.9871999999999997E-3</v>
      </c>
      <c r="BU628" s="25">
        <f>[1]服务器生态!$P627</f>
        <v>1</v>
      </c>
      <c r="BV628" s="25">
        <f>[1]服务器生态!Q627</f>
        <v>0.15932669888996664</v>
      </c>
    </row>
    <row r="629" spans="29:74" x14ac:dyDescent="0.15">
      <c r="AC629" s="4">
        <v>626</v>
      </c>
      <c r="AD629" s="4">
        <f>[1]节奏总纲!AD629</f>
        <v>92.920735587899898</v>
      </c>
      <c r="AE629" s="4">
        <f>[1]节奏总纲!AE629</f>
        <v>95.182869004540251</v>
      </c>
      <c r="AF629" s="4">
        <f>[1]节奏总纲!AF629</f>
        <v>98.285070048609555</v>
      </c>
      <c r="AG629" s="4">
        <f>[1]节奏总纲!AG629</f>
        <v>103.15162283261311</v>
      </c>
      <c r="AH629" s="4">
        <f>[1]节奏总纲!AH629</f>
        <v>112.0669407807257</v>
      </c>
      <c r="BI629" s="25">
        <v>626</v>
      </c>
      <c r="BJ629" s="25">
        <f>[1]服务器生态!W647</f>
        <v>7.6260966984323408</v>
      </c>
      <c r="BK629" s="25">
        <f>[1]服务器生态!X647</f>
        <v>7.519401176240982</v>
      </c>
      <c r="BL629" s="25">
        <f>[1]服务器生态!Y647</f>
        <v>0.61381090393410898</v>
      </c>
      <c r="BM629" s="25">
        <f>[1]服务器生态!Z647</f>
        <v>0.1092012972787355</v>
      </c>
      <c r="BN629" s="25">
        <f>[1]服务器生态!AA647</f>
        <v>3.1596692169480182E-2</v>
      </c>
      <c r="BO629" s="25">
        <f>[1]服务器生态!AB647</f>
        <v>260.26891426737467</v>
      </c>
      <c r="BP629" s="25">
        <f>[1]服务器生态!AC647</f>
        <v>0.47962550249999997</v>
      </c>
      <c r="BQ629" s="25">
        <f>[1]服务器生态!AD647</f>
        <v>0.47291513735919999</v>
      </c>
      <c r="BR629" s="25">
        <f>[1]服务器生态!AE647</f>
        <v>3.8604200140800002E-2</v>
      </c>
      <c r="BS629" s="25">
        <f>[1]服务器生态!AF647</f>
        <v>6.8679600000000019E-3</v>
      </c>
      <c r="BT629" s="25">
        <f>[1]服务器生态!AG647</f>
        <v>1.9871999999999997E-3</v>
      </c>
      <c r="BU629" s="25">
        <f>[1]服务器生态!$P628</f>
        <v>1</v>
      </c>
      <c r="BV629" s="25">
        <f>[1]服务器生态!Q628</f>
        <v>0.1590010676805565</v>
      </c>
    </row>
    <row r="630" spans="29:74" x14ac:dyDescent="0.15">
      <c r="AC630" s="4">
        <v>627</v>
      </c>
      <c r="AD630" s="4">
        <f>[1]节奏总纲!AD630</f>
        <v>92.944425319575828</v>
      </c>
      <c r="AE630" s="4">
        <f>[1]节奏总纲!AE630</f>
        <v>95.206190626484812</v>
      </c>
      <c r="AF630" s="4">
        <f>[1]节奏总纲!AF630</f>
        <v>98.306967345543598</v>
      </c>
      <c r="AG630" s="4">
        <f>[1]节奏总纲!AG630</f>
        <v>103.17332226360861</v>
      </c>
      <c r="AH630" s="4">
        <f>[1]节奏总纲!AH630</f>
        <v>112.09048305521152</v>
      </c>
      <c r="BI630" s="25">
        <v>627</v>
      </c>
      <c r="BJ630" s="25">
        <f>[1]服务器生态!W648</f>
        <v>7.610478595188038</v>
      </c>
      <c r="BK630" s="25">
        <f>[1]服务器生态!X648</f>
        <v>7.5040015834283178</v>
      </c>
      <c r="BL630" s="25">
        <f>[1]服务器生态!Y648</f>
        <v>0.61255383069609293</v>
      </c>
      <c r="BM630" s="25">
        <f>[1]服务器生态!Z648</f>
        <v>0.10897765506663745</v>
      </c>
      <c r="BN630" s="25">
        <f>[1]服务器生态!AA648</f>
        <v>3.1531982735546193E-2</v>
      </c>
      <c r="BO630" s="25">
        <f>[1]服务器生态!AB648</f>
        <v>260.26891426737467</v>
      </c>
      <c r="BP630" s="25">
        <f>[1]服务器生态!AC648</f>
        <v>0.47962550249999997</v>
      </c>
      <c r="BQ630" s="25">
        <f>[1]服务器生态!AD648</f>
        <v>0.47291513735919999</v>
      </c>
      <c r="BR630" s="25">
        <f>[1]服务器生态!AE648</f>
        <v>3.8604200140800002E-2</v>
      </c>
      <c r="BS630" s="25">
        <f>[1]服务器生态!AF648</f>
        <v>6.8679600000000019E-3</v>
      </c>
      <c r="BT630" s="25">
        <f>[1]服务器生态!AG648</f>
        <v>1.9871999999999997E-3</v>
      </c>
      <c r="BU630" s="25">
        <f>[1]服务器生态!$P629</f>
        <v>1</v>
      </c>
      <c r="BV630" s="25">
        <f>[1]服务器生态!Q629</f>
        <v>0.15867543647114635</v>
      </c>
    </row>
    <row r="631" spans="29:74" x14ac:dyDescent="0.15">
      <c r="AC631" s="4">
        <v>628</v>
      </c>
      <c r="AD631" s="4">
        <f>[1]节奏总纲!AD631</f>
        <v>92.968115051251772</v>
      </c>
      <c r="AE631" s="4">
        <f>[1]节奏总纲!AE631</f>
        <v>95.229512248429359</v>
      </c>
      <c r="AF631" s="4">
        <f>[1]节奏总纲!AF631</f>
        <v>98.32886464247764</v>
      </c>
      <c r="AG631" s="4">
        <f>[1]节奏总纲!AG631</f>
        <v>103.19502169460412</v>
      </c>
      <c r="AH631" s="4">
        <f>[1]节奏总纲!AH631</f>
        <v>112.11402532969736</v>
      </c>
      <c r="BI631" s="25">
        <v>628</v>
      </c>
      <c r="BJ631" s="25">
        <f>[1]服务器生态!W649</f>
        <v>7.5948604919437352</v>
      </c>
      <c r="BK631" s="25">
        <f>[1]服务器生态!X649</f>
        <v>7.4886019906156536</v>
      </c>
      <c r="BL631" s="25">
        <f>[1]服务器生态!Y649</f>
        <v>0.61129675745807688</v>
      </c>
      <c r="BM631" s="25">
        <f>[1]服务器生态!Z649</f>
        <v>0.10875401285453939</v>
      </c>
      <c r="BN631" s="25">
        <f>[1]服务器生态!AA649</f>
        <v>3.1467273301612211E-2</v>
      </c>
      <c r="BO631" s="25">
        <f>[1]服务器生态!AB649</f>
        <v>260.26891426737467</v>
      </c>
      <c r="BP631" s="25">
        <f>[1]服务器生态!AC649</f>
        <v>0.47962550249999997</v>
      </c>
      <c r="BQ631" s="25">
        <f>[1]服务器生态!AD649</f>
        <v>0.47291513735919999</v>
      </c>
      <c r="BR631" s="25">
        <f>[1]服务器生态!AE649</f>
        <v>3.8604200140800002E-2</v>
      </c>
      <c r="BS631" s="25">
        <f>[1]服务器生态!AF649</f>
        <v>6.8679600000000019E-3</v>
      </c>
      <c r="BT631" s="25">
        <f>[1]服务器生态!AG649</f>
        <v>1.9871999999999997E-3</v>
      </c>
      <c r="BU631" s="25">
        <f>[1]服务器生态!$P630</f>
        <v>1</v>
      </c>
      <c r="BV631" s="25">
        <f>[1]服务器生态!Q630</f>
        <v>0.15834980526173617</v>
      </c>
    </row>
    <row r="632" spans="29:74" x14ac:dyDescent="0.15">
      <c r="AC632" s="4">
        <v>629</v>
      </c>
      <c r="AD632" s="4">
        <f>[1]节奏总纲!AD632</f>
        <v>92.991804782927701</v>
      </c>
      <c r="AE632" s="4">
        <f>[1]节奏总纲!AE632</f>
        <v>95.252833870373919</v>
      </c>
      <c r="AF632" s="4">
        <f>[1]节奏总纲!AF632</f>
        <v>98.350761939411683</v>
      </c>
      <c r="AG632" s="4">
        <f>[1]节奏总纲!AG632</f>
        <v>103.21672112559963</v>
      </c>
      <c r="AH632" s="4">
        <f>[1]节奏总纲!AH632</f>
        <v>112.13756760418318</v>
      </c>
      <c r="BI632" s="25">
        <v>629</v>
      </c>
      <c r="BJ632" s="25">
        <f>[1]服务器生态!W650</f>
        <v>7.5792423886994333</v>
      </c>
      <c r="BK632" s="25">
        <f>[1]服务器生态!X650</f>
        <v>7.4732023978029893</v>
      </c>
      <c r="BL632" s="25">
        <f>[1]服务器生态!Y650</f>
        <v>0.61003968422006083</v>
      </c>
      <c r="BM632" s="25">
        <f>[1]服务器生态!Z650</f>
        <v>0.10853037064244134</v>
      </c>
      <c r="BN632" s="25">
        <f>[1]服务器生态!AA650</f>
        <v>3.1402563867678222E-2</v>
      </c>
      <c r="BO632" s="25">
        <f>[1]服务器生态!AB650</f>
        <v>260.26891426737467</v>
      </c>
      <c r="BP632" s="25">
        <f>[1]服务器生态!AC650</f>
        <v>0.47962550249999997</v>
      </c>
      <c r="BQ632" s="25">
        <f>[1]服务器生态!AD650</f>
        <v>0.47291513735919999</v>
      </c>
      <c r="BR632" s="25">
        <f>[1]服务器生态!AE650</f>
        <v>3.8604200140800002E-2</v>
      </c>
      <c r="BS632" s="25">
        <f>[1]服务器生态!AF650</f>
        <v>6.8679600000000019E-3</v>
      </c>
      <c r="BT632" s="25">
        <f>[1]服务器生态!AG650</f>
        <v>1.9871999999999997E-3</v>
      </c>
      <c r="BU632" s="25">
        <f>[1]服务器生态!$P631</f>
        <v>1</v>
      </c>
      <c r="BV632" s="25">
        <f>[1]服务器生态!Q631</f>
        <v>0.15802417405232602</v>
      </c>
    </row>
    <row r="633" spans="29:74" x14ac:dyDescent="0.15">
      <c r="AC633" s="4">
        <v>630</v>
      </c>
      <c r="AD633" s="4">
        <f>[1]节奏总纲!AD633</f>
        <v>93.014456893313053</v>
      </c>
      <c r="AE633" s="4">
        <f>[1]节奏总纲!AE633</f>
        <v>95.27615549231848</v>
      </c>
      <c r="AF633" s="4">
        <f>[1]节奏总纲!AF633</f>
        <v>98.372659236345726</v>
      </c>
      <c r="AG633" s="4">
        <f>[1]节奏总纲!AG633</f>
        <v>103.23842055659513</v>
      </c>
      <c r="AH633" s="4">
        <f>[1]节奏总纲!AH633</f>
        <v>112.161109878669</v>
      </c>
      <c r="BI633" s="25">
        <v>630</v>
      </c>
      <c r="BJ633" s="25">
        <f>[1]服务器生态!W651</f>
        <v>7.5636242854551305</v>
      </c>
      <c r="BK633" s="25">
        <f>[1]服务器生态!X651</f>
        <v>7.4578028049903251</v>
      </c>
      <c r="BL633" s="25">
        <f>[1]服务器生态!Y651</f>
        <v>0.60878261098204489</v>
      </c>
      <c r="BM633" s="25">
        <f>[1]服务器生态!Z651</f>
        <v>0.10830672843034328</v>
      </c>
      <c r="BN633" s="25">
        <f>[1]服务器生态!AA651</f>
        <v>3.133785443374424E-2</v>
      </c>
      <c r="BO633" s="25">
        <f>[1]服务器生态!AB651</f>
        <v>260.26891426737467</v>
      </c>
      <c r="BP633" s="25">
        <f>[1]服务器生态!AC651</f>
        <v>0.47962550249999997</v>
      </c>
      <c r="BQ633" s="25">
        <f>[1]服务器生态!AD651</f>
        <v>0.47291513735919999</v>
      </c>
      <c r="BR633" s="25">
        <f>[1]服务器生态!AE651</f>
        <v>3.8604200140800002E-2</v>
      </c>
      <c r="BS633" s="25">
        <f>[1]服务器生态!AF651</f>
        <v>6.8679600000000019E-3</v>
      </c>
      <c r="BT633" s="25">
        <f>[1]服务器生态!AG651</f>
        <v>1.9871999999999997E-3</v>
      </c>
      <c r="BU633" s="25">
        <f>[1]服务器生态!$P632</f>
        <v>1</v>
      </c>
      <c r="BV633" s="25">
        <f>[1]服务器生态!Q632</f>
        <v>0.15769854284291587</v>
      </c>
    </row>
    <row r="634" spans="29:74" x14ac:dyDescent="0.15">
      <c r="AC634" s="4">
        <v>631</v>
      </c>
      <c r="AD634" s="4">
        <f>[1]节奏总纲!AD634</f>
        <v>93.036560194527354</v>
      </c>
      <c r="AE634" s="4">
        <f>[1]节奏总纲!AE634</f>
        <v>95.299477114263041</v>
      </c>
      <c r="AF634" s="4">
        <f>[1]节奏总纲!AF634</f>
        <v>98.394556533279768</v>
      </c>
      <c r="AG634" s="4">
        <f>[1]节奏总纲!AG634</f>
        <v>103.26011998759064</v>
      </c>
      <c r="AH634" s="4">
        <f>[1]节奏总纲!AH634</f>
        <v>112.18465215315481</v>
      </c>
      <c r="BI634" s="25">
        <v>631</v>
      </c>
      <c r="BJ634" s="25">
        <f>[1]服务器生态!W652</f>
        <v>7.5480061822108278</v>
      </c>
      <c r="BK634" s="25">
        <f>[1]服务器生态!X652</f>
        <v>7.44240321217766</v>
      </c>
      <c r="BL634" s="25">
        <f>[1]服务器生态!Y652</f>
        <v>0.60752553774402884</v>
      </c>
      <c r="BM634" s="25">
        <f>[1]服务器生态!Z652</f>
        <v>0.10808308621824524</v>
      </c>
      <c r="BN634" s="25">
        <f>[1]服务器生态!AA652</f>
        <v>3.1273144999810251E-2</v>
      </c>
      <c r="BO634" s="25">
        <f>[1]服务器生态!AB652</f>
        <v>260.26891426737467</v>
      </c>
      <c r="BP634" s="25">
        <f>[1]服务器生态!AC652</f>
        <v>0.47962550249999997</v>
      </c>
      <c r="BQ634" s="25">
        <f>[1]服务器生态!AD652</f>
        <v>0.47291513735919999</v>
      </c>
      <c r="BR634" s="25">
        <f>[1]服务器生态!AE652</f>
        <v>3.8604200140800002E-2</v>
      </c>
      <c r="BS634" s="25">
        <f>[1]服务器生态!AF652</f>
        <v>6.8679600000000019E-3</v>
      </c>
      <c r="BT634" s="25">
        <f>[1]服务器生态!AG652</f>
        <v>1.9871999999999997E-3</v>
      </c>
      <c r="BU634" s="25">
        <f>[1]服务器生态!$P633</f>
        <v>1</v>
      </c>
      <c r="BV634" s="25">
        <f>[1]服务器生态!Q633</f>
        <v>0.15737291163350572</v>
      </c>
    </row>
    <row r="635" spans="29:74" x14ac:dyDescent="0.15">
      <c r="AC635" s="4">
        <v>632</v>
      </c>
      <c r="AD635" s="4">
        <f>[1]节奏总纲!AD635</f>
        <v>93.058663495741655</v>
      </c>
      <c r="AE635" s="4">
        <f>[1]节奏总纲!AE635</f>
        <v>95.322798736207602</v>
      </c>
      <c r="AF635" s="4">
        <f>[1]节奏总纲!AF635</f>
        <v>98.416453830213811</v>
      </c>
      <c r="AG635" s="4">
        <f>[1]节奏总纲!AG635</f>
        <v>103.28181941858614</v>
      </c>
      <c r="AH635" s="4">
        <f>[1]节奏总纲!AH635</f>
        <v>112.20819442764063</v>
      </c>
      <c r="BI635" s="25">
        <v>632</v>
      </c>
      <c r="BJ635" s="25">
        <f>[1]服务器生态!W653</f>
        <v>7.532388078966525</v>
      </c>
      <c r="BK635" s="25">
        <f>[1]服务器生态!X653</f>
        <v>7.4270036193649958</v>
      </c>
      <c r="BL635" s="25">
        <f>[1]服务器生态!Y653</f>
        <v>0.60626846450601279</v>
      </c>
      <c r="BM635" s="25">
        <f>[1]服务器生态!Z653</f>
        <v>0.10785944400614718</v>
      </c>
      <c r="BN635" s="25">
        <f>[1]服务器生态!AA653</f>
        <v>3.1208435565876269E-2</v>
      </c>
      <c r="BO635" s="25">
        <f>[1]服务器生态!AB653</f>
        <v>260.26891426737467</v>
      </c>
      <c r="BP635" s="25">
        <f>[1]服务器生态!AC653</f>
        <v>0.47962550249999997</v>
      </c>
      <c r="BQ635" s="25">
        <f>[1]服务器生态!AD653</f>
        <v>0.47291513735919999</v>
      </c>
      <c r="BR635" s="25">
        <f>[1]服务器生态!AE653</f>
        <v>3.8604200140800002E-2</v>
      </c>
      <c r="BS635" s="25">
        <f>[1]服务器生态!AF653</f>
        <v>6.8679600000000019E-3</v>
      </c>
      <c r="BT635" s="25">
        <f>[1]服务器生态!AG653</f>
        <v>1.9871999999999997E-3</v>
      </c>
      <c r="BU635" s="25">
        <f>[1]服务器生态!$P634</f>
        <v>1</v>
      </c>
      <c r="BV635" s="25">
        <f>[1]服务器生态!Q634</f>
        <v>0.15704728042409558</v>
      </c>
    </row>
    <row r="636" spans="29:74" x14ac:dyDescent="0.15">
      <c r="AC636" s="4">
        <v>633</v>
      </c>
      <c r="AD636" s="4">
        <f>[1]节奏总纲!AD636</f>
        <v>93.080766796955956</v>
      </c>
      <c r="AE636" s="4">
        <f>[1]节奏总纲!AE636</f>
        <v>95.346120358152149</v>
      </c>
      <c r="AF636" s="4">
        <f>[1]节奏总纲!AF636</f>
        <v>98.438351127147854</v>
      </c>
      <c r="AG636" s="4">
        <f>[1]节奏总纲!AG636</f>
        <v>103.30351884958165</v>
      </c>
      <c r="AH636" s="4">
        <f>[1]节奏总纲!AH636</f>
        <v>112.23173670212647</v>
      </c>
      <c r="BI636" s="25">
        <v>633</v>
      </c>
      <c r="BJ636" s="25">
        <f>[1]服务器生态!W654</f>
        <v>7.5167699757222222</v>
      </c>
      <c r="BK636" s="25">
        <f>[1]服务器生态!X654</f>
        <v>7.4116040265523315</v>
      </c>
      <c r="BL636" s="25">
        <f>[1]服务器生态!Y654</f>
        <v>0.60501139126799675</v>
      </c>
      <c r="BM636" s="25">
        <f>[1]服务器生态!Z654</f>
        <v>0.10763580179404912</v>
      </c>
      <c r="BN636" s="25">
        <f>[1]服务器生态!AA654</f>
        <v>3.1143726131942284E-2</v>
      </c>
      <c r="BO636" s="25">
        <f>[1]服务器生态!AB654</f>
        <v>260.26891426737467</v>
      </c>
      <c r="BP636" s="25">
        <f>[1]服务器生态!AC654</f>
        <v>0.47962550249999997</v>
      </c>
      <c r="BQ636" s="25">
        <f>[1]服务器生态!AD654</f>
        <v>0.47291513735919999</v>
      </c>
      <c r="BR636" s="25">
        <f>[1]服务器生态!AE654</f>
        <v>3.8604200140800002E-2</v>
      </c>
      <c r="BS636" s="25">
        <f>[1]服务器生态!AF654</f>
        <v>6.8679600000000019E-3</v>
      </c>
      <c r="BT636" s="25">
        <f>[1]服务器生态!AG654</f>
        <v>1.9871999999999997E-3</v>
      </c>
      <c r="BU636" s="25">
        <f>[1]服务器生态!$P635</f>
        <v>1</v>
      </c>
      <c r="BV636" s="25">
        <f>[1]服务器生态!Q635</f>
        <v>0.15672164921468543</v>
      </c>
    </row>
    <row r="637" spans="29:74" x14ac:dyDescent="0.15">
      <c r="AC637" s="4">
        <v>634</v>
      </c>
      <c r="AD637" s="4">
        <f>[1]节奏总纲!AD637</f>
        <v>93.102870098170257</v>
      </c>
      <c r="AE637" s="4">
        <f>[1]节奏总纲!AE637</f>
        <v>95.36944198009671</v>
      </c>
      <c r="AF637" s="4">
        <f>[1]节奏总纲!AF637</f>
        <v>98.460248424081897</v>
      </c>
      <c r="AG637" s="4">
        <f>[1]节奏总纲!AG637</f>
        <v>103.32521828057715</v>
      </c>
      <c r="AH637" s="4">
        <f>[1]节奏总纲!AH637</f>
        <v>112.25527897661229</v>
      </c>
      <c r="BI637" s="25">
        <v>634</v>
      </c>
      <c r="BJ637" s="25">
        <f>[1]服务器生态!W655</f>
        <v>7.5011518724779194</v>
      </c>
      <c r="BK637" s="25">
        <f>[1]服务器生态!X655</f>
        <v>7.3962044337396673</v>
      </c>
      <c r="BL637" s="25">
        <f>[1]服务器生态!Y655</f>
        <v>0.6037543180299807</v>
      </c>
      <c r="BM637" s="25">
        <f>[1]服务器生态!Z655</f>
        <v>0.10741215958195106</v>
      </c>
      <c r="BN637" s="25">
        <f>[1]服务器生态!AA655</f>
        <v>3.1079016698008298E-2</v>
      </c>
      <c r="BO637" s="25">
        <f>[1]服务器生态!AB655</f>
        <v>260.26891426737467</v>
      </c>
      <c r="BP637" s="25">
        <f>[1]服务器生态!AC655</f>
        <v>0.47962550249999997</v>
      </c>
      <c r="BQ637" s="25">
        <f>[1]服务器生态!AD655</f>
        <v>0.47291513735919999</v>
      </c>
      <c r="BR637" s="25">
        <f>[1]服务器生态!AE655</f>
        <v>3.8604200140800002E-2</v>
      </c>
      <c r="BS637" s="25">
        <f>[1]服务器生态!AF655</f>
        <v>6.8679600000000019E-3</v>
      </c>
      <c r="BT637" s="25">
        <f>[1]服务器生态!AG655</f>
        <v>1.9871999999999997E-3</v>
      </c>
      <c r="BU637" s="25">
        <f>[1]服务器生态!$P636</f>
        <v>1</v>
      </c>
      <c r="BV637" s="25">
        <f>[1]服务器生态!Q636</f>
        <v>0.15639601800527528</v>
      </c>
    </row>
    <row r="638" spans="29:74" x14ac:dyDescent="0.15">
      <c r="AC638" s="4">
        <v>635</v>
      </c>
      <c r="AD638" s="4">
        <f>[1]节奏总纲!AD638</f>
        <v>93.124973399384572</v>
      </c>
      <c r="AE638" s="4">
        <f>[1]节奏总纲!AE638</f>
        <v>95.392763602041271</v>
      </c>
      <c r="AF638" s="4">
        <f>[1]节奏总纲!AF638</f>
        <v>98.482145721015939</v>
      </c>
      <c r="AG638" s="4">
        <f>[1]节奏总纲!AG638</f>
        <v>103.34691771157266</v>
      </c>
      <c r="AH638" s="4">
        <f>[1]节奏总纲!AH638</f>
        <v>112.27882125109811</v>
      </c>
      <c r="BI638" s="25">
        <v>635</v>
      </c>
      <c r="BJ638" s="25">
        <f>[1]服务器生态!W656</f>
        <v>7.4855337692336175</v>
      </c>
      <c r="BK638" s="25">
        <f>[1]服务器生态!X656</f>
        <v>7.3808048409270031</v>
      </c>
      <c r="BL638" s="25">
        <f>[1]服务器生态!Y656</f>
        <v>0.60249724479196476</v>
      </c>
      <c r="BM638" s="25">
        <f>[1]服务器生态!Z656</f>
        <v>0.10718851736985302</v>
      </c>
      <c r="BN638" s="25">
        <f>[1]服务器生态!AA656</f>
        <v>3.1014307264074312E-2</v>
      </c>
      <c r="BO638" s="25">
        <f>[1]服务器生态!AB656</f>
        <v>260.26891426737467</v>
      </c>
      <c r="BP638" s="25">
        <f>[1]服务器生态!AC656</f>
        <v>0.47962550249999997</v>
      </c>
      <c r="BQ638" s="25">
        <f>[1]服务器生态!AD656</f>
        <v>0.47291513735919999</v>
      </c>
      <c r="BR638" s="25">
        <f>[1]服务器生态!AE656</f>
        <v>3.8604200140800002E-2</v>
      </c>
      <c r="BS638" s="25">
        <f>[1]服务器生态!AF656</f>
        <v>6.8679600000000019E-3</v>
      </c>
      <c r="BT638" s="25">
        <f>[1]服务器生态!AG656</f>
        <v>1.9871999999999997E-3</v>
      </c>
      <c r="BU638" s="25">
        <f>[1]服务器生态!$P637</f>
        <v>1</v>
      </c>
      <c r="BV638" s="25">
        <f>[1]服务器生态!Q637</f>
        <v>0.15607038679586513</v>
      </c>
    </row>
    <row r="639" spans="29:74" x14ac:dyDescent="0.15">
      <c r="AC639" s="4">
        <v>636</v>
      </c>
      <c r="AD639" s="4">
        <f>[1]节奏总纲!AD639</f>
        <v>93.147076700598873</v>
      </c>
      <c r="AE639" s="4">
        <f>[1]节奏总纲!AE639</f>
        <v>95.416085223985831</v>
      </c>
      <c r="AF639" s="4">
        <f>[1]节奏总纲!AF639</f>
        <v>98.504043017949982</v>
      </c>
      <c r="AG639" s="4">
        <f>[1]节奏总纲!AG639</f>
        <v>103.36861714256817</v>
      </c>
      <c r="AH639" s="4">
        <f>[1]节奏总纲!AH639</f>
        <v>112.30236352558393</v>
      </c>
      <c r="BI639" s="25">
        <v>636</v>
      </c>
      <c r="BJ639" s="25">
        <f>[1]服务器生态!W657</f>
        <v>7.4699156659893147</v>
      </c>
      <c r="BK639" s="25">
        <f>[1]服务器生态!X657</f>
        <v>7.3654052481143388</v>
      </c>
      <c r="BL639" s="25">
        <f>[1]服务器生态!Y657</f>
        <v>0.60124017155394871</v>
      </c>
      <c r="BM639" s="25">
        <f>[1]服务器生态!Z657</f>
        <v>0.10696487515775496</v>
      </c>
      <c r="BN639" s="25">
        <f>[1]服务器生态!AA657</f>
        <v>3.0949597830140327E-2</v>
      </c>
      <c r="BO639" s="25">
        <f>[1]服务器生态!AB657</f>
        <v>260.26891426737467</v>
      </c>
      <c r="BP639" s="25">
        <f>[1]服务器生态!AC657</f>
        <v>0.47962550249999997</v>
      </c>
      <c r="BQ639" s="25">
        <f>[1]服务器生态!AD657</f>
        <v>0.47291513735919999</v>
      </c>
      <c r="BR639" s="25">
        <f>[1]服务器生态!AE657</f>
        <v>3.8604200140800002E-2</v>
      </c>
      <c r="BS639" s="25">
        <f>[1]服务器生态!AF657</f>
        <v>6.8679600000000019E-3</v>
      </c>
      <c r="BT639" s="25">
        <f>[1]服务器生态!AG657</f>
        <v>1.9871999999999997E-3</v>
      </c>
      <c r="BU639" s="25">
        <f>[1]服务器生态!$P638</f>
        <v>1</v>
      </c>
      <c r="BV639" s="25">
        <f>[1]服务器生态!Q638</f>
        <v>0.15574475558645498</v>
      </c>
    </row>
    <row r="640" spans="29:74" x14ac:dyDescent="0.15">
      <c r="AC640" s="4">
        <v>637</v>
      </c>
      <c r="AD640" s="4">
        <f>[1]节奏总纲!AD640</f>
        <v>93.169180001813174</v>
      </c>
      <c r="AE640" s="4">
        <f>[1]节奏总纲!AE640</f>
        <v>95.439406845930392</v>
      </c>
      <c r="AF640" s="4">
        <f>[1]节奏总纲!AF640</f>
        <v>98.525940314884025</v>
      </c>
      <c r="AG640" s="4">
        <f>[1]节奏总纲!AG640</f>
        <v>103.39031657356367</v>
      </c>
      <c r="AH640" s="4">
        <f>[1]节奏总纲!AH640</f>
        <v>112.32590580006975</v>
      </c>
      <c r="BI640" s="25">
        <v>637</v>
      </c>
      <c r="BJ640" s="25">
        <f>[1]服务器生态!W658</f>
        <v>7.4542975627450119</v>
      </c>
      <c r="BK640" s="25">
        <f>[1]服务器生态!X658</f>
        <v>7.3500056553016737</v>
      </c>
      <c r="BL640" s="25">
        <f>[1]服务器生态!Y658</f>
        <v>0.59998309831593266</v>
      </c>
      <c r="BM640" s="25">
        <f>[1]服务器生态!Z658</f>
        <v>0.10674123294565691</v>
      </c>
      <c r="BN640" s="25">
        <f>[1]服务器生态!AA658</f>
        <v>3.0884888396206345E-2</v>
      </c>
      <c r="BO640" s="25">
        <f>[1]服务器生态!AB658</f>
        <v>260.26891426737467</v>
      </c>
      <c r="BP640" s="25">
        <f>[1]服务器生态!AC658</f>
        <v>0.47962550249999997</v>
      </c>
      <c r="BQ640" s="25">
        <f>[1]服务器生态!AD658</f>
        <v>0.47291513735919999</v>
      </c>
      <c r="BR640" s="25">
        <f>[1]服务器生态!AE658</f>
        <v>3.8604200140800002E-2</v>
      </c>
      <c r="BS640" s="25">
        <f>[1]服务器生态!AF658</f>
        <v>6.8679600000000019E-3</v>
      </c>
      <c r="BT640" s="25">
        <f>[1]服务器生态!AG658</f>
        <v>1.9871999999999997E-3</v>
      </c>
      <c r="BU640" s="25">
        <f>[1]服务器生态!$P639</f>
        <v>1</v>
      </c>
      <c r="BV640" s="25">
        <f>[1]服务器生态!Q639</f>
        <v>0.15541912437704483</v>
      </c>
    </row>
    <row r="641" spans="29:74" x14ac:dyDescent="0.15">
      <c r="AC641" s="4">
        <v>638</v>
      </c>
      <c r="AD641" s="4">
        <f>[1]节奏总纲!AD641</f>
        <v>93.191283303027475</v>
      </c>
      <c r="AE641" s="4">
        <f>[1]节奏总纲!AE641</f>
        <v>95.462728467874939</v>
      </c>
      <c r="AF641" s="4">
        <f>[1]节奏总纲!AF641</f>
        <v>98.547837611818068</v>
      </c>
      <c r="AG641" s="4">
        <f>[1]节奏总纲!AG641</f>
        <v>103.41201600455918</v>
      </c>
      <c r="AH641" s="4">
        <f>[1]节奏总纲!AH641</f>
        <v>112.34944807455558</v>
      </c>
      <c r="BI641" s="25">
        <v>638</v>
      </c>
      <c r="BJ641" s="25">
        <f>[1]服务器生态!W659</f>
        <v>7.4386794595007091</v>
      </c>
      <c r="BK641" s="25">
        <f>[1]服务器生态!X659</f>
        <v>7.3346060624890095</v>
      </c>
      <c r="BL641" s="25">
        <f>[1]服务器生态!Y659</f>
        <v>0.59872602507791661</v>
      </c>
      <c r="BM641" s="25">
        <f>[1]服务器生态!Z659</f>
        <v>0.10651759073355885</v>
      </c>
      <c r="BN641" s="25">
        <f>[1]服务器生态!AA659</f>
        <v>3.0820178962272359E-2</v>
      </c>
      <c r="BO641" s="25">
        <f>[1]服务器生态!AB659</f>
        <v>260.26891426737467</v>
      </c>
      <c r="BP641" s="25">
        <f>[1]服务器生态!AC659</f>
        <v>0.47962550249999997</v>
      </c>
      <c r="BQ641" s="25">
        <f>[1]服务器生态!AD659</f>
        <v>0.47291513735919999</v>
      </c>
      <c r="BR641" s="25">
        <f>[1]服务器生态!AE659</f>
        <v>3.8604200140800002E-2</v>
      </c>
      <c r="BS641" s="25">
        <f>[1]服务器生态!AF659</f>
        <v>6.8679600000000019E-3</v>
      </c>
      <c r="BT641" s="25">
        <f>[1]服务器生态!AG659</f>
        <v>1.9871999999999997E-3</v>
      </c>
      <c r="BU641" s="25">
        <f>[1]服务器生态!$P640</f>
        <v>1</v>
      </c>
      <c r="BV641" s="25">
        <f>[1]服务器生态!Q640</f>
        <v>0.15509349316763468</v>
      </c>
    </row>
    <row r="642" spans="29:74" x14ac:dyDescent="0.15">
      <c r="AC642" s="4">
        <v>639</v>
      </c>
      <c r="AD642" s="4">
        <f>[1]节奏总纲!AD642</f>
        <v>93.213386604241791</v>
      </c>
      <c r="AE642" s="4">
        <f>[1]节奏总纲!AE642</f>
        <v>95.4860500898195</v>
      </c>
      <c r="AF642" s="4">
        <f>[1]节奏总纲!AF642</f>
        <v>98.56973490875211</v>
      </c>
      <c r="AG642" s="4">
        <f>[1]节奏总纲!AG642</f>
        <v>103.43371543555467</v>
      </c>
      <c r="AH642" s="4">
        <f>[1]节奏总纲!AH642</f>
        <v>112.3729903490414</v>
      </c>
      <c r="BI642" s="25">
        <v>639</v>
      </c>
      <c r="BJ642" s="25">
        <f>[1]服务器生态!W660</f>
        <v>7.4230613562564072</v>
      </c>
      <c r="BK642" s="25">
        <f>[1]服务器生态!X660</f>
        <v>7.3192064696763461</v>
      </c>
      <c r="BL642" s="25">
        <f>[1]服务器生态!Y660</f>
        <v>0.59746895183990067</v>
      </c>
      <c r="BM642" s="25">
        <f>[1]服务器生态!Z660</f>
        <v>0.1062939485214608</v>
      </c>
      <c r="BN642" s="25">
        <f>[1]服务器生态!AA660</f>
        <v>3.0755469528338377E-2</v>
      </c>
      <c r="BO642" s="25">
        <f>[1]服务器生态!AB660</f>
        <v>260.26891426737467</v>
      </c>
      <c r="BP642" s="25">
        <f>[1]服务器生态!AC660</f>
        <v>0.47962550249999997</v>
      </c>
      <c r="BQ642" s="25">
        <f>[1]服务器生态!AD660</f>
        <v>0.47291513735919999</v>
      </c>
      <c r="BR642" s="25">
        <f>[1]服务器生态!AE660</f>
        <v>3.8604200140800002E-2</v>
      </c>
      <c r="BS642" s="25">
        <f>[1]服务器生态!AF660</f>
        <v>6.8679600000000019E-3</v>
      </c>
      <c r="BT642" s="25">
        <f>[1]服务器生态!AG660</f>
        <v>1.9871999999999997E-3</v>
      </c>
      <c r="BU642" s="25">
        <f>[1]服务器生态!$P641</f>
        <v>1</v>
      </c>
      <c r="BV642" s="25">
        <f>[1]服务器生态!Q641</f>
        <v>0.15476786195822453</v>
      </c>
    </row>
    <row r="643" spans="29:74" x14ac:dyDescent="0.15">
      <c r="AC643" s="4">
        <v>640</v>
      </c>
      <c r="AD643" s="4">
        <f>[1]节奏总纲!AD643</f>
        <v>93.235489905456092</v>
      </c>
      <c r="AE643" s="4">
        <f>[1]节奏总纲!AE643</f>
        <v>95.509371711764061</v>
      </c>
      <c r="AF643" s="4">
        <f>[1]节奏总纲!AF643</f>
        <v>98.591632205686153</v>
      </c>
      <c r="AG643" s="4">
        <f>[1]节奏总纲!AG643</f>
        <v>103.45541486655019</v>
      </c>
      <c r="AH643" s="4">
        <f>[1]节奏总纲!AH643</f>
        <v>112.39653262352722</v>
      </c>
      <c r="BI643" s="25">
        <v>640</v>
      </c>
      <c r="BJ643" s="25">
        <f>[1]服务器生态!W661</f>
        <v>7.4074432530121044</v>
      </c>
      <c r="BK643" s="25">
        <f>[1]服务器生态!X661</f>
        <v>7.3038068768636819</v>
      </c>
      <c r="BL643" s="25">
        <f>[1]服务器生态!Y661</f>
        <v>0.59621187860188463</v>
      </c>
      <c r="BM643" s="25">
        <f>[1]服务器生态!Z661</f>
        <v>0.10607030630936276</v>
      </c>
      <c r="BN643" s="25">
        <f>[1]服务器生态!AA661</f>
        <v>3.0690760094404392E-2</v>
      </c>
      <c r="BO643" s="25">
        <f>[1]服务器生态!AB661</f>
        <v>260.26891426737467</v>
      </c>
      <c r="BP643" s="25">
        <f>[1]服务器生态!AC661</f>
        <v>0.47962550249999997</v>
      </c>
      <c r="BQ643" s="25">
        <f>[1]服务器生态!AD661</f>
        <v>0.47291513735919999</v>
      </c>
      <c r="BR643" s="25">
        <f>[1]服务器生态!AE661</f>
        <v>3.8604200140800002E-2</v>
      </c>
      <c r="BS643" s="25">
        <f>[1]服务器生态!AF661</f>
        <v>6.8679600000000019E-3</v>
      </c>
      <c r="BT643" s="25">
        <f>[1]服务器生态!AG661</f>
        <v>1.9871999999999997E-3</v>
      </c>
      <c r="BU643" s="25">
        <f>[1]服务器生态!$P642</f>
        <v>1</v>
      </c>
      <c r="BV643" s="25">
        <f>[1]服务器生态!Q642</f>
        <v>0.15444223074881439</v>
      </c>
    </row>
    <row r="644" spans="29:74" x14ac:dyDescent="0.15">
      <c r="AC644" s="4">
        <v>641</v>
      </c>
      <c r="AD644" s="4">
        <f>[1]节奏总纲!AD644</f>
        <v>93.257593206670393</v>
      </c>
      <c r="AE644" s="4">
        <f>[1]节奏总纲!AE644</f>
        <v>95.532693333708622</v>
      </c>
      <c r="AF644" s="4">
        <f>[1]节奏总纲!AF644</f>
        <v>98.613529502620196</v>
      </c>
      <c r="AG644" s="4">
        <f>[1]节奏总纲!AG644</f>
        <v>103.47711429754568</v>
      </c>
      <c r="AH644" s="4">
        <f>[1]节奏总纲!AH644</f>
        <v>112.42007489801304</v>
      </c>
      <c r="BI644" s="25">
        <v>641</v>
      </c>
      <c r="BJ644" s="25">
        <f>[1]服务器生态!W662</f>
        <v>7.3918251497678025</v>
      </c>
      <c r="BK644" s="25">
        <f>[1]服务器生态!X662</f>
        <v>7.2884072840510177</v>
      </c>
      <c r="BL644" s="25">
        <f>[1]服务器生态!Y662</f>
        <v>0.59495480536386869</v>
      </c>
      <c r="BM644" s="25">
        <f>[1]服务器生态!Z662</f>
        <v>0.1058466640972647</v>
      </c>
      <c r="BN644" s="25">
        <f>[1]服务器生态!AA662</f>
        <v>3.0626050660470406E-2</v>
      </c>
      <c r="BO644" s="25">
        <f>[1]服务器生态!AB662</f>
        <v>260.26891426737467</v>
      </c>
      <c r="BP644" s="25">
        <f>[1]服务器生态!AC662</f>
        <v>0.47962550249999997</v>
      </c>
      <c r="BQ644" s="25">
        <f>[1]服务器生态!AD662</f>
        <v>0.47291513735919999</v>
      </c>
      <c r="BR644" s="25">
        <f>[1]服务器生态!AE662</f>
        <v>3.8604200140800002E-2</v>
      </c>
      <c r="BS644" s="25">
        <f>[1]服务器生态!AF662</f>
        <v>6.8679600000000019E-3</v>
      </c>
      <c r="BT644" s="25">
        <f>[1]服务器生态!AG662</f>
        <v>1.9871999999999997E-3</v>
      </c>
      <c r="BU644" s="25">
        <f>[1]服务器生态!$P643</f>
        <v>1</v>
      </c>
      <c r="BV644" s="25">
        <f>[1]服务器生态!Q643</f>
        <v>0.15411659953940424</v>
      </c>
    </row>
    <row r="645" spans="29:74" x14ac:dyDescent="0.15">
      <c r="AC645" s="4">
        <v>642</v>
      </c>
      <c r="AD645" s="4">
        <f>[1]节奏总纲!AD645</f>
        <v>93.279696507884694</v>
      </c>
      <c r="AE645" s="4">
        <f>[1]节奏总纲!AE645</f>
        <v>95.556014955653183</v>
      </c>
      <c r="AF645" s="4">
        <f>[1]节奏总纲!AF645</f>
        <v>98.635426799554239</v>
      </c>
      <c r="AG645" s="4">
        <f>[1]节奏总纲!AG645</f>
        <v>103.49881372854119</v>
      </c>
      <c r="AH645" s="4">
        <f>[1]节奏总纲!AH645</f>
        <v>112.44361717249886</v>
      </c>
      <c r="BI645" s="25">
        <v>642</v>
      </c>
      <c r="BJ645" s="25">
        <f>[1]服务器生态!W663</f>
        <v>7.3762070465234997</v>
      </c>
      <c r="BK645" s="25">
        <f>[1]服务器生态!X663</f>
        <v>7.2730076912383526</v>
      </c>
      <c r="BL645" s="25">
        <f>[1]服务器生态!Y663</f>
        <v>0.59369773212585264</v>
      </c>
      <c r="BM645" s="25">
        <f>[1]服务器生态!Z663</f>
        <v>0.10562302188516665</v>
      </c>
      <c r="BN645" s="25">
        <f>[1]服务器生态!AA663</f>
        <v>3.056134122653642E-2</v>
      </c>
      <c r="BO645" s="25">
        <f>[1]服务器生态!AB663</f>
        <v>260.26891426737467</v>
      </c>
      <c r="BP645" s="25">
        <f>[1]服务器生态!AC663</f>
        <v>0.47962550249999997</v>
      </c>
      <c r="BQ645" s="25">
        <f>[1]服务器生态!AD663</f>
        <v>0.47291513735919999</v>
      </c>
      <c r="BR645" s="25">
        <f>[1]服务器生态!AE663</f>
        <v>3.8604200140800002E-2</v>
      </c>
      <c r="BS645" s="25">
        <f>[1]服务器生态!AF663</f>
        <v>6.8679600000000019E-3</v>
      </c>
      <c r="BT645" s="25">
        <f>[1]服务器生态!AG663</f>
        <v>1.9871999999999997E-3</v>
      </c>
      <c r="BU645" s="25">
        <f>[1]服务器生态!$P644</f>
        <v>1</v>
      </c>
      <c r="BV645" s="25">
        <f>[1]服务器生态!Q644</f>
        <v>0.15379096832999409</v>
      </c>
    </row>
    <row r="646" spans="29:74" x14ac:dyDescent="0.15">
      <c r="AC646" s="4">
        <v>643</v>
      </c>
      <c r="AD646" s="4">
        <f>[1]节奏总纲!AD646</f>
        <v>93.301799809098995</v>
      </c>
      <c r="AE646" s="4">
        <f>[1]节奏总纲!AE646</f>
        <v>95.579336577597729</v>
      </c>
      <c r="AF646" s="4">
        <f>[1]节奏总纲!AF646</f>
        <v>98.657324096488281</v>
      </c>
      <c r="AG646" s="4">
        <f>[1]节奏总纲!AG646</f>
        <v>103.52051315953669</v>
      </c>
      <c r="AH646" s="4">
        <f>[1]节奏总纲!AH646</f>
        <v>112.4671594469847</v>
      </c>
      <c r="BI646" s="25">
        <v>643</v>
      </c>
      <c r="BJ646" s="25">
        <f>[1]服务器生态!W664</f>
        <v>7.360588943279196</v>
      </c>
      <c r="BK646" s="25">
        <f>[1]服务器生态!X664</f>
        <v>7.2576080984256874</v>
      </c>
      <c r="BL646" s="25">
        <f>[1]服务器生态!Y664</f>
        <v>0.59244065888783659</v>
      </c>
      <c r="BM646" s="25">
        <f>[1]服务器生态!Z664</f>
        <v>0.10539937967306859</v>
      </c>
      <c r="BN646" s="25">
        <f>[1]服务器生态!AA664</f>
        <v>3.0496631792602431E-2</v>
      </c>
      <c r="BO646" s="25">
        <f>[1]服务器生态!AB664</f>
        <v>260.26891426737467</v>
      </c>
      <c r="BP646" s="25">
        <f>[1]服务器生态!AC664</f>
        <v>0.47962550249999997</v>
      </c>
      <c r="BQ646" s="25">
        <f>[1]服务器生态!AD664</f>
        <v>0.47291513735919999</v>
      </c>
      <c r="BR646" s="25">
        <f>[1]服务器生态!AE664</f>
        <v>3.8604200140800002E-2</v>
      </c>
      <c r="BS646" s="25">
        <f>[1]服务器生态!AF664</f>
        <v>6.8679600000000019E-3</v>
      </c>
      <c r="BT646" s="25">
        <f>[1]服务器生态!AG664</f>
        <v>1.9871999999999997E-3</v>
      </c>
      <c r="BU646" s="25">
        <f>[1]服务器生态!$P645</f>
        <v>1</v>
      </c>
      <c r="BV646" s="25">
        <f>[1]服务器生态!Q645</f>
        <v>0.15346533712058391</v>
      </c>
    </row>
    <row r="647" spans="29:74" x14ac:dyDescent="0.15">
      <c r="AC647" s="4">
        <v>644</v>
      </c>
      <c r="AD647" s="4">
        <f>[1]节奏总纲!AD647</f>
        <v>93.32390311031331</v>
      </c>
      <c r="AE647" s="4">
        <f>[1]节奏总纲!AE647</f>
        <v>95.60265819954229</v>
      </c>
      <c r="AF647" s="4">
        <f>[1]节奏总纲!AF647</f>
        <v>98.679221393422324</v>
      </c>
      <c r="AG647" s="4">
        <f>[1]节奏总纲!AG647</f>
        <v>103.5422125905322</v>
      </c>
      <c r="AH647" s="4">
        <f>[1]节奏总纲!AH647</f>
        <v>112.49070172147051</v>
      </c>
      <c r="BI647" s="25">
        <v>644</v>
      </c>
      <c r="BJ647" s="25">
        <f>[1]服务器生态!W665</f>
        <v>7.3449708400348932</v>
      </c>
      <c r="BK647" s="25">
        <f>[1]服务器生态!X665</f>
        <v>7.2422085056130232</v>
      </c>
      <c r="BL647" s="25">
        <f>[1]服务器生态!Y665</f>
        <v>0.59118358564982054</v>
      </c>
      <c r="BM647" s="25">
        <f>[1]服务器生态!Z665</f>
        <v>0.10517573746097053</v>
      </c>
      <c r="BN647" s="25">
        <f>[1]服务器生态!AA665</f>
        <v>3.0431922358668446E-2</v>
      </c>
      <c r="BO647" s="25">
        <f>[1]服务器生态!AB665</f>
        <v>260.26891426737467</v>
      </c>
      <c r="BP647" s="25">
        <f>[1]服务器生态!AC665</f>
        <v>0.47962550249999997</v>
      </c>
      <c r="BQ647" s="25">
        <f>[1]服务器生态!AD665</f>
        <v>0.47291513735919999</v>
      </c>
      <c r="BR647" s="25">
        <f>[1]服务器生态!AE665</f>
        <v>3.8604200140800002E-2</v>
      </c>
      <c r="BS647" s="25">
        <f>[1]服务器生态!AF665</f>
        <v>6.8679600000000019E-3</v>
      </c>
      <c r="BT647" s="25">
        <f>[1]服务器生态!AG665</f>
        <v>1.9871999999999997E-3</v>
      </c>
      <c r="BU647" s="25">
        <f>[1]服务器生态!$P646</f>
        <v>1</v>
      </c>
      <c r="BV647" s="25">
        <f>[1]服务器生态!Q646</f>
        <v>0.15313970591117376</v>
      </c>
    </row>
    <row r="648" spans="29:74" x14ac:dyDescent="0.15">
      <c r="AC648" s="4">
        <v>645</v>
      </c>
      <c r="AD648" s="4">
        <f>[1]节奏总纲!AD648</f>
        <v>93.346006411527611</v>
      </c>
      <c r="AE648" s="4">
        <f>[1]节奏总纲!AE648</f>
        <v>95.625979821486851</v>
      </c>
      <c r="AF648" s="4">
        <f>[1]节奏总纲!AF648</f>
        <v>98.701118690356367</v>
      </c>
      <c r="AG648" s="4">
        <f>[1]节奏总纲!AG648</f>
        <v>103.56391202152771</v>
      </c>
      <c r="AH648" s="4">
        <f>[1]节奏总纲!AH648</f>
        <v>112.51424399595633</v>
      </c>
      <c r="BI648" s="25">
        <v>645</v>
      </c>
      <c r="BJ648" s="25">
        <f>[1]服务器生态!W666</f>
        <v>7.3293527367905904</v>
      </c>
      <c r="BK648" s="25">
        <f>[1]服务器生态!X666</f>
        <v>7.226808912800359</v>
      </c>
      <c r="BL648" s="25">
        <f>[1]服务器生态!Y666</f>
        <v>0.58992651241180449</v>
      </c>
      <c r="BM648" s="25">
        <f>[1]服务器生态!Z666</f>
        <v>0.10495209524887247</v>
      </c>
      <c r="BN648" s="25">
        <f>[1]服务器生态!AA666</f>
        <v>3.036721292473446E-2</v>
      </c>
      <c r="BO648" s="25">
        <f>[1]服务器生态!AB666</f>
        <v>260.26891426737467</v>
      </c>
      <c r="BP648" s="25">
        <f>[1]服务器生态!AC666</f>
        <v>0.47962550249999997</v>
      </c>
      <c r="BQ648" s="25">
        <f>[1]服务器生态!AD666</f>
        <v>0.47291513735919999</v>
      </c>
      <c r="BR648" s="25">
        <f>[1]服务器生态!AE666</f>
        <v>3.8604200140800002E-2</v>
      </c>
      <c r="BS648" s="25">
        <f>[1]服务器生态!AF666</f>
        <v>6.8679600000000019E-3</v>
      </c>
      <c r="BT648" s="25">
        <f>[1]服务器生态!AG666</f>
        <v>1.9871999999999997E-3</v>
      </c>
      <c r="BU648" s="25">
        <f>[1]服务器生态!$P647</f>
        <v>1</v>
      </c>
      <c r="BV648" s="25">
        <f>[1]服务器生态!Q647</f>
        <v>0.15281407470176361</v>
      </c>
    </row>
    <row r="649" spans="29:74" x14ac:dyDescent="0.15">
      <c r="AC649" s="4">
        <v>646</v>
      </c>
      <c r="AD649" s="4">
        <f>[1]节奏总纲!AD649</f>
        <v>93.368109712741912</v>
      </c>
      <c r="AE649" s="4">
        <f>[1]节奏总纲!AE649</f>
        <v>95.649301443431412</v>
      </c>
      <c r="AF649" s="4">
        <f>[1]节奏总纲!AF649</f>
        <v>98.72301598729041</v>
      </c>
      <c r="AG649" s="4">
        <f>[1]节奏总纲!AG649</f>
        <v>103.58561145252321</v>
      </c>
      <c r="AH649" s="4">
        <f>[1]节奏总纲!AH649</f>
        <v>112.53778627044215</v>
      </c>
      <c r="BI649" s="25">
        <v>646</v>
      </c>
      <c r="BJ649" s="25">
        <f>[1]服务器生态!W667</f>
        <v>7.3137346335462876</v>
      </c>
      <c r="BK649" s="25">
        <f>[1]服务器生态!X667</f>
        <v>7.2114093199876947</v>
      </c>
      <c r="BL649" s="25">
        <f>[1]服务器生态!Y667</f>
        <v>0.58866943917378844</v>
      </c>
      <c r="BM649" s="25">
        <f>[1]服务器生态!Z667</f>
        <v>0.10472845303677442</v>
      </c>
      <c r="BN649" s="25">
        <f>[1]服务器生态!AA667</f>
        <v>3.0302503490800478E-2</v>
      </c>
      <c r="BO649" s="25">
        <f>[1]服务器生态!AB667</f>
        <v>260.26891426737467</v>
      </c>
      <c r="BP649" s="25">
        <f>[1]服务器生态!AC667</f>
        <v>0.47962550249999997</v>
      </c>
      <c r="BQ649" s="25">
        <f>[1]服务器生态!AD667</f>
        <v>0.47291513735919999</v>
      </c>
      <c r="BR649" s="25">
        <f>[1]服务器生态!AE667</f>
        <v>3.8604200140800002E-2</v>
      </c>
      <c r="BS649" s="25">
        <f>[1]服务器生态!AF667</f>
        <v>6.8679600000000019E-3</v>
      </c>
      <c r="BT649" s="25">
        <f>[1]服务器生态!AG667</f>
        <v>1.9871999999999997E-3</v>
      </c>
      <c r="BU649" s="25">
        <f>[1]服务器生态!$P648</f>
        <v>1</v>
      </c>
      <c r="BV649" s="25">
        <f>[1]服务器生态!Q648</f>
        <v>0.15248844349235346</v>
      </c>
    </row>
    <row r="650" spans="29:74" x14ac:dyDescent="0.15">
      <c r="AC650" s="4">
        <v>647</v>
      </c>
      <c r="AD650" s="4">
        <f>[1]节奏总纲!AD650</f>
        <v>93.390213013956213</v>
      </c>
      <c r="AE650" s="4">
        <f>[1]节奏总纲!AE650</f>
        <v>95.672623065375973</v>
      </c>
      <c r="AF650" s="4">
        <f>[1]节奏总纲!AF650</f>
        <v>98.744913284224452</v>
      </c>
      <c r="AG650" s="4">
        <f>[1]节奏总纲!AG650</f>
        <v>103.60731088351872</v>
      </c>
      <c r="AH650" s="4">
        <f>[1]节奏总纲!AH650</f>
        <v>112.56132854492797</v>
      </c>
      <c r="BI650" s="25">
        <v>647</v>
      </c>
      <c r="BJ650" s="25">
        <f>[1]服务器生态!W668</f>
        <v>7.2981165303019857</v>
      </c>
      <c r="BK650" s="25">
        <f>[1]服务器生态!X668</f>
        <v>7.1960097271750296</v>
      </c>
      <c r="BL650" s="25">
        <f>[1]服务器生态!Y668</f>
        <v>0.58741236593577251</v>
      </c>
      <c r="BM650" s="25">
        <f>[1]服务器生态!Z668</f>
        <v>0.10450481082467637</v>
      </c>
      <c r="BN650" s="25">
        <f>[1]服务器生态!AA668</f>
        <v>3.0237794056866493E-2</v>
      </c>
      <c r="BO650" s="25">
        <f>[1]服务器生态!AB668</f>
        <v>260.26891426737467</v>
      </c>
      <c r="BP650" s="25">
        <f>[1]服务器生态!AC668</f>
        <v>0.47962550249999997</v>
      </c>
      <c r="BQ650" s="25">
        <f>[1]服务器生态!AD668</f>
        <v>0.47291513735919999</v>
      </c>
      <c r="BR650" s="25">
        <f>[1]服务器生态!AE668</f>
        <v>3.8604200140800002E-2</v>
      </c>
      <c r="BS650" s="25">
        <f>[1]服务器生态!AF668</f>
        <v>6.8679600000000019E-3</v>
      </c>
      <c r="BT650" s="25">
        <f>[1]服务器生态!AG668</f>
        <v>1.9871999999999997E-3</v>
      </c>
      <c r="BU650" s="25">
        <f>[1]服务器生态!$P649</f>
        <v>1</v>
      </c>
      <c r="BV650" s="25">
        <f>[1]服务器生态!Q649</f>
        <v>0.15216281228294332</v>
      </c>
    </row>
    <row r="651" spans="29:74" x14ac:dyDescent="0.15">
      <c r="AC651" s="4">
        <v>648</v>
      </c>
      <c r="AD651" s="4">
        <f>[1]节奏总纲!AD651</f>
        <v>93.412316315170528</v>
      </c>
      <c r="AE651" s="4">
        <f>[1]节奏总纲!AE651</f>
        <v>95.695944687320534</v>
      </c>
      <c r="AF651" s="4">
        <f>[1]节奏总纲!AF651</f>
        <v>98.766810581158495</v>
      </c>
      <c r="AG651" s="4">
        <f>[1]节奏总纲!AG651</f>
        <v>103.62901031451422</v>
      </c>
      <c r="AH651" s="4">
        <f>[1]节奏总纲!AH651</f>
        <v>112.58487081941379</v>
      </c>
      <c r="BI651" s="25">
        <v>648</v>
      </c>
      <c r="BJ651" s="25">
        <f>[1]服务器生态!W669</f>
        <v>7.2824984270576829</v>
      </c>
      <c r="BK651" s="25">
        <f>[1]服务器生态!X669</f>
        <v>7.1806101343623654</v>
      </c>
      <c r="BL651" s="25">
        <f>[1]服务器生态!Y669</f>
        <v>0.58615529269775646</v>
      </c>
      <c r="BM651" s="25">
        <f>[1]服务器生态!Z669</f>
        <v>0.10428116861257831</v>
      </c>
      <c r="BN651" s="25">
        <f>[1]服务器生态!AA669</f>
        <v>3.0173084622932507E-2</v>
      </c>
      <c r="BO651" s="25">
        <f>[1]服务器生态!AB669</f>
        <v>260.26891426737467</v>
      </c>
      <c r="BP651" s="25">
        <f>[1]服务器生态!AC669</f>
        <v>0.47962550249999997</v>
      </c>
      <c r="BQ651" s="25">
        <f>[1]服务器生态!AD669</f>
        <v>0.47291513735919999</v>
      </c>
      <c r="BR651" s="25">
        <f>[1]服务器生态!AE669</f>
        <v>3.8604200140800002E-2</v>
      </c>
      <c r="BS651" s="25">
        <f>[1]服务器生态!AF669</f>
        <v>6.8679600000000019E-3</v>
      </c>
      <c r="BT651" s="25">
        <f>[1]服务器生态!AG669</f>
        <v>1.9871999999999997E-3</v>
      </c>
      <c r="BU651" s="25">
        <f>[1]服务器生态!$P650</f>
        <v>1</v>
      </c>
      <c r="BV651" s="25">
        <f>[1]服务器生态!Q650</f>
        <v>0.15183718107353317</v>
      </c>
    </row>
    <row r="652" spans="29:74" x14ac:dyDescent="0.15">
      <c r="AC652" s="4">
        <v>649</v>
      </c>
      <c r="AD652" s="4">
        <f>[1]节奏总纲!AD652</f>
        <v>93.43441961638483</v>
      </c>
      <c r="AE652" s="4">
        <f>[1]节奏总纲!AE652</f>
        <v>95.71926630926508</v>
      </c>
      <c r="AF652" s="4">
        <f>[1]节奏总纲!AF652</f>
        <v>98.788707878092538</v>
      </c>
      <c r="AG652" s="4">
        <f>[1]节奏总纲!AG652</f>
        <v>103.65070974550973</v>
      </c>
      <c r="AH652" s="4">
        <f>[1]节奏总纲!AH652</f>
        <v>112.60841309389963</v>
      </c>
      <c r="BI652" s="25">
        <v>649</v>
      </c>
      <c r="BJ652" s="25">
        <f>[1]服务器生态!W670</f>
        <v>7.2668803238133801</v>
      </c>
      <c r="BK652" s="25">
        <f>[1]服务器生态!X670</f>
        <v>7.1652105415497012</v>
      </c>
      <c r="BL652" s="25">
        <f>[1]服务器生态!Y670</f>
        <v>0.58489821945974041</v>
      </c>
      <c r="BM652" s="25">
        <f>[1]服务器生态!Z670</f>
        <v>0.10405752640048026</v>
      </c>
      <c r="BN652" s="25">
        <f>[1]服务器生态!AA670</f>
        <v>3.0108375188998521E-2</v>
      </c>
      <c r="BO652" s="25">
        <f>[1]服务器生态!AB670</f>
        <v>260.26891426737467</v>
      </c>
      <c r="BP652" s="25">
        <f>[1]服务器生态!AC670</f>
        <v>0.47962550249999997</v>
      </c>
      <c r="BQ652" s="25">
        <f>[1]服务器生态!AD670</f>
        <v>0.47291513735919999</v>
      </c>
      <c r="BR652" s="25">
        <f>[1]服务器生态!AE670</f>
        <v>3.8604200140800002E-2</v>
      </c>
      <c r="BS652" s="25">
        <f>[1]服务器生态!AF670</f>
        <v>6.8679600000000019E-3</v>
      </c>
      <c r="BT652" s="25">
        <f>[1]服务器生态!AG670</f>
        <v>1.9871999999999997E-3</v>
      </c>
      <c r="BU652" s="25">
        <f>[1]服务器生态!$P651</f>
        <v>1</v>
      </c>
      <c r="BV652" s="25">
        <f>[1]服务器生态!Q651</f>
        <v>0.15151154986412302</v>
      </c>
    </row>
    <row r="653" spans="29:74" x14ac:dyDescent="0.15">
      <c r="AC653" s="4">
        <v>650</v>
      </c>
      <c r="AD653" s="4">
        <f>[1]节奏总纲!AD653</f>
        <v>93.456522917599131</v>
      </c>
      <c r="AE653" s="4">
        <f>[1]节奏总纲!AE653</f>
        <v>95.742587931209641</v>
      </c>
      <c r="AF653" s="4">
        <f>[1]节奏总纲!AF653</f>
        <v>98.810605175026581</v>
      </c>
      <c r="AG653" s="4">
        <f>[1]节奏总纲!AG653</f>
        <v>103.67240917650523</v>
      </c>
      <c r="AH653" s="4">
        <f>[1]节奏总纲!AH653</f>
        <v>112.63195536838545</v>
      </c>
      <c r="BI653" s="25">
        <v>650</v>
      </c>
      <c r="BJ653" s="25">
        <f>[1]服务器生态!W671</f>
        <v>7.2512622205690773</v>
      </c>
      <c r="BK653" s="25">
        <f>[1]服务器生态!X671</f>
        <v>7.1498109487370369</v>
      </c>
      <c r="BL653" s="25">
        <f>[1]服务器生态!Y671</f>
        <v>0.58364114622172436</v>
      </c>
      <c r="BM653" s="25">
        <f>[1]服务器生态!Z671</f>
        <v>0.1038338841883822</v>
      </c>
      <c r="BN653" s="25">
        <f>[1]服务器生态!AA671</f>
        <v>3.0043665755064536E-2</v>
      </c>
      <c r="BO653" s="25">
        <f>[1]服务器生态!AB671</f>
        <v>260.26891426737467</v>
      </c>
      <c r="BP653" s="25">
        <f>[1]服务器生态!AC671</f>
        <v>0.47962550249999997</v>
      </c>
      <c r="BQ653" s="25">
        <f>[1]服务器生态!AD671</f>
        <v>0.47291513735919999</v>
      </c>
      <c r="BR653" s="25">
        <f>[1]服务器生态!AE671</f>
        <v>3.8604200140800002E-2</v>
      </c>
      <c r="BS653" s="25">
        <f>[1]服务器生态!AF671</f>
        <v>6.8679600000000019E-3</v>
      </c>
      <c r="BT653" s="25">
        <f>[1]服务器生态!AG671</f>
        <v>1.9871999999999997E-3</v>
      </c>
      <c r="BU653" s="25">
        <f>[1]服务器生态!$P652</f>
        <v>1</v>
      </c>
      <c r="BV653" s="25">
        <f>[1]服务器生态!Q652</f>
        <v>0.15118591865471287</v>
      </c>
    </row>
    <row r="654" spans="29:74" x14ac:dyDescent="0.15">
      <c r="AC654" s="4">
        <v>651</v>
      </c>
      <c r="AD654" s="4">
        <f>[1]节奏总纲!AD654</f>
        <v>93.478626218813432</v>
      </c>
      <c r="AE654" s="4">
        <f>[1]节奏总纲!AE654</f>
        <v>95.765909553154202</v>
      </c>
      <c r="AF654" s="4">
        <f>[1]节奏总纲!AF654</f>
        <v>98.832502471960623</v>
      </c>
      <c r="AG654" s="4">
        <f>[1]节奏总纲!AG654</f>
        <v>103.69410860750074</v>
      </c>
      <c r="AH654" s="4">
        <f>[1]节奏总纲!AH654</f>
        <v>112.65549764287127</v>
      </c>
      <c r="BI654" s="25">
        <v>651</v>
      </c>
      <c r="BJ654" s="25">
        <f>[1]服务器生态!W672</f>
        <v>7.2356441173247745</v>
      </c>
      <c r="BK654" s="25">
        <f>[1]服务器生态!X672</f>
        <v>7.1344113559243727</v>
      </c>
      <c r="BL654" s="25">
        <f>[1]服务器生态!Y672</f>
        <v>0.58238407298370831</v>
      </c>
      <c r="BM654" s="25">
        <f>[1]服务器生态!Z672</f>
        <v>0.10361024197628414</v>
      </c>
      <c r="BN654" s="25">
        <f>[1]服务器生态!AA672</f>
        <v>2.997895632113055E-2</v>
      </c>
      <c r="BO654" s="25">
        <f>[1]服务器生态!AB672</f>
        <v>260.26891426737467</v>
      </c>
      <c r="BP654" s="25">
        <f>[1]服务器生态!AC672</f>
        <v>0.47962550249999997</v>
      </c>
      <c r="BQ654" s="25">
        <f>[1]服务器生态!AD672</f>
        <v>0.47291513735919999</v>
      </c>
      <c r="BR654" s="25">
        <f>[1]服务器生态!AE672</f>
        <v>3.8604200140800002E-2</v>
      </c>
      <c r="BS654" s="25">
        <f>[1]服务器生态!AF672</f>
        <v>6.8679600000000019E-3</v>
      </c>
      <c r="BT654" s="25">
        <f>[1]服务器生态!AG672</f>
        <v>1.9871999999999997E-3</v>
      </c>
      <c r="BU654" s="25">
        <f>[1]服务器生态!$P653</f>
        <v>1</v>
      </c>
      <c r="BV654" s="25">
        <f>[1]服务器生态!Q653</f>
        <v>0.15086028744530272</v>
      </c>
    </row>
    <row r="655" spans="29:74" x14ac:dyDescent="0.15">
      <c r="AC655" s="4">
        <v>652</v>
      </c>
      <c r="AD655" s="4">
        <f>[1]节奏总纲!AD655</f>
        <v>93.500729520027747</v>
      </c>
      <c r="AE655" s="4">
        <f>[1]节奏总纲!AE655</f>
        <v>95.789231175098763</v>
      </c>
      <c r="AF655" s="4">
        <f>[1]节奏总纲!AF655</f>
        <v>98.854399768894666</v>
      </c>
      <c r="AG655" s="4">
        <f>[1]节奏总纲!AG655</f>
        <v>103.71580803849625</v>
      </c>
      <c r="AH655" s="4">
        <f>[1]节奏总纲!AH655</f>
        <v>112.67903991735709</v>
      </c>
      <c r="BI655" s="25">
        <v>652</v>
      </c>
      <c r="BJ655" s="25">
        <f>[1]服务器生态!W673</f>
        <v>7.2200260140804735</v>
      </c>
      <c r="BK655" s="25">
        <f>[1]服务器生态!X673</f>
        <v>7.1190117631117085</v>
      </c>
      <c r="BL655" s="25">
        <f>[1]服务器生态!Y673</f>
        <v>0.58112699974569237</v>
      </c>
      <c r="BM655" s="25">
        <f>[1]服务器生态!Z673</f>
        <v>0.10338659976418611</v>
      </c>
      <c r="BN655" s="25">
        <f>[1]服务器生态!AA673</f>
        <v>2.9914246887196568E-2</v>
      </c>
      <c r="BO655" s="25">
        <f>[1]服务器生态!AB673</f>
        <v>260.26891426737467</v>
      </c>
      <c r="BP655" s="25">
        <f>[1]服务器生态!AC673</f>
        <v>0.47962550249999997</v>
      </c>
      <c r="BQ655" s="25">
        <f>[1]服务器生态!AD673</f>
        <v>0.47291513735919999</v>
      </c>
      <c r="BR655" s="25">
        <f>[1]服务器生态!AE673</f>
        <v>3.8604200140800002E-2</v>
      </c>
      <c r="BS655" s="25">
        <f>[1]服务器生态!AF673</f>
        <v>6.8679600000000019E-3</v>
      </c>
      <c r="BT655" s="25">
        <f>[1]服务器生态!AG673</f>
        <v>1.9871999999999997E-3</v>
      </c>
      <c r="BU655" s="25">
        <f>[1]服务器生态!$P654</f>
        <v>1</v>
      </c>
      <c r="BV655" s="25">
        <f>[1]服务器生态!Q654</f>
        <v>0.15053465623589257</v>
      </c>
    </row>
    <row r="656" spans="29:74" x14ac:dyDescent="0.15">
      <c r="AC656" s="4">
        <v>653</v>
      </c>
      <c r="AD656" s="4">
        <f>[1]节奏总纲!AD656</f>
        <v>93.522832821242048</v>
      </c>
      <c r="AE656" s="4">
        <f>[1]节奏总纲!AE656</f>
        <v>95.812552797043324</v>
      </c>
      <c r="AF656" s="4">
        <f>[1]节奏总纲!AF656</f>
        <v>98.876297065828709</v>
      </c>
      <c r="AG656" s="4">
        <f>[1]节奏总纲!AG656</f>
        <v>103.73750746949175</v>
      </c>
      <c r="AH656" s="4">
        <f>[1]节奏总纲!AH656</f>
        <v>112.70258219184291</v>
      </c>
      <c r="BI656" s="25">
        <v>653</v>
      </c>
      <c r="BJ656" s="25">
        <f>[1]服务器生态!W674</f>
        <v>7.2044079108361707</v>
      </c>
      <c r="BK656" s="25">
        <f>[1]服务器生态!X674</f>
        <v>7.1036121702990442</v>
      </c>
      <c r="BL656" s="25">
        <f>[1]服务器生态!Y674</f>
        <v>0.57986992650767644</v>
      </c>
      <c r="BM656" s="25">
        <f>[1]服务器生态!Z674</f>
        <v>0.10316295755208806</v>
      </c>
      <c r="BN656" s="25">
        <f>[1]服务器生态!AA674</f>
        <v>2.9849537453262583E-2</v>
      </c>
      <c r="BO656" s="25">
        <f>[1]服务器生态!AB674</f>
        <v>260.26891426737467</v>
      </c>
      <c r="BP656" s="25">
        <f>[1]服务器生态!AC674</f>
        <v>0.47962550249999997</v>
      </c>
      <c r="BQ656" s="25">
        <f>[1]服务器生态!AD674</f>
        <v>0.47291513735919999</v>
      </c>
      <c r="BR656" s="25">
        <f>[1]服务器生态!AE674</f>
        <v>3.8604200140800002E-2</v>
      </c>
      <c r="BS656" s="25">
        <f>[1]服务器生态!AF674</f>
        <v>6.8679600000000019E-3</v>
      </c>
      <c r="BT656" s="25">
        <f>[1]服务器生态!AG674</f>
        <v>1.9871999999999997E-3</v>
      </c>
      <c r="BU656" s="25">
        <f>[1]服务器生态!$P655</f>
        <v>1</v>
      </c>
      <c r="BV656" s="25">
        <f>[1]服务器生态!Q655</f>
        <v>0.15020902502648242</v>
      </c>
    </row>
    <row r="657" spans="29:74" x14ac:dyDescent="0.15">
      <c r="AC657" s="4">
        <v>654</v>
      </c>
      <c r="AD657" s="4">
        <f>[1]节奏总纲!AD657</f>
        <v>93.544936122456349</v>
      </c>
      <c r="AE657" s="4">
        <f>[1]节奏总纲!AE657</f>
        <v>95.835874418987871</v>
      </c>
      <c r="AF657" s="4">
        <f>[1]节奏总纲!AF657</f>
        <v>98.898194362762752</v>
      </c>
      <c r="AG657" s="4">
        <f>[1]节奏总纲!AG657</f>
        <v>103.75920690048726</v>
      </c>
      <c r="AH657" s="4">
        <f>[1]节奏总纲!AH657</f>
        <v>112.72612446632874</v>
      </c>
      <c r="BI657" s="25">
        <v>654</v>
      </c>
      <c r="BJ657" s="25">
        <f>[1]服务器生态!W675</f>
        <v>7.1887898075918679</v>
      </c>
      <c r="BK657" s="25">
        <f>[1]服务器生态!X675</f>
        <v>7.08821257748638</v>
      </c>
      <c r="BL657" s="25">
        <f>[1]服务器生态!Y675</f>
        <v>0.57861285326966039</v>
      </c>
      <c r="BM657" s="25">
        <f>[1]服务器生态!Z675</f>
        <v>0.10293931533999</v>
      </c>
      <c r="BN657" s="25">
        <f>[1]服务器生态!AA675</f>
        <v>2.9784828019328597E-2</v>
      </c>
      <c r="BO657" s="25">
        <f>[1]服务器生态!AB675</f>
        <v>260.26891426737467</v>
      </c>
      <c r="BP657" s="25">
        <f>[1]服务器生态!AC675</f>
        <v>0.47962550249999997</v>
      </c>
      <c r="BQ657" s="25">
        <f>[1]服务器生态!AD675</f>
        <v>0.47291513735919999</v>
      </c>
      <c r="BR657" s="25">
        <f>[1]服务器生态!AE675</f>
        <v>3.8604200140800002E-2</v>
      </c>
      <c r="BS657" s="25">
        <f>[1]服务器生态!AF675</f>
        <v>6.8679600000000019E-3</v>
      </c>
      <c r="BT657" s="25">
        <f>[1]服务器生态!AG675</f>
        <v>1.9871999999999997E-3</v>
      </c>
      <c r="BU657" s="25">
        <f>[1]服务器生态!$P656</f>
        <v>1</v>
      </c>
      <c r="BV657" s="25">
        <f>[1]服务器生态!Q656</f>
        <v>0.14988339381707227</v>
      </c>
    </row>
    <row r="658" spans="29:74" x14ac:dyDescent="0.15">
      <c r="AC658" s="4">
        <v>655</v>
      </c>
      <c r="AD658" s="4">
        <f>[1]节奏总纲!AD658</f>
        <v>93.56703942367065</v>
      </c>
      <c r="AE658" s="4">
        <f>[1]节奏总纲!AE658</f>
        <v>95.859196040932432</v>
      </c>
      <c r="AF658" s="4">
        <f>[1]节奏总纲!AF658</f>
        <v>98.920091659696794</v>
      </c>
      <c r="AG658" s="4">
        <f>[1]节奏总纲!AG658</f>
        <v>103.78090633148275</v>
      </c>
      <c r="AH658" s="4">
        <f>[1]节奏总纲!AH658</f>
        <v>112.74966674081456</v>
      </c>
      <c r="BI658" s="25">
        <v>655</v>
      </c>
      <c r="BJ658" s="25">
        <f>[1]服务器生态!W676</f>
        <v>7.1731717043475651</v>
      </c>
      <c r="BK658" s="25">
        <f>[1]服务器生态!X676</f>
        <v>7.0728129846737158</v>
      </c>
      <c r="BL658" s="25">
        <f>[1]服务器生态!Y676</f>
        <v>0.57735578003164434</v>
      </c>
      <c r="BM658" s="25">
        <f>[1]服务器生态!Z676</f>
        <v>0.10271567312789194</v>
      </c>
      <c r="BN658" s="25">
        <f>[1]服务器生态!AA676</f>
        <v>2.9720118585394611E-2</v>
      </c>
      <c r="BO658" s="25">
        <f>[1]服务器生态!AB676</f>
        <v>260.26891426737467</v>
      </c>
      <c r="BP658" s="25">
        <f>[1]服务器生态!AC676</f>
        <v>0.47962550249999997</v>
      </c>
      <c r="BQ658" s="25">
        <f>[1]服务器生态!AD676</f>
        <v>0.47291513735919999</v>
      </c>
      <c r="BR658" s="25">
        <f>[1]服务器生态!AE676</f>
        <v>3.8604200140800002E-2</v>
      </c>
      <c r="BS658" s="25">
        <f>[1]服务器生态!AF676</f>
        <v>6.8679600000000019E-3</v>
      </c>
      <c r="BT658" s="25">
        <f>[1]服务器生态!AG676</f>
        <v>1.9871999999999997E-3</v>
      </c>
      <c r="BU658" s="25">
        <f>[1]服务器生态!$P657</f>
        <v>1</v>
      </c>
      <c r="BV658" s="25">
        <f>[1]服务器生态!Q657</f>
        <v>0.14955776260766213</v>
      </c>
    </row>
    <row r="659" spans="29:74" x14ac:dyDescent="0.15">
      <c r="AC659" s="4">
        <v>656</v>
      </c>
      <c r="AD659" s="4">
        <f>[1]节奏总纲!AD659</f>
        <v>93.589142724884951</v>
      </c>
      <c r="AE659" s="4">
        <f>[1]节奏总纲!AE659</f>
        <v>95.882517662876992</v>
      </c>
      <c r="AF659" s="4">
        <f>[1]节奏总纲!AF659</f>
        <v>98.941988956630837</v>
      </c>
      <c r="AG659" s="4">
        <f>[1]节奏总纲!AG659</f>
        <v>103.80260576247827</v>
      </c>
      <c r="AH659" s="4">
        <f>[1]节奏总纲!AH659</f>
        <v>112.77320901530038</v>
      </c>
      <c r="BI659" s="25">
        <v>656</v>
      </c>
      <c r="BJ659" s="25">
        <f>[1]服务器生态!W677</f>
        <v>7.1575536011032623</v>
      </c>
      <c r="BK659" s="25">
        <f>[1]服务器生态!X677</f>
        <v>7.0574133918610515</v>
      </c>
      <c r="BL659" s="25">
        <f>[1]服务器生态!Y677</f>
        <v>0.57609870679362829</v>
      </c>
      <c r="BM659" s="25">
        <f>[1]服务器生态!Z677</f>
        <v>0.1024920309157939</v>
      </c>
      <c r="BN659" s="25">
        <f>[1]服务器生态!AA677</f>
        <v>2.9655409151460629E-2</v>
      </c>
      <c r="BO659" s="25">
        <f>[1]服务器生态!AB677</f>
        <v>260.26891426737467</v>
      </c>
      <c r="BP659" s="25">
        <f>[1]服务器生态!AC677</f>
        <v>0.47962550249999997</v>
      </c>
      <c r="BQ659" s="25">
        <f>[1]服务器生态!AD677</f>
        <v>0.47291513735919999</v>
      </c>
      <c r="BR659" s="25">
        <f>[1]服务器生态!AE677</f>
        <v>3.8604200140800002E-2</v>
      </c>
      <c r="BS659" s="25">
        <f>[1]服务器生态!AF677</f>
        <v>6.8679600000000019E-3</v>
      </c>
      <c r="BT659" s="25">
        <f>[1]服务器生态!AG677</f>
        <v>1.9871999999999997E-3</v>
      </c>
      <c r="BU659" s="25">
        <f>[1]服务器生态!$P658</f>
        <v>1</v>
      </c>
      <c r="BV659" s="25">
        <f>[1]服务器生态!Q658</f>
        <v>0.14923213139825198</v>
      </c>
    </row>
    <row r="660" spans="29:74" x14ac:dyDescent="0.15">
      <c r="AC660" s="4">
        <v>657</v>
      </c>
      <c r="AD660" s="4">
        <f>[1]节奏总纲!AD660</f>
        <v>93.611246026099266</v>
      </c>
      <c r="AE660" s="4">
        <f>[1]节奏总纲!AE660</f>
        <v>95.905839284821553</v>
      </c>
      <c r="AF660" s="4">
        <f>[1]节奏总纲!AF660</f>
        <v>98.96388625356488</v>
      </c>
      <c r="AG660" s="4">
        <f>[1]节奏总纲!AG660</f>
        <v>103.82430519347376</v>
      </c>
      <c r="AH660" s="4">
        <f>[1]节奏总纲!AH660</f>
        <v>112.7967512897862</v>
      </c>
      <c r="BI660" s="25">
        <v>657</v>
      </c>
      <c r="BJ660" s="25">
        <f>[1]服务器生态!W678</f>
        <v>7.1419354978589595</v>
      </c>
      <c r="BK660" s="25">
        <f>[1]服务器生态!X678</f>
        <v>7.0420137990483873</v>
      </c>
      <c r="BL660" s="25">
        <f>[1]服务器生态!Y678</f>
        <v>0.57484163355561224</v>
      </c>
      <c r="BM660" s="25">
        <f>[1]服务器生态!Z678</f>
        <v>0.10226838870369584</v>
      </c>
      <c r="BN660" s="25">
        <f>[1]服务器生态!AA678</f>
        <v>2.9590699717526644E-2</v>
      </c>
      <c r="BO660" s="25">
        <f>[1]服务器生态!AB678</f>
        <v>260.26891426737467</v>
      </c>
      <c r="BP660" s="25">
        <f>[1]服务器生态!AC678</f>
        <v>0.47962550249999997</v>
      </c>
      <c r="BQ660" s="25">
        <f>[1]服务器生态!AD678</f>
        <v>0.47291513735919999</v>
      </c>
      <c r="BR660" s="25">
        <f>[1]服务器生态!AE678</f>
        <v>3.8604200140800002E-2</v>
      </c>
      <c r="BS660" s="25">
        <f>[1]服务器生态!AF678</f>
        <v>6.8679600000000019E-3</v>
      </c>
      <c r="BT660" s="25">
        <f>[1]服务器生态!AG678</f>
        <v>1.9871999999999997E-3</v>
      </c>
      <c r="BU660" s="25">
        <f>[1]服务器生态!$P659</f>
        <v>1</v>
      </c>
      <c r="BV660" s="25">
        <f>[1]服务器生态!Q659</f>
        <v>0.14890650018884183</v>
      </c>
    </row>
    <row r="661" spans="29:74" x14ac:dyDescent="0.15">
      <c r="AC661" s="4">
        <v>658</v>
      </c>
      <c r="AD661" s="4">
        <f>[1]节奏总纲!AD661</f>
        <v>93.633349327313567</v>
      </c>
      <c r="AE661" s="4">
        <f>[1]节奏总纲!AE661</f>
        <v>95.929160906766114</v>
      </c>
      <c r="AF661" s="4">
        <f>[1]节奏总纲!AF661</f>
        <v>98.985783550498923</v>
      </c>
      <c r="AG661" s="4">
        <f>[1]节奏总纲!AG661</f>
        <v>103.84600462446927</v>
      </c>
      <c r="AH661" s="4">
        <f>[1]节奏总纲!AH661</f>
        <v>112.82029356427202</v>
      </c>
      <c r="BI661" s="25">
        <v>658</v>
      </c>
      <c r="BJ661" s="25">
        <f>[1]服务器生态!W679</f>
        <v>7.1263173946146576</v>
      </c>
      <c r="BK661" s="25">
        <f>[1]服务器生态!X679</f>
        <v>7.0266142062357222</v>
      </c>
      <c r="BL661" s="25">
        <f>[1]服务器生态!Y679</f>
        <v>0.5735845603175963</v>
      </c>
      <c r="BM661" s="25">
        <f>[1]服务器生态!Z679</f>
        <v>0.10204474649159778</v>
      </c>
      <c r="BN661" s="25">
        <f>[1]服务器生态!AA679</f>
        <v>2.9525990283592658E-2</v>
      </c>
      <c r="BO661" s="25">
        <f>[1]服务器生态!AB679</f>
        <v>260.26891426737467</v>
      </c>
      <c r="BP661" s="25">
        <f>[1]服务器生态!AC679</f>
        <v>0.47962550249999997</v>
      </c>
      <c r="BQ661" s="25">
        <f>[1]服务器生态!AD679</f>
        <v>0.47291513735919999</v>
      </c>
      <c r="BR661" s="25">
        <f>[1]服务器生态!AE679</f>
        <v>3.8604200140800002E-2</v>
      </c>
      <c r="BS661" s="25">
        <f>[1]服务器生态!AF679</f>
        <v>6.8679600000000019E-3</v>
      </c>
      <c r="BT661" s="25">
        <f>[1]服务器生态!AG679</f>
        <v>1.9871999999999997E-3</v>
      </c>
      <c r="BU661" s="25">
        <f>[1]服务器生态!$P660</f>
        <v>1</v>
      </c>
      <c r="BV661" s="25">
        <f>[1]服务器生态!Q660</f>
        <v>0.14858086897943168</v>
      </c>
    </row>
    <row r="662" spans="29:74" x14ac:dyDescent="0.15">
      <c r="AC662" s="4">
        <v>659</v>
      </c>
      <c r="AD662" s="4">
        <f>[1]节奏总纲!AD662</f>
        <v>93.655452628527868</v>
      </c>
      <c r="AE662" s="4">
        <f>[1]节奏总纲!AE662</f>
        <v>95.952482528710661</v>
      </c>
      <c r="AF662" s="4">
        <f>[1]节奏总纲!AF662</f>
        <v>99.007301686184391</v>
      </c>
      <c r="AG662" s="4">
        <f>[1]节奏总纲!AG662</f>
        <v>103.86770405546478</v>
      </c>
      <c r="AH662" s="4">
        <f>[1]节奏总纲!AH662</f>
        <v>112.84383583875785</v>
      </c>
      <c r="BI662" s="25">
        <v>659</v>
      </c>
      <c r="BJ662" s="25">
        <f>[1]服务器生态!W680</f>
        <v>7.1106992913703548</v>
      </c>
      <c r="BK662" s="25">
        <f>[1]服务器生态!X680</f>
        <v>7.011214613423058</v>
      </c>
      <c r="BL662" s="25">
        <f>[1]服务器生态!Y680</f>
        <v>0.57232748707958025</v>
      </c>
      <c r="BM662" s="25">
        <f>[1]服务器生态!Z680</f>
        <v>0.10182110427949972</v>
      </c>
      <c r="BN662" s="25">
        <f>[1]服务器生态!AA680</f>
        <v>2.9461280849658673E-2</v>
      </c>
      <c r="BO662" s="25">
        <f>[1]服务器生态!AB680</f>
        <v>260.26891426737467</v>
      </c>
      <c r="BP662" s="25">
        <f>[1]服务器生态!AC680</f>
        <v>0.47962550249999997</v>
      </c>
      <c r="BQ662" s="25">
        <f>[1]服务器生态!AD680</f>
        <v>0.47291513735919999</v>
      </c>
      <c r="BR662" s="25">
        <f>[1]服务器生态!AE680</f>
        <v>3.8604200140800002E-2</v>
      </c>
      <c r="BS662" s="25">
        <f>[1]服务器生态!AF680</f>
        <v>6.8679600000000019E-3</v>
      </c>
      <c r="BT662" s="25">
        <f>[1]服务器生态!AG680</f>
        <v>1.9871999999999997E-3</v>
      </c>
      <c r="BU662" s="25">
        <f>[1]服务器生态!$P661</f>
        <v>1</v>
      </c>
      <c r="BV662" s="25">
        <f>[1]服务器生态!Q661</f>
        <v>0.14825523777002153</v>
      </c>
    </row>
    <row r="663" spans="29:74" x14ac:dyDescent="0.15">
      <c r="AC663" s="4">
        <v>660</v>
      </c>
      <c r="AD663" s="4">
        <f>[1]节奏总纲!AD663</f>
        <v>93.677555929742169</v>
      </c>
      <c r="AE663" s="4">
        <f>[1]节奏总纲!AE663</f>
        <v>95.975804150655222</v>
      </c>
      <c r="AF663" s="4">
        <f>[1]节奏总纲!AF663</f>
        <v>99.028118033845786</v>
      </c>
      <c r="AG663" s="4">
        <f>[1]节奏总纲!AG663</f>
        <v>103.88940348646028</v>
      </c>
      <c r="AH663" s="4">
        <f>[1]节奏总纲!AH663</f>
        <v>112.86737811324367</v>
      </c>
      <c r="BI663" s="25">
        <v>660</v>
      </c>
      <c r="BJ663" s="25">
        <f>[1]服务器生态!W681</f>
        <v>7.0950811881260512</v>
      </c>
      <c r="BK663" s="25">
        <f>[1]服务器生态!X681</f>
        <v>6.9958150206103928</v>
      </c>
      <c r="BL663" s="25">
        <f>[1]服务器生态!Y681</f>
        <v>0.57107041384156421</v>
      </c>
      <c r="BM663" s="25">
        <f>[1]服务器生态!Z681</f>
        <v>0.10159746206740167</v>
      </c>
      <c r="BN663" s="25">
        <f>[1]服务器生态!AA681</f>
        <v>2.9396571415724684E-2</v>
      </c>
      <c r="BO663" s="25">
        <f>[1]服务器生态!AB681</f>
        <v>260.26891426737467</v>
      </c>
      <c r="BP663" s="25">
        <f>[1]服务器生态!AC681</f>
        <v>0.47962550249999997</v>
      </c>
      <c r="BQ663" s="25">
        <f>[1]服务器生态!AD681</f>
        <v>0.47291513735919999</v>
      </c>
      <c r="BR663" s="25">
        <f>[1]服务器生态!AE681</f>
        <v>3.8604200140800002E-2</v>
      </c>
      <c r="BS663" s="25">
        <f>[1]服务器生态!AF681</f>
        <v>6.8679600000000019E-3</v>
      </c>
      <c r="BT663" s="25">
        <f>[1]服务器生态!AG681</f>
        <v>1.9871999999999997E-3</v>
      </c>
      <c r="BU663" s="25">
        <f>[1]服务器生态!$P662</f>
        <v>1</v>
      </c>
      <c r="BV663" s="25">
        <f>[1]服务器生态!Q662</f>
        <v>0.14792960656061135</v>
      </c>
    </row>
    <row r="664" spans="29:74" x14ac:dyDescent="0.15">
      <c r="AC664" s="4">
        <v>661</v>
      </c>
      <c r="AD664" s="4">
        <f>[1]节奏总纲!AD664</f>
        <v>93.699659230956485</v>
      </c>
      <c r="AE664" s="4">
        <f>[1]节奏总纲!AE664</f>
        <v>95.999125772599783</v>
      </c>
      <c r="AF664" s="4">
        <f>[1]节奏总纲!AF664</f>
        <v>99.048934381507181</v>
      </c>
      <c r="AG664" s="4">
        <f>[1]节奏总纲!AG664</f>
        <v>103.91110291745579</v>
      </c>
      <c r="AH664" s="4">
        <f>[1]节奏总纲!AH664</f>
        <v>112.89092038772949</v>
      </c>
      <c r="BI664" s="25">
        <v>661</v>
      </c>
      <c r="BJ664" s="25">
        <f>[1]服务器生态!W682</f>
        <v>7.0794630848817484</v>
      </c>
      <c r="BK664" s="25">
        <f>[1]服务器生态!X682</f>
        <v>6.9804154277977286</v>
      </c>
      <c r="BL664" s="25">
        <f>[1]服务器生态!Y682</f>
        <v>0.56981334060354816</v>
      </c>
      <c r="BM664" s="25">
        <f>[1]服务器生态!Z682</f>
        <v>0.10137381985530361</v>
      </c>
      <c r="BN664" s="25">
        <f>[1]服务器生态!AA682</f>
        <v>2.9331861981790698E-2</v>
      </c>
      <c r="BO664" s="25">
        <f>[1]服务器生态!AB682</f>
        <v>260.26891426737467</v>
      </c>
      <c r="BP664" s="25">
        <f>[1]服务器生态!AC682</f>
        <v>0.47962550249999997</v>
      </c>
      <c r="BQ664" s="25">
        <f>[1]服务器生态!AD682</f>
        <v>0.47291513735919999</v>
      </c>
      <c r="BR664" s="25">
        <f>[1]服务器生态!AE682</f>
        <v>3.8604200140800002E-2</v>
      </c>
      <c r="BS664" s="25">
        <f>[1]服务器生态!AF682</f>
        <v>6.8679600000000019E-3</v>
      </c>
      <c r="BT664" s="25">
        <f>[1]服务器生态!AG682</f>
        <v>1.9871999999999997E-3</v>
      </c>
      <c r="BU664" s="25">
        <f>[1]服务器生态!$P663</f>
        <v>1</v>
      </c>
      <c r="BV664" s="25">
        <f>[1]服务器生态!Q663</f>
        <v>0.14760397535120121</v>
      </c>
    </row>
    <row r="665" spans="29:74" x14ac:dyDescent="0.15">
      <c r="AC665" s="4">
        <v>662</v>
      </c>
      <c r="AD665" s="4">
        <f>[1]节奏总纲!AD665</f>
        <v>93.721762532170786</v>
      </c>
      <c r="AE665" s="4">
        <f>[1]节奏总纲!AE665</f>
        <v>96.020621439095706</v>
      </c>
      <c r="AF665" s="4">
        <f>[1]节奏总纲!AF665</f>
        <v>99.069750729168575</v>
      </c>
      <c r="AG665" s="4">
        <f>[1]节奏总纲!AG665</f>
        <v>103.93280234845129</v>
      </c>
      <c r="AH665" s="4">
        <f>[1]节奏总纲!AH665</f>
        <v>112.91446266221531</v>
      </c>
      <c r="BI665" s="25">
        <v>662</v>
      </c>
      <c r="BJ665" s="25">
        <f>[1]服务器生态!W683</f>
        <v>7.0638449816374456</v>
      </c>
      <c r="BK665" s="25">
        <f>[1]服务器生态!X683</f>
        <v>6.9650158349850644</v>
      </c>
      <c r="BL665" s="25">
        <f>[1]服务器生态!Y683</f>
        <v>0.56855626736553211</v>
      </c>
      <c r="BM665" s="25">
        <f>[1]服务器生态!Z683</f>
        <v>0.10115017764320555</v>
      </c>
      <c r="BN665" s="25">
        <f>[1]服务器生态!AA683</f>
        <v>2.9267152547856713E-2</v>
      </c>
      <c r="BO665" s="25">
        <f>[1]服务器生态!AB683</f>
        <v>260.26891426737467</v>
      </c>
      <c r="BP665" s="25">
        <f>[1]服务器生态!AC683</f>
        <v>0.47962550249999997</v>
      </c>
      <c r="BQ665" s="25">
        <f>[1]服务器生态!AD683</f>
        <v>0.47291513735919999</v>
      </c>
      <c r="BR665" s="25">
        <f>[1]服务器生态!AE683</f>
        <v>3.8604200140800002E-2</v>
      </c>
      <c r="BS665" s="25">
        <f>[1]服务器生态!AF683</f>
        <v>6.8679600000000019E-3</v>
      </c>
      <c r="BT665" s="25">
        <f>[1]服务器生态!AG683</f>
        <v>1.9871999999999997E-3</v>
      </c>
      <c r="BU665" s="25">
        <f>[1]服务器生态!$P664</f>
        <v>1</v>
      </c>
      <c r="BV665" s="25">
        <f>[1]服务器生态!Q664</f>
        <v>0.14727834414179106</v>
      </c>
    </row>
    <row r="666" spans="29:74" x14ac:dyDescent="0.15">
      <c r="AC666" s="4">
        <v>663</v>
      </c>
      <c r="AD666" s="4">
        <f>[1]节奏总纲!AD666</f>
        <v>93.743865833385087</v>
      </c>
      <c r="AE666" s="4">
        <f>[1]节奏总纲!AE666</f>
        <v>96.042045992648795</v>
      </c>
      <c r="AF666" s="4">
        <f>[1]节奏总纲!AF666</f>
        <v>99.09056707682997</v>
      </c>
      <c r="AG666" s="4">
        <f>[1]节奏总纲!AG666</f>
        <v>103.9545017794468</v>
      </c>
      <c r="AH666" s="4">
        <f>[1]节奏总纲!AH666</f>
        <v>112.93800493670113</v>
      </c>
      <c r="BI666" s="25">
        <v>663</v>
      </c>
      <c r="BJ666" s="25">
        <f>[1]服务器生态!W684</f>
        <v>7.0482268783931428</v>
      </c>
      <c r="BK666" s="25">
        <f>[1]服务器生态!X684</f>
        <v>6.9496162421723993</v>
      </c>
      <c r="BL666" s="25">
        <f>[1]服务器生态!Y684</f>
        <v>0.56729919412751606</v>
      </c>
      <c r="BM666" s="25">
        <f>[1]服务器生态!Z684</f>
        <v>0.10092653543110749</v>
      </c>
      <c r="BN666" s="25">
        <f>[1]服务器生态!AA684</f>
        <v>2.9202443113922727E-2</v>
      </c>
      <c r="BO666" s="25">
        <f>[1]服务器生态!AB684</f>
        <v>260.26891426737467</v>
      </c>
      <c r="BP666" s="25">
        <f>[1]服务器生态!AC684</f>
        <v>0.47962550249999997</v>
      </c>
      <c r="BQ666" s="25">
        <f>[1]服务器生态!AD684</f>
        <v>0.47291513735919999</v>
      </c>
      <c r="BR666" s="25">
        <f>[1]服务器生态!AE684</f>
        <v>3.8604200140800002E-2</v>
      </c>
      <c r="BS666" s="25">
        <f>[1]服务器生态!AF684</f>
        <v>6.8679600000000019E-3</v>
      </c>
      <c r="BT666" s="25">
        <f>[1]服务器生态!AG684</f>
        <v>1.9871999999999997E-3</v>
      </c>
      <c r="BU666" s="25">
        <f>[1]服务器生态!$P665</f>
        <v>1</v>
      </c>
      <c r="BV666" s="25">
        <f>[1]服务器生态!Q665</f>
        <v>0.14695271293238091</v>
      </c>
    </row>
    <row r="667" spans="29:74" x14ac:dyDescent="0.15">
      <c r="AC667" s="4">
        <v>664</v>
      </c>
      <c r="AD667" s="4">
        <f>[1]节奏总纲!AD667</f>
        <v>93.765969134599388</v>
      </c>
      <c r="AE667" s="4">
        <f>[1]节奏总纲!AE667</f>
        <v>96.063470546201899</v>
      </c>
      <c r="AF667" s="4">
        <f>[1]节奏总纲!AF667</f>
        <v>99.111383424491365</v>
      </c>
      <c r="AG667" s="4">
        <f>[1]节奏总纲!AG667</f>
        <v>103.9762012104423</v>
      </c>
      <c r="AH667" s="4">
        <f>[1]节奏总纲!AH667</f>
        <v>112.96154721118697</v>
      </c>
      <c r="BI667" s="25">
        <v>664</v>
      </c>
      <c r="BJ667" s="25">
        <f>[1]服务器生态!W685</f>
        <v>7.0326087751488409</v>
      </c>
      <c r="BK667" s="25">
        <f>[1]服务器生态!X685</f>
        <v>6.934216649359735</v>
      </c>
      <c r="BL667" s="25">
        <f>[1]服务器生态!Y685</f>
        <v>0.56604212088950012</v>
      </c>
      <c r="BM667" s="25">
        <f>[1]服务器生态!Z685</f>
        <v>0.10070289321900945</v>
      </c>
      <c r="BN667" s="25">
        <f>[1]服务器生态!AA685</f>
        <v>2.9137733679988741E-2</v>
      </c>
      <c r="BO667" s="25">
        <f>[1]服务器生态!AB685</f>
        <v>260.26891426737467</v>
      </c>
      <c r="BP667" s="25">
        <f>[1]服务器生态!AC685</f>
        <v>0.47962550249999997</v>
      </c>
      <c r="BQ667" s="25">
        <f>[1]服务器生态!AD685</f>
        <v>0.47291513735919999</v>
      </c>
      <c r="BR667" s="25">
        <f>[1]服务器生态!AE685</f>
        <v>3.8604200140800002E-2</v>
      </c>
      <c r="BS667" s="25">
        <f>[1]服务器生态!AF685</f>
        <v>6.8679600000000019E-3</v>
      </c>
      <c r="BT667" s="25">
        <f>[1]服务器生态!AG685</f>
        <v>1.9871999999999997E-3</v>
      </c>
      <c r="BU667" s="25">
        <f>[1]服务器生态!$P666</f>
        <v>1</v>
      </c>
      <c r="BV667" s="25">
        <f>[1]服务器生态!Q666</f>
        <v>0.14662708172297076</v>
      </c>
    </row>
    <row r="668" spans="29:74" x14ac:dyDescent="0.15">
      <c r="AC668" s="4">
        <v>665</v>
      </c>
      <c r="AD668" s="4">
        <f>[1]节奏总纲!AD668</f>
        <v>93.788072435813689</v>
      </c>
      <c r="AE668" s="4">
        <f>[1]节奏总纲!AE668</f>
        <v>96.084895099754988</v>
      </c>
      <c r="AF668" s="4">
        <f>[1]节奏总纲!AF668</f>
        <v>99.132199772152759</v>
      </c>
      <c r="AG668" s="4">
        <f>[1]节奏总纲!AG668</f>
        <v>103.99790064143781</v>
      </c>
      <c r="AH668" s="4">
        <f>[1]节奏总纲!AH668</f>
        <v>112.98508948567279</v>
      </c>
      <c r="BI668" s="25">
        <v>665</v>
      </c>
      <c r="BJ668" s="25">
        <f>[1]服务器生态!W686</f>
        <v>7.0169906719045381</v>
      </c>
      <c r="BK668" s="25">
        <f>[1]服务器生态!X686</f>
        <v>6.9188170565470708</v>
      </c>
      <c r="BL668" s="25">
        <f>[1]服务器生态!Y686</f>
        <v>0.56478504765148407</v>
      </c>
      <c r="BM668" s="25">
        <f>[1]服务器生态!Z686</f>
        <v>0.10047925100691139</v>
      </c>
      <c r="BN668" s="25">
        <f>[1]服务器生态!AA686</f>
        <v>2.9073024246054759E-2</v>
      </c>
      <c r="BO668" s="25">
        <f>[1]服务器生态!AB686</f>
        <v>260.26891426737467</v>
      </c>
      <c r="BP668" s="25">
        <f>[1]服务器生态!AC686</f>
        <v>0.47962550249999997</v>
      </c>
      <c r="BQ668" s="25">
        <f>[1]服务器生态!AD686</f>
        <v>0.47291513735919999</v>
      </c>
      <c r="BR668" s="25">
        <f>[1]服务器生态!AE686</f>
        <v>3.8604200140800002E-2</v>
      </c>
      <c r="BS668" s="25">
        <f>[1]服务器生态!AF686</f>
        <v>6.8679600000000019E-3</v>
      </c>
      <c r="BT668" s="25">
        <f>[1]服务器生态!AG686</f>
        <v>1.9871999999999997E-3</v>
      </c>
      <c r="BU668" s="25">
        <f>[1]服务器生态!$P667</f>
        <v>1</v>
      </c>
      <c r="BV668" s="25">
        <f>[1]服务器生态!Q667</f>
        <v>0.14630145051356058</v>
      </c>
    </row>
    <row r="669" spans="29:74" x14ac:dyDescent="0.15">
      <c r="AC669" s="4">
        <v>666</v>
      </c>
      <c r="AD669" s="4">
        <f>[1]节奏总纲!AD669</f>
        <v>93.810175737028004</v>
      </c>
      <c r="AE669" s="4">
        <f>[1]节奏总纲!AE669</f>
        <v>96.106319653308091</v>
      </c>
      <c r="AF669" s="4">
        <f>[1]节奏总纲!AF669</f>
        <v>99.153016119814154</v>
      </c>
      <c r="AG669" s="4">
        <f>[1]节奏总纲!AG669</f>
        <v>104.01862560173025</v>
      </c>
      <c r="AH669" s="4">
        <f>[1]节奏总纲!AH669</f>
        <v>113.00808264487495</v>
      </c>
      <c r="BI669" s="25">
        <v>666</v>
      </c>
      <c r="BJ669" s="25">
        <f>[1]服务器生态!W687</f>
        <v>7.0013725686602353</v>
      </c>
      <c r="BK669" s="25">
        <f>[1]服务器生态!X687</f>
        <v>6.9034174637344066</v>
      </c>
      <c r="BL669" s="25">
        <f>[1]服务器生态!Y687</f>
        <v>0.56352797441346802</v>
      </c>
      <c r="BM669" s="25">
        <f>[1]服务器生态!Z687</f>
        <v>0.10025560879481334</v>
      </c>
      <c r="BN669" s="25">
        <f>[1]服务器生态!AA687</f>
        <v>2.9008314812120774E-2</v>
      </c>
      <c r="BO669" s="25">
        <f>[1]服务器生态!AB687</f>
        <v>260.26891426737467</v>
      </c>
      <c r="BP669" s="25">
        <f>[1]服务器生态!AC687</f>
        <v>0.47962550249999997</v>
      </c>
      <c r="BQ669" s="25">
        <f>[1]服务器生态!AD687</f>
        <v>0.47291513735919999</v>
      </c>
      <c r="BR669" s="25">
        <f>[1]服务器生态!AE687</f>
        <v>3.8604200140800002E-2</v>
      </c>
      <c r="BS669" s="25">
        <f>[1]服务器生态!AF687</f>
        <v>6.8679600000000019E-3</v>
      </c>
      <c r="BT669" s="25">
        <f>[1]服务器生态!AG687</f>
        <v>1.9871999999999997E-3</v>
      </c>
      <c r="BU669" s="25">
        <f>[1]服务器生态!$P668</f>
        <v>1</v>
      </c>
      <c r="BV669" s="25">
        <f>[1]服务器生态!Q668</f>
        <v>0.14597581930415043</v>
      </c>
    </row>
    <row r="670" spans="29:74" x14ac:dyDescent="0.15">
      <c r="AC670" s="4">
        <v>667</v>
      </c>
      <c r="AD670" s="4">
        <f>[1]节奏总纲!AD670</f>
        <v>93.832279038242305</v>
      </c>
      <c r="AE670" s="4">
        <f>[1]节奏总纲!AE670</f>
        <v>96.12774420686118</v>
      </c>
      <c r="AF670" s="4">
        <f>[1]节奏总纲!AF670</f>
        <v>99.173832467475549</v>
      </c>
      <c r="AG670" s="4">
        <f>[1]节奏总纲!AG670</f>
        <v>104.03924618672403</v>
      </c>
      <c r="AH670" s="4">
        <f>[1]节奏总纲!AH670</f>
        <v>113.03012726158359</v>
      </c>
      <c r="BI670" s="25">
        <v>667</v>
      </c>
      <c r="BJ670" s="25">
        <f>[1]服务器生态!W688</f>
        <v>6.9857544654159325</v>
      </c>
      <c r="BK670" s="25">
        <f>[1]服务器生态!X688</f>
        <v>6.8880178709217423</v>
      </c>
      <c r="BL670" s="25">
        <f>[1]服务器生态!Y688</f>
        <v>0.56227090117545198</v>
      </c>
      <c r="BM670" s="25">
        <f>[1]服务器生态!Z688</f>
        <v>0.10003196658271528</v>
      </c>
      <c r="BN670" s="25">
        <f>[1]服务器生态!AA688</f>
        <v>2.8943605378186788E-2</v>
      </c>
      <c r="BO670" s="25">
        <f>[1]服务器生态!AB688</f>
        <v>260.26891426737467</v>
      </c>
      <c r="BP670" s="25">
        <f>[1]服务器生态!AC688</f>
        <v>0.47962550249999997</v>
      </c>
      <c r="BQ670" s="25">
        <f>[1]服务器生态!AD688</f>
        <v>0.47291513735919999</v>
      </c>
      <c r="BR670" s="25">
        <f>[1]服务器生态!AE688</f>
        <v>3.8604200140800002E-2</v>
      </c>
      <c r="BS670" s="25">
        <f>[1]服务器生态!AF688</f>
        <v>6.8679600000000019E-3</v>
      </c>
      <c r="BT670" s="25">
        <f>[1]服务器生态!AG688</f>
        <v>1.9871999999999997E-3</v>
      </c>
      <c r="BU670" s="25">
        <f>[1]服务器生态!$P669</f>
        <v>1</v>
      </c>
      <c r="BV670" s="25">
        <f>[1]服务器生态!Q669</f>
        <v>0.14565018809474028</v>
      </c>
    </row>
    <row r="671" spans="29:74" x14ac:dyDescent="0.15">
      <c r="AC671" s="4">
        <v>668</v>
      </c>
      <c r="AD671" s="4">
        <f>[1]节奏总纲!AD671</f>
        <v>93.854382339456606</v>
      </c>
      <c r="AE671" s="4">
        <f>[1]节奏总纲!AE671</f>
        <v>96.149168760414284</v>
      </c>
      <c r="AF671" s="4">
        <f>[1]节奏总纲!AF671</f>
        <v>99.194648815136944</v>
      </c>
      <c r="AG671" s="4">
        <f>[1]节奏总纲!AG671</f>
        <v>104.05986677171782</v>
      </c>
      <c r="AH671" s="4">
        <f>[1]节奏总纲!AH671</f>
        <v>113.05217187829223</v>
      </c>
      <c r="BI671" s="25">
        <v>668</v>
      </c>
      <c r="BJ671" s="25">
        <f>[1]服务器生态!W689</f>
        <v>6.9701363621716297</v>
      </c>
      <c r="BK671" s="25">
        <f>[1]服务器生态!X689</f>
        <v>6.8726182781090781</v>
      </c>
      <c r="BL671" s="25">
        <f>[1]服务器生态!Y689</f>
        <v>0.56101382793743593</v>
      </c>
      <c r="BM671" s="25">
        <f>[1]服务器生态!Z689</f>
        <v>9.9808324370617235E-2</v>
      </c>
      <c r="BN671" s="25">
        <f>[1]服务器生态!AA689</f>
        <v>2.8878895944252803E-2</v>
      </c>
      <c r="BO671" s="25">
        <f>[1]服务器生态!AB689</f>
        <v>260.26891426737467</v>
      </c>
      <c r="BP671" s="25">
        <f>[1]服务器生态!AC689</f>
        <v>0.47962550249999997</v>
      </c>
      <c r="BQ671" s="25">
        <f>[1]服务器生态!AD689</f>
        <v>0.47291513735919999</v>
      </c>
      <c r="BR671" s="25">
        <f>[1]服务器生态!AE689</f>
        <v>3.8604200140800002E-2</v>
      </c>
      <c r="BS671" s="25">
        <f>[1]服务器生态!AF689</f>
        <v>6.8679600000000019E-3</v>
      </c>
      <c r="BT671" s="25">
        <f>[1]服务器生态!AG689</f>
        <v>1.9871999999999997E-3</v>
      </c>
      <c r="BU671" s="25">
        <f>[1]服务器生态!$P670</f>
        <v>1</v>
      </c>
      <c r="BV671" s="25">
        <f>[1]服务器生态!Q670</f>
        <v>0.14532455688533014</v>
      </c>
    </row>
    <row r="672" spans="29:74" x14ac:dyDescent="0.15">
      <c r="AC672" s="4">
        <v>669</v>
      </c>
      <c r="AD672" s="4">
        <f>[1]节奏总纲!AD672</f>
        <v>93.876485640670907</v>
      </c>
      <c r="AE672" s="4">
        <f>[1]节奏总纲!AE672</f>
        <v>96.170593313967373</v>
      </c>
      <c r="AF672" s="4">
        <f>[1]节奏总纲!AF672</f>
        <v>99.215465162798324</v>
      </c>
      <c r="AG672" s="4">
        <f>[1]节奏总纲!AG672</f>
        <v>104.0804873567116</v>
      </c>
      <c r="AH672" s="4">
        <f>[1]节奏总纲!AH672</f>
        <v>113.07421649500087</v>
      </c>
      <c r="BI672" s="25">
        <v>669</v>
      </c>
      <c r="BJ672" s="25">
        <f>[1]服务器生态!W690</f>
        <v>6.9545182589273278</v>
      </c>
      <c r="BK672" s="25">
        <f>[1]服务器生态!X690</f>
        <v>6.8572186852964139</v>
      </c>
      <c r="BL672" s="25">
        <f>[1]服务器生态!Y690</f>
        <v>0.55975675469941999</v>
      </c>
      <c r="BM672" s="25">
        <f>[1]服务器生态!Z690</f>
        <v>9.9584682158519192E-2</v>
      </c>
      <c r="BN672" s="25">
        <f>[1]服务器生态!AA690</f>
        <v>2.881418651031882E-2</v>
      </c>
      <c r="BO672" s="25">
        <f>[1]服务器生态!AB690</f>
        <v>260.26891426737467</v>
      </c>
      <c r="BP672" s="25">
        <f>[1]服务器生态!AC690</f>
        <v>0.47962550249999997</v>
      </c>
      <c r="BQ672" s="25">
        <f>[1]服务器生态!AD690</f>
        <v>0.47291513735919999</v>
      </c>
      <c r="BR672" s="25">
        <f>[1]服务器生态!AE690</f>
        <v>3.8604200140800002E-2</v>
      </c>
      <c r="BS672" s="25">
        <f>[1]服务器生态!AF690</f>
        <v>6.8679600000000019E-3</v>
      </c>
      <c r="BT672" s="25">
        <f>[1]服务器生态!AG690</f>
        <v>1.9871999999999997E-3</v>
      </c>
      <c r="BU672" s="25">
        <f>[1]服务器生态!$P671</f>
        <v>1</v>
      </c>
      <c r="BV672" s="25">
        <f>[1]服务器生态!Q671</f>
        <v>0.14499892567592002</v>
      </c>
    </row>
    <row r="673" spans="29:74" x14ac:dyDescent="0.15">
      <c r="AC673" s="4">
        <v>670</v>
      </c>
      <c r="AD673" s="4">
        <f>[1]节奏总纲!AD673</f>
        <v>93.898588941885222</v>
      </c>
      <c r="AE673" s="4">
        <f>[1]节奏总纲!AE673</f>
        <v>96.192017867520477</v>
      </c>
      <c r="AF673" s="4">
        <f>[1]节奏总纲!AF673</f>
        <v>99.236281510459719</v>
      </c>
      <c r="AG673" s="4">
        <f>[1]节奏总纲!AG673</f>
        <v>104.10110794170538</v>
      </c>
      <c r="AH673" s="4">
        <f>[1]节奏总纲!AH673</f>
        <v>113.09626111170952</v>
      </c>
      <c r="BI673" s="25">
        <v>670</v>
      </c>
      <c r="BJ673" s="25">
        <f>[1]服务器生态!W691</f>
        <v>6.9389001556830259</v>
      </c>
      <c r="BK673" s="25">
        <f>[1]服务器生态!X691</f>
        <v>6.8418190924837496</v>
      </c>
      <c r="BL673" s="25">
        <f>[1]服务器生态!Y691</f>
        <v>0.55849968146140405</v>
      </c>
      <c r="BM673" s="25">
        <f>[1]服务器生态!Z691</f>
        <v>9.9361039946421134E-2</v>
      </c>
      <c r="BN673" s="25">
        <f>[1]服务器生态!AA691</f>
        <v>2.8749477076384835E-2</v>
      </c>
      <c r="BO673" s="25">
        <f>[1]服务器生态!AB691</f>
        <v>260.26891426737467</v>
      </c>
      <c r="BP673" s="25">
        <f>[1]服务器生态!AC691</f>
        <v>0.47962550249999997</v>
      </c>
      <c r="BQ673" s="25">
        <f>[1]服务器生态!AD691</f>
        <v>0.47291513735919999</v>
      </c>
      <c r="BR673" s="25">
        <f>[1]服务器生态!AE691</f>
        <v>3.8604200140800002E-2</v>
      </c>
      <c r="BS673" s="25">
        <f>[1]服务器生态!AF691</f>
        <v>6.8679600000000019E-3</v>
      </c>
      <c r="BT673" s="25">
        <f>[1]服务器生态!AG691</f>
        <v>1.9871999999999997E-3</v>
      </c>
      <c r="BU673" s="25">
        <f>[1]服务器生态!$P672</f>
        <v>1</v>
      </c>
      <c r="BV673" s="25">
        <f>[1]服务器生态!Q672</f>
        <v>0.14467329446650987</v>
      </c>
    </row>
    <row r="674" spans="29:74" x14ac:dyDescent="0.15">
      <c r="AC674" s="4">
        <v>671</v>
      </c>
      <c r="AD674" s="4">
        <f>[1]节奏总纲!AD674</f>
        <v>93.920692243099523</v>
      </c>
      <c r="AE674" s="4">
        <f>[1]节奏总纲!AE674</f>
        <v>96.213442421073566</v>
      </c>
      <c r="AF674" s="4">
        <f>[1]节奏总纲!AF674</f>
        <v>99.257097858121114</v>
      </c>
      <c r="AG674" s="4">
        <f>[1]节奏总纲!AG674</f>
        <v>104.12172852669916</v>
      </c>
      <c r="AH674" s="4">
        <f>[1]节奏总纲!AH674</f>
        <v>113.11830572841816</v>
      </c>
      <c r="BI674" s="25">
        <v>671</v>
      </c>
      <c r="BJ674" s="25">
        <f>[1]服务器生态!W692</f>
        <v>6.9232820524387231</v>
      </c>
      <c r="BK674" s="25">
        <f>[1]服务器生态!X692</f>
        <v>6.8264194996710854</v>
      </c>
      <c r="BL674" s="25">
        <f>[1]服务器生态!Y692</f>
        <v>0.557242608223388</v>
      </c>
      <c r="BM674" s="25">
        <f>[1]服务器生态!Z692</f>
        <v>9.9137397734323077E-2</v>
      </c>
      <c r="BN674" s="25">
        <f>[1]服务器生态!AA692</f>
        <v>2.8684767642450849E-2</v>
      </c>
      <c r="BO674" s="25">
        <f>[1]服务器生态!AB692</f>
        <v>260.26891426737467</v>
      </c>
      <c r="BP674" s="25">
        <f>[1]服务器生态!AC692</f>
        <v>0.47962550249999997</v>
      </c>
      <c r="BQ674" s="25">
        <f>[1]服务器生态!AD692</f>
        <v>0.47291513735919999</v>
      </c>
      <c r="BR674" s="25">
        <f>[1]服务器生态!AE692</f>
        <v>3.8604200140800002E-2</v>
      </c>
      <c r="BS674" s="25">
        <f>[1]服务器生态!AF692</f>
        <v>6.8679600000000019E-3</v>
      </c>
      <c r="BT674" s="25">
        <f>[1]服务器生态!AG692</f>
        <v>1.9871999999999997E-3</v>
      </c>
      <c r="BU674" s="25">
        <f>[1]服务器生态!$P673</f>
        <v>1</v>
      </c>
      <c r="BV674" s="25">
        <f>[1]服务器生态!Q673</f>
        <v>0.14434766325709972</v>
      </c>
    </row>
    <row r="675" spans="29:74" x14ac:dyDescent="0.15">
      <c r="AC675" s="4">
        <v>672</v>
      </c>
      <c r="AD675" s="4">
        <f>[1]节奏总纲!AD675</f>
        <v>93.942795544313825</v>
      </c>
      <c r="AE675" s="4">
        <f>[1]节奏总纲!AE675</f>
        <v>96.234866974626669</v>
      </c>
      <c r="AF675" s="4">
        <f>[1]节奏总纲!AF675</f>
        <v>99.277914205782508</v>
      </c>
      <c r="AG675" s="4">
        <f>[1]节奏总纲!AG675</f>
        <v>104.14234911169294</v>
      </c>
      <c r="AH675" s="4">
        <f>[1]节奏总纲!AH675</f>
        <v>113.14035034512681</v>
      </c>
      <c r="BI675" s="25">
        <v>672</v>
      </c>
      <c r="BJ675" s="25">
        <f>[1]服务器生态!W693</f>
        <v>6.9076639491944203</v>
      </c>
      <c r="BK675" s="25">
        <f>[1]服务器生态!X693</f>
        <v>6.8110199068584212</v>
      </c>
      <c r="BL675" s="25">
        <f>[1]服务器生态!Y693</f>
        <v>0.55598553498537195</v>
      </c>
      <c r="BM675" s="25">
        <f>[1]服务器生态!Z693</f>
        <v>9.8913755522225019E-2</v>
      </c>
      <c r="BN675" s="25">
        <f>[1]服务器生态!AA693</f>
        <v>2.8620058208516864E-2</v>
      </c>
      <c r="BO675" s="25">
        <f>[1]服务器生态!AB693</f>
        <v>260.26891426737467</v>
      </c>
      <c r="BP675" s="25">
        <f>[1]服务器生态!AC693</f>
        <v>0.47962550249999997</v>
      </c>
      <c r="BQ675" s="25">
        <f>[1]服务器生态!AD693</f>
        <v>0.47291513735919999</v>
      </c>
      <c r="BR675" s="25">
        <f>[1]服务器生态!AE693</f>
        <v>3.8604200140800002E-2</v>
      </c>
      <c r="BS675" s="25">
        <f>[1]服务器生态!AF693</f>
        <v>6.8679600000000019E-3</v>
      </c>
      <c r="BT675" s="25">
        <f>[1]服务器生态!AG693</f>
        <v>1.9871999999999997E-3</v>
      </c>
      <c r="BU675" s="25">
        <f>[1]服务器生态!$P674</f>
        <v>1</v>
      </c>
      <c r="BV675" s="25">
        <f>[1]服务器生态!Q674</f>
        <v>0.14402203204768957</v>
      </c>
    </row>
    <row r="676" spans="29:74" x14ac:dyDescent="0.15">
      <c r="AC676" s="4">
        <v>673</v>
      </c>
      <c r="AD676" s="4">
        <f>[1]节奏总纲!AD676</f>
        <v>93.964898845528126</v>
      </c>
      <c r="AE676" s="4">
        <f>[1]节奏总纲!AE676</f>
        <v>96.256291528179759</v>
      </c>
      <c r="AF676" s="4">
        <f>[1]节奏总纲!AF676</f>
        <v>99.298730553443903</v>
      </c>
      <c r="AG676" s="4">
        <f>[1]节奏总纲!AG676</f>
        <v>104.16296969668672</v>
      </c>
      <c r="AH676" s="4">
        <f>[1]节奏总纲!AH676</f>
        <v>113.16239496183545</v>
      </c>
      <c r="BI676" s="25">
        <v>673</v>
      </c>
      <c r="BJ676" s="25">
        <f>[1]服务器生态!W694</f>
        <v>6.8920458459501175</v>
      </c>
      <c r="BK676" s="25">
        <f>[1]服务器生态!X694</f>
        <v>6.7956203140457569</v>
      </c>
      <c r="BL676" s="25">
        <f>[1]服务器生态!Y694</f>
        <v>0.55472846174735591</v>
      </c>
      <c r="BM676" s="25">
        <f>[1]服务器生态!Z694</f>
        <v>9.8690113310126976E-2</v>
      </c>
      <c r="BN676" s="25">
        <f>[1]服务器生态!AA694</f>
        <v>2.8555348774582878E-2</v>
      </c>
      <c r="BO676" s="25">
        <f>[1]服务器生态!AB694</f>
        <v>260.26891426737467</v>
      </c>
      <c r="BP676" s="25">
        <f>[1]服务器生态!AC694</f>
        <v>0.47962550249999997</v>
      </c>
      <c r="BQ676" s="25">
        <f>[1]服务器生态!AD694</f>
        <v>0.47291513735919999</v>
      </c>
      <c r="BR676" s="25">
        <f>[1]服务器生态!AE694</f>
        <v>3.8604200140800002E-2</v>
      </c>
      <c r="BS676" s="25">
        <f>[1]服务器生态!AF694</f>
        <v>6.8679600000000019E-3</v>
      </c>
      <c r="BT676" s="25">
        <f>[1]服务器生态!AG694</f>
        <v>1.9871999999999997E-3</v>
      </c>
      <c r="BU676" s="25">
        <f>[1]服务器生态!$P675</f>
        <v>1</v>
      </c>
      <c r="BV676" s="25">
        <f>[1]服务器生态!Q675</f>
        <v>0.14369640083827939</v>
      </c>
    </row>
    <row r="677" spans="29:74" x14ac:dyDescent="0.15">
      <c r="AC677" s="4">
        <v>674</v>
      </c>
      <c r="AD677" s="4">
        <f>[1]节奏总纲!AD677</f>
        <v>93.987002146742441</v>
      </c>
      <c r="AE677" s="4">
        <f>[1]节奏总纲!AE677</f>
        <v>96.277716081732862</v>
      </c>
      <c r="AF677" s="4">
        <f>[1]节奏总纲!AF677</f>
        <v>99.319546901105298</v>
      </c>
      <c r="AG677" s="4">
        <f>[1]节奏总纲!AG677</f>
        <v>104.18359028168049</v>
      </c>
      <c r="AH677" s="4">
        <f>[1]节奏总纲!AH677</f>
        <v>113.18443957854409</v>
      </c>
      <c r="BI677" s="25">
        <v>674</v>
      </c>
      <c r="BJ677" s="25">
        <f>[1]服务器生态!W695</f>
        <v>6.8764277427058147</v>
      </c>
      <c r="BK677" s="25">
        <f>[1]服务器生态!X695</f>
        <v>6.7802207212330918</v>
      </c>
      <c r="BL677" s="25">
        <f>[1]服务器生态!Y695</f>
        <v>0.55347138850933986</v>
      </c>
      <c r="BM677" s="25">
        <f>[1]服务器生态!Z695</f>
        <v>9.8466471098028918E-2</v>
      </c>
      <c r="BN677" s="25">
        <f>[1]服务器生态!AA695</f>
        <v>2.8490639340648896E-2</v>
      </c>
      <c r="BO677" s="25">
        <f>[1]服务器生态!AB695</f>
        <v>260.26891426737467</v>
      </c>
      <c r="BP677" s="25">
        <f>[1]服务器生态!AC695</f>
        <v>0.47962550249999997</v>
      </c>
      <c r="BQ677" s="25">
        <f>[1]服务器生态!AD695</f>
        <v>0.47291513735919999</v>
      </c>
      <c r="BR677" s="25">
        <f>[1]服务器生态!AE695</f>
        <v>3.8604200140800002E-2</v>
      </c>
      <c r="BS677" s="25">
        <f>[1]服务器生态!AF695</f>
        <v>6.8679600000000019E-3</v>
      </c>
      <c r="BT677" s="25">
        <f>[1]服务器生态!AG695</f>
        <v>1.9871999999999997E-3</v>
      </c>
      <c r="BU677" s="25">
        <f>[1]服务器生态!$P676</f>
        <v>1</v>
      </c>
      <c r="BV677" s="25">
        <f>[1]服务器生态!Q676</f>
        <v>0.14337076962886924</v>
      </c>
    </row>
    <row r="678" spans="29:74" x14ac:dyDescent="0.15">
      <c r="AC678" s="4">
        <v>675</v>
      </c>
      <c r="AD678" s="4">
        <f>[1]节奏总纲!AD678</f>
        <v>94.008495683346354</v>
      </c>
      <c r="AE678" s="4">
        <f>[1]节奏总纲!AE678</f>
        <v>96.299140635285951</v>
      </c>
      <c r="AF678" s="4">
        <f>[1]节奏总纲!AF678</f>
        <v>99.340363248766693</v>
      </c>
      <c r="AG678" s="4">
        <f>[1]节奏总纲!AG678</f>
        <v>104.20421086667427</v>
      </c>
      <c r="AH678" s="4">
        <f>[1]节奏总纲!AH678</f>
        <v>113.20648419525273</v>
      </c>
      <c r="BI678" s="25">
        <v>675</v>
      </c>
      <c r="BJ678" s="25">
        <f>[1]服务器生态!W696</f>
        <v>6.8608096394615128</v>
      </c>
      <c r="BK678" s="25">
        <f>[1]服务器生态!X696</f>
        <v>6.7648211284204276</v>
      </c>
      <c r="BL678" s="25">
        <f>[1]服务器生态!Y696</f>
        <v>0.55221431527132392</v>
      </c>
      <c r="BM678" s="25">
        <f>[1]服务器生态!Z696</f>
        <v>9.8242828885930861E-2</v>
      </c>
      <c r="BN678" s="25">
        <f>[1]服务器生态!AA696</f>
        <v>2.8425929906714911E-2</v>
      </c>
      <c r="BO678" s="25">
        <f>[1]服务器生态!AB696</f>
        <v>260.26891426737467</v>
      </c>
      <c r="BP678" s="25">
        <f>[1]服务器生态!AC696</f>
        <v>0.47962550249999997</v>
      </c>
      <c r="BQ678" s="25">
        <f>[1]服务器生态!AD696</f>
        <v>0.47291513735919999</v>
      </c>
      <c r="BR678" s="25">
        <f>[1]服务器生态!AE696</f>
        <v>3.8604200140800002E-2</v>
      </c>
      <c r="BS678" s="25">
        <f>[1]服务器生态!AF696</f>
        <v>6.8679600000000019E-3</v>
      </c>
      <c r="BT678" s="25">
        <f>[1]服务器生态!AG696</f>
        <v>1.9871999999999997E-3</v>
      </c>
      <c r="BU678" s="25">
        <f>[1]服务器生态!$P677</f>
        <v>1</v>
      </c>
      <c r="BV678" s="25">
        <f>[1]服务器生态!Q677</f>
        <v>0.14304513841945909</v>
      </c>
    </row>
    <row r="679" spans="29:74" x14ac:dyDescent="0.15">
      <c r="AC679" s="4">
        <v>676</v>
      </c>
      <c r="AD679" s="4">
        <f>[1]节奏总纲!AD679</f>
        <v>94.029118792601182</v>
      </c>
      <c r="AE679" s="4">
        <f>[1]节奏总纲!AE679</f>
        <v>96.320565188839055</v>
      </c>
      <c r="AF679" s="4">
        <f>[1]节奏总纲!AF679</f>
        <v>99.361179596428087</v>
      </c>
      <c r="AG679" s="4">
        <f>[1]节奏总纲!AG679</f>
        <v>104.22483145166807</v>
      </c>
      <c r="AH679" s="4">
        <f>[1]节奏总纲!AH679</f>
        <v>113.22852881196138</v>
      </c>
      <c r="BI679" s="25">
        <v>676</v>
      </c>
      <c r="BJ679" s="25">
        <f>[1]服务器生态!W697</f>
        <v>6.84519153621721</v>
      </c>
      <c r="BK679" s="25">
        <f>[1]服务器生态!X697</f>
        <v>6.7494215356077634</v>
      </c>
      <c r="BL679" s="25">
        <f>[1]服务器生态!Y697</f>
        <v>0.55095724203330787</v>
      </c>
      <c r="BM679" s="25">
        <f>[1]服务器生态!Z697</f>
        <v>9.8019186673832803E-2</v>
      </c>
      <c r="BN679" s="25">
        <f>[1]服务器生态!AA697</f>
        <v>2.8361220472780925E-2</v>
      </c>
      <c r="BO679" s="25">
        <f>[1]服务器生态!AB697</f>
        <v>260.26891426737467</v>
      </c>
      <c r="BP679" s="25">
        <f>[1]服务器生态!AC697</f>
        <v>0.47962550249999997</v>
      </c>
      <c r="BQ679" s="25">
        <f>[1]服务器生态!AD697</f>
        <v>0.47291513735919999</v>
      </c>
      <c r="BR679" s="25">
        <f>[1]服务器生态!AE697</f>
        <v>3.8604200140800002E-2</v>
      </c>
      <c r="BS679" s="25">
        <f>[1]服务器生态!AF697</f>
        <v>6.8679600000000019E-3</v>
      </c>
      <c r="BT679" s="25">
        <f>[1]服务器生态!AG697</f>
        <v>1.9871999999999997E-3</v>
      </c>
      <c r="BU679" s="25">
        <f>[1]服务器生态!$P678</f>
        <v>1</v>
      </c>
      <c r="BV679" s="25">
        <f>[1]服务器生态!Q678</f>
        <v>0.14271950721004895</v>
      </c>
    </row>
    <row r="680" spans="29:74" x14ac:dyDescent="0.15">
      <c r="AC680" s="4">
        <v>677</v>
      </c>
      <c r="AD680" s="4">
        <f>[1]节奏总纲!AD680</f>
        <v>94.049741901855995</v>
      </c>
      <c r="AE680" s="4">
        <f>[1]节奏总纲!AE680</f>
        <v>96.341989742392144</v>
      </c>
      <c r="AF680" s="4">
        <f>[1]节奏总纲!AF680</f>
        <v>99.381995944089482</v>
      </c>
      <c r="AG680" s="4">
        <f>[1]节奏总纲!AG680</f>
        <v>104.24545203666185</v>
      </c>
      <c r="AH680" s="4">
        <f>[1]节奏总纲!AH680</f>
        <v>113.25057342867002</v>
      </c>
      <c r="BI680" s="25">
        <v>677</v>
      </c>
      <c r="BJ680" s="25">
        <f>[1]服务器生态!W698</f>
        <v>6.8295734329729072</v>
      </c>
      <c r="BK680" s="25">
        <f>[1]服务器生态!X698</f>
        <v>6.7340219427950991</v>
      </c>
      <c r="BL680" s="25">
        <f>[1]服务器生态!Y698</f>
        <v>0.54970016879529182</v>
      </c>
      <c r="BM680" s="25">
        <f>[1]服务器生态!Z698</f>
        <v>9.779554446173476E-2</v>
      </c>
      <c r="BN680" s="25">
        <f>[1]服务器生态!AA698</f>
        <v>2.8296511038846939E-2</v>
      </c>
      <c r="BO680" s="25">
        <f>[1]服务器生态!AB698</f>
        <v>260.26891426737467</v>
      </c>
      <c r="BP680" s="25">
        <f>[1]服务器生态!AC698</f>
        <v>0.47962550249999997</v>
      </c>
      <c r="BQ680" s="25">
        <f>[1]服务器生态!AD698</f>
        <v>0.47291513735919999</v>
      </c>
      <c r="BR680" s="25">
        <f>[1]服务器生态!AE698</f>
        <v>3.8604200140800002E-2</v>
      </c>
      <c r="BS680" s="25">
        <f>[1]服务器生态!AF698</f>
        <v>6.8679600000000019E-3</v>
      </c>
      <c r="BT680" s="25">
        <f>[1]服务器生态!AG698</f>
        <v>1.9871999999999997E-3</v>
      </c>
      <c r="BU680" s="25">
        <f>[1]服务器生态!$P679</f>
        <v>1</v>
      </c>
      <c r="BV680" s="25">
        <f>[1]服务器生态!Q679</f>
        <v>0.1423938760006388</v>
      </c>
    </row>
    <row r="681" spans="29:74" x14ac:dyDescent="0.15">
      <c r="AC681" s="4">
        <v>678</v>
      </c>
      <c r="AD681" s="4">
        <f>[1]节奏总纲!AD681</f>
        <v>94.070365011110823</v>
      </c>
      <c r="AE681" s="4">
        <f>[1]节奏总纲!AE681</f>
        <v>96.363414295945248</v>
      </c>
      <c r="AF681" s="4">
        <f>[1]节奏总纲!AF681</f>
        <v>99.402812291750877</v>
      </c>
      <c r="AG681" s="4">
        <f>[1]节奏总纲!AG681</f>
        <v>104.26607262165562</v>
      </c>
      <c r="AH681" s="4">
        <f>[1]节奏总纲!AH681</f>
        <v>113.27261804537866</v>
      </c>
      <c r="BI681" s="25">
        <v>678</v>
      </c>
      <c r="BJ681" s="25">
        <f>[1]服务器生态!W699</f>
        <v>6.8139553297286035</v>
      </c>
      <c r="BK681" s="25">
        <f>[1]服务器生态!X699</f>
        <v>6.718622349982434</v>
      </c>
      <c r="BL681" s="25">
        <f>[1]服务器生态!Y699</f>
        <v>0.54844309555727577</v>
      </c>
      <c r="BM681" s="25">
        <f>[1]服务器生态!Z699</f>
        <v>9.7571902249636688E-2</v>
      </c>
      <c r="BN681" s="25">
        <f>[1]服务器生态!AA699</f>
        <v>2.823180160491295E-2</v>
      </c>
      <c r="BO681" s="25">
        <f>[1]服务器生态!AB699</f>
        <v>260.26891426737467</v>
      </c>
      <c r="BP681" s="25">
        <f>[1]服务器生态!AC699</f>
        <v>0.47962550249999997</v>
      </c>
      <c r="BQ681" s="25">
        <f>[1]服务器生态!AD699</f>
        <v>0.47291513735919999</v>
      </c>
      <c r="BR681" s="25">
        <f>[1]服务器生态!AE699</f>
        <v>3.8604200140800002E-2</v>
      </c>
      <c r="BS681" s="25">
        <f>[1]服务器生态!AF699</f>
        <v>6.8679600000000019E-3</v>
      </c>
      <c r="BT681" s="25">
        <f>[1]服务器生态!AG699</f>
        <v>1.9871999999999997E-3</v>
      </c>
      <c r="BU681" s="25">
        <f>[1]服务器生态!$P680</f>
        <v>1</v>
      </c>
      <c r="BV681" s="25">
        <f>[1]服务器生态!Q680</f>
        <v>0.14206824479122862</v>
      </c>
    </row>
    <row r="682" spans="29:74" x14ac:dyDescent="0.15">
      <c r="AC682" s="4">
        <v>679</v>
      </c>
      <c r="AD682" s="4">
        <f>[1]节奏总纲!AD682</f>
        <v>94.090988120365637</v>
      </c>
      <c r="AE682" s="4">
        <f>[1]节奏总纲!AE682</f>
        <v>96.384838849498337</v>
      </c>
      <c r="AF682" s="4">
        <f>[1]节奏总纲!AF682</f>
        <v>99.423628639412271</v>
      </c>
      <c r="AG682" s="4">
        <f>[1]节奏总纲!AG682</f>
        <v>104.2866932066494</v>
      </c>
      <c r="AH682" s="4">
        <f>[1]节奏总纲!AH682</f>
        <v>113.2946626620873</v>
      </c>
      <c r="BI682" s="25">
        <v>679</v>
      </c>
      <c r="BJ682" s="25">
        <f>[1]服务器生态!W700</f>
        <v>6.7983372264843007</v>
      </c>
      <c r="BK682" s="25">
        <f>[1]服务器生态!X700</f>
        <v>6.7032227571697689</v>
      </c>
      <c r="BL682" s="25">
        <f>[1]服务器生态!Y700</f>
        <v>0.54718602231925972</v>
      </c>
      <c r="BM682" s="25">
        <f>[1]服务器生态!Z700</f>
        <v>9.7348260037538631E-2</v>
      </c>
      <c r="BN682" s="25">
        <f>[1]服务器生态!AA700</f>
        <v>2.8167092170978965E-2</v>
      </c>
      <c r="BO682" s="25">
        <f>[1]服务器生态!AB700</f>
        <v>260.26891426737467</v>
      </c>
      <c r="BP682" s="25">
        <f>[1]服务器生态!AC700</f>
        <v>0.47962550249999997</v>
      </c>
      <c r="BQ682" s="25">
        <f>[1]服务器生态!AD700</f>
        <v>0.47291513735919999</v>
      </c>
      <c r="BR682" s="25">
        <f>[1]服务器生态!AE700</f>
        <v>3.8604200140800002E-2</v>
      </c>
      <c r="BS682" s="25">
        <f>[1]服务器生态!AF700</f>
        <v>6.8679600000000019E-3</v>
      </c>
      <c r="BT682" s="25">
        <f>[1]服务器生态!AG700</f>
        <v>1.9871999999999997E-3</v>
      </c>
      <c r="BU682" s="25">
        <f>[1]服务器生态!$P681</f>
        <v>1</v>
      </c>
      <c r="BV682" s="25">
        <f>[1]服务器生态!Q681</f>
        <v>0.14174261358181847</v>
      </c>
    </row>
    <row r="683" spans="29:74" x14ac:dyDescent="0.15">
      <c r="AC683" s="4">
        <v>680</v>
      </c>
      <c r="AD683" s="4">
        <f>[1]节奏总纲!AD683</f>
        <v>94.111611229620465</v>
      </c>
      <c r="AE683" s="4">
        <f>[1]节奏总纲!AE683</f>
        <v>96.40626340305144</v>
      </c>
      <c r="AF683" s="4">
        <f>[1]节奏总纲!AF683</f>
        <v>99.444444987073666</v>
      </c>
      <c r="AG683" s="4">
        <f>[1]节奏总纲!AG683</f>
        <v>104.30731379164318</v>
      </c>
      <c r="AH683" s="4">
        <f>[1]节奏总纲!AH683</f>
        <v>113.31670727879595</v>
      </c>
      <c r="BI683" s="25">
        <v>680</v>
      </c>
      <c r="BJ683" s="25">
        <f>[1]服务器生态!W701</f>
        <v>6.7827191232399979</v>
      </c>
      <c r="BK683" s="25">
        <f>[1]服务器生态!X701</f>
        <v>6.6878231643571047</v>
      </c>
      <c r="BL683" s="25">
        <f>[1]服务器生态!Y701</f>
        <v>0.54592894908124368</v>
      </c>
      <c r="BM683" s="25">
        <f>[1]服务器生态!Z701</f>
        <v>9.7124617825440573E-2</v>
      </c>
      <c r="BN683" s="25">
        <f>[1]服务器生态!AA701</f>
        <v>2.8102382737044979E-2</v>
      </c>
      <c r="BO683" s="25">
        <f>[1]服务器生态!AB701</f>
        <v>260.26891426737467</v>
      </c>
      <c r="BP683" s="25">
        <f>[1]服务器生态!AC701</f>
        <v>0.47962550249999997</v>
      </c>
      <c r="BQ683" s="25">
        <f>[1]服务器生态!AD701</f>
        <v>0.47291513735919999</v>
      </c>
      <c r="BR683" s="25">
        <f>[1]服务器生态!AE701</f>
        <v>3.8604200140800002E-2</v>
      </c>
      <c r="BS683" s="25">
        <f>[1]服务器生态!AF701</f>
        <v>6.8679600000000019E-3</v>
      </c>
      <c r="BT683" s="25">
        <f>[1]服务器生态!AG701</f>
        <v>1.9871999999999997E-3</v>
      </c>
      <c r="BU683" s="25">
        <f>[1]服务器生态!$P682</f>
        <v>1</v>
      </c>
      <c r="BV683" s="25">
        <f>[1]服务器生态!Q682</f>
        <v>0.14141698237240832</v>
      </c>
    </row>
    <row r="684" spans="29:74" x14ac:dyDescent="0.15">
      <c r="AC684" s="4">
        <v>681</v>
      </c>
      <c r="AD684" s="4">
        <f>[1]节奏总纲!AD684</f>
        <v>94.132234338875293</v>
      </c>
      <c r="AE684" s="4">
        <f>[1]节奏总纲!AE684</f>
        <v>96.42768795660453</v>
      </c>
      <c r="AF684" s="4">
        <f>[1]节奏总纲!AF684</f>
        <v>99.465261334735061</v>
      </c>
      <c r="AG684" s="4">
        <f>[1]节奏总纲!AG684</f>
        <v>104.32793437663696</v>
      </c>
      <c r="AH684" s="4">
        <f>[1]节奏总纲!AH684</f>
        <v>113.33875189550459</v>
      </c>
      <c r="BI684" s="25">
        <v>681</v>
      </c>
      <c r="BJ684" s="25">
        <f>[1]服务器生态!W702</f>
        <v>6.7671010199956969</v>
      </c>
      <c r="BK684" s="25">
        <f>[1]服务器生态!X702</f>
        <v>6.6724235715444413</v>
      </c>
      <c r="BL684" s="25">
        <f>[1]服务器生态!Y702</f>
        <v>0.54467187584322774</v>
      </c>
      <c r="BM684" s="25">
        <f>[1]服务器生态!Z702</f>
        <v>9.6900975613342544E-2</v>
      </c>
      <c r="BN684" s="25">
        <f>[1]服务器生态!AA702</f>
        <v>2.8037673303110997E-2</v>
      </c>
      <c r="BO684" s="25">
        <f>[1]服务器生态!AB702</f>
        <v>260.26891426737467</v>
      </c>
      <c r="BP684" s="25">
        <f>[1]服务器生态!AC702</f>
        <v>0.47962550249999997</v>
      </c>
      <c r="BQ684" s="25">
        <f>[1]服务器生态!AD702</f>
        <v>0.47291513735919999</v>
      </c>
      <c r="BR684" s="25">
        <f>[1]服务器生态!AE702</f>
        <v>3.8604200140800002E-2</v>
      </c>
      <c r="BS684" s="25">
        <f>[1]服务器生态!AF702</f>
        <v>6.8679600000000019E-3</v>
      </c>
      <c r="BT684" s="25">
        <f>[1]服务器生态!AG702</f>
        <v>1.9871999999999997E-3</v>
      </c>
      <c r="BU684" s="25">
        <f>[1]服务器生态!$P683</f>
        <v>1</v>
      </c>
      <c r="BV684" s="25">
        <f>[1]服务器生态!Q683</f>
        <v>0.1410913511629982</v>
      </c>
    </row>
    <row r="685" spans="29:74" x14ac:dyDescent="0.15">
      <c r="AC685" s="4">
        <v>682</v>
      </c>
      <c r="AD685" s="4">
        <f>[1]节奏总纲!AD685</f>
        <v>94.152857448130106</v>
      </c>
      <c r="AE685" s="4">
        <f>[1]节奏总纲!AE685</f>
        <v>96.449112510157633</v>
      </c>
      <c r="AF685" s="4">
        <f>[1]节奏总纲!AF685</f>
        <v>99.486077682396441</v>
      </c>
      <c r="AG685" s="4">
        <f>[1]节奏总纲!AG685</f>
        <v>104.34855496163074</v>
      </c>
      <c r="AH685" s="4">
        <f>[1]节奏总纲!AH685</f>
        <v>113.36079651221324</v>
      </c>
      <c r="BI685" s="25">
        <v>682</v>
      </c>
      <c r="BJ685" s="25">
        <f>[1]服务器生态!W703</f>
        <v>6.7514829167513941</v>
      </c>
      <c r="BK685" s="25">
        <f>[1]服务器生态!X703</f>
        <v>6.6570239787317771</v>
      </c>
      <c r="BL685" s="25">
        <f>[1]服务器生态!Y703</f>
        <v>0.54341480260521169</v>
      </c>
      <c r="BM685" s="25">
        <f>[1]服务器生态!Z703</f>
        <v>9.6677333401244486E-2</v>
      </c>
      <c r="BN685" s="25">
        <f>[1]服务器生态!AA703</f>
        <v>2.7972963869177012E-2</v>
      </c>
      <c r="BO685" s="25">
        <f>[1]服务器生态!AB703</f>
        <v>260.26891426737467</v>
      </c>
      <c r="BP685" s="25">
        <f>[1]服务器生态!AC703</f>
        <v>0.47962550249999997</v>
      </c>
      <c r="BQ685" s="25">
        <f>[1]服务器生态!AD703</f>
        <v>0.47291513735919999</v>
      </c>
      <c r="BR685" s="25">
        <f>[1]服务器生态!AE703</f>
        <v>3.8604200140800002E-2</v>
      </c>
      <c r="BS685" s="25">
        <f>[1]服务器生态!AF703</f>
        <v>6.8679600000000019E-3</v>
      </c>
      <c r="BT685" s="25">
        <f>[1]服务器生态!AG703</f>
        <v>1.9871999999999997E-3</v>
      </c>
      <c r="BU685" s="25">
        <f>[1]服务器生态!$P684</f>
        <v>1</v>
      </c>
      <c r="BV685" s="25">
        <f>[1]服务器生态!Q684</f>
        <v>0.14076571995358805</v>
      </c>
    </row>
    <row r="686" spans="29:74" x14ac:dyDescent="0.15">
      <c r="AC686" s="4">
        <v>683</v>
      </c>
      <c r="AD686" s="4">
        <f>[1]节奏总纲!AD686</f>
        <v>94.173480557384934</v>
      </c>
      <c r="AE686" s="4">
        <f>[1]节奏总纲!AE686</f>
        <v>96.470537063710722</v>
      </c>
      <c r="AF686" s="4">
        <f>[1]节奏总纲!AF686</f>
        <v>99.506894030057836</v>
      </c>
      <c r="AG686" s="4">
        <f>[1]节奏总纲!AG686</f>
        <v>104.36917554662452</v>
      </c>
      <c r="AH686" s="4">
        <f>[1]节奏总纲!AH686</f>
        <v>113.38284112892188</v>
      </c>
      <c r="BI686" s="25">
        <v>683</v>
      </c>
      <c r="BJ686" s="25">
        <f>[1]服务器生态!W704</f>
        <v>6.7358648135070913</v>
      </c>
      <c r="BK686" s="25">
        <f>[1]服务器生态!X704</f>
        <v>6.6416243859191129</v>
      </c>
      <c r="BL686" s="25">
        <f>[1]服务器生态!Y704</f>
        <v>0.54215772936719575</v>
      </c>
      <c r="BM686" s="25">
        <f>[1]服务器生态!Z704</f>
        <v>9.6453691189146429E-2</v>
      </c>
      <c r="BN686" s="25">
        <f>[1]服务器生态!AA704</f>
        <v>2.7908254435243026E-2</v>
      </c>
      <c r="BO686" s="25">
        <f>[1]服务器生态!AB704</f>
        <v>260.26891426737467</v>
      </c>
      <c r="BP686" s="25">
        <f>[1]服务器生态!AC704</f>
        <v>0.47962550249999997</v>
      </c>
      <c r="BQ686" s="25">
        <f>[1]服务器生态!AD704</f>
        <v>0.47291513735919999</v>
      </c>
      <c r="BR686" s="25">
        <f>[1]服务器生态!AE704</f>
        <v>3.8604200140800002E-2</v>
      </c>
      <c r="BS686" s="25">
        <f>[1]服务器生态!AF704</f>
        <v>6.8679600000000019E-3</v>
      </c>
      <c r="BT686" s="25">
        <f>[1]服务器生态!AG704</f>
        <v>1.9871999999999997E-3</v>
      </c>
      <c r="BU686" s="25">
        <f>[1]服务器生态!$P685</f>
        <v>1</v>
      </c>
      <c r="BV686" s="25">
        <f>[1]服务器生态!Q685</f>
        <v>0.1404400887441779</v>
      </c>
    </row>
    <row r="687" spans="29:74" x14ac:dyDescent="0.15">
      <c r="AC687" s="4">
        <v>684</v>
      </c>
      <c r="AD687" s="4">
        <f>[1]节奏总纲!AD687</f>
        <v>94.194103666639748</v>
      </c>
      <c r="AE687" s="4">
        <f>[1]节奏总纲!AE687</f>
        <v>96.491961617263826</v>
      </c>
      <c r="AF687" s="4">
        <f>[1]节奏总纲!AF687</f>
        <v>99.527710377719231</v>
      </c>
      <c r="AG687" s="4">
        <f>[1]节奏总纲!AG687</f>
        <v>104.38979613161831</v>
      </c>
      <c r="AH687" s="4">
        <f>[1]节奏总纲!AH687</f>
        <v>113.40488574563052</v>
      </c>
      <c r="BI687" s="25">
        <v>684</v>
      </c>
      <c r="BJ687" s="25">
        <f>[1]服务器生态!W705</f>
        <v>6.7202467102627885</v>
      </c>
      <c r="BK687" s="25">
        <f>[1]服务器生态!X705</f>
        <v>6.6262247931064477</v>
      </c>
      <c r="BL687" s="25">
        <f>[1]服务器生态!Y705</f>
        <v>0.5409006561291797</v>
      </c>
      <c r="BM687" s="25">
        <f>[1]服务器生态!Z705</f>
        <v>9.6230048977048371E-2</v>
      </c>
      <c r="BN687" s="25">
        <f>[1]服务器生态!AA705</f>
        <v>2.7843545001309044E-2</v>
      </c>
      <c r="BO687" s="25">
        <f>[1]服务器生态!AB705</f>
        <v>260.26891426737467</v>
      </c>
      <c r="BP687" s="25">
        <f>[1]服务器生态!AC705</f>
        <v>0.47962550249999997</v>
      </c>
      <c r="BQ687" s="25">
        <f>[1]服务器生态!AD705</f>
        <v>0.47291513735919999</v>
      </c>
      <c r="BR687" s="25">
        <f>[1]服务器生态!AE705</f>
        <v>3.8604200140800002E-2</v>
      </c>
      <c r="BS687" s="25">
        <f>[1]服务器生态!AF705</f>
        <v>6.8679600000000019E-3</v>
      </c>
      <c r="BT687" s="25">
        <f>[1]服务器生态!AG705</f>
        <v>1.9871999999999997E-3</v>
      </c>
      <c r="BU687" s="25">
        <f>[1]服务器生态!$P686</f>
        <v>1</v>
      </c>
      <c r="BV687" s="25">
        <f>[1]服务器生态!Q686</f>
        <v>0.14011445753476776</v>
      </c>
    </row>
    <row r="688" spans="29:74" x14ac:dyDescent="0.15">
      <c r="AC688" s="4">
        <v>685</v>
      </c>
      <c r="AD688" s="4">
        <f>[1]节奏总纲!AD688</f>
        <v>94.214726775894576</v>
      </c>
      <c r="AE688" s="4">
        <f>[1]节奏总纲!AE688</f>
        <v>96.513386170816915</v>
      </c>
      <c r="AF688" s="4">
        <f>[1]节奏总纲!AF688</f>
        <v>99.548526725380626</v>
      </c>
      <c r="AG688" s="4">
        <f>[1]节奏总纲!AG688</f>
        <v>104.41041671661209</v>
      </c>
      <c r="AH688" s="4">
        <f>[1]节奏总纲!AH688</f>
        <v>113.42693036233916</v>
      </c>
      <c r="BI688" s="25">
        <v>685</v>
      </c>
      <c r="BJ688" s="25">
        <f>[1]服务器生态!W706</f>
        <v>6.7046286070184857</v>
      </c>
      <c r="BK688" s="25">
        <f>[1]服务器生态!X706</f>
        <v>6.6108252002937835</v>
      </c>
      <c r="BL688" s="25">
        <f>[1]服务器生态!Y706</f>
        <v>0.53964358289116365</v>
      </c>
      <c r="BM688" s="25">
        <f>[1]服务器生态!Z706</f>
        <v>9.6006406764950328E-2</v>
      </c>
      <c r="BN688" s="25">
        <f>[1]服务器生态!AA706</f>
        <v>2.7778835567375058E-2</v>
      </c>
      <c r="BO688" s="25">
        <f>[1]服务器生态!AB706</f>
        <v>260.26891426737467</v>
      </c>
      <c r="BP688" s="25">
        <f>[1]服务器生态!AC706</f>
        <v>0.47962550249999997</v>
      </c>
      <c r="BQ688" s="25">
        <f>[1]服务器生态!AD706</f>
        <v>0.47291513735919999</v>
      </c>
      <c r="BR688" s="25">
        <f>[1]服务器生态!AE706</f>
        <v>3.8604200140800002E-2</v>
      </c>
      <c r="BS688" s="25">
        <f>[1]服务器生态!AF706</f>
        <v>6.8679600000000019E-3</v>
      </c>
      <c r="BT688" s="25">
        <f>[1]服务器生态!AG706</f>
        <v>1.9871999999999997E-3</v>
      </c>
      <c r="BU688" s="25">
        <f>[1]服务器生态!$P687</f>
        <v>1</v>
      </c>
      <c r="BV688" s="25">
        <f>[1]服务器生态!Q687</f>
        <v>0.13978882632535761</v>
      </c>
    </row>
    <row r="689" spans="29:74" x14ac:dyDescent="0.15">
      <c r="AC689" s="4">
        <v>686</v>
      </c>
      <c r="AD689" s="4">
        <f>[1]节奏总纲!AD689</f>
        <v>94.23534988514939</v>
      </c>
      <c r="AE689" s="4">
        <f>[1]节奏总纲!AE689</f>
        <v>96.534810724370018</v>
      </c>
      <c r="AF689" s="4">
        <f>[1]节奏总纲!AF689</f>
        <v>99.56934307304202</v>
      </c>
      <c r="AG689" s="4">
        <f>[1]节奏总纲!AG689</f>
        <v>104.43103730160587</v>
      </c>
      <c r="AH689" s="4">
        <f>[1]节奏总纲!AH689</f>
        <v>113.4489749790478</v>
      </c>
      <c r="BI689" s="25">
        <v>686</v>
      </c>
      <c r="BJ689" s="25">
        <f>[1]服务器生态!W707</f>
        <v>6.6890105037741829</v>
      </c>
      <c r="BK689" s="25">
        <f>[1]服务器生态!X707</f>
        <v>6.5954256074811193</v>
      </c>
      <c r="BL689" s="25">
        <f>[1]服务器生态!Y707</f>
        <v>0.5383865096531476</v>
      </c>
      <c r="BM689" s="25">
        <f>[1]服务器生态!Z707</f>
        <v>9.578276455285227E-2</v>
      </c>
      <c r="BN689" s="25">
        <f>[1]服务器生态!AA707</f>
        <v>2.7714126133441073E-2</v>
      </c>
      <c r="BO689" s="25">
        <f>[1]服务器生态!AB707</f>
        <v>260.26891426737467</v>
      </c>
      <c r="BP689" s="25">
        <f>[1]服务器生态!AC707</f>
        <v>0.47962550249999997</v>
      </c>
      <c r="BQ689" s="25">
        <f>[1]服务器生态!AD707</f>
        <v>0.47291513735919999</v>
      </c>
      <c r="BR689" s="25">
        <f>[1]服务器生态!AE707</f>
        <v>3.8604200140800002E-2</v>
      </c>
      <c r="BS689" s="25">
        <f>[1]服务器生态!AF707</f>
        <v>6.8679600000000019E-3</v>
      </c>
      <c r="BT689" s="25">
        <f>[1]服务器生态!AG707</f>
        <v>1.9871999999999997E-3</v>
      </c>
      <c r="BU689" s="25">
        <f>[1]服务器生态!$P688</f>
        <v>1</v>
      </c>
      <c r="BV689" s="25">
        <f>[1]服务器生态!Q688</f>
        <v>0.13946319511594743</v>
      </c>
    </row>
    <row r="690" spans="29:74" x14ac:dyDescent="0.15">
      <c r="AC690" s="4">
        <v>687</v>
      </c>
      <c r="AD690" s="4">
        <f>[1]节奏总纲!AD690</f>
        <v>94.255972994404218</v>
      </c>
      <c r="AE690" s="4">
        <f>[1]节奏总纲!AE690</f>
        <v>96.556235277923108</v>
      </c>
      <c r="AF690" s="4">
        <f>[1]节奏总纲!AF690</f>
        <v>99.590159420703415</v>
      </c>
      <c r="AG690" s="4">
        <f>[1]节奏总纲!AG690</f>
        <v>104.45165788659965</v>
      </c>
      <c r="AH690" s="4">
        <f>[1]节奏总纲!AH690</f>
        <v>113.47101959575645</v>
      </c>
      <c r="BI690" s="25">
        <v>687</v>
      </c>
      <c r="BJ690" s="25">
        <f>[1]服务器生态!W708</f>
        <v>6.673392400529881</v>
      </c>
      <c r="BK690" s="25">
        <f>[1]服务器生态!X708</f>
        <v>6.580026014668455</v>
      </c>
      <c r="BL690" s="25">
        <f>[1]服务器生态!Y708</f>
        <v>0.53712943641513167</v>
      </c>
      <c r="BM690" s="25">
        <f>[1]服务器生态!Z708</f>
        <v>9.5559122340754213E-2</v>
      </c>
      <c r="BN690" s="25">
        <f>[1]服务器生态!AA708</f>
        <v>2.7649416699507087E-2</v>
      </c>
      <c r="BO690" s="25">
        <f>[1]服务器生态!AB708</f>
        <v>260.26891426737467</v>
      </c>
      <c r="BP690" s="25">
        <f>[1]服务器生态!AC708</f>
        <v>0.47962550249999997</v>
      </c>
      <c r="BQ690" s="25">
        <f>[1]服务器生态!AD708</f>
        <v>0.47291513735919999</v>
      </c>
      <c r="BR690" s="25">
        <f>[1]服务器生态!AE708</f>
        <v>3.8604200140800002E-2</v>
      </c>
      <c r="BS690" s="25">
        <f>[1]服务器生态!AF708</f>
        <v>6.8679600000000019E-3</v>
      </c>
      <c r="BT690" s="25">
        <f>[1]服务器生态!AG708</f>
        <v>1.9871999999999997E-3</v>
      </c>
      <c r="BU690" s="25">
        <f>[1]服务器生态!$P689</f>
        <v>1</v>
      </c>
      <c r="BV690" s="25">
        <f>[1]服务器生态!Q689</f>
        <v>0.13913756390653728</v>
      </c>
    </row>
    <row r="691" spans="29:74" x14ac:dyDescent="0.15">
      <c r="AC691" s="4">
        <v>688</v>
      </c>
      <c r="AD691" s="4">
        <f>[1]节奏总纲!AD691</f>
        <v>94.276596103659031</v>
      </c>
      <c r="AE691" s="4">
        <f>[1]节奏总纲!AE691</f>
        <v>96.577659831476211</v>
      </c>
      <c r="AF691" s="4">
        <f>[1]节奏总纲!AF691</f>
        <v>99.61097576836481</v>
      </c>
      <c r="AG691" s="4">
        <f>[1]节奏总纲!AG691</f>
        <v>104.47227847159343</v>
      </c>
      <c r="AH691" s="4">
        <f>[1]节奏总纲!AH691</f>
        <v>113.49306421246509</v>
      </c>
      <c r="BI691" s="25">
        <v>688</v>
      </c>
      <c r="BJ691" s="25">
        <f>[1]服务器生态!W709</f>
        <v>6.6577742972855782</v>
      </c>
      <c r="BK691" s="25">
        <f>[1]服务器生态!X709</f>
        <v>6.5646264218557908</v>
      </c>
      <c r="BL691" s="25">
        <f>[1]服务器生态!Y709</f>
        <v>0.53587236317711562</v>
      </c>
      <c r="BM691" s="25">
        <f>[1]服务器生态!Z709</f>
        <v>9.5335480128656155E-2</v>
      </c>
      <c r="BN691" s="25">
        <f>[1]服务器生态!AA709</f>
        <v>2.7584707265573102E-2</v>
      </c>
      <c r="BO691" s="25">
        <f>[1]服务器生态!AB709</f>
        <v>260.26891426737467</v>
      </c>
      <c r="BP691" s="25">
        <f>[1]服务器生态!AC709</f>
        <v>0.47962550249999997</v>
      </c>
      <c r="BQ691" s="25">
        <f>[1]服务器生态!AD709</f>
        <v>0.47291513735919999</v>
      </c>
      <c r="BR691" s="25">
        <f>[1]服务器生态!AE709</f>
        <v>3.8604200140800002E-2</v>
      </c>
      <c r="BS691" s="25">
        <f>[1]服务器生态!AF709</f>
        <v>6.8679600000000019E-3</v>
      </c>
      <c r="BT691" s="25">
        <f>[1]服务器生态!AG709</f>
        <v>1.9871999999999997E-3</v>
      </c>
      <c r="BU691" s="25">
        <f>[1]服务器生态!$P690</f>
        <v>1</v>
      </c>
      <c r="BV691" s="25">
        <f>[1]服务器生态!Q690</f>
        <v>0.13881193269712713</v>
      </c>
    </row>
    <row r="692" spans="29:74" x14ac:dyDescent="0.15">
      <c r="AC692" s="4">
        <v>689</v>
      </c>
      <c r="AD692" s="4">
        <f>[1]节奏总纲!AD692</f>
        <v>94.297219212913859</v>
      </c>
      <c r="AE692" s="4">
        <f>[1]节奏总纲!AE692</f>
        <v>96.5990843850293</v>
      </c>
      <c r="AF692" s="4">
        <f>[1]节奏总纲!AF692</f>
        <v>99.631792116026205</v>
      </c>
      <c r="AG692" s="4">
        <f>[1]节奏总纲!AG692</f>
        <v>104.49289905658721</v>
      </c>
      <c r="AH692" s="4">
        <f>[1]节奏总纲!AH692</f>
        <v>113.51510882917374</v>
      </c>
      <c r="BI692" s="25">
        <v>689</v>
      </c>
      <c r="BJ692" s="25">
        <f>[1]服务器生态!W710</f>
        <v>6.6421561940412754</v>
      </c>
      <c r="BK692" s="25">
        <f>[1]服务器生态!X710</f>
        <v>6.5492268290431266</v>
      </c>
      <c r="BL692" s="25">
        <f>[1]服务器生态!Y710</f>
        <v>0.53461528993909957</v>
      </c>
      <c r="BM692" s="25">
        <f>[1]服务器生态!Z710</f>
        <v>9.5111837916558098E-2</v>
      </c>
      <c r="BN692" s="25">
        <f>[1]服务器生态!AA710</f>
        <v>2.7519997831639116E-2</v>
      </c>
      <c r="BO692" s="25">
        <f>[1]服务器生态!AB710</f>
        <v>260.26891426737467</v>
      </c>
      <c r="BP692" s="25">
        <f>[1]服务器生态!AC710</f>
        <v>0.47962550249999997</v>
      </c>
      <c r="BQ692" s="25">
        <f>[1]服务器生态!AD710</f>
        <v>0.47291513735919999</v>
      </c>
      <c r="BR692" s="25">
        <f>[1]服务器生态!AE710</f>
        <v>3.8604200140800002E-2</v>
      </c>
      <c r="BS692" s="25">
        <f>[1]服务器生态!AF710</f>
        <v>6.8679600000000019E-3</v>
      </c>
      <c r="BT692" s="25">
        <f>[1]服务器生态!AG710</f>
        <v>1.9871999999999997E-3</v>
      </c>
      <c r="BU692" s="25">
        <f>[1]服务器生态!$P691</f>
        <v>1</v>
      </c>
      <c r="BV692" s="25">
        <f>[1]服务器生态!Q691</f>
        <v>0.13848630148771698</v>
      </c>
    </row>
    <row r="693" spans="29:74" x14ac:dyDescent="0.15">
      <c r="AC693" s="4">
        <v>690</v>
      </c>
      <c r="AD693" s="4">
        <f>[1]节奏总纲!AD693</f>
        <v>94.317842322168687</v>
      </c>
      <c r="AE693" s="4">
        <f>[1]节奏总纲!AE693</f>
        <v>96.620508938582404</v>
      </c>
      <c r="AF693" s="4">
        <f>[1]节奏总纲!AF693</f>
        <v>99.652608463687599</v>
      </c>
      <c r="AG693" s="4">
        <f>[1]节奏总纲!AG693</f>
        <v>104.51351964158098</v>
      </c>
      <c r="AH693" s="4">
        <f>[1]节奏总纲!AH693</f>
        <v>113.53715344588238</v>
      </c>
      <c r="BI693" s="25">
        <v>690</v>
      </c>
      <c r="BJ693" s="25">
        <f>[1]服务器生态!W711</f>
        <v>6.6265380907969726</v>
      </c>
      <c r="BK693" s="25">
        <f>[1]服务器生态!X711</f>
        <v>6.5338272362304615</v>
      </c>
      <c r="BL693" s="25">
        <f>[1]服务器生态!Y711</f>
        <v>0.53335821670108352</v>
      </c>
      <c r="BM693" s="25">
        <f>[1]服务器生态!Z711</f>
        <v>9.4888195704460054E-2</v>
      </c>
      <c r="BN693" s="25">
        <f>[1]服务器生态!AA711</f>
        <v>2.7455288397705131E-2</v>
      </c>
      <c r="BO693" s="25">
        <f>[1]服务器生态!AB711</f>
        <v>260.26891426737467</v>
      </c>
      <c r="BP693" s="25">
        <f>[1]服务器生态!AC711</f>
        <v>0.47962550249999997</v>
      </c>
      <c r="BQ693" s="25">
        <f>[1]服务器生态!AD711</f>
        <v>0.47291513735919999</v>
      </c>
      <c r="BR693" s="25">
        <f>[1]服务器生态!AE711</f>
        <v>3.8604200140800002E-2</v>
      </c>
      <c r="BS693" s="25">
        <f>[1]服务器生态!AF711</f>
        <v>6.8679600000000019E-3</v>
      </c>
      <c r="BT693" s="25">
        <f>[1]服务器生态!AG711</f>
        <v>1.9871999999999997E-3</v>
      </c>
      <c r="BU693" s="25">
        <f>[1]服务器生态!$P692</f>
        <v>1</v>
      </c>
      <c r="BV693" s="25">
        <f>[1]服务器生态!Q692</f>
        <v>0.13816067027830684</v>
      </c>
    </row>
    <row r="694" spans="29:74" x14ac:dyDescent="0.15">
      <c r="AC694" s="4">
        <v>691</v>
      </c>
      <c r="AD694" s="4">
        <f>[1]节奏总纲!AD694</f>
        <v>94.338465431423501</v>
      </c>
      <c r="AE694" s="4">
        <f>[1]节奏总纲!AE694</f>
        <v>96.641933492135493</v>
      </c>
      <c r="AF694" s="4">
        <f>[1]节奏总纲!AF694</f>
        <v>99.673424811348994</v>
      </c>
      <c r="AG694" s="4">
        <f>[1]节奏总纲!AG694</f>
        <v>104.53414022657476</v>
      </c>
      <c r="AH694" s="4">
        <f>[1]节奏总纲!AH694</f>
        <v>113.55919806259102</v>
      </c>
      <c r="BI694" s="25">
        <v>691</v>
      </c>
      <c r="BJ694" s="25">
        <f>[1]服务器生态!W712</f>
        <v>6.6188071296910422</v>
      </c>
      <c r="BK694" s="25">
        <f>[1]服务器生态!X712</f>
        <v>6.5262044377881923</v>
      </c>
      <c r="BL694" s="25">
        <f>[1]服务器生态!Y712</f>
        <v>0.53273596544826562</v>
      </c>
      <c r="BM694" s="25">
        <f>[1]服务器生态!Z712</f>
        <v>9.4777492809471509E-2</v>
      </c>
      <c r="BN694" s="25">
        <f>[1]服务器生态!AA712</f>
        <v>2.7423257227907807E-2</v>
      </c>
      <c r="BO694" s="25">
        <f>[1]服务器生态!AB712</f>
        <v>260.26891426737467</v>
      </c>
      <c r="BP694" s="25">
        <f>[1]服务器生态!AC712</f>
        <v>0.47962550249999997</v>
      </c>
      <c r="BQ694" s="25">
        <f>[1]服务器生态!AD712</f>
        <v>0.47291513735919999</v>
      </c>
      <c r="BR694" s="25">
        <f>[1]服务器生态!AE712</f>
        <v>3.8604200140800002E-2</v>
      </c>
      <c r="BS694" s="25">
        <f>[1]服务器生态!AF712</f>
        <v>6.8679600000000019E-3</v>
      </c>
      <c r="BT694" s="25">
        <f>[1]服务器生态!AG712</f>
        <v>1.9871999999999997E-3</v>
      </c>
      <c r="BU694" s="25">
        <f>[1]服务器生态!$P693</f>
        <v>1</v>
      </c>
      <c r="BV694" s="25">
        <f>[1]服务器生态!Q693</f>
        <v>0.1379994828296488</v>
      </c>
    </row>
    <row r="695" spans="29:74" x14ac:dyDescent="0.15">
      <c r="AC695" s="4">
        <v>692</v>
      </c>
      <c r="AD695" s="4">
        <f>[1]节奏总纲!AD695</f>
        <v>94.359088540678329</v>
      </c>
      <c r="AE695" s="4">
        <f>[1]节奏总纲!AE695</f>
        <v>96.663358045688597</v>
      </c>
      <c r="AF695" s="4">
        <f>[1]节奏总纲!AF695</f>
        <v>99.694241159010389</v>
      </c>
      <c r="AG695" s="4">
        <f>[1]节奏总纲!AG695</f>
        <v>104.55476081156856</v>
      </c>
      <c r="AH695" s="4">
        <f>[1]节奏总纲!AH695</f>
        <v>113.58124267929966</v>
      </c>
      <c r="BI695" s="25">
        <v>692</v>
      </c>
      <c r="BJ695" s="25">
        <f>[1]服务器生态!W713</f>
        <v>6.6110761685851136</v>
      </c>
      <c r="BK695" s="25">
        <f>[1]服务器生态!X713</f>
        <v>6.5185816393459239</v>
      </c>
      <c r="BL695" s="25">
        <f>[1]服务器生态!Y713</f>
        <v>0.53211371419544773</v>
      </c>
      <c r="BM695" s="25">
        <f>[1]服务器生态!Z713</f>
        <v>9.4666789914482977E-2</v>
      </c>
      <c r="BN695" s="25">
        <f>[1]服务器生态!AA713</f>
        <v>2.7391226058110486E-2</v>
      </c>
      <c r="BO695" s="25">
        <f>[1]服务器生态!AB713</f>
        <v>260.26891426737467</v>
      </c>
      <c r="BP695" s="25">
        <f>[1]服务器生态!AC713</f>
        <v>0.47962550249999997</v>
      </c>
      <c r="BQ695" s="25">
        <f>[1]服务器生态!AD713</f>
        <v>0.47291513735919999</v>
      </c>
      <c r="BR695" s="25">
        <f>[1]服务器生态!AE713</f>
        <v>3.8604200140800002E-2</v>
      </c>
      <c r="BS695" s="25">
        <f>[1]服务器生态!AF713</f>
        <v>6.8679600000000019E-3</v>
      </c>
      <c r="BT695" s="25">
        <f>[1]服务器生态!AG713</f>
        <v>1.9871999999999997E-3</v>
      </c>
      <c r="BU695" s="25">
        <f>[1]服务器生态!$P694</f>
        <v>1</v>
      </c>
      <c r="BV695" s="25">
        <f>[1]服务器生态!Q694</f>
        <v>0.13783829538099079</v>
      </c>
    </row>
    <row r="696" spans="29:74" x14ac:dyDescent="0.15">
      <c r="AC696" s="4">
        <v>693</v>
      </c>
      <c r="AD696" s="4">
        <f>[1]节奏总纲!AD696</f>
        <v>94.379711649933142</v>
      </c>
      <c r="AE696" s="4">
        <f>[1]节奏总纲!AE696</f>
        <v>96.684782599241686</v>
      </c>
      <c r="AF696" s="4">
        <f>[1]节奏总纲!AF696</f>
        <v>99.715057506671783</v>
      </c>
      <c r="AG696" s="4">
        <f>[1]节奏总纲!AG696</f>
        <v>104.57538139656234</v>
      </c>
      <c r="AH696" s="4">
        <f>[1]节奏总纲!AH696</f>
        <v>113.6032872960083</v>
      </c>
      <c r="BI696" s="25">
        <v>693</v>
      </c>
      <c r="BJ696" s="25">
        <f>[1]服务器生态!W714</f>
        <v>6.6033452074791832</v>
      </c>
      <c r="BK696" s="25">
        <f>[1]服务器生态!X714</f>
        <v>6.5109588409036547</v>
      </c>
      <c r="BL696" s="25">
        <f>[1]服务器生态!Y714</f>
        <v>0.53149146294262972</v>
      </c>
      <c r="BM696" s="25">
        <f>[1]服务器生态!Z714</f>
        <v>9.4556087019494431E-2</v>
      </c>
      <c r="BN696" s="25">
        <f>[1]服务器生态!AA714</f>
        <v>2.7359194888313162E-2</v>
      </c>
      <c r="BO696" s="25">
        <f>[1]服务器生态!AB714</f>
        <v>260.26891426737467</v>
      </c>
      <c r="BP696" s="25">
        <f>[1]服务器生态!AC714</f>
        <v>0.47962550249999997</v>
      </c>
      <c r="BQ696" s="25">
        <f>[1]服务器生态!AD714</f>
        <v>0.47291513735919999</v>
      </c>
      <c r="BR696" s="25">
        <f>[1]服务器生态!AE714</f>
        <v>3.8604200140800002E-2</v>
      </c>
      <c r="BS696" s="25">
        <f>[1]服务器生态!AF714</f>
        <v>6.8679600000000019E-3</v>
      </c>
      <c r="BT696" s="25">
        <f>[1]服务器生态!AG714</f>
        <v>1.9871999999999997E-3</v>
      </c>
      <c r="BU696" s="25">
        <f>[1]服务器生态!$P695</f>
        <v>1</v>
      </c>
      <c r="BV696" s="25">
        <f>[1]服务器生态!Q695</f>
        <v>0.13767710793233276</v>
      </c>
    </row>
    <row r="697" spans="29:74" x14ac:dyDescent="0.15">
      <c r="AC697" s="4">
        <v>694</v>
      </c>
      <c r="AD697" s="4">
        <f>[1]节奏总纲!AD697</f>
        <v>94.40033475918797</v>
      </c>
      <c r="AE697" s="4">
        <f>[1]节奏总纲!AE697</f>
        <v>96.706207152794789</v>
      </c>
      <c r="AF697" s="4">
        <f>[1]节奏总纲!AF697</f>
        <v>99.735873854333178</v>
      </c>
      <c r="AG697" s="4">
        <f>[1]节奏总纲!AG697</f>
        <v>104.59600198155611</v>
      </c>
      <c r="AH697" s="4">
        <f>[1]节奏总纲!AH697</f>
        <v>113.62533191271694</v>
      </c>
      <c r="BI697" s="25">
        <v>694</v>
      </c>
      <c r="BJ697" s="25">
        <f>[1]服务器生态!W715</f>
        <v>6.5956142463732537</v>
      </c>
      <c r="BK697" s="25">
        <f>[1]服务器生态!X715</f>
        <v>6.5033360424613864</v>
      </c>
      <c r="BL697" s="25">
        <f>[1]服务器生态!Y715</f>
        <v>0.53086921168981183</v>
      </c>
      <c r="BM697" s="25">
        <f>[1]服务器生态!Z715</f>
        <v>9.4445384124505899E-2</v>
      </c>
      <c r="BN697" s="25">
        <f>[1]服务器生态!AA715</f>
        <v>2.7327163718515842E-2</v>
      </c>
      <c r="BO697" s="25">
        <f>[1]服务器生态!AB715</f>
        <v>260.26891426737467</v>
      </c>
      <c r="BP697" s="25">
        <f>[1]服务器生态!AC715</f>
        <v>0.47962550249999997</v>
      </c>
      <c r="BQ697" s="25">
        <f>[1]服务器生态!AD715</f>
        <v>0.47291513735919999</v>
      </c>
      <c r="BR697" s="25">
        <f>[1]服务器生态!AE715</f>
        <v>3.8604200140800002E-2</v>
      </c>
      <c r="BS697" s="25">
        <f>[1]服务器生态!AF715</f>
        <v>6.8679600000000019E-3</v>
      </c>
      <c r="BT697" s="25">
        <f>[1]服务器生态!AG715</f>
        <v>1.9871999999999997E-3</v>
      </c>
      <c r="BU697" s="25">
        <f>[1]服务器生态!$P696</f>
        <v>1</v>
      </c>
      <c r="BV697" s="25">
        <f>[1]服务器生态!Q696</f>
        <v>0.13751592048367475</v>
      </c>
    </row>
    <row r="698" spans="29:74" x14ac:dyDescent="0.15">
      <c r="AC698" s="4">
        <v>695</v>
      </c>
      <c r="AD698" s="4">
        <f>[1]节奏总纲!AD698</f>
        <v>94.420957868442784</v>
      </c>
      <c r="AE698" s="4">
        <f>[1]节奏总纲!AE698</f>
        <v>96.727631706347879</v>
      </c>
      <c r="AF698" s="4">
        <f>[1]节奏总纲!AF698</f>
        <v>99.756690201994573</v>
      </c>
      <c r="AG698" s="4">
        <f>[1]节奏总纲!AG698</f>
        <v>104.61662256654989</v>
      </c>
      <c r="AH698" s="4">
        <f>[1]节奏总纲!AH698</f>
        <v>113.6473765294256</v>
      </c>
      <c r="BI698" s="25">
        <v>695</v>
      </c>
      <c r="BJ698" s="25">
        <f>[1]服务器生态!W716</f>
        <v>6.5878832852673233</v>
      </c>
      <c r="BK698" s="25">
        <f>[1]服务器生态!X716</f>
        <v>6.4957132440191172</v>
      </c>
      <c r="BL698" s="25">
        <f>[1]服务器生态!Y716</f>
        <v>0.53024696043699382</v>
      </c>
      <c r="BM698" s="25">
        <f>[1]服务器生态!Z716</f>
        <v>9.4334681229517367E-2</v>
      </c>
      <c r="BN698" s="25">
        <f>[1]服务器生态!AA716</f>
        <v>2.7295132548718515E-2</v>
      </c>
      <c r="BO698" s="25">
        <f>[1]服务器生态!AB716</f>
        <v>260.26891426737467</v>
      </c>
      <c r="BP698" s="25">
        <f>[1]服务器生态!AC716</f>
        <v>0.47962550249999997</v>
      </c>
      <c r="BQ698" s="25">
        <f>[1]服务器生态!AD716</f>
        <v>0.47291513735919999</v>
      </c>
      <c r="BR698" s="25">
        <f>[1]服务器生态!AE716</f>
        <v>3.8604200140800002E-2</v>
      </c>
      <c r="BS698" s="25">
        <f>[1]服务器生态!AF716</f>
        <v>6.8679600000000019E-3</v>
      </c>
      <c r="BT698" s="25">
        <f>[1]服务器生态!AG716</f>
        <v>1.9871999999999997E-3</v>
      </c>
      <c r="BU698" s="25">
        <f>[1]服务器生态!$P697</f>
        <v>1</v>
      </c>
      <c r="BV698" s="25">
        <f>[1]服务器生态!Q697</f>
        <v>0.13735473303501672</v>
      </c>
    </row>
    <row r="699" spans="29:74" x14ac:dyDescent="0.15">
      <c r="AC699" s="4">
        <v>696</v>
      </c>
      <c r="AD699" s="4">
        <f>[1]节奏总纲!AD699</f>
        <v>94.441580977697612</v>
      </c>
      <c r="AE699" s="4">
        <f>[1]节奏总纲!AE699</f>
        <v>96.749056259900982</v>
      </c>
      <c r="AF699" s="4">
        <f>[1]节奏总纲!AF699</f>
        <v>99.777506549655953</v>
      </c>
      <c r="AG699" s="4">
        <f>[1]节奏总纲!AG699</f>
        <v>104.63724315154367</v>
      </c>
      <c r="AH699" s="4">
        <f>[1]节奏总纲!AH699</f>
        <v>113.66942114613424</v>
      </c>
      <c r="BI699" s="25">
        <v>696</v>
      </c>
      <c r="BJ699" s="25">
        <f>[1]服务器生态!W717</f>
        <v>6.5801523241613928</v>
      </c>
      <c r="BK699" s="25">
        <f>[1]服务器生态!X717</f>
        <v>6.488090445576848</v>
      </c>
      <c r="BL699" s="25">
        <f>[1]服务器生态!Y717</f>
        <v>0.52962470918417592</v>
      </c>
      <c r="BM699" s="25">
        <f>[1]服务器生态!Z717</f>
        <v>9.4223978334528821E-2</v>
      </c>
      <c r="BN699" s="25">
        <f>[1]服务器生态!AA717</f>
        <v>2.7263101378921191E-2</v>
      </c>
      <c r="BO699" s="25">
        <f>[1]服务器生态!AB717</f>
        <v>260.26891426737467</v>
      </c>
      <c r="BP699" s="25">
        <f>[1]服务器生态!AC717</f>
        <v>0.47962550249999997</v>
      </c>
      <c r="BQ699" s="25">
        <f>[1]服务器生态!AD717</f>
        <v>0.47291513735919999</v>
      </c>
      <c r="BR699" s="25">
        <f>[1]服务器生态!AE717</f>
        <v>3.8604200140800002E-2</v>
      </c>
      <c r="BS699" s="25">
        <f>[1]服务器生态!AF717</f>
        <v>6.8679600000000019E-3</v>
      </c>
      <c r="BT699" s="25">
        <f>[1]服务器生态!AG717</f>
        <v>1.9871999999999997E-3</v>
      </c>
      <c r="BU699" s="25">
        <f>[1]服务器生态!$P698</f>
        <v>1</v>
      </c>
      <c r="BV699" s="25">
        <f>[1]服务器生态!Q698</f>
        <v>0.13719354558635868</v>
      </c>
    </row>
    <row r="700" spans="29:74" x14ac:dyDescent="0.15">
      <c r="AC700" s="4">
        <v>697</v>
      </c>
      <c r="AD700" s="4">
        <f>[1]节奏总纲!AD700</f>
        <v>94.462204086952426</v>
      </c>
      <c r="AE700" s="4">
        <f>[1]节奏总纲!AE700</f>
        <v>96.770480813454071</v>
      </c>
      <c r="AF700" s="4">
        <f>[1]节奏总纲!AF700</f>
        <v>99.798322897317348</v>
      </c>
      <c r="AG700" s="4">
        <f>[1]节奏总纲!AG700</f>
        <v>104.65786373653745</v>
      </c>
      <c r="AH700" s="4">
        <f>[1]节奏总纲!AH700</f>
        <v>113.69146576284288</v>
      </c>
      <c r="BI700" s="25">
        <v>697</v>
      </c>
      <c r="BJ700" s="25">
        <f>[1]服务器生态!W718</f>
        <v>6.5724213630554642</v>
      </c>
      <c r="BK700" s="25">
        <f>[1]服务器生态!X718</f>
        <v>6.4804676471345797</v>
      </c>
      <c r="BL700" s="25">
        <f>[1]服务器生态!Y718</f>
        <v>0.52900245793135803</v>
      </c>
      <c r="BM700" s="25">
        <f>[1]服务器生态!Z718</f>
        <v>9.4113275439540289E-2</v>
      </c>
      <c r="BN700" s="25">
        <f>[1]服务器生态!AA718</f>
        <v>2.7231070209123871E-2</v>
      </c>
      <c r="BO700" s="25">
        <f>[1]服务器生态!AB718</f>
        <v>260.26891426737467</v>
      </c>
      <c r="BP700" s="25">
        <f>[1]服务器生态!AC718</f>
        <v>0.47962550249999997</v>
      </c>
      <c r="BQ700" s="25">
        <f>[1]服务器生态!AD718</f>
        <v>0.47291513735919999</v>
      </c>
      <c r="BR700" s="25">
        <f>[1]服务器生态!AE718</f>
        <v>3.8604200140800002E-2</v>
      </c>
      <c r="BS700" s="25">
        <f>[1]服务器生态!AF718</f>
        <v>6.8679600000000019E-3</v>
      </c>
      <c r="BT700" s="25">
        <f>[1]服务器生态!AG718</f>
        <v>1.9871999999999997E-3</v>
      </c>
      <c r="BU700" s="25">
        <f>[1]服务器生态!$P699</f>
        <v>1</v>
      </c>
      <c r="BV700" s="25">
        <f>[1]服务器生态!Q699</f>
        <v>0.13703235813770065</v>
      </c>
    </row>
    <row r="701" spans="29:74" x14ac:dyDescent="0.15">
      <c r="AC701" s="4">
        <v>698</v>
      </c>
      <c r="AD701" s="4">
        <f>[1]节奏总纲!AD701</f>
        <v>94.482827196207253</v>
      </c>
      <c r="AE701" s="4">
        <f>[1]节奏总纲!AE701</f>
        <v>96.791905367007175</v>
      </c>
      <c r="AF701" s="4">
        <f>[1]节奏总纲!AF701</f>
        <v>99.819139244978743</v>
      </c>
      <c r="AG701" s="4">
        <f>[1]节奏总纲!AG701</f>
        <v>104.67848432153123</v>
      </c>
      <c r="AH701" s="4">
        <f>[1]节奏总纲!AH701</f>
        <v>113.71351037955152</v>
      </c>
      <c r="BI701" s="25">
        <v>698</v>
      </c>
      <c r="BJ701" s="25">
        <f>[1]服务器生态!W719</f>
        <v>6.5646904019495338</v>
      </c>
      <c r="BK701" s="25">
        <f>[1]服务器生态!X719</f>
        <v>6.4728448486923105</v>
      </c>
      <c r="BL701" s="25">
        <f>[1]服务器生态!Y719</f>
        <v>0.52838020667854002</v>
      </c>
      <c r="BM701" s="25">
        <f>[1]服务器生态!Z719</f>
        <v>9.4002572544551743E-2</v>
      </c>
      <c r="BN701" s="25">
        <f>[1]服务器生态!AA719</f>
        <v>2.7199039039326547E-2</v>
      </c>
      <c r="BO701" s="25">
        <f>[1]服务器生态!AB719</f>
        <v>260.26891426737467</v>
      </c>
      <c r="BP701" s="25">
        <f>[1]服务器生态!AC719</f>
        <v>0.47962550249999997</v>
      </c>
      <c r="BQ701" s="25">
        <f>[1]服务器生态!AD719</f>
        <v>0.47291513735919999</v>
      </c>
      <c r="BR701" s="25">
        <f>[1]服务器生态!AE719</f>
        <v>3.8604200140800002E-2</v>
      </c>
      <c r="BS701" s="25">
        <f>[1]服务器生态!AF719</f>
        <v>6.8679600000000019E-3</v>
      </c>
      <c r="BT701" s="25">
        <f>[1]服务器生态!AG719</f>
        <v>1.9871999999999997E-3</v>
      </c>
      <c r="BU701" s="25">
        <f>[1]服务器生态!$P700</f>
        <v>1</v>
      </c>
      <c r="BV701" s="25">
        <f>[1]服务器生态!Q700</f>
        <v>0.13687117068904261</v>
      </c>
    </row>
    <row r="702" spans="29:74" x14ac:dyDescent="0.15">
      <c r="AC702" s="4">
        <v>699</v>
      </c>
      <c r="AD702" s="4">
        <f>[1]节奏总纲!AD702</f>
        <v>94.503450305462067</v>
      </c>
      <c r="AE702" s="4">
        <f>[1]节奏总纲!AE702</f>
        <v>96.813329920560278</v>
      </c>
      <c r="AF702" s="4">
        <f>[1]节奏总纲!AF702</f>
        <v>99.839955592640138</v>
      </c>
      <c r="AG702" s="4">
        <f>[1]节奏总纲!AG702</f>
        <v>104.69910490652501</v>
      </c>
      <c r="AH702" s="4">
        <f>[1]节奏总纲!AH702</f>
        <v>113.73555499626016</v>
      </c>
      <c r="BI702" s="25">
        <v>699</v>
      </c>
      <c r="BJ702" s="25">
        <f>[1]服务器生态!W720</f>
        <v>6.5569594408436043</v>
      </c>
      <c r="BK702" s="25">
        <f>[1]服务器生态!X720</f>
        <v>6.4652220502500413</v>
      </c>
      <c r="BL702" s="25">
        <f>[1]服务器生态!Y720</f>
        <v>0.52775795542572213</v>
      </c>
      <c r="BM702" s="25">
        <f>[1]服务器生态!Z720</f>
        <v>9.3891869649563212E-2</v>
      </c>
      <c r="BN702" s="25">
        <f>[1]服务器生态!AA720</f>
        <v>2.7167007869529226E-2</v>
      </c>
      <c r="BO702" s="25">
        <f>[1]服务器生态!AB720</f>
        <v>260.26891426737467</v>
      </c>
      <c r="BP702" s="25">
        <f>[1]服务器生态!AC720</f>
        <v>0.47962550249999997</v>
      </c>
      <c r="BQ702" s="25">
        <f>[1]服务器生态!AD720</f>
        <v>0.47291513735919999</v>
      </c>
      <c r="BR702" s="25">
        <f>[1]服务器生态!AE720</f>
        <v>3.8604200140800002E-2</v>
      </c>
      <c r="BS702" s="25">
        <f>[1]服务器生态!AF720</f>
        <v>6.8679600000000019E-3</v>
      </c>
      <c r="BT702" s="25">
        <f>[1]服务器生态!AG720</f>
        <v>1.9871999999999997E-3</v>
      </c>
      <c r="BU702" s="25">
        <f>[1]服务器生态!$P701</f>
        <v>1</v>
      </c>
      <c r="BV702" s="25">
        <f>[1]服务器生态!Q701</f>
        <v>0.13670998324038461</v>
      </c>
    </row>
    <row r="703" spans="29:74" x14ac:dyDescent="0.15">
      <c r="AC703" s="4">
        <v>700</v>
      </c>
      <c r="AD703" s="4">
        <f>[1]节奏总纲!AD703</f>
        <v>94.524073414716895</v>
      </c>
      <c r="AE703" s="4">
        <f>[1]节奏总纲!AE703</f>
        <v>96.834754474113367</v>
      </c>
      <c r="AF703" s="4">
        <f>[1]节奏总纲!AF703</f>
        <v>99.860771940301532</v>
      </c>
      <c r="AG703" s="4">
        <f>[1]节奏总纲!AG703</f>
        <v>104.7197254915188</v>
      </c>
      <c r="AH703" s="4">
        <f>[1]节奏总纲!AH703</f>
        <v>113.7575996129688</v>
      </c>
      <c r="BI703" s="25">
        <v>700</v>
      </c>
      <c r="BJ703" s="25">
        <f>[1]服务器生态!W721</f>
        <v>6.5492284797376747</v>
      </c>
      <c r="BK703" s="25">
        <f>[1]服务器生态!X721</f>
        <v>6.4575992518077729</v>
      </c>
      <c r="BL703" s="25">
        <f>[1]服务器生态!Y721</f>
        <v>0.52713570417290423</v>
      </c>
      <c r="BM703" s="25">
        <f>[1]服务器生态!Z721</f>
        <v>9.378116675457468E-2</v>
      </c>
      <c r="BN703" s="25">
        <f>[1]服务器生态!AA721</f>
        <v>2.7134976699731906E-2</v>
      </c>
      <c r="BO703" s="25">
        <f>[1]服务器生态!AB721</f>
        <v>260.26891426737467</v>
      </c>
      <c r="BP703" s="25">
        <f>[1]服务器生态!AC721</f>
        <v>0.47962550249999997</v>
      </c>
      <c r="BQ703" s="25">
        <f>[1]服务器生态!AD721</f>
        <v>0.47291513735919999</v>
      </c>
      <c r="BR703" s="25">
        <f>[1]服务器生态!AE721</f>
        <v>3.8604200140800002E-2</v>
      </c>
      <c r="BS703" s="25">
        <f>[1]服务器生态!AF721</f>
        <v>6.8679600000000019E-3</v>
      </c>
      <c r="BT703" s="25">
        <f>[1]服务器生态!AG721</f>
        <v>1.9871999999999997E-3</v>
      </c>
      <c r="BU703" s="25">
        <f>[1]服务器生态!$P702</f>
        <v>1</v>
      </c>
      <c r="BV703" s="25">
        <f>[1]服务器生态!Q702</f>
        <v>0.1365487957917266</v>
      </c>
    </row>
    <row r="704" spans="29:74" x14ac:dyDescent="0.15">
      <c r="AC704" s="4">
        <v>701</v>
      </c>
      <c r="AD704" s="4">
        <f>[1]节奏总纲!AD704</f>
        <v>94.544696523971723</v>
      </c>
      <c r="AE704" s="4">
        <f>[1]节奏总纲!AE704</f>
        <v>96.856179027666471</v>
      </c>
      <c r="AF704" s="4">
        <f>[1]节奏总纲!AF704</f>
        <v>99.881588287962927</v>
      </c>
      <c r="AG704" s="4">
        <f>[1]节奏总纲!AG704</f>
        <v>104.74034607651258</v>
      </c>
      <c r="AH704" s="4">
        <f>[1]节奏总纲!AH704</f>
        <v>113.77964422967746</v>
      </c>
      <c r="BI704" s="25">
        <v>701</v>
      </c>
      <c r="BJ704" s="25">
        <f>[1]服务器生态!W722</f>
        <v>6.5414975186317452</v>
      </c>
      <c r="BK704" s="25">
        <f>[1]服务器生态!X722</f>
        <v>6.4499764533655046</v>
      </c>
      <c r="BL704" s="25">
        <f>[1]服务器生态!Y722</f>
        <v>0.52651345292008633</v>
      </c>
      <c r="BM704" s="25">
        <f>[1]服务器生态!Z722</f>
        <v>9.3670463859586148E-2</v>
      </c>
      <c r="BN704" s="25">
        <f>[1]服务器生态!AA722</f>
        <v>2.7102945529934586E-2</v>
      </c>
      <c r="BO704" s="25">
        <f>[1]服务器生态!AB722</f>
        <v>260.26891426737467</v>
      </c>
      <c r="BP704" s="25">
        <f>[1]服务器生态!AC722</f>
        <v>0.47962550249999997</v>
      </c>
      <c r="BQ704" s="25">
        <f>[1]服务器生态!AD722</f>
        <v>0.47291513735919999</v>
      </c>
      <c r="BR704" s="25">
        <f>[1]服务器生态!AE722</f>
        <v>3.8604200140800002E-2</v>
      </c>
      <c r="BS704" s="25">
        <f>[1]服务器生态!AF722</f>
        <v>6.8679600000000019E-3</v>
      </c>
      <c r="BT704" s="25">
        <f>[1]服务器生态!AG722</f>
        <v>1.9871999999999997E-3</v>
      </c>
      <c r="BU704" s="25">
        <f>[1]服务器生态!$P703</f>
        <v>1</v>
      </c>
      <c r="BV704" s="25">
        <f>[1]服务器生态!Q703</f>
        <v>0.13638760834306857</v>
      </c>
    </row>
    <row r="705" spans="29:74" x14ac:dyDescent="0.15">
      <c r="AC705" s="4">
        <v>702</v>
      </c>
      <c r="AD705" s="4">
        <f>[1]节奏总纲!AD705</f>
        <v>94.565319633226537</v>
      </c>
      <c r="AE705" s="4">
        <f>[1]节奏总纲!AE705</f>
        <v>96.87760358121956</v>
      </c>
      <c r="AF705" s="4">
        <f>[1]节奏总纲!AF705</f>
        <v>99.902404635624322</v>
      </c>
      <c r="AG705" s="4">
        <f>[1]节奏总纲!AG705</f>
        <v>104.76096666150636</v>
      </c>
      <c r="AH705" s="4">
        <f>[1]节奏总纲!AH705</f>
        <v>113.8016888463861</v>
      </c>
      <c r="BI705" s="25">
        <v>702</v>
      </c>
      <c r="BJ705" s="25">
        <f>[1]服务器生态!W723</f>
        <v>6.5337665575258148</v>
      </c>
      <c r="BK705" s="25">
        <f>[1]服务器生态!X723</f>
        <v>6.4423536549232354</v>
      </c>
      <c r="BL705" s="25">
        <f>[1]服务器生态!Y723</f>
        <v>0.52589120166726844</v>
      </c>
      <c r="BM705" s="25">
        <f>[1]服务器生态!Z723</f>
        <v>9.3559760964597616E-2</v>
      </c>
      <c r="BN705" s="25">
        <f>[1]服务器生态!AA723</f>
        <v>2.7070914360137258E-2</v>
      </c>
      <c r="BO705" s="25">
        <f>[1]服务器生态!AB723</f>
        <v>260.26891426737467</v>
      </c>
      <c r="BP705" s="25">
        <f>[1]服务器生态!AC723</f>
        <v>0.47962550249999997</v>
      </c>
      <c r="BQ705" s="25">
        <f>[1]服务器生态!AD723</f>
        <v>0.47291513735919999</v>
      </c>
      <c r="BR705" s="25">
        <f>[1]服务器生态!AE723</f>
        <v>3.8604200140800002E-2</v>
      </c>
      <c r="BS705" s="25">
        <f>[1]服务器生态!AF723</f>
        <v>6.8679600000000019E-3</v>
      </c>
      <c r="BT705" s="25">
        <f>[1]服务器生态!AG723</f>
        <v>1.9871999999999997E-3</v>
      </c>
      <c r="BU705" s="25">
        <f>[1]服务器生态!$P704</f>
        <v>1</v>
      </c>
      <c r="BV705" s="25">
        <f>[1]服务器生态!Q704</f>
        <v>0.13622642089441053</v>
      </c>
    </row>
    <row r="706" spans="29:74" x14ac:dyDescent="0.15">
      <c r="AC706" s="4">
        <v>703</v>
      </c>
      <c r="AD706" s="4">
        <f>[1]节奏总纲!AD706</f>
        <v>94.585942742481365</v>
      </c>
      <c r="AE706" s="4">
        <f>[1]节奏总纲!AE706</f>
        <v>96.899028134772664</v>
      </c>
      <c r="AF706" s="4">
        <f>[1]节奏总纲!AF706</f>
        <v>99.923220983285717</v>
      </c>
      <c r="AG706" s="4">
        <f>[1]节奏总纲!AG706</f>
        <v>104.78158724650014</v>
      </c>
      <c r="AH706" s="4">
        <f>[1]节奏总纲!AH706</f>
        <v>113.82373346309474</v>
      </c>
      <c r="BI706" s="25">
        <v>703</v>
      </c>
      <c r="BJ706" s="25">
        <f>[1]服务器生态!W724</f>
        <v>6.5260355964198862</v>
      </c>
      <c r="BK706" s="25">
        <f>[1]服务器生态!X724</f>
        <v>6.4347308564809671</v>
      </c>
      <c r="BL706" s="25">
        <f>[1]服务器生态!Y724</f>
        <v>0.52526895041445054</v>
      </c>
      <c r="BM706" s="25">
        <f>[1]服务器生态!Z724</f>
        <v>9.3449058069609084E-2</v>
      </c>
      <c r="BN706" s="25">
        <f>[1]服务器生态!AA724</f>
        <v>2.7038883190339938E-2</v>
      </c>
      <c r="BO706" s="25">
        <f>[1]服务器生态!AB724</f>
        <v>260.26891426737467</v>
      </c>
      <c r="BP706" s="25">
        <f>[1]服务器生态!AC724</f>
        <v>0.47962550249999997</v>
      </c>
      <c r="BQ706" s="25">
        <f>[1]服务器生态!AD724</f>
        <v>0.47291513735919999</v>
      </c>
      <c r="BR706" s="25">
        <f>[1]服务器生态!AE724</f>
        <v>3.8604200140800002E-2</v>
      </c>
      <c r="BS706" s="25">
        <f>[1]服务器生态!AF724</f>
        <v>6.8679600000000019E-3</v>
      </c>
      <c r="BT706" s="25">
        <f>[1]服务器生态!AG724</f>
        <v>1.9871999999999997E-3</v>
      </c>
      <c r="BU706" s="25">
        <f>[1]服务器生态!$P705</f>
        <v>1</v>
      </c>
      <c r="BV706" s="25">
        <f>[1]服务器生态!Q705</f>
        <v>0.13606523344575253</v>
      </c>
    </row>
    <row r="707" spans="29:74" x14ac:dyDescent="0.15">
      <c r="AC707" s="4">
        <v>704</v>
      </c>
      <c r="AD707" s="4">
        <f>[1]节奏总纲!AD707</f>
        <v>94.606565851736178</v>
      </c>
      <c r="AE707" s="4">
        <f>[1]节奏总纲!AE707</f>
        <v>96.920452688325753</v>
      </c>
      <c r="AF707" s="4">
        <f>[1]节奏总纲!AF707</f>
        <v>99.944037330947111</v>
      </c>
      <c r="AG707" s="4">
        <f>[1]节奏总纲!AG707</f>
        <v>104.80220783149392</v>
      </c>
      <c r="AH707" s="4">
        <f>[1]节奏总纲!AH707</f>
        <v>113.84577807980338</v>
      </c>
      <c r="BI707" s="25">
        <v>704</v>
      </c>
      <c r="BJ707" s="25">
        <f>[1]服务器生态!W725</f>
        <v>6.5183046353139558</v>
      </c>
      <c r="BK707" s="25">
        <f>[1]服务器生态!X725</f>
        <v>6.4271080580386979</v>
      </c>
      <c r="BL707" s="25">
        <f>[1]服务器生态!Y725</f>
        <v>0.52464669916163253</v>
      </c>
      <c r="BM707" s="25">
        <f>[1]服务器生态!Z725</f>
        <v>9.3338355174620538E-2</v>
      </c>
      <c r="BN707" s="25">
        <f>[1]服务器生态!AA725</f>
        <v>2.7006852020542614E-2</v>
      </c>
      <c r="BO707" s="25">
        <f>[1]服务器生态!AB725</f>
        <v>260.26891426737467</v>
      </c>
      <c r="BP707" s="25">
        <f>[1]服务器生态!AC725</f>
        <v>0.47962550249999997</v>
      </c>
      <c r="BQ707" s="25">
        <f>[1]服务器生态!AD725</f>
        <v>0.47291513735919999</v>
      </c>
      <c r="BR707" s="25">
        <f>[1]服务器生态!AE725</f>
        <v>3.8604200140800002E-2</v>
      </c>
      <c r="BS707" s="25">
        <f>[1]服务器生态!AF725</f>
        <v>6.8679600000000019E-3</v>
      </c>
      <c r="BT707" s="25">
        <f>[1]服务器生态!AG725</f>
        <v>1.9871999999999997E-3</v>
      </c>
      <c r="BU707" s="25">
        <f>[1]服务器生态!$P706</f>
        <v>1</v>
      </c>
      <c r="BV707" s="25">
        <f>[1]服务器生态!Q706</f>
        <v>0.13590404599709449</v>
      </c>
    </row>
    <row r="708" spans="29:74" x14ac:dyDescent="0.15">
      <c r="AC708" s="4">
        <v>705</v>
      </c>
      <c r="AD708" s="4">
        <f>[1]节奏总纲!AD708</f>
        <v>94.627188960991006</v>
      </c>
      <c r="AE708" s="4">
        <f>[1]节奏总纲!AE708</f>
        <v>96.941877241878856</v>
      </c>
      <c r="AF708" s="4">
        <f>[1]节奏总纲!AF708</f>
        <v>99.964853678608506</v>
      </c>
      <c r="AG708" s="4">
        <f>[1]节奏总纲!AG708</f>
        <v>104.8228284164877</v>
      </c>
      <c r="AH708" s="4">
        <f>[1]节奏总纲!AH708</f>
        <v>113.86782269651202</v>
      </c>
      <c r="BI708" s="25">
        <v>705</v>
      </c>
      <c r="BJ708" s="25">
        <f>[1]服务器生态!W726</f>
        <v>6.5105736742080254</v>
      </c>
      <c r="BK708" s="25">
        <f>[1]服务器生态!X726</f>
        <v>6.4194852595964287</v>
      </c>
      <c r="BL708" s="25">
        <f>[1]服务器生态!Y726</f>
        <v>0.52402444790881453</v>
      </c>
      <c r="BM708" s="25">
        <f>[1]服务器生态!Z726</f>
        <v>9.3227652279631992E-2</v>
      </c>
      <c r="BN708" s="25">
        <f>[1]服务器生态!AA726</f>
        <v>2.697482085074529E-2</v>
      </c>
      <c r="BO708" s="25">
        <f>[1]服务器生态!AB726</f>
        <v>260.26891426737467</v>
      </c>
      <c r="BP708" s="25">
        <f>[1]服务器生态!AC726</f>
        <v>0.47962550249999997</v>
      </c>
      <c r="BQ708" s="25">
        <f>[1]服务器生态!AD726</f>
        <v>0.47291513735919999</v>
      </c>
      <c r="BR708" s="25">
        <f>[1]服务器生态!AE726</f>
        <v>3.8604200140800002E-2</v>
      </c>
      <c r="BS708" s="25">
        <f>[1]服务器生态!AF726</f>
        <v>6.8679600000000019E-3</v>
      </c>
      <c r="BT708" s="25">
        <f>[1]服务器生态!AG726</f>
        <v>1.9871999999999997E-3</v>
      </c>
      <c r="BU708" s="25">
        <f>[1]服务器生态!$P707</f>
        <v>1</v>
      </c>
      <c r="BV708" s="25">
        <f>[1]服务器生态!Q707</f>
        <v>0.13574285854843646</v>
      </c>
    </row>
    <row r="709" spans="29:74" x14ac:dyDescent="0.15">
      <c r="AC709" s="4">
        <v>706</v>
      </c>
      <c r="AD709" s="4">
        <f>[1]节奏总纲!AD709</f>
        <v>94.64781207024582</v>
      </c>
      <c r="AE709" s="4">
        <f>[1]节奏总纲!AE709</f>
        <v>96.963301795431946</v>
      </c>
      <c r="AF709" s="4">
        <f>[1]节奏总纲!AF709</f>
        <v>99.985670026269901</v>
      </c>
      <c r="AG709" s="4">
        <f>[1]节奏总纲!AG709</f>
        <v>104.84344900148147</v>
      </c>
      <c r="AH709" s="4">
        <f>[1]节奏总纲!AH709</f>
        <v>113.88986731322066</v>
      </c>
      <c r="BI709" s="25">
        <v>706</v>
      </c>
      <c r="BJ709" s="25">
        <f>[1]服务器生态!W727</f>
        <v>6.5028427131020958</v>
      </c>
      <c r="BK709" s="25">
        <f>[1]服务器生态!X727</f>
        <v>6.4118624611541604</v>
      </c>
      <c r="BL709" s="25">
        <f>[1]服务器生态!Y727</f>
        <v>0.52340219665599663</v>
      </c>
      <c r="BM709" s="25">
        <f>[1]服务器生态!Z727</f>
        <v>9.311694938464346E-2</v>
      </c>
      <c r="BN709" s="25">
        <f>[1]服务器生态!AA727</f>
        <v>2.694278968094797E-2</v>
      </c>
      <c r="BO709" s="25">
        <f>[1]服务器生态!AB727</f>
        <v>260.26891426737467</v>
      </c>
      <c r="BP709" s="25">
        <f>[1]服务器生态!AC727</f>
        <v>0.47962550249999997</v>
      </c>
      <c r="BQ709" s="25">
        <f>[1]服务器生态!AD727</f>
        <v>0.47291513735919999</v>
      </c>
      <c r="BR709" s="25">
        <f>[1]服务器生态!AE727</f>
        <v>3.8604200140800002E-2</v>
      </c>
      <c r="BS709" s="25">
        <f>[1]服务器生态!AF727</f>
        <v>6.8679600000000019E-3</v>
      </c>
      <c r="BT709" s="25">
        <f>[1]服务器生态!AG727</f>
        <v>1.9871999999999997E-3</v>
      </c>
      <c r="BU709" s="25">
        <f>[1]服务器生态!$P708</f>
        <v>1</v>
      </c>
      <c r="BV709" s="25">
        <f>[1]服务器生态!Q708</f>
        <v>0.13558167109977845</v>
      </c>
    </row>
    <row r="710" spans="29:74" x14ac:dyDescent="0.15">
      <c r="AC710" s="4">
        <v>707</v>
      </c>
      <c r="AD710" s="4">
        <f>[1]节奏总纲!AD710</f>
        <v>94.668435179500648</v>
      </c>
      <c r="AE710" s="4">
        <f>[1]节奏总纲!AE710</f>
        <v>96.984726348985049</v>
      </c>
      <c r="AF710" s="4">
        <f>[1]节奏总纲!AF710</f>
        <v>100.00628670579708</v>
      </c>
      <c r="AG710" s="4">
        <f>[1]节奏总纲!AG710</f>
        <v>104.86406958647527</v>
      </c>
      <c r="AH710" s="4">
        <f>[1]节奏总纲!AH710</f>
        <v>113.9119119299293</v>
      </c>
      <c r="BI710" s="25">
        <v>707</v>
      </c>
      <c r="BJ710" s="25">
        <f>[1]服务器生态!W728</f>
        <v>6.4951117519961654</v>
      </c>
      <c r="BK710" s="25">
        <f>[1]服务器生态!X728</f>
        <v>6.4042396627118903</v>
      </c>
      <c r="BL710" s="25">
        <f>[1]服务器生态!Y728</f>
        <v>0.52277994540317874</v>
      </c>
      <c r="BM710" s="25">
        <f>[1]服务器生态!Z728</f>
        <v>9.3006246489654928E-2</v>
      </c>
      <c r="BN710" s="25">
        <f>[1]服务器生态!AA728</f>
        <v>2.6910758511150646E-2</v>
      </c>
      <c r="BO710" s="25">
        <f>[1]服务器生态!AB728</f>
        <v>260.26891426737467</v>
      </c>
      <c r="BP710" s="25">
        <f>[1]服务器生态!AC728</f>
        <v>0.47962550249999997</v>
      </c>
      <c r="BQ710" s="25">
        <f>[1]服务器生态!AD728</f>
        <v>0.47291513735919999</v>
      </c>
      <c r="BR710" s="25">
        <f>[1]服务器生态!AE728</f>
        <v>3.8604200140800002E-2</v>
      </c>
      <c r="BS710" s="25">
        <f>[1]服务器生态!AF728</f>
        <v>6.8679600000000019E-3</v>
      </c>
      <c r="BT710" s="25">
        <f>[1]服务器生态!AG728</f>
        <v>1.9871999999999997E-3</v>
      </c>
      <c r="BU710" s="25">
        <f>[1]服务器生态!$P709</f>
        <v>1</v>
      </c>
      <c r="BV710" s="25">
        <f>[1]服务器生态!Q709</f>
        <v>0.13542048365112042</v>
      </c>
    </row>
    <row r="711" spans="29:74" x14ac:dyDescent="0.15">
      <c r="AC711" s="4">
        <v>708</v>
      </c>
      <c r="AD711" s="4">
        <f>[1]节奏总纲!AD711</f>
        <v>94.689058288755461</v>
      </c>
      <c r="AE711" s="4">
        <f>[1]节奏总纲!AE711</f>
        <v>97.005454257414542</v>
      </c>
      <c r="AF711" s="4">
        <f>[1]节奏总纲!AF711</f>
        <v>100.02646226997257</v>
      </c>
      <c r="AG711" s="4">
        <f>[1]节奏总纲!AG711</f>
        <v>104.88469017146905</v>
      </c>
      <c r="AH711" s="4">
        <f>[1]节奏总纲!AH711</f>
        <v>113.93395654663796</v>
      </c>
      <c r="BI711" s="25">
        <v>708</v>
      </c>
      <c r="BJ711" s="25">
        <f>[1]服务器生态!W729</f>
        <v>6.4873807908902368</v>
      </c>
      <c r="BK711" s="25">
        <f>[1]服务器生态!X729</f>
        <v>6.3966168642696219</v>
      </c>
      <c r="BL711" s="25">
        <f>[1]服务器生态!Y729</f>
        <v>0.52215769415036084</v>
      </c>
      <c r="BM711" s="25">
        <f>[1]服务器生态!Z729</f>
        <v>9.2895543594666397E-2</v>
      </c>
      <c r="BN711" s="25">
        <f>[1]服务器生态!AA729</f>
        <v>2.6878727341353326E-2</v>
      </c>
      <c r="BO711" s="25">
        <f>[1]服务器生态!AB729</f>
        <v>260.26891426737467</v>
      </c>
      <c r="BP711" s="25">
        <f>[1]服务器生态!AC729</f>
        <v>0.47962550249999997</v>
      </c>
      <c r="BQ711" s="25">
        <f>[1]服务器生态!AD729</f>
        <v>0.47291513735919999</v>
      </c>
      <c r="BR711" s="25">
        <f>[1]服务器生态!AE729</f>
        <v>3.8604200140800002E-2</v>
      </c>
      <c r="BS711" s="25">
        <f>[1]服务器生态!AF729</f>
        <v>6.8679600000000019E-3</v>
      </c>
      <c r="BT711" s="25">
        <f>[1]服务器生态!AG729</f>
        <v>1.9871999999999997E-3</v>
      </c>
      <c r="BU711" s="25">
        <f>[1]服务器生态!$P710</f>
        <v>1</v>
      </c>
      <c r="BV711" s="25">
        <f>[1]服务器生态!Q710</f>
        <v>0.13525929620246241</v>
      </c>
    </row>
    <row r="712" spans="29:74" x14ac:dyDescent="0.15">
      <c r="AC712" s="4">
        <v>709</v>
      </c>
      <c r="AD712" s="4">
        <f>[1]节奏总纲!AD712</f>
        <v>94.709681398010289</v>
      </c>
      <c r="AE712" s="4">
        <f>[1]节奏总纲!AE712</f>
        <v>97.024452287272069</v>
      </c>
      <c r="AF712" s="4">
        <f>[1]节奏总纲!AF712</f>
        <v>100.04663783414806</v>
      </c>
      <c r="AG712" s="4">
        <f>[1]节奏总纲!AG712</f>
        <v>104.90531075646282</v>
      </c>
      <c r="AH712" s="4">
        <f>[1]节奏总纲!AH712</f>
        <v>113.9560011633466</v>
      </c>
      <c r="BI712" s="25">
        <v>709</v>
      </c>
      <c r="BJ712" s="25">
        <f>[1]服务器生态!W730</f>
        <v>6.4796498297843064</v>
      </c>
      <c r="BK712" s="25">
        <f>[1]服务器生态!X730</f>
        <v>6.3889940658273527</v>
      </c>
      <c r="BL712" s="25">
        <f>[1]服务器生态!Y730</f>
        <v>0.52153544289754283</v>
      </c>
      <c r="BM712" s="25">
        <f>[1]服务器生态!Z730</f>
        <v>9.2784840699677851E-2</v>
      </c>
      <c r="BN712" s="25">
        <f>[1]服务器生态!AA730</f>
        <v>2.6846696171555998E-2</v>
      </c>
      <c r="BO712" s="25">
        <f>[1]服务器生态!AB730</f>
        <v>260.26891426737467</v>
      </c>
      <c r="BP712" s="25">
        <f>[1]服务器生态!AC730</f>
        <v>0.47962550249999997</v>
      </c>
      <c r="BQ712" s="25">
        <f>[1]服务器生态!AD730</f>
        <v>0.47291513735919999</v>
      </c>
      <c r="BR712" s="25">
        <f>[1]服务器生态!AE730</f>
        <v>3.8604200140800002E-2</v>
      </c>
      <c r="BS712" s="25">
        <f>[1]服务器生态!AF730</f>
        <v>6.8679600000000019E-3</v>
      </c>
      <c r="BT712" s="25">
        <f>[1]服务器生态!AG730</f>
        <v>1.9871999999999997E-3</v>
      </c>
      <c r="BU712" s="25">
        <f>[1]服务器生态!$P711</f>
        <v>1</v>
      </c>
      <c r="BV712" s="25">
        <f>[1]服务器生态!Q711</f>
        <v>0.13509810875380437</v>
      </c>
    </row>
    <row r="713" spans="29:74" x14ac:dyDescent="0.15">
      <c r="AC713" s="4">
        <v>710</v>
      </c>
      <c r="AD713" s="4">
        <f>[1]节奏总纲!AD713</f>
        <v>94.730304507265117</v>
      </c>
      <c r="AE713" s="4">
        <f>[1]节奏总纲!AE713</f>
        <v>97.043450317129583</v>
      </c>
      <c r="AF713" s="4">
        <f>[1]节奏总纲!AF713</f>
        <v>100.06681339832355</v>
      </c>
      <c r="AG713" s="4">
        <f>[1]节奏总纲!AG713</f>
        <v>104.9259313414566</v>
      </c>
      <c r="AH713" s="4">
        <f>[1]节奏总纲!AH713</f>
        <v>113.97804578005524</v>
      </c>
      <c r="BI713" s="25">
        <v>710</v>
      </c>
      <c r="BJ713" s="25">
        <f>[1]服务器生态!W731</f>
        <v>6.4719188686783768</v>
      </c>
      <c r="BK713" s="25">
        <f>[1]服务器生态!X731</f>
        <v>6.3813712673850844</v>
      </c>
      <c r="BL713" s="25">
        <f>[1]服务器生态!Y731</f>
        <v>0.52091319164472494</v>
      </c>
      <c r="BM713" s="25">
        <f>[1]服务器生态!Z731</f>
        <v>9.2674137804689319E-2</v>
      </c>
      <c r="BN713" s="25">
        <f>[1]服务器生态!AA731</f>
        <v>2.6814665001758678E-2</v>
      </c>
      <c r="BO713" s="25">
        <f>[1]服务器生态!AB731</f>
        <v>260.26891426737467</v>
      </c>
      <c r="BP713" s="25">
        <f>[1]服务器生态!AC731</f>
        <v>0.47962550249999997</v>
      </c>
      <c r="BQ713" s="25">
        <f>[1]服务器生态!AD731</f>
        <v>0.47291513735919999</v>
      </c>
      <c r="BR713" s="25">
        <f>[1]服务器生态!AE731</f>
        <v>3.8604200140800002E-2</v>
      </c>
      <c r="BS713" s="25">
        <f>[1]服务器生态!AF731</f>
        <v>6.8679600000000019E-3</v>
      </c>
      <c r="BT713" s="25">
        <f>[1]服务器生态!AG731</f>
        <v>1.9871999999999997E-3</v>
      </c>
      <c r="BU713" s="25">
        <f>[1]服务器生态!$P712</f>
        <v>1</v>
      </c>
      <c r="BV713" s="25">
        <f>[1]服务器生态!Q712</f>
        <v>0.13493692130514634</v>
      </c>
    </row>
    <row r="714" spans="29:74" x14ac:dyDescent="0.15">
      <c r="AC714" s="4">
        <v>711</v>
      </c>
      <c r="AD714" s="4">
        <f>[1]节奏总纲!AD714</f>
        <v>94.750927616519931</v>
      </c>
      <c r="AE714" s="4">
        <f>[1]节奏总纲!AE714</f>
        <v>97.062448346987111</v>
      </c>
      <c r="AF714" s="4">
        <f>[1]节奏总纲!AF714</f>
        <v>100.08698896249903</v>
      </c>
      <c r="AG714" s="4">
        <f>[1]节奏总纲!AG714</f>
        <v>104.94655192645038</v>
      </c>
      <c r="AH714" s="4">
        <f>[1]节奏总纲!AH714</f>
        <v>114.00008567124907</v>
      </c>
      <c r="BI714" s="25">
        <v>711</v>
      </c>
      <c r="BJ714" s="25">
        <f>[1]服务器生态!W732</f>
        <v>6.4641879075724464</v>
      </c>
      <c r="BK714" s="25">
        <f>[1]服务器生态!X732</f>
        <v>6.3737484689428152</v>
      </c>
      <c r="BL714" s="25">
        <f>[1]服务器生态!Y732</f>
        <v>0.52029094039190693</v>
      </c>
      <c r="BM714" s="25">
        <f>[1]服务器生态!Z732</f>
        <v>9.2563434909700773E-2</v>
      </c>
      <c r="BN714" s="25">
        <f>[1]服务器生态!AA732</f>
        <v>2.6782633831961354E-2</v>
      </c>
      <c r="BO714" s="25">
        <f>[1]服务器生态!AB732</f>
        <v>260.26891426737467</v>
      </c>
      <c r="BP714" s="25">
        <f>[1]服务器生态!AC732</f>
        <v>0.47962550249999997</v>
      </c>
      <c r="BQ714" s="25">
        <f>[1]服务器生态!AD732</f>
        <v>0.47291513735919999</v>
      </c>
      <c r="BR714" s="25">
        <f>[1]服务器生态!AE732</f>
        <v>3.8604200140800002E-2</v>
      </c>
      <c r="BS714" s="25">
        <f>[1]服务器生态!AF732</f>
        <v>6.8679600000000019E-3</v>
      </c>
      <c r="BT714" s="25">
        <f>[1]服务器生态!AG732</f>
        <v>1.9871999999999997E-3</v>
      </c>
      <c r="BU714" s="25">
        <f>[1]服务器生态!$P713</f>
        <v>1</v>
      </c>
      <c r="BV714" s="25">
        <f>[1]服务器生态!Q713</f>
        <v>0.13477573385648831</v>
      </c>
    </row>
    <row r="715" spans="29:74" x14ac:dyDescent="0.15">
      <c r="AC715" s="4">
        <v>712</v>
      </c>
      <c r="AD715" s="4">
        <f>[1]节奏总纲!AD715</f>
        <v>94.771550725774759</v>
      </c>
      <c r="AE715" s="4">
        <f>[1]节奏总纲!AE715</f>
        <v>97.081446376844625</v>
      </c>
      <c r="AF715" s="4">
        <f>[1]节奏总纲!AF715</f>
        <v>100.10716452667452</v>
      </c>
      <c r="AG715" s="4">
        <f>[1]节奏总纲!AG715</f>
        <v>104.96717251144416</v>
      </c>
      <c r="AH715" s="4">
        <f>[1]节奏总纲!AH715</f>
        <v>114.02097789977064</v>
      </c>
      <c r="BI715" s="25">
        <v>712</v>
      </c>
      <c r="BJ715" s="25">
        <f>[1]服务器生态!W733</f>
        <v>6.456456946466516</v>
      </c>
      <c r="BK715" s="25">
        <f>[1]服务器生态!X733</f>
        <v>6.366125670500546</v>
      </c>
      <c r="BL715" s="25">
        <f>[1]服务器生态!Y733</f>
        <v>0.51966868913908904</v>
      </c>
      <c r="BM715" s="25">
        <f>[1]服务器生态!Z733</f>
        <v>9.2452732014712227E-2</v>
      </c>
      <c r="BN715" s="25">
        <f>[1]服务器生态!AA733</f>
        <v>2.675060266216403E-2</v>
      </c>
      <c r="BO715" s="25">
        <f>[1]服务器生态!AB733</f>
        <v>260.26891426737467</v>
      </c>
      <c r="BP715" s="25">
        <f>[1]服务器生态!AC733</f>
        <v>0.47962550249999997</v>
      </c>
      <c r="BQ715" s="25">
        <f>[1]服务器生态!AD733</f>
        <v>0.47291513735919999</v>
      </c>
      <c r="BR715" s="25">
        <f>[1]服务器生态!AE733</f>
        <v>3.8604200140800002E-2</v>
      </c>
      <c r="BS715" s="25">
        <f>[1]服务器生态!AF733</f>
        <v>6.8679600000000019E-3</v>
      </c>
      <c r="BT715" s="25">
        <f>[1]服务器生态!AG733</f>
        <v>1.9871999999999997E-3</v>
      </c>
      <c r="BU715" s="25">
        <f>[1]服务器生态!$P714</f>
        <v>1</v>
      </c>
      <c r="BV715" s="25">
        <f>[1]服务器生态!Q714</f>
        <v>0.13461454640783027</v>
      </c>
    </row>
    <row r="716" spans="29:74" x14ac:dyDescent="0.15">
      <c r="AC716" s="4">
        <v>713</v>
      </c>
      <c r="AD716" s="4">
        <f>[1]节奏总纲!AD716</f>
        <v>94.792173835029573</v>
      </c>
      <c r="AE716" s="4">
        <f>[1]节奏总纲!AE716</f>
        <v>97.100444406702152</v>
      </c>
      <c r="AF716" s="4">
        <f>[1]节奏总纲!AF716</f>
        <v>100.12734009085001</v>
      </c>
      <c r="AG716" s="4">
        <f>[1]节奏总纲!AG716</f>
        <v>104.98779309643794</v>
      </c>
      <c r="AH716" s="4">
        <f>[1]节奏总纲!AH716</f>
        <v>114.04187012829223</v>
      </c>
      <c r="BI716" s="25">
        <v>713</v>
      </c>
      <c r="BJ716" s="25">
        <f>[1]服务器生态!W734</f>
        <v>6.4487259853605874</v>
      </c>
      <c r="BK716" s="25">
        <f>[1]服务器生态!X734</f>
        <v>6.3585028720582777</v>
      </c>
      <c r="BL716" s="25">
        <f>[1]服务器生态!Y734</f>
        <v>0.51904643788627114</v>
      </c>
      <c r="BM716" s="25">
        <f>[1]服务器生态!Z734</f>
        <v>9.2342029119723695E-2</v>
      </c>
      <c r="BN716" s="25">
        <f>[1]服务器生态!AA734</f>
        <v>2.671857149236671E-2</v>
      </c>
      <c r="BO716" s="25">
        <f>[1]服务器生态!AB734</f>
        <v>260.26891426737467</v>
      </c>
      <c r="BP716" s="25">
        <f>[1]服务器生态!AC734</f>
        <v>0.47962550249999997</v>
      </c>
      <c r="BQ716" s="25">
        <f>[1]服务器生态!AD734</f>
        <v>0.47291513735919999</v>
      </c>
      <c r="BR716" s="25">
        <f>[1]服务器生态!AE734</f>
        <v>3.8604200140800002E-2</v>
      </c>
      <c r="BS716" s="25">
        <f>[1]服务器生态!AF734</f>
        <v>6.8679600000000019E-3</v>
      </c>
      <c r="BT716" s="25">
        <f>[1]服务器生态!AG734</f>
        <v>1.9871999999999997E-3</v>
      </c>
      <c r="BU716" s="25">
        <f>[1]服务器生态!$P715</f>
        <v>1</v>
      </c>
      <c r="BV716" s="25">
        <f>[1]服务器生态!Q715</f>
        <v>0.13445335895917226</v>
      </c>
    </row>
    <row r="717" spans="29:74" x14ac:dyDescent="0.15">
      <c r="AC717" s="4">
        <v>714</v>
      </c>
      <c r="AD717" s="4">
        <f>[1]节奏总纲!AD717</f>
        <v>94.812796944284401</v>
      </c>
      <c r="AE717" s="4">
        <f>[1]节奏总纲!AE717</f>
        <v>97.11944243655968</v>
      </c>
      <c r="AF717" s="4">
        <f>[1]节奏总纲!AF717</f>
        <v>100.1475156550255</v>
      </c>
      <c r="AG717" s="4">
        <f>[1]节奏总纲!AG717</f>
        <v>105.00803400805998</v>
      </c>
      <c r="AH717" s="4">
        <f>[1]节奏总纲!AH717</f>
        <v>114.06276235681381</v>
      </c>
      <c r="BI717" s="25">
        <v>714</v>
      </c>
      <c r="BJ717" s="25">
        <f>[1]服务器生态!W735</f>
        <v>6.440995024254657</v>
      </c>
      <c r="BK717" s="25">
        <f>[1]服务器生态!X735</f>
        <v>6.3508800736160085</v>
      </c>
      <c r="BL717" s="25">
        <f>[1]服务器生态!Y735</f>
        <v>0.51842418663345313</v>
      </c>
      <c r="BM717" s="25">
        <f>[1]服务器生态!Z735</f>
        <v>9.2231326224735163E-2</v>
      </c>
      <c r="BN717" s="25">
        <f>[1]服务器生态!AA735</f>
        <v>2.6686540322569386E-2</v>
      </c>
      <c r="BO717" s="25">
        <f>[1]服务器生态!AB735</f>
        <v>260.26891426737467</v>
      </c>
      <c r="BP717" s="25">
        <f>[1]服务器生态!AC735</f>
        <v>0.47962550249999997</v>
      </c>
      <c r="BQ717" s="25">
        <f>[1]服务器生态!AD735</f>
        <v>0.47291513735919999</v>
      </c>
      <c r="BR717" s="25">
        <f>[1]服务器生态!AE735</f>
        <v>3.8604200140800002E-2</v>
      </c>
      <c r="BS717" s="25">
        <f>[1]服务器生态!AF735</f>
        <v>6.8679600000000019E-3</v>
      </c>
      <c r="BT717" s="25">
        <f>[1]服务器生态!AG735</f>
        <v>1.9871999999999997E-3</v>
      </c>
      <c r="BU717" s="25">
        <f>[1]服务器生态!$P716</f>
        <v>1</v>
      </c>
      <c r="BV717" s="25">
        <f>[1]服务器生态!Q716</f>
        <v>0.13429217151051423</v>
      </c>
    </row>
    <row r="718" spans="29:74" x14ac:dyDescent="0.15">
      <c r="AC718" s="4">
        <v>715</v>
      </c>
      <c r="AD718" s="4">
        <f>[1]节奏总纲!AD718</f>
        <v>94.833420053539214</v>
      </c>
      <c r="AE718" s="4">
        <f>[1]节奏总纲!AE718</f>
        <v>97.138440466417194</v>
      </c>
      <c r="AF718" s="4">
        <f>[1]节奏总纲!AF718</f>
        <v>100.16769121920098</v>
      </c>
      <c r="AG718" s="4">
        <f>[1]节奏总纲!AG718</f>
        <v>105.02772407445786</v>
      </c>
      <c r="AH718" s="4">
        <f>[1]节奏总纲!AH718</f>
        <v>114.08365458533538</v>
      </c>
      <c r="BI718" s="25">
        <v>715</v>
      </c>
      <c r="BJ718" s="25">
        <f>[1]服务器生态!W736</f>
        <v>6.4332640631487275</v>
      </c>
      <c r="BK718" s="25">
        <f>[1]服务器生态!X736</f>
        <v>6.3432572751737402</v>
      </c>
      <c r="BL718" s="25">
        <f>[1]服务器生态!Y736</f>
        <v>0.51780193538063524</v>
      </c>
      <c r="BM718" s="25">
        <f>[1]服务器生态!Z736</f>
        <v>9.2120623329746631E-2</v>
      </c>
      <c r="BN718" s="25">
        <f>[1]服务器生态!AA736</f>
        <v>2.6654509152772066E-2</v>
      </c>
      <c r="BO718" s="25">
        <f>[1]服务器生态!AB736</f>
        <v>260.26891426737467</v>
      </c>
      <c r="BP718" s="25">
        <f>[1]服务器生态!AC736</f>
        <v>0.47962550249999997</v>
      </c>
      <c r="BQ718" s="25">
        <f>[1]服务器生态!AD736</f>
        <v>0.47291513735919999</v>
      </c>
      <c r="BR718" s="25">
        <f>[1]服务器生态!AE736</f>
        <v>3.8604200140800002E-2</v>
      </c>
      <c r="BS718" s="25">
        <f>[1]服务器生态!AF736</f>
        <v>6.8679600000000019E-3</v>
      </c>
      <c r="BT718" s="25">
        <f>[1]服务器生态!AG736</f>
        <v>1.9871999999999997E-3</v>
      </c>
      <c r="BU718" s="25">
        <f>[1]服务器生态!$P717</f>
        <v>1</v>
      </c>
      <c r="BV718" s="25">
        <f>[1]服务器生态!Q717</f>
        <v>0.13413098406185622</v>
      </c>
    </row>
    <row r="719" spans="29:74" x14ac:dyDescent="0.15">
      <c r="AC719" s="4">
        <v>716</v>
      </c>
      <c r="AD719" s="4">
        <f>[1]节奏总纲!AD719</f>
        <v>94.854043162794042</v>
      </c>
      <c r="AE719" s="4">
        <f>[1]节奏总纲!AE719</f>
        <v>97.157438496274722</v>
      </c>
      <c r="AF719" s="4">
        <f>[1]节奏总纲!AF719</f>
        <v>100.18786678337646</v>
      </c>
      <c r="AG719" s="4">
        <f>[1]节奏总纲!AG719</f>
        <v>105.04741414085576</v>
      </c>
      <c r="AH719" s="4">
        <f>[1]节奏总纲!AH719</f>
        <v>114.10454681385697</v>
      </c>
      <c r="BI719" s="25">
        <v>716</v>
      </c>
      <c r="BJ719" s="25">
        <f>[1]服务器生态!W737</f>
        <v>6.425533102042797</v>
      </c>
      <c r="BK719" s="25">
        <f>[1]服务器生态!X737</f>
        <v>6.3356344767314701</v>
      </c>
      <c r="BL719" s="25">
        <f>[1]服务器生态!Y737</f>
        <v>0.51717968412781734</v>
      </c>
      <c r="BM719" s="25">
        <f>[1]服务器生态!Z737</f>
        <v>9.2009920434758086E-2</v>
      </c>
      <c r="BN719" s="25">
        <f>[1]服务器生态!AA737</f>
        <v>2.6622477982974738E-2</v>
      </c>
      <c r="BO719" s="25">
        <f>[1]服务器生态!AB737</f>
        <v>260.26891426737467</v>
      </c>
      <c r="BP719" s="25">
        <f>[1]服务器生态!AC737</f>
        <v>0.47962550249999997</v>
      </c>
      <c r="BQ719" s="25">
        <f>[1]服务器生态!AD737</f>
        <v>0.47291513735919999</v>
      </c>
      <c r="BR719" s="25">
        <f>[1]服务器生态!AE737</f>
        <v>3.8604200140800002E-2</v>
      </c>
      <c r="BS719" s="25">
        <f>[1]服务器生态!AF737</f>
        <v>6.8679600000000019E-3</v>
      </c>
      <c r="BT719" s="25">
        <f>[1]服务器生态!AG737</f>
        <v>1.9871999999999997E-3</v>
      </c>
      <c r="BU719" s="25">
        <f>[1]服务器生态!$P718</f>
        <v>1</v>
      </c>
      <c r="BV719" s="25">
        <f>[1]服务器生态!Q718</f>
        <v>0.13396979661319819</v>
      </c>
    </row>
    <row r="720" spans="29:74" x14ac:dyDescent="0.15">
      <c r="AC720" s="4">
        <v>717</v>
      </c>
      <c r="AD720" s="4">
        <f>[1]节奏总纲!AD720</f>
        <v>94.874666272048856</v>
      </c>
      <c r="AE720" s="4">
        <f>[1]节奏总纲!AE720</f>
        <v>97.176436526132235</v>
      </c>
      <c r="AF720" s="4">
        <f>[1]节奏总纲!AF720</f>
        <v>100.20804234755195</v>
      </c>
      <c r="AG720" s="4">
        <f>[1]节奏总纲!AG720</f>
        <v>105.06710420725365</v>
      </c>
      <c r="AH720" s="4">
        <f>[1]节奏总纲!AH720</f>
        <v>114.12543904237855</v>
      </c>
      <c r="BI720" s="25">
        <v>717</v>
      </c>
      <c r="BJ720" s="25">
        <f>[1]服务器生态!W738</f>
        <v>6.4178021409368675</v>
      </c>
      <c r="BK720" s="25">
        <f>[1]服务器生态!X738</f>
        <v>6.3280116782892017</v>
      </c>
      <c r="BL720" s="25">
        <f>[1]服务器生态!Y738</f>
        <v>0.51655743287499944</v>
      </c>
      <c r="BM720" s="25">
        <f>[1]服务器生态!Z738</f>
        <v>9.1899217539769554E-2</v>
      </c>
      <c r="BN720" s="25">
        <f>[1]服务器生态!AA738</f>
        <v>2.6590446813177418E-2</v>
      </c>
      <c r="BO720" s="25">
        <f>[1]服务器生态!AB738</f>
        <v>260.26891426737467</v>
      </c>
      <c r="BP720" s="25">
        <f>[1]服务器生态!AC738</f>
        <v>0.47962550249999997</v>
      </c>
      <c r="BQ720" s="25">
        <f>[1]服务器生态!AD738</f>
        <v>0.47291513735919999</v>
      </c>
      <c r="BR720" s="25">
        <f>[1]服务器生态!AE738</f>
        <v>3.8604200140800002E-2</v>
      </c>
      <c r="BS720" s="25">
        <f>[1]服务器生态!AF738</f>
        <v>6.8679600000000019E-3</v>
      </c>
      <c r="BT720" s="25">
        <f>[1]服务器生态!AG738</f>
        <v>1.9871999999999997E-3</v>
      </c>
      <c r="BU720" s="25">
        <f>[1]服务器生态!$P719</f>
        <v>1</v>
      </c>
      <c r="BV720" s="25">
        <f>[1]服务器生态!Q719</f>
        <v>0.13380860916454018</v>
      </c>
    </row>
    <row r="721" spans="29:74" x14ac:dyDescent="0.15">
      <c r="AC721" s="4">
        <v>718</v>
      </c>
      <c r="AD721" s="4">
        <f>[1]节奏总纲!AD721</f>
        <v>94.895289381303684</v>
      </c>
      <c r="AE721" s="4">
        <f>[1]节奏总纲!AE721</f>
        <v>97.195434555989763</v>
      </c>
      <c r="AF721" s="4">
        <f>[1]节奏总纲!AF721</f>
        <v>100.22821791172744</v>
      </c>
      <c r="AG721" s="4">
        <f>[1]节奏总纲!AG721</f>
        <v>105.08679427365155</v>
      </c>
      <c r="AH721" s="4">
        <f>[1]节奏总纲!AH721</f>
        <v>114.14633127090013</v>
      </c>
      <c r="BI721" s="25">
        <v>718</v>
      </c>
      <c r="BJ721" s="25">
        <f>[1]服务器生态!W739</f>
        <v>6.4100711798309389</v>
      </c>
      <c r="BK721" s="25">
        <f>[1]服务器生态!X739</f>
        <v>6.3203888798469334</v>
      </c>
      <c r="BL721" s="25">
        <f>[1]服务器生态!Y739</f>
        <v>0.51593518162218155</v>
      </c>
      <c r="BM721" s="25">
        <f>[1]服务器生态!Z739</f>
        <v>9.1788514644781022E-2</v>
      </c>
      <c r="BN721" s="25">
        <f>[1]服务器生态!AA739</f>
        <v>2.6558415643380098E-2</v>
      </c>
      <c r="BO721" s="25">
        <f>[1]服务器生态!AB739</f>
        <v>260.26891426737467</v>
      </c>
      <c r="BP721" s="25">
        <f>[1]服务器生态!AC739</f>
        <v>0.47962550249999997</v>
      </c>
      <c r="BQ721" s="25">
        <f>[1]服务器生态!AD739</f>
        <v>0.47291513735919999</v>
      </c>
      <c r="BR721" s="25">
        <f>[1]服务器生态!AE739</f>
        <v>3.8604200140800002E-2</v>
      </c>
      <c r="BS721" s="25">
        <f>[1]服务器生态!AF739</f>
        <v>6.8679600000000019E-3</v>
      </c>
      <c r="BT721" s="25">
        <f>[1]服务器生态!AG739</f>
        <v>1.9871999999999997E-3</v>
      </c>
      <c r="BU721" s="25">
        <f>[1]服务器生态!$P720</f>
        <v>1</v>
      </c>
      <c r="BV721" s="25">
        <f>[1]服务器生态!Q720</f>
        <v>0.13364742171588215</v>
      </c>
    </row>
    <row r="722" spans="29:74" x14ac:dyDescent="0.15">
      <c r="AC722" s="4">
        <v>719</v>
      </c>
      <c r="AD722" s="4">
        <f>[1]节奏总纲!AD722</f>
        <v>94.915912490558497</v>
      </c>
      <c r="AE722" s="4">
        <f>[1]节奏总纲!AE722</f>
        <v>97.214432585847291</v>
      </c>
      <c r="AF722" s="4">
        <f>[1]节奏总纲!AF722</f>
        <v>100.24839347590293</v>
      </c>
      <c r="AG722" s="4">
        <f>[1]节奏总纲!AG722</f>
        <v>105.10648434004945</v>
      </c>
      <c r="AH722" s="4">
        <f>[1]节奏总纲!AH722</f>
        <v>114.16722349942171</v>
      </c>
      <c r="BI722" s="25">
        <v>719</v>
      </c>
      <c r="BJ722" s="25">
        <f>[1]服务器生态!W740</f>
        <v>6.4023402187250094</v>
      </c>
      <c r="BK722" s="25">
        <f>[1]服务器生态!X740</f>
        <v>6.3127660814046651</v>
      </c>
      <c r="BL722" s="25">
        <f>[1]服务器生态!Y740</f>
        <v>0.51531293036936365</v>
      </c>
      <c r="BM722" s="25">
        <f>[1]服务器生态!Z740</f>
        <v>9.167781174979249E-2</v>
      </c>
      <c r="BN722" s="25">
        <f>[1]服务器生态!AA740</f>
        <v>2.6526384473582777E-2</v>
      </c>
      <c r="BO722" s="25">
        <f>[1]服务器生态!AB740</f>
        <v>260.26891426737467</v>
      </c>
      <c r="BP722" s="25">
        <f>[1]服务器生态!AC740</f>
        <v>0.47962550249999997</v>
      </c>
      <c r="BQ722" s="25">
        <f>[1]服务器生态!AD740</f>
        <v>0.47291513735919999</v>
      </c>
      <c r="BR722" s="25">
        <f>[1]服务器生态!AE740</f>
        <v>3.8604200140800002E-2</v>
      </c>
      <c r="BS722" s="25">
        <f>[1]服务器生态!AF740</f>
        <v>6.8679600000000019E-3</v>
      </c>
      <c r="BT722" s="25">
        <f>[1]服务器生态!AG740</f>
        <v>1.9871999999999997E-3</v>
      </c>
      <c r="BU722" s="25">
        <f>[1]服务器生态!$P721</f>
        <v>1</v>
      </c>
      <c r="BV722" s="25">
        <f>[1]服务器生态!Q721</f>
        <v>0.13348623426722414</v>
      </c>
    </row>
    <row r="723" spans="29:74" x14ac:dyDescent="0.15">
      <c r="AC723" s="4">
        <v>720</v>
      </c>
      <c r="AD723" s="4">
        <f>[1]节奏总纲!AD723</f>
        <v>94.936535599813325</v>
      </c>
      <c r="AE723" s="4">
        <f>[1]节奏总纲!AE723</f>
        <v>97.233430615704805</v>
      </c>
      <c r="AF723" s="4">
        <f>[1]节奏总纲!AF723</f>
        <v>100.26856904007842</v>
      </c>
      <c r="AG723" s="4">
        <f>[1]节奏总纲!AG723</f>
        <v>105.12617440644733</v>
      </c>
      <c r="AH723" s="4">
        <f>[1]节奏总纲!AH723</f>
        <v>114.18811572794328</v>
      </c>
      <c r="BI723" s="25">
        <v>720</v>
      </c>
      <c r="BJ723" s="25">
        <f>[1]服务器生态!W741</f>
        <v>6.3946092576190789</v>
      </c>
      <c r="BK723" s="25">
        <f>[1]服务器生态!X741</f>
        <v>6.3051432829623959</v>
      </c>
      <c r="BL723" s="25">
        <f>[1]服务器生态!Y741</f>
        <v>0.51469067911654565</v>
      </c>
      <c r="BM723" s="25">
        <f>[1]服务器生态!Z741</f>
        <v>9.1567108854803958E-2</v>
      </c>
      <c r="BN723" s="25">
        <f>[1]服务器生态!AA741</f>
        <v>2.6494353303785453E-2</v>
      </c>
      <c r="BO723" s="25">
        <f>[1]服务器生态!AB741</f>
        <v>260.26891426737467</v>
      </c>
      <c r="BP723" s="25">
        <f>[1]服务器生态!AC741</f>
        <v>0.47962550249999997</v>
      </c>
      <c r="BQ723" s="25">
        <f>[1]服务器生态!AD741</f>
        <v>0.47291513735919999</v>
      </c>
      <c r="BR723" s="25">
        <f>[1]服务器生态!AE741</f>
        <v>3.8604200140800002E-2</v>
      </c>
      <c r="BS723" s="25">
        <f>[1]服务器生态!AF741</f>
        <v>6.8679600000000019E-3</v>
      </c>
      <c r="BT723" s="25">
        <f>[1]服务器生态!AG741</f>
        <v>1.9871999999999997E-3</v>
      </c>
      <c r="BU723" s="25">
        <f>[1]服务器生态!$P722</f>
        <v>1</v>
      </c>
      <c r="BV723" s="25">
        <f>[1]服务器生态!Q722</f>
        <v>0.13332504681856611</v>
      </c>
    </row>
    <row r="724" spans="29:74" x14ac:dyDescent="0.15">
      <c r="AC724" s="4">
        <v>721</v>
      </c>
      <c r="AD724" s="4">
        <f>[1]节奏总纲!AD724</f>
        <v>94.957158709068153</v>
      </c>
      <c r="AE724" s="4">
        <f>[1]节奏总纲!AE724</f>
        <v>97.252428645562333</v>
      </c>
      <c r="AF724" s="4">
        <f>[1]节奏总纲!AF724</f>
        <v>100.28874460425391</v>
      </c>
      <c r="AG724" s="4">
        <f>[1]节奏总纲!AG724</f>
        <v>105.14586447284523</v>
      </c>
      <c r="AH724" s="4">
        <f>[1]节奏总纲!AH724</f>
        <v>114.20900795646487</v>
      </c>
      <c r="BI724" s="25">
        <v>721</v>
      </c>
      <c r="BJ724" s="25">
        <f>[1]服务器生态!W742</f>
        <v>6.3868782965131485</v>
      </c>
      <c r="BK724" s="25">
        <f>[1]服务器生态!X742</f>
        <v>6.2975204845201267</v>
      </c>
      <c r="BL724" s="25">
        <f>[1]服务器生态!Y742</f>
        <v>0.51406842786372764</v>
      </c>
      <c r="BM724" s="25">
        <f>[1]服务器生态!Z742</f>
        <v>9.1456405959815412E-2</v>
      </c>
      <c r="BN724" s="25">
        <f>[1]服务器生态!AA742</f>
        <v>2.646232213398813E-2</v>
      </c>
      <c r="BO724" s="25">
        <f>[1]服务器生态!AB742</f>
        <v>260.26891426737467</v>
      </c>
      <c r="BP724" s="25">
        <f>[1]服务器生态!AC742</f>
        <v>0.47962550249999997</v>
      </c>
      <c r="BQ724" s="25">
        <f>[1]服务器生态!AD742</f>
        <v>0.47291513735919999</v>
      </c>
      <c r="BR724" s="25">
        <f>[1]服务器生态!AE742</f>
        <v>3.8604200140800002E-2</v>
      </c>
      <c r="BS724" s="25">
        <f>[1]服务器生态!AF742</f>
        <v>6.8679600000000019E-3</v>
      </c>
      <c r="BT724" s="25">
        <f>[1]服务器生态!AG742</f>
        <v>1.9871999999999997E-3</v>
      </c>
      <c r="BU724" s="25">
        <f>[1]服务器生态!$P723</f>
        <v>1</v>
      </c>
      <c r="BV724" s="25">
        <f>[1]服务器生态!Q723</f>
        <v>0.13316385936990807</v>
      </c>
    </row>
    <row r="725" spans="29:74" x14ac:dyDescent="0.15">
      <c r="AC725" s="4">
        <v>722</v>
      </c>
      <c r="AD725" s="4">
        <f>[1]节奏总纲!AD725</f>
        <v>94.977781818322967</v>
      </c>
      <c r="AE725" s="4">
        <f>[1]节奏总纲!AE725</f>
        <v>97.271426675419846</v>
      </c>
      <c r="AF725" s="4">
        <f>[1]节奏总纲!AF725</f>
        <v>100.3089201684294</v>
      </c>
      <c r="AG725" s="4">
        <f>[1]节奏总纲!AG725</f>
        <v>105.16555453924312</v>
      </c>
      <c r="AH725" s="4">
        <f>[1]节奏总纲!AH725</f>
        <v>114.22990018498645</v>
      </c>
      <c r="BI725" s="25">
        <v>722</v>
      </c>
      <c r="BJ725" s="25">
        <f>[1]服务器生态!W743</f>
        <v>6.379147335407219</v>
      </c>
      <c r="BK725" s="25">
        <f>[1]服务器生态!X743</f>
        <v>6.2898976860778584</v>
      </c>
      <c r="BL725" s="25">
        <f>[1]服务器生态!Y743</f>
        <v>0.51344617661090974</v>
      </c>
      <c r="BM725" s="25">
        <f>[1]服务器生态!Z743</f>
        <v>9.134570306482688E-2</v>
      </c>
      <c r="BN725" s="25">
        <f>[1]服务器生态!AA743</f>
        <v>2.6430290964190806E-2</v>
      </c>
      <c r="BO725" s="25">
        <f>[1]服务器生态!AB743</f>
        <v>260.26891426737467</v>
      </c>
      <c r="BP725" s="25">
        <f>[1]服务器生态!AC743</f>
        <v>0.47962550249999997</v>
      </c>
      <c r="BQ725" s="25">
        <f>[1]服务器生态!AD743</f>
        <v>0.47291513735919999</v>
      </c>
      <c r="BR725" s="25">
        <f>[1]服务器生态!AE743</f>
        <v>3.8604200140800002E-2</v>
      </c>
      <c r="BS725" s="25">
        <f>[1]服务器生态!AF743</f>
        <v>6.8679600000000019E-3</v>
      </c>
      <c r="BT725" s="25">
        <f>[1]服务器生态!AG743</f>
        <v>1.9871999999999997E-3</v>
      </c>
      <c r="BU725" s="25">
        <f>[1]服务器生态!$P724</f>
        <v>1</v>
      </c>
      <c r="BV725" s="25">
        <f>[1]服务器生态!Q724</f>
        <v>0.13300267192125007</v>
      </c>
    </row>
    <row r="726" spans="29:74" x14ac:dyDescent="0.15">
      <c r="AC726" s="4">
        <v>723</v>
      </c>
      <c r="AD726" s="4">
        <f>[1]节奏总纲!AD726</f>
        <v>94.998404927577795</v>
      </c>
      <c r="AE726" s="4">
        <f>[1]节奏总纲!AE726</f>
        <v>97.290424705277374</v>
      </c>
      <c r="AF726" s="4">
        <f>[1]节奏总纲!AF726</f>
        <v>100.32909573260488</v>
      </c>
      <c r="AG726" s="4">
        <f>[1]节奏总纲!AG726</f>
        <v>105.18524460564102</v>
      </c>
      <c r="AH726" s="4">
        <f>[1]节奏总纲!AH726</f>
        <v>114.25079241350802</v>
      </c>
      <c r="BI726" s="25">
        <v>723</v>
      </c>
      <c r="BJ726" s="25">
        <f>[1]服务器生态!W744</f>
        <v>6.3714163743012895</v>
      </c>
      <c r="BK726" s="25">
        <f>[1]服务器生态!X744</f>
        <v>6.2822748876355892</v>
      </c>
      <c r="BL726" s="25">
        <f>[1]服务器生态!Y744</f>
        <v>0.51282392535809185</v>
      </c>
      <c r="BM726" s="25">
        <f>[1]服务器生态!Z744</f>
        <v>9.1235000169838334E-2</v>
      </c>
      <c r="BN726" s="25">
        <f>[1]服务器生态!AA744</f>
        <v>2.6398259794393482E-2</v>
      </c>
      <c r="BO726" s="25">
        <f>[1]服务器生态!AB744</f>
        <v>260.26891426737467</v>
      </c>
      <c r="BP726" s="25">
        <f>[1]服务器生态!AC744</f>
        <v>0.47962550249999997</v>
      </c>
      <c r="BQ726" s="25">
        <f>[1]服务器生态!AD744</f>
        <v>0.47291513735919999</v>
      </c>
      <c r="BR726" s="25">
        <f>[1]服务器生态!AE744</f>
        <v>3.8604200140800002E-2</v>
      </c>
      <c r="BS726" s="25">
        <f>[1]服务器生态!AF744</f>
        <v>6.8679600000000019E-3</v>
      </c>
      <c r="BT726" s="25">
        <f>[1]服务器生态!AG744</f>
        <v>1.9871999999999997E-3</v>
      </c>
      <c r="BU726" s="25">
        <f>[1]服务器生态!$P725</f>
        <v>1</v>
      </c>
      <c r="BV726" s="25">
        <f>[1]服务器生态!Q725</f>
        <v>0.13284148447259203</v>
      </c>
    </row>
    <row r="727" spans="29:74" x14ac:dyDescent="0.15">
      <c r="AC727" s="4">
        <v>724</v>
      </c>
      <c r="AD727" s="4">
        <f>[1]节奏总纲!AD727</f>
        <v>95.017753786129006</v>
      </c>
      <c r="AE727" s="4">
        <f>[1]节奏总纲!AE727</f>
        <v>97.309422735134888</v>
      </c>
      <c r="AF727" s="4">
        <f>[1]节奏总纲!AF727</f>
        <v>100.34927129678037</v>
      </c>
      <c r="AG727" s="4">
        <f>[1]节奏总纲!AG727</f>
        <v>105.20493467203892</v>
      </c>
      <c r="AH727" s="4">
        <f>[1]节奏总纲!AH727</f>
        <v>114.27168464202961</v>
      </c>
      <c r="BI727" s="25">
        <v>724</v>
      </c>
      <c r="BJ727" s="25">
        <f>[1]服务器生态!W745</f>
        <v>6.36368541319536</v>
      </c>
      <c r="BK727" s="25">
        <f>[1]服务器生态!X745</f>
        <v>6.27465208919332</v>
      </c>
      <c r="BL727" s="25">
        <f>[1]服务器生态!Y745</f>
        <v>0.51220167410527395</v>
      </c>
      <c r="BM727" s="25">
        <f>[1]服务器生态!Z745</f>
        <v>9.1124297274849803E-2</v>
      </c>
      <c r="BN727" s="25">
        <f>[1]服务器生态!AA745</f>
        <v>2.6366228624596161E-2</v>
      </c>
      <c r="BO727" s="25">
        <f>[1]服务器生态!AB745</f>
        <v>260.26891426737467</v>
      </c>
      <c r="BP727" s="25">
        <f>[1]服务器生态!AC745</f>
        <v>0.47962550249999997</v>
      </c>
      <c r="BQ727" s="25">
        <f>[1]服务器生态!AD745</f>
        <v>0.47291513735919999</v>
      </c>
      <c r="BR727" s="25">
        <f>[1]服务器生态!AE745</f>
        <v>3.8604200140800002E-2</v>
      </c>
      <c r="BS727" s="25">
        <f>[1]服务器生态!AF745</f>
        <v>6.8679600000000019E-3</v>
      </c>
      <c r="BT727" s="25">
        <f>[1]服务器生态!AG745</f>
        <v>1.9871999999999997E-3</v>
      </c>
      <c r="BU727" s="25">
        <f>[1]服务器生态!$P726</f>
        <v>1</v>
      </c>
      <c r="BV727" s="25">
        <f>[1]服务器生态!Q726</f>
        <v>0.132680297023934</v>
      </c>
    </row>
    <row r="728" spans="29:74" x14ac:dyDescent="0.15">
      <c r="AC728" s="4">
        <v>725</v>
      </c>
      <c r="AD728" s="4">
        <f>[1]节奏总纲!AD728</f>
        <v>95.036995827451818</v>
      </c>
      <c r="AE728" s="4">
        <f>[1]节奏总纲!AE728</f>
        <v>97.328420764992416</v>
      </c>
      <c r="AF728" s="4">
        <f>[1]节奏总纲!AF728</f>
        <v>100.36944686095586</v>
      </c>
      <c r="AG728" s="4">
        <f>[1]节奏总纲!AG728</f>
        <v>105.2246247384368</v>
      </c>
      <c r="AH728" s="4">
        <f>[1]节奏总纲!AH728</f>
        <v>114.29257687055119</v>
      </c>
      <c r="BI728" s="25">
        <v>725</v>
      </c>
      <c r="BJ728" s="25">
        <f>[1]服务器生态!W746</f>
        <v>6.3559544520894296</v>
      </c>
      <c r="BK728" s="25">
        <f>[1]服务器生态!X746</f>
        <v>6.2670292907510508</v>
      </c>
      <c r="BL728" s="25">
        <f>[1]服务器生态!Y746</f>
        <v>0.51157942285245595</v>
      </c>
      <c r="BM728" s="25">
        <f>[1]服务器生态!Z746</f>
        <v>9.1013594379861257E-2</v>
      </c>
      <c r="BN728" s="25">
        <f>[1]服务器生态!AA746</f>
        <v>2.6334197454798838E-2</v>
      </c>
      <c r="BO728" s="25">
        <f>[1]服务器生态!AB746</f>
        <v>260.26891426737467</v>
      </c>
      <c r="BP728" s="25">
        <f>[1]服务器生态!AC746</f>
        <v>0.47962550249999997</v>
      </c>
      <c r="BQ728" s="25">
        <f>[1]服务器生态!AD746</f>
        <v>0.47291513735919999</v>
      </c>
      <c r="BR728" s="25">
        <f>[1]服务器生态!AE746</f>
        <v>3.8604200140800002E-2</v>
      </c>
      <c r="BS728" s="25">
        <f>[1]服务器生态!AF746</f>
        <v>6.8679600000000019E-3</v>
      </c>
      <c r="BT728" s="25">
        <f>[1]服务器生态!AG746</f>
        <v>1.9871999999999997E-3</v>
      </c>
      <c r="BU728" s="25">
        <f>[1]服务器生态!$P727</f>
        <v>1</v>
      </c>
      <c r="BV728" s="25">
        <f>[1]服务器生态!Q727</f>
        <v>0.13251910957527596</v>
      </c>
    </row>
    <row r="729" spans="29:74" x14ac:dyDescent="0.15">
      <c r="AC729" s="4">
        <v>726</v>
      </c>
      <c r="AD729" s="4">
        <f>[1]节奏总纲!AD729</f>
        <v>95.05623786877463</v>
      </c>
      <c r="AE729" s="4">
        <f>[1]节奏总纲!AE729</f>
        <v>97.347418794849943</v>
      </c>
      <c r="AF729" s="4">
        <f>[1]节奏总纲!AF729</f>
        <v>100.38962242513135</v>
      </c>
      <c r="AG729" s="4">
        <f>[1]节奏总纲!AG729</f>
        <v>105.2443148048347</v>
      </c>
      <c r="AH729" s="4">
        <f>[1]节奏总纲!AH729</f>
        <v>114.31346909907276</v>
      </c>
      <c r="BI729" s="25">
        <v>726</v>
      </c>
      <c r="BJ729" s="25">
        <f>[1]服务器生态!W747</f>
        <v>6.3482234909835</v>
      </c>
      <c r="BK729" s="25">
        <f>[1]服务器生态!X747</f>
        <v>6.2594064923087824</v>
      </c>
      <c r="BL729" s="25">
        <f>[1]服务器生态!Y747</f>
        <v>0.51095717159963805</v>
      </c>
      <c r="BM729" s="25">
        <f>[1]服务器生态!Z747</f>
        <v>9.0902891484872739E-2</v>
      </c>
      <c r="BN729" s="25">
        <f>[1]服务器生态!AA747</f>
        <v>2.6302166285001517E-2</v>
      </c>
      <c r="BO729" s="25">
        <f>[1]服务器生态!AB747</f>
        <v>260.26891426737467</v>
      </c>
      <c r="BP729" s="25">
        <f>[1]服务器生态!AC747</f>
        <v>0.47962550249999997</v>
      </c>
      <c r="BQ729" s="25">
        <f>[1]服务器生态!AD747</f>
        <v>0.47291513735919999</v>
      </c>
      <c r="BR729" s="25">
        <f>[1]服务器生态!AE747</f>
        <v>3.8604200140800002E-2</v>
      </c>
      <c r="BS729" s="25">
        <f>[1]服务器生态!AF747</f>
        <v>6.8679600000000019E-3</v>
      </c>
      <c r="BT729" s="25">
        <f>[1]服务器生态!AG747</f>
        <v>1.9871999999999997E-3</v>
      </c>
      <c r="BU729" s="25">
        <f>[1]服务器生态!$P728</f>
        <v>1</v>
      </c>
      <c r="BV729" s="25">
        <f>[1]服务器生态!Q728</f>
        <v>0.13235792212661796</v>
      </c>
    </row>
    <row r="730" spans="29:74" x14ac:dyDescent="0.15">
      <c r="AC730" s="4">
        <v>727</v>
      </c>
      <c r="AD730" s="4">
        <f>[1]节奏总纲!AD730</f>
        <v>95.075479910097457</v>
      </c>
      <c r="AE730" s="4">
        <f>[1]节奏总纲!AE730</f>
        <v>97.366416824707457</v>
      </c>
      <c r="AF730" s="4">
        <f>[1]节奏总纲!AF730</f>
        <v>100.40979798930682</v>
      </c>
      <c r="AG730" s="4">
        <f>[1]节奏总纲!AG730</f>
        <v>105.2640048712326</v>
      </c>
      <c r="AH730" s="4">
        <f>[1]节奏总纲!AH730</f>
        <v>114.33436132759435</v>
      </c>
      <c r="BI730" s="25">
        <v>727</v>
      </c>
      <c r="BJ730" s="25">
        <f>[1]服务器生态!W748</f>
        <v>6.3404925298775696</v>
      </c>
      <c r="BK730" s="25">
        <f>[1]服务器生态!X748</f>
        <v>6.2517836938665132</v>
      </c>
      <c r="BL730" s="25">
        <f>[1]服务器生态!Y748</f>
        <v>0.51033492034682015</v>
      </c>
      <c r="BM730" s="25">
        <f>[1]服务器生态!Z748</f>
        <v>9.0792188589884193E-2</v>
      </c>
      <c r="BN730" s="25">
        <f>[1]服务器生态!AA748</f>
        <v>2.6270135115204193E-2</v>
      </c>
      <c r="BO730" s="25">
        <f>[1]服务器生态!AB748</f>
        <v>260.26891426737467</v>
      </c>
      <c r="BP730" s="25">
        <f>[1]服务器生态!AC748</f>
        <v>0.47962550249999997</v>
      </c>
      <c r="BQ730" s="25">
        <f>[1]服务器生态!AD748</f>
        <v>0.47291513735919999</v>
      </c>
      <c r="BR730" s="25">
        <f>[1]服务器生态!AE748</f>
        <v>3.8604200140800002E-2</v>
      </c>
      <c r="BS730" s="25">
        <f>[1]服务器生态!AF748</f>
        <v>6.8679600000000019E-3</v>
      </c>
      <c r="BT730" s="25">
        <f>[1]服务器生态!AG748</f>
        <v>1.9871999999999997E-3</v>
      </c>
      <c r="BU730" s="25">
        <f>[1]服务器生态!$P729</f>
        <v>1</v>
      </c>
      <c r="BV730" s="25">
        <f>[1]服务器生态!Q729</f>
        <v>0.13219673467795992</v>
      </c>
    </row>
    <row r="731" spans="29:74" x14ac:dyDescent="0.15">
      <c r="AC731" s="4">
        <v>728</v>
      </c>
      <c r="AD731" s="4">
        <f>[1]节奏总纲!AD731</f>
        <v>95.094721951420269</v>
      </c>
      <c r="AE731" s="4">
        <f>[1]节奏总纲!AE731</f>
        <v>97.385414854564985</v>
      </c>
      <c r="AF731" s="4">
        <f>[1]节奏总纲!AF731</f>
        <v>100.42997355348231</v>
      </c>
      <c r="AG731" s="4">
        <f>[1]节奏总纲!AG731</f>
        <v>105.28369493763049</v>
      </c>
      <c r="AH731" s="4">
        <f>[1]节奏总纲!AH731</f>
        <v>114.35525355611593</v>
      </c>
      <c r="BI731" s="25">
        <v>728</v>
      </c>
      <c r="BJ731" s="25">
        <f>[1]服务器生态!W749</f>
        <v>6.3327615687716401</v>
      </c>
      <c r="BK731" s="25">
        <f>[1]服务器生态!X749</f>
        <v>6.244160895424244</v>
      </c>
      <c r="BL731" s="25">
        <f>[1]服务器生态!Y749</f>
        <v>0.50971266909400215</v>
      </c>
      <c r="BM731" s="25">
        <f>[1]服务器生态!Z749</f>
        <v>9.0681485694895647E-2</v>
      </c>
      <c r="BN731" s="25">
        <f>[1]服务器生态!AA749</f>
        <v>2.623810394540687E-2</v>
      </c>
      <c r="BO731" s="25">
        <f>[1]服务器生态!AB749</f>
        <v>260.26891426737467</v>
      </c>
      <c r="BP731" s="25">
        <f>[1]服务器生态!AC749</f>
        <v>0.47962550249999997</v>
      </c>
      <c r="BQ731" s="25">
        <f>[1]服务器生态!AD749</f>
        <v>0.47291513735919999</v>
      </c>
      <c r="BR731" s="25">
        <f>[1]服务器生态!AE749</f>
        <v>3.8604200140800002E-2</v>
      </c>
      <c r="BS731" s="25">
        <f>[1]服务器生态!AF749</f>
        <v>6.8679600000000019E-3</v>
      </c>
      <c r="BT731" s="25">
        <f>[1]服务器生态!AG749</f>
        <v>1.9871999999999997E-3</v>
      </c>
      <c r="BU731" s="25">
        <f>[1]服务器生态!$P730</f>
        <v>1</v>
      </c>
      <c r="BV731" s="25">
        <f>[1]服务器生态!Q730</f>
        <v>0.13203554722930189</v>
      </c>
    </row>
    <row r="732" spans="29:74" x14ac:dyDescent="0.15">
      <c r="AC732" s="4">
        <v>729</v>
      </c>
      <c r="AD732" s="4">
        <f>[1]节奏总纲!AD732</f>
        <v>95.113963992743081</v>
      </c>
      <c r="AE732" s="4">
        <f>[1]节奏总纲!AE732</f>
        <v>97.404412884422499</v>
      </c>
      <c r="AF732" s="4">
        <f>[1]节奏总纲!AF732</f>
        <v>100.4501491176578</v>
      </c>
      <c r="AG732" s="4">
        <f>[1]节奏总纲!AG732</f>
        <v>105.30338500402839</v>
      </c>
      <c r="AH732" s="4">
        <f>[1]节奏总纲!AH732</f>
        <v>114.37614578463752</v>
      </c>
      <c r="BI732" s="25">
        <v>729</v>
      </c>
      <c r="BJ732" s="25">
        <f>[1]服务器生态!W750</f>
        <v>6.3250306076657106</v>
      </c>
      <c r="BK732" s="25">
        <f>[1]服务器生态!X750</f>
        <v>6.2365380969819757</v>
      </c>
      <c r="BL732" s="25">
        <f>[1]服务器生态!Y750</f>
        <v>0.50909041784118425</v>
      </c>
      <c r="BM732" s="25">
        <f>[1]服务器生态!Z750</f>
        <v>9.0570782799907115E-2</v>
      </c>
      <c r="BN732" s="25">
        <f>[1]服务器生态!AA750</f>
        <v>2.6206072775609546E-2</v>
      </c>
      <c r="BO732" s="25">
        <f>[1]服务器生态!AB750</f>
        <v>260.26891426737467</v>
      </c>
      <c r="BP732" s="25">
        <f>[1]服务器生态!AC750</f>
        <v>0.47962550249999997</v>
      </c>
      <c r="BQ732" s="25">
        <f>[1]服务器生态!AD750</f>
        <v>0.47291513735919999</v>
      </c>
      <c r="BR732" s="25">
        <f>[1]服务器生态!AE750</f>
        <v>3.8604200140800002E-2</v>
      </c>
      <c r="BS732" s="25">
        <f>[1]服务器生态!AF750</f>
        <v>6.8679600000000019E-3</v>
      </c>
      <c r="BT732" s="25">
        <f>[1]服务器生态!AG750</f>
        <v>1.9871999999999997E-3</v>
      </c>
      <c r="BU732" s="25">
        <f>[1]服务器生态!$P731</f>
        <v>1</v>
      </c>
      <c r="BV732" s="25">
        <f>[1]服务器生态!Q731</f>
        <v>0.13187435978064388</v>
      </c>
    </row>
    <row r="733" spans="29:74" x14ac:dyDescent="0.15">
      <c r="AC733" s="4">
        <v>730</v>
      </c>
      <c r="AD733" s="4">
        <f>[1]节奏总纲!AD733</f>
        <v>95.133206034065907</v>
      </c>
      <c r="AE733" s="4">
        <f>[1]节奏总纲!AE733</f>
        <v>97.423410914280026</v>
      </c>
      <c r="AF733" s="4">
        <f>[1]节奏总纲!AF733</f>
        <v>100.47032468183329</v>
      </c>
      <c r="AG733" s="4">
        <f>[1]节奏总纲!AG733</f>
        <v>105.32307507042627</v>
      </c>
      <c r="AH733" s="4">
        <f>[1]节奏总纲!AH733</f>
        <v>114.39703801315909</v>
      </c>
      <c r="BI733" s="25">
        <v>730</v>
      </c>
      <c r="BJ733" s="25">
        <f>[1]服务器生态!W751</f>
        <v>6.3172996465597802</v>
      </c>
      <c r="BK733" s="25">
        <f>[1]服务器生态!X751</f>
        <v>6.2289152985397065</v>
      </c>
      <c r="BL733" s="25">
        <f>[1]服务器生态!Y751</f>
        <v>0.50846816658836624</v>
      </c>
      <c r="BM733" s="25">
        <f>[1]服务器生态!Z751</f>
        <v>9.0460079904918569E-2</v>
      </c>
      <c r="BN733" s="25">
        <f>[1]服务器生态!AA751</f>
        <v>2.6174041605812222E-2</v>
      </c>
      <c r="BO733" s="25">
        <f>[1]服务器生态!AB751</f>
        <v>260.26891426737467</v>
      </c>
      <c r="BP733" s="25">
        <f>[1]服务器生态!AC751</f>
        <v>0.47962550249999997</v>
      </c>
      <c r="BQ733" s="25">
        <f>[1]服务器生态!AD751</f>
        <v>0.47291513735919999</v>
      </c>
      <c r="BR733" s="25">
        <f>[1]服务器生态!AE751</f>
        <v>3.8604200140800002E-2</v>
      </c>
      <c r="BS733" s="25">
        <f>[1]服务器生态!AF751</f>
        <v>6.8679600000000019E-3</v>
      </c>
      <c r="BT733" s="25">
        <f>[1]服务器生态!AG751</f>
        <v>1.9871999999999997E-3</v>
      </c>
      <c r="BU733" s="25">
        <f>[1]服务器生态!$P732</f>
        <v>1</v>
      </c>
      <c r="BV733" s="25">
        <f>[1]服务器生态!Q732</f>
        <v>0.13171317233198584</v>
      </c>
    </row>
    <row r="734" spans="29:74" x14ac:dyDescent="0.15">
      <c r="AC734" s="4">
        <v>731</v>
      </c>
      <c r="AD734" s="4">
        <f>[1]节奏总纲!AD734</f>
        <v>95.152448075388719</v>
      </c>
      <c r="AE734" s="4">
        <f>[1]节奏总纲!AE734</f>
        <v>97.442408944137554</v>
      </c>
      <c r="AF734" s="4">
        <f>[1]节奏总纲!AF734</f>
        <v>100.49050024600878</v>
      </c>
      <c r="AG734" s="4">
        <f>[1]节奏总纲!AG734</f>
        <v>105.34276513682417</v>
      </c>
      <c r="AH734" s="4">
        <f>[1]节奏总纲!AH734</f>
        <v>114.41793024168066</v>
      </c>
      <c r="BI734" s="25">
        <v>731</v>
      </c>
      <c r="BJ734" s="25">
        <f>[1]服务器生态!W752</f>
        <v>6.3095686854538506</v>
      </c>
      <c r="BK734" s="25">
        <f>[1]服务器生态!X752</f>
        <v>6.2212925000974382</v>
      </c>
      <c r="BL734" s="25">
        <f>[1]服务器生态!Y752</f>
        <v>0.50784591533554835</v>
      </c>
      <c r="BM734" s="25">
        <f>[1]服务器生态!Z752</f>
        <v>9.0349377009930038E-2</v>
      </c>
      <c r="BN734" s="25">
        <f>[1]服务器生态!AA752</f>
        <v>2.6142010436014902E-2</v>
      </c>
      <c r="BO734" s="25">
        <f>[1]服务器生态!AB752</f>
        <v>260.26891426737467</v>
      </c>
      <c r="BP734" s="25">
        <f>[1]服务器生态!AC752</f>
        <v>0.47962550249999997</v>
      </c>
      <c r="BQ734" s="25">
        <f>[1]服务器生态!AD752</f>
        <v>0.47291513735919999</v>
      </c>
      <c r="BR734" s="25">
        <f>[1]服务器生态!AE752</f>
        <v>3.8604200140800002E-2</v>
      </c>
      <c r="BS734" s="25">
        <f>[1]服务器生态!AF752</f>
        <v>6.8679600000000019E-3</v>
      </c>
      <c r="BT734" s="25">
        <f>[1]服务器生态!AG752</f>
        <v>1.9871999999999997E-3</v>
      </c>
      <c r="BU734" s="25">
        <f>[1]服务器生态!$P733</f>
        <v>1</v>
      </c>
      <c r="BV734" s="25">
        <f>[1]服务器生态!Q733</f>
        <v>0.13155198488332784</v>
      </c>
    </row>
    <row r="735" spans="29:74" x14ac:dyDescent="0.15">
      <c r="AC735" s="4">
        <v>732</v>
      </c>
      <c r="AD735" s="4">
        <f>[1]节奏总纲!AD735</f>
        <v>95.171690116711531</v>
      </c>
      <c r="AE735" s="4">
        <f>[1]节奏总纲!AE735</f>
        <v>97.461406973995068</v>
      </c>
      <c r="AF735" s="4">
        <f>[1]节奏总纲!AF735</f>
        <v>100.51067581018427</v>
      </c>
      <c r="AG735" s="4">
        <f>[1]节奏总纲!AG735</f>
        <v>105.36245520322207</v>
      </c>
      <c r="AH735" s="4">
        <f>[1]节奏总纲!AH735</f>
        <v>114.43882247020225</v>
      </c>
      <c r="BI735" s="25">
        <v>732</v>
      </c>
      <c r="BJ735" s="25">
        <f>[1]服务器生态!W753</f>
        <v>6.3018377243479202</v>
      </c>
      <c r="BK735" s="25">
        <f>[1]服务器生态!X753</f>
        <v>6.213669701655169</v>
      </c>
      <c r="BL735" s="25">
        <f>[1]服务器生态!Y753</f>
        <v>0.50722366408273045</v>
      </c>
      <c r="BM735" s="25">
        <f>[1]服务器生态!Z753</f>
        <v>9.0238674114941506E-2</v>
      </c>
      <c r="BN735" s="25">
        <f>[1]服务器生态!AA753</f>
        <v>2.6109979266217578E-2</v>
      </c>
      <c r="BO735" s="25">
        <f>[1]服务器生态!AB753</f>
        <v>260.26891426737467</v>
      </c>
      <c r="BP735" s="25">
        <f>[1]服务器生态!AC753</f>
        <v>0.47962550249999997</v>
      </c>
      <c r="BQ735" s="25">
        <f>[1]服务器生态!AD753</f>
        <v>0.47291513735919999</v>
      </c>
      <c r="BR735" s="25">
        <f>[1]服务器生态!AE753</f>
        <v>3.8604200140800002E-2</v>
      </c>
      <c r="BS735" s="25">
        <f>[1]服务器生态!AF753</f>
        <v>6.8679600000000019E-3</v>
      </c>
      <c r="BT735" s="25">
        <f>[1]服务器生态!AG753</f>
        <v>1.9871999999999997E-3</v>
      </c>
      <c r="BU735" s="25">
        <f>[1]服务器生态!$P734</f>
        <v>1</v>
      </c>
      <c r="BV735" s="25">
        <f>[1]服务器生态!Q734</f>
        <v>0.1313907974346698</v>
      </c>
    </row>
    <row r="736" spans="29:74" x14ac:dyDescent="0.15">
      <c r="AC736" s="4">
        <v>733</v>
      </c>
      <c r="AD736" s="4">
        <f>[1]节奏总纲!AD736</f>
        <v>95.190932158034357</v>
      </c>
      <c r="AE736" s="4">
        <f>[1]节奏总纲!AE736</f>
        <v>97.480405003852596</v>
      </c>
      <c r="AF736" s="4">
        <f>[1]节奏总纲!AF736</f>
        <v>100.53085137435976</v>
      </c>
      <c r="AG736" s="4">
        <f>[1]节奏总纲!AG736</f>
        <v>105.38214526961995</v>
      </c>
      <c r="AH736" s="4">
        <f>[1]节奏总纲!AH736</f>
        <v>114.45971469872383</v>
      </c>
      <c r="BI736" s="25">
        <v>733</v>
      </c>
      <c r="BJ736" s="25">
        <f>[1]服务器生态!W754</f>
        <v>6.2941067632419916</v>
      </c>
      <c r="BK736" s="25">
        <f>[1]服务器生态!X754</f>
        <v>6.2060469032129006</v>
      </c>
      <c r="BL736" s="25">
        <f>[1]服务器生态!Y754</f>
        <v>0.50660141282991256</v>
      </c>
      <c r="BM736" s="25">
        <f>[1]服务器生态!Z754</f>
        <v>9.0127971219952974E-2</v>
      </c>
      <c r="BN736" s="25">
        <f>[1]服务器生态!AA754</f>
        <v>2.6077948096420257E-2</v>
      </c>
      <c r="BO736" s="25">
        <f>[1]服务器生态!AB754</f>
        <v>260.26891426737467</v>
      </c>
      <c r="BP736" s="25">
        <f>[1]服务器生态!AC754</f>
        <v>0.47962550249999997</v>
      </c>
      <c r="BQ736" s="25">
        <f>[1]服务器生态!AD754</f>
        <v>0.47291513735919999</v>
      </c>
      <c r="BR736" s="25">
        <f>[1]服务器生态!AE754</f>
        <v>3.8604200140800002E-2</v>
      </c>
      <c r="BS736" s="25">
        <f>[1]服务器生态!AF754</f>
        <v>6.8679600000000019E-3</v>
      </c>
      <c r="BT736" s="25">
        <f>[1]服务器生态!AG754</f>
        <v>1.9871999999999997E-3</v>
      </c>
      <c r="BU736" s="25">
        <f>[1]服务器生态!$P735</f>
        <v>1</v>
      </c>
      <c r="BV736" s="25">
        <f>[1]服务器生态!Q735</f>
        <v>0.13122960998601177</v>
      </c>
    </row>
    <row r="737" spans="29:74" x14ac:dyDescent="0.15">
      <c r="AC737" s="4">
        <v>734</v>
      </c>
      <c r="AD737" s="4">
        <f>[1]节奏总纲!AD737</f>
        <v>95.210174199357169</v>
      </c>
      <c r="AE737" s="4">
        <f>[1]节奏总纲!AE737</f>
        <v>97.499403033710109</v>
      </c>
      <c r="AF737" s="4">
        <f>[1]节奏总纲!AF737</f>
        <v>100.55102693853524</v>
      </c>
      <c r="AG737" s="4">
        <f>[1]节奏总纲!AG737</f>
        <v>105.40183533601785</v>
      </c>
      <c r="AH737" s="4">
        <f>[1]节奏总纲!AH737</f>
        <v>114.4806069272454</v>
      </c>
      <c r="BI737" s="25">
        <v>734</v>
      </c>
      <c r="BJ737" s="25">
        <f>[1]服务器生态!W755</f>
        <v>6.2863758021360612</v>
      </c>
      <c r="BK737" s="25">
        <f>[1]服务器生态!X755</f>
        <v>6.1984241047706305</v>
      </c>
      <c r="BL737" s="25">
        <f>[1]服务器生态!Y755</f>
        <v>0.50597916157709455</v>
      </c>
      <c r="BM737" s="25">
        <f>[1]服务器生态!Z755</f>
        <v>9.0017268324964428E-2</v>
      </c>
      <c r="BN737" s="25">
        <f>[1]服务器生态!AA755</f>
        <v>2.6045916926622933E-2</v>
      </c>
      <c r="BO737" s="25">
        <f>[1]服务器生态!AB755</f>
        <v>260.26891426737467</v>
      </c>
      <c r="BP737" s="25">
        <f>[1]服务器生态!AC755</f>
        <v>0.47962550249999997</v>
      </c>
      <c r="BQ737" s="25">
        <f>[1]服务器生态!AD755</f>
        <v>0.47291513735919999</v>
      </c>
      <c r="BR737" s="25">
        <f>[1]服务器生态!AE755</f>
        <v>3.8604200140800002E-2</v>
      </c>
      <c r="BS737" s="25">
        <f>[1]服务器生态!AF755</f>
        <v>6.8679600000000019E-3</v>
      </c>
      <c r="BT737" s="25">
        <f>[1]服务器生态!AG755</f>
        <v>1.9871999999999997E-3</v>
      </c>
      <c r="BU737" s="25">
        <f>[1]服务器生态!$P736</f>
        <v>1</v>
      </c>
      <c r="BV737" s="25">
        <f>[1]服务器生态!Q736</f>
        <v>0.13106842253735373</v>
      </c>
    </row>
    <row r="738" spans="29:74" x14ac:dyDescent="0.15">
      <c r="AC738" s="4">
        <v>735</v>
      </c>
      <c r="AD738" s="4">
        <f>[1]节奏总纲!AD738</f>
        <v>95.229416240679981</v>
      </c>
      <c r="AE738" s="4">
        <f>[1]节奏总纲!AE738</f>
        <v>97.518401063567637</v>
      </c>
      <c r="AF738" s="4">
        <f>[1]节奏总纲!AF738</f>
        <v>100.57120250271073</v>
      </c>
      <c r="AG738" s="4">
        <f>[1]节奏总纲!AG738</f>
        <v>105.42152540241575</v>
      </c>
      <c r="AH738" s="4">
        <f>[1]节奏总纲!AH738</f>
        <v>114.50149915576699</v>
      </c>
      <c r="BI738" s="25">
        <v>735</v>
      </c>
      <c r="BJ738" s="25">
        <f>[1]服务器生态!W756</f>
        <v>6.2786448410301308</v>
      </c>
      <c r="BK738" s="25">
        <f>[1]服务器生态!X756</f>
        <v>6.1908013063283613</v>
      </c>
      <c r="BL738" s="25">
        <f>[1]服务器生态!Y756</f>
        <v>0.50535691032427654</v>
      </c>
      <c r="BM738" s="25">
        <f>[1]服务器生态!Z756</f>
        <v>8.9906565429975882E-2</v>
      </c>
      <c r="BN738" s="25">
        <f>[1]服务器生态!AA756</f>
        <v>2.601388575682561E-2</v>
      </c>
      <c r="BO738" s="25">
        <f>[1]服务器生态!AB756</f>
        <v>260.26891426737467</v>
      </c>
      <c r="BP738" s="25">
        <f>[1]服务器生态!AC756</f>
        <v>0.47962550249999997</v>
      </c>
      <c r="BQ738" s="25">
        <f>[1]服务器生态!AD756</f>
        <v>0.47291513735919999</v>
      </c>
      <c r="BR738" s="25">
        <f>[1]服务器生态!AE756</f>
        <v>3.8604200140800002E-2</v>
      </c>
      <c r="BS738" s="25">
        <f>[1]服务器生态!AF756</f>
        <v>6.8679600000000019E-3</v>
      </c>
      <c r="BT738" s="25">
        <f>[1]服务器生态!AG756</f>
        <v>1.9871999999999997E-3</v>
      </c>
      <c r="BU738" s="25">
        <f>[1]服务器生态!$P737</f>
        <v>1</v>
      </c>
      <c r="BV738" s="25">
        <f>[1]服务器生态!Q737</f>
        <v>0.1309072350886957</v>
      </c>
    </row>
    <row r="739" spans="29:74" x14ac:dyDescent="0.15">
      <c r="AC739" s="4">
        <v>736</v>
      </c>
      <c r="AD739" s="4">
        <f>[1]节奏总纲!AD739</f>
        <v>95.248658282002808</v>
      </c>
      <c r="AE739" s="4">
        <f>[1]节奏总纲!AE739</f>
        <v>97.537399093425151</v>
      </c>
      <c r="AF739" s="4">
        <f>[1]节奏总纲!AF739</f>
        <v>100.59137806688622</v>
      </c>
      <c r="AG739" s="4">
        <f>[1]节奏总纲!AG739</f>
        <v>105.44121546881364</v>
      </c>
      <c r="AH739" s="4">
        <f>[1]节奏总纲!AH739</f>
        <v>114.52239138428857</v>
      </c>
      <c r="BI739" s="25">
        <v>736</v>
      </c>
      <c r="BJ739" s="25">
        <f>[1]服务器生态!W757</f>
        <v>6.2709138799242012</v>
      </c>
      <c r="BK739" s="25">
        <f>[1]服务器生态!X757</f>
        <v>6.183178507886093</v>
      </c>
      <c r="BL739" s="25">
        <f>[1]服务器生态!Y757</f>
        <v>0.50473465907145865</v>
      </c>
      <c r="BM739" s="25">
        <f>[1]服务器生态!Z757</f>
        <v>8.979586253498735E-2</v>
      </c>
      <c r="BN739" s="25">
        <f>[1]服务器生态!AA757</f>
        <v>2.5981854587028286E-2</v>
      </c>
      <c r="BO739" s="25">
        <f>[1]服务器生态!AB757</f>
        <v>260.26891426737467</v>
      </c>
      <c r="BP739" s="25">
        <f>[1]服务器生态!AC757</f>
        <v>0.47962550249999997</v>
      </c>
      <c r="BQ739" s="25">
        <f>[1]服务器生态!AD757</f>
        <v>0.47291513735919999</v>
      </c>
      <c r="BR739" s="25">
        <f>[1]服务器生态!AE757</f>
        <v>3.8604200140800002E-2</v>
      </c>
      <c r="BS739" s="25">
        <f>[1]服务器生态!AF757</f>
        <v>6.8679600000000019E-3</v>
      </c>
      <c r="BT739" s="25">
        <f>[1]服务器生态!AG757</f>
        <v>1.9871999999999997E-3</v>
      </c>
      <c r="BU739" s="25">
        <f>[1]服务器生态!$P738</f>
        <v>1</v>
      </c>
      <c r="BV739" s="25">
        <f>[1]服务器生态!Q738</f>
        <v>0.13074604764003769</v>
      </c>
    </row>
    <row r="740" spans="29:74" x14ac:dyDescent="0.15">
      <c r="AC740" s="4">
        <v>737</v>
      </c>
      <c r="AD740" s="4">
        <f>[1]节奏总纲!AD740</f>
        <v>95.26790032332562</v>
      </c>
      <c r="AE740" s="4">
        <f>[1]节奏总纲!AE740</f>
        <v>97.556397123282679</v>
      </c>
      <c r="AF740" s="4">
        <f>[1]节奏总纲!AF740</f>
        <v>100.61155363106171</v>
      </c>
      <c r="AG740" s="4">
        <f>[1]节奏总纲!AG740</f>
        <v>105.46090553521154</v>
      </c>
      <c r="AH740" s="4">
        <f>[1]节奏总纲!AH740</f>
        <v>114.54328361281016</v>
      </c>
      <c r="BI740" s="25">
        <v>737</v>
      </c>
      <c r="BJ740" s="25">
        <f>[1]服务器生态!W758</f>
        <v>6.2631829188182708</v>
      </c>
      <c r="BK740" s="25">
        <f>[1]服务器生态!X758</f>
        <v>6.1755557094438238</v>
      </c>
      <c r="BL740" s="25">
        <f>[1]服务器生态!Y758</f>
        <v>0.50411240781864075</v>
      </c>
      <c r="BM740" s="25">
        <f>[1]服务器生态!Z758</f>
        <v>8.9685159639998818E-2</v>
      </c>
      <c r="BN740" s="25">
        <f>[1]服务器生态!AA758</f>
        <v>2.5949823417230962E-2</v>
      </c>
      <c r="BO740" s="25">
        <f>[1]服务器生态!AB758</f>
        <v>260.26891426737467</v>
      </c>
      <c r="BP740" s="25">
        <f>[1]服务器生态!AC758</f>
        <v>0.47962550249999997</v>
      </c>
      <c r="BQ740" s="25">
        <f>[1]服务器生态!AD758</f>
        <v>0.47291513735919999</v>
      </c>
      <c r="BR740" s="25">
        <f>[1]服务器生态!AE758</f>
        <v>3.8604200140800002E-2</v>
      </c>
      <c r="BS740" s="25">
        <f>[1]服务器生态!AF758</f>
        <v>6.8679600000000019E-3</v>
      </c>
      <c r="BT740" s="25">
        <f>[1]服务器生态!AG758</f>
        <v>1.9871999999999997E-3</v>
      </c>
      <c r="BU740" s="25">
        <f>[1]服务器生态!$P739</f>
        <v>1</v>
      </c>
      <c r="BV740" s="25">
        <f>[1]服务器生态!Q739</f>
        <v>0.13058486019137966</v>
      </c>
    </row>
    <row r="741" spans="29:74" x14ac:dyDescent="0.15">
      <c r="AC741" s="4">
        <v>738</v>
      </c>
      <c r="AD741" s="4">
        <f>[1]节奏总纲!AD741</f>
        <v>95.287142364648432</v>
      </c>
      <c r="AE741" s="4">
        <f>[1]节奏总纲!AE741</f>
        <v>97.575395153140207</v>
      </c>
      <c r="AF741" s="4">
        <f>[1]节奏总纲!AF741</f>
        <v>100.6317291952372</v>
      </c>
      <c r="AG741" s="4">
        <f>[1]节奏总纲!AG741</f>
        <v>105.48059560160942</v>
      </c>
      <c r="AH741" s="4">
        <f>[1]节奏总纲!AH741</f>
        <v>114.56417584133173</v>
      </c>
      <c r="BI741" s="25">
        <v>738</v>
      </c>
      <c r="BJ741" s="25">
        <f>[1]服务器生态!W759</f>
        <v>6.2554519577123431</v>
      </c>
      <c r="BK741" s="25">
        <f>[1]服务器生态!X759</f>
        <v>6.1679329110015564</v>
      </c>
      <c r="BL741" s="25">
        <f>[1]服务器生态!Y759</f>
        <v>0.50349015656582286</v>
      </c>
      <c r="BM741" s="25">
        <f>[1]服务器生态!Z759</f>
        <v>8.9574456745010286E-2</v>
      </c>
      <c r="BN741" s="25">
        <f>[1]服务器生态!AA759</f>
        <v>2.5917792247433645E-2</v>
      </c>
      <c r="BO741" s="25">
        <f>[1]服务器生态!AB759</f>
        <v>260.26891426737467</v>
      </c>
      <c r="BP741" s="25">
        <f>[1]服务器生态!AC759</f>
        <v>0.47962550249999997</v>
      </c>
      <c r="BQ741" s="25">
        <f>[1]服务器生态!AD759</f>
        <v>0.47291513735919999</v>
      </c>
      <c r="BR741" s="25">
        <f>[1]服务器生态!AE759</f>
        <v>3.8604200140800002E-2</v>
      </c>
      <c r="BS741" s="25">
        <f>[1]服务器生态!AF759</f>
        <v>6.8679600000000019E-3</v>
      </c>
      <c r="BT741" s="25">
        <f>[1]服务器生态!AG759</f>
        <v>1.9871999999999997E-3</v>
      </c>
      <c r="BU741" s="25">
        <f>[1]服务器生态!$P740</f>
        <v>1</v>
      </c>
      <c r="BV741" s="25">
        <f>[1]服务器生态!Q740</f>
        <v>0.13042367274272165</v>
      </c>
    </row>
    <row r="742" spans="29:74" x14ac:dyDescent="0.15">
      <c r="AC742" s="4">
        <v>739</v>
      </c>
      <c r="AD742" s="4">
        <f>[1]节奏总纲!AD742</f>
        <v>95.306384405971258</v>
      </c>
      <c r="AE742" s="4">
        <f>[1]节奏总纲!AE742</f>
        <v>97.59439318299772</v>
      </c>
      <c r="AF742" s="4">
        <f>[1]节奏总纲!AF742</f>
        <v>100.65190475941267</v>
      </c>
      <c r="AG742" s="4">
        <f>[1]节奏总纲!AG742</f>
        <v>105.50028566800732</v>
      </c>
      <c r="AH742" s="4">
        <f>[1]节奏总纲!AH742</f>
        <v>114.58506806985331</v>
      </c>
      <c r="BI742" s="25">
        <v>739</v>
      </c>
      <c r="BJ742" s="25">
        <f>[1]服务器生态!W760</f>
        <v>6.2477209966064127</v>
      </c>
      <c r="BK742" s="25">
        <f>[1]服务器生态!X760</f>
        <v>6.1603101125592872</v>
      </c>
      <c r="BL742" s="25">
        <f>[1]服务器生态!Y760</f>
        <v>0.50286790531300496</v>
      </c>
      <c r="BM742" s="25">
        <f>[1]服务器生态!Z760</f>
        <v>8.9463753850021754E-2</v>
      </c>
      <c r="BN742" s="25">
        <f>[1]服务器生态!AA760</f>
        <v>2.5885761077636321E-2</v>
      </c>
      <c r="BO742" s="25">
        <f>[1]服务器生态!AB760</f>
        <v>260.26891426737467</v>
      </c>
      <c r="BP742" s="25">
        <f>[1]服务器生态!AC760</f>
        <v>0.47962550249999997</v>
      </c>
      <c r="BQ742" s="25">
        <f>[1]服务器生态!AD760</f>
        <v>0.47291513735919999</v>
      </c>
      <c r="BR742" s="25">
        <f>[1]服务器生态!AE760</f>
        <v>3.8604200140800002E-2</v>
      </c>
      <c r="BS742" s="25">
        <f>[1]服务器生态!AF760</f>
        <v>6.8679600000000019E-3</v>
      </c>
      <c r="BT742" s="25">
        <f>[1]服务器生态!AG760</f>
        <v>1.9871999999999997E-3</v>
      </c>
      <c r="BU742" s="25">
        <f>[1]服务器生态!$P741</f>
        <v>1</v>
      </c>
      <c r="BV742" s="25">
        <f>[1]服务器生态!Q741</f>
        <v>0.13026248529406362</v>
      </c>
    </row>
    <row r="743" spans="29:74" x14ac:dyDescent="0.15">
      <c r="AC743" s="4">
        <v>740</v>
      </c>
      <c r="AD743" s="4">
        <f>[1]节奏总纲!AD743</f>
        <v>95.32562644729407</v>
      </c>
      <c r="AE743" s="4">
        <f>[1]节奏总纲!AE743</f>
        <v>97.613391212855248</v>
      </c>
      <c r="AF743" s="4">
        <f>[1]节奏总纲!AF743</f>
        <v>100.67208032358816</v>
      </c>
      <c r="AG743" s="4">
        <f>[1]节奏总纲!AG743</f>
        <v>105.51997573440522</v>
      </c>
      <c r="AH743" s="4">
        <f>[1]节奏总纲!AH743</f>
        <v>114.6059602983749</v>
      </c>
      <c r="BI743" s="25">
        <v>740</v>
      </c>
      <c r="BJ743" s="25">
        <f>[1]服务器生态!W761</f>
        <v>6.2399900355004831</v>
      </c>
      <c r="BK743" s="25">
        <f>[1]服务器生态!X761</f>
        <v>6.1526873141170189</v>
      </c>
      <c r="BL743" s="25">
        <f>[1]服务器生态!Y761</f>
        <v>0.50224565406018706</v>
      </c>
      <c r="BM743" s="25">
        <f>[1]服务器生态!Z761</f>
        <v>8.9353050955033222E-2</v>
      </c>
      <c r="BN743" s="25">
        <f>[1]服务器生态!AA761</f>
        <v>2.5853729907839001E-2</v>
      </c>
      <c r="BO743" s="25">
        <f>[1]服务器生态!AB761</f>
        <v>260.26891426737467</v>
      </c>
      <c r="BP743" s="25">
        <f>[1]服务器生态!AC761</f>
        <v>0.47962550249999997</v>
      </c>
      <c r="BQ743" s="25">
        <f>[1]服务器生态!AD761</f>
        <v>0.47291513735919999</v>
      </c>
      <c r="BR743" s="25">
        <f>[1]服务器生态!AE761</f>
        <v>3.8604200140800002E-2</v>
      </c>
      <c r="BS743" s="25">
        <f>[1]服务器生态!AF761</f>
        <v>6.8679600000000019E-3</v>
      </c>
      <c r="BT743" s="25">
        <f>[1]服务器生态!AG761</f>
        <v>1.9871999999999997E-3</v>
      </c>
      <c r="BU743" s="25">
        <f>[1]服务器生态!$P742</f>
        <v>1</v>
      </c>
      <c r="BV743" s="25">
        <f>[1]服务器生态!Q742</f>
        <v>0.13010129784540561</v>
      </c>
    </row>
    <row r="744" spans="29:74" x14ac:dyDescent="0.15">
      <c r="AC744" s="4">
        <v>741</v>
      </c>
      <c r="AD744" s="4">
        <f>[1]节奏总纲!AD744</f>
        <v>95.344868488616882</v>
      </c>
      <c r="AE744" s="4">
        <f>[1]节奏总纲!AE744</f>
        <v>97.632389242712762</v>
      </c>
      <c r="AF744" s="4">
        <f>[1]节奏总纲!AF744</f>
        <v>100.69225588776365</v>
      </c>
      <c r="AG744" s="4">
        <f>[1]节奏总纲!AG744</f>
        <v>105.53966580080311</v>
      </c>
      <c r="AH744" s="4">
        <f>[1]节奏总纲!AH744</f>
        <v>114.62685252689647</v>
      </c>
      <c r="BI744" s="25">
        <v>741</v>
      </c>
      <c r="BJ744" s="25">
        <f>[1]服务器生态!W762</f>
        <v>6.2322590743945527</v>
      </c>
      <c r="BK744" s="25">
        <f>[1]服务器生态!X762</f>
        <v>6.1450645156747497</v>
      </c>
      <c r="BL744" s="25">
        <f>[1]服务器生态!Y762</f>
        <v>0.50162340280736906</v>
      </c>
      <c r="BM744" s="25">
        <f>[1]服务器生态!Z762</f>
        <v>8.9242348060044677E-2</v>
      </c>
      <c r="BN744" s="25">
        <f>[1]服务器生态!AA762</f>
        <v>2.5821698738041677E-2</v>
      </c>
      <c r="BO744" s="25">
        <f>[1]服务器生态!AB762</f>
        <v>260.26891426737467</v>
      </c>
      <c r="BP744" s="25">
        <f>[1]服务器生态!AC762</f>
        <v>0.47962550249999997</v>
      </c>
      <c r="BQ744" s="25">
        <f>[1]服务器生态!AD762</f>
        <v>0.47291513735919999</v>
      </c>
      <c r="BR744" s="25">
        <f>[1]服务器生态!AE762</f>
        <v>3.8604200140800002E-2</v>
      </c>
      <c r="BS744" s="25">
        <f>[1]服务器生态!AF762</f>
        <v>6.8679600000000019E-3</v>
      </c>
      <c r="BT744" s="25">
        <f>[1]服务器生态!AG762</f>
        <v>1.9871999999999997E-3</v>
      </c>
      <c r="BU744" s="25">
        <f>[1]服务器生态!$P743</f>
        <v>1</v>
      </c>
      <c r="BV744" s="25">
        <f>[1]服务器生态!Q743</f>
        <v>0.12994011039674758</v>
      </c>
    </row>
    <row r="745" spans="29:74" x14ac:dyDescent="0.15">
      <c r="AC745" s="4">
        <v>742</v>
      </c>
      <c r="AD745" s="4">
        <f>[1]节奏总纲!AD745</f>
        <v>95.364110529939694</v>
      </c>
      <c r="AE745" s="4">
        <f>[1]节奏总纲!AE745</f>
        <v>97.65138727257029</v>
      </c>
      <c r="AF745" s="4">
        <f>[1]节奏总纲!AF745</f>
        <v>100.71243145193914</v>
      </c>
      <c r="AG745" s="4">
        <f>[1]节奏总纲!AG745</f>
        <v>105.55935586720101</v>
      </c>
      <c r="AH745" s="4">
        <f>[1]节奏总纲!AH745</f>
        <v>114.64774475541805</v>
      </c>
      <c r="BI745" s="25">
        <v>742</v>
      </c>
      <c r="BJ745" s="25">
        <f>[1]服务器生态!W763</f>
        <v>6.2245281132886232</v>
      </c>
      <c r="BK745" s="25">
        <f>[1]服务器生态!X763</f>
        <v>6.1374417172324804</v>
      </c>
      <c r="BL745" s="25">
        <f>[1]服务器生态!Y763</f>
        <v>0.50100115155455116</v>
      </c>
      <c r="BM745" s="25">
        <f>[1]服务器生态!Z763</f>
        <v>8.9131645165056145E-2</v>
      </c>
      <c r="BN745" s="25">
        <f>[1]服务器生态!AA763</f>
        <v>2.5789667568244357E-2</v>
      </c>
      <c r="BO745" s="25">
        <f>[1]服务器生态!AB763</f>
        <v>260.26891426737467</v>
      </c>
      <c r="BP745" s="25">
        <f>[1]服务器生态!AC763</f>
        <v>0.47962550249999997</v>
      </c>
      <c r="BQ745" s="25">
        <f>[1]服务器生态!AD763</f>
        <v>0.47291513735919999</v>
      </c>
      <c r="BR745" s="25">
        <f>[1]服务器生态!AE763</f>
        <v>3.8604200140800002E-2</v>
      </c>
      <c r="BS745" s="25">
        <f>[1]服务器生态!AF763</f>
        <v>6.8679600000000019E-3</v>
      </c>
      <c r="BT745" s="25">
        <f>[1]服务器生态!AG763</f>
        <v>1.9871999999999997E-3</v>
      </c>
      <c r="BU745" s="25">
        <f>[1]服务器生态!$P744</f>
        <v>1</v>
      </c>
      <c r="BV745" s="25">
        <f>[1]服务器生态!Q744</f>
        <v>0.12977892294808957</v>
      </c>
    </row>
    <row r="746" spans="29:74" x14ac:dyDescent="0.15">
      <c r="AC746" s="4">
        <v>743</v>
      </c>
      <c r="AD746" s="4">
        <f>[1]节奏总纲!AD746</f>
        <v>95.38335257126252</v>
      </c>
      <c r="AE746" s="4">
        <f>[1]节奏总纲!AE746</f>
        <v>97.670385302427803</v>
      </c>
      <c r="AF746" s="4">
        <f>[1]节奏总纲!AF746</f>
        <v>100.73260701611463</v>
      </c>
      <c r="AG746" s="4">
        <f>[1]节奏总纲!AG746</f>
        <v>105.57904593359891</v>
      </c>
      <c r="AH746" s="4">
        <f>[1]节奏总纲!AH746</f>
        <v>114.66863698393963</v>
      </c>
      <c r="BI746" s="25">
        <v>743</v>
      </c>
      <c r="BJ746" s="25">
        <f>[1]服务器生态!W764</f>
        <v>6.2167971521826937</v>
      </c>
      <c r="BK746" s="25">
        <f>[1]服务器生态!X764</f>
        <v>6.1298189187902112</v>
      </c>
      <c r="BL746" s="25">
        <f>[1]服务器生态!Y764</f>
        <v>0.50037890030173326</v>
      </c>
      <c r="BM746" s="25">
        <f>[1]服务器生态!Z764</f>
        <v>8.9020942270067599E-2</v>
      </c>
      <c r="BN746" s="25">
        <f>[1]服务器生态!AA764</f>
        <v>2.5757636398447029E-2</v>
      </c>
      <c r="BO746" s="25">
        <f>[1]服务器生态!AB764</f>
        <v>260.26891426737467</v>
      </c>
      <c r="BP746" s="25">
        <f>[1]服务器生态!AC764</f>
        <v>0.47962550249999997</v>
      </c>
      <c r="BQ746" s="25">
        <f>[1]服务器生态!AD764</f>
        <v>0.47291513735919999</v>
      </c>
      <c r="BR746" s="25">
        <f>[1]服务器生态!AE764</f>
        <v>3.8604200140800002E-2</v>
      </c>
      <c r="BS746" s="25">
        <f>[1]服务器生态!AF764</f>
        <v>6.8679600000000019E-3</v>
      </c>
      <c r="BT746" s="25">
        <f>[1]服务器生态!AG764</f>
        <v>1.9871999999999997E-3</v>
      </c>
      <c r="BU746" s="25">
        <f>[1]服务器生态!$P745</f>
        <v>1</v>
      </c>
      <c r="BV746" s="25">
        <f>[1]服务器生态!Q745</f>
        <v>0.12961773549943154</v>
      </c>
    </row>
    <row r="747" spans="29:74" x14ac:dyDescent="0.15">
      <c r="AC747" s="4">
        <v>744</v>
      </c>
      <c r="AD747" s="4">
        <f>[1]节奏总纲!AD747</f>
        <v>95.402594612585332</v>
      </c>
      <c r="AE747" s="4">
        <f>[1]节奏总纲!AE747</f>
        <v>97.689383332285331</v>
      </c>
      <c r="AF747" s="4">
        <f>[1]节奏总纲!AF747</f>
        <v>100.75278258029012</v>
      </c>
      <c r="AG747" s="4">
        <f>[1]节奏总纲!AG747</f>
        <v>105.59873599999679</v>
      </c>
      <c r="AH747" s="4">
        <f>[1]节奏总纲!AH747</f>
        <v>114.68952921246121</v>
      </c>
      <c r="BI747" s="25">
        <v>744</v>
      </c>
      <c r="BJ747" s="25">
        <f>[1]服务器生态!W765</f>
        <v>6.2090661910767633</v>
      </c>
      <c r="BK747" s="25">
        <f>[1]服务器生态!X765</f>
        <v>6.122196120347942</v>
      </c>
      <c r="BL747" s="25">
        <f>[1]服务器生态!Y765</f>
        <v>0.49975664904891526</v>
      </c>
      <c r="BM747" s="25">
        <f>[1]服务器生态!Z765</f>
        <v>8.8910239375079067E-2</v>
      </c>
      <c r="BN747" s="25">
        <f>[1]服务器生态!AA765</f>
        <v>2.5725605228649705E-2</v>
      </c>
      <c r="BO747" s="25">
        <f>[1]服务器生态!AB765</f>
        <v>260.26891426737467</v>
      </c>
      <c r="BP747" s="25">
        <f>[1]服务器生态!AC765</f>
        <v>0.47962550249999997</v>
      </c>
      <c r="BQ747" s="25">
        <f>[1]服务器生态!AD765</f>
        <v>0.47291513735919999</v>
      </c>
      <c r="BR747" s="25">
        <f>[1]服务器生态!AE765</f>
        <v>3.8604200140800002E-2</v>
      </c>
      <c r="BS747" s="25">
        <f>[1]服务器生态!AF765</f>
        <v>6.8679600000000019E-3</v>
      </c>
      <c r="BT747" s="25">
        <f>[1]服务器生态!AG765</f>
        <v>1.9871999999999997E-3</v>
      </c>
      <c r="BU747" s="25">
        <f>[1]服务器生态!$P746</f>
        <v>1</v>
      </c>
      <c r="BV747" s="25">
        <f>[1]服务器生态!Q746</f>
        <v>0.1294565480507735</v>
      </c>
    </row>
    <row r="748" spans="29:74" x14ac:dyDescent="0.15">
      <c r="AC748" s="4">
        <v>745</v>
      </c>
      <c r="AD748" s="4">
        <f>[1]节奏总纲!AD748</f>
        <v>95.421836653908144</v>
      </c>
      <c r="AE748" s="4">
        <f>[1]节奏总纲!AE748</f>
        <v>97.708381362142859</v>
      </c>
      <c r="AF748" s="4">
        <f>[1]节奏总纲!AF748</f>
        <v>100.7729581444656</v>
      </c>
      <c r="AG748" s="4">
        <f>[1]节奏总纲!AG748</f>
        <v>105.61842606639469</v>
      </c>
      <c r="AH748" s="4">
        <f>[1]节奏总纲!AH748</f>
        <v>114.71042144098278</v>
      </c>
      <c r="BI748" s="25">
        <v>745</v>
      </c>
      <c r="BJ748" s="25">
        <f>[1]服务器生态!W766</f>
        <v>6.2013352299708338</v>
      </c>
      <c r="BK748" s="25">
        <f>[1]服务器生态!X766</f>
        <v>6.1145733219056737</v>
      </c>
      <c r="BL748" s="25">
        <f>[1]服务器生态!Y766</f>
        <v>0.49913439779609736</v>
      </c>
      <c r="BM748" s="25">
        <f>[1]服务器生态!Z766</f>
        <v>8.8799536480090535E-2</v>
      </c>
      <c r="BN748" s="25">
        <f>[1]服务器生态!AA766</f>
        <v>2.5693574058852385E-2</v>
      </c>
      <c r="BO748" s="25">
        <f>[1]服务器生态!AB766</f>
        <v>260.26891426737467</v>
      </c>
      <c r="BP748" s="25">
        <f>[1]服务器生态!AC766</f>
        <v>0.47962550249999997</v>
      </c>
      <c r="BQ748" s="25">
        <f>[1]服务器生态!AD766</f>
        <v>0.47291513735919999</v>
      </c>
      <c r="BR748" s="25">
        <f>[1]服务器生态!AE766</f>
        <v>3.8604200140800002E-2</v>
      </c>
      <c r="BS748" s="25">
        <f>[1]服务器生态!AF766</f>
        <v>6.8679600000000019E-3</v>
      </c>
      <c r="BT748" s="25">
        <f>[1]服务器生态!AG766</f>
        <v>1.9871999999999997E-3</v>
      </c>
      <c r="BU748" s="25">
        <f>[1]服务器生态!$P747</f>
        <v>1</v>
      </c>
      <c r="BV748" s="25">
        <f>[1]服务器生态!Q747</f>
        <v>0.12929536060211549</v>
      </c>
    </row>
    <row r="749" spans="29:74" x14ac:dyDescent="0.15">
      <c r="AC749" s="4">
        <v>746</v>
      </c>
      <c r="AD749" s="4">
        <f>[1]节奏总纲!AD749</f>
        <v>95.441078695230971</v>
      </c>
      <c r="AE749" s="4">
        <f>[1]节奏总纲!AE749</f>
        <v>97.727379392000373</v>
      </c>
      <c r="AF749" s="4">
        <f>[1]节奏总纲!AF749</f>
        <v>100.79313370864109</v>
      </c>
      <c r="AG749" s="4">
        <f>[1]节奏总纲!AG749</f>
        <v>105.63811613279258</v>
      </c>
      <c r="AH749" s="4">
        <f>[1]节奏总纲!AH749</f>
        <v>114.73131366950437</v>
      </c>
      <c r="BI749" s="25">
        <v>746</v>
      </c>
      <c r="BJ749" s="25">
        <f>[1]服务器生态!W767</f>
        <v>6.1936042688649033</v>
      </c>
      <c r="BK749" s="25">
        <f>[1]服务器生态!X767</f>
        <v>6.1069505234634045</v>
      </c>
      <c r="BL749" s="25">
        <f>[1]服务器生态!Y767</f>
        <v>0.49851214654327941</v>
      </c>
      <c r="BM749" s="25">
        <f>[1]服务器生态!Z767</f>
        <v>8.8688833585101989E-2</v>
      </c>
      <c r="BN749" s="25">
        <f>[1]服务器生态!AA767</f>
        <v>2.5661542889055061E-2</v>
      </c>
      <c r="BO749" s="25">
        <f>[1]服务器生态!AB767</f>
        <v>260.26891426737467</v>
      </c>
      <c r="BP749" s="25">
        <f>[1]服务器生态!AC767</f>
        <v>0.47962550249999997</v>
      </c>
      <c r="BQ749" s="25">
        <f>[1]服务器生态!AD767</f>
        <v>0.47291513735919999</v>
      </c>
      <c r="BR749" s="25">
        <f>[1]服务器生态!AE767</f>
        <v>3.8604200140800002E-2</v>
      </c>
      <c r="BS749" s="25">
        <f>[1]服务器生态!AF767</f>
        <v>6.8679600000000019E-3</v>
      </c>
      <c r="BT749" s="25">
        <f>[1]服务器生态!AG767</f>
        <v>1.9871999999999997E-3</v>
      </c>
      <c r="BU749" s="25">
        <f>[1]服务器生态!$P748</f>
        <v>1</v>
      </c>
      <c r="BV749" s="25">
        <f>[1]服务器生态!Q748</f>
        <v>0.12913417315345746</v>
      </c>
    </row>
    <row r="750" spans="29:74" x14ac:dyDescent="0.15">
      <c r="AC750" s="4">
        <v>747</v>
      </c>
      <c r="AD750" s="4">
        <f>[1]节奏总纲!AD750</f>
        <v>95.460320736553783</v>
      </c>
      <c r="AE750" s="4">
        <f>[1]节奏总纲!AE750</f>
        <v>97.7463774218579</v>
      </c>
      <c r="AF750" s="4">
        <f>[1]节奏总纲!AF750</f>
        <v>100.81330927281658</v>
      </c>
      <c r="AG750" s="4">
        <f>[1]节奏总纲!AG750</f>
        <v>105.65780619919047</v>
      </c>
      <c r="AH750" s="4">
        <f>[1]节奏总纲!AH750</f>
        <v>114.75220589802595</v>
      </c>
      <c r="BI750" s="25">
        <v>747</v>
      </c>
      <c r="BJ750" s="25">
        <f>[1]服务器生态!W768</f>
        <v>6.1858733077589738</v>
      </c>
      <c r="BK750" s="25">
        <f>[1]服务器生态!X768</f>
        <v>6.0993277250211362</v>
      </c>
      <c r="BL750" s="25">
        <f>[1]服务器生态!Y768</f>
        <v>0.49788989529046151</v>
      </c>
      <c r="BM750" s="25">
        <f>[1]服务器生态!Z768</f>
        <v>8.8578130690113457E-2</v>
      </c>
      <c r="BN750" s="25">
        <f>[1]服务器生态!AA768</f>
        <v>2.5629511719257741E-2</v>
      </c>
      <c r="BO750" s="25">
        <f>[1]服务器生态!AB768</f>
        <v>260.26891426737467</v>
      </c>
      <c r="BP750" s="25">
        <f>[1]服务器生态!AC768</f>
        <v>0.47962550249999997</v>
      </c>
      <c r="BQ750" s="25">
        <f>[1]服务器生态!AD768</f>
        <v>0.47291513735919999</v>
      </c>
      <c r="BR750" s="25">
        <f>[1]服务器生态!AE768</f>
        <v>3.8604200140800002E-2</v>
      </c>
      <c r="BS750" s="25">
        <f>[1]服务器生态!AF768</f>
        <v>6.8679600000000019E-3</v>
      </c>
      <c r="BT750" s="25">
        <f>[1]服务器生态!AG768</f>
        <v>1.9871999999999997E-3</v>
      </c>
      <c r="BU750" s="25">
        <f>[1]服务器生态!$P749</f>
        <v>1</v>
      </c>
      <c r="BV750" s="25">
        <f>[1]服务器生态!Q749</f>
        <v>0.12897298570479943</v>
      </c>
    </row>
    <row r="751" spans="29:74" x14ac:dyDescent="0.15">
      <c r="AC751" s="4">
        <v>748</v>
      </c>
      <c r="AD751" s="4">
        <f>[1]节奏总纲!AD751</f>
        <v>95.479562777876595</v>
      </c>
      <c r="AE751" s="4">
        <f>[1]节奏总纲!AE751</f>
        <v>97.765375451715414</v>
      </c>
      <c r="AF751" s="4">
        <f>[1]节奏总纲!AF751</f>
        <v>100.83348483699207</v>
      </c>
      <c r="AG751" s="4">
        <f>[1]节奏总纲!AG751</f>
        <v>105.67749626558837</v>
      </c>
      <c r="AH751" s="4">
        <f>[1]节奏总纲!AH751</f>
        <v>114.77309812654754</v>
      </c>
      <c r="BI751" s="25">
        <v>748</v>
      </c>
      <c r="BJ751" s="25">
        <f>[1]服务器生态!W769</f>
        <v>6.1781423466530443</v>
      </c>
      <c r="BK751" s="25">
        <f>[1]服务器生态!X769</f>
        <v>6.091704926578867</v>
      </c>
      <c r="BL751" s="25">
        <f>[1]服务器生态!Y769</f>
        <v>0.49726764403764351</v>
      </c>
      <c r="BM751" s="25">
        <f>[1]服务器生态!Z769</f>
        <v>8.8467427795124912E-2</v>
      </c>
      <c r="BN751" s="25">
        <f>[1]服务器生态!AA769</f>
        <v>2.5597480549460417E-2</v>
      </c>
      <c r="BO751" s="25">
        <f>[1]服务器生态!AB769</f>
        <v>260.26891426737467</v>
      </c>
      <c r="BP751" s="25">
        <f>[1]服务器生态!AC769</f>
        <v>0.47962550249999997</v>
      </c>
      <c r="BQ751" s="25">
        <f>[1]服务器生态!AD769</f>
        <v>0.47291513735919999</v>
      </c>
      <c r="BR751" s="25">
        <f>[1]服务器生态!AE769</f>
        <v>3.8604200140800002E-2</v>
      </c>
      <c r="BS751" s="25">
        <f>[1]服务器生态!AF769</f>
        <v>6.8679600000000019E-3</v>
      </c>
      <c r="BT751" s="25">
        <f>[1]服务器生态!AG769</f>
        <v>1.9871999999999997E-3</v>
      </c>
      <c r="BU751" s="25">
        <f>[1]服务器生态!$P750</f>
        <v>1</v>
      </c>
      <c r="BV751" s="25">
        <f>[1]服务器生态!Q750</f>
        <v>0.12881179825614139</v>
      </c>
    </row>
    <row r="752" spans="29:74" x14ac:dyDescent="0.15">
      <c r="AC752" s="4">
        <v>749</v>
      </c>
      <c r="AD752" s="4">
        <f>[1]节奏总纲!AD752</f>
        <v>95.498804819199421</v>
      </c>
      <c r="AE752" s="4">
        <f>[1]节奏总纲!AE752</f>
        <v>97.784373481572942</v>
      </c>
      <c r="AF752" s="4">
        <f>[1]节奏总纲!AF752</f>
        <v>100.85366040116756</v>
      </c>
      <c r="AG752" s="4">
        <f>[1]节奏总纲!AG752</f>
        <v>105.69718633198626</v>
      </c>
      <c r="AH752" s="4">
        <f>[1]节奏总纲!AH752</f>
        <v>114.79399035506911</v>
      </c>
      <c r="BI752" s="25">
        <v>749</v>
      </c>
      <c r="BJ752" s="25">
        <f>[1]服务器生态!W770</f>
        <v>6.1704113855471148</v>
      </c>
      <c r="BK752" s="25">
        <f>[1]服务器生态!X770</f>
        <v>6.0840821281365987</v>
      </c>
      <c r="BL752" s="25">
        <f>[1]服务器生态!Y770</f>
        <v>0.49664539278482561</v>
      </c>
      <c r="BM752" s="25">
        <f>[1]服务器生态!Z770</f>
        <v>8.835672490013638E-2</v>
      </c>
      <c r="BN752" s="25">
        <f>[1]服务器生态!AA770</f>
        <v>2.5565449379663097E-2</v>
      </c>
      <c r="BO752" s="25">
        <f>[1]服务器生态!AB770</f>
        <v>260.26891426737467</v>
      </c>
      <c r="BP752" s="25">
        <f>[1]服务器生态!AC770</f>
        <v>0.47962550249999997</v>
      </c>
      <c r="BQ752" s="25">
        <f>[1]服务器生态!AD770</f>
        <v>0.47291513735919999</v>
      </c>
      <c r="BR752" s="25">
        <f>[1]服务器生态!AE770</f>
        <v>3.8604200140800002E-2</v>
      </c>
      <c r="BS752" s="25">
        <f>[1]服务器生态!AF770</f>
        <v>6.8679600000000019E-3</v>
      </c>
      <c r="BT752" s="25">
        <f>[1]服务器生态!AG770</f>
        <v>1.9871999999999997E-3</v>
      </c>
      <c r="BU752" s="25">
        <f>[1]服务器生态!$P751</f>
        <v>1</v>
      </c>
      <c r="BV752" s="25">
        <f>[1]服务器生态!Q751</f>
        <v>0.12865061080748338</v>
      </c>
    </row>
    <row r="753" spans="29:74" x14ac:dyDescent="0.15">
      <c r="AC753" s="4">
        <v>750</v>
      </c>
      <c r="AD753" s="4">
        <f>[1]节奏总纲!AD753</f>
        <v>95.518046860522233</v>
      </c>
      <c r="AE753" s="4">
        <f>[1]节奏总纲!AE753</f>
        <v>97.80337151143047</v>
      </c>
      <c r="AF753" s="4">
        <f>[1]节奏总纲!AF753</f>
        <v>100.87383596534305</v>
      </c>
      <c r="AG753" s="4">
        <f>[1]节奏总纲!AG753</f>
        <v>105.71687639838416</v>
      </c>
      <c r="AH753" s="4">
        <f>[1]节奏总纲!AH753</f>
        <v>114.81488258359069</v>
      </c>
      <c r="BI753" s="25">
        <v>750</v>
      </c>
      <c r="BJ753" s="25">
        <f>[1]服务器生态!W771</f>
        <v>6.1626804244411844</v>
      </c>
      <c r="BK753" s="25">
        <f>[1]服务器生态!X771</f>
        <v>6.0764593296943294</v>
      </c>
      <c r="BL753" s="25">
        <f>[1]服务器生态!Y771</f>
        <v>0.49602314153200766</v>
      </c>
      <c r="BM753" s="25">
        <f>[1]服务器生态!Z771</f>
        <v>8.8246022005147848E-2</v>
      </c>
      <c r="BN753" s="25">
        <f>[1]服务器生态!AA771</f>
        <v>2.5533418209865769E-2</v>
      </c>
      <c r="BO753" s="25">
        <f>[1]服务器生态!AB771</f>
        <v>260.26891426737467</v>
      </c>
      <c r="BP753" s="25">
        <f>[1]服务器生态!AC771</f>
        <v>0.47962550249999997</v>
      </c>
      <c r="BQ753" s="25">
        <f>[1]服务器生态!AD771</f>
        <v>0.47291513735919999</v>
      </c>
      <c r="BR753" s="25">
        <f>[1]服务器生态!AE771</f>
        <v>3.8604200140800002E-2</v>
      </c>
      <c r="BS753" s="25">
        <f>[1]服务器生态!AF771</f>
        <v>6.8679600000000019E-3</v>
      </c>
      <c r="BT753" s="25">
        <f>[1]服务器生态!AG771</f>
        <v>1.9871999999999997E-3</v>
      </c>
      <c r="BU753" s="25">
        <f>[1]服务器生态!$P752</f>
        <v>1</v>
      </c>
      <c r="BV753" s="25">
        <f>[1]服务器生态!Q752</f>
        <v>0.12848942335882535</v>
      </c>
    </row>
    <row r="754" spans="29:74" x14ac:dyDescent="0.15">
      <c r="AC754" s="4">
        <v>751</v>
      </c>
      <c r="AD754" s="4">
        <f>[1]节奏总纲!AD754</f>
        <v>95.537288901845045</v>
      </c>
      <c r="AE754" s="4">
        <f>[1]节奏总纲!AE754</f>
        <v>97.822369541287983</v>
      </c>
      <c r="AF754" s="4">
        <f>[1]节奏总纲!AF754</f>
        <v>100.89401152951852</v>
      </c>
      <c r="AG754" s="4">
        <f>[1]节奏总纲!AG754</f>
        <v>105.73656646478204</v>
      </c>
      <c r="AH754" s="4">
        <f>[1]节奏总纲!AH754</f>
        <v>114.83577481211228</v>
      </c>
      <c r="BI754" s="25">
        <v>751</v>
      </c>
      <c r="BJ754" s="25">
        <f>[1]服务器生态!W772</f>
        <v>6.1549494633352539</v>
      </c>
      <c r="BK754" s="25">
        <f>[1]服务器生态!X772</f>
        <v>6.0688365312520602</v>
      </c>
      <c r="BL754" s="25">
        <f>[1]服务器生态!Y772</f>
        <v>0.49540089027918971</v>
      </c>
      <c r="BM754" s="25">
        <f>[1]服务器生态!Z772</f>
        <v>8.8135319110159302E-2</v>
      </c>
      <c r="BN754" s="25">
        <f>[1]服务器生态!AA772</f>
        <v>2.5501387040068445E-2</v>
      </c>
      <c r="BO754" s="25">
        <f>[1]服务器生态!AB772</f>
        <v>260.26891426737467</v>
      </c>
      <c r="BP754" s="25">
        <f>[1]服务器生态!AC772</f>
        <v>0.47962550249999997</v>
      </c>
      <c r="BQ754" s="25">
        <f>[1]服务器生态!AD772</f>
        <v>0.47291513735919999</v>
      </c>
      <c r="BR754" s="25">
        <f>[1]服务器生态!AE772</f>
        <v>3.8604200140800002E-2</v>
      </c>
      <c r="BS754" s="25">
        <f>[1]服务器生态!AF772</f>
        <v>6.8679600000000019E-3</v>
      </c>
      <c r="BT754" s="25">
        <f>[1]服务器生态!AG772</f>
        <v>1.9871999999999997E-3</v>
      </c>
      <c r="BU754" s="25">
        <f>[1]服务器生态!$P753</f>
        <v>1</v>
      </c>
      <c r="BV754" s="25">
        <f>[1]服务器生态!Q753</f>
        <v>0.12832823591016732</v>
      </c>
    </row>
    <row r="755" spans="29:74" x14ac:dyDescent="0.15">
      <c r="AC755" s="4">
        <v>752</v>
      </c>
      <c r="AD755" s="4">
        <f>[1]节奏总纲!AD755</f>
        <v>95.556530943167871</v>
      </c>
      <c r="AE755" s="4">
        <f>[1]节奏总纲!AE755</f>
        <v>97.841367571145511</v>
      </c>
      <c r="AF755" s="4">
        <f>[1]节奏总纲!AF755</f>
        <v>100.91418709369401</v>
      </c>
      <c r="AG755" s="4">
        <f>[1]节奏总纲!AG755</f>
        <v>105.75625653117994</v>
      </c>
      <c r="AH755" s="4">
        <f>[1]节奏总纲!AH755</f>
        <v>114.85666704063385</v>
      </c>
      <c r="BI755" s="25">
        <v>752</v>
      </c>
      <c r="BJ755" s="25">
        <f>[1]服务器生态!W773</f>
        <v>6.1472185022293244</v>
      </c>
      <c r="BK755" s="25">
        <f>[1]服务器生态!X773</f>
        <v>6.061213732809791</v>
      </c>
      <c r="BL755" s="25">
        <f>[1]服务器生态!Y773</f>
        <v>0.49477863902637181</v>
      </c>
      <c r="BM755" s="25">
        <f>[1]服务器生态!Z773</f>
        <v>8.802461621517077E-2</v>
      </c>
      <c r="BN755" s="25">
        <f>[1]服务器生态!AA773</f>
        <v>2.5469355870271125E-2</v>
      </c>
      <c r="BO755" s="25">
        <f>[1]服务器生态!AB773</f>
        <v>260.26891426737467</v>
      </c>
      <c r="BP755" s="25">
        <f>[1]服务器生态!AC773</f>
        <v>0.47962550249999997</v>
      </c>
      <c r="BQ755" s="25">
        <f>[1]服务器生态!AD773</f>
        <v>0.47291513735919999</v>
      </c>
      <c r="BR755" s="25">
        <f>[1]服务器生态!AE773</f>
        <v>3.8604200140800002E-2</v>
      </c>
      <c r="BS755" s="25">
        <f>[1]服务器生态!AF773</f>
        <v>6.8679600000000019E-3</v>
      </c>
      <c r="BT755" s="25">
        <f>[1]服务器生态!AG773</f>
        <v>1.9871999999999997E-3</v>
      </c>
      <c r="BU755" s="25">
        <f>[1]服务器生态!$P754</f>
        <v>1</v>
      </c>
      <c r="BV755" s="25">
        <f>[1]服务器生态!Q754</f>
        <v>0.12816704846150931</v>
      </c>
    </row>
    <row r="756" spans="29:74" x14ac:dyDescent="0.15">
      <c r="AC756" s="4">
        <v>753</v>
      </c>
      <c r="AD756" s="4">
        <f>[1]节奏总纲!AD756</f>
        <v>95.575772984490683</v>
      </c>
      <c r="AE756" s="4">
        <f>[1]节奏总纲!AE756</f>
        <v>97.860365601003025</v>
      </c>
      <c r="AF756" s="4">
        <f>[1]节奏总纲!AF756</f>
        <v>100.9343626578695</v>
      </c>
      <c r="AG756" s="4">
        <f>[1]节奏总纲!AG756</f>
        <v>105.77594659757784</v>
      </c>
      <c r="AH756" s="4">
        <f>[1]节奏总纲!AH756</f>
        <v>114.87755926915543</v>
      </c>
      <c r="BI756" s="25">
        <v>753</v>
      </c>
      <c r="BJ756" s="25">
        <f>[1]服务器生态!W774</f>
        <v>6.1394875411233949</v>
      </c>
      <c r="BK756" s="25">
        <f>[1]服务器生态!X774</f>
        <v>6.0535909343675218</v>
      </c>
      <c r="BL756" s="25">
        <f>[1]服务器生态!Y774</f>
        <v>0.49415638777355386</v>
      </c>
      <c r="BM756" s="25">
        <f>[1]服务器生态!Z774</f>
        <v>8.7913913320182224E-2</v>
      </c>
      <c r="BN756" s="25">
        <f>[1]服务器生态!AA774</f>
        <v>2.5437324700473801E-2</v>
      </c>
      <c r="BO756" s="25">
        <f>[1]服务器生态!AB774</f>
        <v>260.26891426737467</v>
      </c>
      <c r="BP756" s="25">
        <f>[1]服务器生态!AC774</f>
        <v>0.47962550249999997</v>
      </c>
      <c r="BQ756" s="25">
        <f>[1]服务器生态!AD774</f>
        <v>0.47291513735919999</v>
      </c>
      <c r="BR756" s="25">
        <f>[1]服务器生态!AE774</f>
        <v>3.8604200140800002E-2</v>
      </c>
      <c r="BS756" s="25">
        <f>[1]服务器生态!AF774</f>
        <v>6.8679600000000019E-3</v>
      </c>
      <c r="BT756" s="25">
        <f>[1]服务器生态!AG774</f>
        <v>1.9871999999999997E-3</v>
      </c>
      <c r="BU756" s="25">
        <f>[1]服务器生态!$P755</f>
        <v>1</v>
      </c>
      <c r="BV756" s="25">
        <f>[1]服务器生态!Q755</f>
        <v>0.12800586101285127</v>
      </c>
    </row>
    <row r="757" spans="29:74" x14ac:dyDescent="0.15">
      <c r="AC757" s="4">
        <v>754</v>
      </c>
      <c r="AD757" s="4">
        <f>[1]节奏总纲!AD757</f>
        <v>95.595015025813495</v>
      </c>
      <c r="AE757" s="4">
        <f>[1]节奏总纲!AE757</f>
        <v>97.879363630860553</v>
      </c>
      <c r="AF757" s="4">
        <f>[1]节奏总纲!AF757</f>
        <v>100.95453822204499</v>
      </c>
      <c r="AG757" s="4">
        <f>[1]节奏总纲!AG757</f>
        <v>105.79563666397573</v>
      </c>
      <c r="AH757" s="4">
        <f>[1]节奏总纲!AH757</f>
        <v>114.89845149767702</v>
      </c>
      <c r="BI757" s="25">
        <v>754</v>
      </c>
      <c r="BJ757" s="25">
        <f>[1]服务器生态!W775</f>
        <v>6.1317565800174654</v>
      </c>
      <c r="BK757" s="25">
        <f>[1]服务器生态!X775</f>
        <v>6.0459681359252535</v>
      </c>
      <c r="BL757" s="25">
        <f>[1]服务器生态!Y775</f>
        <v>0.49353413652073597</v>
      </c>
      <c r="BM757" s="25">
        <f>[1]服务器生态!Z775</f>
        <v>8.7803210425193692E-2</v>
      </c>
      <c r="BN757" s="25">
        <f>[1]服务器生态!AA775</f>
        <v>2.5405293530676481E-2</v>
      </c>
      <c r="BO757" s="25">
        <f>[1]服务器生态!AB775</f>
        <v>260.26891426737467</v>
      </c>
      <c r="BP757" s="25">
        <f>[1]服务器生态!AC775</f>
        <v>0.47962550249999997</v>
      </c>
      <c r="BQ757" s="25">
        <f>[1]服务器生态!AD775</f>
        <v>0.47291513735919999</v>
      </c>
      <c r="BR757" s="25">
        <f>[1]服务器生态!AE775</f>
        <v>3.8604200140800002E-2</v>
      </c>
      <c r="BS757" s="25">
        <f>[1]服务器生态!AF775</f>
        <v>6.8679600000000019E-3</v>
      </c>
      <c r="BT757" s="25">
        <f>[1]服务器生态!AG775</f>
        <v>1.9871999999999997E-3</v>
      </c>
      <c r="BU757" s="25">
        <f>[1]服务器生态!$P756</f>
        <v>1</v>
      </c>
      <c r="BV757" s="25">
        <f>[1]服务器生态!Q756</f>
        <v>0.12784467356419327</v>
      </c>
    </row>
    <row r="758" spans="29:74" x14ac:dyDescent="0.15">
      <c r="AC758" s="4">
        <v>755</v>
      </c>
      <c r="AD758" s="4">
        <f>[1]节奏总纲!AD758</f>
        <v>95.614257067136322</v>
      </c>
      <c r="AE758" s="4">
        <f>[1]节奏总纲!AE758</f>
        <v>97.898361660718066</v>
      </c>
      <c r="AF758" s="4">
        <f>[1]节奏总纲!AF758</f>
        <v>100.97471378622048</v>
      </c>
      <c r="AG758" s="4">
        <f>[1]节奏总纲!AG758</f>
        <v>105.81532673037363</v>
      </c>
      <c r="AH758" s="4">
        <f>[1]节奏总纲!AH758</f>
        <v>114.91934372619859</v>
      </c>
      <c r="BI758" s="25">
        <v>755</v>
      </c>
      <c r="BJ758" s="25">
        <f>[1]服务器生态!W776</f>
        <v>6.1240256189115359</v>
      </c>
      <c r="BK758" s="25">
        <f>[1]服务器生态!X776</f>
        <v>6.0383453374829852</v>
      </c>
      <c r="BL758" s="25">
        <f>[1]服务器生态!Y776</f>
        <v>0.49291188526791807</v>
      </c>
      <c r="BM758" s="25">
        <f>[1]服务器生态!Z776</f>
        <v>8.769250753020516E-2</v>
      </c>
      <c r="BN758" s="25">
        <f>[1]服务器生态!AA776</f>
        <v>2.537326236087916E-2</v>
      </c>
      <c r="BO758" s="25">
        <f>[1]服务器生态!AB776</f>
        <v>260.26891426737467</v>
      </c>
      <c r="BP758" s="25">
        <f>[1]服务器生态!AC776</f>
        <v>0.47962550249999997</v>
      </c>
      <c r="BQ758" s="25">
        <f>[1]服务器生态!AD776</f>
        <v>0.47291513735919999</v>
      </c>
      <c r="BR758" s="25">
        <f>[1]服务器生态!AE776</f>
        <v>3.8604200140800002E-2</v>
      </c>
      <c r="BS758" s="25">
        <f>[1]服务器生态!AF776</f>
        <v>6.8679600000000019E-3</v>
      </c>
      <c r="BT758" s="25">
        <f>[1]服务器生态!AG776</f>
        <v>1.9871999999999997E-3</v>
      </c>
      <c r="BU758" s="25">
        <f>[1]服务器生态!$P757</f>
        <v>1</v>
      </c>
      <c r="BV758" s="25">
        <f>[1]服务器生态!Q757</f>
        <v>0.12768348611553523</v>
      </c>
    </row>
    <row r="759" spans="29:74" x14ac:dyDescent="0.15">
      <c r="AC759" s="4">
        <v>756</v>
      </c>
      <c r="AD759" s="4">
        <f>[1]节奏总纲!AD759</f>
        <v>95.633499108459134</v>
      </c>
      <c r="AE759" s="4">
        <f>[1]节奏总纲!AE759</f>
        <v>97.917359690575594</v>
      </c>
      <c r="AF759" s="4">
        <f>[1]节奏总纲!AF759</f>
        <v>100.99488935039597</v>
      </c>
      <c r="AG759" s="4">
        <f>[1]节奏总纲!AG759</f>
        <v>105.83501679677153</v>
      </c>
      <c r="AH759" s="4">
        <f>[1]节奏总纲!AH759</f>
        <v>114.94023595472017</v>
      </c>
      <c r="BI759" s="25">
        <v>756</v>
      </c>
      <c r="BJ759" s="25">
        <f>[1]服务器生态!W777</f>
        <v>6.1162946578056063</v>
      </c>
      <c r="BK759" s="25">
        <f>[1]服务器生态!X777</f>
        <v>6.0307225390407169</v>
      </c>
      <c r="BL759" s="25">
        <f>[1]服务器生态!Y777</f>
        <v>0.49228963401510017</v>
      </c>
      <c r="BM759" s="25">
        <f>[1]服务器生态!Z777</f>
        <v>8.7581804635216629E-2</v>
      </c>
      <c r="BN759" s="25">
        <f>[1]服务器生态!AA777</f>
        <v>2.5341231191081837E-2</v>
      </c>
      <c r="BO759" s="25">
        <f>[1]服务器生态!AB777</f>
        <v>260.26891426737467</v>
      </c>
      <c r="BP759" s="25">
        <f>[1]服务器生态!AC777</f>
        <v>0.47962550249999997</v>
      </c>
      <c r="BQ759" s="25">
        <f>[1]服务器生态!AD777</f>
        <v>0.47291513735919999</v>
      </c>
      <c r="BR759" s="25">
        <f>[1]服务器生态!AE777</f>
        <v>3.8604200140800002E-2</v>
      </c>
      <c r="BS759" s="25">
        <f>[1]服务器生态!AF777</f>
        <v>6.8679600000000019E-3</v>
      </c>
      <c r="BT759" s="25">
        <f>[1]服务器生态!AG777</f>
        <v>1.9871999999999997E-3</v>
      </c>
      <c r="BU759" s="25">
        <f>[1]服务器生态!$P758</f>
        <v>1</v>
      </c>
      <c r="BV759" s="25">
        <f>[1]服务器生态!Q758</f>
        <v>0.12752229866687723</v>
      </c>
    </row>
    <row r="760" spans="29:74" x14ac:dyDescent="0.15">
      <c r="AC760" s="4">
        <v>757</v>
      </c>
      <c r="AD760" s="4">
        <f>[1]节奏总纲!AD760</f>
        <v>95.652741149781946</v>
      </c>
      <c r="AE760" s="4">
        <f>[1]节奏总纲!AE760</f>
        <v>97.936357720433122</v>
      </c>
      <c r="AF760" s="4">
        <f>[1]节奏总纲!AF760</f>
        <v>101.01493981849815</v>
      </c>
      <c r="AG760" s="4">
        <f>[1]节奏总纲!AG760</f>
        <v>105.85470686316941</v>
      </c>
      <c r="AH760" s="4">
        <f>[1]节奏总纲!AH760</f>
        <v>114.96112818324175</v>
      </c>
      <c r="BI760" s="25">
        <v>757</v>
      </c>
      <c r="BJ760" s="25">
        <f>[1]服务器生态!W778</f>
        <v>6.1085636966996759</v>
      </c>
      <c r="BK760" s="25">
        <f>[1]服务器生态!X778</f>
        <v>6.0230997405984477</v>
      </c>
      <c r="BL760" s="25">
        <f>[1]服务器生态!Y778</f>
        <v>0.49166738276228217</v>
      </c>
      <c r="BM760" s="25">
        <f>[1]服务器生态!Z778</f>
        <v>8.7471101740228097E-2</v>
      </c>
      <c r="BN760" s="25">
        <f>[1]服务器生态!AA778</f>
        <v>2.5309200021284513E-2</v>
      </c>
      <c r="BO760" s="25">
        <f>[1]服务器生态!AB778</f>
        <v>260.26891426737467</v>
      </c>
      <c r="BP760" s="25">
        <f>[1]服务器生态!AC778</f>
        <v>0.47962550249999997</v>
      </c>
      <c r="BQ760" s="25">
        <f>[1]服务器生态!AD778</f>
        <v>0.47291513735919999</v>
      </c>
      <c r="BR760" s="25">
        <f>[1]服务器生态!AE778</f>
        <v>3.8604200140800002E-2</v>
      </c>
      <c r="BS760" s="25">
        <f>[1]服务器生态!AF778</f>
        <v>6.8679600000000019E-3</v>
      </c>
      <c r="BT760" s="25">
        <f>[1]服务器生态!AG778</f>
        <v>1.9871999999999997E-3</v>
      </c>
      <c r="BU760" s="25">
        <f>[1]服务器生态!$P759</f>
        <v>1</v>
      </c>
      <c r="BV760" s="25">
        <f>[1]服务器生态!Q759</f>
        <v>0.12736111121821919</v>
      </c>
    </row>
    <row r="761" spans="29:74" x14ac:dyDescent="0.15">
      <c r="AC761" s="4">
        <v>758</v>
      </c>
      <c r="AD761" s="4">
        <f>[1]节奏总纲!AD761</f>
        <v>95.671983191104772</v>
      </c>
      <c r="AE761" s="4">
        <f>[1]节奏总纲!AE761</f>
        <v>97.955355750290636</v>
      </c>
      <c r="AF761" s="4">
        <f>[1]节奏总纲!AF761</f>
        <v>101.03494784877606</v>
      </c>
      <c r="AG761" s="4">
        <f>[1]节奏总纲!AG761</f>
        <v>105.87439692956731</v>
      </c>
      <c r="AH761" s="4">
        <f>[1]节奏总纲!AH761</f>
        <v>114.98202041176333</v>
      </c>
      <c r="BI761" s="25">
        <v>758</v>
      </c>
      <c r="BJ761" s="25">
        <f>[1]服务器生态!W779</f>
        <v>6.1008327355937464</v>
      </c>
      <c r="BK761" s="25">
        <f>[1]服务器生态!X779</f>
        <v>6.0154769421561793</v>
      </c>
      <c r="BL761" s="25">
        <f>[1]服务器生态!Y779</f>
        <v>0.49104513150946427</v>
      </c>
      <c r="BM761" s="25">
        <f>[1]服务器生态!Z779</f>
        <v>8.7360398845239565E-2</v>
      </c>
      <c r="BN761" s="25">
        <f>[1]服务器生态!AA779</f>
        <v>2.5277168851487192E-2</v>
      </c>
      <c r="BO761" s="25">
        <f>[1]服务器生态!AB779</f>
        <v>260.26891426737467</v>
      </c>
      <c r="BP761" s="25">
        <f>[1]服务器生态!AC779</f>
        <v>0.47962550249999997</v>
      </c>
      <c r="BQ761" s="25">
        <f>[1]服务器生态!AD779</f>
        <v>0.47291513735919999</v>
      </c>
      <c r="BR761" s="25">
        <f>[1]服务器生态!AE779</f>
        <v>3.8604200140800002E-2</v>
      </c>
      <c r="BS761" s="25">
        <f>[1]服务器生态!AF779</f>
        <v>6.8679600000000019E-3</v>
      </c>
      <c r="BT761" s="25">
        <f>[1]服务器生态!AG779</f>
        <v>1.9871999999999997E-3</v>
      </c>
      <c r="BU761" s="25">
        <f>[1]服务器生态!$P760</f>
        <v>1</v>
      </c>
      <c r="BV761" s="25">
        <f>[1]服务器生态!Q760</f>
        <v>0.12719992376956119</v>
      </c>
    </row>
    <row r="762" spans="29:74" x14ac:dyDescent="0.15">
      <c r="AC762" s="4">
        <v>759</v>
      </c>
      <c r="AD762" s="4">
        <f>[1]节奏总纲!AD762</f>
        <v>95.691225232427584</v>
      </c>
      <c r="AE762" s="4">
        <f>[1]节奏总纲!AE762</f>
        <v>97.974353780148164</v>
      </c>
      <c r="AF762" s="4">
        <f>[1]节奏总纲!AF762</f>
        <v>101.05495587905395</v>
      </c>
      <c r="AG762" s="4">
        <f>[1]节奏总纲!AG762</f>
        <v>105.8940869959652</v>
      </c>
      <c r="AH762" s="4">
        <f>[1]节奏总纲!AH762</f>
        <v>115.00255874033431</v>
      </c>
      <c r="BI762" s="25">
        <v>759</v>
      </c>
      <c r="BJ762" s="25">
        <f>[1]服务器生态!W780</f>
        <v>6.0931017744878169</v>
      </c>
      <c r="BK762" s="25">
        <f>[1]服务器生态!X780</f>
        <v>6.0078541437139101</v>
      </c>
      <c r="BL762" s="25">
        <f>[1]服务器生态!Y780</f>
        <v>0.49042288025664632</v>
      </c>
      <c r="BM762" s="25">
        <f>[1]服务器生态!Z780</f>
        <v>8.7249695950251019E-2</v>
      </c>
      <c r="BN762" s="25">
        <f>[1]服务器生态!AA780</f>
        <v>2.5245137681689869E-2</v>
      </c>
      <c r="BO762" s="25">
        <f>[1]服务器生态!AB780</f>
        <v>260.26891426737467</v>
      </c>
      <c r="BP762" s="25">
        <f>[1]服务器生态!AC780</f>
        <v>0.47962550249999997</v>
      </c>
      <c r="BQ762" s="25">
        <f>[1]服务器生态!AD780</f>
        <v>0.47291513735919999</v>
      </c>
      <c r="BR762" s="25">
        <f>[1]服务器生态!AE780</f>
        <v>3.8604200140800002E-2</v>
      </c>
      <c r="BS762" s="25">
        <f>[1]服务器生态!AF780</f>
        <v>6.8679600000000019E-3</v>
      </c>
      <c r="BT762" s="25">
        <f>[1]服务器生态!AG780</f>
        <v>1.9871999999999997E-3</v>
      </c>
      <c r="BU762" s="25">
        <f>[1]服务器生态!$P761</f>
        <v>1</v>
      </c>
      <c r="BV762" s="25">
        <f>[1]服务器生态!Q761</f>
        <v>0.12703873632090315</v>
      </c>
    </row>
    <row r="763" spans="29:74" x14ac:dyDescent="0.15">
      <c r="AC763" s="4">
        <v>760</v>
      </c>
      <c r="AD763" s="4">
        <f>[1]节奏总纲!AD763</f>
        <v>95.710467273750396</v>
      </c>
      <c r="AE763" s="4">
        <f>[1]节奏总纲!AE763</f>
        <v>97.993351810005677</v>
      </c>
      <c r="AF763" s="4">
        <f>[1]节奏总纲!AF763</f>
        <v>101.07496390933186</v>
      </c>
      <c r="AG763" s="4">
        <f>[1]节奏总纲!AG763</f>
        <v>105.9137770623631</v>
      </c>
      <c r="AH763" s="4">
        <f>[1]节奏总纲!AH763</f>
        <v>115.02091246155027</v>
      </c>
      <c r="BI763" s="25">
        <v>760</v>
      </c>
      <c r="BJ763" s="25">
        <f>[1]服务器生态!W781</f>
        <v>6.0853708133818865</v>
      </c>
      <c r="BK763" s="25">
        <f>[1]服务器生态!X781</f>
        <v>6.00023134527164</v>
      </c>
      <c r="BL763" s="25">
        <f>[1]服务器生态!Y781</f>
        <v>0.48980062900382837</v>
      </c>
      <c r="BM763" s="25">
        <f>[1]服务器生态!Z781</f>
        <v>8.7138993055262473E-2</v>
      </c>
      <c r="BN763" s="25">
        <f>[1]服务器生态!AA781</f>
        <v>2.5213106511892545E-2</v>
      </c>
      <c r="BO763" s="25">
        <f>[1]服务器生态!AB781</f>
        <v>260.26891426737467</v>
      </c>
      <c r="BP763" s="25">
        <f>[1]服务器生态!AC781</f>
        <v>0.47962550249999997</v>
      </c>
      <c r="BQ763" s="25">
        <f>[1]服务器生态!AD781</f>
        <v>0.47291513735919999</v>
      </c>
      <c r="BR763" s="25">
        <f>[1]服务器生态!AE781</f>
        <v>3.8604200140800002E-2</v>
      </c>
      <c r="BS763" s="25">
        <f>[1]服务器生态!AF781</f>
        <v>6.8679600000000019E-3</v>
      </c>
      <c r="BT763" s="25">
        <f>[1]服务器生态!AG781</f>
        <v>1.9871999999999997E-3</v>
      </c>
      <c r="BU763" s="25">
        <f>[1]服务器生态!$P762</f>
        <v>1</v>
      </c>
      <c r="BV763" s="25">
        <f>[1]服务器生态!Q762</f>
        <v>0.12687754887224512</v>
      </c>
    </row>
    <row r="764" spans="29:74" x14ac:dyDescent="0.15">
      <c r="AC764" s="4">
        <v>761</v>
      </c>
      <c r="AD764" s="4">
        <f>[1]节奏总纲!AD764</f>
        <v>95.729709315073208</v>
      </c>
      <c r="AE764" s="4">
        <f>[1]节奏总纲!AE764</f>
        <v>98.011574852881012</v>
      </c>
      <c r="AF764" s="4">
        <f>[1]节奏总纲!AF764</f>
        <v>101.09497193960975</v>
      </c>
      <c r="AG764" s="4">
        <f>[1]节奏总纲!AG764</f>
        <v>105.933467128761</v>
      </c>
      <c r="AH764" s="4">
        <f>[1]节奏总纲!AH764</f>
        <v>115.03926618276623</v>
      </c>
      <c r="BI764" s="25">
        <v>761</v>
      </c>
      <c r="BJ764" s="25">
        <f>[1]服务器生态!W782</f>
        <v>6.0776398522759569</v>
      </c>
      <c r="BK764" s="25">
        <f>[1]服务器生态!X782</f>
        <v>5.9926085468293717</v>
      </c>
      <c r="BL764" s="25">
        <f>[1]服务器生态!Y782</f>
        <v>0.48917837775101047</v>
      </c>
      <c r="BM764" s="25">
        <f>[1]服务器生态!Z782</f>
        <v>8.7028290160273941E-2</v>
      </c>
      <c r="BN764" s="25">
        <f>[1]服务器生态!AA782</f>
        <v>2.5181075342095224E-2</v>
      </c>
      <c r="BO764" s="25">
        <f>[1]服务器生态!AB782</f>
        <v>260.26891426737467</v>
      </c>
      <c r="BP764" s="25">
        <f>[1]服务器生态!AC782</f>
        <v>0.47962550249999997</v>
      </c>
      <c r="BQ764" s="25">
        <f>[1]服务器生态!AD782</f>
        <v>0.47291513735919999</v>
      </c>
      <c r="BR764" s="25">
        <f>[1]服务器生态!AE782</f>
        <v>3.8604200140800002E-2</v>
      </c>
      <c r="BS764" s="25">
        <f>[1]服务器生态!AF782</f>
        <v>6.8679600000000019E-3</v>
      </c>
      <c r="BT764" s="25">
        <f>[1]服务器生态!AG782</f>
        <v>1.9871999999999997E-3</v>
      </c>
      <c r="BU764" s="25">
        <f>[1]服务器生态!$P763</f>
        <v>1</v>
      </c>
      <c r="BV764" s="25">
        <f>[1]服务器生态!Q763</f>
        <v>0.12671636142358708</v>
      </c>
    </row>
    <row r="765" spans="29:74" x14ac:dyDescent="0.15">
      <c r="AC765" s="4">
        <v>762</v>
      </c>
      <c r="AD765" s="4">
        <f>[1]节奏总纲!AD765</f>
        <v>95.748951356396034</v>
      </c>
      <c r="AE765" s="4">
        <f>[1]节奏总纲!AE765</f>
        <v>98.029380703245522</v>
      </c>
      <c r="AF765" s="4">
        <f>[1]节奏总纲!AF765</f>
        <v>101.11497996988766</v>
      </c>
      <c r="AG765" s="4">
        <f>[1]节奏总纲!AG765</f>
        <v>105.95315719515888</v>
      </c>
      <c r="AH765" s="4">
        <f>[1]节奏总纲!AH765</f>
        <v>115.0576199039822</v>
      </c>
      <c r="BI765" s="25">
        <v>762</v>
      </c>
      <c r="BJ765" s="25">
        <f>[1]服务器生态!W783</f>
        <v>6.0699088911700265</v>
      </c>
      <c r="BK765" s="25">
        <f>[1]服务器生态!X783</f>
        <v>5.9849857483871025</v>
      </c>
      <c r="BL765" s="25">
        <f>[1]服务器生态!Y783</f>
        <v>0.48855612649819252</v>
      </c>
      <c r="BM765" s="25">
        <f>[1]服务器生态!Z783</f>
        <v>8.6917587265285395E-2</v>
      </c>
      <c r="BN765" s="25">
        <f>[1]服务器生态!AA783</f>
        <v>2.5149044172297901E-2</v>
      </c>
      <c r="BO765" s="25">
        <f>[1]服务器生态!AB783</f>
        <v>260.26891426737467</v>
      </c>
      <c r="BP765" s="25">
        <f>[1]服务器生态!AC783</f>
        <v>0.47962550249999997</v>
      </c>
      <c r="BQ765" s="25">
        <f>[1]服务器生态!AD783</f>
        <v>0.47291513735919999</v>
      </c>
      <c r="BR765" s="25">
        <f>[1]服务器生态!AE783</f>
        <v>3.8604200140800002E-2</v>
      </c>
      <c r="BS765" s="25">
        <f>[1]服务器生态!AF783</f>
        <v>6.8679600000000019E-3</v>
      </c>
      <c r="BT765" s="25">
        <f>[1]服务器生态!AG783</f>
        <v>1.9871999999999997E-3</v>
      </c>
      <c r="BU765" s="25">
        <f>[1]服务器生态!$P764</f>
        <v>1</v>
      </c>
      <c r="BV765" s="25">
        <f>[1]服务器生态!Q764</f>
        <v>0.12655517397492905</v>
      </c>
    </row>
    <row r="766" spans="29:74" x14ac:dyDescent="0.15">
      <c r="AC766" s="4">
        <v>763</v>
      </c>
      <c r="AD766" s="4">
        <f>[1]节奏总纲!AD766</f>
        <v>95.768193397718846</v>
      </c>
      <c r="AE766" s="4">
        <f>[1]节奏总纲!AE766</f>
        <v>98.047186553610047</v>
      </c>
      <c r="AF766" s="4">
        <f>[1]节奏总纲!AF766</f>
        <v>101.13498800016555</v>
      </c>
      <c r="AG766" s="4">
        <f>[1]节奏总纲!AG766</f>
        <v>105.97284726155678</v>
      </c>
      <c r="AH766" s="4">
        <f>[1]节奏总纲!AH766</f>
        <v>115.07597362519816</v>
      </c>
      <c r="BI766" s="25">
        <v>763</v>
      </c>
      <c r="BJ766" s="25">
        <f>[1]服务器生态!W784</f>
        <v>6.062177930064097</v>
      </c>
      <c r="BK766" s="25">
        <f>[1]服务器生态!X784</f>
        <v>5.9773629499448342</v>
      </c>
      <c r="BL766" s="25">
        <f>[1]服务器生态!Y784</f>
        <v>0.48793387524537463</v>
      </c>
      <c r="BM766" s="25">
        <f>[1]服务器生态!Z784</f>
        <v>8.6806884370296877E-2</v>
      </c>
      <c r="BN766" s="25">
        <f>[1]服务器生态!AA784</f>
        <v>2.5117013002500577E-2</v>
      </c>
      <c r="BO766" s="25">
        <f>[1]服务器生态!AB784</f>
        <v>260.26891426737467</v>
      </c>
      <c r="BP766" s="25">
        <f>[1]服务器生态!AC784</f>
        <v>0.47962550249999997</v>
      </c>
      <c r="BQ766" s="25">
        <f>[1]服务器生态!AD784</f>
        <v>0.47291513735919999</v>
      </c>
      <c r="BR766" s="25">
        <f>[1]服务器生态!AE784</f>
        <v>3.8604200140800002E-2</v>
      </c>
      <c r="BS766" s="25">
        <f>[1]服务器生态!AF784</f>
        <v>6.8679600000000019E-3</v>
      </c>
      <c r="BT766" s="25">
        <f>[1]服务器生态!AG784</f>
        <v>1.9871999999999997E-3</v>
      </c>
      <c r="BU766" s="25">
        <f>[1]服务器生态!$P765</f>
        <v>1</v>
      </c>
      <c r="BV766" s="25">
        <f>[1]服务器生态!Q765</f>
        <v>0.12639398652627104</v>
      </c>
    </row>
    <row r="767" spans="29:74" x14ac:dyDescent="0.15">
      <c r="AC767" s="4">
        <v>764</v>
      </c>
      <c r="AD767" s="4">
        <f>[1]节奏总纲!AD767</f>
        <v>95.787435439041658</v>
      </c>
      <c r="AE767" s="4">
        <f>[1]节奏总纲!AE767</f>
        <v>98.064992403974557</v>
      </c>
      <c r="AF767" s="4">
        <f>[1]节奏总纲!AF767</f>
        <v>101.15499603044346</v>
      </c>
      <c r="AG767" s="4">
        <f>[1]节奏总纲!AG767</f>
        <v>105.99253732795468</v>
      </c>
      <c r="AH767" s="4">
        <f>[1]节奏总纲!AH767</f>
        <v>115.09432734641412</v>
      </c>
      <c r="BI767" s="25">
        <v>764</v>
      </c>
      <c r="BJ767" s="25">
        <f>[1]服务器生态!W785</f>
        <v>6.0544469689581675</v>
      </c>
      <c r="BK767" s="25">
        <f>[1]服务器生态!X785</f>
        <v>5.969740151502565</v>
      </c>
      <c r="BL767" s="25">
        <f>[1]服务器生态!Y785</f>
        <v>0.48731162399255668</v>
      </c>
      <c r="BM767" s="25">
        <f>[1]服务器生态!Z785</f>
        <v>8.6696181475308332E-2</v>
      </c>
      <c r="BN767" s="25">
        <f>[1]服务器生态!AA785</f>
        <v>2.5084981832703253E-2</v>
      </c>
      <c r="BO767" s="25">
        <f>[1]服务器生态!AB785</f>
        <v>260.26891426737467</v>
      </c>
      <c r="BP767" s="25">
        <f>[1]服务器生态!AC785</f>
        <v>0.47962550249999997</v>
      </c>
      <c r="BQ767" s="25">
        <f>[1]服务器生态!AD785</f>
        <v>0.47291513735919999</v>
      </c>
      <c r="BR767" s="25">
        <f>[1]服务器生态!AE785</f>
        <v>3.8604200140800002E-2</v>
      </c>
      <c r="BS767" s="25">
        <f>[1]服务器生态!AF785</f>
        <v>6.8679600000000019E-3</v>
      </c>
      <c r="BT767" s="25">
        <f>[1]服务器生态!AG785</f>
        <v>1.9871999999999997E-3</v>
      </c>
      <c r="BU767" s="25">
        <f>[1]服务器生态!$P766</f>
        <v>1</v>
      </c>
      <c r="BV767" s="25">
        <f>[1]服务器生态!Q766</f>
        <v>0.12623279907761301</v>
      </c>
    </row>
    <row r="768" spans="29:74" x14ac:dyDescent="0.15">
      <c r="AC768" s="4">
        <v>765</v>
      </c>
      <c r="AD768" s="4">
        <f>[1]节奏总纲!AD768</f>
        <v>95.806677480364485</v>
      </c>
      <c r="AE768" s="4">
        <f>[1]节奏总纲!AE768</f>
        <v>98.082798254339068</v>
      </c>
      <c r="AF768" s="4">
        <f>[1]节奏总纲!AF768</f>
        <v>101.17500406072135</v>
      </c>
      <c r="AG768" s="4">
        <f>[1]节奏总纲!AG768</f>
        <v>106.0120024722425</v>
      </c>
      <c r="AH768" s="4">
        <f>[1]节奏总纲!AH768</f>
        <v>115.11268106763009</v>
      </c>
      <c r="BI768" s="25">
        <v>765</v>
      </c>
      <c r="BJ768" s="25">
        <f>[1]服务器生态!W786</f>
        <v>6.046716007852238</v>
      </c>
      <c r="BK768" s="25">
        <f>[1]服务器生态!X786</f>
        <v>5.9621173530602967</v>
      </c>
      <c r="BL768" s="25">
        <f>[1]服务器生态!Y786</f>
        <v>0.48668937273973878</v>
      </c>
      <c r="BM768" s="25">
        <f>[1]服务器生态!Z786</f>
        <v>8.65854785803198E-2</v>
      </c>
      <c r="BN768" s="25">
        <f>[1]服务器生态!AA786</f>
        <v>2.5052950662905932E-2</v>
      </c>
      <c r="BO768" s="25">
        <f>[1]服务器生态!AB786</f>
        <v>260.26891426737467</v>
      </c>
      <c r="BP768" s="25">
        <f>[1]服务器生态!AC786</f>
        <v>0.47962550249999997</v>
      </c>
      <c r="BQ768" s="25">
        <f>[1]服务器生态!AD786</f>
        <v>0.47291513735919999</v>
      </c>
      <c r="BR768" s="25">
        <f>[1]服务器生态!AE786</f>
        <v>3.8604200140800002E-2</v>
      </c>
      <c r="BS768" s="25">
        <f>[1]服务器生态!AF786</f>
        <v>6.8679600000000019E-3</v>
      </c>
      <c r="BT768" s="25">
        <f>[1]服务器生态!AG786</f>
        <v>1.9871999999999997E-3</v>
      </c>
      <c r="BU768" s="25">
        <f>[1]服务器生态!$P767</f>
        <v>1</v>
      </c>
      <c r="BV768" s="25">
        <f>[1]服务器生态!Q767</f>
        <v>0.126071611628955</v>
      </c>
    </row>
    <row r="769" spans="29:74" x14ac:dyDescent="0.15">
      <c r="AC769" s="4">
        <v>766</v>
      </c>
      <c r="AD769" s="4">
        <f>[1]节奏总纲!AD769</f>
        <v>95.825919521687297</v>
      </c>
      <c r="AE769" s="4">
        <f>[1]节奏总纲!AE769</f>
        <v>98.100604104703592</v>
      </c>
      <c r="AF769" s="4">
        <f>[1]节奏总纲!AF769</f>
        <v>101.19501209099926</v>
      </c>
      <c r="AG769" s="4">
        <f>[1]节奏总纲!AG769</f>
        <v>106.03133034117185</v>
      </c>
      <c r="AH769" s="4">
        <f>[1]节奏总纲!AH769</f>
        <v>115.13103478884605</v>
      </c>
      <c r="BI769" s="25">
        <v>766</v>
      </c>
      <c r="BJ769" s="25">
        <f>[1]服务器生态!W787</f>
        <v>6.0389850467463075</v>
      </c>
      <c r="BK769" s="25">
        <f>[1]服务器生态!X787</f>
        <v>5.9544945546180275</v>
      </c>
      <c r="BL769" s="25">
        <f>[1]服务器生态!Y787</f>
        <v>0.48606712148692077</v>
      </c>
      <c r="BM769" s="25">
        <f>[1]服务器生态!Z787</f>
        <v>8.6474775685331254E-2</v>
      </c>
      <c r="BN769" s="25">
        <f>[1]服务器生态!AA787</f>
        <v>2.5020919493108609E-2</v>
      </c>
      <c r="BO769" s="25">
        <f>[1]服务器生态!AB787</f>
        <v>260.26891426737467</v>
      </c>
      <c r="BP769" s="25">
        <f>[1]服务器生态!AC787</f>
        <v>0.47962550249999997</v>
      </c>
      <c r="BQ769" s="25">
        <f>[1]服务器生态!AD787</f>
        <v>0.47291513735919999</v>
      </c>
      <c r="BR769" s="25">
        <f>[1]服务器生态!AE787</f>
        <v>3.8604200140800002E-2</v>
      </c>
      <c r="BS769" s="25">
        <f>[1]服务器生态!AF787</f>
        <v>6.8679600000000019E-3</v>
      </c>
      <c r="BT769" s="25">
        <f>[1]服务器生态!AG787</f>
        <v>1.9871999999999997E-3</v>
      </c>
      <c r="BU769" s="25">
        <f>[1]服务器生态!$P768</f>
        <v>1</v>
      </c>
      <c r="BV769" s="25">
        <f>[1]服务器生态!Q768</f>
        <v>0.12591042418029696</v>
      </c>
    </row>
    <row r="770" spans="29:74" x14ac:dyDescent="0.15">
      <c r="AC770" s="4">
        <v>767</v>
      </c>
      <c r="AD770" s="4">
        <f>[1]节奏总纲!AD770</f>
        <v>95.845161563010109</v>
      </c>
      <c r="AE770" s="4">
        <f>[1]节奏总纲!AE770</f>
        <v>98.118409955068103</v>
      </c>
      <c r="AF770" s="4">
        <f>[1]节奏总纲!AF770</f>
        <v>101.21502012127715</v>
      </c>
      <c r="AG770" s="4">
        <f>[1]节奏总纲!AG770</f>
        <v>106.05065821010119</v>
      </c>
      <c r="AH770" s="4">
        <f>[1]节奏总纲!AH770</f>
        <v>115.14938851006201</v>
      </c>
      <c r="BI770" s="25">
        <v>767</v>
      </c>
      <c r="BJ770" s="25">
        <f>[1]服务器生态!W788</f>
        <v>6.0312540856403771</v>
      </c>
      <c r="BK770" s="25">
        <f>[1]服务器生态!X788</f>
        <v>5.9468717561757583</v>
      </c>
      <c r="BL770" s="25">
        <f>[1]服务器生态!Y788</f>
        <v>0.48544487023410282</v>
      </c>
      <c r="BM770" s="25">
        <f>[1]服务器生态!Z788</f>
        <v>8.6364072790342708E-2</v>
      </c>
      <c r="BN770" s="25">
        <f>[1]服务器生态!AA788</f>
        <v>2.4988888323311285E-2</v>
      </c>
      <c r="BO770" s="25">
        <f>[1]服务器生态!AB788</f>
        <v>260.26891426737467</v>
      </c>
      <c r="BP770" s="25">
        <f>[1]服务器生态!AC788</f>
        <v>0.47962550249999997</v>
      </c>
      <c r="BQ770" s="25">
        <f>[1]服务器生态!AD788</f>
        <v>0.47291513735919999</v>
      </c>
      <c r="BR770" s="25">
        <f>[1]服务器生态!AE788</f>
        <v>3.8604200140800002E-2</v>
      </c>
      <c r="BS770" s="25">
        <f>[1]服务器生态!AF788</f>
        <v>6.8679600000000019E-3</v>
      </c>
      <c r="BT770" s="25">
        <f>[1]服务器生态!AG788</f>
        <v>1.9871999999999997E-3</v>
      </c>
      <c r="BU770" s="25">
        <f>[1]服务器生态!$P769</f>
        <v>1</v>
      </c>
      <c r="BV770" s="25">
        <f>[1]服务器生态!Q769</f>
        <v>0.12574923673163893</v>
      </c>
    </row>
    <row r="771" spans="29:74" x14ac:dyDescent="0.15">
      <c r="AC771" s="4">
        <v>768</v>
      </c>
      <c r="AD771" s="4">
        <f>[1]节奏总纲!AD771</f>
        <v>95.864403604332935</v>
      </c>
      <c r="AE771" s="4">
        <f>[1]节奏总纲!AE771</f>
        <v>98.136215805432613</v>
      </c>
      <c r="AF771" s="4">
        <f>[1]节奏总纲!AF771</f>
        <v>101.23502815155506</v>
      </c>
      <c r="AG771" s="4">
        <f>[1]节奏总纲!AG771</f>
        <v>106.06998607903053</v>
      </c>
      <c r="AH771" s="4">
        <f>[1]节奏总纲!AH771</f>
        <v>115.16774223127798</v>
      </c>
      <c r="BI771" s="25">
        <v>768</v>
      </c>
      <c r="BJ771" s="25">
        <f>[1]服务器生态!W789</f>
        <v>6.0235231245344476</v>
      </c>
      <c r="BK771" s="25">
        <f>[1]服务器生态!X789</f>
        <v>5.9392489577334899</v>
      </c>
      <c r="BL771" s="25">
        <f>[1]服务器生态!Y789</f>
        <v>0.48482261898128493</v>
      </c>
      <c r="BM771" s="25">
        <f>[1]服务器生态!Z789</f>
        <v>8.6253369895354176E-2</v>
      </c>
      <c r="BN771" s="25">
        <f>[1]服务器生态!AA789</f>
        <v>2.4956857153513964E-2</v>
      </c>
      <c r="BO771" s="25">
        <f>[1]服务器生态!AB789</f>
        <v>260.26891426737467</v>
      </c>
      <c r="BP771" s="25">
        <f>[1]服务器生态!AC789</f>
        <v>0.47962550249999997</v>
      </c>
      <c r="BQ771" s="25">
        <f>[1]服务器生态!AD789</f>
        <v>0.47291513735919999</v>
      </c>
      <c r="BR771" s="25">
        <f>[1]服务器生态!AE789</f>
        <v>3.8604200140800002E-2</v>
      </c>
      <c r="BS771" s="25">
        <f>[1]服务器生态!AF789</f>
        <v>6.8679600000000019E-3</v>
      </c>
      <c r="BT771" s="25">
        <f>[1]服务器生态!AG789</f>
        <v>1.9871999999999997E-3</v>
      </c>
      <c r="BU771" s="25">
        <f>[1]服务器生态!$P770</f>
        <v>1</v>
      </c>
      <c r="BV771" s="25">
        <f>[1]服务器生态!Q770</f>
        <v>0.12558804928298092</v>
      </c>
    </row>
    <row r="772" spans="29:74" x14ac:dyDescent="0.15">
      <c r="AC772" s="4">
        <v>769</v>
      </c>
      <c r="AD772" s="4">
        <f>[1]节奏总纲!AD772</f>
        <v>95.883645645655747</v>
      </c>
      <c r="AE772" s="4">
        <f>[1]节奏总纲!AE772</f>
        <v>98.154021655797138</v>
      </c>
      <c r="AF772" s="4">
        <f>[1]节奏总纲!AF772</f>
        <v>101.25503618183295</v>
      </c>
      <c r="AG772" s="4">
        <f>[1]节奏总纲!AG772</f>
        <v>106.08931394795988</v>
      </c>
      <c r="AH772" s="4">
        <f>[1]节奏总纲!AH772</f>
        <v>115.18609595249394</v>
      </c>
      <c r="BI772" s="25">
        <v>769</v>
      </c>
      <c r="BJ772" s="25">
        <f>[1]服务器生态!W790</f>
        <v>6.0157921634285181</v>
      </c>
      <c r="BK772" s="25">
        <f>[1]服务器生态!X790</f>
        <v>5.9316261592912198</v>
      </c>
      <c r="BL772" s="25">
        <f>[1]服务器生态!Y790</f>
        <v>0.48420036772846697</v>
      </c>
      <c r="BM772" s="25">
        <f>[1]服务器生态!Z790</f>
        <v>8.6142667000365644E-2</v>
      </c>
      <c r="BN772" s="25">
        <f>[1]服务器生态!AA790</f>
        <v>2.4924825983716641E-2</v>
      </c>
      <c r="BO772" s="25">
        <f>[1]服务器生态!AB790</f>
        <v>260.26891426737467</v>
      </c>
      <c r="BP772" s="25">
        <f>[1]服务器生态!AC790</f>
        <v>0.47962550249999997</v>
      </c>
      <c r="BQ772" s="25">
        <f>[1]服务器生态!AD790</f>
        <v>0.47291513735919999</v>
      </c>
      <c r="BR772" s="25">
        <f>[1]服务器生态!AE790</f>
        <v>3.8604200140800002E-2</v>
      </c>
      <c r="BS772" s="25">
        <f>[1]服务器生态!AF790</f>
        <v>6.8679600000000019E-3</v>
      </c>
      <c r="BT772" s="25">
        <f>[1]服务器生态!AG790</f>
        <v>1.9871999999999997E-3</v>
      </c>
      <c r="BU772" s="25">
        <f>[1]服务器生态!$P771</f>
        <v>1</v>
      </c>
      <c r="BV772" s="25">
        <f>[1]服务器生态!Q771</f>
        <v>0.12542686183432289</v>
      </c>
    </row>
    <row r="773" spans="29:74" x14ac:dyDescent="0.15">
      <c r="AC773" s="4">
        <v>770</v>
      </c>
      <c r="AD773" s="4">
        <f>[1]节奏总纲!AD773</f>
        <v>95.902887686978559</v>
      </c>
      <c r="AE773" s="4">
        <f>[1]节奏总纲!AE773</f>
        <v>98.171827506161648</v>
      </c>
      <c r="AF773" s="4">
        <f>[1]节奏总纲!AF773</f>
        <v>101.27504421211086</v>
      </c>
      <c r="AG773" s="4">
        <f>[1]节奏总纲!AG773</f>
        <v>106.10864181688922</v>
      </c>
      <c r="AH773" s="4">
        <f>[1]节奏总纲!AH773</f>
        <v>115.20444967370992</v>
      </c>
      <c r="BI773" s="25">
        <v>770</v>
      </c>
      <c r="BJ773" s="25">
        <f>[1]服务器生态!W791</f>
        <v>6.0080612023225886</v>
      </c>
      <c r="BK773" s="25">
        <f>[1]服务器生态!X791</f>
        <v>5.9240033608489515</v>
      </c>
      <c r="BL773" s="25">
        <f>[1]服务器生态!Y791</f>
        <v>0.48357811647564908</v>
      </c>
      <c r="BM773" s="25">
        <f>[1]服务器生态!Z791</f>
        <v>8.6031964105377112E-2</v>
      </c>
      <c r="BN773" s="25">
        <f>[1]服务器生态!AA791</f>
        <v>2.4892794813919317E-2</v>
      </c>
      <c r="BO773" s="25">
        <f>[1]服务器生态!AB791</f>
        <v>260.26891426737467</v>
      </c>
      <c r="BP773" s="25">
        <f>[1]服务器生态!AC791</f>
        <v>0.47962550249999997</v>
      </c>
      <c r="BQ773" s="25">
        <f>[1]服务器生态!AD791</f>
        <v>0.47291513735919999</v>
      </c>
      <c r="BR773" s="25">
        <f>[1]服务器生态!AE791</f>
        <v>3.8604200140800002E-2</v>
      </c>
      <c r="BS773" s="25">
        <f>[1]服务器生态!AF791</f>
        <v>6.8679600000000019E-3</v>
      </c>
      <c r="BT773" s="25">
        <f>[1]服务器生态!AG791</f>
        <v>1.9871999999999997E-3</v>
      </c>
      <c r="BU773" s="25">
        <f>[1]服务器生态!$P772</f>
        <v>1</v>
      </c>
      <c r="BV773" s="25">
        <f>[1]服务器生态!Q772</f>
        <v>0.12526567438566485</v>
      </c>
    </row>
    <row r="774" spans="29:74" x14ac:dyDescent="0.15">
      <c r="AC774" s="4">
        <v>771</v>
      </c>
      <c r="AD774" s="4">
        <f>[1]节奏总纲!AD774</f>
        <v>95.922129728301385</v>
      </c>
      <c r="AE774" s="4">
        <f>[1]节奏总纲!AE774</f>
        <v>98.189633356526159</v>
      </c>
      <c r="AF774" s="4">
        <f>[1]节奏总纲!AF774</f>
        <v>101.29505224238875</v>
      </c>
      <c r="AG774" s="4">
        <f>[1]节奏总纲!AG774</f>
        <v>106.12796968581856</v>
      </c>
      <c r="AH774" s="4">
        <f>[1]节奏总纲!AH774</f>
        <v>115.22280339492588</v>
      </c>
      <c r="BI774" s="25">
        <v>771</v>
      </c>
      <c r="BJ774" s="25">
        <f>[1]服务器生态!W792</f>
        <v>6.0003302412166581</v>
      </c>
      <c r="BK774" s="25">
        <f>[1]服务器生态!X792</f>
        <v>5.9163805624066823</v>
      </c>
      <c r="BL774" s="25">
        <f>[1]服务器生态!Y792</f>
        <v>0.48295586522283113</v>
      </c>
      <c r="BM774" s="25">
        <f>[1]服务器生态!Z792</f>
        <v>8.5921261210388566E-2</v>
      </c>
      <c r="BN774" s="25">
        <f>[1]服务器生态!AA792</f>
        <v>2.4860763644121993E-2</v>
      </c>
      <c r="BO774" s="25">
        <f>[1]服务器生态!AB792</f>
        <v>260.26891426737467</v>
      </c>
      <c r="BP774" s="25">
        <f>[1]服务器生态!AC792</f>
        <v>0.47962550249999997</v>
      </c>
      <c r="BQ774" s="25">
        <f>[1]服务器生态!AD792</f>
        <v>0.47291513735919999</v>
      </c>
      <c r="BR774" s="25">
        <f>[1]服务器生态!AE792</f>
        <v>3.8604200140800002E-2</v>
      </c>
      <c r="BS774" s="25">
        <f>[1]服务器生态!AF792</f>
        <v>6.8679600000000019E-3</v>
      </c>
      <c r="BT774" s="25">
        <f>[1]服务器生态!AG792</f>
        <v>1.9871999999999997E-3</v>
      </c>
      <c r="BU774" s="25">
        <f>[1]服务器生态!$P773</f>
        <v>1</v>
      </c>
      <c r="BV774" s="25">
        <f>[1]服务器生态!Q773</f>
        <v>0.12510448693700682</v>
      </c>
    </row>
    <row r="775" spans="29:74" x14ac:dyDescent="0.15">
      <c r="AC775" s="4">
        <v>772</v>
      </c>
      <c r="AD775" s="4">
        <f>[1]节奏总纲!AD775</f>
        <v>95.941371769624197</v>
      </c>
      <c r="AE775" s="4">
        <f>[1]节奏总纲!AE775</f>
        <v>98.207439206890669</v>
      </c>
      <c r="AF775" s="4">
        <f>[1]节奏总纲!AF775</f>
        <v>101.31506027266666</v>
      </c>
      <c r="AG775" s="4">
        <f>[1]节奏总纲!AG775</f>
        <v>106.14729755474789</v>
      </c>
      <c r="AH775" s="4">
        <f>[1]节奏总纲!AH775</f>
        <v>115.24115711614184</v>
      </c>
      <c r="BI775" s="25">
        <v>772</v>
      </c>
      <c r="BJ775" s="25">
        <f>[1]服务器生态!W793</f>
        <v>5.9925992801107286</v>
      </c>
      <c r="BK775" s="25">
        <f>[1]服务器生态!X793</f>
        <v>5.908757763964414</v>
      </c>
      <c r="BL775" s="25">
        <f>[1]服务器生态!Y793</f>
        <v>0.48233361397001323</v>
      </c>
      <c r="BM775" s="25">
        <f>[1]服务器生态!Z793</f>
        <v>8.5810558315400035E-2</v>
      </c>
      <c r="BN775" s="25">
        <f>[1]服务器生态!AA793</f>
        <v>2.4828732474324672E-2</v>
      </c>
      <c r="BO775" s="25">
        <f>[1]服务器生态!AB793</f>
        <v>260.26891426737467</v>
      </c>
      <c r="BP775" s="25">
        <f>[1]服务器生态!AC793</f>
        <v>0.47962550249999997</v>
      </c>
      <c r="BQ775" s="25">
        <f>[1]服务器生态!AD793</f>
        <v>0.47291513735919999</v>
      </c>
      <c r="BR775" s="25">
        <f>[1]服务器生态!AE793</f>
        <v>3.8604200140800002E-2</v>
      </c>
      <c r="BS775" s="25">
        <f>[1]服务器生态!AF793</f>
        <v>6.8679600000000019E-3</v>
      </c>
      <c r="BT775" s="25">
        <f>[1]服务器生态!AG793</f>
        <v>1.9871999999999997E-3</v>
      </c>
      <c r="BU775" s="25">
        <f>[1]服务器生态!$P774</f>
        <v>1</v>
      </c>
      <c r="BV775" s="25">
        <f>[1]服务器生态!Q774</f>
        <v>0.12494329948834881</v>
      </c>
    </row>
    <row r="776" spans="29:74" x14ac:dyDescent="0.15">
      <c r="AC776" s="4">
        <v>773</v>
      </c>
      <c r="AD776" s="4">
        <f>[1]节奏总纲!AD776</f>
        <v>95.960613810947009</v>
      </c>
      <c r="AE776" s="4">
        <f>[1]节奏总纲!AE776</f>
        <v>98.225245057255194</v>
      </c>
      <c r="AF776" s="4">
        <f>[1]节奏总纲!AF776</f>
        <v>101.33506830294455</v>
      </c>
      <c r="AG776" s="4">
        <f>[1]节奏总纲!AG776</f>
        <v>106.16662542367725</v>
      </c>
      <c r="AH776" s="4">
        <f>[1]节奏总纲!AH776</f>
        <v>115.25951083735781</v>
      </c>
      <c r="BI776" s="25">
        <v>773</v>
      </c>
      <c r="BJ776" s="25">
        <f>[1]服务器生态!W794</f>
        <v>5.9848683190047982</v>
      </c>
      <c r="BK776" s="25">
        <f>[1]服务器生态!X794</f>
        <v>5.9011349655221448</v>
      </c>
      <c r="BL776" s="25">
        <f>[1]服务器生态!Y794</f>
        <v>0.48171136271719522</v>
      </c>
      <c r="BM776" s="25">
        <f>[1]服务器生态!Z794</f>
        <v>8.5699855420411489E-2</v>
      </c>
      <c r="BN776" s="25">
        <f>[1]服务器生态!AA794</f>
        <v>2.4796701304527349E-2</v>
      </c>
      <c r="BO776" s="25">
        <f>[1]服务器生态!AB794</f>
        <v>260.26891426737467</v>
      </c>
      <c r="BP776" s="25">
        <f>[1]服务器生态!AC794</f>
        <v>0.47962550249999997</v>
      </c>
      <c r="BQ776" s="25">
        <f>[1]服务器生态!AD794</f>
        <v>0.47291513735919999</v>
      </c>
      <c r="BR776" s="25">
        <f>[1]服务器生态!AE794</f>
        <v>3.8604200140800002E-2</v>
      </c>
      <c r="BS776" s="25">
        <f>[1]服务器生态!AF794</f>
        <v>6.8679600000000019E-3</v>
      </c>
      <c r="BT776" s="25">
        <f>[1]服务器生态!AG794</f>
        <v>1.9871999999999997E-3</v>
      </c>
      <c r="BU776" s="25">
        <f>[1]服务器生态!$P775</f>
        <v>1</v>
      </c>
      <c r="BV776" s="25">
        <f>[1]服务器生态!Q775</f>
        <v>0.12478211203969078</v>
      </c>
    </row>
    <row r="777" spans="29:74" x14ac:dyDescent="0.15">
      <c r="AC777" s="4">
        <v>774</v>
      </c>
      <c r="AD777" s="4">
        <f>[1]节奏总纲!AD777</f>
        <v>95.979855852269836</v>
      </c>
      <c r="AE777" s="4">
        <f>[1]节奏总纲!AE777</f>
        <v>98.243050907619704</v>
      </c>
      <c r="AF777" s="4">
        <f>[1]节奏总纲!AF777</f>
        <v>101.35507633322246</v>
      </c>
      <c r="AG777" s="4">
        <f>[1]节奏总纲!AG777</f>
        <v>106.18595329260658</v>
      </c>
      <c r="AH777" s="4">
        <f>[1]节奏总纲!AH777</f>
        <v>115.27786455857377</v>
      </c>
      <c r="BI777" s="25">
        <v>774</v>
      </c>
      <c r="BJ777" s="25">
        <f>[1]服务器生态!W795</f>
        <v>5.9771373578988687</v>
      </c>
      <c r="BK777" s="25">
        <f>[1]服务器生态!X795</f>
        <v>5.8935121670798756</v>
      </c>
      <c r="BL777" s="25">
        <f>[1]服务器生态!Y795</f>
        <v>0.48108911146437727</v>
      </c>
      <c r="BM777" s="25">
        <f>[1]服务器生态!Z795</f>
        <v>8.5589152525422957E-2</v>
      </c>
      <c r="BN777" s="25">
        <f>[1]服务器生态!AA795</f>
        <v>2.4764670134730025E-2</v>
      </c>
      <c r="BO777" s="25">
        <f>[1]服务器生态!AB795</f>
        <v>260.26891426737467</v>
      </c>
      <c r="BP777" s="25">
        <f>[1]服务器生态!AC795</f>
        <v>0.47962550249999997</v>
      </c>
      <c r="BQ777" s="25">
        <f>[1]服务器生态!AD795</f>
        <v>0.47291513735919999</v>
      </c>
      <c r="BR777" s="25">
        <f>[1]服务器生态!AE795</f>
        <v>3.8604200140800002E-2</v>
      </c>
      <c r="BS777" s="25">
        <f>[1]服务器生态!AF795</f>
        <v>6.8679600000000019E-3</v>
      </c>
      <c r="BT777" s="25">
        <f>[1]服务器生态!AG795</f>
        <v>1.9871999999999997E-3</v>
      </c>
      <c r="BU777" s="25">
        <f>[1]服务器生态!$P776</f>
        <v>1</v>
      </c>
      <c r="BV777" s="25">
        <f>[1]服务器生态!Q776</f>
        <v>0.12462092459103274</v>
      </c>
    </row>
    <row r="778" spans="29:74" x14ac:dyDescent="0.15">
      <c r="AC778" s="4">
        <v>775</v>
      </c>
      <c r="AD778" s="4">
        <f>[1]节奏总纲!AD778</f>
        <v>95.999097893592648</v>
      </c>
      <c r="AE778" s="4">
        <f>[1]节奏总纲!AE778</f>
        <v>98.260856757984214</v>
      </c>
      <c r="AF778" s="4">
        <f>[1]节奏总纲!AF778</f>
        <v>101.37508436350035</v>
      </c>
      <c r="AG778" s="4">
        <f>[1]节奏总纲!AG778</f>
        <v>106.20528116153592</v>
      </c>
      <c r="AH778" s="4">
        <f>[1]节奏总纲!AH778</f>
        <v>115.29621827978973</v>
      </c>
      <c r="BI778" s="25">
        <v>775</v>
      </c>
      <c r="BJ778" s="25">
        <f>[1]服务器生态!W796</f>
        <v>5.9694063967929401</v>
      </c>
      <c r="BK778" s="25">
        <f>[1]服务器生态!X796</f>
        <v>5.8858893686376081</v>
      </c>
      <c r="BL778" s="25">
        <f>[1]服务器生态!Y796</f>
        <v>0.48046686021155943</v>
      </c>
      <c r="BM778" s="25">
        <f>[1]服务器生态!Z796</f>
        <v>8.5478449630434439E-2</v>
      </c>
      <c r="BN778" s="25">
        <f>[1]服务器生态!AA796</f>
        <v>2.4732638964932708E-2</v>
      </c>
      <c r="BO778" s="25">
        <f>[1]服务器生态!AB796</f>
        <v>260.26891426737467</v>
      </c>
      <c r="BP778" s="25">
        <f>[1]服务器生态!AC796</f>
        <v>0.47962550249999997</v>
      </c>
      <c r="BQ778" s="25">
        <f>[1]服务器生态!AD796</f>
        <v>0.47291513735919999</v>
      </c>
      <c r="BR778" s="25">
        <f>[1]服务器生态!AE796</f>
        <v>3.8604200140800002E-2</v>
      </c>
      <c r="BS778" s="25">
        <f>[1]服务器生态!AF796</f>
        <v>6.8679600000000019E-3</v>
      </c>
      <c r="BT778" s="25">
        <f>[1]服务器生态!AG796</f>
        <v>1.9871999999999997E-3</v>
      </c>
      <c r="BU778" s="25">
        <f>[1]服务器生态!$P777</f>
        <v>1</v>
      </c>
      <c r="BV778" s="25">
        <f>[1]服务器生态!Q777</f>
        <v>0.12445973714237475</v>
      </c>
    </row>
    <row r="779" spans="29:74" x14ac:dyDescent="0.15">
      <c r="AC779" s="4">
        <v>776</v>
      </c>
      <c r="AD779" s="4">
        <f>[1]节奏总纲!AD779</f>
        <v>96.017111764338765</v>
      </c>
      <c r="AE779" s="4">
        <f>[1]节奏总纲!AE779</f>
        <v>98.278662608348739</v>
      </c>
      <c r="AF779" s="4">
        <f>[1]节奏总纲!AF779</f>
        <v>101.39509239377826</v>
      </c>
      <c r="AG779" s="4">
        <f>[1]节奏总纲!AG779</f>
        <v>106.22460903046527</v>
      </c>
      <c r="AH779" s="4">
        <f>[1]节奏总纲!AH779</f>
        <v>115.3145720010057</v>
      </c>
      <c r="BI779" s="25">
        <v>776</v>
      </c>
      <c r="BJ779" s="25">
        <f>[1]服务器生态!W797</f>
        <v>5.9616754356870105</v>
      </c>
      <c r="BK779" s="25">
        <f>[1]服务器生态!X797</f>
        <v>5.8782665701953398</v>
      </c>
      <c r="BL779" s="25">
        <f>[1]服务器生态!Y797</f>
        <v>0.47984460895874154</v>
      </c>
      <c r="BM779" s="25">
        <f>[1]服务器生态!Z797</f>
        <v>8.5367746735445907E-2</v>
      </c>
      <c r="BN779" s="25">
        <f>[1]服务器生态!AA797</f>
        <v>2.4700607795135388E-2</v>
      </c>
      <c r="BO779" s="25">
        <f>[1]服务器生态!AB797</f>
        <v>260.26891426737467</v>
      </c>
      <c r="BP779" s="25">
        <f>[1]服务器生态!AC797</f>
        <v>0.47962550249999997</v>
      </c>
      <c r="BQ779" s="25">
        <f>[1]服务器生态!AD797</f>
        <v>0.47291513735919999</v>
      </c>
      <c r="BR779" s="25">
        <f>[1]服务器生态!AE797</f>
        <v>3.8604200140800002E-2</v>
      </c>
      <c r="BS779" s="25">
        <f>[1]服务器生态!AF797</f>
        <v>6.8679600000000019E-3</v>
      </c>
      <c r="BT779" s="25">
        <f>[1]服务器生态!AG797</f>
        <v>1.9871999999999997E-3</v>
      </c>
      <c r="BU779" s="25">
        <f>[1]服务器生态!$P778</f>
        <v>1</v>
      </c>
      <c r="BV779" s="25">
        <f>[1]服务器生态!Q778</f>
        <v>0.12429854969371673</v>
      </c>
    </row>
    <row r="780" spans="29:74" x14ac:dyDescent="0.15">
      <c r="AC780" s="4">
        <v>777</v>
      </c>
      <c r="AD780" s="4">
        <f>[1]节奏总纲!AD780</f>
        <v>96.035065223717467</v>
      </c>
      <c r="AE780" s="4">
        <f>[1]节奏总纲!AE780</f>
        <v>98.29646845871325</v>
      </c>
      <c r="AF780" s="4">
        <f>[1]节奏总纲!AF780</f>
        <v>101.41510042405615</v>
      </c>
      <c r="AG780" s="4">
        <f>[1]节奏总纲!AG780</f>
        <v>106.24393689939461</v>
      </c>
      <c r="AH780" s="4">
        <f>[1]节奏总纲!AH780</f>
        <v>115.33292572222166</v>
      </c>
      <c r="BI780" s="25">
        <v>777</v>
      </c>
      <c r="BJ780" s="25">
        <f>[1]服务器生态!W798</f>
        <v>5.9539444745810801</v>
      </c>
      <c r="BK780" s="25">
        <f>[1]服务器生态!X798</f>
        <v>5.8706437717530706</v>
      </c>
      <c r="BL780" s="25">
        <f>[1]服务器生态!Y798</f>
        <v>0.47922235770592359</v>
      </c>
      <c r="BM780" s="25">
        <f>[1]服务器生态!Z798</f>
        <v>8.5257043840457361E-2</v>
      </c>
      <c r="BN780" s="25">
        <f>[1]服务器生态!AA798</f>
        <v>2.466857662533806E-2</v>
      </c>
      <c r="BO780" s="25">
        <f>[1]服务器生态!AB798</f>
        <v>260.26891426737467</v>
      </c>
      <c r="BP780" s="25">
        <f>[1]服务器生态!AC798</f>
        <v>0.47962550249999997</v>
      </c>
      <c r="BQ780" s="25">
        <f>[1]服务器生态!AD798</f>
        <v>0.47291513735919999</v>
      </c>
      <c r="BR780" s="25">
        <f>[1]服务器生态!AE798</f>
        <v>3.8604200140800002E-2</v>
      </c>
      <c r="BS780" s="25">
        <f>[1]服务器生态!AF798</f>
        <v>6.8679600000000019E-3</v>
      </c>
      <c r="BT780" s="25">
        <f>[1]服务器生态!AG798</f>
        <v>1.9871999999999997E-3</v>
      </c>
      <c r="BU780" s="25">
        <f>[1]服务器生态!$P779</f>
        <v>1</v>
      </c>
      <c r="BV780" s="25">
        <f>[1]服务器生态!Q779</f>
        <v>0.1241373622450587</v>
      </c>
    </row>
    <row r="781" spans="29:74" x14ac:dyDescent="0.15">
      <c r="AC781" s="4">
        <v>778</v>
      </c>
      <c r="AD781" s="4">
        <f>[1]节奏总纲!AD781</f>
        <v>96.05301868309617</v>
      </c>
      <c r="AE781" s="4">
        <f>[1]节奏总纲!AE781</f>
        <v>98.31427430907776</v>
      </c>
      <c r="AF781" s="4">
        <f>[1]节奏总纲!AF781</f>
        <v>101.43510845433406</v>
      </c>
      <c r="AG781" s="4">
        <f>[1]节奏总纲!AG781</f>
        <v>106.26326476832395</v>
      </c>
      <c r="AH781" s="4">
        <f>[1]节奏总纲!AH781</f>
        <v>115.35127944343762</v>
      </c>
      <c r="BI781" s="25">
        <v>778</v>
      </c>
      <c r="BJ781" s="25">
        <f>[1]服务器生态!W799</f>
        <v>5.9462135134751497</v>
      </c>
      <c r="BK781" s="25">
        <f>[1]服务器生态!X799</f>
        <v>5.8630209733108005</v>
      </c>
      <c r="BL781" s="25">
        <f>[1]服务器生态!Y799</f>
        <v>0.47860010645310563</v>
      </c>
      <c r="BM781" s="25">
        <f>[1]服务器生态!Z799</f>
        <v>8.5146340945468815E-2</v>
      </c>
      <c r="BN781" s="25">
        <f>[1]服务器生态!AA799</f>
        <v>2.4636545455540736E-2</v>
      </c>
      <c r="BO781" s="25">
        <f>[1]服务器生态!AB799</f>
        <v>260.26891426737467</v>
      </c>
      <c r="BP781" s="25">
        <f>[1]服务器生态!AC799</f>
        <v>0.47962550249999997</v>
      </c>
      <c r="BQ781" s="25">
        <f>[1]服务器生态!AD799</f>
        <v>0.47291513735919999</v>
      </c>
      <c r="BR781" s="25">
        <f>[1]服务器生态!AE799</f>
        <v>3.8604200140800002E-2</v>
      </c>
      <c r="BS781" s="25">
        <f>[1]服务器生态!AF799</f>
        <v>6.8679600000000019E-3</v>
      </c>
      <c r="BT781" s="25">
        <f>[1]服务器生态!AG799</f>
        <v>1.9871999999999997E-3</v>
      </c>
      <c r="BU781" s="25">
        <f>[1]服务器生态!$P780</f>
        <v>1</v>
      </c>
      <c r="BV781" s="25">
        <f>[1]服务器生态!Q780</f>
        <v>0.12397617479640066</v>
      </c>
    </row>
    <row r="782" spans="29:74" x14ac:dyDescent="0.15">
      <c r="AC782" s="4">
        <v>779</v>
      </c>
      <c r="AD782" s="4">
        <f>[1]节奏总纲!AD782</f>
        <v>96.070972142474872</v>
      </c>
      <c r="AE782" s="4">
        <f>[1]节奏总纲!AE782</f>
        <v>98.332080159442285</v>
      </c>
      <c r="AF782" s="4">
        <f>[1]节奏总纲!AF782</f>
        <v>101.45511648461195</v>
      </c>
      <c r="AG782" s="4">
        <f>[1]节奏总纲!AG782</f>
        <v>106.2825926372533</v>
      </c>
      <c r="AH782" s="4">
        <f>[1]节奏总纲!AH782</f>
        <v>115.36963316465359</v>
      </c>
      <c r="BI782" s="25">
        <v>779</v>
      </c>
      <c r="BJ782" s="25">
        <f>[1]服务器生态!W800</f>
        <v>5.9384825523692211</v>
      </c>
      <c r="BK782" s="25">
        <f>[1]服务器生态!X800</f>
        <v>5.8553981748685322</v>
      </c>
      <c r="BL782" s="25">
        <f>[1]服务器生态!Y800</f>
        <v>0.47797785520028774</v>
      </c>
      <c r="BM782" s="25">
        <f>[1]服务器生态!Z800</f>
        <v>8.5035638050480283E-2</v>
      </c>
      <c r="BN782" s="25">
        <f>[1]服务器生态!AA800</f>
        <v>2.4604514285743416E-2</v>
      </c>
      <c r="BO782" s="25">
        <f>[1]服务器生态!AB800</f>
        <v>260.26891426737467</v>
      </c>
      <c r="BP782" s="25">
        <f>[1]服务器生态!AC800</f>
        <v>0.47962550249999997</v>
      </c>
      <c r="BQ782" s="25">
        <f>[1]服务器生态!AD800</f>
        <v>0.47291513735919999</v>
      </c>
      <c r="BR782" s="25">
        <f>[1]服务器生态!AE800</f>
        <v>3.8604200140800002E-2</v>
      </c>
      <c r="BS782" s="25">
        <f>[1]服务器生态!AF800</f>
        <v>6.8679600000000019E-3</v>
      </c>
      <c r="BT782" s="25">
        <f>[1]服务器生态!AG800</f>
        <v>1.9871999999999997E-3</v>
      </c>
      <c r="BU782" s="25">
        <f>[1]服务器生态!$P781</f>
        <v>1</v>
      </c>
      <c r="BV782" s="25">
        <f>[1]服务器生态!Q781</f>
        <v>0.12381498734774266</v>
      </c>
    </row>
    <row r="783" spans="29:74" x14ac:dyDescent="0.15">
      <c r="AC783" s="4">
        <v>780</v>
      </c>
      <c r="AD783" s="4">
        <f>[1]节奏总纲!AD783</f>
        <v>96.088925601853575</v>
      </c>
      <c r="AE783" s="4">
        <f>[1]节奏总纲!AE783</f>
        <v>98.349886009806795</v>
      </c>
      <c r="AF783" s="4">
        <f>[1]节奏总纲!AF783</f>
        <v>101.47512451488986</v>
      </c>
      <c r="AG783" s="4">
        <f>[1]节奏总纲!AG783</f>
        <v>106.30192050618264</v>
      </c>
      <c r="AH783" s="4">
        <f>[1]节奏总纲!AH783</f>
        <v>115.38798688586955</v>
      </c>
      <c r="BI783" s="25">
        <v>780</v>
      </c>
      <c r="BJ783" s="25">
        <f>[1]服务器生态!W801</f>
        <v>5.9307515912632907</v>
      </c>
      <c r="BK783" s="25">
        <f>[1]服务器生态!X801</f>
        <v>5.847775376426263</v>
      </c>
      <c r="BL783" s="25">
        <f>[1]服务器生态!Y801</f>
        <v>0.47735560394746979</v>
      </c>
      <c r="BM783" s="25">
        <f>[1]服务器生态!Z801</f>
        <v>8.4924935155491738E-2</v>
      </c>
      <c r="BN783" s="25">
        <f>[1]服务器生态!AA801</f>
        <v>2.4572483115946092E-2</v>
      </c>
      <c r="BO783" s="25">
        <f>[1]服务器生态!AB801</f>
        <v>260.26891426737467</v>
      </c>
      <c r="BP783" s="25">
        <f>[1]服务器生态!AC801</f>
        <v>0.47962550249999997</v>
      </c>
      <c r="BQ783" s="25">
        <f>[1]服务器生态!AD801</f>
        <v>0.47291513735919999</v>
      </c>
      <c r="BR783" s="25">
        <f>[1]服务器生态!AE801</f>
        <v>3.8604200140800002E-2</v>
      </c>
      <c r="BS783" s="25">
        <f>[1]服务器生态!AF801</f>
        <v>6.8679600000000019E-3</v>
      </c>
      <c r="BT783" s="25">
        <f>[1]服务器生态!AG801</f>
        <v>1.9871999999999997E-3</v>
      </c>
      <c r="BU783" s="25">
        <f>[1]服务器生态!$P782</f>
        <v>1</v>
      </c>
      <c r="BV783" s="25">
        <f>[1]服务器生态!Q782</f>
        <v>0.12365379989908462</v>
      </c>
    </row>
    <row r="784" spans="29:74" x14ac:dyDescent="0.15">
      <c r="AC784" s="4">
        <v>781</v>
      </c>
      <c r="AD784" s="4">
        <f>[1]节奏总纲!AD784</f>
        <v>96.106879061232277</v>
      </c>
      <c r="AE784" s="4">
        <f>[1]节奏总纲!AE784</f>
        <v>98.367691860171306</v>
      </c>
      <c r="AF784" s="4">
        <f>[1]节奏总纲!AF784</f>
        <v>101.49513254516775</v>
      </c>
      <c r="AG784" s="4">
        <f>[1]节奏总纲!AG784</f>
        <v>106.32124837511198</v>
      </c>
      <c r="AH784" s="4">
        <f>[1]节奏总纲!AH784</f>
        <v>115.40634060708551</v>
      </c>
      <c r="BI784" s="25">
        <v>781</v>
      </c>
      <c r="BJ784" s="25">
        <f>[1]服务器生态!W802</f>
        <v>5.9230206301573611</v>
      </c>
      <c r="BK784" s="25">
        <f>[1]服务器生态!X802</f>
        <v>5.8401525779839947</v>
      </c>
      <c r="BL784" s="25">
        <f>[1]服务器生态!Y802</f>
        <v>0.47673335269465189</v>
      </c>
      <c r="BM784" s="25">
        <f>[1]服务器生态!Z802</f>
        <v>8.481423226050322E-2</v>
      </c>
      <c r="BN784" s="25">
        <f>[1]服务器生态!AA802</f>
        <v>2.4540451946148772E-2</v>
      </c>
      <c r="BO784" s="25">
        <f>[1]服务器生态!AB802</f>
        <v>260.26891426737467</v>
      </c>
      <c r="BP784" s="25">
        <f>[1]服务器生态!AC802</f>
        <v>0.47962550249999997</v>
      </c>
      <c r="BQ784" s="25">
        <f>[1]服务器生态!AD802</f>
        <v>0.47291513735919999</v>
      </c>
      <c r="BR784" s="25">
        <f>[1]服务器生态!AE802</f>
        <v>3.8604200140800002E-2</v>
      </c>
      <c r="BS784" s="25">
        <f>[1]服务器生态!AF802</f>
        <v>6.8679600000000019E-3</v>
      </c>
      <c r="BT784" s="25">
        <f>[1]服务器生态!AG802</f>
        <v>1.9871999999999997E-3</v>
      </c>
      <c r="BU784" s="25">
        <f>[1]服务器生态!$P783</f>
        <v>1</v>
      </c>
      <c r="BV784" s="25">
        <f>[1]服务器生态!Q783</f>
        <v>0.1234926124504266</v>
      </c>
    </row>
    <row r="785" spans="29:74" x14ac:dyDescent="0.15">
      <c r="AC785" s="4">
        <v>782</v>
      </c>
      <c r="AD785" s="4">
        <f>[1]节奏总纲!AD785</f>
        <v>96.12483252061098</v>
      </c>
      <c r="AE785" s="4">
        <f>[1]节奏总纲!AE785</f>
        <v>98.385497710535816</v>
      </c>
      <c r="AF785" s="4">
        <f>[1]节奏总纲!AF785</f>
        <v>101.51514057544566</v>
      </c>
      <c r="AG785" s="4">
        <f>[1]节奏总纲!AG785</f>
        <v>106.34057624404132</v>
      </c>
      <c r="AH785" s="4">
        <f>[1]节奏总纲!AH785</f>
        <v>115.42469432830148</v>
      </c>
      <c r="BI785" s="25">
        <v>782</v>
      </c>
      <c r="BJ785" s="25">
        <f>[1]服务器生态!W803</f>
        <v>5.9152896690514307</v>
      </c>
      <c r="BK785" s="25">
        <f>[1]服务器生态!X803</f>
        <v>5.8325297795417255</v>
      </c>
      <c r="BL785" s="25">
        <f>[1]服务器生态!Y803</f>
        <v>0.47611110144183388</v>
      </c>
      <c r="BM785" s="25">
        <f>[1]服务器生态!Z803</f>
        <v>8.4703529365514674E-2</v>
      </c>
      <c r="BN785" s="25">
        <f>[1]服务器生态!AA803</f>
        <v>2.4508420776351448E-2</v>
      </c>
      <c r="BO785" s="25">
        <f>[1]服务器生态!AB803</f>
        <v>260.26891426737467</v>
      </c>
      <c r="BP785" s="25">
        <f>[1]服务器生态!AC803</f>
        <v>0.47962550249999997</v>
      </c>
      <c r="BQ785" s="25">
        <f>[1]服务器生态!AD803</f>
        <v>0.47291513735919999</v>
      </c>
      <c r="BR785" s="25">
        <f>[1]服务器生态!AE803</f>
        <v>3.8604200140800002E-2</v>
      </c>
      <c r="BS785" s="25">
        <f>[1]服务器生态!AF803</f>
        <v>6.8679600000000019E-3</v>
      </c>
      <c r="BT785" s="25">
        <f>[1]服务器生态!AG803</f>
        <v>1.9871999999999997E-3</v>
      </c>
      <c r="BU785" s="25">
        <f>[1]服务器生态!$P784</f>
        <v>1</v>
      </c>
      <c r="BV785" s="25">
        <f>[1]服务器生态!Q784</f>
        <v>0.12333142500176857</v>
      </c>
    </row>
    <row r="786" spans="29:74" x14ac:dyDescent="0.15">
      <c r="AC786" s="4">
        <v>783</v>
      </c>
      <c r="AD786" s="4">
        <f>[1]节奏总纲!AD786</f>
        <v>96.142785979989682</v>
      </c>
      <c r="AE786" s="4">
        <f>[1]节奏总纲!AE786</f>
        <v>98.403303560900341</v>
      </c>
      <c r="AF786" s="4">
        <f>[1]节奏总纲!AF786</f>
        <v>101.53514860572355</v>
      </c>
      <c r="AG786" s="4">
        <f>[1]节奏总纲!AG786</f>
        <v>106.35990411297067</v>
      </c>
      <c r="AH786" s="4">
        <f>[1]节奏总纲!AH786</f>
        <v>115.44304804951744</v>
      </c>
      <c r="BI786" s="25">
        <v>783</v>
      </c>
      <c r="BJ786" s="25">
        <f>[1]服务器生态!W804</f>
        <v>5.9075587079455012</v>
      </c>
      <c r="BK786" s="25">
        <f>[1]服务器生态!X804</f>
        <v>5.8249069810994571</v>
      </c>
      <c r="BL786" s="25">
        <f>[1]服务器生态!Y804</f>
        <v>0.47548885018901599</v>
      </c>
      <c r="BM786" s="25">
        <f>[1]服务器生态!Z804</f>
        <v>8.4592826470526142E-2</v>
      </c>
      <c r="BN786" s="25">
        <f>[1]服务器生态!AA804</f>
        <v>2.4476389606554124E-2</v>
      </c>
      <c r="BO786" s="25">
        <f>[1]服务器生态!AB804</f>
        <v>260.26891426737467</v>
      </c>
      <c r="BP786" s="25">
        <f>[1]服务器生态!AC804</f>
        <v>0.47962550249999997</v>
      </c>
      <c r="BQ786" s="25">
        <f>[1]服务器生态!AD804</f>
        <v>0.47291513735919999</v>
      </c>
      <c r="BR786" s="25">
        <f>[1]服务器生态!AE804</f>
        <v>3.8604200140800002E-2</v>
      </c>
      <c r="BS786" s="25">
        <f>[1]服务器生态!AF804</f>
        <v>6.8679600000000019E-3</v>
      </c>
      <c r="BT786" s="25">
        <f>[1]服务器生态!AG804</f>
        <v>1.9871999999999997E-3</v>
      </c>
      <c r="BU786" s="25">
        <f>[1]服务器生态!$P785</f>
        <v>1</v>
      </c>
      <c r="BV786" s="25">
        <f>[1]服务器生态!Q785</f>
        <v>0.12317023755311056</v>
      </c>
    </row>
    <row r="787" spans="29:74" x14ac:dyDescent="0.15">
      <c r="AC787" s="4">
        <v>784</v>
      </c>
      <c r="AD787" s="4">
        <f>[1]节奏总纲!AD787</f>
        <v>96.160739439368385</v>
      </c>
      <c r="AE787" s="4">
        <f>[1]节奏总纲!AE787</f>
        <v>98.421109411264851</v>
      </c>
      <c r="AF787" s="4">
        <f>[1]节奏总纲!AF787</f>
        <v>101.55515663600146</v>
      </c>
      <c r="AG787" s="4">
        <f>[1]节奏总纲!AG787</f>
        <v>106.37923198190001</v>
      </c>
      <c r="AH787" s="4">
        <f>[1]节奏总纲!AH787</f>
        <v>115.4614017707334</v>
      </c>
      <c r="BI787" s="25">
        <v>784</v>
      </c>
      <c r="BJ787" s="25">
        <f>[1]服务器生态!W805</f>
        <v>5.8998277468395717</v>
      </c>
      <c r="BK787" s="25">
        <f>[1]服务器生态!X805</f>
        <v>5.8172841826571879</v>
      </c>
      <c r="BL787" s="25">
        <f>[1]服务器生态!Y805</f>
        <v>0.47486659893619804</v>
      </c>
      <c r="BM787" s="25">
        <f>[1]服务器生态!Z805</f>
        <v>8.4482123575537596E-2</v>
      </c>
      <c r="BN787" s="25">
        <f>[1]服务器生态!AA805</f>
        <v>2.44443584367568E-2</v>
      </c>
      <c r="BO787" s="25">
        <f>[1]服务器生态!AB805</f>
        <v>260.26891426737467</v>
      </c>
      <c r="BP787" s="25">
        <f>[1]服务器生态!AC805</f>
        <v>0.47962550249999997</v>
      </c>
      <c r="BQ787" s="25">
        <f>[1]服务器生态!AD805</f>
        <v>0.47291513735919999</v>
      </c>
      <c r="BR787" s="25">
        <f>[1]服务器生态!AE805</f>
        <v>3.8604200140800002E-2</v>
      </c>
      <c r="BS787" s="25">
        <f>[1]服务器生态!AF805</f>
        <v>6.8679600000000019E-3</v>
      </c>
      <c r="BT787" s="25">
        <f>[1]服务器生态!AG805</f>
        <v>1.9871999999999997E-3</v>
      </c>
      <c r="BU787" s="25">
        <f>[1]服务器生态!$P786</f>
        <v>1</v>
      </c>
      <c r="BV787" s="25">
        <f>[1]服务器生态!Q786</f>
        <v>0.12300905010445252</v>
      </c>
    </row>
    <row r="788" spans="29:74" x14ac:dyDescent="0.15">
      <c r="AC788" s="4">
        <v>785</v>
      </c>
      <c r="AD788" s="4">
        <f>[1]节奏总纲!AD788</f>
        <v>96.178692898747087</v>
      </c>
      <c r="AE788" s="4">
        <f>[1]节奏总纲!AE788</f>
        <v>98.438915261629361</v>
      </c>
      <c r="AF788" s="4">
        <f>[1]节奏总纲!AF788</f>
        <v>101.57516466627935</v>
      </c>
      <c r="AG788" s="4">
        <f>[1]节奏总纲!AG788</f>
        <v>106.39855985082934</v>
      </c>
      <c r="AH788" s="4">
        <f>[1]节奏总纲!AH788</f>
        <v>115.47975549194938</v>
      </c>
      <c r="BI788" s="25">
        <v>785</v>
      </c>
      <c r="BJ788" s="25">
        <f>[1]服务器生态!W806</f>
        <v>5.8920967857336413</v>
      </c>
      <c r="BK788" s="25">
        <f>[1]服务器生态!X806</f>
        <v>5.8096613842149187</v>
      </c>
      <c r="BL788" s="25">
        <f>[1]服务器生态!Y806</f>
        <v>0.47424434768338009</v>
      </c>
      <c r="BM788" s="25">
        <f>[1]服务器生态!Z806</f>
        <v>8.437142068054905E-2</v>
      </c>
      <c r="BN788" s="25">
        <f>[1]服务器生态!AA806</f>
        <v>2.4412327266959476E-2</v>
      </c>
      <c r="BO788" s="25">
        <f>[1]服务器生态!AB806</f>
        <v>260.26891426737467</v>
      </c>
      <c r="BP788" s="25">
        <f>[1]服务器生态!AC806</f>
        <v>0.47962550249999997</v>
      </c>
      <c r="BQ788" s="25">
        <f>[1]服务器生态!AD806</f>
        <v>0.47291513735919999</v>
      </c>
      <c r="BR788" s="25">
        <f>[1]服务器生态!AE806</f>
        <v>3.8604200140800002E-2</v>
      </c>
      <c r="BS788" s="25">
        <f>[1]服务器生态!AF806</f>
        <v>6.8679600000000019E-3</v>
      </c>
      <c r="BT788" s="25">
        <f>[1]服务器生态!AG806</f>
        <v>1.9871999999999997E-3</v>
      </c>
      <c r="BU788" s="25">
        <f>[1]服务器生态!$P787</f>
        <v>1</v>
      </c>
      <c r="BV788" s="25">
        <f>[1]服务器生态!Q787</f>
        <v>0.12284786265579449</v>
      </c>
    </row>
    <row r="789" spans="29:74" x14ac:dyDescent="0.15">
      <c r="AC789" s="4">
        <v>786</v>
      </c>
      <c r="AD789" s="4">
        <f>[1]节奏总纲!AD789</f>
        <v>96.19664635812579</v>
      </c>
      <c r="AE789" s="4">
        <f>[1]节奏总纲!AE789</f>
        <v>98.456721111993886</v>
      </c>
      <c r="AF789" s="4">
        <f>[1]节奏总纲!AF789</f>
        <v>101.59517269655726</v>
      </c>
      <c r="AG789" s="4">
        <f>[1]节奏总纲!AG789</f>
        <v>106.4178877197587</v>
      </c>
      <c r="AH789" s="4">
        <f>[1]节奏总纲!AH789</f>
        <v>115.49810921316534</v>
      </c>
      <c r="BI789" s="25">
        <v>786</v>
      </c>
      <c r="BJ789" s="25">
        <f>[1]服务器生态!W807</f>
        <v>5.8843658246277117</v>
      </c>
      <c r="BK789" s="25">
        <f>[1]服务器生态!X807</f>
        <v>5.8020385857726504</v>
      </c>
      <c r="BL789" s="25">
        <f>[1]服务器生态!Y807</f>
        <v>0.47362209643056219</v>
      </c>
      <c r="BM789" s="25">
        <f>[1]服务器生态!Z807</f>
        <v>8.4260717785560518E-2</v>
      </c>
      <c r="BN789" s="25">
        <f>[1]服务器生态!AA807</f>
        <v>2.4380296097162156E-2</v>
      </c>
      <c r="BO789" s="25">
        <f>[1]服务器生态!AB807</f>
        <v>260.26891426737467</v>
      </c>
      <c r="BP789" s="25">
        <f>[1]服务器生态!AC807</f>
        <v>0.47962550249999997</v>
      </c>
      <c r="BQ789" s="25">
        <f>[1]服务器生态!AD807</f>
        <v>0.47291513735919999</v>
      </c>
      <c r="BR789" s="25">
        <f>[1]服务器生态!AE807</f>
        <v>3.8604200140800002E-2</v>
      </c>
      <c r="BS789" s="25">
        <f>[1]服务器生态!AF807</f>
        <v>6.8679600000000019E-3</v>
      </c>
      <c r="BT789" s="25">
        <f>[1]服务器生态!AG807</f>
        <v>1.9871999999999997E-3</v>
      </c>
      <c r="BU789" s="25">
        <f>[1]服务器生态!$P788</f>
        <v>1</v>
      </c>
      <c r="BV789" s="25">
        <f>[1]服务器生态!Q788</f>
        <v>0.12268667520713647</v>
      </c>
    </row>
    <row r="790" spans="29:74" x14ac:dyDescent="0.15">
      <c r="AC790" s="4">
        <v>787</v>
      </c>
      <c r="AD790" s="4">
        <f>[1]节奏总纲!AD790</f>
        <v>96.214599817504492</v>
      </c>
      <c r="AE790" s="4">
        <f>[1]节奏总纲!AE790</f>
        <v>98.474526962358397</v>
      </c>
      <c r="AF790" s="4">
        <f>[1]节奏总纲!AF790</f>
        <v>101.61518072683515</v>
      </c>
      <c r="AG790" s="4">
        <f>[1]节奏总纲!AG790</f>
        <v>106.43721558868803</v>
      </c>
      <c r="AH790" s="4">
        <f>[1]节奏总纲!AH790</f>
        <v>115.51646293438129</v>
      </c>
      <c r="BI790" s="25">
        <v>787</v>
      </c>
      <c r="BJ790" s="25">
        <f>[1]服务器生态!W808</f>
        <v>5.8766348635217813</v>
      </c>
      <c r="BK790" s="25">
        <f>[1]服务器生态!X808</f>
        <v>5.7944157873303803</v>
      </c>
      <c r="BL790" s="25">
        <f>[1]服务器生态!Y808</f>
        <v>0.47299984517774424</v>
      </c>
      <c r="BM790" s="25">
        <f>[1]服务器生态!Z808</f>
        <v>8.4150014890571986E-2</v>
      </c>
      <c r="BN790" s="25">
        <f>[1]服务器生态!AA808</f>
        <v>2.4348264927364832E-2</v>
      </c>
      <c r="BO790" s="25">
        <f>[1]服务器生态!AB808</f>
        <v>260.26891426737467</v>
      </c>
      <c r="BP790" s="25">
        <f>[1]服务器生态!AC808</f>
        <v>0.47962550249999997</v>
      </c>
      <c r="BQ790" s="25">
        <f>[1]服务器生态!AD808</f>
        <v>0.47291513735919999</v>
      </c>
      <c r="BR790" s="25">
        <f>[1]服务器生态!AE808</f>
        <v>3.8604200140800002E-2</v>
      </c>
      <c r="BS790" s="25">
        <f>[1]服务器生态!AF808</f>
        <v>6.8679600000000019E-3</v>
      </c>
      <c r="BT790" s="25">
        <f>[1]服务器生态!AG808</f>
        <v>1.9871999999999997E-3</v>
      </c>
      <c r="BU790" s="25">
        <f>[1]服务器生态!$P789</f>
        <v>1</v>
      </c>
      <c r="BV790" s="25">
        <f>[1]服务器生态!Q789</f>
        <v>0.12252548775847844</v>
      </c>
    </row>
    <row r="791" spans="29:74" x14ac:dyDescent="0.15">
      <c r="AC791" s="4">
        <v>788</v>
      </c>
      <c r="AD791" s="4">
        <f>[1]节奏总纲!AD791</f>
        <v>96.232553276883195</v>
      </c>
      <c r="AE791" s="4">
        <f>[1]节奏总纲!AE791</f>
        <v>98.492332812722907</v>
      </c>
      <c r="AF791" s="4">
        <f>[1]节奏总纲!AF791</f>
        <v>101.63518875711306</v>
      </c>
      <c r="AG791" s="4">
        <f>[1]节奏总纲!AG791</f>
        <v>106.45654345761737</v>
      </c>
      <c r="AH791" s="4">
        <f>[1]节奏总纲!AH791</f>
        <v>115.53481665559727</v>
      </c>
      <c r="BI791" s="25">
        <v>788</v>
      </c>
      <c r="BJ791" s="25">
        <f>[1]服务器生态!W809</f>
        <v>5.8689039024158518</v>
      </c>
      <c r="BK791" s="25">
        <f>[1]服务器生态!X809</f>
        <v>5.786792988888112</v>
      </c>
      <c r="BL791" s="25">
        <f>[1]服务器生态!Y809</f>
        <v>0.47237759392492634</v>
      </c>
      <c r="BM791" s="25">
        <f>[1]服务器生态!Z809</f>
        <v>8.4039311995583454E-2</v>
      </c>
      <c r="BN791" s="25">
        <f>[1]服务器生态!AA809</f>
        <v>2.4316233757567512E-2</v>
      </c>
      <c r="BO791" s="25">
        <f>[1]服务器生态!AB809</f>
        <v>260.26891426737467</v>
      </c>
      <c r="BP791" s="25">
        <f>[1]服务器生态!AC809</f>
        <v>0.47962550249999997</v>
      </c>
      <c r="BQ791" s="25">
        <f>[1]服务器生态!AD809</f>
        <v>0.47291513735919999</v>
      </c>
      <c r="BR791" s="25">
        <f>[1]服务器生态!AE809</f>
        <v>3.8604200140800002E-2</v>
      </c>
      <c r="BS791" s="25">
        <f>[1]服务器生态!AF809</f>
        <v>6.8679600000000019E-3</v>
      </c>
      <c r="BT791" s="25">
        <f>[1]服务器生态!AG809</f>
        <v>1.9871999999999997E-3</v>
      </c>
      <c r="BU791" s="25">
        <f>[1]服务器生态!$P790</f>
        <v>1</v>
      </c>
      <c r="BV791" s="25">
        <f>[1]服务器生态!Q790</f>
        <v>0.12236430030982043</v>
      </c>
    </row>
    <row r="792" spans="29:74" x14ac:dyDescent="0.15">
      <c r="AC792" s="4">
        <v>789</v>
      </c>
      <c r="AD792" s="4">
        <f>[1]节奏总纲!AD792</f>
        <v>96.250506736261897</v>
      </c>
      <c r="AE792" s="4">
        <f>[1]节奏总纲!AE792</f>
        <v>98.510138663087432</v>
      </c>
      <c r="AF792" s="4">
        <f>[1]节奏总纲!AF792</f>
        <v>101.65519678739095</v>
      </c>
      <c r="AG792" s="4">
        <f>[1]节奏总纲!AG792</f>
        <v>106.47587132654672</v>
      </c>
      <c r="AH792" s="4">
        <f>[1]节奏总纲!AH792</f>
        <v>115.55317037681323</v>
      </c>
      <c r="BI792" s="25">
        <v>789</v>
      </c>
      <c r="BJ792" s="25">
        <f>[1]服务器生态!W810</f>
        <v>5.8611729413099223</v>
      </c>
      <c r="BK792" s="25">
        <f>[1]服务器生态!X810</f>
        <v>5.7791701904458428</v>
      </c>
      <c r="BL792" s="25">
        <f>[1]服务器生态!Y810</f>
        <v>0.47175534267210834</v>
      </c>
      <c r="BM792" s="25">
        <f>[1]服务器生态!Z810</f>
        <v>8.3928609100594909E-2</v>
      </c>
      <c r="BN792" s="25">
        <f>[1]服务器生态!AA810</f>
        <v>2.4284202587770188E-2</v>
      </c>
      <c r="BO792" s="25">
        <f>[1]服务器生态!AB810</f>
        <v>260.26891426737467</v>
      </c>
      <c r="BP792" s="25">
        <f>[1]服务器生态!AC810</f>
        <v>0.47962550249999997</v>
      </c>
      <c r="BQ792" s="25">
        <f>[1]服务器生态!AD810</f>
        <v>0.47291513735919999</v>
      </c>
      <c r="BR792" s="25">
        <f>[1]服务器生态!AE810</f>
        <v>3.8604200140800002E-2</v>
      </c>
      <c r="BS792" s="25">
        <f>[1]服务器生态!AF810</f>
        <v>6.8679600000000019E-3</v>
      </c>
      <c r="BT792" s="25">
        <f>[1]服务器生态!AG810</f>
        <v>1.9871999999999997E-3</v>
      </c>
      <c r="BU792" s="25">
        <f>[1]服务器生态!$P791</f>
        <v>1</v>
      </c>
      <c r="BV792" s="25">
        <f>[1]服务器生态!Q791</f>
        <v>0.12220311286116239</v>
      </c>
    </row>
    <row r="793" spans="29:74" x14ac:dyDescent="0.15">
      <c r="AC793" s="4">
        <v>790</v>
      </c>
      <c r="AD793" s="4">
        <f>[1]节奏总纲!AD793</f>
        <v>96.2684601956406</v>
      </c>
      <c r="AE793" s="4">
        <f>[1]节奏总纲!AE793</f>
        <v>98.527944513451942</v>
      </c>
      <c r="AF793" s="4">
        <f>[1]节奏总纲!AF793</f>
        <v>101.67520481766886</v>
      </c>
      <c r="AG793" s="4">
        <f>[1]节奏总纲!AG793</f>
        <v>106.49519919547606</v>
      </c>
      <c r="AH793" s="4">
        <f>[1]节奏总纲!AH793</f>
        <v>115.57152409802919</v>
      </c>
      <c r="BI793" s="25">
        <v>790</v>
      </c>
      <c r="BJ793" s="25">
        <f>[1]服务器生态!W811</f>
        <v>5.8534419802039919</v>
      </c>
      <c r="BK793" s="25">
        <f>[1]服务器生态!X811</f>
        <v>5.7715473920035736</v>
      </c>
      <c r="BL793" s="25">
        <f>[1]服务器生态!Y811</f>
        <v>0.47113309141929038</v>
      </c>
      <c r="BM793" s="25">
        <f>[1]服务器生态!Z811</f>
        <v>8.3817906205606363E-2</v>
      </c>
      <c r="BN793" s="25">
        <f>[1]服务器生态!AA811</f>
        <v>2.4252171417972861E-2</v>
      </c>
      <c r="BO793" s="25">
        <f>[1]服务器生态!AB811</f>
        <v>260.26891426737467</v>
      </c>
      <c r="BP793" s="25">
        <f>[1]服务器生态!AC811</f>
        <v>0.47962550249999997</v>
      </c>
      <c r="BQ793" s="25">
        <f>[1]服务器生态!AD811</f>
        <v>0.47291513735919999</v>
      </c>
      <c r="BR793" s="25">
        <f>[1]服务器生态!AE811</f>
        <v>3.8604200140800002E-2</v>
      </c>
      <c r="BS793" s="25">
        <f>[1]服务器生态!AF811</f>
        <v>6.8679600000000019E-3</v>
      </c>
      <c r="BT793" s="25">
        <f>[1]服务器生态!AG811</f>
        <v>1.9871999999999997E-3</v>
      </c>
      <c r="BU793" s="25">
        <f>[1]服务器生态!$P792</f>
        <v>1</v>
      </c>
      <c r="BV793" s="25">
        <f>[1]服务器生态!Q792</f>
        <v>0.12204192541250436</v>
      </c>
    </row>
    <row r="794" spans="29:74" x14ac:dyDescent="0.15">
      <c r="AC794" s="4">
        <v>791</v>
      </c>
      <c r="AD794" s="4">
        <f>[1]节奏总纲!AD794</f>
        <v>96.286413655019302</v>
      </c>
      <c r="AE794" s="4">
        <f>[1]节奏总纲!AE794</f>
        <v>98.545750363816452</v>
      </c>
      <c r="AF794" s="4">
        <f>[1]节奏总纲!AF794</f>
        <v>101.69521284794675</v>
      </c>
      <c r="AG794" s="4">
        <f>[1]节奏总纲!AG794</f>
        <v>106.5145270644054</v>
      </c>
      <c r="AH794" s="4">
        <f>[1]节奏总纲!AH794</f>
        <v>115.58987781924516</v>
      </c>
      <c r="BI794" s="25">
        <v>791</v>
      </c>
      <c r="BJ794" s="25">
        <f>[1]服务器生态!W812</f>
        <v>5.8457110190980623</v>
      </c>
      <c r="BK794" s="25">
        <f>[1]服务器生态!X812</f>
        <v>5.7639245935613053</v>
      </c>
      <c r="BL794" s="25">
        <f>[1]服务器生态!Y812</f>
        <v>0.47051084016647249</v>
      </c>
      <c r="BM794" s="25">
        <f>[1]服务器生态!Z812</f>
        <v>8.3707203310617831E-2</v>
      </c>
      <c r="BN794" s="25">
        <f>[1]服务器生态!AA812</f>
        <v>2.422014024817554E-2</v>
      </c>
      <c r="BO794" s="25">
        <f>[1]服务器生态!AB812</f>
        <v>260.26891426737467</v>
      </c>
      <c r="BP794" s="25">
        <f>[1]服务器生态!AC812</f>
        <v>0.47962550249999997</v>
      </c>
      <c r="BQ794" s="25">
        <f>[1]服务器生态!AD812</f>
        <v>0.47291513735919999</v>
      </c>
      <c r="BR794" s="25">
        <f>[1]服务器生态!AE812</f>
        <v>3.8604200140800002E-2</v>
      </c>
      <c r="BS794" s="25">
        <f>[1]服务器生态!AF812</f>
        <v>6.8679600000000019E-3</v>
      </c>
      <c r="BT794" s="25">
        <f>[1]服务器生态!AG812</f>
        <v>1.9871999999999997E-3</v>
      </c>
      <c r="BU794" s="25">
        <f>[1]服务器生态!$P793</f>
        <v>1</v>
      </c>
      <c r="BV794" s="25">
        <f>[1]服务器生态!Q793</f>
        <v>0.12188073796384634</v>
      </c>
    </row>
    <row r="795" spans="29:74" x14ac:dyDescent="0.15">
      <c r="AC795" s="4">
        <v>792</v>
      </c>
      <c r="AD795" s="4">
        <f>[1]节奏总纲!AD795</f>
        <v>96.304367114398005</v>
      </c>
      <c r="AE795" s="4">
        <f>[1]节奏总纲!AE795</f>
        <v>98.563556214180963</v>
      </c>
      <c r="AF795" s="4">
        <f>[1]节奏总纲!AF795</f>
        <v>101.71522087822466</v>
      </c>
      <c r="AG795" s="4">
        <f>[1]节奏总纲!AG795</f>
        <v>106.53385493333474</v>
      </c>
      <c r="AH795" s="4">
        <f>[1]节奏总纲!AH795</f>
        <v>115.60823154046112</v>
      </c>
      <c r="BI795" s="25">
        <v>792</v>
      </c>
      <c r="BJ795" s="25">
        <f>[1]服务器生态!W813</f>
        <v>5.8379800579921337</v>
      </c>
      <c r="BK795" s="25">
        <f>[1]服务器生态!X813</f>
        <v>5.7563017951190378</v>
      </c>
      <c r="BL795" s="25">
        <f>[1]服务器生态!Y813</f>
        <v>0.46988858891365465</v>
      </c>
      <c r="BM795" s="25">
        <f>[1]服务器生态!Z813</f>
        <v>8.3596500415629313E-2</v>
      </c>
      <c r="BN795" s="25">
        <f>[1]服务器生态!AA813</f>
        <v>2.4188109078378223E-2</v>
      </c>
      <c r="BO795" s="25">
        <f>[1]服务器生态!AB813</f>
        <v>260.26891426737467</v>
      </c>
      <c r="BP795" s="25">
        <f>[1]服务器生态!AC813</f>
        <v>0.47962550249999997</v>
      </c>
      <c r="BQ795" s="25">
        <f>[1]服务器生态!AD813</f>
        <v>0.47291513735919999</v>
      </c>
      <c r="BR795" s="25">
        <f>[1]服务器生态!AE813</f>
        <v>3.8604200140800002E-2</v>
      </c>
      <c r="BS795" s="25">
        <f>[1]服务器生态!AF813</f>
        <v>6.8679600000000019E-3</v>
      </c>
      <c r="BT795" s="25">
        <f>[1]服务器生态!AG813</f>
        <v>1.9871999999999997E-3</v>
      </c>
      <c r="BU795" s="25">
        <f>[1]服务器生态!$P794</f>
        <v>1</v>
      </c>
      <c r="BV795" s="25">
        <f>[1]服务器生态!Q794</f>
        <v>0.12171955051518835</v>
      </c>
    </row>
    <row r="796" spans="29:74" x14ac:dyDescent="0.15">
      <c r="AC796" s="4">
        <v>793</v>
      </c>
      <c r="AD796" s="4">
        <f>[1]节奏总纲!AD796</f>
        <v>96.322320573776707</v>
      </c>
      <c r="AE796" s="4">
        <f>[1]节奏总纲!AE796</f>
        <v>98.581362064545488</v>
      </c>
      <c r="AF796" s="4">
        <f>[1]节奏总纲!AF796</f>
        <v>101.73522890850255</v>
      </c>
      <c r="AG796" s="4">
        <f>[1]节奏总纲!AG796</f>
        <v>106.55318280226409</v>
      </c>
      <c r="AH796" s="4">
        <f>[1]节奏总纲!AH796</f>
        <v>115.62658526167708</v>
      </c>
      <c r="BI796" s="25">
        <v>793</v>
      </c>
      <c r="BJ796" s="25">
        <f>[1]服务器生态!W814</f>
        <v>5.8302490968862033</v>
      </c>
      <c r="BK796" s="25">
        <f>[1]服务器生态!X814</f>
        <v>5.7486789966767686</v>
      </c>
      <c r="BL796" s="25">
        <f>[1]服务器生态!Y814</f>
        <v>0.4692663376608367</v>
      </c>
      <c r="BM796" s="25">
        <f>[1]服务器生态!Z814</f>
        <v>8.3485797520640767E-2</v>
      </c>
      <c r="BN796" s="25">
        <f>[1]服务器生态!AA814</f>
        <v>2.41560779085809E-2</v>
      </c>
      <c r="BO796" s="25">
        <f>[1]服务器生态!AB814</f>
        <v>260.26891426737467</v>
      </c>
      <c r="BP796" s="25">
        <f>[1]服务器生态!AC814</f>
        <v>0.47962550249999997</v>
      </c>
      <c r="BQ796" s="25">
        <f>[1]服务器生态!AD814</f>
        <v>0.47291513735919999</v>
      </c>
      <c r="BR796" s="25">
        <f>[1]服务器生态!AE814</f>
        <v>3.8604200140800002E-2</v>
      </c>
      <c r="BS796" s="25">
        <f>[1]服务器生态!AF814</f>
        <v>6.8679600000000019E-3</v>
      </c>
      <c r="BT796" s="25">
        <f>[1]服务器生态!AG814</f>
        <v>1.9871999999999997E-3</v>
      </c>
      <c r="BU796" s="25">
        <f>[1]服务器生态!$P795</f>
        <v>1</v>
      </c>
      <c r="BV796" s="25">
        <f>[1]服务器生态!Q795</f>
        <v>0.12155836306653031</v>
      </c>
    </row>
    <row r="797" spans="29:74" x14ac:dyDescent="0.15">
      <c r="AC797" s="4">
        <v>794</v>
      </c>
      <c r="AD797" s="4">
        <f>[1]节奏总纲!AD797</f>
        <v>96.34027403315541</v>
      </c>
      <c r="AE797" s="4">
        <f>[1]节奏总纲!AE797</f>
        <v>98.599167914909998</v>
      </c>
      <c r="AF797" s="4">
        <f>[1]节奏总纲!AF797</f>
        <v>101.75523693878046</v>
      </c>
      <c r="AG797" s="4">
        <f>[1]节奏总纲!AG797</f>
        <v>106.57251067119343</v>
      </c>
      <c r="AH797" s="4">
        <f>[1]节奏总纲!AH797</f>
        <v>115.64493898289305</v>
      </c>
      <c r="BI797" s="25">
        <v>794</v>
      </c>
      <c r="BJ797" s="25">
        <f>[1]服务器生态!W815</f>
        <v>5.8225181357802738</v>
      </c>
      <c r="BK797" s="25">
        <f>[1]服务器生态!X815</f>
        <v>5.7410561982344994</v>
      </c>
      <c r="BL797" s="25">
        <f>[1]服务器生态!Y815</f>
        <v>0.46864408640801875</v>
      </c>
      <c r="BM797" s="25">
        <f>[1]服务器生态!Z815</f>
        <v>8.3375094625652235E-2</v>
      </c>
      <c r="BN797" s="25">
        <f>[1]服务器生态!AA815</f>
        <v>2.4124046738783576E-2</v>
      </c>
      <c r="BO797" s="25">
        <f>[1]服务器生态!AB815</f>
        <v>260.26891426737467</v>
      </c>
      <c r="BP797" s="25">
        <f>[1]服务器生态!AC815</f>
        <v>0.47962550249999997</v>
      </c>
      <c r="BQ797" s="25">
        <f>[1]服务器生态!AD815</f>
        <v>0.47291513735919999</v>
      </c>
      <c r="BR797" s="25">
        <f>[1]服务器生态!AE815</f>
        <v>3.8604200140800002E-2</v>
      </c>
      <c r="BS797" s="25">
        <f>[1]服务器生态!AF815</f>
        <v>6.8679600000000019E-3</v>
      </c>
      <c r="BT797" s="25">
        <f>[1]服务器生态!AG815</f>
        <v>1.9871999999999997E-3</v>
      </c>
      <c r="BU797" s="25">
        <f>[1]服务器生态!$P796</f>
        <v>1</v>
      </c>
      <c r="BV797" s="25">
        <f>[1]服务器生态!Q796</f>
        <v>0.12139717561787228</v>
      </c>
    </row>
    <row r="798" spans="29:74" x14ac:dyDescent="0.15">
      <c r="AC798" s="4">
        <v>795</v>
      </c>
      <c r="AD798" s="4">
        <f>[1]节奏总纲!AD798</f>
        <v>96.358227492534112</v>
      </c>
      <c r="AE798" s="4">
        <f>[1]节奏总纲!AE798</f>
        <v>98.616973765274508</v>
      </c>
      <c r="AF798" s="4">
        <f>[1]节奏总纲!AF798</f>
        <v>101.77524496905835</v>
      </c>
      <c r="AG798" s="4">
        <f>[1]节奏总纲!AG798</f>
        <v>106.59183854012277</v>
      </c>
      <c r="AH798" s="4">
        <f>[1]节奏总纲!AH798</f>
        <v>115.66329270410901</v>
      </c>
      <c r="BI798" s="25">
        <v>795</v>
      </c>
      <c r="BJ798" s="25">
        <f>[1]服务器生态!W816</f>
        <v>5.8147871746743443</v>
      </c>
      <c r="BK798" s="25">
        <f>[1]服务器生态!X816</f>
        <v>5.7334333997922302</v>
      </c>
      <c r="BL798" s="25">
        <f>[1]服务器生态!Y816</f>
        <v>0.46802183515520085</v>
      </c>
      <c r="BM798" s="25">
        <f>[1]服务器生态!Z816</f>
        <v>8.3264391730663703E-2</v>
      </c>
      <c r="BN798" s="25">
        <f>[1]服务器生态!AA816</f>
        <v>2.4092015568986255E-2</v>
      </c>
      <c r="BO798" s="25">
        <f>[1]服务器生态!AB816</f>
        <v>260.26891426737467</v>
      </c>
      <c r="BP798" s="25">
        <f>[1]服务器生态!AC816</f>
        <v>0.47962550249999997</v>
      </c>
      <c r="BQ798" s="25">
        <f>[1]服务器生态!AD816</f>
        <v>0.47291513735919999</v>
      </c>
      <c r="BR798" s="25">
        <f>[1]服务器生态!AE816</f>
        <v>3.8604200140800002E-2</v>
      </c>
      <c r="BS798" s="25">
        <f>[1]服务器生态!AF816</f>
        <v>6.8679600000000019E-3</v>
      </c>
      <c r="BT798" s="25">
        <f>[1]服务器生态!AG816</f>
        <v>1.9871999999999997E-3</v>
      </c>
      <c r="BU798" s="25">
        <f>[1]服务器生态!$P797</f>
        <v>1</v>
      </c>
      <c r="BV798" s="25">
        <f>[1]服务器生态!Q797</f>
        <v>0.12123598816921426</v>
      </c>
    </row>
    <row r="799" spans="29:74" x14ac:dyDescent="0.15">
      <c r="AC799" s="4">
        <v>796</v>
      </c>
      <c r="AD799" s="4">
        <f>[1]节奏总纲!AD799</f>
        <v>96.376180951912815</v>
      </c>
      <c r="AE799" s="4">
        <f>[1]节奏总纲!AE799</f>
        <v>98.634779615639033</v>
      </c>
      <c r="AF799" s="4">
        <f>[1]节奏总纲!AF799</f>
        <v>101.79525299933626</v>
      </c>
      <c r="AG799" s="4">
        <f>[1]节奏总纲!AG799</f>
        <v>106.61116640905212</v>
      </c>
      <c r="AH799" s="4">
        <f>[1]节奏总纲!AH799</f>
        <v>115.68164642532497</v>
      </c>
      <c r="BI799" s="25">
        <v>796</v>
      </c>
      <c r="BJ799" s="25">
        <f>[1]服务器生态!W817</f>
        <v>5.8070562135684138</v>
      </c>
      <c r="BK799" s="25">
        <f>[1]服务器生态!X817</f>
        <v>5.725810601349961</v>
      </c>
      <c r="BL799" s="25">
        <f>[1]服务器生态!Y817</f>
        <v>0.4673995839023829</v>
      </c>
      <c r="BM799" s="25">
        <f>[1]服务器生态!Z817</f>
        <v>8.3153688835675157E-2</v>
      </c>
      <c r="BN799" s="25">
        <f>[1]服务器生态!AA817</f>
        <v>2.4059984399188931E-2</v>
      </c>
      <c r="BO799" s="25">
        <f>[1]服务器生态!AB817</f>
        <v>260.26891426737467</v>
      </c>
      <c r="BP799" s="25">
        <f>[1]服务器生态!AC817</f>
        <v>0.47962550249999997</v>
      </c>
      <c r="BQ799" s="25">
        <f>[1]服务器生态!AD817</f>
        <v>0.47291513735919999</v>
      </c>
      <c r="BR799" s="25">
        <f>[1]服务器生态!AE817</f>
        <v>3.8604200140800002E-2</v>
      </c>
      <c r="BS799" s="25">
        <f>[1]服务器生态!AF817</f>
        <v>6.8679600000000019E-3</v>
      </c>
      <c r="BT799" s="25">
        <f>[1]服务器生态!AG817</f>
        <v>1.9871999999999997E-3</v>
      </c>
      <c r="BU799" s="25">
        <f>[1]服务器生态!$P798</f>
        <v>1</v>
      </c>
      <c r="BV799" s="25">
        <f>[1]服务器生态!Q798</f>
        <v>0.12107480072055622</v>
      </c>
    </row>
    <row r="800" spans="29:74" x14ac:dyDescent="0.15">
      <c r="AC800" s="4">
        <v>797</v>
      </c>
      <c r="AD800" s="4">
        <f>[1]节奏总纲!AD800</f>
        <v>96.394134411291517</v>
      </c>
      <c r="AE800" s="4">
        <f>[1]节奏总纲!AE800</f>
        <v>98.652585466003544</v>
      </c>
      <c r="AF800" s="4">
        <f>[1]节奏总纲!AF800</f>
        <v>101.81526102961415</v>
      </c>
      <c r="AG800" s="4">
        <f>[1]节奏总纲!AG800</f>
        <v>106.63049427798146</v>
      </c>
      <c r="AH800" s="4">
        <f>[1]节奏总纲!AH800</f>
        <v>115.70000014654094</v>
      </c>
      <c r="BI800" s="25">
        <v>797</v>
      </c>
      <c r="BJ800" s="25">
        <f>[1]服务器生态!W818</f>
        <v>5.7993252524624843</v>
      </c>
      <c r="BK800" s="25">
        <f>[1]服务器生态!X818</f>
        <v>5.7181878029076927</v>
      </c>
      <c r="BL800" s="25">
        <f>[1]服务器生态!Y818</f>
        <v>0.466777332649565</v>
      </c>
      <c r="BM800" s="25">
        <f>[1]服务器生态!Z818</f>
        <v>8.3042985940686626E-2</v>
      </c>
      <c r="BN800" s="25">
        <f>[1]服务器生态!AA818</f>
        <v>2.4027953229391608E-2</v>
      </c>
      <c r="BO800" s="25">
        <f>[1]服务器生态!AB818</f>
        <v>260.26891426737467</v>
      </c>
      <c r="BP800" s="25">
        <f>[1]服务器生态!AC818</f>
        <v>0.47962550249999997</v>
      </c>
      <c r="BQ800" s="25">
        <f>[1]服务器生态!AD818</f>
        <v>0.47291513735919999</v>
      </c>
      <c r="BR800" s="25">
        <f>[1]服务器生态!AE818</f>
        <v>3.8604200140800002E-2</v>
      </c>
      <c r="BS800" s="25">
        <f>[1]服务器生态!AF818</f>
        <v>6.8679600000000019E-3</v>
      </c>
      <c r="BT800" s="25">
        <f>[1]服务器生态!AG818</f>
        <v>1.9871999999999997E-3</v>
      </c>
      <c r="BU800" s="25">
        <f>[1]服务器生态!$P799</f>
        <v>1</v>
      </c>
      <c r="BV800" s="25">
        <f>[1]服务器生态!Q799</f>
        <v>0.12091361327189822</v>
      </c>
    </row>
    <row r="801" spans="29:74" x14ac:dyDescent="0.15">
      <c r="AC801" s="4">
        <v>798</v>
      </c>
      <c r="AD801" s="4">
        <f>[1]节奏总纲!AD801</f>
        <v>96.41208787067022</v>
      </c>
      <c r="AE801" s="4">
        <f>[1]节奏总纲!AE801</f>
        <v>98.670391316368054</v>
      </c>
      <c r="AF801" s="4">
        <f>[1]节奏总纲!AF801</f>
        <v>101.83526905989206</v>
      </c>
      <c r="AG801" s="4">
        <f>[1]节奏总纲!AG801</f>
        <v>106.64982214691079</v>
      </c>
      <c r="AH801" s="4">
        <f>[1]节奏总纲!AH801</f>
        <v>115.7183538677569</v>
      </c>
      <c r="BI801" s="25">
        <v>798</v>
      </c>
      <c r="BJ801" s="25">
        <f>[1]服务器生态!W819</f>
        <v>5.7915942913565539</v>
      </c>
      <c r="BK801" s="25">
        <f>[1]服务器生态!X819</f>
        <v>5.7105650044654235</v>
      </c>
      <c r="BL801" s="25">
        <f>[1]服务器生态!Y819</f>
        <v>0.466155081396747</v>
      </c>
      <c r="BM801" s="25">
        <f>[1]服务器生态!Z819</f>
        <v>8.293228304569808E-2</v>
      </c>
      <c r="BN801" s="25">
        <f>[1]服务器生态!AA819</f>
        <v>2.3995922059594284E-2</v>
      </c>
      <c r="BO801" s="25">
        <f>[1]服务器生态!AB819</f>
        <v>260.26891426737467</v>
      </c>
      <c r="BP801" s="25">
        <f>[1]服务器生态!AC819</f>
        <v>0.47962550249999997</v>
      </c>
      <c r="BQ801" s="25">
        <f>[1]服务器生态!AD819</f>
        <v>0.47291513735919999</v>
      </c>
      <c r="BR801" s="25">
        <f>[1]服务器生态!AE819</f>
        <v>3.8604200140800002E-2</v>
      </c>
      <c r="BS801" s="25">
        <f>[1]服务器生态!AF819</f>
        <v>6.8679600000000019E-3</v>
      </c>
      <c r="BT801" s="25">
        <f>[1]服务器生态!AG819</f>
        <v>1.9871999999999997E-3</v>
      </c>
      <c r="BU801" s="25">
        <f>[1]服务器生态!$P800</f>
        <v>1</v>
      </c>
      <c r="BV801" s="25">
        <f>[1]服务器生态!Q800</f>
        <v>0.12075242582324018</v>
      </c>
    </row>
    <row r="802" spans="29:74" x14ac:dyDescent="0.15">
      <c r="AC802" s="4">
        <v>799</v>
      </c>
      <c r="AD802" s="4">
        <f>[1]节奏总纲!AD802</f>
        <v>96.430041330048923</v>
      </c>
      <c r="AE802" s="4">
        <f>[1]节奏总纲!AE802</f>
        <v>98.688197166732579</v>
      </c>
      <c r="AF802" s="4">
        <f>[1]节奏总纲!AF802</f>
        <v>101.85527709016995</v>
      </c>
      <c r="AG802" s="4">
        <f>[1]节奏总纲!AG802</f>
        <v>106.66915001584015</v>
      </c>
      <c r="AH802" s="4">
        <f>[1]节奏总纲!AH802</f>
        <v>115.73670758897286</v>
      </c>
      <c r="BI802" s="25">
        <v>799</v>
      </c>
      <c r="BJ802" s="25">
        <f>[1]服务器生态!W820</f>
        <v>5.7838633302506253</v>
      </c>
      <c r="BK802" s="25">
        <f>[1]服务器生态!X820</f>
        <v>5.7029422060231552</v>
      </c>
      <c r="BL802" s="25">
        <f>[1]服务器生态!Y820</f>
        <v>0.4655328301439291</v>
      </c>
      <c r="BM802" s="25">
        <f>[1]服务器生态!Z820</f>
        <v>8.2821580150709548E-2</v>
      </c>
      <c r="BN802" s="25">
        <f>[1]服务器生态!AA820</f>
        <v>2.3963890889796963E-2</v>
      </c>
      <c r="BO802" s="25">
        <f>[1]服务器生态!AB820</f>
        <v>260.26891426737467</v>
      </c>
      <c r="BP802" s="25">
        <f>[1]服务器生态!AC820</f>
        <v>0.47962550249999997</v>
      </c>
      <c r="BQ802" s="25">
        <f>[1]服务器生态!AD820</f>
        <v>0.47291513735919999</v>
      </c>
      <c r="BR802" s="25">
        <f>[1]服务器生态!AE820</f>
        <v>3.8604200140800002E-2</v>
      </c>
      <c r="BS802" s="25">
        <f>[1]服务器生态!AF820</f>
        <v>6.8679600000000019E-3</v>
      </c>
      <c r="BT802" s="25">
        <f>[1]服务器生态!AG820</f>
        <v>1.9871999999999997E-3</v>
      </c>
      <c r="BU802" s="25">
        <f>[1]服务器生态!$P801</f>
        <v>1</v>
      </c>
      <c r="BV802" s="25">
        <f>[1]服务器生态!Q801</f>
        <v>0.12059123837458216</v>
      </c>
    </row>
    <row r="803" spans="29:74" x14ac:dyDescent="0.15">
      <c r="AC803" s="4">
        <v>800</v>
      </c>
      <c r="AD803" s="4">
        <f>[1]节奏总纲!AD803</f>
        <v>96.447994789427625</v>
      </c>
      <c r="AE803" s="4">
        <f>[1]节奏总纲!AE803</f>
        <v>98.706003017097089</v>
      </c>
      <c r="AF803" s="4">
        <f>[1]节奏总纲!AF803</f>
        <v>101.87528512044786</v>
      </c>
      <c r="AG803" s="4">
        <f>[1]节奏总纲!AG803</f>
        <v>106.68847788476948</v>
      </c>
      <c r="AH803" s="4">
        <f>[1]节奏总纲!AH803</f>
        <v>115.75506131018884</v>
      </c>
      <c r="BI803" s="25">
        <v>800</v>
      </c>
      <c r="BJ803" s="25">
        <f>[1]服务器生态!W821</f>
        <v>5.7761323691446949</v>
      </c>
      <c r="BK803" s="25">
        <f>[1]服务器生态!X821</f>
        <v>5.695319407580886</v>
      </c>
      <c r="BL803" s="25">
        <f>[1]服务器生态!Y821</f>
        <v>0.46491057889111115</v>
      </c>
      <c r="BM803" s="25">
        <f>[1]服务器生态!Z821</f>
        <v>8.2710877255721016E-2</v>
      </c>
      <c r="BN803" s="25">
        <f>[1]服务器生态!AA821</f>
        <v>2.393185971999964E-2</v>
      </c>
      <c r="BO803" s="25">
        <f>[1]服务器生态!AB821</f>
        <v>260.26891426737467</v>
      </c>
      <c r="BP803" s="25">
        <f>[1]服务器生态!AC821</f>
        <v>0.47962550249999997</v>
      </c>
      <c r="BQ803" s="25">
        <f>[1]服务器生态!AD821</f>
        <v>0.47291513735919999</v>
      </c>
      <c r="BR803" s="25">
        <f>[1]服务器生态!AE821</f>
        <v>3.8604200140800002E-2</v>
      </c>
      <c r="BS803" s="25">
        <f>[1]服务器生态!AF821</f>
        <v>6.8679600000000019E-3</v>
      </c>
      <c r="BT803" s="25">
        <f>[1]服务器生态!AG821</f>
        <v>1.9871999999999997E-3</v>
      </c>
      <c r="BU803" s="25">
        <f>[1]服务器生态!$P802</f>
        <v>1</v>
      </c>
      <c r="BV803" s="25">
        <f>[1]服务器生态!Q802</f>
        <v>0.12043005092592413</v>
      </c>
    </row>
    <row r="804" spans="29:74" x14ac:dyDescent="0.15">
      <c r="AC804" s="4">
        <v>801</v>
      </c>
      <c r="AD804" s="4">
        <f>[1]节奏总纲!AD804</f>
        <v>96.465948248806328</v>
      </c>
      <c r="AE804" s="4">
        <f>[1]节奏总纲!AE804</f>
        <v>98.723808867461599</v>
      </c>
      <c r="AF804" s="4">
        <f>[1]节奏总纲!AF804</f>
        <v>101.89529315072575</v>
      </c>
      <c r="AG804" s="4">
        <f>[1]节奏总纲!AG804</f>
        <v>106.70780575369882</v>
      </c>
      <c r="AH804" s="4">
        <f>[1]节奏总纲!AH804</f>
        <v>115.7734150314048</v>
      </c>
      <c r="BI804" s="25">
        <v>801</v>
      </c>
      <c r="BJ804" s="25">
        <f>[1]服务器生态!W822</f>
        <v>5.7684014080387644</v>
      </c>
      <c r="BK804" s="25">
        <f>[1]服务器生态!X822</f>
        <v>5.6876966091386167</v>
      </c>
      <c r="BL804" s="25">
        <f>[1]服务器生态!Y822</f>
        <v>0.4642883276382932</v>
      </c>
      <c r="BM804" s="25">
        <f>[1]服务器生态!Z822</f>
        <v>8.260017436073247E-2</v>
      </c>
      <c r="BN804" s="25">
        <f>[1]服务器生态!AA822</f>
        <v>2.3899828550202316E-2</v>
      </c>
      <c r="BO804" s="25">
        <f>[1]服务器生态!AB822</f>
        <v>260.26891426737467</v>
      </c>
      <c r="BP804" s="25">
        <f>[1]服务器生态!AC822</f>
        <v>0.47962550249999997</v>
      </c>
      <c r="BQ804" s="25">
        <f>[1]服务器生态!AD822</f>
        <v>0.47291513735919999</v>
      </c>
      <c r="BR804" s="25">
        <f>[1]服务器生态!AE822</f>
        <v>3.8604200140800002E-2</v>
      </c>
      <c r="BS804" s="25">
        <f>[1]服务器生态!AF822</f>
        <v>6.8679600000000019E-3</v>
      </c>
      <c r="BT804" s="25">
        <f>[1]服务器生态!AG822</f>
        <v>1.9871999999999997E-3</v>
      </c>
      <c r="BU804" s="25">
        <f>[1]服务器生态!$P803</f>
        <v>1</v>
      </c>
      <c r="BV804" s="25">
        <f>[1]服务器生态!Q803</f>
        <v>0.12026886347726609</v>
      </c>
    </row>
    <row r="805" spans="29:74" x14ac:dyDescent="0.15">
      <c r="AC805" s="4">
        <v>802</v>
      </c>
      <c r="AD805" s="4">
        <f>[1]节奏总纲!AD805</f>
        <v>96.48390170818503</v>
      </c>
      <c r="AE805" s="4">
        <f>[1]节奏总纲!AE805</f>
        <v>98.74161471782611</v>
      </c>
      <c r="AF805" s="4">
        <f>[1]节奏总纲!AF805</f>
        <v>101.91530118100366</v>
      </c>
      <c r="AG805" s="4">
        <f>[1]节奏总纲!AG805</f>
        <v>106.72713362262816</v>
      </c>
      <c r="AH805" s="4">
        <f>[1]节奏总纲!AH805</f>
        <v>115.79176875262075</v>
      </c>
      <c r="BI805" s="25">
        <v>802</v>
      </c>
      <c r="BJ805" s="25">
        <f>[1]服务器生态!W823</f>
        <v>5.7606704469328349</v>
      </c>
      <c r="BK805" s="25">
        <f>[1]服务器生态!X823</f>
        <v>5.6800738106963484</v>
      </c>
      <c r="BL805" s="25">
        <f>[1]服务器生态!Y823</f>
        <v>0.4636660763854753</v>
      </c>
      <c r="BM805" s="25">
        <f>[1]服务器生态!Z823</f>
        <v>8.2489471465743938E-2</v>
      </c>
      <c r="BN805" s="25">
        <f>[1]服务器生态!AA823</f>
        <v>2.3867797380404995E-2</v>
      </c>
      <c r="BO805" s="25">
        <f>[1]服务器生态!AB823</f>
        <v>260.26891426737467</v>
      </c>
      <c r="BP805" s="25">
        <f>[1]服务器生态!AC823</f>
        <v>0.47962550249999997</v>
      </c>
      <c r="BQ805" s="25">
        <f>[1]服务器生态!AD823</f>
        <v>0.47291513735919999</v>
      </c>
      <c r="BR805" s="25">
        <f>[1]服务器生态!AE823</f>
        <v>3.8604200140800002E-2</v>
      </c>
      <c r="BS805" s="25">
        <f>[1]服务器生态!AF823</f>
        <v>6.8679600000000019E-3</v>
      </c>
      <c r="BT805" s="25">
        <f>[1]服务器生态!AG823</f>
        <v>1.9871999999999997E-3</v>
      </c>
      <c r="BU805" s="25">
        <f>[1]服务器生态!$P804</f>
        <v>1</v>
      </c>
      <c r="BV805" s="25">
        <f>[1]服务器生态!Q804</f>
        <v>0.12010767602860808</v>
      </c>
    </row>
    <row r="806" spans="29:74" x14ac:dyDescent="0.15">
      <c r="AC806" s="4">
        <v>803</v>
      </c>
      <c r="AD806" s="4">
        <f>[1]节奏总纲!AD806</f>
        <v>96.501855167563733</v>
      </c>
      <c r="AE806" s="4">
        <f>[1]节奏总纲!AE806</f>
        <v>98.759420568190635</v>
      </c>
      <c r="AF806" s="4">
        <f>[1]节奏总纲!AF806</f>
        <v>101.93530921128155</v>
      </c>
      <c r="AG806" s="4">
        <f>[1]节奏总纲!AG806</f>
        <v>106.74646149155751</v>
      </c>
      <c r="AH806" s="4">
        <f>[1]节奏总纲!AH806</f>
        <v>115.81012247383673</v>
      </c>
      <c r="BI806" s="25">
        <v>803</v>
      </c>
      <c r="BJ806" s="25">
        <f>[1]服务器生态!W824</f>
        <v>5.7529394858269045</v>
      </c>
      <c r="BK806" s="25">
        <f>[1]服务器生态!X824</f>
        <v>5.6724510122540792</v>
      </c>
      <c r="BL806" s="25">
        <f>[1]服务器生态!Y824</f>
        <v>0.46304382513265735</v>
      </c>
      <c r="BM806" s="25">
        <f>[1]服务器生态!Z824</f>
        <v>8.2378768570755392E-2</v>
      </c>
      <c r="BN806" s="25">
        <f>[1]服务器生态!AA824</f>
        <v>2.3835766210607671E-2</v>
      </c>
      <c r="BO806" s="25">
        <f>[1]服务器生态!AB824</f>
        <v>260.26891426737467</v>
      </c>
      <c r="BP806" s="25">
        <f>[1]服务器生态!AC824</f>
        <v>0.47962550249999997</v>
      </c>
      <c r="BQ806" s="25">
        <f>[1]服务器生态!AD824</f>
        <v>0.47291513735919999</v>
      </c>
      <c r="BR806" s="25">
        <f>[1]服务器生态!AE824</f>
        <v>3.8604200140800002E-2</v>
      </c>
      <c r="BS806" s="25">
        <f>[1]服务器生态!AF824</f>
        <v>6.8679600000000019E-3</v>
      </c>
      <c r="BT806" s="25">
        <f>[1]服务器生态!AG824</f>
        <v>1.9871999999999997E-3</v>
      </c>
      <c r="BU806" s="25">
        <f>[1]服务器生态!$P805</f>
        <v>1</v>
      </c>
      <c r="BV806" s="25">
        <f>[1]服务器生态!Q805</f>
        <v>0.11994648857995005</v>
      </c>
    </row>
    <row r="807" spans="29:74" x14ac:dyDescent="0.15">
      <c r="AC807" s="4">
        <v>804</v>
      </c>
      <c r="AD807" s="4">
        <f>[1]节奏总纲!AD807</f>
        <v>96.519808626942435</v>
      </c>
      <c r="AE807" s="4">
        <f>[1]节奏总纲!AE807</f>
        <v>98.777226418555145</v>
      </c>
      <c r="AF807" s="4">
        <f>[1]节奏总纲!AF807</f>
        <v>101.95531724155946</v>
      </c>
      <c r="AG807" s="4">
        <f>[1]节奏总纲!AG807</f>
        <v>106.76578936048685</v>
      </c>
      <c r="AH807" s="4">
        <f>[1]节奏总纲!AH807</f>
        <v>115.82847619505269</v>
      </c>
      <c r="BI807" s="25">
        <v>804</v>
      </c>
      <c r="BJ807" s="25">
        <f>[1]服务器生态!W825</f>
        <v>5.7452085247209759</v>
      </c>
      <c r="BK807" s="25">
        <f>[1]服务器生态!X825</f>
        <v>5.66482821381181</v>
      </c>
      <c r="BL807" s="25">
        <f>[1]服务器生态!Y825</f>
        <v>0.46242157387983945</v>
      </c>
      <c r="BM807" s="25">
        <f>[1]服务器生态!Z825</f>
        <v>8.226806567576686E-2</v>
      </c>
      <c r="BN807" s="25">
        <f>[1]服务器生态!AA825</f>
        <v>2.3803735040810348E-2</v>
      </c>
      <c r="BO807" s="25">
        <f>[1]服务器生态!AB825</f>
        <v>260.26891426737467</v>
      </c>
      <c r="BP807" s="25">
        <f>[1]服务器生态!AC825</f>
        <v>0.47962550249999997</v>
      </c>
      <c r="BQ807" s="25">
        <f>[1]服务器生态!AD825</f>
        <v>0.47291513735919999</v>
      </c>
      <c r="BR807" s="25">
        <f>[1]服务器生态!AE825</f>
        <v>3.8604200140800002E-2</v>
      </c>
      <c r="BS807" s="25">
        <f>[1]服务器生态!AF825</f>
        <v>6.8679600000000019E-3</v>
      </c>
      <c r="BT807" s="25">
        <f>[1]服务器生态!AG825</f>
        <v>1.9871999999999997E-3</v>
      </c>
      <c r="BU807" s="25">
        <f>[1]服务器生态!$P806</f>
        <v>1</v>
      </c>
      <c r="BV807" s="25">
        <f>[1]服务器生态!Q806</f>
        <v>0.11978530113129203</v>
      </c>
    </row>
    <row r="808" spans="29:74" x14ac:dyDescent="0.15">
      <c r="AC808" s="4">
        <v>805</v>
      </c>
      <c r="AD808" s="4">
        <f>[1]节奏总纲!AD808</f>
        <v>96.537762086321138</v>
      </c>
      <c r="AE808" s="4">
        <f>[1]节奏总纲!AE808</f>
        <v>98.795032268919655</v>
      </c>
      <c r="AF808" s="4">
        <f>[1]节奏总纲!AF808</f>
        <v>101.97532527183736</v>
      </c>
      <c r="AG808" s="4">
        <f>[1]节奏总纲!AG808</f>
        <v>106.78511722941619</v>
      </c>
      <c r="AH808" s="4">
        <f>[1]节奏总纲!AH808</f>
        <v>115.84682991626866</v>
      </c>
      <c r="BI808" s="25">
        <v>805</v>
      </c>
      <c r="BJ808" s="25">
        <f>[1]服务器生态!W826</f>
        <v>5.7374775636150455</v>
      </c>
      <c r="BK808" s="25">
        <f>[1]服务器生态!X826</f>
        <v>5.6572054153695408</v>
      </c>
      <c r="BL808" s="25">
        <f>[1]服务器生态!Y826</f>
        <v>0.4617993226270215</v>
      </c>
      <c r="BM808" s="25">
        <f>[1]服务器生态!Z826</f>
        <v>8.2157362780778329E-2</v>
      </c>
      <c r="BN808" s="25">
        <f>[1]服务器生态!AA826</f>
        <v>2.3771703871013024E-2</v>
      </c>
      <c r="BO808" s="25">
        <f>[1]服务器生态!AB826</f>
        <v>260.26891426737467</v>
      </c>
      <c r="BP808" s="25">
        <f>[1]服务器生态!AC826</f>
        <v>0.47962550249999997</v>
      </c>
      <c r="BQ808" s="25">
        <f>[1]服务器生态!AD826</f>
        <v>0.47291513735919999</v>
      </c>
      <c r="BR808" s="25">
        <f>[1]服务器生态!AE826</f>
        <v>3.8604200140800002E-2</v>
      </c>
      <c r="BS808" s="25">
        <f>[1]服务器生态!AF826</f>
        <v>6.8679600000000019E-3</v>
      </c>
      <c r="BT808" s="25">
        <f>[1]服务器生态!AG826</f>
        <v>1.9871999999999997E-3</v>
      </c>
      <c r="BU808" s="25">
        <f>[1]服务器生态!$P807</f>
        <v>1</v>
      </c>
      <c r="BV808" s="25">
        <f>[1]服务器生态!Q807</f>
        <v>0.119624113682634</v>
      </c>
    </row>
    <row r="809" spans="29:74" x14ac:dyDescent="0.15">
      <c r="AC809" s="4">
        <v>806</v>
      </c>
      <c r="AD809" s="4">
        <f>[1]节奏总纲!AD809</f>
        <v>96.55571554569984</v>
      </c>
      <c r="AE809" s="4">
        <f>[1]节奏总纲!AE809</f>
        <v>98.81283811928418</v>
      </c>
      <c r="AF809" s="4">
        <f>[1]节奏总纲!AF809</f>
        <v>101.99533330211526</v>
      </c>
      <c r="AG809" s="4">
        <f>[1]节奏总纲!AG809</f>
        <v>106.80444509834554</v>
      </c>
      <c r="AH809" s="4">
        <f>[1]节奏总纲!AH809</f>
        <v>115.86518363748462</v>
      </c>
      <c r="BI809" s="25">
        <v>806</v>
      </c>
      <c r="BJ809" s="25">
        <f>[1]服务器生态!W827</f>
        <v>5.7297466025091159</v>
      </c>
      <c r="BK809" s="25">
        <f>[1]服务器生态!X827</f>
        <v>5.6495826169272725</v>
      </c>
      <c r="BL809" s="25">
        <f>[1]服务器生态!Y827</f>
        <v>0.46117707137420361</v>
      </c>
      <c r="BM809" s="25">
        <f>[1]服务器生态!Z827</f>
        <v>8.2046659885789797E-2</v>
      </c>
      <c r="BN809" s="25">
        <f>[1]服务器生态!AA827</f>
        <v>2.3739672701215703E-2</v>
      </c>
      <c r="BO809" s="25">
        <f>[1]服务器生态!AB827</f>
        <v>260.26891426737467</v>
      </c>
      <c r="BP809" s="25">
        <f>[1]服务器生态!AC827</f>
        <v>0.47962550249999997</v>
      </c>
      <c r="BQ809" s="25">
        <f>[1]服务器生态!AD827</f>
        <v>0.47291513735919999</v>
      </c>
      <c r="BR809" s="25">
        <f>[1]服务器生态!AE827</f>
        <v>3.8604200140800002E-2</v>
      </c>
      <c r="BS809" s="25">
        <f>[1]服务器生态!AF827</f>
        <v>6.8679600000000019E-3</v>
      </c>
      <c r="BT809" s="25">
        <f>[1]服务器生态!AG827</f>
        <v>1.9871999999999997E-3</v>
      </c>
      <c r="BU809" s="25">
        <f>[1]服务器生态!$P808</f>
        <v>1</v>
      </c>
      <c r="BV809" s="25">
        <f>[1]服务器生态!Q808</f>
        <v>0.11946292623397597</v>
      </c>
    </row>
    <row r="810" spans="29:74" x14ac:dyDescent="0.15">
      <c r="AC810" s="4">
        <v>807</v>
      </c>
      <c r="AD810" s="4">
        <f>[1]节奏总纲!AD810</f>
        <v>96.573669005078543</v>
      </c>
      <c r="AE810" s="4">
        <f>[1]节奏总纲!AE810</f>
        <v>98.83064396964869</v>
      </c>
      <c r="AF810" s="4">
        <f>[1]节奏总纲!AF810</f>
        <v>102.01387295585346</v>
      </c>
      <c r="AG810" s="4">
        <f>[1]节奏总纲!AG810</f>
        <v>106.82377296727488</v>
      </c>
      <c r="AH810" s="4">
        <f>[1]节奏总纲!AH810</f>
        <v>115.88353735870058</v>
      </c>
      <c r="BI810" s="25">
        <v>807</v>
      </c>
      <c r="BJ810" s="25">
        <f>[1]服务器生态!W828</f>
        <v>5.7220156414031855</v>
      </c>
      <c r="BK810" s="25">
        <f>[1]服务器生态!X828</f>
        <v>5.6419598184850033</v>
      </c>
      <c r="BL810" s="25">
        <f>[1]服务器生态!Y828</f>
        <v>0.4605548201213856</v>
      </c>
      <c r="BM810" s="25">
        <f>[1]服务器生态!Z828</f>
        <v>8.1935956990801251E-2</v>
      </c>
      <c r="BN810" s="25">
        <f>[1]服务器生态!AA828</f>
        <v>2.370764153141838E-2</v>
      </c>
      <c r="BO810" s="25">
        <f>[1]服务器生态!AB828</f>
        <v>260.26891426737467</v>
      </c>
      <c r="BP810" s="25">
        <f>[1]服务器生态!AC828</f>
        <v>0.47962550249999997</v>
      </c>
      <c r="BQ810" s="25">
        <f>[1]服务器生态!AD828</f>
        <v>0.47291513735919999</v>
      </c>
      <c r="BR810" s="25">
        <f>[1]服务器生态!AE828</f>
        <v>3.8604200140800002E-2</v>
      </c>
      <c r="BS810" s="25">
        <f>[1]服务器生态!AF828</f>
        <v>6.8679600000000019E-3</v>
      </c>
      <c r="BT810" s="25">
        <f>[1]服务器生态!AG828</f>
        <v>1.9871999999999997E-3</v>
      </c>
      <c r="BU810" s="25">
        <f>[1]服务器生态!$P809</f>
        <v>1</v>
      </c>
      <c r="BV810" s="25">
        <f>[1]服务器生态!Q809</f>
        <v>0.11930173878531795</v>
      </c>
    </row>
    <row r="811" spans="29:74" x14ac:dyDescent="0.15">
      <c r="AC811" s="4">
        <v>808</v>
      </c>
      <c r="AD811" s="4">
        <f>[1]节奏总纲!AD811</f>
        <v>96.591622464457245</v>
      </c>
      <c r="AE811" s="4">
        <f>[1]节奏总纲!AE811</f>
        <v>98.848449820013201</v>
      </c>
      <c r="AF811" s="4">
        <f>[1]节奏总纲!AF811</f>
        <v>102.03196594241072</v>
      </c>
      <c r="AG811" s="4">
        <f>[1]节奏总纲!AG811</f>
        <v>106.84310083620421</v>
      </c>
      <c r="AH811" s="4">
        <f>[1]节奏总纲!AH811</f>
        <v>115.90189107991655</v>
      </c>
      <c r="BI811" s="25">
        <v>808</v>
      </c>
      <c r="BJ811" s="25">
        <f>[1]服务器生态!W829</f>
        <v>5.7142846802972551</v>
      </c>
      <c r="BK811" s="25">
        <f>[1]服务器生态!X829</f>
        <v>5.6343370200427341</v>
      </c>
      <c r="BL811" s="25">
        <f>[1]服务器生态!Y829</f>
        <v>0.45993256886856765</v>
      </c>
      <c r="BM811" s="25">
        <f>[1]服务器生态!Z829</f>
        <v>8.1825254095812705E-2</v>
      </c>
      <c r="BN811" s="25">
        <f>[1]服务器生态!AA829</f>
        <v>2.3675610361621056E-2</v>
      </c>
      <c r="BO811" s="25">
        <f>[1]服务器生态!AB829</f>
        <v>260.26891426737467</v>
      </c>
      <c r="BP811" s="25">
        <f>[1]服务器生态!AC829</f>
        <v>0.47962550249999997</v>
      </c>
      <c r="BQ811" s="25">
        <f>[1]服务器生态!AD829</f>
        <v>0.47291513735919999</v>
      </c>
      <c r="BR811" s="25">
        <f>[1]服务器生态!AE829</f>
        <v>3.8604200140800002E-2</v>
      </c>
      <c r="BS811" s="25">
        <f>[1]服务器生态!AF829</f>
        <v>6.8679600000000019E-3</v>
      </c>
      <c r="BT811" s="25">
        <f>[1]服务器生态!AG829</f>
        <v>1.9871999999999997E-3</v>
      </c>
      <c r="BU811" s="25">
        <f>[1]服务器生态!$P810</f>
        <v>1</v>
      </c>
      <c r="BV811" s="25">
        <f>[1]服务器生态!Q810</f>
        <v>0.11914055133665992</v>
      </c>
    </row>
    <row r="812" spans="29:74" x14ac:dyDescent="0.15">
      <c r="AC812" s="4">
        <v>809</v>
      </c>
      <c r="AD812" s="4">
        <f>[1]节奏总纲!AD812</f>
        <v>96.609575923835948</v>
      </c>
      <c r="AE812" s="4">
        <f>[1]节奏总纲!AE812</f>
        <v>98.866255670377726</v>
      </c>
      <c r="AF812" s="4">
        <f>[1]节奏总纲!AF812</f>
        <v>102.05005892896799</v>
      </c>
      <c r="AG812" s="4">
        <f>[1]节奏总纲!AG812</f>
        <v>106.86242870513357</v>
      </c>
      <c r="AH812" s="4">
        <f>[1]节奏总纲!AH812</f>
        <v>115.92024480113251</v>
      </c>
      <c r="BI812" s="25">
        <v>809</v>
      </c>
      <c r="BJ812" s="25">
        <f>[1]服务器生态!W830</f>
        <v>5.7065537191913265</v>
      </c>
      <c r="BK812" s="25">
        <f>[1]服务器生态!X830</f>
        <v>5.6267142216004657</v>
      </c>
      <c r="BL812" s="25">
        <f>[1]服务器生态!Y830</f>
        <v>0.45931031761574975</v>
      </c>
      <c r="BM812" s="25">
        <f>[1]服务器生态!Z830</f>
        <v>8.1714551200824173E-2</v>
      </c>
      <c r="BN812" s="25">
        <f>[1]服务器生态!AA830</f>
        <v>2.3643579191823735E-2</v>
      </c>
      <c r="BO812" s="25">
        <f>[1]服务器生态!AB830</f>
        <v>260.26891426737467</v>
      </c>
      <c r="BP812" s="25">
        <f>[1]服务器生态!AC830</f>
        <v>0.47962550249999997</v>
      </c>
      <c r="BQ812" s="25">
        <f>[1]服务器生态!AD830</f>
        <v>0.47291513735919999</v>
      </c>
      <c r="BR812" s="25">
        <f>[1]服务器生态!AE830</f>
        <v>3.8604200140800002E-2</v>
      </c>
      <c r="BS812" s="25">
        <f>[1]服务器生态!AF830</f>
        <v>6.8679600000000019E-3</v>
      </c>
      <c r="BT812" s="25">
        <f>[1]服务器生态!AG830</f>
        <v>1.9871999999999997E-3</v>
      </c>
      <c r="BU812" s="25">
        <f>[1]服务器生态!$P811</f>
        <v>1</v>
      </c>
      <c r="BV812" s="25">
        <f>[1]服务器生态!Q811</f>
        <v>0.1189793638880019</v>
      </c>
    </row>
    <row r="813" spans="29:74" x14ac:dyDescent="0.15">
      <c r="AC813" s="4">
        <v>810</v>
      </c>
      <c r="AD813" s="4">
        <f>[1]节奏总纲!AD813</f>
        <v>96.62752938321465</v>
      </c>
      <c r="AE813" s="4">
        <f>[1]节奏总纲!AE813</f>
        <v>98.884061520742236</v>
      </c>
      <c r="AF813" s="4">
        <f>[1]节奏总纲!AF813</f>
        <v>102.06815191552525</v>
      </c>
      <c r="AG813" s="4">
        <f>[1]节奏总纲!AG813</f>
        <v>106.8817565740629</v>
      </c>
      <c r="AH813" s="4">
        <f>[1]节奏总纲!AH813</f>
        <v>115.93859852234847</v>
      </c>
      <c r="BI813" s="25">
        <v>810</v>
      </c>
      <c r="BJ813" s="25">
        <f>[1]服务器生态!W831</f>
        <v>5.6988227580853961</v>
      </c>
      <c r="BK813" s="25">
        <f>[1]服务器生态!X831</f>
        <v>5.6190914231581965</v>
      </c>
      <c r="BL813" s="25">
        <f>[1]服务器生态!Y831</f>
        <v>0.4586880663629318</v>
      </c>
      <c r="BM813" s="25">
        <f>[1]服务器生态!Z831</f>
        <v>8.1603848305835627E-2</v>
      </c>
      <c r="BN813" s="25">
        <f>[1]服务器生态!AA831</f>
        <v>2.3611548022026408E-2</v>
      </c>
      <c r="BO813" s="25">
        <f>[1]服务器生态!AB831</f>
        <v>260.26891426737467</v>
      </c>
      <c r="BP813" s="25">
        <f>[1]服务器生态!AC831</f>
        <v>0.47962550249999997</v>
      </c>
      <c r="BQ813" s="25">
        <f>[1]服务器生态!AD831</f>
        <v>0.47291513735919999</v>
      </c>
      <c r="BR813" s="25">
        <f>[1]服务器生态!AE831</f>
        <v>3.8604200140800002E-2</v>
      </c>
      <c r="BS813" s="25">
        <f>[1]服务器生态!AF831</f>
        <v>6.8679600000000019E-3</v>
      </c>
      <c r="BT813" s="25">
        <f>[1]服务器生态!AG831</f>
        <v>1.9871999999999997E-3</v>
      </c>
      <c r="BU813" s="25">
        <f>[1]服务器生态!$P812</f>
        <v>1</v>
      </c>
      <c r="BV813" s="25">
        <f>[1]服务器生态!Q812</f>
        <v>0.11881817643934386</v>
      </c>
    </row>
    <row r="814" spans="29:74" x14ac:dyDescent="0.15">
      <c r="AC814" s="4">
        <v>811</v>
      </c>
      <c r="AD814" s="4">
        <f>[1]节奏总纲!AD814</f>
        <v>96.645482842593353</v>
      </c>
      <c r="AE814" s="4">
        <f>[1]节奏总纲!AE814</f>
        <v>98.901867371106746</v>
      </c>
      <c r="AF814" s="4">
        <f>[1]节奏总纲!AF814</f>
        <v>102.08624490208251</v>
      </c>
      <c r="AG814" s="4">
        <f>[1]节奏总纲!AG814</f>
        <v>106.90108444299224</v>
      </c>
      <c r="AH814" s="4">
        <f>[1]节奏总纲!AH814</f>
        <v>115.95695224356444</v>
      </c>
      <c r="BI814" s="25">
        <v>811</v>
      </c>
      <c r="BJ814" s="25">
        <f>[1]服务器生态!W832</f>
        <v>5.6910917969794665</v>
      </c>
      <c r="BK814" s="25">
        <f>[1]服务器生态!X832</f>
        <v>5.6114686247159282</v>
      </c>
      <c r="BL814" s="25">
        <f>[1]服务器生态!Y832</f>
        <v>0.45806581511011391</v>
      </c>
      <c r="BM814" s="25">
        <f>[1]服务器生态!Z832</f>
        <v>8.1493145410847095E-2</v>
      </c>
      <c r="BN814" s="25">
        <f>[1]服务器生态!AA832</f>
        <v>2.3579516852229088E-2</v>
      </c>
      <c r="BO814" s="25">
        <f>[1]服务器生态!AB832</f>
        <v>260.26891426737467</v>
      </c>
      <c r="BP814" s="25">
        <f>[1]服务器生态!AC832</f>
        <v>0.47962550249999997</v>
      </c>
      <c r="BQ814" s="25">
        <f>[1]服务器生态!AD832</f>
        <v>0.47291513735919999</v>
      </c>
      <c r="BR814" s="25">
        <f>[1]服务器生态!AE832</f>
        <v>3.8604200140800002E-2</v>
      </c>
      <c r="BS814" s="25">
        <f>[1]服务器生态!AF832</f>
        <v>6.8679600000000019E-3</v>
      </c>
      <c r="BT814" s="25">
        <f>[1]服务器生态!AG832</f>
        <v>1.9871999999999997E-3</v>
      </c>
      <c r="BU814" s="25">
        <f>[1]服务器生态!$P813</f>
        <v>1</v>
      </c>
      <c r="BV814" s="25">
        <f>[1]服务器生态!Q813</f>
        <v>0.11865698899068584</v>
      </c>
    </row>
    <row r="815" spans="29:74" x14ac:dyDescent="0.15">
      <c r="AC815" s="4">
        <v>812</v>
      </c>
      <c r="AD815" s="4">
        <f>[1]节奏总纲!AD815</f>
        <v>96.663436301972055</v>
      </c>
      <c r="AE815" s="4">
        <f>[1]节奏总纲!AE815</f>
        <v>98.919673221471257</v>
      </c>
      <c r="AF815" s="4">
        <f>[1]节奏总纲!AF815</f>
        <v>102.10433788863978</v>
      </c>
      <c r="AG815" s="4">
        <f>[1]节奏总纲!AG815</f>
        <v>106.92041231192158</v>
      </c>
      <c r="AH815" s="4">
        <f>[1]节奏总纲!AH815</f>
        <v>115.9753059647804</v>
      </c>
      <c r="BI815" s="25">
        <v>812</v>
      </c>
      <c r="BJ815" s="25">
        <f>[1]服务器生态!W833</f>
        <v>5.6833608358735361</v>
      </c>
      <c r="BK815" s="25">
        <f>[1]服务器生态!X833</f>
        <v>5.603845826273659</v>
      </c>
      <c r="BL815" s="25">
        <f>[1]服务器生态!Y833</f>
        <v>0.45744356385729595</v>
      </c>
      <c r="BM815" s="25">
        <f>[1]服务器生态!Z833</f>
        <v>8.1382442515858563E-2</v>
      </c>
      <c r="BN815" s="25">
        <f>[1]服务器生态!AA833</f>
        <v>2.3547485682431764E-2</v>
      </c>
      <c r="BO815" s="25">
        <f>[1]服务器生态!AB833</f>
        <v>260.26891426737467</v>
      </c>
      <c r="BP815" s="25">
        <f>[1]服务器生态!AC833</f>
        <v>0.47962550249999997</v>
      </c>
      <c r="BQ815" s="25">
        <f>[1]服务器生态!AD833</f>
        <v>0.47291513735919999</v>
      </c>
      <c r="BR815" s="25">
        <f>[1]服务器生态!AE833</f>
        <v>3.8604200140800002E-2</v>
      </c>
      <c r="BS815" s="25">
        <f>[1]服务器生态!AF833</f>
        <v>6.8679600000000019E-3</v>
      </c>
      <c r="BT815" s="25">
        <f>[1]服务器生态!AG833</f>
        <v>1.9871999999999997E-3</v>
      </c>
      <c r="BU815" s="25">
        <f>[1]服务器生态!$P814</f>
        <v>1</v>
      </c>
      <c r="BV815" s="25">
        <f>[1]服务器生态!Q814</f>
        <v>0.11849580154202782</v>
      </c>
    </row>
    <row r="816" spans="29:74" x14ac:dyDescent="0.15">
      <c r="AC816" s="4">
        <v>813</v>
      </c>
      <c r="AD816" s="4">
        <f>[1]节奏总纲!AD816</f>
        <v>96.681389761350758</v>
      </c>
      <c r="AE816" s="4">
        <f>[1]节奏总纲!AE816</f>
        <v>98.937479071835781</v>
      </c>
      <c r="AF816" s="4">
        <f>[1]节奏总纲!AF816</f>
        <v>102.12243087519704</v>
      </c>
      <c r="AG816" s="4">
        <f>[1]节奏总纲!AG816</f>
        <v>106.93974018085093</v>
      </c>
      <c r="AH816" s="4">
        <f>[1]节奏总纲!AH816</f>
        <v>115.99365968599636</v>
      </c>
      <c r="BI816" s="25">
        <v>813</v>
      </c>
      <c r="BJ816" s="25">
        <f>[1]服务器生态!W834</f>
        <v>5.6756298747676075</v>
      </c>
      <c r="BK816" s="25">
        <f>[1]服务器生态!X834</f>
        <v>5.5962230278313907</v>
      </c>
      <c r="BL816" s="25">
        <f>[1]服务器生态!Y834</f>
        <v>0.45682131260447811</v>
      </c>
      <c r="BM816" s="25">
        <f>[1]服务器生态!Z834</f>
        <v>8.1271739620870045E-2</v>
      </c>
      <c r="BN816" s="25">
        <f>[1]服务器生态!AA834</f>
        <v>2.3515454512634447E-2</v>
      </c>
      <c r="BO816" s="25">
        <f>[1]服务器生态!AB834</f>
        <v>260.26891426737467</v>
      </c>
      <c r="BP816" s="25">
        <f>[1]服务器生态!AC834</f>
        <v>0.47962550249999997</v>
      </c>
      <c r="BQ816" s="25">
        <f>[1]服务器生态!AD834</f>
        <v>0.47291513735919999</v>
      </c>
      <c r="BR816" s="25">
        <f>[1]服务器生态!AE834</f>
        <v>3.8604200140800002E-2</v>
      </c>
      <c r="BS816" s="25">
        <f>[1]服务器生态!AF834</f>
        <v>6.8679600000000019E-3</v>
      </c>
      <c r="BT816" s="25">
        <f>[1]服务器生态!AG834</f>
        <v>1.9871999999999997E-3</v>
      </c>
      <c r="BU816" s="25">
        <f>[1]服务器生态!$P815</f>
        <v>1</v>
      </c>
      <c r="BV816" s="25">
        <f>[1]服务器生态!Q815</f>
        <v>0.11833461409336982</v>
      </c>
    </row>
    <row r="817" spans="29:74" x14ac:dyDescent="0.15">
      <c r="AC817" s="4">
        <v>814</v>
      </c>
      <c r="AD817" s="4">
        <f>[1]节奏总纲!AD817</f>
        <v>96.69934322072946</v>
      </c>
      <c r="AE817" s="4">
        <f>[1]节奏总纲!AE817</f>
        <v>98.955284922200292</v>
      </c>
      <c r="AF817" s="4">
        <f>[1]节奏总纲!AF817</f>
        <v>102.1405238617543</v>
      </c>
      <c r="AG817" s="4">
        <f>[1]节奏总纲!AG817</f>
        <v>106.95906804978027</v>
      </c>
      <c r="AH817" s="4">
        <f>[1]节奏总纲!AH817</f>
        <v>116.01095922661128</v>
      </c>
      <c r="BI817" s="25">
        <v>814</v>
      </c>
      <c r="BJ817" s="25">
        <f>[1]服务器生态!W835</f>
        <v>5.6678989136616771</v>
      </c>
      <c r="BK817" s="25">
        <f>[1]服务器生态!X835</f>
        <v>5.5886002293891215</v>
      </c>
      <c r="BL817" s="25">
        <f>[1]服务器生态!Y835</f>
        <v>0.45619906135166016</v>
      </c>
      <c r="BM817" s="25">
        <f>[1]服务器生态!Z835</f>
        <v>8.11610367258815E-2</v>
      </c>
      <c r="BN817" s="25">
        <f>[1]服务器生态!AA835</f>
        <v>2.3483423342837123E-2</v>
      </c>
      <c r="BO817" s="25">
        <f>[1]服务器生态!AB835</f>
        <v>260.26891426737467</v>
      </c>
      <c r="BP817" s="25">
        <f>[1]服务器生态!AC835</f>
        <v>0.47962550249999997</v>
      </c>
      <c r="BQ817" s="25">
        <f>[1]服务器生态!AD835</f>
        <v>0.47291513735919999</v>
      </c>
      <c r="BR817" s="25">
        <f>[1]服务器生态!AE835</f>
        <v>3.8604200140800002E-2</v>
      </c>
      <c r="BS817" s="25">
        <f>[1]服务器生态!AF835</f>
        <v>6.8679600000000019E-3</v>
      </c>
      <c r="BT817" s="25">
        <f>[1]服务器生态!AG835</f>
        <v>1.9871999999999997E-3</v>
      </c>
      <c r="BU817" s="25">
        <f>[1]服务器生态!$P816</f>
        <v>1</v>
      </c>
      <c r="BV817" s="25">
        <f>[1]服务器生态!Q816</f>
        <v>0.11817342664471178</v>
      </c>
    </row>
    <row r="818" spans="29:74" x14ac:dyDescent="0.15">
      <c r="AC818" s="4">
        <v>815</v>
      </c>
      <c r="AD818" s="4">
        <f>[1]节奏总纲!AD818</f>
        <v>96.717296680108163</v>
      </c>
      <c r="AE818" s="4">
        <f>[1]节奏总纲!AE818</f>
        <v>98.973090772564802</v>
      </c>
      <c r="AF818" s="4">
        <f>[1]节奏总纲!AF818</f>
        <v>102.15861684831157</v>
      </c>
      <c r="AG818" s="4">
        <f>[1]节奏总纲!AG818</f>
        <v>106.97839591870961</v>
      </c>
      <c r="AH818" s="4">
        <f>[1]节奏总纲!AH818</f>
        <v>116.02770240249892</v>
      </c>
      <c r="BI818" s="25">
        <v>815</v>
      </c>
      <c r="BJ818" s="25">
        <f>[1]服务器生态!W836</f>
        <v>5.6601679525557484</v>
      </c>
      <c r="BK818" s="25">
        <f>[1]服务器生态!X836</f>
        <v>5.5809774309468532</v>
      </c>
      <c r="BL818" s="25">
        <f>[1]服务器生态!Y836</f>
        <v>0.45557681009884227</v>
      </c>
      <c r="BM818" s="25">
        <f>[1]服务器生态!Z836</f>
        <v>8.1050333830892968E-2</v>
      </c>
      <c r="BN818" s="25">
        <f>[1]服务器生态!AA836</f>
        <v>2.3451392173039803E-2</v>
      </c>
      <c r="BO818" s="25">
        <f>[1]服务器生态!AB836</f>
        <v>260.26891426737467</v>
      </c>
      <c r="BP818" s="25">
        <f>[1]服务器生态!AC836</f>
        <v>0.47962550249999997</v>
      </c>
      <c r="BQ818" s="25">
        <f>[1]服务器生态!AD836</f>
        <v>0.47291513735919999</v>
      </c>
      <c r="BR818" s="25">
        <f>[1]服务器生态!AE836</f>
        <v>3.8604200140800002E-2</v>
      </c>
      <c r="BS818" s="25">
        <f>[1]服务器生态!AF836</f>
        <v>6.8679600000000019E-3</v>
      </c>
      <c r="BT818" s="25">
        <f>[1]服务器生态!AG836</f>
        <v>1.9871999999999997E-3</v>
      </c>
      <c r="BU818" s="25">
        <f>[1]服务器生态!$P817</f>
        <v>1</v>
      </c>
      <c r="BV818" s="25">
        <f>[1]服务器生态!Q817</f>
        <v>0.11801223919605378</v>
      </c>
    </row>
    <row r="819" spans="29:74" x14ac:dyDescent="0.15">
      <c r="AC819" s="4">
        <v>816</v>
      </c>
      <c r="AD819" s="4">
        <f>[1]节奏总纲!AD819</f>
        <v>96.735250139486865</v>
      </c>
      <c r="AE819" s="4">
        <f>[1]节奏总纲!AE819</f>
        <v>98.990896622929327</v>
      </c>
      <c r="AF819" s="4">
        <f>[1]节奏总纲!AF819</f>
        <v>102.17670983486883</v>
      </c>
      <c r="AG819" s="4">
        <f>[1]节奏总纲!AG819</f>
        <v>106.99772378763896</v>
      </c>
      <c r="AH819" s="4">
        <f>[1]节奏总纲!AH819</f>
        <v>116.04444557838656</v>
      </c>
      <c r="BI819" s="25">
        <v>816</v>
      </c>
      <c r="BJ819" s="25">
        <f>[1]服务器生态!W837</f>
        <v>5.652436991449818</v>
      </c>
      <c r="BK819" s="25">
        <f>[1]服务器生态!X837</f>
        <v>5.573354632504584</v>
      </c>
      <c r="BL819" s="25">
        <f>[1]服务器生态!Y837</f>
        <v>0.45495455884602426</v>
      </c>
      <c r="BM819" s="25">
        <f>[1]服务器生态!Z837</f>
        <v>8.0939630935904422E-2</v>
      </c>
      <c r="BN819" s="25">
        <f>[1]服务器生态!AA837</f>
        <v>2.3419361003242479E-2</v>
      </c>
      <c r="BO819" s="25">
        <f>[1]服务器生态!AB837</f>
        <v>260.26891426737467</v>
      </c>
      <c r="BP819" s="25">
        <f>[1]服务器生态!AC837</f>
        <v>0.47962550249999997</v>
      </c>
      <c r="BQ819" s="25">
        <f>[1]服务器生态!AD837</f>
        <v>0.47291513735919999</v>
      </c>
      <c r="BR819" s="25">
        <f>[1]服务器生态!AE837</f>
        <v>3.8604200140800002E-2</v>
      </c>
      <c r="BS819" s="25">
        <f>[1]服务器生态!AF837</f>
        <v>6.8679600000000019E-3</v>
      </c>
      <c r="BT819" s="25">
        <f>[1]服务器生态!AG837</f>
        <v>1.9871999999999997E-3</v>
      </c>
      <c r="BU819" s="25">
        <f>[1]服务器生态!$P818</f>
        <v>1</v>
      </c>
      <c r="BV819" s="25">
        <f>[1]服务器生态!Q818</f>
        <v>0.11785105174739574</v>
      </c>
    </row>
    <row r="820" spans="29:74" x14ac:dyDescent="0.15">
      <c r="AC820" s="4">
        <v>817</v>
      </c>
      <c r="AD820" s="4">
        <f>[1]节奏总纲!AD820</f>
        <v>96.753203598865568</v>
      </c>
      <c r="AE820" s="4">
        <f>[1]节奏总纲!AE820</f>
        <v>99.008302083689216</v>
      </c>
      <c r="AF820" s="4">
        <f>[1]节奏总纲!AF820</f>
        <v>102.19480282142609</v>
      </c>
      <c r="AG820" s="4">
        <f>[1]节奏总纲!AG820</f>
        <v>107.01587272099563</v>
      </c>
      <c r="AH820" s="4">
        <f>[1]节奏总纲!AH820</f>
        <v>116.0611887542742</v>
      </c>
      <c r="BI820" s="25">
        <v>817</v>
      </c>
      <c r="BJ820" s="25">
        <f>[1]服务器生态!W838</f>
        <v>5.6447060303438876</v>
      </c>
      <c r="BK820" s="25">
        <f>[1]服务器生态!X838</f>
        <v>5.5657318340623148</v>
      </c>
      <c r="BL820" s="25">
        <f>[1]服务器生态!Y838</f>
        <v>0.45433230759320631</v>
      </c>
      <c r="BM820" s="25">
        <f>[1]服务器生态!Z838</f>
        <v>8.0828928040915876E-2</v>
      </c>
      <c r="BN820" s="25">
        <f>[1]服务器生态!AA838</f>
        <v>2.3387329833445152E-2</v>
      </c>
      <c r="BO820" s="25">
        <f>[1]服务器生态!AB838</f>
        <v>260.26891426737467</v>
      </c>
      <c r="BP820" s="25">
        <f>[1]服务器生态!AC838</f>
        <v>0.47962550249999997</v>
      </c>
      <c r="BQ820" s="25">
        <f>[1]服务器生态!AD838</f>
        <v>0.47291513735919999</v>
      </c>
      <c r="BR820" s="25">
        <f>[1]服务器生态!AE838</f>
        <v>3.8604200140800002E-2</v>
      </c>
      <c r="BS820" s="25">
        <f>[1]服务器生态!AF838</f>
        <v>6.8679600000000019E-3</v>
      </c>
      <c r="BT820" s="25">
        <f>[1]服务器生态!AG838</f>
        <v>1.9871999999999997E-3</v>
      </c>
      <c r="BU820" s="25">
        <f>[1]服务器生态!$P819</f>
        <v>1</v>
      </c>
      <c r="BV820" s="25">
        <f>[1]服务器生态!Q819</f>
        <v>0.11768986429873771</v>
      </c>
    </row>
    <row r="821" spans="29:74" x14ac:dyDescent="0.15">
      <c r="AC821" s="4">
        <v>818</v>
      </c>
      <c r="AD821" s="4">
        <f>[1]节奏总纲!AD821</f>
        <v>96.77115705824427</v>
      </c>
      <c r="AE821" s="4">
        <f>[1]节奏总纲!AE821</f>
        <v>99.0252887097773</v>
      </c>
      <c r="AF821" s="4">
        <f>[1]节奏总纲!AF821</f>
        <v>102.21289580798336</v>
      </c>
      <c r="AG821" s="4">
        <f>[1]节奏总纲!AG821</f>
        <v>107.03386427916047</v>
      </c>
      <c r="AH821" s="4">
        <f>[1]节奏总纲!AH821</f>
        <v>116.07793193016184</v>
      </c>
      <c r="BI821" s="25">
        <v>818</v>
      </c>
      <c r="BJ821" s="25">
        <f>[1]服务器生态!W839</f>
        <v>5.6369750692379581</v>
      </c>
      <c r="BK821" s="25">
        <f>[1]服务器生态!X839</f>
        <v>5.5581090356200464</v>
      </c>
      <c r="BL821" s="25">
        <f>[1]服务器生态!Y839</f>
        <v>0.45371005634038841</v>
      </c>
      <c r="BM821" s="25">
        <f>[1]服务器生态!Z839</f>
        <v>8.0718225145927358E-2</v>
      </c>
      <c r="BN821" s="25">
        <f>[1]服务器生态!AA839</f>
        <v>2.3355298663647831E-2</v>
      </c>
      <c r="BO821" s="25">
        <f>[1]服务器生态!AB839</f>
        <v>260.26891426737467</v>
      </c>
      <c r="BP821" s="25">
        <f>[1]服务器生态!AC839</f>
        <v>0.47962550249999997</v>
      </c>
      <c r="BQ821" s="25">
        <f>[1]服务器生态!AD839</f>
        <v>0.47291513735919999</v>
      </c>
      <c r="BR821" s="25">
        <f>[1]服务器生态!AE839</f>
        <v>3.8604200140800002E-2</v>
      </c>
      <c r="BS821" s="25">
        <f>[1]服务器生态!AF839</f>
        <v>6.8679600000000019E-3</v>
      </c>
      <c r="BT821" s="25">
        <f>[1]服务器生态!AG839</f>
        <v>1.9871999999999997E-3</v>
      </c>
      <c r="BU821" s="25">
        <f>[1]服务器生态!$P820</f>
        <v>1</v>
      </c>
      <c r="BV821" s="25">
        <f>[1]服务器生态!Q820</f>
        <v>0.11752867685007969</v>
      </c>
    </row>
    <row r="822" spans="29:74" x14ac:dyDescent="0.15">
      <c r="AC822" s="4">
        <v>819</v>
      </c>
      <c r="AD822" s="4">
        <f>[1]节奏总纲!AD822</f>
        <v>96.789110517622973</v>
      </c>
      <c r="AE822" s="4">
        <f>[1]节奏总纲!AE822</f>
        <v>99.042275335865384</v>
      </c>
      <c r="AF822" s="4">
        <f>[1]节奏总纲!AF822</f>
        <v>102.23098879454061</v>
      </c>
      <c r="AG822" s="4">
        <f>[1]节奏总纲!AG822</f>
        <v>107.05185583732531</v>
      </c>
      <c r="AH822" s="4">
        <f>[1]节奏总纲!AH822</f>
        <v>116.09467510604948</v>
      </c>
      <c r="BI822" s="25">
        <v>819</v>
      </c>
      <c r="BJ822" s="25">
        <f>[1]服务器生态!W840</f>
        <v>5.6292441081320277</v>
      </c>
      <c r="BK822" s="25">
        <f>[1]服务器生态!X840</f>
        <v>5.5504862371777772</v>
      </c>
      <c r="BL822" s="25">
        <f>[1]服务器生态!Y840</f>
        <v>0.45308780508757046</v>
      </c>
      <c r="BM822" s="25">
        <f>[1]服务器生态!Z840</f>
        <v>8.0607522250938812E-2</v>
      </c>
      <c r="BN822" s="25">
        <f>[1]服务器生态!AA840</f>
        <v>2.3323267493850507E-2</v>
      </c>
      <c r="BO822" s="25">
        <f>[1]服务器生态!AB840</f>
        <v>260.26891426737467</v>
      </c>
      <c r="BP822" s="25">
        <f>[1]服务器生态!AC840</f>
        <v>0.47962550249999997</v>
      </c>
      <c r="BQ822" s="25">
        <f>[1]服务器生态!AD840</f>
        <v>0.47291513735919999</v>
      </c>
      <c r="BR822" s="25">
        <f>[1]服务器生态!AE840</f>
        <v>3.8604200140800002E-2</v>
      </c>
      <c r="BS822" s="25">
        <f>[1]服务器生态!AF840</f>
        <v>6.8679600000000019E-3</v>
      </c>
      <c r="BT822" s="25">
        <f>[1]服务器生态!AG840</f>
        <v>1.9871999999999997E-3</v>
      </c>
      <c r="BU822" s="25">
        <f>[1]服务器生态!$P821</f>
        <v>1</v>
      </c>
      <c r="BV822" s="25">
        <f>[1]服务器生态!Q821</f>
        <v>0.11736748940142165</v>
      </c>
    </row>
    <row r="823" spans="29:74" x14ac:dyDescent="0.15">
      <c r="AC823" s="4">
        <v>820</v>
      </c>
      <c r="AD823" s="4">
        <f>[1]节奏总纲!AD823</f>
        <v>96.807063977001675</v>
      </c>
      <c r="AE823" s="4">
        <f>[1]节奏总纲!AE823</f>
        <v>99.059261961953453</v>
      </c>
      <c r="AF823" s="4">
        <f>[1]节奏总纲!AF823</f>
        <v>102.24908178109787</v>
      </c>
      <c r="AG823" s="4">
        <f>[1]节奏总纲!AG823</f>
        <v>107.06984739549016</v>
      </c>
      <c r="AH823" s="4">
        <f>[1]节奏总纲!AH823</f>
        <v>116.11141828193712</v>
      </c>
      <c r="BI823" s="25">
        <v>820</v>
      </c>
      <c r="BJ823" s="25">
        <f>[1]服务器生态!W841</f>
        <v>5.6215131470260991</v>
      </c>
      <c r="BK823" s="25">
        <f>[1]服务器生态!X841</f>
        <v>5.5428634387355089</v>
      </c>
      <c r="BL823" s="25">
        <f>[1]服务器生态!Y841</f>
        <v>0.45246555383475257</v>
      </c>
      <c r="BM823" s="25">
        <f>[1]服务器生态!Z841</f>
        <v>8.049681935595028E-2</v>
      </c>
      <c r="BN823" s="25">
        <f>[1]服务器生态!AA841</f>
        <v>2.3291236324053187E-2</v>
      </c>
      <c r="BO823" s="25">
        <f>[1]服务器生态!AB841</f>
        <v>260.26891426737467</v>
      </c>
      <c r="BP823" s="25">
        <f>[1]服务器生态!AC841</f>
        <v>0.47962550249999997</v>
      </c>
      <c r="BQ823" s="25">
        <f>[1]服务器生态!AD841</f>
        <v>0.47291513735919999</v>
      </c>
      <c r="BR823" s="25">
        <f>[1]服务器生态!AE841</f>
        <v>3.8604200140800002E-2</v>
      </c>
      <c r="BS823" s="25">
        <f>[1]服务器生态!AF841</f>
        <v>6.8679600000000019E-3</v>
      </c>
      <c r="BT823" s="25">
        <f>[1]服务器生态!AG841</f>
        <v>1.9871999999999997E-3</v>
      </c>
      <c r="BU823" s="25">
        <f>[1]服务器生态!$P822</f>
        <v>1</v>
      </c>
      <c r="BV823" s="25">
        <f>[1]服务器生态!Q822</f>
        <v>0.11720630195276364</v>
      </c>
    </row>
    <row r="824" spans="29:74" x14ac:dyDescent="0.15">
      <c r="AC824" s="4">
        <v>821</v>
      </c>
      <c r="AD824" s="4">
        <f>[1]节奏总纲!AD824</f>
        <v>96.825017436380378</v>
      </c>
      <c r="AE824" s="4">
        <f>[1]节奏总纲!AE824</f>
        <v>99.076248588041537</v>
      </c>
      <c r="AF824" s="4">
        <f>[1]节奏总纲!AF824</f>
        <v>102.26717476765513</v>
      </c>
      <c r="AG824" s="4">
        <f>[1]节奏总纲!AG824</f>
        <v>107.08783895365499</v>
      </c>
      <c r="AH824" s="4">
        <f>[1]节奏总纲!AH824</f>
        <v>116.12816145782476</v>
      </c>
      <c r="BI824" s="25">
        <v>821</v>
      </c>
      <c r="BJ824" s="25">
        <f>[1]服务器生态!W842</f>
        <v>5.6137821859201686</v>
      </c>
      <c r="BK824" s="25">
        <f>[1]服务器生态!X842</f>
        <v>5.5352406402932397</v>
      </c>
      <c r="BL824" s="25">
        <f>[1]服务器生态!Y842</f>
        <v>0.45184330258193461</v>
      </c>
      <c r="BM824" s="25">
        <f>[1]服务器生态!Z842</f>
        <v>8.0386116460961735E-2</v>
      </c>
      <c r="BN824" s="25">
        <f>[1]服务器生态!AA842</f>
        <v>2.3259205154255863E-2</v>
      </c>
      <c r="BO824" s="25">
        <f>[1]服务器生态!AB842</f>
        <v>260.26891426737467</v>
      </c>
      <c r="BP824" s="25">
        <f>[1]服务器生态!AC842</f>
        <v>0.47962550249999997</v>
      </c>
      <c r="BQ824" s="25">
        <f>[1]服务器生态!AD842</f>
        <v>0.47291513735919999</v>
      </c>
      <c r="BR824" s="25">
        <f>[1]服务器生态!AE842</f>
        <v>3.8604200140800002E-2</v>
      </c>
      <c r="BS824" s="25">
        <f>[1]服务器生态!AF842</f>
        <v>6.8679600000000019E-3</v>
      </c>
      <c r="BT824" s="25">
        <f>[1]服务器生态!AG842</f>
        <v>1.9871999999999997E-3</v>
      </c>
      <c r="BU824" s="25">
        <f>[1]服务器生态!$P823</f>
        <v>1</v>
      </c>
      <c r="BV824" s="25">
        <f>[1]服务器生态!Q823</f>
        <v>0.11704511450410561</v>
      </c>
    </row>
    <row r="825" spans="29:74" x14ac:dyDescent="0.15">
      <c r="AC825" s="4">
        <v>822</v>
      </c>
      <c r="AD825" s="4">
        <f>[1]节奏总纲!AD825</f>
        <v>96.84297089575908</v>
      </c>
      <c r="AE825" s="4">
        <f>[1]节奏总纲!AE825</f>
        <v>99.093235214129621</v>
      </c>
      <c r="AF825" s="4">
        <f>[1]节奏总纲!AF825</f>
        <v>102.2852677542124</v>
      </c>
      <c r="AG825" s="4">
        <f>[1]节奏总纲!AG825</f>
        <v>107.10583051181983</v>
      </c>
      <c r="AH825" s="4">
        <f>[1]节奏总纲!AH825</f>
        <v>116.1449046337124</v>
      </c>
      <c r="BI825" s="25">
        <v>822</v>
      </c>
      <c r="BJ825" s="25">
        <f>[1]服务器生态!W843</f>
        <v>5.6060512248142391</v>
      </c>
      <c r="BK825" s="25">
        <f>[1]服务器生态!X843</f>
        <v>5.5276178418509705</v>
      </c>
      <c r="BL825" s="25">
        <f>[1]服务器生态!Y843</f>
        <v>0.45122105132911672</v>
      </c>
      <c r="BM825" s="25">
        <f>[1]服务器生态!Z843</f>
        <v>8.0275413565973203E-2</v>
      </c>
      <c r="BN825" s="25">
        <f>[1]服务器生态!AA843</f>
        <v>2.3227173984458543E-2</v>
      </c>
      <c r="BO825" s="25">
        <f>[1]服务器生态!AB843</f>
        <v>260.26891426737467</v>
      </c>
      <c r="BP825" s="25">
        <f>[1]服务器生态!AC843</f>
        <v>0.47962550249999997</v>
      </c>
      <c r="BQ825" s="25">
        <f>[1]服务器生态!AD843</f>
        <v>0.47291513735919999</v>
      </c>
      <c r="BR825" s="25">
        <f>[1]服务器生态!AE843</f>
        <v>3.8604200140800002E-2</v>
      </c>
      <c r="BS825" s="25">
        <f>[1]服务器生态!AF843</f>
        <v>6.8679600000000019E-3</v>
      </c>
      <c r="BT825" s="25">
        <f>[1]服务器生态!AG843</f>
        <v>1.9871999999999997E-3</v>
      </c>
      <c r="BU825" s="25">
        <f>[1]服务器生态!$P824</f>
        <v>1</v>
      </c>
      <c r="BV825" s="25">
        <f>[1]服务器生态!Q824</f>
        <v>0.11688392705544759</v>
      </c>
    </row>
    <row r="826" spans="29:74" x14ac:dyDescent="0.15">
      <c r="AC826" s="4">
        <v>823</v>
      </c>
      <c r="AD826" s="4">
        <f>[1]节奏总纲!AD826</f>
        <v>96.860924355137783</v>
      </c>
      <c r="AE826" s="4">
        <f>[1]节奏总纲!AE826</f>
        <v>99.11022184021769</v>
      </c>
      <c r="AF826" s="4">
        <f>[1]节奏总纲!AF826</f>
        <v>102.30336074076966</v>
      </c>
      <c r="AG826" s="4">
        <f>[1]节奏总纲!AG826</f>
        <v>107.12382206998468</v>
      </c>
      <c r="AH826" s="4">
        <f>[1]节奏总纲!AH826</f>
        <v>116.16164780960004</v>
      </c>
      <c r="BI826" s="25">
        <v>823</v>
      </c>
      <c r="BJ826" s="25">
        <f>[1]服务器生态!W844</f>
        <v>5.5983202637083087</v>
      </c>
      <c r="BK826" s="25">
        <f>[1]服务器生态!X844</f>
        <v>5.5199950434087013</v>
      </c>
      <c r="BL826" s="25">
        <f>[1]服务器生态!Y844</f>
        <v>0.45059880007629871</v>
      </c>
      <c r="BM826" s="25">
        <f>[1]服务器生态!Z844</f>
        <v>8.0164710670984657E-2</v>
      </c>
      <c r="BN826" s="25">
        <f>[1]服务器生态!AA844</f>
        <v>2.3195142814661219E-2</v>
      </c>
      <c r="BO826" s="25">
        <f>[1]服务器生态!AB844</f>
        <v>260.26891426737467</v>
      </c>
      <c r="BP826" s="25">
        <f>[1]服务器生态!AC844</f>
        <v>0.47962550249999997</v>
      </c>
      <c r="BQ826" s="25">
        <f>[1]服务器生态!AD844</f>
        <v>0.47291513735919999</v>
      </c>
      <c r="BR826" s="25">
        <f>[1]服务器生态!AE844</f>
        <v>3.8604200140800002E-2</v>
      </c>
      <c r="BS826" s="25">
        <f>[1]服务器生态!AF844</f>
        <v>6.8679600000000019E-3</v>
      </c>
      <c r="BT826" s="25">
        <f>[1]服务器生态!AG844</f>
        <v>1.9871999999999997E-3</v>
      </c>
      <c r="BU826" s="25">
        <f>[1]服务器生态!$P825</f>
        <v>1</v>
      </c>
      <c r="BV826" s="25">
        <f>[1]服务器生态!Q825</f>
        <v>0.11672273960678956</v>
      </c>
    </row>
    <row r="827" spans="29:74" x14ac:dyDescent="0.15">
      <c r="AC827" s="4">
        <v>824</v>
      </c>
      <c r="AD827" s="4">
        <f>[1]节奏总纲!AD827</f>
        <v>96.878877814516486</v>
      </c>
      <c r="AE827" s="4">
        <f>[1]节奏总纲!AE827</f>
        <v>99.127208466305774</v>
      </c>
      <c r="AF827" s="4">
        <f>[1]节奏总纲!AF827</f>
        <v>102.32145372732693</v>
      </c>
      <c r="AG827" s="4">
        <f>[1]节奏总纲!AG827</f>
        <v>107.14181362814952</v>
      </c>
      <c r="AH827" s="4">
        <f>[1]节奏总纲!AH827</f>
        <v>116.17839098548767</v>
      </c>
      <c r="BI827" s="25">
        <v>824</v>
      </c>
      <c r="BJ827" s="25">
        <f>[1]服务器生态!W845</f>
        <v>5.5905893026023783</v>
      </c>
      <c r="BK827" s="25">
        <f>[1]服务器生态!X845</f>
        <v>5.5123722449664321</v>
      </c>
      <c r="BL827" s="25">
        <f>[1]服务器生态!Y845</f>
        <v>0.44997654882348076</v>
      </c>
      <c r="BM827" s="25">
        <f>[1]服务器生态!Z845</f>
        <v>8.0054007775996125E-2</v>
      </c>
      <c r="BN827" s="25">
        <f>[1]服务器生态!AA845</f>
        <v>2.3163111644863892E-2</v>
      </c>
      <c r="BO827" s="25">
        <f>[1]服务器生态!AB845</f>
        <v>260.26891426737467</v>
      </c>
      <c r="BP827" s="25">
        <f>[1]服务器生态!AC845</f>
        <v>0.47962550249999997</v>
      </c>
      <c r="BQ827" s="25">
        <f>[1]服务器生态!AD845</f>
        <v>0.47291513735919999</v>
      </c>
      <c r="BR827" s="25">
        <f>[1]服务器生态!AE845</f>
        <v>3.8604200140800002E-2</v>
      </c>
      <c r="BS827" s="25">
        <f>[1]服务器生态!AF845</f>
        <v>6.8679600000000019E-3</v>
      </c>
      <c r="BT827" s="25">
        <f>[1]服务器生态!AG845</f>
        <v>1.9871999999999997E-3</v>
      </c>
      <c r="BU827" s="25">
        <f>[1]服务器生态!$P826</f>
        <v>1</v>
      </c>
      <c r="BV827" s="25">
        <f>[1]服务器生态!Q826</f>
        <v>0.11656155215813152</v>
      </c>
    </row>
    <row r="828" spans="29:74" x14ac:dyDescent="0.15">
      <c r="AC828" s="4">
        <v>825</v>
      </c>
      <c r="AD828" s="4">
        <f>[1]节奏总纲!AD828</f>
        <v>96.896831273895188</v>
      </c>
      <c r="AE828" s="4">
        <f>[1]节奏总纲!AE828</f>
        <v>99.144195092393858</v>
      </c>
      <c r="AF828" s="4">
        <f>[1]节奏总纲!AF828</f>
        <v>102.33954671388419</v>
      </c>
      <c r="AG828" s="4">
        <f>[1]节奏总纲!AG828</f>
        <v>107.15980518631437</v>
      </c>
      <c r="AH828" s="4">
        <f>[1]节奏总纲!AH828</f>
        <v>116.19513416137531</v>
      </c>
      <c r="BI828" s="25">
        <v>825</v>
      </c>
      <c r="BJ828" s="25">
        <f>[1]服务器生态!W846</f>
        <v>5.5828583414964497</v>
      </c>
      <c r="BK828" s="25">
        <f>[1]服务器生态!X846</f>
        <v>5.5047494465241638</v>
      </c>
      <c r="BL828" s="25">
        <f>[1]服务器生态!Y846</f>
        <v>0.44935429757066286</v>
      </c>
      <c r="BM828" s="25">
        <f>[1]服务器生态!Z846</f>
        <v>7.9943304881007593E-2</v>
      </c>
      <c r="BN828" s="25">
        <f>[1]服务器生态!AA846</f>
        <v>2.3131080475066571E-2</v>
      </c>
      <c r="BO828" s="25">
        <f>[1]服务器生态!AB846</f>
        <v>260.26891426737467</v>
      </c>
      <c r="BP828" s="25">
        <f>[1]服务器生态!AC846</f>
        <v>0.47962550249999997</v>
      </c>
      <c r="BQ828" s="25">
        <f>[1]服务器生态!AD846</f>
        <v>0.47291513735919999</v>
      </c>
      <c r="BR828" s="25">
        <f>[1]服务器生态!AE846</f>
        <v>3.8604200140800002E-2</v>
      </c>
      <c r="BS828" s="25">
        <f>[1]服务器生态!AF846</f>
        <v>6.8679600000000019E-3</v>
      </c>
      <c r="BT828" s="25">
        <f>[1]服务器生态!AG846</f>
        <v>1.9871999999999997E-3</v>
      </c>
      <c r="BU828" s="25">
        <f>[1]服务器生态!$P827</f>
        <v>1</v>
      </c>
      <c r="BV828" s="25">
        <f>[1]服务器生态!Q827</f>
        <v>0.11640036470947351</v>
      </c>
    </row>
    <row r="829" spans="29:74" x14ac:dyDescent="0.15">
      <c r="AC829" s="4">
        <v>826</v>
      </c>
      <c r="AD829" s="4">
        <f>[1]节奏总纲!AD829</f>
        <v>96.914784733273891</v>
      </c>
      <c r="AE829" s="4">
        <f>[1]节奏总纲!AE829</f>
        <v>99.161181718481942</v>
      </c>
      <c r="AF829" s="4">
        <f>[1]节奏总纲!AF829</f>
        <v>102.35763970044145</v>
      </c>
      <c r="AG829" s="4">
        <f>[1]节奏总纲!AG829</f>
        <v>107.17779674447921</v>
      </c>
      <c r="AH829" s="4">
        <f>[1]节奏总纲!AH829</f>
        <v>116.21187733726295</v>
      </c>
      <c r="BI829" s="25">
        <v>826</v>
      </c>
      <c r="BJ829" s="25">
        <f>[1]服务器生态!W847</f>
        <v>5.5751273803905192</v>
      </c>
      <c r="BK829" s="25">
        <f>[1]服务器生态!X847</f>
        <v>5.4971266480818946</v>
      </c>
      <c r="BL829" s="25">
        <f>[1]服务器生态!Y847</f>
        <v>0.44873204631784491</v>
      </c>
      <c r="BM829" s="25">
        <f>[1]服务器生态!Z847</f>
        <v>7.9832601986019047E-2</v>
      </c>
      <c r="BN829" s="25">
        <f>[1]服务器生态!AA847</f>
        <v>2.3099049305269247E-2</v>
      </c>
      <c r="BO829" s="25">
        <f>[1]服务器生态!AB847</f>
        <v>260.26891426737467</v>
      </c>
      <c r="BP829" s="25">
        <f>[1]服务器生态!AC847</f>
        <v>0.47962550249999997</v>
      </c>
      <c r="BQ829" s="25">
        <f>[1]服务器生态!AD847</f>
        <v>0.47291513735919999</v>
      </c>
      <c r="BR829" s="25">
        <f>[1]服务器生态!AE847</f>
        <v>3.8604200140800002E-2</v>
      </c>
      <c r="BS829" s="25">
        <f>[1]服务器生态!AF847</f>
        <v>6.8679600000000019E-3</v>
      </c>
      <c r="BT829" s="25">
        <f>[1]服务器生态!AG847</f>
        <v>1.9871999999999997E-3</v>
      </c>
      <c r="BU829" s="25">
        <f>[1]服务器生态!$P828</f>
        <v>1</v>
      </c>
      <c r="BV829" s="25">
        <f>[1]服务器生态!Q828</f>
        <v>0.11623917726081548</v>
      </c>
    </row>
    <row r="830" spans="29:74" x14ac:dyDescent="0.15">
      <c r="AC830" s="4">
        <v>827</v>
      </c>
      <c r="AD830" s="4">
        <f>[1]节奏总纲!AD830</f>
        <v>96.932738192652593</v>
      </c>
      <c r="AE830" s="4">
        <f>[1]节奏总纲!AE830</f>
        <v>99.178168344570011</v>
      </c>
      <c r="AF830" s="4">
        <f>[1]节奏总纲!AF830</f>
        <v>102.37573268699872</v>
      </c>
      <c r="AG830" s="4">
        <f>[1]节奏总纲!AG830</f>
        <v>107.19578830264405</v>
      </c>
      <c r="AH830" s="4">
        <f>[1]节奏总纲!AH830</f>
        <v>116.22862051315059</v>
      </c>
      <c r="BI830" s="25">
        <v>827</v>
      </c>
      <c r="BJ830" s="25">
        <f>[1]服务器生态!W848</f>
        <v>5.5673964192845897</v>
      </c>
      <c r="BK830" s="25">
        <f>[1]服务器生态!X848</f>
        <v>5.4895038496396262</v>
      </c>
      <c r="BL830" s="25">
        <f>[1]服务器生态!Y848</f>
        <v>0.44810979506502702</v>
      </c>
      <c r="BM830" s="25">
        <f>[1]服务器生态!Z848</f>
        <v>7.9721899091030515E-2</v>
      </c>
      <c r="BN830" s="25">
        <f>[1]服务器生态!AA848</f>
        <v>2.3067018135471927E-2</v>
      </c>
      <c r="BO830" s="25">
        <f>[1]服务器生态!AB848</f>
        <v>260.26891426737467</v>
      </c>
      <c r="BP830" s="25">
        <f>[1]服务器生态!AC848</f>
        <v>0.47962550249999997</v>
      </c>
      <c r="BQ830" s="25">
        <f>[1]服务器生态!AD848</f>
        <v>0.47291513735919999</v>
      </c>
      <c r="BR830" s="25">
        <f>[1]服务器生态!AE848</f>
        <v>3.8604200140800002E-2</v>
      </c>
      <c r="BS830" s="25">
        <f>[1]服务器生态!AF848</f>
        <v>6.8679600000000019E-3</v>
      </c>
      <c r="BT830" s="25">
        <f>[1]服务器生态!AG848</f>
        <v>1.9871999999999997E-3</v>
      </c>
      <c r="BU830" s="25">
        <f>[1]服务器生态!$P829</f>
        <v>1</v>
      </c>
      <c r="BV830" s="25">
        <f>[1]服务器生态!Q829</f>
        <v>0.11607798981215746</v>
      </c>
    </row>
    <row r="831" spans="29:74" x14ac:dyDescent="0.15">
      <c r="AC831" s="4">
        <v>828</v>
      </c>
      <c r="AD831" s="4">
        <f>[1]节奏总纲!AD831</f>
        <v>96.950691652031296</v>
      </c>
      <c r="AE831" s="4">
        <f>[1]节奏总纲!AE831</f>
        <v>99.195154970658095</v>
      </c>
      <c r="AF831" s="4">
        <f>[1]节奏总纲!AF831</f>
        <v>102.39382567355598</v>
      </c>
      <c r="AG831" s="4">
        <f>[1]节奏总纲!AG831</f>
        <v>107.2137798608089</v>
      </c>
      <c r="AH831" s="4">
        <f>[1]节奏总纲!AH831</f>
        <v>116.24536368903823</v>
      </c>
      <c r="BI831" s="25">
        <v>828</v>
      </c>
      <c r="BJ831" s="25">
        <f>[1]服务器生态!W849</f>
        <v>5.5596654581786593</v>
      </c>
      <c r="BK831" s="25">
        <f>[1]服务器生态!X849</f>
        <v>5.481881051197357</v>
      </c>
      <c r="BL831" s="25">
        <f>[1]服务器生态!Y849</f>
        <v>0.44748754381220907</v>
      </c>
      <c r="BM831" s="25">
        <f>[1]服务器生态!Z849</f>
        <v>7.961119619604197E-2</v>
      </c>
      <c r="BN831" s="25">
        <f>[1]服务器生态!AA849</f>
        <v>2.3034986965674603E-2</v>
      </c>
      <c r="BO831" s="25">
        <f>[1]服务器生态!AB849</f>
        <v>260.26891426737467</v>
      </c>
      <c r="BP831" s="25">
        <f>[1]服务器生态!AC849</f>
        <v>0.47962550249999997</v>
      </c>
      <c r="BQ831" s="25">
        <f>[1]服务器生态!AD849</f>
        <v>0.47291513735919999</v>
      </c>
      <c r="BR831" s="25">
        <f>[1]服务器生态!AE849</f>
        <v>3.8604200140800002E-2</v>
      </c>
      <c r="BS831" s="25">
        <f>[1]服务器生态!AF849</f>
        <v>6.8679600000000019E-3</v>
      </c>
      <c r="BT831" s="25">
        <f>[1]服务器生态!AG849</f>
        <v>1.9871999999999997E-3</v>
      </c>
      <c r="BU831" s="25">
        <f>[1]服务器生态!$P830</f>
        <v>1</v>
      </c>
      <c r="BV831" s="25">
        <f>[1]服务器生态!Q830</f>
        <v>0.11591680236349942</v>
      </c>
    </row>
    <row r="832" spans="29:74" x14ac:dyDescent="0.15">
      <c r="AC832" s="4">
        <v>829</v>
      </c>
      <c r="AD832" s="4">
        <f>[1]节奏总纲!AD832</f>
        <v>96.968645111409998</v>
      </c>
      <c r="AE832" s="4">
        <f>[1]节奏总纲!AE832</f>
        <v>99.212141596746179</v>
      </c>
      <c r="AF832" s="4">
        <f>[1]节奏总纲!AF832</f>
        <v>102.41191866011324</v>
      </c>
      <c r="AG832" s="4">
        <f>[1]节奏总纲!AG832</f>
        <v>107.23177141897374</v>
      </c>
      <c r="AH832" s="4">
        <f>[1]节奏总纲!AH832</f>
        <v>116.26210686492587</v>
      </c>
      <c r="BI832" s="25">
        <v>829</v>
      </c>
      <c r="BJ832" s="25">
        <f>[1]服务器生态!W850</f>
        <v>5.5519344970727307</v>
      </c>
      <c r="BK832" s="25">
        <f>[1]服务器生态!X850</f>
        <v>5.4742582527550896</v>
      </c>
      <c r="BL832" s="25">
        <f>[1]服务器生态!Y850</f>
        <v>0.44686529255939123</v>
      </c>
      <c r="BM832" s="25">
        <f>[1]服务器生态!Z850</f>
        <v>7.9500493301053451E-2</v>
      </c>
      <c r="BN832" s="25">
        <f>[1]服务器生态!AA850</f>
        <v>2.3002955795877286E-2</v>
      </c>
      <c r="BO832" s="25">
        <f>[1]服务器生态!AB850</f>
        <v>260.26891426737467</v>
      </c>
      <c r="BP832" s="25">
        <f>[1]服务器生态!AC850</f>
        <v>0.47962550249999997</v>
      </c>
      <c r="BQ832" s="25">
        <f>[1]服务器生态!AD850</f>
        <v>0.47291513735919999</v>
      </c>
      <c r="BR832" s="25">
        <f>[1]服务器生态!AE850</f>
        <v>3.8604200140800002E-2</v>
      </c>
      <c r="BS832" s="25">
        <f>[1]服务器生态!AF850</f>
        <v>6.8679600000000019E-3</v>
      </c>
      <c r="BT832" s="25">
        <f>[1]服务器生态!AG850</f>
        <v>1.9871999999999997E-3</v>
      </c>
      <c r="BU832" s="25">
        <f>[1]服务器生态!$P831</f>
        <v>1</v>
      </c>
      <c r="BV832" s="25">
        <f>[1]服务器生态!Q831</f>
        <v>0.11575561491484143</v>
      </c>
    </row>
    <row r="833" spans="29:74" x14ac:dyDescent="0.15">
      <c r="AC833" s="4">
        <v>830</v>
      </c>
      <c r="AD833" s="4">
        <f>[1]节奏总纲!AD833</f>
        <v>96.986598570788701</v>
      </c>
      <c r="AE833" s="4">
        <f>[1]节奏总纲!AE833</f>
        <v>99.229128222834248</v>
      </c>
      <c r="AF833" s="4">
        <f>[1]节奏总纲!AF833</f>
        <v>102.43001164667051</v>
      </c>
      <c r="AG833" s="4">
        <f>[1]节奏总纲!AG833</f>
        <v>107.24976297713857</v>
      </c>
      <c r="AH833" s="4">
        <f>[1]节奏总纲!AH833</f>
        <v>116.27885004081351</v>
      </c>
      <c r="BI833" s="25">
        <v>830</v>
      </c>
      <c r="BJ833" s="25">
        <f>[1]服务器生态!W851</f>
        <v>5.5442035359668012</v>
      </c>
      <c r="BK833" s="25">
        <f>[1]服务器生态!X851</f>
        <v>5.4666354543128204</v>
      </c>
      <c r="BL833" s="25">
        <f>[1]服务器生态!Y851</f>
        <v>0.44624304130657327</v>
      </c>
      <c r="BM833" s="25">
        <f>[1]服务器生态!Z851</f>
        <v>7.9389790406064906E-2</v>
      </c>
      <c r="BN833" s="25">
        <f>[1]服务器生态!AA851</f>
        <v>2.2970924626079962E-2</v>
      </c>
      <c r="BO833" s="25">
        <f>[1]服务器生态!AB851</f>
        <v>260.26891426737467</v>
      </c>
      <c r="BP833" s="25">
        <f>[1]服务器生态!AC851</f>
        <v>0.47962550249999997</v>
      </c>
      <c r="BQ833" s="25">
        <f>[1]服务器生态!AD851</f>
        <v>0.47291513735919999</v>
      </c>
      <c r="BR833" s="25">
        <f>[1]服务器生态!AE851</f>
        <v>3.8604200140800002E-2</v>
      </c>
      <c r="BS833" s="25">
        <f>[1]服务器生态!AF851</f>
        <v>6.8679600000000019E-3</v>
      </c>
      <c r="BT833" s="25">
        <f>[1]服务器生态!AG851</f>
        <v>1.9871999999999997E-3</v>
      </c>
      <c r="BU833" s="25">
        <f>[1]服务器生态!$P832</f>
        <v>1</v>
      </c>
      <c r="BV833" s="25">
        <f>[1]服务器生态!Q832</f>
        <v>0.1155944274661834</v>
      </c>
    </row>
    <row r="834" spans="29:74" x14ac:dyDescent="0.15">
      <c r="AC834" s="4">
        <v>831</v>
      </c>
      <c r="AD834" s="4">
        <f>[1]节奏总纲!AD834</f>
        <v>97.004247194324662</v>
      </c>
      <c r="AE834" s="4">
        <f>[1]节奏总纲!AE834</f>
        <v>99.246114848922332</v>
      </c>
      <c r="AF834" s="4">
        <f>[1]节奏总纲!AF834</f>
        <v>102.44810463322777</v>
      </c>
      <c r="AG834" s="4">
        <f>[1]节奏总纲!AG834</f>
        <v>107.26775453530342</v>
      </c>
      <c r="AH834" s="4">
        <f>[1]节奏总纲!AH834</f>
        <v>116.29559321670115</v>
      </c>
      <c r="BI834" s="25">
        <v>831</v>
      </c>
      <c r="BJ834" s="25">
        <f>[1]服务器生态!W852</f>
        <v>5.5364725748608716</v>
      </c>
      <c r="BK834" s="25">
        <f>[1]服务器生态!X852</f>
        <v>5.4590126558705512</v>
      </c>
      <c r="BL834" s="25">
        <f>[1]服务器生态!Y852</f>
        <v>0.44562079005375538</v>
      </c>
      <c r="BM834" s="25">
        <f>[1]服务器生态!Z852</f>
        <v>7.9279087511076388E-2</v>
      </c>
      <c r="BN834" s="25">
        <f>[1]服务器生态!AA852</f>
        <v>2.2938893456282639E-2</v>
      </c>
      <c r="BO834" s="25">
        <f>[1]服务器生态!AB852</f>
        <v>260.26891426737467</v>
      </c>
      <c r="BP834" s="25">
        <f>[1]服务器生态!AC852</f>
        <v>0.47962550249999997</v>
      </c>
      <c r="BQ834" s="25">
        <f>[1]服务器生态!AD852</f>
        <v>0.47291513735919999</v>
      </c>
      <c r="BR834" s="25">
        <f>[1]服务器生态!AE852</f>
        <v>3.8604200140800002E-2</v>
      </c>
      <c r="BS834" s="25">
        <f>[1]服务器生态!AF852</f>
        <v>6.8679600000000019E-3</v>
      </c>
      <c r="BT834" s="25">
        <f>[1]服务器生态!AG852</f>
        <v>1.9871999999999997E-3</v>
      </c>
      <c r="BU834" s="25">
        <f>[1]服务器生态!$P833</f>
        <v>1</v>
      </c>
      <c r="BV834" s="25">
        <f>[1]服务器生态!Q833</f>
        <v>0.11543324001752538</v>
      </c>
    </row>
    <row r="835" spans="29:74" x14ac:dyDescent="0.15">
      <c r="AC835" s="4">
        <v>832</v>
      </c>
      <c r="AD835" s="4">
        <f>[1]节奏总纲!AD835</f>
        <v>97.020998364237201</v>
      </c>
      <c r="AE835" s="4">
        <f>[1]节奏总纲!AE835</f>
        <v>99.263101475010416</v>
      </c>
      <c r="AF835" s="4">
        <f>[1]节奏总纲!AF835</f>
        <v>102.46619761978504</v>
      </c>
      <c r="AG835" s="4">
        <f>[1]节奏总纲!AG835</f>
        <v>107.28574609346826</v>
      </c>
      <c r="AH835" s="4">
        <f>[1]节奏总纲!AH835</f>
        <v>116.31233639258879</v>
      </c>
      <c r="BI835" s="25">
        <v>832</v>
      </c>
      <c r="BJ835" s="25">
        <f>[1]服务器生态!W853</f>
        <v>5.5287416137549412</v>
      </c>
      <c r="BK835" s="25">
        <f>[1]服务器生态!X853</f>
        <v>5.451389857428282</v>
      </c>
      <c r="BL835" s="25">
        <f>[1]服务器生态!Y853</f>
        <v>0.44499853880093737</v>
      </c>
      <c r="BM835" s="25">
        <f>[1]服务器生态!Z853</f>
        <v>7.9168384616087842E-2</v>
      </c>
      <c r="BN835" s="25">
        <f>[1]服务器生态!AA853</f>
        <v>2.2906862286485315E-2</v>
      </c>
      <c r="BO835" s="25">
        <f>[1]服务器生态!AB853</f>
        <v>260.26891426737467</v>
      </c>
      <c r="BP835" s="25">
        <f>[1]服务器生态!AC853</f>
        <v>0.47962550249999997</v>
      </c>
      <c r="BQ835" s="25">
        <f>[1]服务器生态!AD853</f>
        <v>0.47291513735919999</v>
      </c>
      <c r="BR835" s="25">
        <f>[1]服务器生态!AE853</f>
        <v>3.8604200140800002E-2</v>
      </c>
      <c r="BS835" s="25">
        <f>[1]服务器生态!AF853</f>
        <v>6.8679600000000019E-3</v>
      </c>
      <c r="BT835" s="25">
        <f>[1]服务器生态!AG853</f>
        <v>1.9871999999999997E-3</v>
      </c>
      <c r="BU835" s="25">
        <f>[1]服务器生态!$P834</f>
        <v>1</v>
      </c>
      <c r="BV835" s="25">
        <f>[1]服务器生态!Q834</f>
        <v>0.11527205256886734</v>
      </c>
    </row>
    <row r="836" spans="29:74" x14ac:dyDescent="0.15">
      <c r="AC836" s="4">
        <v>833</v>
      </c>
      <c r="AD836" s="4">
        <f>[1]节奏总纲!AD836</f>
        <v>97.037749534149754</v>
      </c>
      <c r="AE836" s="4">
        <f>[1]节奏总纲!AE836</f>
        <v>99.280088101098485</v>
      </c>
      <c r="AF836" s="4">
        <f>[1]节奏总纲!AF836</f>
        <v>102.4842906063423</v>
      </c>
      <c r="AG836" s="4">
        <f>[1]节奏总纲!AG836</f>
        <v>107.30373765163311</v>
      </c>
      <c r="AH836" s="4">
        <f>[1]节奏总纲!AH836</f>
        <v>116.32907956847643</v>
      </c>
      <c r="BI836" s="25">
        <v>833</v>
      </c>
      <c r="BJ836" s="25">
        <f>[1]服务器生态!W854</f>
        <v>5.5210106526490108</v>
      </c>
      <c r="BK836" s="25">
        <f>[1]服务器生态!X854</f>
        <v>5.4437670589860128</v>
      </c>
      <c r="BL836" s="25">
        <f>[1]服务器生态!Y854</f>
        <v>0.44437628754811942</v>
      </c>
      <c r="BM836" s="25">
        <f>[1]服务器生态!Z854</f>
        <v>7.9057681721099296E-2</v>
      </c>
      <c r="BN836" s="25">
        <f>[1]服务器生态!AA854</f>
        <v>2.2874831116687991E-2</v>
      </c>
      <c r="BO836" s="25">
        <f>[1]服务器生态!AB854</f>
        <v>260.26891426737467</v>
      </c>
      <c r="BP836" s="25">
        <f>[1]服务器生态!AC854</f>
        <v>0.47962550249999997</v>
      </c>
      <c r="BQ836" s="25">
        <f>[1]服务器生态!AD854</f>
        <v>0.47291513735919999</v>
      </c>
      <c r="BR836" s="25">
        <f>[1]服务器生态!AE854</f>
        <v>3.8604200140800002E-2</v>
      </c>
      <c r="BS836" s="25">
        <f>[1]服务器生态!AF854</f>
        <v>6.8679600000000019E-3</v>
      </c>
      <c r="BT836" s="25">
        <f>[1]服务器生态!AG854</f>
        <v>1.9871999999999997E-3</v>
      </c>
      <c r="BU836" s="25">
        <f>[1]服务器生态!$P835</f>
        <v>1</v>
      </c>
      <c r="BV836" s="25">
        <f>[1]服务器生态!Q835</f>
        <v>0.11511086512020931</v>
      </c>
    </row>
    <row r="837" spans="29:74" x14ac:dyDescent="0.15">
      <c r="AC837" s="4">
        <v>834</v>
      </c>
      <c r="AD837" s="4">
        <f>[1]节奏总纲!AD837</f>
        <v>97.054500704062292</v>
      </c>
      <c r="AE837" s="4">
        <f>[1]节奏总纲!AE837</f>
        <v>99.297074727186569</v>
      </c>
      <c r="AF837" s="4">
        <f>[1]节奏总纲!AF837</f>
        <v>102.50238359289956</v>
      </c>
      <c r="AG837" s="4">
        <f>[1]节奏总纲!AG837</f>
        <v>107.32172920979795</v>
      </c>
      <c r="AH837" s="4">
        <f>[1]节奏总纲!AH837</f>
        <v>116.34582274436407</v>
      </c>
      <c r="BI837" s="25">
        <v>834</v>
      </c>
      <c r="BJ837" s="25">
        <f>[1]服务器生态!W855</f>
        <v>5.5132796915430813</v>
      </c>
      <c r="BK837" s="25">
        <f>[1]服务器生态!X855</f>
        <v>5.4361442605437444</v>
      </c>
      <c r="BL837" s="25">
        <f>[1]服务器生态!Y855</f>
        <v>0.44375403629530152</v>
      </c>
      <c r="BM837" s="25">
        <f>[1]服务器生态!Z855</f>
        <v>7.8946978826110764E-2</v>
      </c>
      <c r="BN837" s="25">
        <f>[1]服务器生态!AA855</f>
        <v>2.284279994689067E-2</v>
      </c>
      <c r="BO837" s="25">
        <f>[1]服务器生态!AB855</f>
        <v>260.26891426737467</v>
      </c>
      <c r="BP837" s="25">
        <f>[1]服务器生态!AC855</f>
        <v>0.47962550249999997</v>
      </c>
      <c r="BQ837" s="25">
        <f>[1]服务器生态!AD855</f>
        <v>0.47291513735919999</v>
      </c>
      <c r="BR837" s="25">
        <f>[1]服务器生态!AE855</f>
        <v>3.8604200140800002E-2</v>
      </c>
      <c r="BS837" s="25">
        <f>[1]服务器生态!AF855</f>
        <v>6.8679600000000019E-3</v>
      </c>
      <c r="BT837" s="25">
        <f>[1]服务器生态!AG855</f>
        <v>1.9871999999999997E-3</v>
      </c>
      <c r="BU837" s="25">
        <f>[1]服务器生态!$P836</f>
        <v>1</v>
      </c>
      <c r="BV837" s="25">
        <f>[1]服务器生态!Q836</f>
        <v>0.1149496776715513</v>
      </c>
    </row>
    <row r="838" spans="29:74" x14ac:dyDescent="0.15">
      <c r="AC838" s="4">
        <v>835</v>
      </c>
      <c r="AD838" s="4">
        <f>[1]节奏总纲!AD838</f>
        <v>97.071251873974845</v>
      </c>
      <c r="AE838" s="4">
        <f>[1]节奏总纲!AE838</f>
        <v>99.314061353274653</v>
      </c>
      <c r="AF838" s="4">
        <f>[1]节奏总纲!AF838</f>
        <v>102.52047657945683</v>
      </c>
      <c r="AG838" s="4">
        <f>[1]节奏总纲!AG838</f>
        <v>107.33972076796279</v>
      </c>
      <c r="AH838" s="4">
        <f>[1]节奏总纲!AH838</f>
        <v>116.36256592025171</v>
      </c>
      <c r="BI838" s="25">
        <v>835</v>
      </c>
      <c r="BJ838" s="25">
        <f>[1]服务器生态!W856</f>
        <v>5.5055487304371518</v>
      </c>
      <c r="BK838" s="25">
        <f>[1]服务器生态!X856</f>
        <v>5.4285214621014752</v>
      </c>
      <c r="BL838" s="25">
        <f>[1]服务器生态!Y856</f>
        <v>0.44313178504248357</v>
      </c>
      <c r="BM838" s="25">
        <f>[1]服务器生态!Z856</f>
        <v>7.8836275931122218E-2</v>
      </c>
      <c r="BN838" s="25">
        <f>[1]服务器生态!AA856</f>
        <v>2.2810768777093347E-2</v>
      </c>
      <c r="BO838" s="25">
        <f>[1]服务器生态!AB856</f>
        <v>260.26891426737467</v>
      </c>
      <c r="BP838" s="25">
        <f>[1]服务器生态!AC856</f>
        <v>0.47962550249999997</v>
      </c>
      <c r="BQ838" s="25">
        <f>[1]服务器生态!AD856</f>
        <v>0.47291513735919999</v>
      </c>
      <c r="BR838" s="25">
        <f>[1]服务器生态!AE856</f>
        <v>3.8604200140800002E-2</v>
      </c>
      <c r="BS838" s="25">
        <f>[1]服务器生态!AF856</f>
        <v>6.8679600000000019E-3</v>
      </c>
      <c r="BT838" s="25">
        <f>[1]服务器生态!AG856</f>
        <v>1.9871999999999997E-3</v>
      </c>
      <c r="BU838" s="25">
        <f>[1]服务器生态!$P837</f>
        <v>1</v>
      </c>
      <c r="BV838" s="25">
        <f>[1]服务器生态!Q837</f>
        <v>0.11478849022289327</v>
      </c>
    </row>
    <row r="839" spans="29:74" x14ac:dyDescent="0.15">
      <c r="AC839" s="4">
        <v>836</v>
      </c>
      <c r="AD839" s="4">
        <f>[1]节奏总纲!AD839</f>
        <v>97.088003043887383</v>
      </c>
      <c r="AE839" s="4">
        <f>[1]节奏总纲!AE839</f>
        <v>99.331047979362737</v>
      </c>
      <c r="AF839" s="4">
        <f>[1]节奏总纲!AF839</f>
        <v>102.53856956601409</v>
      </c>
      <c r="AG839" s="4">
        <f>[1]节奏总纲!AG839</f>
        <v>107.35771232612764</v>
      </c>
      <c r="AH839" s="4">
        <f>[1]节奏总纲!AH839</f>
        <v>116.37930909613935</v>
      </c>
      <c r="BI839" s="25">
        <v>836</v>
      </c>
      <c r="BJ839" s="25">
        <f>[1]服务器生态!W857</f>
        <v>5.4978177693312222</v>
      </c>
      <c r="BK839" s="25">
        <f>[1]服务器生态!X857</f>
        <v>5.4208986636592069</v>
      </c>
      <c r="BL839" s="25">
        <f>[1]服务器生态!Y857</f>
        <v>0.44250953378966568</v>
      </c>
      <c r="BM839" s="25">
        <f>[1]服务器生态!Z857</f>
        <v>7.8725573036133686E-2</v>
      </c>
      <c r="BN839" s="25">
        <f>[1]服务器生态!AA857</f>
        <v>2.2778737607296026E-2</v>
      </c>
      <c r="BO839" s="25">
        <f>[1]服务器生态!AB857</f>
        <v>260.26891426737467</v>
      </c>
      <c r="BP839" s="25">
        <f>[1]服务器生态!AC857</f>
        <v>0.47962550249999997</v>
      </c>
      <c r="BQ839" s="25">
        <f>[1]服务器生态!AD857</f>
        <v>0.47291513735919999</v>
      </c>
      <c r="BR839" s="25">
        <f>[1]服务器生态!AE857</f>
        <v>3.8604200140800002E-2</v>
      </c>
      <c r="BS839" s="25">
        <f>[1]服务器生态!AF857</f>
        <v>6.8679600000000019E-3</v>
      </c>
      <c r="BT839" s="25">
        <f>[1]服务器生态!AG857</f>
        <v>1.9871999999999997E-3</v>
      </c>
      <c r="BU839" s="25">
        <f>[1]服务器生态!$P838</f>
        <v>1</v>
      </c>
      <c r="BV839" s="25">
        <f>[1]服务器生态!Q838</f>
        <v>0.11462730277423525</v>
      </c>
    </row>
    <row r="840" spans="29:74" x14ac:dyDescent="0.15">
      <c r="AC840" s="4">
        <v>837</v>
      </c>
      <c r="AD840" s="4">
        <f>[1]节奏总纲!AD840</f>
        <v>97.104754213799936</v>
      </c>
      <c r="AE840" s="4">
        <f>[1]节奏总纲!AE840</f>
        <v>99.348034605450806</v>
      </c>
      <c r="AF840" s="4">
        <f>[1]节奏总纲!AF840</f>
        <v>102.55666255257135</v>
      </c>
      <c r="AG840" s="4">
        <f>[1]节奏总纲!AG840</f>
        <v>107.37570388429248</v>
      </c>
      <c r="AH840" s="4">
        <f>[1]节奏总纲!AH840</f>
        <v>116.39605227202699</v>
      </c>
      <c r="BI840" s="25">
        <v>837</v>
      </c>
      <c r="BJ840" s="25">
        <f>[1]服务器生态!W858</f>
        <v>5.4900868082252918</v>
      </c>
      <c r="BK840" s="25">
        <f>[1]服务器生态!X858</f>
        <v>5.4132758652169377</v>
      </c>
      <c r="BL840" s="25">
        <f>[1]服务器生态!Y858</f>
        <v>0.44188728253684773</v>
      </c>
      <c r="BM840" s="25">
        <f>[1]服务器生态!Z858</f>
        <v>7.8614870141145154E-2</v>
      </c>
      <c r="BN840" s="25">
        <f>[1]服务器生态!AA858</f>
        <v>2.2746706437498702E-2</v>
      </c>
      <c r="BO840" s="25">
        <f>[1]服务器生态!AB858</f>
        <v>260.26891426737467</v>
      </c>
      <c r="BP840" s="25">
        <f>[1]服务器生态!AC858</f>
        <v>0.47962550249999997</v>
      </c>
      <c r="BQ840" s="25">
        <f>[1]服务器生态!AD858</f>
        <v>0.47291513735919999</v>
      </c>
      <c r="BR840" s="25">
        <f>[1]服务器生态!AE858</f>
        <v>3.8604200140800002E-2</v>
      </c>
      <c r="BS840" s="25">
        <f>[1]服务器生态!AF858</f>
        <v>6.8679600000000019E-3</v>
      </c>
      <c r="BT840" s="25">
        <f>[1]服务器生态!AG858</f>
        <v>1.9871999999999997E-3</v>
      </c>
      <c r="BU840" s="25">
        <f>[1]服务器生态!$P839</f>
        <v>1</v>
      </c>
      <c r="BV840" s="25">
        <f>[1]服务器生态!Q839</f>
        <v>0.11446611532557721</v>
      </c>
    </row>
    <row r="841" spans="29:74" x14ac:dyDescent="0.15">
      <c r="AC841" s="4">
        <v>838</v>
      </c>
      <c r="AD841" s="4">
        <f>[1]节奏总纲!AD841</f>
        <v>97.121505383712474</v>
      </c>
      <c r="AE841" s="4">
        <f>[1]节奏总纲!AE841</f>
        <v>99.36502123153889</v>
      </c>
      <c r="AF841" s="4">
        <f>[1]节奏总纲!AF841</f>
        <v>102.57475553912862</v>
      </c>
      <c r="AG841" s="4">
        <f>[1]节奏总纲!AG841</f>
        <v>107.39369544245731</v>
      </c>
      <c r="AH841" s="4">
        <f>[1]节奏总纲!AH841</f>
        <v>116.41279544791463</v>
      </c>
      <c r="BI841" s="25">
        <v>838</v>
      </c>
      <c r="BJ841" s="25">
        <f>[1]服务器生态!W859</f>
        <v>5.4823558471193623</v>
      </c>
      <c r="BK841" s="25">
        <f>[1]服务器生态!X859</f>
        <v>5.4056530667746694</v>
      </c>
      <c r="BL841" s="25">
        <f>[1]服务器生态!Y859</f>
        <v>0.44126503128402983</v>
      </c>
      <c r="BM841" s="25">
        <f>[1]服务器生态!Z859</f>
        <v>7.8504167246156623E-2</v>
      </c>
      <c r="BN841" s="25">
        <f>[1]服务器生态!AA859</f>
        <v>2.2714675267701379E-2</v>
      </c>
      <c r="BO841" s="25">
        <f>[1]服务器生态!AB859</f>
        <v>260.26891426737467</v>
      </c>
      <c r="BP841" s="25">
        <f>[1]服务器生态!AC859</f>
        <v>0.47962550249999997</v>
      </c>
      <c r="BQ841" s="25">
        <f>[1]服务器生态!AD859</f>
        <v>0.47291513735919999</v>
      </c>
      <c r="BR841" s="25">
        <f>[1]服务器生态!AE859</f>
        <v>3.8604200140800002E-2</v>
      </c>
      <c r="BS841" s="25">
        <f>[1]服务器生态!AF859</f>
        <v>6.8679600000000019E-3</v>
      </c>
      <c r="BT841" s="25">
        <f>[1]服务器生态!AG859</f>
        <v>1.9871999999999997E-3</v>
      </c>
      <c r="BU841" s="25">
        <f>[1]服务器生态!$P840</f>
        <v>1</v>
      </c>
      <c r="BV841" s="25">
        <f>[1]服务器生态!Q840</f>
        <v>0.1143049278769192</v>
      </c>
    </row>
    <row r="842" spans="29:74" x14ac:dyDescent="0.15">
      <c r="AC842" s="4">
        <v>839</v>
      </c>
      <c r="AD842" s="4">
        <f>[1]节奏总纲!AD842</f>
        <v>97.138256553625027</v>
      </c>
      <c r="AE842" s="4">
        <f>[1]节奏总纲!AE842</f>
        <v>99.382007857626974</v>
      </c>
      <c r="AF842" s="4">
        <f>[1]节奏总纲!AF842</f>
        <v>102.59284852568588</v>
      </c>
      <c r="AG842" s="4">
        <f>[1]节奏总纲!AG842</f>
        <v>107.41168700062217</v>
      </c>
      <c r="AH842" s="4">
        <f>[1]节奏总纲!AH842</f>
        <v>116.42953862380227</v>
      </c>
      <c r="BI842" s="25">
        <v>839</v>
      </c>
      <c r="BJ842" s="25">
        <f>[1]服务器生态!W860</f>
        <v>5.4746248860134319</v>
      </c>
      <c r="BK842" s="25">
        <f>[1]服务器生态!X860</f>
        <v>5.3980302683324002</v>
      </c>
      <c r="BL842" s="25">
        <f>[1]服务器生态!Y860</f>
        <v>0.44064278003121188</v>
      </c>
      <c r="BM842" s="25">
        <f>[1]服务器生态!Z860</f>
        <v>7.8393464351168077E-2</v>
      </c>
      <c r="BN842" s="25">
        <f>[1]服务器生态!AA860</f>
        <v>2.2682644097904055E-2</v>
      </c>
      <c r="BO842" s="25">
        <f>[1]服务器生态!AB860</f>
        <v>260.26891426737467</v>
      </c>
      <c r="BP842" s="25">
        <f>[1]服务器生态!AC860</f>
        <v>0.47962550249999997</v>
      </c>
      <c r="BQ842" s="25">
        <f>[1]服务器生态!AD860</f>
        <v>0.47291513735919999</v>
      </c>
      <c r="BR842" s="25">
        <f>[1]服务器生态!AE860</f>
        <v>3.8604200140800002E-2</v>
      </c>
      <c r="BS842" s="25">
        <f>[1]服务器生态!AF860</f>
        <v>6.8679600000000019E-3</v>
      </c>
      <c r="BT842" s="25">
        <f>[1]服务器生态!AG860</f>
        <v>1.9871999999999997E-3</v>
      </c>
      <c r="BU842" s="25">
        <f>[1]服务器生态!$P841</f>
        <v>1</v>
      </c>
      <c r="BV842" s="25">
        <f>[1]服务器生态!Q841</f>
        <v>0.11414374042826117</v>
      </c>
    </row>
    <row r="843" spans="29:74" x14ac:dyDescent="0.15">
      <c r="AC843" s="4">
        <v>840</v>
      </c>
      <c r="AD843" s="4">
        <f>[1]节奏总纲!AD843</f>
        <v>97.155007723537565</v>
      </c>
      <c r="AE843" s="4">
        <f>[1]节奏总纲!AE843</f>
        <v>99.398994483715043</v>
      </c>
      <c r="AF843" s="4">
        <f>[1]节奏总纲!AF843</f>
        <v>102.61094151224314</v>
      </c>
      <c r="AG843" s="4">
        <f>[1]节奏总纲!AG843</f>
        <v>107.429678558787</v>
      </c>
      <c r="AH843" s="4">
        <f>[1]节奏总纲!AH843</f>
        <v>116.44628179968991</v>
      </c>
      <c r="BI843" s="25">
        <v>840</v>
      </c>
      <c r="BJ843" s="25">
        <f>[1]服务器生态!W861</f>
        <v>5.4668939249075024</v>
      </c>
      <c r="BK843" s="25">
        <f>[1]服务器生态!X861</f>
        <v>5.3904074698901301</v>
      </c>
      <c r="BL843" s="25">
        <f>[1]服务器生态!Y861</f>
        <v>0.44002052877839387</v>
      </c>
      <c r="BM843" s="25">
        <f>[1]服务器生态!Z861</f>
        <v>7.8282761456179531E-2</v>
      </c>
      <c r="BN843" s="25">
        <f>[1]服务器生态!AA861</f>
        <v>2.2650612928106731E-2</v>
      </c>
      <c r="BO843" s="25">
        <f>[1]服务器生态!AB861</f>
        <v>260.26891426737467</v>
      </c>
      <c r="BP843" s="25">
        <f>[1]服务器生态!AC861</f>
        <v>0.47962550249999997</v>
      </c>
      <c r="BQ843" s="25">
        <f>[1]服务器生态!AD861</f>
        <v>0.47291513735919999</v>
      </c>
      <c r="BR843" s="25">
        <f>[1]服务器生态!AE861</f>
        <v>3.8604200140800002E-2</v>
      </c>
      <c r="BS843" s="25">
        <f>[1]服务器生态!AF861</f>
        <v>6.8679600000000019E-3</v>
      </c>
      <c r="BT843" s="25">
        <f>[1]服务器生态!AG861</f>
        <v>1.9871999999999997E-3</v>
      </c>
      <c r="BU843" s="25">
        <f>[1]服务器生态!$P842</f>
        <v>1</v>
      </c>
      <c r="BV843" s="25">
        <f>[1]服务器生态!Q842</f>
        <v>0.11398255297960314</v>
      </c>
    </row>
    <row r="844" spans="29:74" x14ac:dyDescent="0.15">
      <c r="AC844" s="4">
        <v>841</v>
      </c>
      <c r="AD844" s="4">
        <f>[1]节奏总纲!AD844</f>
        <v>97.171758893450104</v>
      </c>
      <c r="AE844" s="4">
        <f>[1]节奏总纲!AE844</f>
        <v>99.415981109803127</v>
      </c>
      <c r="AF844" s="4">
        <f>[1]节奏总纲!AF844</f>
        <v>102.62903449880041</v>
      </c>
      <c r="AG844" s="4">
        <f>[1]节奏总纲!AG844</f>
        <v>107.44767011695184</v>
      </c>
      <c r="AH844" s="4">
        <f>[1]节奏总纲!AH844</f>
        <v>116.46302497557755</v>
      </c>
      <c r="BI844" s="25">
        <v>841</v>
      </c>
      <c r="BJ844" s="25">
        <f>[1]服务器生态!W862</f>
        <v>5.4605158819951098</v>
      </c>
      <c r="BK844" s="25">
        <f>[1]服务器生态!X862</f>
        <v>5.3841186611752585</v>
      </c>
      <c r="BL844" s="25">
        <f>[1]服务器生态!Y862</f>
        <v>0.4395071714948191</v>
      </c>
      <c r="BM844" s="25">
        <f>[1]服务器生态!Z862</f>
        <v>7.8191431567813996E-2</v>
      </c>
      <c r="BN844" s="25">
        <f>[1]服务器生态!AA862</f>
        <v>2.2624187213023939E-2</v>
      </c>
      <c r="BO844" s="25">
        <f>[1]服务器生态!AB862</f>
        <v>260.26891426737467</v>
      </c>
      <c r="BP844" s="25">
        <f>[1]服务器生态!AC862</f>
        <v>0.47962550249999997</v>
      </c>
      <c r="BQ844" s="25">
        <f>[1]服务器生态!AD862</f>
        <v>0.47291513735919999</v>
      </c>
      <c r="BR844" s="25">
        <f>[1]服务器生态!AE862</f>
        <v>3.8604200140800002E-2</v>
      </c>
      <c r="BS844" s="25">
        <f>[1]服务器生态!AF862</f>
        <v>6.8679600000000019E-3</v>
      </c>
      <c r="BT844" s="25">
        <f>[1]服务器生态!AG862</f>
        <v>1.9871999999999997E-3</v>
      </c>
      <c r="BU844" s="25">
        <f>[1]服务器生态!$P843</f>
        <v>1</v>
      </c>
      <c r="BV844" s="25">
        <f>[1]服务器生态!Q843</f>
        <v>0.11384957333446026</v>
      </c>
    </row>
    <row r="845" spans="29:74" x14ac:dyDescent="0.15">
      <c r="AC845" s="4">
        <v>842</v>
      </c>
      <c r="AD845" s="4">
        <f>[1]节奏总纲!AD845</f>
        <v>97.188510063362656</v>
      </c>
      <c r="AE845" s="4">
        <f>[1]节奏总纲!AE845</f>
        <v>99.432967735891211</v>
      </c>
      <c r="AF845" s="4">
        <f>[1]节奏总纲!AF845</f>
        <v>102.64712748535767</v>
      </c>
      <c r="AG845" s="4">
        <f>[1]节奏总纲!AG845</f>
        <v>107.46566167511669</v>
      </c>
      <c r="AH845" s="4">
        <f>[1]节奏总纲!AH845</f>
        <v>116.47976815146519</v>
      </c>
      <c r="BI845" s="25">
        <v>842</v>
      </c>
      <c r="BJ845" s="25">
        <f>[1]服务器生态!W863</f>
        <v>5.4541378390827182</v>
      </c>
      <c r="BK845" s="25">
        <f>[1]服务器生态!X863</f>
        <v>5.3778298524603869</v>
      </c>
      <c r="BL845" s="25">
        <f>[1]服务器生态!Y863</f>
        <v>0.43899381421124434</v>
      </c>
      <c r="BM845" s="25">
        <f>[1]服务器生态!Z863</f>
        <v>7.8100101679448447E-2</v>
      </c>
      <c r="BN845" s="25">
        <f>[1]服务器生态!AA863</f>
        <v>2.2597761497941151E-2</v>
      </c>
      <c r="BO845" s="25">
        <f>[1]服务器生态!AB863</f>
        <v>260.26891426737467</v>
      </c>
      <c r="BP845" s="25">
        <f>[1]服务器生态!AC863</f>
        <v>0.47962550249999997</v>
      </c>
      <c r="BQ845" s="25">
        <f>[1]服务器生态!AD863</f>
        <v>0.47291513735919999</v>
      </c>
      <c r="BR845" s="25">
        <f>[1]服务器生态!AE863</f>
        <v>3.8604200140800002E-2</v>
      </c>
      <c r="BS845" s="25">
        <f>[1]服务器生态!AF863</f>
        <v>6.8679600000000019E-3</v>
      </c>
      <c r="BT845" s="25">
        <f>[1]服务器生态!AG863</f>
        <v>1.9871999999999997E-3</v>
      </c>
      <c r="BU845" s="25">
        <f>[1]服务器生态!$P844</f>
        <v>1</v>
      </c>
      <c r="BV845" s="25">
        <f>[1]服务器生态!Q844</f>
        <v>0.1137165936893174</v>
      </c>
    </row>
    <row r="846" spans="29:74" x14ac:dyDescent="0.15">
      <c r="AC846" s="4">
        <v>843</v>
      </c>
      <c r="AD846" s="4">
        <f>[1]节奏总纲!AD846</f>
        <v>97.205261233275195</v>
      </c>
      <c r="AE846" s="4">
        <f>[1]节奏总纲!AE846</f>
        <v>99.44995436197928</v>
      </c>
      <c r="AF846" s="4">
        <f>[1]节奏总纲!AF846</f>
        <v>102.66522047191494</v>
      </c>
      <c r="AG846" s="4">
        <f>[1]节奏总纲!AG846</f>
        <v>107.48365323328153</v>
      </c>
      <c r="AH846" s="4">
        <f>[1]节奏总纲!AH846</f>
        <v>116.49651132735283</v>
      </c>
      <c r="BI846" s="25">
        <v>843</v>
      </c>
      <c r="BJ846" s="25">
        <f>[1]服务器生态!W864</f>
        <v>5.4477597961703266</v>
      </c>
      <c r="BK846" s="25">
        <f>[1]服务器生态!X864</f>
        <v>5.3715410437455153</v>
      </c>
      <c r="BL846" s="25">
        <f>[1]服务器生态!Y864</f>
        <v>0.43848045692766952</v>
      </c>
      <c r="BM846" s="25">
        <f>[1]服务器生态!Z864</f>
        <v>7.8008771791082912E-2</v>
      </c>
      <c r="BN846" s="25">
        <f>[1]服务器生态!AA864</f>
        <v>2.2571335782858359E-2</v>
      </c>
      <c r="BO846" s="25">
        <f>[1]服务器生态!AB864</f>
        <v>260.26891426737467</v>
      </c>
      <c r="BP846" s="25">
        <f>[1]服务器生态!AC864</f>
        <v>0.47962550249999997</v>
      </c>
      <c r="BQ846" s="25">
        <f>[1]服务器生态!AD864</f>
        <v>0.47291513735919999</v>
      </c>
      <c r="BR846" s="25">
        <f>[1]服务器生态!AE864</f>
        <v>3.8604200140800002E-2</v>
      </c>
      <c r="BS846" s="25">
        <f>[1]服务器生态!AF864</f>
        <v>6.8679600000000019E-3</v>
      </c>
      <c r="BT846" s="25">
        <f>[1]服务器生态!AG864</f>
        <v>1.9871999999999997E-3</v>
      </c>
      <c r="BU846" s="25">
        <f>[1]服务器生态!$P845</f>
        <v>1</v>
      </c>
      <c r="BV846" s="25">
        <f>[1]服务器生态!Q845</f>
        <v>0.11358361404417452</v>
      </c>
    </row>
    <row r="847" spans="29:74" x14ac:dyDescent="0.15">
      <c r="AC847" s="4">
        <v>844</v>
      </c>
      <c r="AD847" s="4">
        <f>[1]节奏总纲!AD847</f>
        <v>97.222012403187748</v>
      </c>
      <c r="AE847" s="4">
        <f>[1]节奏总纲!AE847</f>
        <v>99.466940988067364</v>
      </c>
      <c r="AF847" s="4">
        <f>[1]节奏总纲!AF847</f>
        <v>102.6833134584722</v>
      </c>
      <c r="AG847" s="4">
        <f>[1]节奏总纲!AG847</f>
        <v>107.50164479144638</v>
      </c>
      <c r="AH847" s="4">
        <f>[1]节奏总纲!AH847</f>
        <v>116.51325450324047</v>
      </c>
      <c r="BI847" s="25">
        <v>844</v>
      </c>
      <c r="BJ847" s="25">
        <f>[1]服务器生态!W865</f>
        <v>5.4413817532579341</v>
      </c>
      <c r="BK847" s="25">
        <f>[1]服务器生态!X865</f>
        <v>5.3652522350306437</v>
      </c>
      <c r="BL847" s="25">
        <f>[1]服务器生态!Y865</f>
        <v>0.43796709964409475</v>
      </c>
      <c r="BM847" s="25">
        <f>[1]服务器生态!Z865</f>
        <v>7.7917441902717377E-2</v>
      </c>
      <c r="BN847" s="25">
        <f>[1]服务器生态!AA865</f>
        <v>2.2544910067775568E-2</v>
      </c>
      <c r="BO847" s="25">
        <f>[1]服务器生态!AB865</f>
        <v>260.26891426737467</v>
      </c>
      <c r="BP847" s="25">
        <f>[1]服务器生态!AC865</f>
        <v>0.47962550249999997</v>
      </c>
      <c r="BQ847" s="25">
        <f>[1]服务器生态!AD865</f>
        <v>0.47291513735919999</v>
      </c>
      <c r="BR847" s="25">
        <f>[1]服务器生态!AE865</f>
        <v>3.8604200140800002E-2</v>
      </c>
      <c r="BS847" s="25">
        <f>[1]服务器生态!AF865</f>
        <v>6.8679600000000019E-3</v>
      </c>
      <c r="BT847" s="25">
        <f>[1]服务器生态!AG865</f>
        <v>1.9871999999999997E-3</v>
      </c>
      <c r="BU847" s="25">
        <f>[1]服务器生态!$P846</f>
        <v>1</v>
      </c>
      <c r="BV847" s="25">
        <f>[1]服务器生态!Q846</f>
        <v>0.11345063439903166</v>
      </c>
    </row>
    <row r="848" spans="29:74" x14ac:dyDescent="0.15">
      <c r="AC848" s="4">
        <v>845</v>
      </c>
      <c r="AD848" s="4">
        <f>[1]节奏总纲!AD848</f>
        <v>97.238763573100286</v>
      </c>
      <c r="AE848" s="4">
        <f>[1]节奏总纲!AE848</f>
        <v>99.483927614155448</v>
      </c>
      <c r="AF848" s="4">
        <f>[1]节奏总纲!AF848</f>
        <v>102.70140644502946</v>
      </c>
      <c r="AG848" s="4">
        <f>[1]节奏总纲!AG848</f>
        <v>107.51963634961122</v>
      </c>
      <c r="AH848" s="4">
        <f>[1]节奏总纲!AH848</f>
        <v>116.52999767912812</v>
      </c>
      <c r="BI848" s="25">
        <v>845</v>
      </c>
      <c r="BJ848" s="25">
        <f>[1]服务器生态!W866</f>
        <v>5.4350037103455415</v>
      </c>
      <c r="BK848" s="25">
        <f>[1]服务器生态!X866</f>
        <v>5.3589634263157713</v>
      </c>
      <c r="BL848" s="25">
        <f>[1]服务器生态!Y866</f>
        <v>0.43745374236051993</v>
      </c>
      <c r="BM848" s="25">
        <f>[1]服务器生态!Z866</f>
        <v>7.7826112014351814E-2</v>
      </c>
      <c r="BN848" s="25">
        <f>[1]服务器生态!AA866</f>
        <v>2.2518484352692773E-2</v>
      </c>
      <c r="BO848" s="25">
        <f>[1]服务器生态!AB866</f>
        <v>260.26891426737467</v>
      </c>
      <c r="BP848" s="25">
        <f>[1]服务器生态!AC866</f>
        <v>0.47962550249999997</v>
      </c>
      <c r="BQ848" s="25">
        <f>[1]服务器生态!AD866</f>
        <v>0.47291513735919999</v>
      </c>
      <c r="BR848" s="25">
        <f>[1]服务器生态!AE866</f>
        <v>3.8604200140800002E-2</v>
      </c>
      <c r="BS848" s="25">
        <f>[1]服务器生态!AF866</f>
        <v>6.8679600000000019E-3</v>
      </c>
      <c r="BT848" s="25">
        <f>[1]服务器生态!AG866</f>
        <v>1.9871999999999997E-3</v>
      </c>
      <c r="BU848" s="25">
        <f>[1]服务器生态!$P847</f>
        <v>1</v>
      </c>
      <c r="BV848" s="25">
        <f>[1]服务器生态!Q847</f>
        <v>0.11331765475388877</v>
      </c>
    </row>
    <row r="849" spans="29:74" x14ac:dyDescent="0.15">
      <c r="AC849" s="4">
        <v>846</v>
      </c>
      <c r="AD849" s="4">
        <f>[1]节奏总纲!AD849</f>
        <v>97.255514743012839</v>
      </c>
      <c r="AE849" s="4">
        <f>[1]节奏总纲!AE849</f>
        <v>99.500914240243532</v>
      </c>
      <c r="AF849" s="4">
        <f>[1]节奏总纲!AF849</f>
        <v>102.71949943158673</v>
      </c>
      <c r="AG849" s="4">
        <f>[1]节奏总纲!AG849</f>
        <v>107.53762790777606</v>
      </c>
      <c r="AH849" s="4">
        <f>[1]节奏总纲!AH849</f>
        <v>116.54674085501576</v>
      </c>
      <c r="BI849" s="25">
        <v>846</v>
      </c>
      <c r="BJ849" s="25">
        <f>[1]服务器生态!W867</f>
        <v>5.428625667433149</v>
      </c>
      <c r="BK849" s="25">
        <f>[1]服务器生态!X867</f>
        <v>5.3526746176008997</v>
      </c>
      <c r="BL849" s="25">
        <f>[1]服务器生态!Y867</f>
        <v>0.4369403850769451</v>
      </c>
      <c r="BM849" s="25">
        <f>[1]服务器生态!Z867</f>
        <v>7.7734782125986279E-2</v>
      </c>
      <c r="BN849" s="25">
        <f>[1]服务器生态!AA867</f>
        <v>2.2492058637609984E-2</v>
      </c>
      <c r="BO849" s="25">
        <f>[1]服务器生态!AB867</f>
        <v>260.26891426737467</v>
      </c>
      <c r="BP849" s="25">
        <f>[1]服务器生态!AC867</f>
        <v>0.47962550249999997</v>
      </c>
      <c r="BQ849" s="25">
        <f>[1]服务器生态!AD867</f>
        <v>0.47291513735919999</v>
      </c>
      <c r="BR849" s="25">
        <f>[1]服务器生态!AE867</f>
        <v>3.8604200140800002E-2</v>
      </c>
      <c r="BS849" s="25">
        <f>[1]服务器生态!AF867</f>
        <v>6.8679600000000019E-3</v>
      </c>
      <c r="BT849" s="25">
        <f>[1]服务器生态!AG867</f>
        <v>1.9871999999999997E-3</v>
      </c>
      <c r="BU849" s="25">
        <f>[1]服务器生态!$P848</f>
        <v>1</v>
      </c>
      <c r="BV849" s="25">
        <f>[1]服务器生态!Q848</f>
        <v>0.11318467510874591</v>
      </c>
    </row>
    <row r="850" spans="29:74" x14ac:dyDescent="0.15">
      <c r="AC850" s="4">
        <v>847</v>
      </c>
      <c r="AD850" s="4">
        <f>[1]节奏总纲!AD850</f>
        <v>97.272265912925377</v>
      </c>
      <c r="AE850" s="4">
        <f>[1]节奏总纲!AE850</f>
        <v>99.517900866331601</v>
      </c>
      <c r="AF850" s="4">
        <f>[1]节奏总纲!AF850</f>
        <v>102.73759241814399</v>
      </c>
      <c r="AG850" s="4">
        <f>[1]节奏总纲!AG850</f>
        <v>107.55561946594091</v>
      </c>
      <c r="AH850" s="4">
        <f>[1]节奏总纲!AH850</f>
        <v>116.5634840309034</v>
      </c>
      <c r="BI850" s="25">
        <v>847</v>
      </c>
      <c r="BJ850" s="25">
        <f>[1]服务器生态!W868</f>
        <v>5.4222476245207574</v>
      </c>
      <c r="BK850" s="25">
        <f>[1]服务器生态!X868</f>
        <v>5.3463858088860281</v>
      </c>
      <c r="BL850" s="25">
        <f>[1]服务器生态!Y868</f>
        <v>0.43642702779337034</v>
      </c>
      <c r="BM850" s="25">
        <f>[1]服务器生态!Z868</f>
        <v>7.764345223762073E-2</v>
      </c>
      <c r="BN850" s="25">
        <f>[1]服务器生态!AA868</f>
        <v>2.2465632922527193E-2</v>
      </c>
      <c r="BO850" s="25">
        <f>[1]服务器生态!AB868</f>
        <v>260.26891426737467</v>
      </c>
      <c r="BP850" s="25">
        <f>[1]服务器生态!AC868</f>
        <v>0.47962550249999997</v>
      </c>
      <c r="BQ850" s="25">
        <f>[1]服务器生态!AD868</f>
        <v>0.47291513735919999</v>
      </c>
      <c r="BR850" s="25">
        <f>[1]服务器生态!AE868</f>
        <v>3.8604200140800002E-2</v>
      </c>
      <c r="BS850" s="25">
        <f>[1]服务器生态!AF868</f>
        <v>6.8679600000000019E-3</v>
      </c>
      <c r="BT850" s="25">
        <f>[1]服务器生态!AG868</f>
        <v>1.9871999999999997E-3</v>
      </c>
      <c r="BU850" s="25">
        <f>[1]服务器生态!$P849</f>
        <v>1</v>
      </c>
      <c r="BV850" s="25">
        <f>[1]服务器生态!Q849</f>
        <v>0.11305169546360304</v>
      </c>
    </row>
    <row r="851" spans="29:74" x14ac:dyDescent="0.15">
      <c r="AC851" s="4">
        <v>848</v>
      </c>
      <c r="AD851" s="4">
        <f>[1]节奏总纲!AD851</f>
        <v>97.28901708283793</v>
      </c>
      <c r="AE851" s="4">
        <f>[1]节奏总纲!AE851</f>
        <v>99.534887492419685</v>
      </c>
      <c r="AF851" s="4">
        <f>[1]节奏总纲!AF851</f>
        <v>102.75568540470125</v>
      </c>
      <c r="AG851" s="4">
        <f>[1]节奏总纲!AG851</f>
        <v>107.57361102410574</v>
      </c>
      <c r="AH851" s="4">
        <f>[1]节奏总纲!AH851</f>
        <v>116.58022720679104</v>
      </c>
      <c r="BI851" s="25">
        <v>848</v>
      </c>
      <c r="BJ851" s="25">
        <f>[1]服务器生态!W869</f>
        <v>5.4158695816083657</v>
      </c>
      <c r="BK851" s="25">
        <f>[1]服务器生态!X869</f>
        <v>5.3400970001711556</v>
      </c>
      <c r="BL851" s="25">
        <f>[1]服务器生态!Y869</f>
        <v>0.43591367050979557</v>
      </c>
      <c r="BM851" s="25">
        <f>[1]服务器生态!Z869</f>
        <v>7.7552122349255195E-2</v>
      </c>
      <c r="BN851" s="25">
        <f>[1]服务器生态!AA869</f>
        <v>2.2439207207444401E-2</v>
      </c>
      <c r="BO851" s="25">
        <f>[1]服务器生态!AB869</f>
        <v>260.26891426737467</v>
      </c>
      <c r="BP851" s="25">
        <f>[1]服务器生态!AC869</f>
        <v>0.47962550249999997</v>
      </c>
      <c r="BQ851" s="25">
        <f>[1]服务器生态!AD869</f>
        <v>0.47291513735919999</v>
      </c>
      <c r="BR851" s="25">
        <f>[1]服务器生态!AE869</f>
        <v>3.8604200140800002E-2</v>
      </c>
      <c r="BS851" s="25">
        <f>[1]服务器生态!AF869</f>
        <v>6.8679600000000019E-3</v>
      </c>
      <c r="BT851" s="25">
        <f>[1]服务器生态!AG869</f>
        <v>1.9871999999999997E-3</v>
      </c>
      <c r="BU851" s="25">
        <f>[1]服务器生态!$P850</f>
        <v>1</v>
      </c>
      <c r="BV851" s="25">
        <f>[1]服务器生态!Q850</f>
        <v>0.11291871581846018</v>
      </c>
    </row>
    <row r="852" spans="29:74" x14ac:dyDescent="0.15">
      <c r="AC852" s="4">
        <v>849</v>
      </c>
      <c r="AD852" s="4">
        <f>[1]节奏总纲!AD852</f>
        <v>97.305768252750468</v>
      </c>
      <c r="AE852" s="4">
        <f>[1]节奏总纲!AE852</f>
        <v>99.551874118507769</v>
      </c>
      <c r="AF852" s="4">
        <f>[1]节奏总纲!AF852</f>
        <v>102.77377839125852</v>
      </c>
      <c r="AG852" s="4">
        <f>[1]节奏总纲!AG852</f>
        <v>107.59160258227058</v>
      </c>
      <c r="AH852" s="4">
        <f>[1]节奏总纲!AH852</f>
        <v>116.59697038267868</v>
      </c>
      <c r="BI852" s="25">
        <v>849</v>
      </c>
      <c r="BJ852" s="25">
        <f>[1]服务器生态!W870</f>
        <v>5.4094915386959732</v>
      </c>
      <c r="BK852" s="25">
        <f>[1]服务器生态!X870</f>
        <v>5.333808191456284</v>
      </c>
      <c r="BL852" s="25">
        <f>[1]服务器生态!Y870</f>
        <v>0.43540031322622075</v>
      </c>
      <c r="BM852" s="25">
        <f>[1]服务器生态!Z870</f>
        <v>7.7460792460889646E-2</v>
      </c>
      <c r="BN852" s="25">
        <f>[1]服务器生态!AA870</f>
        <v>2.2412781492361613E-2</v>
      </c>
      <c r="BO852" s="25">
        <f>[1]服务器生态!AB870</f>
        <v>260.26891426737467</v>
      </c>
      <c r="BP852" s="25">
        <f>[1]服务器生态!AC870</f>
        <v>0.47962550249999997</v>
      </c>
      <c r="BQ852" s="25">
        <f>[1]服务器生态!AD870</f>
        <v>0.47291513735919999</v>
      </c>
      <c r="BR852" s="25">
        <f>[1]服务器生态!AE870</f>
        <v>3.8604200140800002E-2</v>
      </c>
      <c r="BS852" s="25">
        <f>[1]服务器生态!AF870</f>
        <v>6.8679600000000019E-3</v>
      </c>
      <c r="BT852" s="25">
        <f>[1]服务器生态!AG870</f>
        <v>1.9871999999999997E-3</v>
      </c>
      <c r="BU852" s="25">
        <f>[1]服务器生态!$P851</f>
        <v>1</v>
      </c>
      <c r="BV852" s="25">
        <f>[1]服务器生态!Q851</f>
        <v>0.1127857361733173</v>
      </c>
    </row>
    <row r="853" spans="29:74" x14ac:dyDescent="0.15">
      <c r="AC853" s="4">
        <v>850</v>
      </c>
      <c r="AD853" s="4">
        <f>[1]节奏总纲!AD853</f>
        <v>97.322519422663021</v>
      </c>
      <c r="AE853" s="4">
        <f>[1]节奏总纲!AE853</f>
        <v>99.568860744595838</v>
      </c>
      <c r="AF853" s="4">
        <f>[1]节奏总纲!AF853</f>
        <v>102.79187137781578</v>
      </c>
      <c r="AG853" s="4">
        <f>[1]节奏总纲!AG853</f>
        <v>107.60959414043543</v>
      </c>
      <c r="AH853" s="4">
        <f>[1]节奏总纲!AH853</f>
        <v>116.61371355856632</v>
      </c>
      <c r="BI853" s="25">
        <v>850</v>
      </c>
      <c r="BJ853" s="25">
        <f>[1]服务器生态!W871</f>
        <v>5.4031134957835816</v>
      </c>
      <c r="BK853" s="25">
        <f>[1]服务器生态!X871</f>
        <v>5.3275193827414125</v>
      </c>
      <c r="BL853" s="25">
        <f>[1]服务器生态!Y871</f>
        <v>0.43488695594264598</v>
      </c>
      <c r="BM853" s="25">
        <f>[1]服务器生态!Z871</f>
        <v>7.7369462572524111E-2</v>
      </c>
      <c r="BN853" s="25">
        <f>[1]服务器生态!AA871</f>
        <v>2.2386355777278821E-2</v>
      </c>
      <c r="BO853" s="25">
        <f>[1]服务器生态!AB871</f>
        <v>260.26891426737467</v>
      </c>
      <c r="BP853" s="25">
        <f>[1]服务器生态!AC871</f>
        <v>0.47962550249999997</v>
      </c>
      <c r="BQ853" s="25">
        <f>[1]服务器生态!AD871</f>
        <v>0.47291513735919999</v>
      </c>
      <c r="BR853" s="25">
        <f>[1]服务器生态!AE871</f>
        <v>3.8604200140800002E-2</v>
      </c>
      <c r="BS853" s="25">
        <f>[1]服务器生态!AF871</f>
        <v>6.8679600000000019E-3</v>
      </c>
      <c r="BT853" s="25">
        <f>[1]服务器生态!AG871</f>
        <v>1.9871999999999997E-3</v>
      </c>
      <c r="BU853" s="25">
        <f>[1]服务器生态!$P852</f>
        <v>1</v>
      </c>
      <c r="BV853" s="25">
        <f>[1]服务器生态!Q852</f>
        <v>0.11265275652817444</v>
      </c>
    </row>
    <row r="854" spans="29:74" x14ac:dyDescent="0.15">
      <c r="AC854" s="4">
        <v>851</v>
      </c>
      <c r="AD854" s="4">
        <f>[1]节奏总纲!AD854</f>
        <v>97.339270592575559</v>
      </c>
      <c r="AE854" s="4">
        <f>[1]节奏总纲!AE854</f>
        <v>99.585847370683922</v>
      </c>
      <c r="AF854" s="4">
        <f>[1]节奏总纲!AF854</f>
        <v>102.80996436437304</v>
      </c>
      <c r="AG854" s="4">
        <f>[1]节奏总纲!AG854</f>
        <v>107.62758569860027</v>
      </c>
      <c r="AH854" s="4">
        <f>[1]节奏总纲!AH854</f>
        <v>116.63045673445396</v>
      </c>
      <c r="BI854" s="25">
        <v>851</v>
      </c>
      <c r="BJ854" s="25">
        <f>[1]服务器生态!W872</f>
        <v>5.3967354528711899</v>
      </c>
      <c r="BK854" s="25">
        <f>[1]服务器生态!X872</f>
        <v>5.3212305740265409</v>
      </c>
      <c r="BL854" s="25">
        <f>[1]服务器生态!Y872</f>
        <v>0.43437359865907121</v>
      </c>
      <c r="BM854" s="25">
        <f>[1]服务器生态!Z872</f>
        <v>7.7278132684158576E-2</v>
      </c>
      <c r="BN854" s="25">
        <f>[1]服务器生态!AA872</f>
        <v>2.235993006219603E-2</v>
      </c>
      <c r="BO854" s="25">
        <f>[1]服务器生态!AB872</f>
        <v>260.26891426737467</v>
      </c>
      <c r="BP854" s="25">
        <f>[1]服务器生态!AC872</f>
        <v>0.47962550249999997</v>
      </c>
      <c r="BQ854" s="25">
        <f>[1]服务器生态!AD872</f>
        <v>0.47291513735919999</v>
      </c>
      <c r="BR854" s="25">
        <f>[1]服务器生态!AE872</f>
        <v>3.8604200140800002E-2</v>
      </c>
      <c r="BS854" s="25">
        <f>[1]服务器生态!AF872</f>
        <v>6.8679600000000019E-3</v>
      </c>
      <c r="BT854" s="25">
        <f>[1]服务器生态!AG872</f>
        <v>1.9871999999999997E-3</v>
      </c>
      <c r="BU854" s="25">
        <f>[1]服务器生态!$P853</f>
        <v>1</v>
      </c>
      <c r="BV854" s="25">
        <f>[1]服务器生态!Q853</f>
        <v>0.11251977688303157</v>
      </c>
    </row>
    <row r="855" spans="29:74" x14ac:dyDescent="0.15">
      <c r="AC855" s="4">
        <v>852</v>
      </c>
      <c r="AD855" s="4">
        <f>[1]节奏总纲!AD855</f>
        <v>97.356021762488112</v>
      </c>
      <c r="AE855" s="4">
        <f>[1]节奏总纲!AE855</f>
        <v>99.602833996772006</v>
      </c>
      <c r="AF855" s="4">
        <f>[1]节奏总纲!AF855</f>
        <v>102.82805735093031</v>
      </c>
      <c r="AG855" s="4">
        <f>[1]节奏总纲!AG855</f>
        <v>107.64557725676511</v>
      </c>
      <c r="AH855" s="4">
        <f>[1]节奏总纲!AH855</f>
        <v>116.6471999103416</v>
      </c>
      <c r="BI855" s="25">
        <v>852</v>
      </c>
      <c r="BJ855" s="25">
        <f>[1]服务器生态!W873</f>
        <v>5.3903574099587974</v>
      </c>
      <c r="BK855" s="25">
        <f>[1]服务器生态!X873</f>
        <v>5.3149417653116693</v>
      </c>
      <c r="BL855" s="25">
        <f>[1]服务器生态!Y873</f>
        <v>0.43386024137549645</v>
      </c>
      <c r="BM855" s="25">
        <f>[1]服务器生态!Z873</f>
        <v>7.7186802795793027E-2</v>
      </c>
      <c r="BN855" s="25">
        <f>[1]服务器生态!AA873</f>
        <v>2.2333504347113238E-2</v>
      </c>
      <c r="BO855" s="25">
        <f>[1]服务器生态!AB873</f>
        <v>260.26891426737467</v>
      </c>
      <c r="BP855" s="25">
        <f>[1]服务器生态!AC873</f>
        <v>0.47962550249999997</v>
      </c>
      <c r="BQ855" s="25">
        <f>[1]服务器生态!AD873</f>
        <v>0.47291513735919999</v>
      </c>
      <c r="BR855" s="25">
        <f>[1]服务器生态!AE873</f>
        <v>3.8604200140800002E-2</v>
      </c>
      <c r="BS855" s="25">
        <f>[1]服务器生态!AF873</f>
        <v>6.8679600000000019E-3</v>
      </c>
      <c r="BT855" s="25">
        <f>[1]服务器生态!AG873</f>
        <v>1.9871999999999997E-3</v>
      </c>
      <c r="BU855" s="25">
        <f>[1]服务器生态!$P854</f>
        <v>1</v>
      </c>
      <c r="BV855" s="25">
        <f>[1]服务器生态!Q854</f>
        <v>0.11238679723788871</v>
      </c>
    </row>
    <row r="856" spans="29:74" x14ac:dyDescent="0.15">
      <c r="AC856" s="4">
        <v>853</v>
      </c>
      <c r="AD856" s="4">
        <f>[1]节奏总纲!AD856</f>
        <v>97.37277293240065</v>
      </c>
      <c r="AE856" s="4">
        <f>[1]节奏总纲!AE856</f>
        <v>99.619820622860075</v>
      </c>
      <c r="AF856" s="4">
        <f>[1]节奏总纲!AF856</f>
        <v>102.84615033748757</v>
      </c>
      <c r="AG856" s="4">
        <f>[1]节奏总纲!AG856</f>
        <v>107.66356881492996</v>
      </c>
      <c r="AH856" s="4">
        <f>[1]节奏总纲!AH856</f>
        <v>116.66394308622924</v>
      </c>
      <c r="BI856" s="25">
        <v>853</v>
      </c>
      <c r="BJ856" s="25">
        <f>[1]服务器生态!W874</f>
        <v>5.3839793670464058</v>
      </c>
      <c r="BK856" s="25">
        <f>[1]服务器生态!X874</f>
        <v>5.3086529565967977</v>
      </c>
      <c r="BL856" s="25">
        <f>[1]服务器生态!Y874</f>
        <v>0.43334688409192162</v>
      </c>
      <c r="BM856" s="25">
        <f>[1]服务器生态!Z874</f>
        <v>7.7095472907427492E-2</v>
      </c>
      <c r="BN856" s="25">
        <f>[1]服务器生态!AA874</f>
        <v>2.230707863203045E-2</v>
      </c>
      <c r="BO856" s="25">
        <f>[1]服务器生态!AB874</f>
        <v>260.26891426737467</v>
      </c>
      <c r="BP856" s="25">
        <f>[1]服务器生态!AC874</f>
        <v>0.47962550249999997</v>
      </c>
      <c r="BQ856" s="25">
        <f>[1]服务器生态!AD874</f>
        <v>0.47291513735919999</v>
      </c>
      <c r="BR856" s="25">
        <f>[1]服务器生态!AE874</f>
        <v>3.8604200140800002E-2</v>
      </c>
      <c r="BS856" s="25">
        <f>[1]服务器生态!AF874</f>
        <v>6.8679600000000019E-3</v>
      </c>
      <c r="BT856" s="25">
        <f>[1]服务器生态!AG874</f>
        <v>1.9871999999999997E-3</v>
      </c>
      <c r="BU856" s="25">
        <f>[1]服务器生态!$P855</f>
        <v>1</v>
      </c>
      <c r="BV856" s="25">
        <f>[1]服务器生态!Q855</f>
        <v>0.11225381759274583</v>
      </c>
    </row>
    <row r="857" spans="29:74" x14ac:dyDescent="0.15">
      <c r="AC857" s="4">
        <v>854</v>
      </c>
      <c r="AD857" s="4">
        <f>[1]节奏总纲!AD857</f>
        <v>97.389524102313189</v>
      </c>
      <c r="AE857" s="4">
        <f>[1]节奏总纲!AE857</f>
        <v>99.636807248948159</v>
      </c>
      <c r="AF857" s="4">
        <f>[1]节奏总纲!AF857</f>
        <v>102.86424332404484</v>
      </c>
      <c r="AG857" s="4">
        <f>[1]节奏总纲!AG857</f>
        <v>107.6815603730948</v>
      </c>
      <c r="AH857" s="4">
        <f>[1]节奏总纲!AH857</f>
        <v>116.68068626211688</v>
      </c>
      <c r="BI857" s="25">
        <v>854</v>
      </c>
      <c r="BJ857" s="25">
        <f>[1]服务器生态!W875</f>
        <v>5.3776013241340133</v>
      </c>
      <c r="BK857" s="25">
        <f>[1]服务器生态!X875</f>
        <v>5.3023641478819261</v>
      </c>
      <c r="BL857" s="25">
        <f>[1]服务器生态!Y875</f>
        <v>0.43283352680834686</v>
      </c>
      <c r="BM857" s="25">
        <f>[1]服务器生态!Z875</f>
        <v>7.7004143019061944E-2</v>
      </c>
      <c r="BN857" s="25">
        <f>[1]服务器生态!AA875</f>
        <v>2.2280652916947658E-2</v>
      </c>
      <c r="BO857" s="25">
        <f>[1]服务器生态!AB875</f>
        <v>260.26891426737467</v>
      </c>
      <c r="BP857" s="25">
        <f>[1]服务器生态!AC875</f>
        <v>0.47962550249999997</v>
      </c>
      <c r="BQ857" s="25">
        <f>[1]服务器生态!AD875</f>
        <v>0.47291513735919999</v>
      </c>
      <c r="BR857" s="25">
        <f>[1]服务器生态!AE875</f>
        <v>3.8604200140800002E-2</v>
      </c>
      <c r="BS857" s="25">
        <f>[1]服务器生态!AF875</f>
        <v>6.8679600000000019E-3</v>
      </c>
      <c r="BT857" s="25">
        <f>[1]服务器生态!AG875</f>
        <v>1.9871999999999997E-3</v>
      </c>
      <c r="BU857" s="25">
        <f>[1]服务器生态!$P856</f>
        <v>1</v>
      </c>
      <c r="BV857" s="25">
        <f>[1]服务器生态!Q856</f>
        <v>0.11212083794760297</v>
      </c>
    </row>
    <row r="858" spans="29:74" x14ac:dyDescent="0.15">
      <c r="AC858" s="4">
        <v>855</v>
      </c>
      <c r="AD858" s="4">
        <f>[1]节奏总纲!AD858</f>
        <v>97.406275272225741</v>
      </c>
      <c r="AE858" s="4">
        <f>[1]节奏总纲!AE858</f>
        <v>99.653793875036243</v>
      </c>
      <c r="AF858" s="4">
        <f>[1]节奏总纲!AF858</f>
        <v>102.8823363106021</v>
      </c>
      <c r="AG858" s="4">
        <f>[1]节奏总纲!AG858</f>
        <v>107.69955193125965</v>
      </c>
      <c r="AH858" s="4">
        <f>[1]节奏总纲!AH858</f>
        <v>116.69742943800452</v>
      </c>
      <c r="BI858" s="25">
        <v>855</v>
      </c>
      <c r="BJ858" s="25">
        <f>[1]服务器生态!W876</f>
        <v>5.3712232812216207</v>
      </c>
      <c r="BK858" s="25">
        <f>[1]服务器生态!X876</f>
        <v>5.2960753391670536</v>
      </c>
      <c r="BL858" s="25">
        <f>[1]服务器生态!Y876</f>
        <v>0.43232016952477198</v>
      </c>
      <c r="BM858" s="25">
        <f>[1]服务器生态!Z876</f>
        <v>7.6912813130696395E-2</v>
      </c>
      <c r="BN858" s="25">
        <f>[1]服务器生态!AA876</f>
        <v>2.2254227201864863E-2</v>
      </c>
      <c r="BO858" s="25">
        <f>[1]服务器生态!AB876</f>
        <v>260.26891426737467</v>
      </c>
      <c r="BP858" s="25">
        <f>[1]服务器生态!AC876</f>
        <v>0.47962550249999997</v>
      </c>
      <c r="BQ858" s="25">
        <f>[1]服务器生态!AD876</f>
        <v>0.47291513735919999</v>
      </c>
      <c r="BR858" s="25">
        <f>[1]服务器生态!AE876</f>
        <v>3.8604200140800002E-2</v>
      </c>
      <c r="BS858" s="25">
        <f>[1]服务器生态!AF876</f>
        <v>6.8679600000000019E-3</v>
      </c>
      <c r="BT858" s="25">
        <f>[1]服务器生态!AG876</f>
        <v>1.9871999999999997E-3</v>
      </c>
      <c r="BU858" s="25">
        <f>[1]服务器生态!$P857</f>
        <v>1</v>
      </c>
      <c r="BV858" s="25">
        <f>[1]服务器生态!Q857</f>
        <v>0.11198785830246008</v>
      </c>
    </row>
    <row r="859" spans="29:74" x14ac:dyDescent="0.15">
      <c r="AC859" s="4">
        <v>856</v>
      </c>
      <c r="AD859" s="4">
        <f>[1]节奏总纲!AD859</f>
        <v>97.42302644213828</v>
      </c>
      <c r="AE859" s="4">
        <f>[1]节奏总纲!AE859</f>
        <v>99.670780501124327</v>
      </c>
      <c r="AF859" s="4">
        <f>[1]节奏总纲!AF859</f>
        <v>102.90042929715936</v>
      </c>
      <c r="AG859" s="4">
        <f>[1]节奏总纲!AG859</f>
        <v>107.71754348942449</v>
      </c>
      <c r="AH859" s="4">
        <f>[1]节奏总纲!AH859</f>
        <v>116.71417261389216</v>
      </c>
      <c r="BI859" s="25">
        <v>856</v>
      </c>
      <c r="BJ859" s="25">
        <f>[1]服务器生态!W877</f>
        <v>5.3648452383092291</v>
      </c>
      <c r="BK859" s="25">
        <f>[1]服务器生态!X877</f>
        <v>5.2897865304521821</v>
      </c>
      <c r="BL859" s="25">
        <f>[1]服务器生态!Y877</f>
        <v>0.43180681224119721</v>
      </c>
      <c r="BM859" s="25">
        <f>[1]服务器生态!Z877</f>
        <v>7.682148324233086E-2</v>
      </c>
      <c r="BN859" s="25">
        <f>[1]服务器生态!AA877</f>
        <v>2.2227801486782075E-2</v>
      </c>
      <c r="BO859" s="25">
        <f>[1]服务器生态!AB877</f>
        <v>260.26891426737467</v>
      </c>
      <c r="BP859" s="25">
        <f>[1]服务器生态!AC877</f>
        <v>0.47962550249999997</v>
      </c>
      <c r="BQ859" s="25">
        <f>[1]服务器生态!AD877</f>
        <v>0.47291513735919999</v>
      </c>
      <c r="BR859" s="25">
        <f>[1]服务器生态!AE877</f>
        <v>3.8604200140800002E-2</v>
      </c>
      <c r="BS859" s="25">
        <f>[1]服务器生态!AF877</f>
        <v>6.8679600000000019E-3</v>
      </c>
      <c r="BT859" s="25">
        <f>[1]服务器生态!AG877</f>
        <v>1.9871999999999997E-3</v>
      </c>
      <c r="BU859" s="25">
        <f>[1]服务器生态!$P858</f>
        <v>1</v>
      </c>
      <c r="BV859" s="25">
        <f>[1]服务器生态!Q858</f>
        <v>0.11185487865731721</v>
      </c>
    </row>
    <row r="860" spans="29:74" x14ac:dyDescent="0.15">
      <c r="AC860" s="4">
        <v>857</v>
      </c>
      <c r="AD860" s="4">
        <f>[1]节奏总纲!AD860</f>
        <v>97.439777612050833</v>
      </c>
      <c r="AE860" s="4">
        <f>[1]节奏总纲!AE860</f>
        <v>99.687767127212396</v>
      </c>
      <c r="AF860" s="4">
        <f>[1]节奏总纲!AF860</f>
        <v>102.91852228371663</v>
      </c>
      <c r="AG860" s="4">
        <f>[1]节奏总纲!AG860</f>
        <v>107.73553504758932</v>
      </c>
      <c r="AH860" s="4">
        <f>[1]节奏总纲!AH860</f>
        <v>116.7309157897798</v>
      </c>
      <c r="BI860" s="25">
        <v>857</v>
      </c>
      <c r="BJ860" s="25">
        <f>[1]服务器生态!W878</f>
        <v>5.3584671953968366</v>
      </c>
      <c r="BK860" s="25">
        <f>[1]服务器生态!X878</f>
        <v>5.2834977217373096</v>
      </c>
      <c r="BL860" s="25">
        <f>[1]服务器生态!Y878</f>
        <v>0.43129345495762245</v>
      </c>
      <c r="BM860" s="25">
        <f>[1]服务器生态!Z878</f>
        <v>7.6730153353965311E-2</v>
      </c>
      <c r="BN860" s="25">
        <f>[1]服务器生态!AA878</f>
        <v>2.2201375771699283E-2</v>
      </c>
      <c r="BO860" s="25">
        <f>[1]服务器生态!AB878</f>
        <v>260.26891426737467</v>
      </c>
      <c r="BP860" s="25">
        <f>[1]服务器生态!AC878</f>
        <v>0.47962550249999997</v>
      </c>
      <c r="BQ860" s="25">
        <f>[1]服务器生态!AD878</f>
        <v>0.47291513735919999</v>
      </c>
      <c r="BR860" s="25">
        <f>[1]服务器生态!AE878</f>
        <v>3.8604200140800002E-2</v>
      </c>
      <c r="BS860" s="25">
        <f>[1]服务器生态!AF878</f>
        <v>6.8679600000000019E-3</v>
      </c>
      <c r="BT860" s="25">
        <f>[1]服务器生态!AG878</f>
        <v>1.9871999999999997E-3</v>
      </c>
      <c r="BU860" s="25">
        <f>[1]服务器生态!$P859</f>
        <v>1</v>
      </c>
      <c r="BV860" s="25">
        <f>[1]服务器生态!Q859</f>
        <v>0.11172189901217434</v>
      </c>
    </row>
    <row r="861" spans="29:74" x14ac:dyDescent="0.15">
      <c r="AC861" s="4">
        <v>858</v>
      </c>
      <c r="AD861" s="4">
        <f>[1]节奏总纲!AD861</f>
        <v>97.456528781963371</v>
      </c>
      <c r="AE861" s="4">
        <f>[1]节奏总纲!AE861</f>
        <v>99.70475375330048</v>
      </c>
      <c r="AF861" s="4">
        <f>[1]节奏总纲!AF861</f>
        <v>102.93661527027389</v>
      </c>
      <c r="AG861" s="4">
        <f>[1]节奏总纲!AG861</f>
        <v>107.75352660575417</v>
      </c>
      <c r="AH861" s="4">
        <f>[1]节奏总纲!AH861</f>
        <v>116.74765896566743</v>
      </c>
      <c r="BI861" s="25">
        <v>858</v>
      </c>
      <c r="BJ861" s="25">
        <f>[1]服务器生态!W879</f>
        <v>5.3520891524844449</v>
      </c>
      <c r="BK861" s="25">
        <f>[1]服务器生态!X879</f>
        <v>5.277208913022438</v>
      </c>
      <c r="BL861" s="25">
        <f>[1]服务器生态!Y879</f>
        <v>0.43078009767404768</v>
      </c>
      <c r="BM861" s="25">
        <f>[1]服务器生态!Z879</f>
        <v>7.6638823465599776E-2</v>
      </c>
      <c r="BN861" s="25">
        <f>[1]服务器生态!AA879</f>
        <v>2.2174950056616492E-2</v>
      </c>
      <c r="BO861" s="25">
        <f>[1]服务器生态!AB879</f>
        <v>260.26891426737467</v>
      </c>
      <c r="BP861" s="25">
        <f>[1]服务器生态!AC879</f>
        <v>0.47962550249999997</v>
      </c>
      <c r="BQ861" s="25">
        <f>[1]服务器生态!AD879</f>
        <v>0.47291513735919999</v>
      </c>
      <c r="BR861" s="25">
        <f>[1]服务器生态!AE879</f>
        <v>3.8604200140800002E-2</v>
      </c>
      <c r="BS861" s="25">
        <f>[1]服务器生态!AF879</f>
        <v>6.8679600000000019E-3</v>
      </c>
      <c r="BT861" s="25">
        <f>[1]服务器生态!AG879</f>
        <v>1.9871999999999997E-3</v>
      </c>
      <c r="BU861" s="25">
        <f>[1]服务器生态!$P860</f>
        <v>1</v>
      </c>
      <c r="BV861" s="25">
        <f>[1]服务器生态!Q860</f>
        <v>0.11158891936703147</v>
      </c>
    </row>
    <row r="862" spans="29:74" x14ac:dyDescent="0.15">
      <c r="AC862" s="4">
        <v>859</v>
      </c>
      <c r="AD862" s="4">
        <f>[1]节奏总纲!AD862</f>
        <v>97.473279951875924</v>
      </c>
      <c r="AE862" s="4">
        <f>[1]节奏总纲!AE862</f>
        <v>99.721740379388564</v>
      </c>
      <c r="AF862" s="4">
        <f>[1]节奏总纲!AF862</f>
        <v>102.95470825683115</v>
      </c>
      <c r="AG862" s="4">
        <f>[1]节奏总纲!AG862</f>
        <v>107.77151816391901</v>
      </c>
      <c r="AH862" s="4">
        <f>[1]节奏总纲!AH862</f>
        <v>116.76440214155507</v>
      </c>
      <c r="BI862" s="25">
        <v>859</v>
      </c>
      <c r="BJ862" s="25">
        <f>[1]服务器生态!W880</f>
        <v>5.3457111095720533</v>
      </c>
      <c r="BK862" s="25">
        <f>[1]服务器生态!X880</f>
        <v>5.2709201043075664</v>
      </c>
      <c r="BL862" s="25">
        <f>[1]服务器生态!Y880</f>
        <v>0.43026674039047286</v>
      </c>
      <c r="BM862" s="25">
        <f>[1]服务器生态!Z880</f>
        <v>7.6547493577234227E-2</v>
      </c>
      <c r="BN862" s="25">
        <f>[1]服务器生态!AA880</f>
        <v>2.21485243415337E-2</v>
      </c>
      <c r="BO862" s="25">
        <f>[1]服务器生态!AB880</f>
        <v>260.26891426737467</v>
      </c>
      <c r="BP862" s="25">
        <f>[1]服务器生态!AC880</f>
        <v>0.47962550249999997</v>
      </c>
      <c r="BQ862" s="25">
        <f>[1]服务器生态!AD880</f>
        <v>0.47291513735919999</v>
      </c>
      <c r="BR862" s="25">
        <f>[1]服务器生态!AE880</f>
        <v>3.8604200140800002E-2</v>
      </c>
      <c r="BS862" s="25">
        <f>[1]服务器生态!AF880</f>
        <v>6.8679600000000019E-3</v>
      </c>
      <c r="BT862" s="25">
        <f>[1]服务器生态!AG880</f>
        <v>1.9871999999999997E-3</v>
      </c>
      <c r="BU862" s="25">
        <f>[1]服务器生态!$P861</f>
        <v>1</v>
      </c>
      <c r="BV862" s="25">
        <f>[1]服务器生态!Q861</f>
        <v>0.11145593972188861</v>
      </c>
    </row>
    <row r="863" spans="29:74" x14ac:dyDescent="0.15">
      <c r="AC863" s="4">
        <v>860</v>
      </c>
      <c r="AD863" s="4">
        <f>[1]节奏总纲!AD863</f>
        <v>97.490031121788462</v>
      </c>
      <c r="AE863" s="4">
        <f>[1]节奏总纲!AE863</f>
        <v>99.738727005476633</v>
      </c>
      <c r="AF863" s="4">
        <f>[1]节奏总纲!AF863</f>
        <v>102.97280124338842</v>
      </c>
      <c r="AG863" s="4">
        <f>[1]节奏总纲!AG863</f>
        <v>107.78950972208385</v>
      </c>
      <c r="AH863" s="4">
        <f>[1]节奏总纲!AH863</f>
        <v>116.78114531744271</v>
      </c>
      <c r="BI863" s="25">
        <v>860</v>
      </c>
      <c r="BJ863" s="25">
        <f>[1]服务器生态!W881</f>
        <v>5.3393330666596608</v>
      </c>
      <c r="BK863" s="25">
        <f>[1]服务器生态!X881</f>
        <v>5.2646312955926948</v>
      </c>
      <c r="BL863" s="25">
        <f>[1]服务器生态!Y881</f>
        <v>0.42975338310689809</v>
      </c>
      <c r="BM863" s="25">
        <f>[1]服务器生态!Z881</f>
        <v>7.6456163688868692E-2</v>
      </c>
      <c r="BN863" s="25">
        <f>[1]服务器生态!AA881</f>
        <v>2.2122098626450912E-2</v>
      </c>
      <c r="BO863" s="25">
        <f>[1]服务器生态!AB881</f>
        <v>260.26891426737467</v>
      </c>
      <c r="BP863" s="25">
        <f>[1]服务器生态!AC881</f>
        <v>0.47962550249999997</v>
      </c>
      <c r="BQ863" s="25">
        <f>[1]服务器生态!AD881</f>
        <v>0.47291513735919999</v>
      </c>
      <c r="BR863" s="25">
        <f>[1]服务器生态!AE881</f>
        <v>3.8604200140800002E-2</v>
      </c>
      <c r="BS863" s="25">
        <f>[1]服务器生态!AF881</f>
        <v>6.8679600000000019E-3</v>
      </c>
      <c r="BT863" s="25">
        <f>[1]服务器生态!AG881</f>
        <v>1.9871999999999997E-3</v>
      </c>
      <c r="BU863" s="25">
        <f>[1]服务器生态!$P862</f>
        <v>1</v>
      </c>
      <c r="BV863" s="25">
        <f>[1]服务器生态!Q862</f>
        <v>0.11132296007674575</v>
      </c>
    </row>
    <row r="864" spans="29:74" x14ac:dyDescent="0.15">
      <c r="AC864" s="4">
        <v>861</v>
      </c>
      <c r="AD864" s="4">
        <f>[1]节奏总纲!AD864</f>
        <v>97.506782291701015</v>
      </c>
      <c r="AE864" s="4">
        <f>[1]节奏总纲!AE864</f>
        <v>99.755713631564717</v>
      </c>
      <c r="AF864" s="4">
        <f>[1]节奏总纲!AF864</f>
        <v>102.99089422994568</v>
      </c>
      <c r="AG864" s="4">
        <f>[1]节奏总纲!AG864</f>
        <v>107.8075012802487</v>
      </c>
      <c r="AH864" s="4">
        <f>[1]节奏总纲!AH864</f>
        <v>116.79788849333035</v>
      </c>
      <c r="BI864" s="25">
        <v>861</v>
      </c>
      <c r="BJ864" s="25">
        <f>[1]服务器生态!W882</f>
        <v>5.3329550237472692</v>
      </c>
      <c r="BK864" s="25">
        <f>[1]服务器生态!X882</f>
        <v>5.2583424868778232</v>
      </c>
      <c r="BL864" s="25">
        <f>[1]服务器生态!Y882</f>
        <v>0.42924002582332332</v>
      </c>
      <c r="BM864" s="25">
        <f>[1]服务器生态!Z882</f>
        <v>7.6364833800503143E-2</v>
      </c>
      <c r="BN864" s="25">
        <f>[1]服务器生态!AA882</f>
        <v>2.209567291136812E-2</v>
      </c>
      <c r="BO864" s="25">
        <f>[1]服务器生态!AB882</f>
        <v>260.26891426737467</v>
      </c>
      <c r="BP864" s="25">
        <f>[1]服务器生态!AC882</f>
        <v>0.47962550249999997</v>
      </c>
      <c r="BQ864" s="25">
        <f>[1]服务器生态!AD882</f>
        <v>0.47291513735919999</v>
      </c>
      <c r="BR864" s="25">
        <f>[1]服务器生态!AE882</f>
        <v>3.8604200140800002E-2</v>
      </c>
      <c r="BS864" s="25">
        <f>[1]服务器生态!AF882</f>
        <v>6.8679600000000019E-3</v>
      </c>
      <c r="BT864" s="25">
        <f>[1]服务器生态!AG882</f>
        <v>1.9871999999999997E-3</v>
      </c>
      <c r="BU864" s="25">
        <f>[1]服务器生态!$P863</f>
        <v>1</v>
      </c>
      <c r="BV864" s="25">
        <f>[1]服务器生态!Q863</f>
        <v>0.11118998043160287</v>
      </c>
    </row>
    <row r="865" spans="29:74" x14ac:dyDescent="0.15">
      <c r="AC865" s="4">
        <v>862</v>
      </c>
      <c r="AD865" s="4">
        <f>[1]节奏总纲!AD865</f>
        <v>97.523533461613553</v>
      </c>
      <c r="AE865" s="4">
        <f>[1]节奏总纲!AE865</f>
        <v>99.772700257652801</v>
      </c>
      <c r="AF865" s="4">
        <f>[1]节奏总纲!AF865</f>
        <v>103.00777255201511</v>
      </c>
      <c r="AG865" s="4">
        <f>[1]节奏总纲!AG865</f>
        <v>107.82549283841354</v>
      </c>
      <c r="AH865" s="4">
        <f>[1]节奏总纲!AH865</f>
        <v>116.81463166921799</v>
      </c>
      <c r="BI865" s="25">
        <v>862</v>
      </c>
      <c r="BJ865" s="25">
        <f>[1]服务器生态!W883</f>
        <v>5.3265769808348775</v>
      </c>
      <c r="BK865" s="25">
        <f>[1]服务器生态!X883</f>
        <v>5.2520536781629517</v>
      </c>
      <c r="BL865" s="25">
        <f>[1]服务器生态!Y883</f>
        <v>0.4287266685397485</v>
      </c>
      <c r="BM865" s="25">
        <f>[1]服务器生态!Z883</f>
        <v>7.6273503912137608E-2</v>
      </c>
      <c r="BN865" s="25">
        <f>[1]服务器生态!AA883</f>
        <v>2.2069247196285328E-2</v>
      </c>
      <c r="BO865" s="25">
        <f>[1]服务器生态!AB883</f>
        <v>260.26891426737467</v>
      </c>
      <c r="BP865" s="25">
        <f>[1]服务器生态!AC883</f>
        <v>0.47962550249999997</v>
      </c>
      <c r="BQ865" s="25">
        <f>[1]服务器生态!AD883</f>
        <v>0.47291513735919999</v>
      </c>
      <c r="BR865" s="25">
        <f>[1]服务器生态!AE883</f>
        <v>3.8604200140800002E-2</v>
      </c>
      <c r="BS865" s="25">
        <f>[1]服务器生态!AF883</f>
        <v>6.8679600000000019E-3</v>
      </c>
      <c r="BT865" s="25">
        <f>[1]服务器生态!AG883</f>
        <v>1.9871999999999997E-3</v>
      </c>
      <c r="BU865" s="25">
        <f>[1]服务器生态!$P864</f>
        <v>1</v>
      </c>
      <c r="BV865" s="25">
        <f>[1]服务器生态!Q864</f>
        <v>0.11105700078646001</v>
      </c>
    </row>
    <row r="866" spans="29:74" x14ac:dyDescent="0.15">
      <c r="AC866" s="4">
        <v>863</v>
      </c>
      <c r="AD866" s="4">
        <f>[1]节奏总纲!AD866</f>
        <v>97.540284631526106</v>
      </c>
      <c r="AE866" s="4">
        <f>[1]节奏总纲!AE866</f>
        <v>99.78968688374087</v>
      </c>
      <c r="AF866" s="4">
        <f>[1]节奏总纲!AF866</f>
        <v>103.02342018652789</v>
      </c>
      <c r="AG866" s="4">
        <f>[1]节奏总纲!AG866</f>
        <v>107.84348439657839</v>
      </c>
      <c r="AH866" s="4">
        <f>[1]节奏总纲!AH866</f>
        <v>116.83137484510563</v>
      </c>
      <c r="BI866" s="25">
        <v>863</v>
      </c>
      <c r="BJ866" s="25">
        <f>[1]服务器生态!W884</f>
        <v>5.320198937922485</v>
      </c>
      <c r="BK866" s="25">
        <f>[1]服务器生态!X884</f>
        <v>5.2457648694480801</v>
      </c>
      <c r="BL866" s="25">
        <f>[1]服务器生态!Y884</f>
        <v>0.42821331125617373</v>
      </c>
      <c r="BM866" s="25">
        <f>[1]服务器生态!Z884</f>
        <v>7.6182174023772073E-2</v>
      </c>
      <c r="BN866" s="25">
        <f>[1]服务器生态!AA884</f>
        <v>2.204282148120254E-2</v>
      </c>
      <c r="BO866" s="25">
        <f>[1]服务器生态!AB884</f>
        <v>260.26891426737467</v>
      </c>
      <c r="BP866" s="25">
        <f>[1]服务器生态!AC884</f>
        <v>0.47962550249999997</v>
      </c>
      <c r="BQ866" s="25">
        <f>[1]服务器生态!AD884</f>
        <v>0.47291513735919999</v>
      </c>
      <c r="BR866" s="25">
        <f>[1]服务器生态!AE884</f>
        <v>3.8604200140800002E-2</v>
      </c>
      <c r="BS866" s="25">
        <f>[1]服务器生态!AF884</f>
        <v>6.8679600000000019E-3</v>
      </c>
      <c r="BT866" s="25">
        <f>[1]服务器生态!AG884</f>
        <v>1.9871999999999997E-3</v>
      </c>
      <c r="BU866" s="25">
        <f>[1]服务器生态!$P865</f>
        <v>1</v>
      </c>
      <c r="BV866" s="25">
        <f>[1]服务器生态!Q865</f>
        <v>0.11092402114131714</v>
      </c>
    </row>
    <row r="867" spans="29:74" x14ac:dyDescent="0.15">
      <c r="AC867" s="4">
        <v>864</v>
      </c>
      <c r="AD867" s="4">
        <f>[1]节奏总纲!AD867</f>
        <v>97.557035801438644</v>
      </c>
      <c r="AE867" s="4">
        <f>[1]节奏总纲!AE867</f>
        <v>99.806673509828954</v>
      </c>
      <c r="AF867" s="4">
        <f>[1]节奏总纲!AF867</f>
        <v>103.03906782104067</v>
      </c>
      <c r="AG867" s="4">
        <f>[1]节奏总纲!AG867</f>
        <v>107.86147595474323</v>
      </c>
      <c r="AH867" s="4">
        <f>[1]节奏总纲!AH867</f>
        <v>116.84811802099327</v>
      </c>
      <c r="BI867" s="25">
        <v>864</v>
      </c>
      <c r="BJ867" s="25">
        <f>[1]服务器生态!W885</f>
        <v>5.3138208950100916</v>
      </c>
      <c r="BK867" s="25">
        <f>[1]服务器生态!X885</f>
        <v>5.2394760607332067</v>
      </c>
      <c r="BL867" s="25">
        <f>[1]服务器生态!Y885</f>
        <v>0.4276999539725988</v>
      </c>
      <c r="BM867" s="25">
        <f>[1]服务器生态!Z885</f>
        <v>7.6090844135406496E-2</v>
      </c>
      <c r="BN867" s="25">
        <f>[1]服务器生态!AA885</f>
        <v>2.2016395766119742E-2</v>
      </c>
      <c r="BO867" s="25">
        <f>[1]服务器生态!AB885</f>
        <v>260.26891426737467</v>
      </c>
      <c r="BP867" s="25">
        <f>[1]服务器生态!AC885</f>
        <v>0.47962550249999997</v>
      </c>
      <c r="BQ867" s="25">
        <f>[1]服务器生态!AD885</f>
        <v>0.47291513735919999</v>
      </c>
      <c r="BR867" s="25">
        <f>[1]服务器生态!AE885</f>
        <v>3.8604200140800002E-2</v>
      </c>
      <c r="BS867" s="25">
        <f>[1]服务器生态!AF885</f>
        <v>6.8679600000000019E-3</v>
      </c>
      <c r="BT867" s="25">
        <f>[1]服务器生态!AG885</f>
        <v>1.9871999999999997E-3</v>
      </c>
      <c r="BU867" s="25">
        <f>[1]服务器生态!$P866</f>
        <v>1</v>
      </c>
      <c r="BV867" s="25">
        <f>[1]服务器生态!Q866</f>
        <v>0.11079104149617423</v>
      </c>
    </row>
    <row r="868" spans="29:74" x14ac:dyDescent="0.15">
      <c r="AC868" s="4">
        <v>865</v>
      </c>
      <c r="AD868" s="4">
        <f>[1]节奏总纲!AD868</f>
        <v>97.573786971351197</v>
      </c>
      <c r="AE868" s="4">
        <f>[1]节奏总纲!AE868</f>
        <v>99.823660135917038</v>
      </c>
      <c r="AF868" s="4">
        <f>[1]节奏总纲!AF868</f>
        <v>103.05471545555345</v>
      </c>
      <c r="AG868" s="4">
        <f>[1]节奏总纲!AG868</f>
        <v>107.87946751290806</v>
      </c>
      <c r="AH868" s="4">
        <f>[1]节奏总纲!AH868</f>
        <v>116.86486119688091</v>
      </c>
      <c r="BI868" s="25">
        <v>865</v>
      </c>
      <c r="BJ868" s="25">
        <f>[1]服务器生态!W886</f>
        <v>5.3074428520976999</v>
      </c>
      <c r="BK868" s="25">
        <f>[1]服务器生态!X886</f>
        <v>5.2331872520183342</v>
      </c>
      <c r="BL868" s="25">
        <f>[1]服务器生态!Y886</f>
        <v>0.42718659668902403</v>
      </c>
      <c r="BM868" s="25">
        <f>[1]服务器生态!Z886</f>
        <v>7.5999514247040961E-2</v>
      </c>
      <c r="BN868" s="25">
        <f>[1]服务器生态!AA886</f>
        <v>2.198997005103695E-2</v>
      </c>
      <c r="BO868" s="25">
        <f>[1]服务器生态!AB886</f>
        <v>260.26891426737467</v>
      </c>
      <c r="BP868" s="25">
        <f>[1]服务器生态!AC886</f>
        <v>0.47962550249999997</v>
      </c>
      <c r="BQ868" s="25">
        <f>[1]服务器生态!AD886</f>
        <v>0.47291513735919999</v>
      </c>
      <c r="BR868" s="25">
        <f>[1]服务器生态!AE886</f>
        <v>3.8604200140800002E-2</v>
      </c>
      <c r="BS868" s="25">
        <f>[1]服务器生态!AF886</f>
        <v>6.8679600000000019E-3</v>
      </c>
      <c r="BT868" s="25">
        <f>[1]服务器生态!AG886</f>
        <v>1.9871999999999997E-3</v>
      </c>
      <c r="BU868" s="25">
        <f>[1]服务器生态!$P867</f>
        <v>1</v>
      </c>
      <c r="BV868" s="25">
        <f>[1]服务器生态!Q867</f>
        <v>0.11065806185103137</v>
      </c>
    </row>
    <row r="869" spans="29:74" x14ac:dyDescent="0.15">
      <c r="AC869" s="4">
        <v>866</v>
      </c>
      <c r="AD869" s="4">
        <f>[1]节奏总纲!AD869</f>
        <v>97.590538141263735</v>
      </c>
      <c r="AE869" s="4">
        <f>[1]节奏总纲!AE869</f>
        <v>99.840646762005122</v>
      </c>
      <c r="AF869" s="4">
        <f>[1]节奏总纲!AF869</f>
        <v>103.07036309006622</v>
      </c>
      <c r="AG869" s="4">
        <f>[1]节奏总纲!AG869</f>
        <v>107.89745907107292</v>
      </c>
      <c r="AH869" s="4">
        <f>[1]节奏总纲!AH869</f>
        <v>116.88160437276855</v>
      </c>
      <c r="BI869" s="25">
        <v>866</v>
      </c>
      <c r="BJ869" s="25">
        <f>[1]服务器生态!W887</f>
        <v>5.3010648091853074</v>
      </c>
      <c r="BK869" s="25">
        <f>[1]服务器生态!X887</f>
        <v>5.2268984433034626</v>
      </c>
      <c r="BL869" s="25">
        <f>[1]服务器生态!Y887</f>
        <v>0.42667323940544927</v>
      </c>
      <c r="BM869" s="25">
        <f>[1]服务器生态!Z887</f>
        <v>7.5908184358675412E-2</v>
      </c>
      <c r="BN869" s="25">
        <f>[1]服务器生态!AA887</f>
        <v>2.1963544335954158E-2</v>
      </c>
      <c r="BO869" s="25">
        <f>[1]服务器生态!AB887</f>
        <v>260.26891426737467</v>
      </c>
      <c r="BP869" s="25">
        <f>[1]服务器生态!AC887</f>
        <v>0.47962550249999997</v>
      </c>
      <c r="BQ869" s="25">
        <f>[1]服务器生态!AD887</f>
        <v>0.47291513735919999</v>
      </c>
      <c r="BR869" s="25">
        <f>[1]服务器生态!AE887</f>
        <v>3.8604200140800002E-2</v>
      </c>
      <c r="BS869" s="25">
        <f>[1]服务器生态!AF887</f>
        <v>6.8679600000000019E-3</v>
      </c>
      <c r="BT869" s="25">
        <f>[1]服务器生态!AG887</f>
        <v>1.9871999999999997E-3</v>
      </c>
      <c r="BU869" s="25">
        <f>[1]服务器生态!$P868</f>
        <v>1</v>
      </c>
      <c r="BV869" s="25">
        <f>[1]服务器生态!Q868</f>
        <v>0.1105250822058885</v>
      </c>
    </row>
    <row r="870" spans="29:74" x14ac:dyDescent="0.15">
      <c r="AC870" s="4">
        <v>867</v>
      </c>
      <c r="AD870" s="4">
        <f>[1]节奏总纲!AD870</f>
        <v>97.607289311176274</v>
      </c>
      <c r="AE870" s="4">
        <f>[1]节奏总纲!AE870</f>
        <v>99.857633388093191</v>
      </c>
      <c r="AF870" s="4">
        <f>[1]节奏总纲!AF870</f>
        <v>103.086010724579</v>
      </c>
      <c r="AG870" s="4">
        <f>[1]节奏总纲!AG870</f>
        <v>107.91545062923775</v>
      </c>
      <c r="AH870" s="4">
        <f>[1]节奏总纲!AH870</f>
        <v>116.89834754865619</v>
      </c>
      <c r="BI870" s="25">
        <v>867</v>
      </c>
      <c r="BJ870" s="25">
        <f>[1]服务器生态!W888</f>
        <v>5.2946867662729158</v>
      </c>
      <c r="BK870" s="25">
        <f>[1]服务器生态!X888</f>
        <v>5.2206096345885911</v>
      </c>
      <c r="BL870" s="25">
        <f>[1]服务器生态!Y888</f>
        <v>0.42615988212187444</v>
      </c>
      <c r="BM870" s="25">
        <f>[1]服务器生态!Z888</f>
        <v>7.5816854470309877E-2</v>
      </c>
      <c r="BN870" s="25">
        <f>[1]服务器生态!AA888</f>
        <v>2.193711862087137E-2</v>
      </c>
      <c r="BO870" s="25">
        <f>[1]服务器生态!AB888</f>
        <v>260.26891426737467</v>
      </c>
      <c r="BP870" s="25">
        <f>[1]服务器生态!AC888</f>
        <v>0.47962550249999997</v>
      </c>
      <c r="BQ870" s="25">
        <f>[1]服务器生态!AD888</f>
        <v>0.47291513735919999</v>
      </c>
      <c r="BR870" s="25">
        <f>[1]服务器生态!AE888</f>
        <v>3.8604200140800002E-2</v>
      </c>
      <c r="BS870" s="25">
        <f>[1]服务器生态!AF888</f>
        <v>6.8679600000000019E-3</v>
      </c>
      <c r="BT870" s="25">
        <f>[1]服务器生态!AG888</f>
        <v>1.9871999999999997E-3</v>
      </c>
      <c r="BU870" s="25">
        <f>[1]服务器生态!$P869</f>
        <v>1</v>
      </c>
      <c r="BV870" s="25">
        <f>[1]服务器生态!Q869</f>
        <v>0.11039210256074564</v>
      </c>
    </row>
    <row r="871" spans="29:74" x14ac:dyDescent="0.15">
      <c r="AC871" s="4">
        <v>868</v>
      </c>
      <c r="AD871" s="4">
        <f>[1]节奏总纲!AD871</f>
        <v>97.624040481088826</v>
      </c>
      <c r="AE871" s="4">
        <f>[1]节奏总纲!AE871</f>
        <v>99.874620014181275</v>
      </c>
      <c r="AF871" s="4">
        <f>[1]节奏总纲!AF871</f>
        <v>103.10165835909177</v>
      </c>
      <c r="AG871" s="4">
        <f>[1]节奏总纲!AG871</f>
        <v>107.93344218740259</v>
      </c>
      <c r="AH871" s="4">
        <f>[1]节奏总纲!AH871</f>
        <v>116.91509072454383</v>
      </c>
      <c r="BI871" s="25">
        <v>868</v>
      </c>
      <c r="BJ871" s="25">
        <f>[1]服务器生态!W889</f>
        <v>5.2883087233605233</v>
      </c>
      <c r="BK871" s="25">
        <f>[1]服务器生态!X889</f>
        <v>5.2143208258737195</v>
      </c>
      <c r="BL871" s="25">
        <f>[1]服务器生态!Y889</f>
        <v>0.42564652483829968</v>
      </c>
      <c r="BM871" s="25">
        <f>[1]服务器生态!Z889</f>
        <v>7.5725524581944342E-2</v>
      </c>
      <c r="BN871" s="25">
        <f>[1]服务器生态!AA889</f>
        <v>2.1910692905788579E-2</v>
      </c>
      <c r="BO871" s="25">
        <f>[1]服务器生态!AB889</f>
        <v>260.26891426737467</v>
      </c>
      <c r="BP871" s="25">
        <f>[1]服务器生态!AC889</f>
        <v>0.47962550249999997</v>
      </c>
      <c r="BQ871" s="25">
        <f>[1]服务器生态!AD889</f>
        <v>0.47291513735919999</v>
      </c>
      <c r="BR871" s="25">
        <f>[1]服务器生态!AE889</f>
        <v>3.8604200140800002E-2</v>
      </c>
      <c r="BS871" s="25">
        <f>[1]服务器生态!AF889</f>
        <v>6.8679600000000019E-3</v>
      </c>
      <c r="BT871" s="25">
        <f>[1]服务器生态!AG889</f>
        <v>1.9871999999999997E-3</v>
      </c>
      <c r="BU871" s="25">
        <f>[1]服务器生态!$P870</f>
        <v>1</v>
      </c>
      <c r="BV871" s="25">
        <f>[1]服务器生态!Q870</f>
        <v>0.11025912291560276</v>
      </c>
    </row>
    <row r="872" spans="29:74" x14ac:dyDescent="0.15">
      <c r="AC872" s="4">
        <v>869</v>
      </c>
      <c r="AD872" s="4">
        <f>[1]节奏总纲!AD872</f>
        <v>97.640791651001365</v>
      </c>
      <c r="AE872" s="4">
        <f>[1]节奏总纲!AE872</f>
        <v>99.891606640269359</v>
      </c>
      <c r="AF872" s="4">
        <f>[1]节奏总纲!AF872</f>
        <v>103.11730599360455</v>
      </c>
      <c r="AG872" s="4">
        <f>[1]节奏总纲!AG872</f>
        <v>107.95143374556744</v>
      </c>
      <c r="AH872" s="4">
        <f>[1]节奏总纲!AH872</f>
        <v>116.93183390043147</v>
      </c>
      <c r="BI872" s="25">
        <v>869</v>
      </c>
      <c r="BJ872" s="25">
        <f>[1]服务器生态!W890</f>
        <v>5.2819306804481316</v>
      </c>
      <c r="BK872" s="25">
        <f>[1]服务器生态!X890</f>
        <v>5.2080320171588479</v>
      </c>
      <c r="BL872" s="25">
        <f>[1]服务器生态!Y890</f>
        <v>0.42513316755472491</v>
      </c>
      <c r="BM872" s="25">
        <f>[1]服务器生态!Z890</f>
        <v>7.5634194693578793E-2</v>
      </c>
      <c r="BN872" s="25">
        <f>[1]服务器生态!AA890</f>
        <v>2.1884267190705787E-2</v>
      </c>
      <c r="BO872" s="25">
        <f>[1]服务器生态!AB890</f>
        <v>260.26891426737467</v>
      </c>
      <c r="BP872" s="25">
        <f>[1]服务器生态!AC890</f>
        <v>0.47962550249999997</v>
      </c>
      <c r="BQ872" s="25">
        <f>[1]服务器生态!AD890</f>
        <v>0.47291513735919999</v>
      </c>
      <c r="BR872" s="25">
        <f>[1]服务器生态!AE890</f>
        <v>3.8604200140800002E-2</v>
      </c>
      <c r="BS872" s="25">
        <f>[1]服务器生态!AF890</f>
        <v>6.8679600000000019E-3</v>
      </c>
      <c r="BT872" s="25">
        <f>[1]服务器生态!AG890</f>
        <v>1.9871999999999997E-3</v>
      </c>
      <c r="BU872" s="25">
        <f>[1]服务器生态!$P871</f>
        <v>1</v>
      </c>
      <c r="BV872" s="25">
        <f>[1]服务器生态!Q871</f>
        <v>0.1101261432704599</v>
      </c>
    </row>
    <row r="873" spans="29:74" x14ac:dyDescent="0.15">
      <c r="AC873" s="4">
        <v>870</v>
      </c>
      <c r="AD873" s="4">
        <f>[1]节奏总纲!AD873</f>
        <v>97.657542820913918</v>
      </c>
      <c r="AE873" s="4">
        <f>[1]节奏总纲!AE873</f>
        <v>99.908593266357428</v>
      </c>
      <c r="AF873" s="4">
        <f>[1]节奏总纲!AF873</f>
        <v>103.13295362811732</v>
      </c>
      <c r="AG873" s="4">
        <f>[1]节奏总纲!AG873</f>
        <v>107.96942530373228</v>
      </c>
      <c r="AH873" s="4">
        <f>[1]节奏总纲!AH873</f>
        <v>116.94857707631911</v>
      </c>
      <c r="BI873" s="25">
        <v>870</v>
      </c>
      <c r="BJ873" s="25">
        <f>[1]服务器生态!W891</f>
        <v>5.27555263753574</v>
      </c>
      <c r="BK873" s="25">
        <f>[1]服务器生态!X891</f>
        <v>5.2017432084439763</v>
      </c>
      <c r="BL873" s="25">
        <f>[1]服务器生态!Y891</f>
        <v>0.42461981027115014</v>
      </c>
      <c r="BM873" s="25">
        <f>[1]服务器生态!Z891</f>
        <v>7.5542864805213258E-2</v>
      </c>
      <c r="BN873" s="25">
        <f>[1]服务器生态!AA891</f>
        <v>2.1857841475622995E-2</v>
      </c>
      <c r="BO873" s="25">
        <f>[1]服务器生态!AB891</f>
        <v>260.26891426737467</v>
      </c>
      <c r="BP873" s="25">
        <f>[1]服务器生态!AC891</f>
        <v>0.47962550249999997</v>
      </c>
      <c r="BQ873" s="25">
        <f>[1]服务器生态!AD891</f>
        <v>0.47291513735919999</v>
      </c>
      <c r="BR873" s="25">
        <f>[1]服务器生态!AE891</f>
        <v>3.8604200140800002E-2</v>
      </c>
      <c r="BS873" s="25">
        <f>[1]服务器生态!AF891</f>
        <v>6.8679600000000019E-3</v>
      </c>
      <c r="BT873" s="25">
        <f>[1]服务器生态!AG891</f>
        <v>1.9871999999999997E-3</v>
      </c>
      <c r="BU873" s="25">
        <f>[1]服务器生态!$P872</f>
        <v>1</v>
      </c>
      <c r="BV873" s="25">
        <f>[1]服务器生态!Q872</f>
        <v>0.10999316362531703</v>
      </c>
    </row>
    <row r="874" spans="29:74" x14ac:dyDescent="0.15">
      <c r="AC874" s="4">
        <v>871</v>
      </c>
      <c r="AD874" s="4">
        <f>[1]节奏总纲!AD874</f>
        <v>97.674293990826456</v>
      </c>
      <c r="AE874" s="4">
        <f>[1]节奏总纲!AE874</f>
        <v>99.925579892445512</v>
      </c>
      <c r="AF874" s="4">
        <f>[1]节奏总纲!AF874</f>
        <v>103.14860126263009</v>
      </c>
      <c r="AG874" s="4">
        <f>[1]节奏总纲!AG874</f>
        <v>107.98741686189712</v>
      </c>
      <c r="AH874" s="4">
        <f>[1]节奏总纲!AH874</f>
        <v>116.96532025220675</v>
      </c>
      <c r="BI874" s="25">
        <v>871</v>
      </c>
      <c r="BJ874" s="25">
        <f>[1]服务器生态!W892</f>
        <v>5.2691745946233475</v>
      </c>
      <c r="BK874" s="25">
        <f>[1]服务器生态!X892</f>
        <v>5.1954543997291047</v>
      </c>
      <c r="BL874" s="25">
        <f>[1]服务器生态!Y892</f>
        <v>0.42410645298757532</v>
      </c>
      <c r="BM874" s="25">
        <f>[1]服务器生态!Z892</f>
        <v>7.545153491684771E-2</v>
      </c>
      <c r="BN874" s="25">
        <f>[1]服务器生态!AA892</f>
        <v>2.1831415760540207E-2</v>
      </c>
      <c r="BO874" s="25">
        <f>[1]服务器生态!AB892</f>
        <v>260.26891426737467</v>
      </c>
      <c r="BP874" s="25">
        <f>[1]服务器生态!AC892</f>
        <v>0.47962550249999997</v>
      </c>
      <c r="BQ874" s="25">
        <f>[1]服务器生态!AD892</f>
        <v>0.47291513735919999</v>
      </c>
      <c r="BR874" s="25">
        <f>[1]服务器生态!AE892</f>
        <v>3.8604200140800002E-2</v>
      </c>
      <c r="BS874" s="25">
        <f>[1]服务器生态!AF892</f>
        <v>6.8679600000000019E-3</v>
      </c>
      <c r="BT874" s="25">
        <f>[1]服务器生态!AG892</f>
        <v>1.9871999999999997E-3</v>
      </c>
      <c r="BU874" s="25">
        <f>[1]服务器生态!$P873</f>
        <v>1</v>
      </c>
      <c r="BV874" s="25">
        <f>[1]服务器生态!Q873</f>
        <v>0.10986018398017416</v>
      </c>
    </row>
    <row r="875" spans="29:74" x14ac:dyDescent="0.15">
      <c r="AC875" s="4">
        <v>872</v>
      </c>
      <c r="AD875" s="4">
        <f>[1]节奏总纲!AD875</f>
        <v>97.691045160739009</v>
      </c>
      <c r="AE875" s="4">
        <f>[1]节奏总纲!AE875</f>
        <v>99.942566518533596</v>
      </c>
      <c r="AF875" s="4">
        <f>[1]节奏总纲!AF875</f>
        <v>103.16424889714287</v>
      </c>
      <c r="AG875" s="4">
        <f>[1]节奏总纲!AG875</f>
        <v>108.00500037964638</v>
      </c>
      <c r="AH875" s="4">
        <f>[1]节奏总纲!AH875</f>
        <v>116.98206342809439</v>
      </c>
      <c r="BI875" s="25">
        <v>872</v>
      </c>
      <c r="BJ875" s="25">
        <f>[1]服务器生态!W893</f>
        <v>5.2627965517109558</v>
      </c>
      <c r="BK875" s="25">
        <f>[1]服务器生态!X893</f>
        <v>5.1891655910142331</v>
      </c>
      <c r="BL875" s="25">
        <f>[1]服务器生态!Y893</f>
        <v>0.42359309570400056</v>
      </c>
      <c r="BM875" s="25">
        <f>[1]服务器生态!Z893</f>
        <v>7.5360205028482175E-2</v>
      </c>
      <c r="BN875" s="25">
        <f>[1]服务器生态!AA893</f>
        <v>2.1804990045457415E-2</v>
      </c>
      <c r="BO875" s="25">
        <f>[1]服务器生态!AB893</f>
        <v>260.26891426737467</v>
      </c>
      <c r="BP875" s="25">
        <f>[1]服务器生态!AC893</f>
        <v>0.47962550249999997</v>
      </c>
      <c r="BQ875" s="25">
        <f>[1]服务器生态!AD893</f>
        <v>0.47291513735919999</v>
      </c>
      <c r="BR875" s="25">
        <f>[1]服务器生态!AE893</f>
        <v>3.8604200140800002E-2</v>
      </c>
      <c r="BS875" s="25">
        <f>[1]服务器生态!AF893</f>
        <v>6.8679600000000019E-3</v>
      </c>
      <c r="BT875" s="25">
        <f>[1]服务器生态!AG893</f>
        <v>1.9871999999999997E-3</v>
      </c>
      <c r="BU875" s="25">
        <f>[1]服务器生态!$P874</f>
        <v>1</v>
      </c>
      <c r="BV875" s="25">
        <f>[1]服务器生态!Q874</f>
        <v>0.10972720433503129</v>
      </c>
    </row>
    <row r="876" spans="29:74" x14ac:dyDescent="0.15">
      <c r="AC876" s="4">
        <v>873</v>
      </c>
      <c r="AD876" s="4">
        <f>[1]节奏总纲!AD876</f>
        <v>97.707796330651547</v>
      </c>
      <c r="AE876" s="4">
        <f>[1]节奏总纲!AE876</f>
        <v>99.95955314462168</v>
      </c>
      <c r="AF876" s="4">
        <f>[1]节奏总纲!AF876</f>
        <v>103.17989653165564</v>
      </c>
      <c r="AG876" s="4">
        <f>[1]节奏总纲!AG876</f>
        <v>108.0216345575067</v>
      </c>
      <c r="AH876" s="4">
        <f>[1]节奏总纲!AH876</f>
        <v>116.99880660398203</v>
      </c>
      <c r="BI876" s="25">
        <v>873</v>
      </c>
      <c r="BJ876" s="25">
        <f>[1]服务器生态!W894</f>
        <v>5.2564185087985633</v>
      </c>
      <c r="BK876" s="25">
        <f>[1]服务器生态!X894</f>
        <v>5.1828767822993607</v>
      </c>
      <c r="BL876" s="25">
        <f>[1]服务器生态!Y894</f>
        <v>0.42307973842042573</v>
      </c>
      <c r="BM876" s="25">
        <f>[1]服务器生态!Z894</f>
        <v>7.5268875140116626E-2</v>
      </c>
      <c r="BN876" s="25">
        <f>[1]服务器生态!AA894</f>
        <v>2.177856433037462E-2</v>
      </c>
      <c r="BO876" s="25">
        <f>[1]服务器生态!AB894</f>
        <v>260.26891426737467</v>
      </c>
      <c r="BP876" s="25">
        <f>[1]服务器生态!AC894</f>
        <v>0.47962550249999997</v>
      </c>
      <c r="BQ876" s="25">
        <f>[1]服务器生态!AD894</f>
        <v>0.47291513735919999</v>
      </c>
      <c r="BR876" s="25">
        <f>[1]服务器生态!AE894</f>
        <v>3.8604200140800002E-2</v>
      </c>
      <c r="BS876" s="25">
        <f>[1]服务器生态!AF894</f>
        <v>6.8679600000000019E-3</v>
      </c>
      <c r="BT876" s="25">
        <f>[1]服务器生态!AG894</f>
        <v>1.9871999999999997E-3</v>
      </c>
      <c r="BU876" s="25">
        <f>[1]服务器生态!$P875</f>
        <v>1</v>
      </c>
      <c r="BV876" s="25">
        <f>[1]服务器生态!Q875</f>
        <v>0.1095942246898884</v>
      </c>
    </row>
    <row r="877" spans="29:74" x14ac:dyDescent="0.15">
      <c r="AC877" s="4">
        <v>874</v>
      </c>
      <c r="AD877" s="4">
        <f>[1]节奏总纲!AD877</f>
        <v>97.7245475005641</v>
      </c>
      <c r="AE877" s="4">
        <f>[1]节奏总纲!AE877</f>
        <v>99.976539770709749</v>
      </c>
      <c r="AF877" s="4">
        <f>[1]节奏总纲!AF877</f>
        <v>103.19554416616842</v>
      </c>
      <c r="AG877" s="4">
        <f>[1]节奏总纲!AG877</f>
        <v>108.03826873536703</v>
      </c>
      <c r="AH877" s="4">
        <f>[1]节奏总纲!AH877</f>
        <v>117.01473259965354</v>
      </c>
      <c r="BI877" s="25">
        <v>874</v>
      </c>
      <c r="BJ877" s="25">
        <f>[1]服务器生态!W895</f>
        <v>5.2500404658861708</v>
      </c>
      <c r="BK877" s="25">
        <f>[1]服务器生态!X895</f>
        <v>5.1765879735844882</v>
      </c>
      <c r="BL877" s="25">
        <f>[1]服务器生态!Y895</f>
        <v>0.42256638113685091</v>
      </c>
      <c r="BM877" s="25">
        <f>[1]服务器生态!Z895</f>
        <v>7.5177545251751077E-2</v>
      </c>
      <c r="BN877" s="25">
        <f>[1]服务器生态!AA895</f>
        <v>2.1752138615291832E-2</v>
      </c>
      <c r="BO877" s="25">
        <f>[1]服务器生态!AB895</f>
        <v>260.26891426737467</v>
      </c>
      <c r="BP877" s="25">
        <f>[1]服务器生态!AC895</f>
        <v>0.47962550249999997</v>
      </c>
      <c r="BQ877" s="25">
        <f>[1]服务器生态!AD895</f>
        <v>0.47291513735919999</v>
      </c>
      <c r="BR877" s="25">
        <f>[1]服务器生态!AE895</f>
        <v>3.8604200140800002E-2</v>
      </c>
      <c r="BS877" s="25">
        <f>[1]服务器生态!AF895</f>
        <v>6.8679600000000019E-3</v>
      </c>
      <c r="BT877" s="25">
        <f>[1]服务器生态!AG895</f>
        <v>1.9871999999999997E-3</v>
      </c>
      <c r="BU877" s="25">
        <f>[1]服务器生态!$P876</f>
        <v>1</v>
      </c>
      <c r="BV877" s="25">
        <f>[1]服务器生态!Q876</f>
        <v>0.10946124504474554</v>
      </c>
    </row>
    <row r="878" spans="29:74" x14ac:dyDescent="0.15">
      <c r="AC878" s="4">
        <v>875</v>
      </c>
      <c r="AD878" s="4">
        <f>[1]节奏总纲!AD878</f>
        <v>97.741298670476638</v>
      </c>
      <c r="AE878" s="4">
        <f>[1]节奏总纲!AE878</f>
        <v>99.993526396797833</v>
      </c>
      <c r="AF878" s="4">
        <f>[1]节奏总纲!AF878</f>
        <v>103.21119180068119</v>
      </c>
      <c r="AG878" s="4">
        <f>[1]节奏总纲!AG878</f>
        <v>108.05490291322735</v>
      </c>
      <c r="AH878" s="4">
        <f>[1]节奏总纲!AH878</f>
        <v>117.03059587934938</v>
      </c>
      <c r="BI878" s="25">
        <v>875</v>
      </c>
      <c r="BJ878" s="25">
        <f>[1]服务器生态!W896</f>
        <v>5.2436624229737792</v>
      </c>
      <c r="BK878" s="25">
        <f>[1]服务器生态!X896</f>
        <v>5.1702991648696166</v>
      </c>
      <c r="BL878" s="25">
        <f>[1]服务器生态!Y896</f>
        <v>0.42205302385327614</v>
      </c>
      <c r="BM878" s="25">
        <f>[1]服务器生态!Z896</f>
        <v>7.5086215363385542E-2</v>
      </c>
      <c r="BN878" s="25">
        <f>[1]服务器生态!AA896</f>
        <v>2.172571290020904E-2</v>
      </c>
      <c r="BO878" s="25">
        <f>[1]服务器生态!AB896</f>
        <v>260.26891426737467</v>
      </c>
      <c r="BP878" s="25">
        <f>[1]服务器生态!AC896</f>
        <v>0.47962550249999997</v>
      </c>
      <c r="BQ878" s="25">
        <f>[1]服务器生态!AD896</f>
        <v>0.47291513735919999</v>
      </c>
      <c r="BR878" s="25">
        <f>[1]服务器生态!AE896</f>
        <v>3.8604200140800002E-2</v>
      </c>
      <c r="BS878" s="25">
        <f>[1]服务器生态!AF896</f>
        <v>6.8679600000000019E-3</v>
      </c>
      <c r="BT878" s="25">
        <f>[1]服务器生态!AG896</f>
        <v>1.9871999999999997E-3</v>
      </c>
      <c r="BU878" s="25">
        <f>[1]服务器生态!$P877</f>
        <v>1</v>
      </c>
      <c r="BV878" s="25">
        <f>[1]服务器生态!Q877</f>
        <v>0.10932826539960266</v>
      </c>
    </row>
    <row r="879" spans="29:74" x14ac:dyDescent="0.15">
      <c r="AC879" s="4">
        <v>876</v>
      </c>
      <c r="AD879" s="4">
        <f>[1]节奏总纲!AD879</f>
        <v>97.758049840389191</v>
      </c>
      <c r="AE879" s="4">
        <f>[1]节奏总纲!AE879</f>
        <v>100.00970553358441</v>
      </c>
      <c r="AF879" s="4">
        <f>[1]节奏总纲!AF879</f>
        <v>103.22683943519397</v>
      </c>
      <c r="AG879" s="4">
        <f>[1]节奏总纲!AG879</f>
        <v>108.07153709108769</v>
      </c>
      <c r="AH879" s="4">
        <f>[1]节奏总纲!AH879</f>
        <v>117.04645915904523</v>
      </c>
      <c r="BI879" s="25">
        <v>876</v>
      </c>
      <c r="BJ879" s="25">
        <f>[1]服务器生态!W897</f>
        <v>5.2372843800613875</v>
      </c>
      <c r="BK879" s="25">
        <f>[1]服务器生态!X897</f>
        <v>5.164010356154745</v>
      </c>
      <c r="BL879" s="25">
        <f>[1]服务器生态!Y897</f>
        <v>0.42153966656970138</v>
      </c>
      <c r="BM879" s="25">
        <f>[1]服务器生态!Z897</f>
        <v>7.4994885475019993E-2</v>
      </c>
      <c r="BN879" s="25">
        <f>[1]服务器生态!AA897</f>
        <v>2.1699287185126249E-2</v>
      </c>
      <c r="BO879" s="25">
        <f>[1]服务器生态!AB897</f>
        <v>260.26891426737467</v>
      </c>
      <c r="BP879" s="25">
        <f>[1]服务器生态!AC897</f>
        <v>0.47962550249999997</v>
      </c>
      <c r="BQ879" s="25">
        <f>[1]服务器生态!AD897</f>
        <v>0.47291513735919999</v>
      </c>
      <c r="BR879" s="25">
        <f>[1]服务器生态!AE897</f>
        <v>3.8604200140800002E-2</v>
      </c>
      <c r="BS879" s="25">
        <f>[1]服务器生态!AF897</f>
        <v>6.8679600000000019E-3</v>
      </c>
      <c r="BT879" s="25">
        <f>[1]服务器生态!AG897</f>
        <v>1.9871999999999997E-3</v>
      </c>
      <c r="BU879" s="25">
        <f>[1]服务器生态!$P878</f>
        <v>1</v>
      </c>
      <c r="BV879" s="25">
        <f>[1]服务器生态!Q878</f>
        <v>0.1091952857544598</v>
      </c>
    </row>
    <row r="880" spans="29:74" x14ac:dyDescent="0.15">
      <c r="AC880" s="4">
        <v>877</v>
      </c>
      <c r="AD880" s="4">
        <f>[1]节奏总纲!AD880</f>
        <v>97.774801010301729</v>
      </c>
      <c r="AE880" s="4">
        <f>[1]节奏总纲!AE880</f>
        <v>100.02538744275296</v>
      </c>
      <c r="AF880" s="4">
        <f>[1]节奏总纲!AF880</f>
        <v>103.24248706970674</v>
      </c>
      <c r="AG880" s="4">
        <f>[1]节奏总纲!AG880</f>
        <v>108.08817126894802</v>
      </c>
      <c r="AH880" s="4">
        <f>[1]节奏总纲!AH880</f>
        <v>117.06232243874106</v>
      </c>
      <c r="BI880" s="25">
        <v>877</v>
      </c>
      <c r="BJ880" s="25">
        <f>[1]服务器生态!W898</f>
        <v>5.230906337148995</v>
      </c>
      <c r="BK880" s="25">
        <f>[1]服务器生态!X898</f>
        <v>5.1577215474398734</v>
      </c>
      <c r="BL880" s="25">
        <f>[1]服务器生态!Y898</f>
        <v>0.42102630928612655</v>
      </c>
      <c r="BM880" s="25">
        <f>[1]服务器生态!Z898</f>
        <v>7.4903555586654458E-2</v>
      </c>
      <c r="BN880" s="25">
        <f>[1]服务器生态!AA898</f>
        <v>2.1672861470043457E-2</v>
      </c>
      <c r="BO880" s="25">
        <f>[1]服务器生态!AB898</f>
        <v>260.26891426737467</v>
      </c>
      <c r="BP880" s="25">
        <f>[1]服务器生态!AC898</f>
        <v>0.47962550249999997</v>
      </c>
      <c r="BQ880" s="25">
        <f>[1]服务器生态!AD898</f>
        <v>0.47291513735919999</v>
      </c>
      <c r="BR880" s="25">
        <f>[1]服务器生态!AE898</f>
        <v>3.8604200140800002E-2</v>
      </c>
      <c r="BS880" s="25">
        <f>[1]服务器生态!AF898</f>
        <v>6.8679600000000019E-3</v>
      </c>
      <c r="BT880" s="25">
        <f>[1]服务器生态!AG898</f>
        <v>1.9871999999999997E-3</v>
      </c>
      <c r="BU880" s="25">
        <f>[1]服务器生态!$P879</f>
        <v>1</v>
      </c>
      <c r="BV880" s="25">
        <f>[1]服务器生态!Q879</f>
        <v>0.10906230610931694</v>
      </c>
    </row>
    <row r="881" spans="29:74" x14ac:dyDescent="0.15">
      <c r="AC881" s="4">
        <v>878</v>
      </c>
      <c r="AD881" s="4">
        <f>[1]节奏总纲!AD881</f>
        <v>97.791552180214282</v>
      </c>
      <c r="AE881" s="4">
        <f>[1]节奏总纲!AE881</f>
        <v>100.04106935192151</v>
      </c>
      <c r="AF881" s="4">
        <f>[1]节奏总纲!AF881</f>
        <v>103.25813470421951</v>
      </c>
      <c r="AG881" s="4">
        <f>[1]节奏总纲!AG881</f>
        <v>108.10480544680834</v>
      </c>
      <c r="AH881" s="4">
        <f>[1]节奏总纲!AH881</f>
        <v>117.0781857184369</v>
      </c>
      <c r="BI881" s="25">
        <v>878</v>
      </c>
      <c r="BJ881" s="25">
        <f>[1]服务器生态!W899</f>
        <v>5.2245282942366034</v>
      </c>
      <c r="BK881" s="25">
        <f>[1]服务器生态!X899</f>
        <v>5.1514327387250018</v>
      </c>
      <c r="BL881" s="25">
        <f>[1]服务器生态!Y899</f>
        <v>0.42051295200255179</v>
      </c>
      <c r="BM881" s="25">
        <f>[1]服务器生态!Z899</f>
        <v>7.4812225698288909E-2</v>
      </c>
      <c r="BN881" s="25">
        <f>[1]服务器生态!AA899</f>
        <v>2.1646435754960669E-2</v>
      </c>
      <c r="BO881" s="25">
        <f>[1]服务器生态!AB899</f>
        <v>260.26891426737467</v>
      </c>
      <c r="BP881" s="25">
        <f>[1]服务器生态!AC899</f>
        <v>0.47962550249999997</v>
      </c>
      <c r="BQ881" s="25">
        <f>[1]服务器生态!AD899</f>
        <v>0.47291513735919999</v>
      </c>
      <c r="BR881" s="25">
        <f>[1]服务器生态!AE899</f>
        <v>3.8604200140800002E-2</v>
      </c>
      <c r="BS881" s="25">
        <f>[1]服务器生态!AF899</f>
        <v>6.8679600000000019E-3</v>
      </c>
      <c r="BT881" s="25">
        <f>[1]服务器生态!AG899</f>
        <v>1.9871999999999997E-3</v>
      </c>
      <c r="BU881" s="25">
        <f>[1]服务器生态!$P880</f>
        <v>1</v>
      </c>
      <c r="BV881" s="25">
        <f>[1]服务器生态!Q880</f>
        <v>0.10892932646417407</v>
      </c>
    </row>
    <row r="882" spans="29:74" x14ac:dyDescent="0.15">
      <c r="AC882" s="4">
        <v>879</v>
      </c>
      <c r="AD882" s="4">
        <f>[1]节奏总纲!AD882</f>
        <v>97.80830335012682</v>
      </c>
      <c r="AE882" s="4">
        <f>[1]节奏总纲!AE882</f>
        <v>100.05675126109006</v>
      </c>
      <c r="AF882" s="4">
        <f>[1]节奏总纲!AF882</f>
        <v>103.27378233873229</v>
      </c>
      <c r="AG882" s="4">
        <f>[1]节奏总纲!AG882</f>
        <v>108.12143962466867</v>
      </c>
      <c r="AH882" s="4">
        <f>[1]节奏总纲!AH882</f>
        <v>117.09404899813275</v>
      </c>
      <c r="BI882" s="25">
        <v>879</v>
      </c>
      <c r="BJ882" s="25">
        <f>[1]服务器生态!W900</f>
        <v>5.2181502513242108</v>
      </c>
      <c r="BK882" s="25">
        <f>[1]服务器生态!X900</f>
        <v>5.1451439300101303</v>
      </c>
      <c r="BL882" s="25">
        <f>[1]服务器生态!Y900</f>
        <v>0.41999959471897702</v>
      </c>
      <c r="BM882" s="25">
        <f>[1]服务器生态!Z900</f>
        <v>7.4720895809923374E-2</v>
      </c>
      <c r="BN882" s="25">
        <f>[1]服务器生态!AA900</f>
        <v>2.1620010039877877E-2</v>
      </c>
      <c r="BO882" s="25">
        <f>[1]服务器生态!AB900</f>
        <v>260.26891426737467</v>
      </c>
      <c r="BP882" s="25">
        <f>[1]服务器生态!AC900</f>
        <v>0.47962550249999997</v>
      </c>
      <c r="BQ882" s="25">
        <f>[1]服务器生态!AD900</f>
        <v>0.47291513735919999</v>
      </c>
      <c r="BR882" s="25">
        <f>[1]服务器生态!AE900</f>
        <v>3.8604200140800002E-2</v>
      </c>
      <c r="BS882" s="25">
        <f>[1]服务器生态!AF900</f>
        <v>6.8679600000000019E-3</v>
      </c>
      <c r="BT882" s="25">
        <f>[1]服务器生态!AG900</f>
        <v>1.9871999999999997E-3</v>
      </c>
      <c r="BU882" s="25">
        <f>[1]服务器生态!$P881</f>
        <v>1</v>
      </c>
      <c r="BV882" s="25">
        <f>[1]服务器生态!Q881</f>
        <v>0.10879634681903121</v>
      </c>
    </row>
    <row r="883" spans="29:74" x14ac:dyDescent="0.15">
      <c r="AC883" s="4">
        <v>880</v>
      </c>
      <c r="AD883" s="4">
        <f>[1]节奏总纲!AD883</f>
        <v>97.825054520039359</v>
      </c>
      <c r="AE883" s="4">
        <f>[1]节奏总纲!AE883</f>
        <v>100.07243317025861</v>
      </c>
      <c r="AF883" s="4">
        <f>[1]节奏总纲!AF883</f>
        <v>103.28942997324506</v>
      </c>
      <c r="AG883" s="4">
        <f>[1]节奏总纲!AG883</f>
        <v>108.13807380252899</v>
      </c>
      <c r="AH883" s="4">
        <f>[1]节奏总纲!AH883</f>
        <v>117.10991227782858</v>
      </c>
      <c r="BI883" s="25">
        <v>880</v>
      </c>
      <c r="BJ883" s="25">
        <f>[1]服务器生态!W901</f>
        <v>5.2117722084118192</v>
      </c>
      <c r="BK883" s="25">
        <f>[1]服务器生态!X901</f>
        <v>5.1388551212952587</v>
      </c>
      <c r="BL883" s="25">
        <f>[1]服务器生态!Y901</f>
        <v>0.4194862374354022</v>
      </c>
      <c r="BM883" s="25">
        <f>[1]服务器生态!Z901</f>
        <v>7.4629565921557839E-2</v>
      </c>
      <c r="BN883" s="25">
        <f>[1]服务器生态!AA901</f>
        <v>2.1593584324795086E-2</v>
      </c>
      <c r="BO883" s="25">
        <f>[1]服务器生态!AB901</f>
        <v>260.26891426737467</v>
      </c>
      <c r="BP883" s="25">
        <f>[1]服务器生态!AC901</f>
        <v>0.47962550249999997</v>
      </c>
      <c r="BQ883" s="25">
        <f>[1]服务器生态!AD901</f>
        <v>0.47291513735919999</v>
      </c>
      <c r="BR883" s="25">
        <f>[1]服务器生态!AE901</f>
        <v>3.8604200140800002E-2</v>
      </c>
      <c r="BS883" s="25">
        <f>[1]服务器生态!AF901</f>
        <v>6.8679600000000019E-3</v>
      </c>
      <c r="BT883" s="25">
        <f>[1]服务器生态!AG901</f>
        <v>1.9871999999999997E-3</v>
      </c>
      <c r="BU883" s="25">
        <f>[1]服务器生态!$P882</f>
        <v>1</v>
      </c>
      <c r="BV883" s="25">
        <f>[1]服务器生态!Q882</f>
        <v>0.10866336717388833</v>
      </c>
    </row>
    <row r="884" spans="29:74" x14ac:dyDescent="0.15">
      <c r="AC884" s="4">
        <v>881</v>
      </c>
      <c r="AD884" s="4">
        <f>[1]节奏总纲!AD884</f>
        <v>97.841805689951912</v>
      </c>
      <c r="AE884" s="4">
        <f>[1]节奏总纲!AE884</f>
        <v>100.08811507942715</v>
      </c>
      <c r="AF884" s="4">
        <f>[1]节奏总纲!AF884</f>
        <v>103.30507760775784</v>
      </c>
      <c r="AG884" s="4">
        <f>[1]节奏总纲!AG884</f>
        <v>108.15470798038932</v>
      </c>
      <c r="AH884" s="4">
        <f>[1]节奏总纲!AH884</f>
        <v>117.12577555752442</v>
      </c>
      <c r="BI884" s="25">
        <v>881</v>
      </c>
      <c r="BJ884" s="25">
        <f>[1]服务器生态!W902</f>
        <v>5.2053941654994276</v>
      </c>
      <c r="BK884" s="25">
        <f>[1]服务器生态!X902</f>
        <v>5.1325663125803871</v>
      </c>
      <c r="BL884" s="25">
        <f>[1]服务器生态!Y902</f>
        <v>0.41897288015182743</v>
      </c>
      <c r="BM884" s="25">
        <f>[1]服务器生态!Z902</f>
        <v>7.453823603319229E-2</v>
      </c>
      <c r="BN884" s="25">
        <f>[1]服务器生态!AA902</f>
        <v>2.1567158609712297E-2</v>
      </c>
      <c r="BO884" s="25">
        <f>[1]服务器生态!AB902</f>
        <v>260.26891426737467</v>
      </c>
      <c r="BP884" s="25">
        <f>[1]服务器生态!AC902</f>
        <v>0.47962550249999997</v>
      </c>
      <c r="BQ884" s="25">
        <f>[1]服务器生态!AD902</f>
        <v>0.47291513735919999</v>
      </c>
      <c r="BR884" s="25">
        <f>[1]服务器生态!AE902</f>
        <v>3.8604200140800002E-2</v>
      </c>
      <c r="BS884" s="25">
        <f>[1]服务器生态!AF902</f>
        <v>6.8679600000000019E-3</v>
      </c>
      <c r="BT884" s="25">
        <f>[1]服务器生态!AG902</f>
        <v>1.9871999999999997E-3</v>
      </c>
      <c r="BU884" s="25">
        <f>[1]服务器生态!$P883</f>
        <v>1</v>
      </c>
      <c r="BV884" s="25">
        <f>[1]服务器生态!Q883</f>
        <v>0.10853038752874547</v>
      </c>
    </row>
    <row r="885" spans="29:74" x14ac:dyDescent="0.15">
      <c r="AC885" s="4">
        <v>882</v>
      </c>
      <c r="AD885" s="4">
        <f>[1]节奏总纲!AD885</f>
        <v>97.85855685986445</v>
      </c>
      <c r="AE885" s="4">
        <f>[1]节奏总纲!AE885</f>
        <v>100.1037969885957</v>
      </c>
      <c r="AF885" s="4">
        <f>[1]节奏总纲!AF885</f>
        <v>103.32072524227061</v>
      </c>
      <c r="AG885" s="4">
        <f>[1]节奏总纲!AG885</f>
        <v>108.17134215824964</v>
      </c>
      <c r="AH885" s="4">
        <f>[1]节奏总纲!AH885</f>
        <v>117.14163883722027</v>
      </c>
      <c r="BI885" s="25">
        <v>882</v>
      </c>
      <c r="BJ885" s="25">
        <f>[1]服务器生态!W903</f>
        <v>5.199016122587035</v>
      </c>
      <c r="BK885" s="25">
        <f>[1]服务器生态!X903</f>
        <v>5.1262775038655146</v>
      </c>
      <c r="BL885" s="25">
        <f>[1]服务器生态!Y903</f>
        <v>0.41845952286825266</v>
      </c>
      <c r="BM885" s="25">
        <f>[1]服务器生态!Z903</f>
        <v>7.4446906144826755E-2</v>
      </c>
      <c r="BN885" s="25">
        <f>[1]服务器生态!AA903</f>
        <v>2.1540732894629506E-2</v>
      </c>
      <c r="BO885" s="25">
        <f>[1]服务器生态!AB903</f>
        <v>260.26891426737467</v>
      </c>
      <c r="BP885" s="25">
        <f>[1]服务器生态!AC903</f>
        <v>0.47962550249999997</v>
      </c>
      <c r="BQ885" s="25">
        <f>[1]服务器生态!AD903</f>
        <v>0.47291513735919999</v>
      </c>
      <c r="BR885" s="25">
        <f>[1]服务器生态!AE903</f>
        <v>3.8604200140800002E-2</v>
      </c>
      <c r="BS885" s="25">
        <f>[1]服务器生态!AF903</f>
        <v>6.8679600000000019E-3</v>
      </c>
      <c r="BT885" s="25">
        <f>[1]服务器生态!AG903</f>
        <v>1.9871999999999997E-3</v>
      </c>
      <c r="BU885" s="25">
        <f>[1]服务器生态!$P884</f>
        <v>1</v>
      </c>
      <c r="BV885" s="25">
        <f>[1]服务器生态!Q884</f>
        <v>0.1083974078836026</v>
      </c>
    </row>
    <row r="886" spans="29:74" x14ac:dyDescent="0.15">
      <c r="AC886" s="4">
        <v>883</v>
      </c>
      <c r="AD886" s="4">
        <f>[1]节奏总纲!AD886</f>
        <v>97.875308029777003</v>
      </c>
      <c r="AE886" s="4">
        <f>[1]节奏总纲!AE886</f>
        <v>100.11947889776425</v>
      </c>
      <c r="AF886" s="4">
        <f>[1]节奏总纲!AF886</f>
        <v>103.33637287678339</v>
      </c>
      <c r="AG886" s="4">
        <f>[1]节奏总纲!AG886</f>
        <v>108.18797633610997</v>
      </c>
      <c r="AH886" s="4">
        <f>[1]节奏总纲!AH886</f>
        <v>117.15750211691611</v>
      </c>
      <c r="BI886" s="25">
        <v>883</v>
      </c>
      <c r="BJ886" s="25">
        <f>[1]服务器生态!W904</f>
        <v>5.1926380796746425</v>
      </c>
      <c r="BK886" s="25">
        <f>[1]服务器生态!X904</f>
        <v>5.1199886951506421</v>
      </c>
      <c r="BL886" s="25">
        <f>[1]服务器生态!Y904</f>
        <v>0.41794616558467779</v>
      </c>
      <c r="BM886" s="25">
        <f>[1]服务器生态!Z904</f>
        <v>7.4355576256461192E-2</v>
      </c>
      <c r="BN886" s="25">
        <f>[1]服务器生态!AA904</f>
        <v>2.1514307179546711E-2</v>
      </c>
      <c r="BO886" s="25">
        <f>[1]服务器生态!AB904</f>
        <v>260.26891426737467</v>
      </c>
      <c r="BP886" s="25">
        <f>[1]服务器生态!AC904</f>
        <v>0.47962550249999997</v>
      </c>
      <c r="BQ886" s="25">
        <f>[1]服务器生态!AD904</f>
        <v>0.47291513735919999</v>
      </c>
      <c r="BR886" s="25">
        <f>[1]服务器生态!AE904</f>
        <v>3.8604200140800002E-2</v>
      </c>
      <c r="BS886" s="25">
        <f>[1]服务器生态!AF904</f>
        <v>6.8679600000000019E-3</v>
      </c>
      <c r="BT886" s="25">
        <f>[1]服务器生态!AG904</f>
        <v>1.9871999999999997E-3</v>
      </c>
      <c r="BU886" s="25">
        <f>[1]服务器生态!$P885</f>
        <v>1</v>
      </c>
      <c r="BV886" s="25">
        <f>[1]服务器生态!Q885</f>
        <v>0.10826442823845971</v>
      </c>
    </row>
    <row r="887" spans="29:74" x14ac:dyDescent="0.15">
      <c r="AC887" s="4">
        <v>884</v>
      </c>
      <c r="AD887" s="4">
        <f>[1]节奏总纲!AD887</f>
        <v>97.892059199689541</v>
      </c>
      <c r="AE887" s="4">
        <f>[1]节奏总纲!AE887</f>
        <v>100.1351608069328</v>
      </c>
      <c r="AF887" s="4">
        <f>[1]节奏总纲!AF887</f>
        <v>103.35202051129616</v>
      </c>
      <c r="AG887" s="4">
        <f>[1]节奏总纲!AG887</f>
        <v>108.20461051397029</v>
      </c>
      <c r="AH887" s="4">
        <f>[1]节奏总纲!AH887</f>
        <v>117.17336539661194</v>
      </c>
      <c r="BI887" s="25">
        <v>884</v>
      </c>
      <c r="BJ887" s="25">
        <f>[1]服务器生态!W905</f>
        <v>5.1862600367622509</v>
      </c>
      <c r="BK887" s="25">
        <f>[1]服务器生态!X905</f>
        <v>5.1136998864357706</v>
      </c>
      <c r="BL887" s="25">
        <f>[1]服务器生态!Y905</f>
        <v>0.41743280830110302</v>
      </c>
      <c r="BM887" s="25">
        <f>[1]服务器生态!Z905</f>
        <v>7.4264246368095657E-2</v>
      </c>
      <c r="BN887" s="25">
        <f>[1]服务器生态!AA905</f>
        <v>2.1487881464463919E-2</v>
      </c>
      <c r="BO887" s="25">
        <f>[1]服务器生态!AB905</f>
        <v>260.26891426737467</v>
      </c>
      <c r="BP887" s="25">
        <f>[1]服务器生态!AC905</f>
        <v>0.47962550249999997</v>
      </c>
      <c r="BQ887" s="25">
        <f>[1]服务器生态!AD905</f>
        <v>0.47291513735919999</v>
      </c>
      <c r="BR887" s="25">
        <f>[1]服务器生态!AE905</f>
        <v>3.8604200140800002E-2</v>
      </c>
      <c r="BS887" s="25">
        <f>[1]服务器生态!AF905</f>
        <v>6.8679600000000019E-3</v>
      </c>
      <c r="BT887" s="25">
        <f>[1]服务器生态!AG905</f>
        <v>1.9871999999999997E-3</v>
      </c>
      <c r="BU887" s="25">
        <f>[1]服务器生态!$P886</f>
        <v>1</v>
      </c>
      <c r="BV887" s="25">
        <f>[1]服务器生态!Q886</f>
        <v>0.10813144859331685</v>
      </c>
    </row>
    <row r="888" spans="29:74" x14ac:dyDescent="0.15">
      <c r="AC888" s="4">
        <v>885</v>
      </c>
      <c r="AD888" s="4">
        <f>[1]节奏总纲!AD888</f>
        <v>97.908810369602094</v>
      </c>
      <c r="AE888" s="4">
        <f>[1]节奏总纲!AE888</f>
        <v>100.15084271610134</v>
      </c>
      <c r="AF888" s="4">
        <f>[1]节奏总纲!AF888</f>
        <v>103.36766814580893</v>
      </c>
      <c r="AG888" s="4">
        <f>[1]节奏总纲!AG888</f>
        <v>108.22124469183062</v>
      </c>
      <c r="AH888" s="4">
        <f>[1]节奏总纲!AH888</f>
        <v>117.18922867630779</v>
      </c>
      <c r="BI888" s="25">
        <v>885</v>
      </c>
      <c r="BJ888" s="25">
        <f>[1]服务器生态!W906</f>
        <v>5.1798819938498584</v>
      </c>
      <c r="BK888" s="25">
        <f>[1]服务器生态!X906</f>
        <v>5.107411077720899</v>
      </c>
      <c r="BL888" s="25">
        <f>[1]服务器生态!Y906</f>
        <v>0.41691945101752825</v>
      </c>
      <c r="BM888" s="25">
        <f>[1]服务器生态!Z906</f>
        <v>7.4172916479730108E-2</v>
      </c>
      <c r="BN888" s="25">
        <f>[1]服务器生态!AA906</f>
        <v>2.1461455749381131E-2</v>
      </c>
      <c r="BO888" s="25">
        <f>[1]服务器生态!AB906</f>
        <v>260.26891426737467</v>
      </c>
      <c r="BP888" s="25">
        <f>[1]服务器生态!AC906</f>
        <v>0.47962550249999997</v>
      </c>
      <c r="BQ888" s="25">
        <f>[1]服务器生态!AD906</f>
        <v>0.47291513735919999</v>
      </c>
      <c r="BR888" s="25">
        <f>[1]服务器生态!AE906</f>
        <v>3.8604200140800002E-2</v>
      </c>
      <c r="BS888" s="25">
        <f>[1]服务器生态!AF906</f>
        <v>6.8679600000000019E-3</v>
      </c>
      <c r="BT888" s="25">
        <f>[1]服务器生态!AG906</f>
        <v>1.9871999999999997E-3</v>
      </c>
      <c r="BU888" s="25">
        <f>[1]服务器生态!$P887</f>
        <v>1</v>
      </c>
      <c r="BV888" s="25">
        <f>[1]服务器生态!Q887</f>
        <v>0.10799846894817397</v>
      </c>
    </row>
    <row r="889" spans="29:74" x14ac:dyDescent="0.15">
      <c r="AC889" s="4">
        <v>886</v>
      </c>
      <c r="AD889" s="4">
        <f>[1]节奏总纲!AD889</f>
        <v>97.925561539514632</v>
      </c>
      <c r="AE889" s="4">
        <f>[1]节奏总纲!AE889</f>
        <v>100.16652462526989</v>
      </c>
      <c r="AF889" s="4">
        <f>[1]节奏总纲!AF889</f>
        <v>103.38331578032171</v>
      </c>
      <c r="AG889" s="4">
        <f>[1]节奏总纲!AG889</f>
        <v>108.23787886969095</v>
      </c>
      <c r="AH889" s="4">
        <f>[1]节奏总纲!AH889</f>
        <v>117.20509195600363</v>
      </c>
      <c r="BI889" s="25">
        <v>886</v>
      </c>
      <c r="BJ889" s="25">
        <f>[1]服务器生态!W907</f>
        <v>5.1735039509374667</v>
      </c>
      <c r="BK889" s="25">
        <f>[1]服务器生态!X907</f>
        <v>5.1011222690060274</v>
      </c>
      <c r="BL889" s="25">
        <f>[1]服务器生态!Y907</f>
        <v>0.41640609373395349</v>
      </c>
      <c r="BM889" s="25">
        <f>[1]服务器生态!Z907</f>
        <v>7.4081586591364573E-2</v>
      </c>
      <c r="BN889" s="25">
        <f>[1]服务器生态!AA907</f>
        <v>2.1435030034298339E-2</v>
      </c>
      <c r="BO889" s="25">
        <f>[1]服务器生态!AB907</f>
        <v>260.26891426737467</v>
      </c>
      <c r="BP889" s="25">
        <f>[1]服务器生态!AC907</f>
        <v>0.47962550249999997</v>
      </c>
      <c r="BQ889" s="25">
        <f>[1]服务器生态!AD907</f>
        <v>0.47291513735919999</v>
      </c>
      <c r="BR889" s="25">
        <f>[1]服务器生态!AE907</f>
        <v>3.8604200140800002E-2</v>
      </c>
      <c r="BS889" s="25">
        <f>[1]服务器生态!AF907</f>
        <v>6.8679600000000019E-3</v>
      </c>
      <c r="BT889" s="25">
        <f>[1]服务器生态!AG907</f>
        <v>1.9871999999999997E-3</v>
      </c>
      <c r="BU889" s="25">
        <f>[1]服务器生态!$P888</f>
        <v>1</v>
      </c>
      <c r="BV889" s="25">
        <f>[1]服务器生态!Q888</f>
        <v>0.10786548930303111</v>
      </c>
    </row>
    <row r="890" spans="29:74" x14ac:dyDescent="0.15">
      <c r="AC890" s="4">
        <v>887</v>
      </c>
      <c r="AD890" s="4">
        <f>[1]节奏总纲!AD890</f>
        <v>97.942312709427185</v>
      </c>
      <c r="AE890" s="4">
        <f>[1]节奏总纲!AE890</f>
        <v>100.18220653443844</v>
      </c>
      <c r="AF890" s="4">
        <f>[1]节奏总纲!AF890</f>
        <v>103.39896341483448</v>
      </c>
      <c r="AG890" s="4">
        <f>[1]节奏总纲!AG890</f>
        <v>108.25451304755127</v>
      </c>
      <c r="AH890" s="4">
        <f>[1]节奏总纲!AH890</f>
        <v>117.22095523569948</v>
      </c>
      <c r="BI890" s="25">
        <v>887</v>
      </c>
      <c r="BJ890" s="25">
        <f>[1]服务器生态!W908</f>
        <v>5.1671259080250751</v>
      </c>
      <c r="BK890" s="25">
        <f>[1]服务器生态!X908</f>
        <v>5.0948334602911558</v>
      </c>
      <c r="BL890" s="25">
        <f>[1]服务器生态!Y908</f>
        <v>0.41589273645037866</v>
      </c>
      <c r="BM890" s="25">
        <f>[1]服务器生态!Z908</f>
        <v>7.3990256702999038E-2</v>
      </c>
      <c r="BN890" s="25">
        <f>[1]服务器生态!AA908</f>
        <v>2.1408604319215548E-2</v>
      </c>
      <c r="BO890" s="25">
        <f>[1]服务器生态!AB908</f>
        <v>260.26891426737467</v>
      </c>
      <c r="BP890" s="25">
        <f>[1]服务器生态!AC908</f>
        <v>0.47962550249999997</v>
      </c>
      <c r="BQ890" s="25">
        <f>[1]服务器生态!AD908</f>
        <v>0.47291513735919999</v>
      </c>
      <c r="BR890" s="25">
        <f>[1]服务器生态!AE908</f>
        <v>3.8604200140800002E-2</v>
      </c>
      <c r="BS890" s="25">
        <f>[1]服务器生态!AF908</f>
        <v>6.8679600000000019E-3</v>
      </c>
      <c r="BT890" s="25">
        <f>[1]服务器生态!AG908</f>
        <v>1.9871999999999997E-3</v>
      </c>
      <c r="BU890" s="25">
        <f>[1]服务器生态!$P889</f>
        <v>1</v>
      </c>
      <c r="BV890" s="25">
        <f>[1]服务器生态!Q889</f>
        <v>0.10773250965788823</v>
      </c>
    </row>
    <row r="891" spans="29:74" x14ac:dyDescent="0.15">
      <c r="AC891" s="4">
        <v>888</v>
      </c>
      <c r="AD891" s="4">
        <f>[1]节奏总纲!AD891</f>
        <v>97.959063879339723</v>
      </c>
      <c r="AE891" s="4">
        <f>[1]节奏总纲!AE891</f>
        <v>100.19788844360698</v>
      </c>
      <c r="AF891" s="4">
        <f>[1]节奏总纲!AF891</f>
        <v>103.41461104934726</v>
      </c>
      <c r="AG891" s="4">
        <f>[1]节奏总纲!AG891</f>
        <v>108.27114722541161</v>
      </c>
      <c r="AH891" s="4">
        <f>[1]节奏总纲!AH891</f>
        <v>117.23681851539531</v>
      </c>
      <c r="BI891" s="25">
        <v>888</v>
      </c>
      <c r="BJ891" s="25">
        <f>[1]服务器生态!W909</f>
        <v>5.1607478651126826</v>
      </c>
      <c r="BK891" s="25">
        <f>[1]服务器生态!X909</f>
        <v>5.0885446515762842</v>
      </c>
      <c r="BL891" s="25">
        <f>[1]服务器生态!Y909</f>
        <v>0.4153793791668039</v>
      </c>
      <c r="BM891" s="25">
        <f>[1]服务器生态!Z909</f>
        <v>7.3898926814633489E-2</v>
      </c>
      <c r="BN891" s="25">
        <f>[1]服务器生态!AA909</f>
        <v>2.1382178604132756E-2</v>
      </c>
      <c r="BO891" s="25">
        <f>[1]服务器生态!AB909</f>
        <v>260.26891426737467</v>
      </c>
      <c r="BP891" s="25">
        <f>[1]服务器生态!AC909</f>
        <v>0.47962550249999997</v>
      </c>
      <c r="BQ891" s="25">
        <f>[1]服务器生态!AD909</f>
        <v>0.47291513735919999</v>
      </c>
      <c r="BR891" s="25">
        <f>[1]服务器生态!AE909</f>
        <v>3.8604200140800002E-2</v>
      </c>
      <c r="BS891" s="25">
        <f>[1]服务器生态!AF909</f>
        <v>6.8679600000000019E-3</v>
      </c>
      <c r="BT891" s="25">
        <f>[1]服务器生态!AG909</f>
        <v>1.9871999999999997E-3</v>
      </c>
      <c r="BU891" s="25">
        <f>[1]服务器生态!$P890</f>
        <v>1</v>
      </c>
      <c r="BV891" s="25">
        <f>[1]服务器生态!Q890</f>
        <v>0.10759953001274537</v>
      </c>
    </row>
    <row r="892" spans="29:74" x14ac:dyDescent="0.15">
      <c r="AC892" s="4">
        <v>889</v>
      </c>
      <c r="AD892" s="4">
        <f>[1]节奏总纲!AD892</f>
        <v>97.975815049252276</v>
      </c>
      <c r="AE892" s="4">
        <f>[1]节奏总纲!AE892</f>
        <v>100.21357035277553</v>
      </c>
      <c r="AF892" s="4">
        <f>[1]节奏总纲!AF892</f>
        <v>103.43025868386005</v>
      </c>
      <c r="AG892" s="4">
        <f>[1]节奏总纲!AG892</f>
        <v>108.28778140327194</v>
      </c>
      <c r="AH892" s="4">
        <f>[1]节奏总纲!AH892</f>
        <v>117.25268179509115</v>
      </c>
      <c r="BI892" s="25">
        <v>889</v>
      </c>
      <c r="BJ892" s="25">
        <f>[1]服务器生态!W910</f>
        <v>5.1543698222002909</v>
      </c>
      <c r="BK892" s="25">
        <f>[1]服务器生态!X910</f>
        <v>5.0822558428614126</v>
      </c>
      <c r="BL892" s="25">
        <f>[1]服务器生态!Y910</f>
        <v>0.41486602188322913</v>
      </c>
      <c r="BM892" s="25">
        <f>[1]服务器生态!Z910</f>
        <v>7.3807596926267954E-2</v>
      </c>
      <c r="BN892" s="25">
        <f>[1]服务器生态!AA910</f>
        <v>2.1355752889049968E-2</v>
      </c>
      <c r="BO892" s="25">
        <f>[1]服务器生态!AB910</f>
        <v>260.26891426737467</v>
      </c>
      <c r="BP892" s="25">
        <f>[1]服务器生态!AC910</f>
        <v>0.47962550249999997</v>
      </c>
      <c r="BQ892" s="25">
        <f>[1]服务器生态!AD910</f>
        <v>0.47291513735919999</v>
      </c>
      <c r="BR892" s="25">
        <f>[1]服务器生态!AE910</f>
        <v>3.8604200140800002E-2</v>
      </c>
      <c r="BS892" s="25">
        <f>[1]服务器生态!AF910</f>
        <v>6.8679600000000019E-3</v>
      </c>
      <c r="BT892" s="25">
        <f>[1]服务器生态!AG910</f>
        <v>1.9871999999999997E-3</v>
      </c>
      <c r="BU892" s="25">
        <f>[1]服务器生态!$P891</f>
        <v>1</v>
      </c>
      <c r="BV892" s="25">
        <f>[1]服务器生态!Q891</f>
        <v>0.1074665503676025</v>
      </c>
    </row>
    <row r="893" spans="29:74" x14ac:dyDescent="0.15">
      <c r="AC893" s="4">
        <v>890</v>
      </c>
      <c r="AD893" s="4">
        <f>[1]节奏总纲!AD893</f>
        <v>97.992566219164814</v>
      </c>
      <c r="AE893" s="4">
        <f>[1]节奏总纲!AE893</f>
        <v>100.22925226194408</v>
      </c>
      <c r="AF893" s="4">
        <f>[1]节奏总纲!AF893</f>
        <v>103.44590631837282</v>
      </c>
      <c r="AG893" s="4">
        <f>[1]节奏总纲!AG893</f>
        <v>108.30441558113226</v>
      </c>
      <c r="AH893" s="4">
        <f>[1]节奏总纲!AH893</f>
        <v>117.268545074787</v>
      </c>
      <c r="BI893" s="25">
        <v>890</v>
      </c>
      <c r="BJ893" s="25">
        <f>[1]服务器生态!W911</f>
        <v>5.1479917792878984</v>
      </c>
      <c r="BK893" s="25">
        <f>[1]服务器生态!X911</f>
        <v>5.0759670341465402</v>
      </c>
      <c r="BL893" s="25">
        <f>[1]服务器生态!Y911</f>
        <v>0.41435266459965431</v>
      </c>
      <c r="BM893" s="25">
        <f>[1]服务器生态!Z911</f>
        <v>7.3716267037902405E-2</v>
      </c>
      <c r="BN893" s="25">
        <f>[1]服务器生态!AA911</f>
        <v>2.1329327173967176E-2</v>
      </c>
      <c r="BO893" s="25">
        <f>[1]服务器生态!AB911</f>
        <v>260.26891426737467</v>
      </c>
      <c r="BP893" s="25">
        <f>[1]服务器生态!AC911</f>
        <v>0.47962550249999997</v>
      </c>
      <c r="BQ893" s="25">
        <f>[1]服务器生态!AD911</f>
        <v>0.47291513735919999</v>
      </c>
      <c r="BR893" s="25">
        <f>[1]服务器生态!AE911</f>
        <v>3.8604200140800002E-2</v>
      </c>
      <c r="BS893" s="25">
        <f>[1]服务器生态!AF911</f>
        <v>6.8679600000000019E-3</v>
      </c>
      <c r="BT893" s="25">
        <f>[1]服务器生态!AG911</f>
        <v>1.9871999999999997E-3</v>
      </c>
      <c r="BU893" s="25">
        <f>[1]服务器生态!$P892</f>
        <v>1</v>
      </c>
      <c r="BV893" s="25">
        <f>[1]服务器生态!Q892</f>
        <v>0.10733357072245964</v>
      </c>
    </row>
    <row r="894" spans="29:74" x14ac:dyDescent="0.15">
      <c r="AC894" s="4">
        <v>891</v>
      </c>
      <c r="AD894" s="4">
        <f>[1]节奏总纲!AD894</f>
        <v>98.008693431404168</v>
      </c>
      <c r="AE894" s="4">
        <f>[1]节奏总纲!AE894</f>
        <v>100.24493417111263</v>
      </c>
      <c r="AF894" s="4">
        <f>[1]节奏总纲!AF894</f>
        <v>103.46155395288559</v>
      </c>
      <c r="AG894" s="4">
        <f>[1]节奏总纲!AG894</f>
        <v>108.32104975899259</v>
      </c>
      <c r="AH894" s="4">
        <f>[1]节奏总纲!AH894</f>
        <v>117.28440835448284</v>
      </c>
      <c r="BI894" s="25">
        <v>891</v>
      </c>
      <c r="BJ894" s="25">
        <f>[1]服务器生态!W912</f>
        <v>5.1416137363755068</v>
      </c>
      <c r="BK894" s="25">
        <f>[1]服务器生态!X912</f>
        <v>5.0696782254316686</v>
      </c>
      <c r="BL894" s="25">
        <f>[1]服务器生态!Y912</f>
        <v>0.41383930731607954</v>
      </c>
      <c r="BM894" s="25">
        <f>[1]服务器生态!Z912</f>
        <v>7.362493714953687E-2</v>
      </c>
      <c r="BN894" s="25">
        <f>[1]服务器生态!AA912</f>
        <v>2.1302901458884384E-2</v>
      </c>
      <c r="BO894" s="25">
        <f>[1]服务器生态!AB912</f>
        <v>260.26891426737467</v>
      </c>
      <c r="BP894" s="25">
        <f>[1]服务器生态!AC912</f>
        <v>0.47962550249999997</v>
      </c>
      <c r="BQ894" s="25">
        <f>[1]服务器生态!AD912</f>
        <v>0.47291513735919999</v>
      </c>
      <c r="BR894" s="25">
        <f>[1]服务器生态!AE912</f>
        <v>3.8604200140800002E-2</v>
      </c>
      <c r="BS894" s="25">
        <f>[1]服务器生态!AF912</f>
        <v>6.8679600000000019E-3</v>
      </c>
      <c r="BT894" s="25">
        <f>[1]服务器生态!AG912</f>
        <v>1.9871999999999997E-3</v>
      </c>
      <c r="BU894" s="25">
        <f>[1]服务器生态!$P893</f>
        <v>1</v>
      </c>
      <c r="BV894" s="25">
        <f>[1]服务器生态!Q893</f>
        <v>0.10720059107731678</v>
      </c>
    </row>
    <row r="895" spans="29:74" x14ac:dyDescent="0.15">
      <c r="AC895" s="4">
        <v>892</v>
      </c>
      <c r="AD895" s="4">
        <f>[1]节奏总纲!AD895</f>
        <v>98.024322825579404</v>
      </c>
      <c r="AE895" s="4">
        <f>[1]节奏总纲!AE895</f>
        <v>100.26061608028118</v>
      </c>
      <c r="AF895" s="4">
        <f>[1]节奏总纲!AF895</f>
        <v>103.47720158739837</v>
      </c>
      <c r="AG895" s="4">
        <f>[1]节奏总纲!AG895</f>
        <v>108.33768393685291</v>
      </c>
      <c r="AH895" s="4">
        <f>[1]节奏总纲!AH895</f>
        <v>117.30027163417867</v>
      </c>
      <c r="BI895" s="25">
        <v>892</v>
      </c>
      <c r="BJ895" s="25">
        <f>[1]服务器生态!W913</f>
        <v>5.1352356934631134</v>
      </c>
      <c r="BK895" s="25">
        <f>[1]服务器生态!X913</f>
        <v>5.0633894167167952</v>
      </c>
      <c r="BL895" s="25">
        <f>[1]服务器生态!Y913</f>
        <v>0.41332595003250461</v>
      </c>
      <c r="BM895" s="25">
        <f>[1]服务器生态!Z913</f>
        <v>7.3533607261171308E-2</v>
      </c>
      <c r="BN895" s="25">
        <f>[1]服务器生态!AA913</f>
        <v>2.1276475743801589E-2</v>
      </c>
      <c r="BO895" s="25">
        <f>[1]服务器生态!AB913</f>
        <v>260.26891426737467</v>
      </c>
      <c r="BP895" s="25">
        <f>[1]服务器生态!AC913</f>
        <v>0.47962550249999997</v>
      </c>
      <c r="BQ895" s="25">
        <f>[1]服务器生态!AD913</f>
        <v>0.47291513735919999</v>
      </c>
      <c r="BR895" s="25">
        <f>[1]服务器生态!AE913</f>
        <v>3.8604200140800002E-2</v>
      </c>
      <c r="BS895" s="25">
        <f>[1]服务器生态!AF913</f>
        <v>6.8679600000000019E-3</v>
      </c>
      <c r="BT895" s="25">
        <f>[1]服务器生态!AG913</f>
        <v>1.9871999999999997E-3</v>
      </c>
      <c r="BU895" s="25">
        <f>[1]服务器生态!$P894</f>
        <v>1</v>
      </c>
      <c r="BV895" s="25">
        <f>[1]服务器生态!Q894</f>
        <v>0.10706761143217386</v>
      </c>
    </row>
    <row r="896" spans="29:74" x14ac:dyDescent="0.15">
      <c r="AC896" s="4">
        <v>893</v>
      </c>
      <c r="AD896" s="4">
        <f>[1]节奏总纲!AD896</f>
        <v>98.039952219754653</v>
      </c>
      <c r="AE896" s="4">
        <f>[1]节奏总纲!AE896</f>
        <v>100.27629798944973</v>
      </c>
      <c r="AF896" s="4">
        <f>[1]节奏总纲!AF896</f>
        <v>103.49284922191114</v>
      </c>
      <c r="AG896" s="4">
        <f>[1]节奏总纲!AG896</f>
        <v>108.35431811471324</v>
      </c>
      <c r="AH896" s="4">
        <f>[1]节奏总纲!AH896</f>
        <v>117.31613491387452</v>
      </c>
      <c r="BI896" s="25">
        <v>893</v>
      </c>
      <c r="BJ896" s="25">
        <f>[1]服务器生态!W914</f>
        <v>5.1288576505507208</v>
      </c>
      <c r="BK896" s="25">
        <f>[1]服务器生态!X914</f>
        <v>5.0571006080019236</v>
      </c>
      <c r="BL896" s="25">
        <f>[1]服务器生态!Y914</f>
        <v>0.41281259274892984</v>
      </c>
      <c r="BM896" s="25">
        <f>[1]服务器生态!Z914</f>
        <v>7.3442277372805759E-2</v>
      </c>
      <c r="BN896" s="25">
        <f>[1]服务器生态!AA914</f>
        <v>2.1250050028718798E-2</v>
      </c>
      <c r="BO896" s="25">
        <f>[1]服务器生态!AB914</f>
        <v>260.26891426737467</v>
      </c>
      <c r="BP896" s="25">
        <f>[1]服务器生态!AC914</f>
        <v>0.47962550249999997</v>
      </c>
      <c r="BQ896" s="25">
        <f>[1]服务器生态!AD914</f>
        <v>0.47291513735919999</v>
      </c>
      <c r="BR896" s="25">
        <f>[1]服务器生态!AE914</f>
        <v>3.8604200140800002E-2</v>
      </c>
      <c r="BS896" s="25">
        <f>[1]服务器生态!AF914</f>
        <v>6.8679600000000019E-3</v>
      </c>
      <c r="BT896" s="25">
        <f>[1]服务器生态!AG914</f>
        <v>1.9871999999999997E-3</v>
      </c>
      <c r="BU896" s="25">
        <f>[1]服务器生态!$P895</f>
        <v>1</v>
      </c>
      <c r="BV896" s="25">
        <f>[1]服务器生态!Q895</f>
        <v>0.106934631787031</v>
      </c>
    </row>
    <row r="897" spans="29:74" x14ac:dyDescent="0.15">
      <c r="AC897" s="4">
        <v>894</v>
      </c>
      <c r="AD897" s="4">
        <f>[1]节奏总纲!AD897</f>
        <v>98.055581613929888</v>
      </c>
      <c r="AE897" s="4">
        <f>[1]节奏总纲!AE897</f>
        <v>100.29197989861828</v>
      </c>
      <c r="AF897" s="4">
        <f>[1]节奏总纲!AF897</f>
        <v>103.50849685642392</v>
      </c>
      <c r="AG897" s="4">
        <f>[1]节奏总纲!AG897</f>
        <v>108.37095229257356</v>
      </c>
      <c r="AH897" s="4">
        <f>[1]节奏总纲!AH897</f>
        <v>117.33199819357036</v>
      </c>
      <c r="BI897" s="25">
        <v>894</v>
      </c>
      <c r="BJ897" s="25">
        <f>[1]服务器生态!W915</f>
        <v>5.1224796076383292</v>
      </c>
      <c r="BK897" s="25">
        <f>[1]服务器生态!X915</f>
        <v>5.050811799287052</v>
      </c>
      <c r="BL897" s="25">
        <f>[1]服务器生态!Y915</f>
        <v>0.41229923546535507</v>
      </c>
      <c r="BM897" s="25">
        <f>[1]服务器生态!Z915</f>
        <v>7.3350947484440224E-2</v>
      </c>
      <c r="BN897" s="25">
        <f>[1]服务器生态!AA915</f>
        <v>2.1223624313636006E-2</v>
      </c>
      <c r="BO897" s="25">
        <f>[1]服务器生态!AB915</f>
        <v>260.26891426737467</v>
      </c>
      <c r="BP897" s="25">
        <f>[1]服务器生态!AC915</f>
        <v>0.47962550249999997</v>
      </c>
      <c r="BQ897" s="25">
        <f>[1]服务器生态!AD915</f>
        <v>0.47291513735919999</v>
      </c>
      <c r="BR897" s="25">
        <f>[1]服务器生态!AE915</f>
        <v>3.8604200140800002E-2</v>
      </c>
      <c r="BS897" s="25">
        <f>[1]服务器生态!AF915</f>
        <v>6.8679600000000019E-3</v>
      </c>
      <c r="BT897" s="25">
        <f>[1]服务器生态!AG915</f>
        <v>1.9871999999999997E-3</v>
      </c>
      <c r="BU897" s="25">
        <f>[1]服务器生态!$P896</f>
        <v>1</v>
      </c>
      <c r="BV897" s="25">
        <f>[1]服务器生态!Q896</f>
        <v>0.10680165214188814</v>
      </c>
    </row>
    <row r="898" spans="29:74" x14ac:dyDescent="0.15">
      <c r="AC898" s="4">
        <v>895</v>
      </c>
      <c r="AD898" s="4">
        <f>[1]节奏总纲!AD898</f>
        <v>98.071211008105138</v>
      </c>
      <c r="AE898" s="4">
        <f>[1]节奏总纲!AE898</f>
        <v>100.30766180778681</v>
      </c>
      <c r="AF898" s="4">
        <f>[1]节奏总纲!AF898</f>
        <v>103.52414449093669</v>
      </c>
      <c r="AG898" s="4">
        <f>[1]节奏总纲!AG898</f>
        <v>108.38758647043389</v>
      </c>
      <c r="AH898" s="4">
        <f>[1]节奏总纲!AH898</f>
        <v>117.34786147326619</v>
      </c>
      <c r="BI898" s="25">
        <v>895</v>
      </c>
      <c r="BJ898" s="25">
        <f>[1]服务器生态!W916</f>
        <v>5.1161015647259376</v>
      </c>
      <c r="BK898" s="25">
        <f>[1]服务器生态!X916</f>
        <v>5.0445229905721805</v>
      </c>
      <c r="BL898" s="25">
        <f>[1]服务器生态!Y916</f>
        <v>0.41178587818178025</v>
      </c>
      <c r="BM898" s="25">
        <f>[1]服务器生态!Z916</f>
        <v>7.3259617596074675E-2</v>
      </c>
      <c r="BN898" s="25">
        <f>[1]服务器生态!AA916</f>
        <v>2.1197198598553214E-2</v>
      </c>
      <c r="BO898" s="25">
        <f>[1]服务器生态!AB916</f>
        <v>260.26891426737467</v>
      </c>
      <c r="BP898" s="25">
        <f>[1]服务器生态!AC916</f>
        <v>0.47962550249999997</v>
      </c>
      <c r="BQ898" s="25">
        <f>[1]服务器生态!AD916</f>
        <v>0.47291513735919999</v>
      </c>
      <c r="BR898" s="25">
        <f>[1]服务器生态!AE916</f>
        <v>3.8604200140800002E-2</v>
      </c>
      <c r="BS898" s="25">
        <f>[1]服务器生态!AF916</f>
        <v>6.8679600000000019E-3</v>
      </c>
      <c r="BT898" s="25">
        <f>[1]服务器生态!AG916</f>
        <v>1.9871999999999997E-3</v>
      </c>
      <c r="BU898" s="25">
        <f>[1]服务器生态!$P897</f>
        <v>1</v>
      </c>
      <c r="BV898" s="25">
        <f>[1]服务器生态!Q897</f>
        <v>0.10666867249674526</v>
      </c>
    </row>
    <row r="899" spans="29:74" x14ac:dyDescent="0.15">
      <c r="AC899" s="4">
        <v>896</v>
      </c>
      <c r="AD899" s="4">
        <f>[1]节奏总纲!AD899</f>
        <v>98.086840402280373</v>
      </c>
      <c r="AE899" s="4">
        <f>[1]节奏总纲!AE899</f>
        <v>100.32334371695536</v>
      </c>
      <c r="AF899" s="4">
        <f>[1]节奏总纲!AF899</f>
        <v>103.53979212544947</v>
      </c>
      <c r="AG899" s="4">
        <f>[1]节奏总纲!AG899</f>
        <v>108.40422064829421</v>
      </c>
      <c r="AH899" s="4">
        <f>[1]节奏总纲!AH899</f>
        <v>117.36372475296204</v>
      </c>
      <c r="BI899" s="25">
        <v>896</v>
      </c>
      <c r="BJ899" s="25">
        <f>[1]服务器生态!W917</f>
        <v>5.1097235218135451</v>
      </c>
      <c r="BK899" s="25">
        <f>[1]服务器生态!X917</f>
        <v>5.0382341818573089</v>
      </c>
      <c r="BL899" s="25">
        <f>[1]服务器生态!Y917</f>
        <v>0.41127252089820548</v>
      </c>
      <c r="BM899" s="25">
        <f>[1]服务器生态!Z917</f>
        <v>7.316828770770914E-2</v>
      </c>
      <c r="BN899" s="25">
        <f>[1]服务器生态!AA917</f>
        <v>2.1170772883470426E-2</v>
      </c>
      <c r="BO899" s="25">
        <f>[1]服务器生态!AB917</f>
        <v>260.26891426737467</v>
      </c>
      <c r="BP899" s="25">
        <f>[1]服务器生态!AC917</f>
        <v>0.47962550249999997</v>
      </c>
      <c r="BQ899" s="25">
        <f>[1]服务器生态!AD917</f>
        <v>0.47291513735919999</v>
      </c>
      <c r="BR899" s="25">
        <f>[1]服务器生态!AE917</f>
        <v>3.8604200140800002E-2</v>
      </c>
      <c r="BS899" s="25">
        <f>[1]服务器生态!AF917</f>
        <v>6.8679600000000019E-3</v>
      </c>
      <c r="BT899" s="25">
        <f>[1]服务器生态!AG917</f>
        <v>1.9871999999999997E-3</v>
      </c>
      <c r="BU899" s="25">
        <f>[1]服务器生态!$P898</f>
        <v>1</v>
      </c>
      <c r="BV899" s="25">
        <f>[1]服务器生态!Q898</f>
        <v>0.1065356928516024</v>
      </c>
    </row>
    <row r="900" spans="29:74" x14ac:dyDescent="0.15">
      <c r="AC900" s="4">
        <v>897</v>
      </c>
      <c r="AD900" s="4">
        <f>[1]节奏总纲!AD900</f>
        <v>98.102469796455622</v>
      </c>
      <c r="AE900" s="4">
        <f>[1]节奏总纲!AE900</f>
        <v>100.33902562612391</v>
      </c>
      <c r="AF900" s="4">
        <f>[1]节奏总纲!AF900</f>
        <v>103.55543975996224</v>
      </c>
      <c r="AG900" s="4">
        <f>[1]节奏总纲!AG900</f>
        <v>108.42085482615454</v>
      </c>
      <c r="AH900" s="4">
        <f>[1]节奏总纲!AH900</f>
        <v>117.37958803265788</v>
      </c>
      <c r="BI900" s="25">
        <v>897</v>
      </c>
      <c r="BJ900" s="25">
        <f>[1]服务器生态!W918</f>
        <v>5.1033454789011534</v>
      </c>
      <c r="BK900" s="25">
        <f>[1]服务器生态!X918</f>
        <v>5.0319453731424373</v>
      </c>
      <c r="BL900" s="25">
        <f>[1]服务器生态!Y918</f>
        <v>0.41075916361463072</v>
      </c>
      <c r="BM900" s="25">
        <f>[1]服务器生态!Z918</f>
        <v>7.3076957819343605E-2</v>
      </c>
      <c r="BN900" s="25">
        <f>[1]服务器生态!AA918</f>
        <v>2.1144347168387635E-2</v>
      </c>
      <c r="BO900" s="25">
        <f>[1]服务器生态!AB918</f>
        <v>260.26891426737467</v>
      </c>
      <c r="BP900" s="25">
        <f>[1]服务器生态!AC918</f>
        <v>0.47962550249999997</v>
      </c>
      <c r="BQ900" s="25">
        <f>[1]服务器生态!AD918</f>
        <v>0.47291513735919999</v>
      </c>
      <c r="BR900" s="25">
        <f>[1]服务器生态!AE918</f>
        <v>3.8604200140800002E-2</v>
      </c>
      <c r="BS900" s="25">
        <f>[1]服务器生态!AF918</f>
        <v>6.8679600000000019E-3</v>
      </c>
      <c r="BT900" s="25">
        <f>[1]服务器生态!AG918</f>
        <v>1.9871999999999997E-3</v>
      </c>
      <c r="BU900" s="25">
        <f>[1]服务器生态!$P899</f>
        <v>1</v>
      </c>
      <c r="BV900" s="25">
        <f>[1]服务器生态!Q899</f>
        <v>0.10640271320645953</v>
      </c>
    </row>
    <row r="901" spans="29:74" x14ac:dyDescent="0.15">
      <c r="AC901" s="4">
        <v>898</v>
      </c>
      <c r="AD901" s="4">
        <f>[1]节奏总纲!AD901</f>
        <v>98.118099190630872</v>
      </c>
      <c r="AE901" s="4">
        <f>[1]节奏总纲!AE901</f>
        <v>100.35470753529246</v>
      </c>
      <c r="AF901" s="4">
        <f>[1]节奏总纲!AF901</f>
        <v>103.57108739447501</v>
      </c>
      <c r="AG901" s="4">
        <f>[1]节奏总纲!AG901</f>
        <v>108.43748900401486</v>
      </c>
      <c r="AH901" s="4">
        <f>[1]节奏总纲!AH901</f>
        <v>117.39545131235373</v>
      </c>
      <c r="BI901" s="25">
        <v>898</v>
      </c>
      <c r="BJ901" s="25">
        <f>[1]服务器生态!W919</f>
        <v>5.0969674359887618</v>
      </c>
      <c r="BK901" s="25">
        <f>[1]服务器生态!X919</f>
        <v>5.0256565644275657</v>
      </c>
      <c r="BL901" s="25">
        <f>[1]服务器生态!Y919</f>
        <v>0.41024580633105595</v>
      </c>
      <c r="BM901" s="25">
        <f>[1]服务器生态!Z919</f>
        <v>7.2985627930978056E-2</v>
      </c>
      <c r="BN901" s="25">
        <f>[1]服务器生态!AA919</f>
        <v>2.1117921453304843E-2</v>
      </c>
      <c r="BO901" s="25">
        <f>[1]服务器生态!AB919</f>
        <v>260.26891426737467</v>
      </c>
      <c r="BP901" s="25">
        <f>[1]服务器生态!AC919</f>
        <v>0.47962550249999997</v>
      </c>
      <c r="BQ901" s="25">
        <f>[1]服务器生态!AD919</f>
        <v>0.47291513735919999</v>
      </c>
      <c r="BR901" s="25">
        <f>[1]服务器生态!AE919</f>
        <v>3.8604200140800002E-2</v>
      </c>
      <c r="BS901" s="25">
        <f>[1]服务器生态!AF919</f>
        <v>6.8679600000000019E-3</v>
      </c>
      <c r="BT901" s="25">
        <f>[1]服务器生态!AG919</f>
        <v>1.9871999999999997E-3</v>
      </c>
      <c r="BU901" s="25">
        <f>[1]服务器生态!$P900</f>
        <v>1</v>
      </c>
      <c r="BV901" s="25">
        <f>[1]服务器生态!Q900</f>
        <v>0.10626973356131666</v>
      </c>
    </row>
    <row r="902" spans="29:74" x14ac:dyDescent="0.15">
      <c r="AC902" s="4">
        <v>899</v>
      </c>
      <c r="AD902" s="4">
        <f>[1]节奏总纲!AD902</f>
        <v>98.133728584806107</v>
      </c>
      <c r="AE902" s="4">
        <f>[1]节奏总纲!AE902</f>
        <v>100.37038944446101</v>
      </c>
      <c r="AF902" s="4">
        <f>[1]节奏总纲!AF902</f>
        <v>103.58673502898779</v>
      </c>
      <c r="AG902" s="4">
        <f>[1]节奏总纲!AG902</f>
        <v>108.45412318187519</v>
      </c>
      <c r="AH902" s="4">
        <f>[1]节奏总纲!AH902</f>
        <v>117.41131459204956</v>
      </c>
      <c r="BI902" s="25">
        <v>899</v>
      </c>
      <c r="BJ902" s="25">
        <f>[1]服务器生态!W920</f>
        <v>5.0905893930763693</v>
      </c>
      <c r="BK902" s="25">
        <f>[1]服务器生态!X920</f>
        <v>5.0193677557126932</v>
      </c>
      <c r="BL902" s="25">
        <f>[1]服务器生态!Y920</f>
        <v>0.40973244904748113</v>
      </c>
      <c r="BM902" s="25">
        <f>[1]服务器生态!Z920</f>
        <v>7.2894298042612521E-2</v>
      </c>
      <c r="BN902" s="25">
        <f>[1]服务器生态!AA920</f>
        <v>2.1091495738222055E-2</v>
      </c>
      <c r="BO902" s="25">
        <f>[1]服务器生态!AB920</f>
        <v>260.26891426737467</v>
      </c>
      <c r="BP902" s="25">
        <f>[1]服务器生态!AC920</f>
        <v>0.47962550249999997</v>
      </c>
      <c r="BQ902" s="25">
        <f>[1]服务器生态!AD920</f>
        <v>0.47291513735919999</v>
      </c>
      <c r="BR902" s="25">
        <f>[1]服务器生态!AE920</f>
        <v>3.8604200140800002E-2</v>
      </c>
      <c r="BS902" s="25">
        <f>[1]服务器生态!AF920</f>
        <v>6.8679600000000019E-3</v>
      </c>
      <c r="BT902" s="25">
        <f>[1]服务器生态!AG920</f>
        <v>1.9871999999999997E-3</v>
      </c>
      <c r="BU902" s="25">
        <f>[1]服务器生态!$P901</f>
        <v>1</v>
      </c>
      <c r="BV902" s="25">
        <f>[1]服务器生态!Q901</f>
        <v>0.10613675391617379</v>
      </c>
    </row>
    <row r="903" spans="29:74" x14ac:dyDescent="0.15">
      <c r="AC903" s="4">
        <v>900</v>
      </c>
      <c r="AD903" s="4">
        <f>[1]节奏总纲!AD903</f>
        <v>98.149357978981357</v>
      </c>
      <c r="AE903" s="4">
        <f>[1]节奏总纲!AE903</f>
        <v>100.38607135362956</v>
      </c>
      <c r="AF903" s="4">
        <f>[1]节奏总纲!AF903</f>
        <v>103.60238266350056</v>
      </c>
      <c r="AG903" s="4">
        <f>[1]节奏总纲!AG903</f>
        <v>108.47075735973553</v>
      </c>
      <c r="AH903" s="4">
        <f>[1]节奏总纲!AH903</f>
        <v>117.4271778717454</v>
      </c>
      <c r="BI903" s="25">
        <v>900</v>
      </c>
      <c r="BJ903" s="25">
        <f>[1]服务器生态!W921</f>
        <v>5.0842113501639776</v>
      </c>
      <c r="BK903" s="25">
        <f>[1]服务器生态!X921</f>
        <v>5.0130789469978216</v>
      </c>
      <c r="BL903" s="25">
        <f>[1]服务器生态!Y921</f>
        <v>0.40921909176390636</v>
      </c>
      <c r="BM903" s="25">
        <f>[1]服务器生态!Z921</f>
        <v>7.2802968154246972E-2</v>
      </c>
      <c r="BN903" s="25">
        <f>[1]服务器生态!AA921</f>
        <v>2.1065070023139263E-2</v>
      </c>
      <c r="BO903" s="25">
        <f>[1]服务器生态!AB921</f>
        <v>260.26891426737467</v>
      </c>
      <c r="BP903" s="25">
        <f>[1]服务器生态!AC921</f>
        <v>0.47962550249999997</v>
      </c>
      <c r="BQ903" s="25">
        <f>[1]服务器生态!AD921</f>
        <v>0.47291513735919999</v>
      </c>
      <c r="BR903" s="25">
        <f>[1]服务器生态!AE921</f>
        <v>3.8604200140800002E-2</v>
      </c>
      <c r="BS903" s="25">
        <f>[1]服务器生态!AF921</f>
        <v>6.8679600000000019E-3</v>
      </c>
      <c r="BT903" s="25">
        <f>[1]服务器生态!AG921</f>
        <v>1.9871999999999997E-3</v>
      </c>
      <c r="BU903" s="25">
        <f>[1]服务器生态!$P902</f>
        <v>1</v>
      </c>
      <c r="BV903" s="25">
        <f>[1]服务器生态!Q902</f>
        <v>0.10600377427103093</v>
      </c>
    </row>
    <row r="904" spans="29:74" x14ac:dyDescent="0.15">
      <c r="AC904" s="4">
        <v>901</v>
      </c>
      <c r="AD904" s="4">
        <f>[1]节奏总纲!AD904</f>
        <v>98.164987373156592</v>
      </c>
      <c r="AE904" s="4">
        <f>[1]节奏总纲!AE904</f>
        <v>100.40175326279811</v>
      </c>
      <c r="AF904" s="4">
        <f>[1]节奏总纲!AF904</f>
        <v>103.61803029801334</v>
      </c>
      <c r="AG904" s="4">
        <f>[1]节奏总纲!AG904</f>
        <v>108.48739153759585</v>
      </c>
      <c r="AH904" s="4">
        <f>[1]节奏总纲!AH904</f>
        <v>117.44304115144125</v>
      </c>
      <c r="BI904" s="25">
        <v>901</v>
      </c>
      <c r="BJ904" s="25">
        <f>[1]服务器生态!W922</f>
        <v>5.0778333072515851</v>
      </c>
      <c r="BK904" s="25">
        <f>[1]服务器生态!X922</f>
        <v>5.0067901382829501</v>
      </c>
      <c r="BL904" s="25">
        <f>[1]服务器生态!Y922</f>
        <v>0.4087057344803316</v>
      </c>
      <c r="BM904" s="25">
        <f>[1]服务器生态!Z922</f>
        <v>7.2711638265881437E-2</v>
      </c>
      <c r="BN904" s="25">
        <f>[1]服务器生态!AA922</f>
        <v>2.1038644308056471E-2</v>
      </c>
      <c r="BO904" s="25">
        <f>[1]服务器生态!AB922</f>
        <v>260.26891426737467</v>
      </c>
      <c r="BP904" s="25">
        <f>[1]服务器生态!AC922</f>
        <v>0.47962550249999997</v>
      </c>
      <c r="BQ904" s="25">
        <f>[1]服务器生态!AD922</f>
        <v>0.47291513735919999</v>
      </c>
      <c r="BR904" s="25">
        <f>[1]服务器生态!AE922</f>
        <v>3.8604200140800002E-2</v>
      </c>
      <c r="BS904" s="25">
        <f>[1]服务器生态!AF922</f>
        <v>6.8679600000000019E-3</v>
      </c>
      <c r="BT904" s="25">
        <f>[1]服务器生态!AG922</f>
        <v>1.9871999999999997E-3</v>
      </c>
      <c r="BU904" s="25">
        <f>[1]服务器生态!$P903</f>
        <v>1</v>
      </c>
      <c r="BV904" s="25">
        <f>[1]服务器生态!Q903</f>
        <v>0.10587079462588805</v>
      </c>
    </row>
    <row r="905" spans="29:74" x14ac:dyDescent="0.15">
      <c r="AC905" s="4">
        <v>902</v>
      </c>
      <c r="AD905" s="4">
        <f>[1]节奏总纲!AD905</f>
        <v>98.180616767331841</v>
      </c>
      <c r="AE905" s="4">
        <f>[1]节奏总纲!AE905</f>
        <v>100.41743517196666</v>
      </c>
      <c r="AF905" s="4">
        <f>[1]节奏总纲!AF905</f>
        <v>103.63367793252611</v>
      </c>
      <c r="AG905" s="4">
        <f>[1]节奏总纲!AG905</f>
        <v>108.50402571545618</v>
      </c>
      <c r="AH905" s="4">
        <f>[1]节奏总纲!AH905</f>
        <v>117.45890443113709</v>
      </c>
      <c r="BI905" s="25">
        <v>902</v>
      </c>
      <c r="BJ905" s="25">
        <f>[1]服务器生态!W923</f>
        <v>5.0714552643391926</v>
      </c>
      <c r="BK905" s="25">
        <f>[1]服务器生态!X923</f>
        <v>5.0005013295680776</v>
      </c>
      <c r="BL905" s="25">
        <f>[1]服务器生态!Y923</f>
        <v>0.40819237719675672</v>
      </c>
      <c r="BM905" s="25">
        <f>[1]服务器生态!Z923</f>
        <v>7.2620308377515874E-2</v>
      </c>
      <c r="BN905" s="25">
        <f>[1]服务器生态!AA923</f>
        <v>2.1012218592973676E-2</v>
      </c>
      <c r="BO905" s="25">
        <f>[1]服务器生态!AB923</f>
        <v>260.26891426737467</v>
      </c>
      <c r="BP905" s="25">
        <f>[1]服务器生态!AC923</f>
        <v>0.47962550249999997</v>
      </c>
      <c r="BQ905" s="25">
        <f>[1]服务器生态!AD923</f>
        <v>0.47291513735919999</v>
      </c>
      <c r="BR905" s="25">
        <f>[1]服务器生态!AE923</f>
        <v>3.8604200140800002E-2</v>
      </c>
      <c r="BS905" s="25">
        <f>[1]服务器生态!AF923</f>
        <v>6.8679600000000019E-3</v>
      </c>
      <c r="BT905" s="25">
        <f>[1]服务器生态!AG923</f>
        <v>1.9871999999999997E-3</v>
      </c>
      <c r="BU905" s="25">
        <f>[1]服务器生态!$P904</f>
        <v>1</v>
      </c>
      <c r="BV905" s="25">
        <f>[1]服务器生态!Q904</f>
        <v>0.10573781498074517</v>
      </c>
    </row>
    <row r="906" spans="29:74" x14ac:dyDescent="0.15">
      <c r="AC906" s="4">
        <v>903</v>
      </c>
      <c r="AD906" s="4">
        <f>[1]节奏总纲!AD906</f>
        <v>98.196246161507077</v>
      </c>
      <c r="AE906" s="4">
        <f>[1]节奏总纲!AE906</f>
        <v>100.43311708113521</v>
      </c>
      <c r="AF906" s="4">
        <f>[1]节奏总纲!AF906</f>
        <v>103.64932556703889</v>
      </c>
      <c r="AG906" s="4">
        <f>[1]节奏总纲!AG906</f>
        <v>108.52065989331651</v>
      </c>
      <c r="AH906" s="4">
        <f>[1]节奏总纲!AH906</f>
        <v>117.47476771083292</v>
      </c>
      <c r="BI906" s="25">
        <v>903</v>
      </c>
      <c r="BJ906" s="25">
        <f>[1]服务器生态!W924</f>
        <v>5.0650772214268009</v>
      </c>
      <c r="BK906" s="25">
        <f>[1]服务器生态!X924</f>
        <v>4.994212520853206</v>
      </c>
      <c r="BL906" s="25">
        <f>[1]服务器生态!Y924</f>
        <v>0.40767901991318195</v>
      </c>
      <c r="BM906" s="25">
        <f>[1]服务器生态!Z924</f>
        <v>7.2528978489150339E-2</v>
      </c>
      <c r="BN906" s="25">
        <f>[1]服务器生态!AA924</f>
        <v>2.0985792877890888E-2</v>
      </c>
      <c r="BO906" s="25">
        <f>[1]服务器生态!AB924</f>
        <v>260.26891426737467</v>
      </c>
      <c r="BP906" s="25">
        <f>[1]服务器生态!AC924</f>
        <v>0.47962550249999997</v>
      </c>
      <c r="BQ906" s="25">
        <f>[1]服务器生态!AD924</f>
        <v>0.47291513735919999</v>
      </c>
      <c r="BR906" s="25">
        <f>[1]服务器生态!AE924</f>
        <v>3.8604200140800002E-2</v>
      </c>
      <c r="BS906" s="25">
        <f>[1]服务器生态!AF924</f>
        <v>6.8679600000000019E-3</v>
      </c>
      <c r="BT906" s="25">
        <f>[1]服务器生态!AG924</f>
        <v>1.9871999999999997E-3</v>
      </c>
      <c r="BU906" s="25">
        <f>[1]服务器生态!$P905</f>
        <v>1</v>
      </c>
      <c r="BV906" s="25">
        <f>[1]服务器生态!Q905</f>
        <v>0.1056048353356023</v>
      </c>
    </row>
    <row r="907" spans="29:74" x14ac:dyDescent="0.15">
      <c r="AC907" s="4">
        <v>904</v>
      </c>
      <c r="AD907" s="4">
        <f>[1]节奏总纲!AD907</f>
        <v>98.211875555682326</v>
      </c>
      <c r="AE907" s="4">
        <f>[1]节奏总纲!AE907</f>
        <v>100.44879899030376</v>
      </c>
      <c r="AF907" s="4">
        <f>[1]节奏总纲!AF907</f>
        <v>103.66497320155166</v>
      </c>
      <c r="AG907" s="4">
        <f>[1]节奏总纲!AG907</f>
        <v>108.53729407117683</v>
      </c>
      <c r="AH907" s="4">
        <f>[1]节奏总纲!AH907</f>
        <v>117.49063099052877</v>
      </c>
      <c r="BI907" s="25">
        <v>904</v>
      </c>
      <c r="BJ907" s="25">
        <f>[1]服务器生态!W925</f>
        <v>5.0586991785144084</v>
      </c>
      <c r="BK907" s="25">
        <f>[1]服务器生态!X925</f>
        <v>4.9879237121383344</v>
      </c>
      <c r="BL907" s="25">
        <f>[1]服务器生态!Y925</f>
        <v>0.40716566262960718</v>
      </c>
      <c r="BM907" s="25">
        <f>[1]服务器生态!Z925</f>
        <v>7.2437648600784804E-2</v>
      </c>
      <c r="BN907" s="25">
        <f>[1]服务器生态!AA925</f>
        <v>2.0959367162808096E-2</v>
      </c>
      <c r="BO907" s="25">
        <f>[1]服务器生态!AB925</f>
        <v>260.26891426737467</v>
      </c>
      <c r="BP907" s="25">
        <f>[1]服务器生态!AC925</f>
        <v>0.47962550249999997</v>
      </c>
      <c r="BQ907" s="25">
        <f>[1]服务器生态!AD925</f>
        <v>0.47291513735919999</v>
      </c>
      <c r="BR907" s="25">
        <f>[1]服务器生态!AE925</f>
        <v>3.8604200140800002E-2</v>
      </c>
      <c r="BS907" s="25">
        <f>[1]服务器生态!AF925</f>
        <v>6.8679600000000019E-3</v>
      </c>
      <c r="BT907" s="25">
        <f>[1]服务器生态!AG925</f>
        <v>1.9871999999999997E-3</v>
      </c>
      <c r="BU907" s="25">
        <f>[1]服务器生态!$P906</f>
        <v>1</v>
      </c>
      <c r="BV907" s="25">
        <f>[1]服务器生态!Q906</f>
        <v>0.10547185569045943</v>
      </c>
    </row>
    <row r="908" spans="29:74" x14ac:dyDescent="0.15">
      <c r="AC908" s="4">
        <v>905</v>
      </c>
      <c r="AD908" s="4">
        <f>[1]节奏总纲!AD908</f>
        <v>98.227504949857575</v>
      </c>
      <c r="AE908" s="4">
        <f>[1]节奏总纲!AE908</f>
        <v>100.46448089947231</v>
      </c>
      <c r="AF908" s="4">
        <f>[1]节奏总纲!AF908</f>
        <v>103.68062083606443</v>
      </c>
      <c r="AG908" s="4">
        <f>[1]节奏总纲!AG908</f>
        <v>108.55392824903716</v>
      </c>
      <c r="AH908" s="4">
        <f>[1]节奏总纲!AH908</f>
        <v>117.50649427022461</v>
      </c>
      <c r="BI908" s="25">
        <v>905</v>
      </c>
      <c r="BJ908" s="25">
        <f>[1]服务器生态!W926</f>
        <v>5.0523211356020168</v>
      </c>
      <c r="BK908" s="25">
        <f>[1]服务器生态!X926</f>
        <v>4.9816349034234628</v>
      </c>
      <c r="BL908" s="25">
        <f>[1]服务器生态!Y926</f>
        <v>0.40665230534603236</v>
      </c>
      <c r="BM908" s="25">
        <f>[1]服务器生态!Z926</f>
        <v>7.2346318712419255E-2</v>
      </c>
      <c r="BN908" s="25">
        <f>[1]服务器生态!AA926</f>
        <v>2.0932941447725305E-2</v>
      </c>
      <c r="BO908" s="25">
        <f>[1]服务器生态!AB926</f>
        <v>260.26891426737467</v>
      </c>
      <c r="BP908" s="25">
        <f>[1]服务器生态!AC926</f>
        <v>0.47962550249999997</v>
      </c>
      <c r="BQ908" s="25">
        <f>[1]服务器生态!AD926</f>
        <v>0.47291513735919999</v>
      </c>
      <c r="BR908" s="25">
        <f>[1]服务器生态!AE926</f>
        <v>3.8604200140800002E-2</v>
      </c>
      <c r="BS908" s="25">
        <f>[1]服务器生态!AF926</f>
        <v>6.8679600000000019E-3</v>
      </c>
      <c r="BT908" s="25">
        <f>[1]服务器生态!AG926</f>
        <v>1.9871999999999997E-3</v>
      </c>
      <c r="BU908" s="25">
        <f>[1]服务器生态!$P907</f>
        <v>1</v>
      </c>
      <c r="BV908" s="25">
        <f>[1]服务器生态!Q907</f>
        <v>0.10533887604531657</v>
      </c>
    </row>
    <row r="909" spans="29:74" x14ac:dyDescent="0.15">
      <c r="AC909" s="4">
        <v>906</v>
      </c>
      <c r="AD909" s="4">
        <f>[1]节奏总纲!AD909</f>
        <v>98.243134344032811</v>
      </c>
      <c r="AE909" s="4">
        <f>[1]节奏总纲!AE909</f>
        <v>100.48016280864084</v>
      </c>
      <c r="AF909" s="4">
        <f>[1]节奏总纲!AF909</f>
        <v>103.69626847057721</v>
      </c>
      <c r="AG909" s="4">
        <f>[1]节奏总纲!AG909</f>
        <v>108.57056242689748</v>
      </c>
      <c r="AH909" s="4">
        <f>[1]节奏总纲!AH909</f>
        <v>117.52235754992044</v>
      </c>
      <c r="BI909" s="25">
        <v>906</v>
      </c>
      <c r="BJ909" s="25">
        <f>[1]服务器生态!W927</f>
        <v>5.0459430926896252</v>
      </c>
      <c r="BK909" s="25">
        <f>[1]服务器生态!X927</f>
        <v>4.9753460947085912</v>
      </c>
      <c r="BL909" s="25">
        <f>[1]服务器生态!Y927</f>
        <v>0.40613894806245759</v>
      </c>
      <c r="BM909" s="25">
        <f>[1]服务器生态!Z927</f>
        <v>7.225498882405372E-2</v>
      </c>
      <c r="BN909" s="25">
        <f>[1]服务器生态!AA927</f>
        <v>2.0906515732642513E-2</v>
      </c>
      <c r="BO909" s="25">
        <f>[1]服务器生态!AB927</f>
        <v>260.26891426737467</v>
      </c>
      <c r="BP909" s="25">
        <f>[1]服务器生态!AC927</f>
        <v>0.47962550249999997</v>
      </c>
      <c r="BQ909" s="25">
        <f>[1]服务器生态!AD927</f>
        <v>0.47291513735919999</v>
      </c>
      <c r="BR909" s="25">
        <f>[1]服务器生态!AE927</f>
        <v>3.8604200140800002E-2</v>
      </c>
      <c r="BS909" s="25">
        <f>[1]服务器生态!AF927</f>
        <v>6.8679600000000019E-3</v>
      </c>
      <c r="BT909" s="25">
        <f>[1]服务器生态!AG927</f>
        <v>1.9871999999999997E-3</v>
      </c>
      <c r="BU909" s="25">
        <f>[1]服务器生态!$P908</f>
        <v>1</v>
      </c>
      <c r="BV909" s="25">
        <f>[1]服务器生态!Q908</f>
        <v>0.10520589640017369</v>
      </c>
    </row>
    <row r="910" spans="29:74" x14ac:dyDescent="0.15">
      <c r="AC910" s="4">
        <v>907</v>
      </c>
      <c r="AD910" s="4">
        <f>[1]节奏总纲!AD910</f>
        <v>98.25876373820806</v>
      </c>
      <c r="AE910" s="4">
        <f>[1]节奏总纲!AE910</f>
        <v>100.49584471780939</v>
      </c>
      <c r="AF910" s="4">
        <f>[1]节奏总纲!AF910</f>
        <v>103.71191610508998</v>
      </c>
      <c r="AG910" s="4">
        <f>[1]节奏总纲!AG910</f>
        <v>108.58719660475781</v>
      </c>
      <c r="AH910" s="4">
        <f>[1]节奏总纲!AH910</f>
        <v>117.53822082961629</v>
      </c>
      <c r="BI910" s="25">
        <v>907</v>
      </c>
      <c r="BJ910" s="25">
        <f>[1]服务器生态!W928</f>
        <v>5.0395650497772326</v>
      </c>
      <c r="BK910" s="25">
        <f>[1]服务器生态!X928</f>
        <v>4.9690572859937188</v>
      </c>
      <c r="BL910" s="25">
        <f>[1]服务器生态!Y928</f>
        <v>0.40562559077888283</v>
      </c>
      <c r="BM910" s="25">
        <f>[1]服务器生态!Z928</f>
        <v>7.2163658935688171E-2</v>
      </c>
      <c r="BN910" s="25">
        <f>[1]服务器生态!AA928</f>
        <v>2.0880090017559725E-2</v>
      </c>
      <c r="BO910" s="25">
        <f>[1]服务器生态!AB928</f>
        <v>260.26891426737467</v>
      </c>
      <c r="BP910" s="25">
        <f>[1]服务器生态!AC928</f>
        <v>0.47962550249999997</v>
      </c>
      <c r="BQ910" s="25">
        <f>[1]服务器生态!AD928</f>
        <v>0.47291513735919999</v>
      </c>
      <c r="BR910" s="25">
        <f>[1]服务器生态!AE928</f>
        <v>3.8604200140800002E-2</v>
      </c>
      <c r="BS910" s="25">
        <f>[1]服务器生态!AF928</f>
        <v>6.8679600000000019E-3</v>
      </c>
      <c r="BT910" s="25">
        <f>[1]服务器生态!AG928</f>
        <v>1.9871999999999997E-3</v>
      </c>
      <c r="BU910" s="25">
        <f>[1]服务器生态!$P909</f>
        <v>1</v>
      </c>
      <c r="BV910" s="25">
        <f>[1]服务器生态!Q909</f>
        <v>0.10507291675503083</v>
      </c>
    </row>
    <row r="911" spans="29:74" x14ac:dyDescent="0.15">
      <c r="AC911" s="4">
        <v>908</v>
      </c>
      <c r="AD911" s="4">
        <f>[1]节奏总纲!AD911</f>
        <v>98.274393132383295</v>
      </c>
      <c r="AE911" s="4">
        <f>[1]节奏总纲!AE911</f>
        <v>100.51152662697794</v>
      </c>
      <c r="AF911" s="4">
        <f>[1]节奏总纲!AF911</f>
        <v>103.72756373960276</v>
      </c>
      <c r="AG911" s="4">
        <f>[1]节奏总纲!AG911</f>
        <v>108.60383078261813</v>
      </c>
      <c r="AH911" s="4">
        <f>[1]节奏总纲!AH911</f>
        <v>117.55408410931213</v>
      </c>
      <c r="BI911" s="25">
        <v>908</v>
      </c>
      <c r="BJ911" s="25">
        <f>[1]服务器生态!W929</f>
        <v>5.033187006864841</v>
      </c>
      <c r="BK911" s="25">
        <f>[1]服务器生态!X929</f>
        <v>4.9627684772788472</v>
      </c>
      <c r="BL911" s="25">
        <f>[1]服务器生态!Y929</f>
        <v>0.40511223349530801</v>
      </c>
      <c r="BM911" s="25">
        <f>[1]服务器生态!Z929</f>
        <v>7.2072329047322636E-2</v>
      </c>
      <c r="BN911" s="25">
        <f>[1]服务器生态!AA929</f>
        <v>2.0853664302476933E-2</v>
      </c>
      <c r="BO911" s="25">
        <f>[1]服务器生态!AB929</f>
        <v>260.26891426737467</v>
      </c>
      <c r="BP911" s="25">
        <f>[1]服务器生态!AC929</f>
        <v>0.47962550249999997</v>
      </c>
      <c r="BQ911" s="25">
        <f>[1]服务器生态!AD929</f>
        <v>0.47291513735919999</v>
      </c>
      <c r="BR911" s="25">
        <f>[1]服务器生态!AE929</f>
        <v>3.8604200140800002E-2</v>
      </c>
      <c r="BS911" s="25">
        <f>[1]服务器生态!AF929</f>
        <v>6.8679600000000019E-3</v>
      </c>
      <c r="BT911" s="25">
        <f>[1]服务器生态!AG929</f>
        <v>1.9871999999999997E-3</v>
      </c>
      <c r="BU911" s="25">
        <f>[1]服务器生态!$P910</f>
        <v>1</v>
      </c>
      <c r="BV911" s="25">
        <f>[1]服务器生态!Q910</f>
        <v>0.10493993710988797</v>
      </c>
    </row>
    <row r="912" spans="29:74" x14ac:dyDescent="0.15">
      <c r="AC912" s="4">
        <v>909</v>
      </c>
      <c r="AD912" s="4">
        <f>[1]节奏总纲!AD912</f>
        <v>98.290022526558545</v>
      </c>
      <c r="AE912" s="4">
        <f>[1]节奏总纲!AE912</f>
        <v>100.52720853614649</v>
      </c>
      <c r="AF912" s="4">
        <f>[1]节奏总纲!AF912</f>
        <v>103.74321137411553</v>
      </c>
      <c r="AG912" s="4">
        <f>[1]节奏总纲!AG912</f>
        <v>108.62046496047846</v>
      </c>
      <c r="AH912" s="4">
        <f>[1]节奏总纲!AH912</f>
        <v>117.56994738900798</v>
      </c>
      <c r="BI912" s="25">
        <v>909</v>
      </c>
      <c r="BJ912" s="25">
        <f>[1]服务器生态!W930</f>
        <v>5.0268089639524494</v>
      </c>
      <c r="BK912" s="25">
        <f>[1]服务器生态!X930</f>
        <v>4.9564796685639756</v>
      </c>
      <c r="BL912" s="25">
        <f>[1]服务器生态!Y930</f>
        <v>0.40459887621173324</v>
      </c>
      <c r="BM912" s="25">
        <f>[1]服务器生态!Z930</f>
        <v>7.1980999158957087E-2</v>
      </c>
      <c r="BN912" s="25">
        <f>[1]服务器生态!AA930</f>
        <v>2.0827238587394142E-2</v>
      </c>
      <c r="BO912" s="25">
        <f>[1]服务器生态!AB930</f>
        <v>260.26891426737467</v>
      </c>
      <c r="BP912" s="25">
        <f>[1]服务器生态!AC930</f>
        <v>0.47962550249999997</v>
      </c>
      <c r="BQ912" s="25">
        <f>[1]服务器生态!AD930</f>
        <v>0.47291513735919999</v>
      </c>
      <c r="BR912" s="25">
        <f>[1]服务器生态!AE930</f>
        <v>3.8604200140800002E-2</v>
      </c>
      <c r="BS912" s="25">
        <f>[1]服务器生态!AF930</f>
        <v>6.8679600000000019E-3</v>
      </c>
      <c r="BT912" s="25">
        <f>[1]服务器生态!AG930</f>
        <v>1.9871999999999997E-3</v>
      </c>
      <c r="BU912" s="25">
        <f>[1]服务器生态!$P911</f>
        <v>1</v>
      </c>
      <c r="BV912" s="25">
        <f>[1]服务器生态!Q911</f>
        <v>0.1048069574647451</v>
      </c>
    </row>
    <row r="913" spans="29:74" x14ac:dyDescent="0.15">
      <c r="AC913" s="4">
        <v>910</v>
      </c>
      <c r="AD913" s="4">
        <f>[1]节奏总纲!AD913</f>
        <v>98.305651920733794</v>
      </c>
      <c r="AE913" s="4">
        <f>[1]节奏总纲!AE913</f>
        <v>100.54289044531504</v>
      </c>
      <c r="AF913" s="4">
        <f>[1]节奏总纲!AF913</f>
        <v>103.75885900862831</v>
      </c>
      <c r="AG913" s="4">
        <f>[1]节奏总纲!AG913</f>
        <v>108.63709913833878</v>
      </c>
      <c r="AH913" s="4">
        <f>[1]节奏总纲!AH913</f>
        <v>117.58581066870381</v>
      </c>
      <c r="BI913" s="25">
        <v>910</v>
      </c>
      <c r="BJ913" s="25">
        <f>[1]服务器生态!W931</f>
        <v>5.0204309210400568</v>
      </c>
      <c r="BK913" s="25">
        <f>[1]服务器生态!X931</f>
        <v>4.950190859849104</v>
      </c>
      <c r="BL913" s="25">
        <f>[1]服务器生态!Y931</f>
        <v>0.40408551892815847</v>
      </c>
      <c r="BM913" s="25">
        <f>[1]服务器生态!Z931</f>
        <v>7.1889669270591552E-2</v>
      </c>
      <c r="BN913" s="25">
        <f>[1]服务器生态!AA931</f>
        <v>2.0800812872311353E-2</v>
      </c>
      <c r="BO913" s="25">
        <f>[1]服务器生态!AB931</f>
        <v>260.26891426737467</v>
      </c>
      <c r="BP913" s="25">
        <f>[1]服务器生态!AC931</f>
        <v>0.47962550249999997</v>
      </c>
      <c r="BQ913" s="25">
        <f>[1]服务器生态!AD931</f>
        <v>0.47291513735919999</v>
      </c>
      <c r="BR913" s="25">
        <f>[1]服务器生态!AE931</f>
        <v>3.8604200140800002E-2</v>
      </c>
      <c r="BS913" s="25">
        <f>[1]服务器生态!AF931</f>
        <v>6.8679600000000019E-3</v>
      </c>
      <c r="BT913" s="25">
        <f>[1]服务器生态!AG931</f>
        <v>1.9871999999999997E-3</v>
      </c>
      <c r="BU913" s="25">
        <f>[1]服务器生态!$P912</f>
        <v>1</v>
      </c>
      <c r="BV913" s="25">
        <f>[1]服务器生态!Q912</f>
        <v>0.10467397781960223</v>
      </c>
    </row>
    <row r="914" spans="29:74" x14ac:dyDescent="0.15">
      <c r="AC914" s="4">
        <v>911</v>
      </c>
      <c r="AD914" s="4">
        <f>[1]节奏总纲!AD914</f>
        <v>98.321281314909029</v>
      </c>
      <c r="AE914" s="4">
        <f>[1]节奏总纲!AE914</f>
        <v>100.55857235448359</v>
      </c>
      <c r="AF914" s="4">
        <f>[1]节奏总纲!AF914</f>
        <v>103.77450664314108</v>
      </c>
      <c r="AG914" s="4">
        <f>[1]节奏总纲!AG914</f>
        <v>108.65373331619912</v>
      </c>
      <c r="AH914" s="4">
        <f>[1]节奏总纲!AH914</f>
        <v>117.60167394839965</v>
      </c>
      <c r="BI914" s="25">
        <v>911</v>
      </c>
      <c r="BJ914" s="25">
        <f>[1]服务器生态!W932</f>
        <v>5.0140528781276643</v>
      </c>
      <c r="BK914" s="25">
        <f>[1]服务器生态!X932</f>
        <v>4.9439020511342315</v>
      </c>
      <c r="BL914" s="25">
        <f>[1]服务器生态!Y932</f>
        <v>0.40357216164458359</v>
      </c>
      <c r="BM914" s="25">
        <f>[1]服务器生态!Z932</f>
        <v>7.1798339382226004E-2</v>
      </c>
      <c r="BN914" s="25">
        <f>[1]服务器生态!AA932</f>
        <v>2.0774387157228558E-2</v>
      </c>
      <c r="BO914" s="25">
        <f>[1]服务器生态!AB932</f>
        <v>260.26891426737467</v>
      </c>
      <c r="BP914" s="25">
        <f>[1]服务器生态!AC932</f>
        <v>0.47962550249999997</v>
      </c>
      <c r="BQ914" s="25">
        <f>[1]服务器生态!AD932</f>
        <v>0.47291513735919999</v>
      </c>
      <c r="BR914" s="25">
        <f>[1]服务器生态!AE932</f>
        <v>3.8604200140800002E-2</v>
      </c>
      <c r="BS914" s="25">
        <f>[1]服务器生态!AF932</f>
        <v>6.8679600000000019E-3</v>
      </c>
      <c r="BT914" s="25">
        <f>[1]服务器生态!AG932</f>
        <v>1.9871999999999997E-3</v>
      </c>
      <c r="BU914" s="25">
        <f>[1]服务器生态!$P913</f>
        <v>1</v>
      </c>
      <c r="BV914" s="25">
        <f>[1]服务器生态!Q913</f>
        <v>0.10454099817445935</v>
      </c>
    </row>
    <row r="915" spans="29:74" x14ac:dyDescent="0.15">
      <c r="AC915" s="4">
        <v>912</v>
      </c>
      <c r="AD915" s="4">
        <f>[1]节奏总纲!AD915</f>
        <v>98.336910709084279</v>
      </c>
      <c r="AE915" s="4">
        <f>[1]节奏总纲!AE915</f>
        <v>100.57425426365214</v>
      </c>
      <c r="AF915" s="4">
        <f>[1]节奏总纲!AF915</f>
        <v>103.79015427765385</v>
      </c>
      <c r="AG915" s="4">
        <f>[1]节奏总纲!AG915</f>
        <v>108.67036749405945</v>
      </c>
      <c r="AH915" s="4">
        <f>[1]节奏总纲!AH915</f>
        <v>117.6175372280955</v>
      </c>
      <c r="BI915" s="25">
        <v>912</v>
      </c>
      <c r="BJ915" s="25">
        <f>[1]服务器生态!W933</f>
        <v>5.0076748352152718</v>
      </c>
      <c r="BK915" s="25">
        <f>[1]服务器生态!X933</f>
        <v>4.9376132424193599</v>
      </c>
      <c r="BL915" s="25">
        <f>[1]服务器生态!Y933</f>
        <v>0.40305880436100883</v>
      </c>
      <c r="BM915" s="25">
        <f>[1]服务器生态!Z933</f>
        <v>7.1707009493860455E-2</v>
      </c>
      <c r="BN915" s="25">
        <f>[1]服务器生态!AA933</f>
        <v>2.0747961442145767E-2</v>
      </c>
      <c r="BO915" s="25">
        <f>[1]服务器生态!AB933</f>
        <v>260.26891426737467</v>
      </c>
      <c r="BP915" s="25">
        <f>[1]服务器生态!AC933</f>
        <v>0.47962550249999997</v>
      </c>
      <c r="BQ915" s="25">
        <f>[1]服务器生态!AD933</f>
        <v>0.47291513735919999</v>
      </c>
      <c r="BR915" s="25">
        <f>[1]服务器生态!AE933</f>
        <v>3.8604200140800002E-2</v>
      </c>
      <c r="BS915" s="25">
        <f>[1]服务器生态!AF933</f>
        <v>6.8679600000000019E-3</v>
      </c>
      <c r="BT915" s="25">
        <f>[1]服务器生态!AG933</f>
        <v>1.9871999999999997E-3</v>
      </c>
      <c r="BU915" s="25">
        <f>[1]服务器生态!$P914</f>
        <v>1</v>
      </c>
      <c r="BV915" s="25">
        <f>[1]服务器生态!Q914</f>
        <v>0.10440801852931647</v>
      </c>
    </row>
    <row r="916" spans="29:74" x14ac:dyDescent="0.15">
      <c r="AC916" s="4">
        <v>913</v>
      </c>
      <c r="AD916" s="4">
        <f>[1]节奏总纲!AD916</f>
        <v>98.352540103259514</v>
      </c>
      <c r="AE916" s="4">
        <f>[1]节奏总纲!AE916</f>
        <v>100.58993617282069</v>
      </c>
      <c r="AF916" s="4">
        <f>[1]节奏总纲!AF916</f>
        <v>103.80580191216663</v>
      </c>
      <c r="AG916" s="4">
        <f>[1]节奏总纲!AG916</f>
        <v>108.68700167191977</v>
      </c>
      <c r="AH916" s="4">
        <f>[1]节奏总纲!AH916</f>
        <v>117.63340050779134</v>
      </c>
      <c r="BI916" s="25">
        <v>913</v>
      </c>
      <c r="BJ916" s="25">
        <f>[1]服务器生态!W934</f>
        <v>5.0012967923028802</v>
      </c>
      <c r="BK916" s="25">
        <f>[1]服务器生态!X934</f>
        <v>4.9313244337044884</v>
      </c>
      <c r="BL916" s="25">
        <f>[1]服务器生态!Y934</f>
        <v>0.40254544707743406</v>
      </c>
      <c r="BM916" s="25">
        <f>[1]服务器生态!Z934</f>
        <v>7.161567960549492E-2</v>
      </c>
      <c r="BN916" s="25">
        <f>[1]服务器生态!AA934</f>
        <v>2.0721535727062975E-2</v>
      </c>
      <c r="BO916" s="25">
        <f>[1]服务器生态!AB934</f>
        <v>260.26891426737467</v>
      </c>
      <c r="BP916" s="25">
        <f>[1]服务器生态!AC934</f>
        <v>0.47962550249999997</v>
      </c>
      <c r="BQ916" s="25">
        <f>[1]服务器生态!AD934</f>
        <v>0.47291513735919999</v>
      </c>
      <c r="BR916" s="25">
        <f>[1]服务器生态!AE934</f>
        <v>3.8604200140800002E-2</v>
      </c>
      <c r="BS916" s="25">
        <f>[1]服务器生态!AF934</f>
        <v>6.8679600000000019E-3</v>
      </c>
      <c r="BT916" s="25">
        <f>[1]服务器生态!AG934</f>
        <v>1.9871999999999997E-3</v>
      </c>
      <c r="BU916" s="25">
        <f>[1]服务器生态!$P915</f>
        <v>1</v>
      </c>
      <c r="BV916" s="25">
        <f>[1]服务器生态!Q915</f>
        <v>0.10427503888417361</v>
      </c>
    </row>
    <row r="917" spans="29:74" x14ac:dyDescent="0.15">
      <c r="AC917" s="4">
        <v>914</v>
      </c>
      <c r="AD917" s="4">
        <f>[1]节奏总纲!AD917</f>
        <v>98.368169497434764</v>
      </c>
      <c r="AE917" s="4">
        <f>[1]节奏总纲!AE917</f>
        <v>100.60561808198923</v>
      </c>
      <c r="AF917" s="4">
        <f>[1]节奏总纲!AF917</f>
        <v>103.8214495466794</v>
      </c>
      <c r="AG917" s="4">
        <f>[1]节奏总纲!AG917</f>
        <v>108.7036358497801</v>
      </c>
      <c r="AH917" s="4">
        <f>[1]节奏总纲!AH917</f>
        <v>117.64926378748717</v>
      </c>
      <c r="BI917" s="25">
        <v>914</v>
      </c>
      <c r="BJ917" s="25">
        <f>[1]服务器生态!W935</f>
        <v>4.9949187493904885</v>
      </c>
      <c r="BK917" s="25">
        <f>[1]服务器生态!X935</f>
        <v>4.9250356249896168</v>
      </c>
      <c r="BL917" s="25">
        <f>[1]服务器生态!Y935</f>
        <v>0.40203208979385924</v>
      </c>
      <c r="BM917" s="25">
        <f>[1]服务器生态!Z935</f>
        <v>7.1524349717129371E-2</v>
      </c>
      <c r="BN917" s="25">
        <f>[1]服务器生态!AA935</f>
        <v>2.0695110011980187E-2</v>
      </c>
      <c r="BO917" s="25">
        <f>[1]服务器生态!AB935</f>
        <v>260.26891426737467</v>
      </c>
      <c r="BP917" s="25">
        <f>[1]服务器生态!AC935</f>
        <v>0.47962550249999997</v>
      </c>
      <c r="BQ917" s="25">
        <f>[1]服务器生态!AD935</f>
        <v>0.47291513735919999</v>
      </c>
      <c r="BR917" s="25">
        <f>[1]服务器生态!AE935</f>
        <v>3.8604200140800002E-2</v>
      </c>
      <c r="BS917" s="25">
        <f>[1]服务器生态!AF935</f>
        <v>6.8679600000000019E-3</v>
      </c>
      <c r="BT917" s="25">
        <f>[1]服务器生态!AG935</f>
        <v>1.9871999999999997E-3</v>
      </c>
      <c r="BU917" s="25">
        <f>[1]服务器生态!$P916</f>
        <v>1</v>
      </c>
      <c r="BV917" s="25">
        <f>[1]服务器生态!Q916</f>
        <v>0.10414205923903073</v>
      </c>
    </row>
    <row r="918" spans="29:74" x14ac:dyDescent="0.15">
      <c r="AC918" s="4">
        <v>915</v>
      </c>
      <c r="AD918" s="4">
        <f>[1]节奏总纲!AD918</f>
        <v>98.383798891609999</v>
      </c>
      <c r="AE918" s="4">
        <f>[1]节奏总纲!AE918</f>
        <v>100.62129999115778</v>
      </c>
      <c r="AF918" s="4">
        <f>[1]节奏总纲!AF918</f>
        <v>103.83709718119219</v>
      </c>
      <c r="AG918" s="4">
        <f>[1]节奏总纲!AG918</f>
        <v>108.72027002764042</v>
      </c>
      <c r="AH918" s="4">
        <f>[1]节奏总纲!AH918</f>
        <v>117.66512706718302</v>
      </c>
      <c r="BI918" s="25">
        <v>915</v>
      </c>
      <c r="BJ918" s="25">
        <f>[1]服务器生态!W936</f>
        <v>4.988540706478096</v>
      </c>
      <c r="BK918" s="25">
        <f>[1]服务器生态!X936</f>
        <v>4.9187468162747452</v>
      </c>
      <c r="BL918" s="25">
        <f>[1]服务器生态!Y936</f>
        <v>0.40151873251028447</v>
      </c>
      <c r="BM918" s="25">
        <f>[1]服务器生态!Z936</f>
        <v>7.1433019828763836E-2</v>
      </c>
      <c r="BN918" s="25">
        <f>[1]服务器生态!AA936</f>
        <v>2.0668684296897395E-2</v>
      </c>
      <c r="BO918" s="25">
        <f>[1]服务器生态!AB936</f>
        <v>260.26891426737467</v>
      </c>
      <c r="BP918" s="25">
        <f>[1]服务器生态!AC936</f>
        <v>0.47962550249999997</v>
      </c>
      <c r="BQ918" s="25">
        <f>[1]服务器生态!AD936</f>
        <v>0.47291513735919999</v>
      </c>
      <c r="BR918" s="25">
        <f>[1]服务器生态!AE936</f>
        <v>3.8604200140800002E-2</v>
      </c>
      <c r="BS918" s="25">
        <f>[1]服务器生态!AF936</f>
        <v>6.8679600000000019E-3</v>
      </c>
      <c r="BT918" s="25">
        <f>[1]服务器生态!AG936</f>
        <v>1.9871999999999997E-3</v>
      </c>
      <c r="BU918" s="25">
        <f>[1]服务器生态!$P917</f>
        <v>1</v>
      </c>
      <c r="BV918" s="25">
        <f>[1]服务器生态!Q917</f>
        <v>0.10400907959388787</v>
      </c>
    </row>
    <row r="919" spans="29:74" x14ac:dyDescent="0.15">
      <c r="AC919" s="4">
        <v>916</v>
      </c>
      <c r="AD919" s="4">
        <f>[1]节奏总纲!AD919</f>
        <v>98.399428285785248</v>
      </c>
      <c r="AE919" s="4">
        <f>[1]节奏总纲!AE919</f>
        <v>100.63698190032633</v>
      </c>
      <c r="AF919" s="4">
        <f>[1]节奏总纲!AF919</f>
        <v>103.85274481570497</v>
      </c>
      <c r="AG919" s="4">
        <f>[1]节奏总纲!AG919</f>
        <v>108.73690420550075</v>
      </c>
      <c r="AH919" s="4">
        <f>[1]节奏总纲!AH919</f>
        <v>117.68099034687886</v>
      </c>
      <c r="BI919" s="25">
        <v>916</v>
      </c>
      <c r="BJ919" s="25">
        <f>[1]服务器生态!W937</f>
        <v>4.9821626635657035</v>
      </c>
      <c r="BK919" s="25">
        <f>[1]服务器生态!X937</f>
        <v>4.9124580075598718</v>
      </c>
      <c r="BL919" s="25">
        <f>[1]服务器生态!Y937</f>
        <v>0.40100537522670965</v>
      </c>
      <c r="BM919" s="25">
        <f>[1]服务器生态!Z937</f>
        <v>7.1341689940398287E-2</v>
      </c>
      <c r="BN919" s="25">
        <f>[1]服务器生态!AA937</f>
        <v>2.06422585818146E-2</v>
      </c>
      <c r="BO919" s="25">
        <f>[1]服务器生态!AB937</f>
        <v>260.26891426737467</v>
      </c>
      <c r="BP919" s="25">
        <f>[1]服务器生态!AC937</f>
        <v>0.47962550249999997</v>
      </c>
      <c r="BQ919" s="25">
        <f>[1]服务器生态!AD937</f>
        <v>0.47291513735919999</v>
      </c>
      <c r="BR919" s="25">
        <f>[1]服务器生态!AE937</f>
        <v>3.8604200140800002E-2</v>
      </c>
      <c r="BS919" s="25">
        <f>[1]服务器生态!AF937</f>
        <v>6.8679600000000019E-3</v>
      </c>
      <c r="BT919" s="25">
        <f>[1]服务器生态!AG937</f>
        <v>1.9871999999999997E-3</v>
      </c>
      <c r="BU919" s="25">
        <f>[1]服务器生态!$P918</f>
        <v>1</v>
      </c>
      <c r="BV919" s="25">
        <f>[1]服务器生态!Q918</f>
        <v>0.10387609994874498</v>
      </c>
    </row>
    <row r="920" spans="29:74" x14ac:dyDescent="0.15">
      <c r="AC920" s="4">
        <v>917</v>
      </c>
      <c r="AD920" s="4">
        <f>[1]节奏总纲!AD920</f>
        <v>98.415057679960498</v>
      </c>
      <c r="AE920" s="4">
        <f>[1]节奏总纲!AE920</f>
        <v>100.65266380949487</v>
      </c>
      <c r="AF920" s="4">
        <f>[1]节奏总纲!AF920</f>
        <v>103.86839245021774</v>
      </c>
      <c r="AG920" s="4">
        <f>[1]节奏总纲!AG920</f>
        <v>108.75353838336108</v>
      </c>
      <c r="AH920" s="4">
        <f>[1]节奏总纲!AH920</f>
        <v>117.69685362657469</v>
      </c>
      <c r="BI920" s="25">
        <v>917</v>
      </c>
      <c r="BJ920" s="25">
        <f>[1]服务器生态!W938</f>
        <v>4.9757846206533118</v>
      </c>
      <c r="BK920" s="25">
        <f>[1]服务器生态!X938</f>
        <v>4.9061691988450002</v>
      </c>
      <c r="BL920" s="25">
        <f>[1]服务器生态!Y938</f>
        <v>0.40049201794313483</v>
      </c>
      <c r="BM920" s="25">
        <f>[1]服务器生态!Z938</f>
        <v>7.1250360052032738E-2</v>
      </c>
      <c r="BN920" s="25">
        <f>[1]服务器生态!AA938</f>
        <v>2.0615832866731812E-2</v>
      </c>
      <c r="BO920" s="25">
        <f>[1]服务器生态!AB938</f>
        <v>260.26891426737467</v>
      </c>
      <c r="BP920" s="25">
        <f>[1]服务器生态!AC938</f>
        <v>0.47962550249999997</v>
      </c>
      <c r="BQ920" s="25">
        <f>[1]服务器生态!AD938</f>
        <v>0.47291513735919999</v>
      </c>
      <c r="BR920" s="25">
        <f>[1]服务器生态!AE938</f>
        <v>3.8604200140800002E-2</v>
      </c>
      <c r="BS920" s="25">
        <f>[1]服务器生态!AF938</f>
        <v>6.8679600000000019E-3</v>
      </c>
      <c r="BT920" s="25">
        <f>[1]服务器生态!AG938</f>
        <v>1.9871999999999997E-3</v>
      </c>
      <c r="BU920" s="25">
        <f>[1]服务器生态!$P919</f>
        <v>1</v>
      </c>
      <c r="BV920" s="25">
        <f>[1]服务器生态!Q919</f>
        <v>0.10374312030360212</v>
      </c>
    </row>
    <row r="921" spans="29:74" x14ac:dyDescent="0.15">
      <c r="AC921" s="4">
        <v>918</v>
      </c>
      <c r="AD921" s="4">
        <f>[1]节奏总纲!AD921</f>
        <v>98.430687074135733</v>
      </c>
      <c r="AE921" s="4">
        <f>[1]节奏总纲!AE921</f>
        <v>100.66834571866342</v>
      </c>
      <c r="AF921" s="4">
        <f>[1]节奏总纲!AF921</f>
        <v>103.88404008473051</v>
      </c>
      <c r="AG921" s="4">
        <f>[1]节奏总纲!AG921</f>
        <v>108.7701725612214</v>
      </c>
      <c r="AH921" s="4">
        <f>[1]节奏总纲!AH921</f>
        <v>117.71271690627054</v>
      </c>
      <c r="BI921" s="25">
        <v>918</v>
      </c>
      <c r="BJ921" s="25">
        <f>[1]服务器生态!W939</f>
        <v>4.9694065777409193</v>
      </c>
      <c r="BK921" s="25">
        <f>[1]服务器生态!X939</f>
        <v>4.8998803901301287</v>
      </c>
      <c r="BL921" s="25">
        <f>[1]服务器生态!Y939</f>
        <v>0.39997866065956006</v>
      </c>
      <c r="BM921" s="25">
        <f>[1]服务器生态!Z939</f>
        <v>7.1159030163667203E-2</v>
      </c>
      <c r="BN921" s="25">
        <f>[1]服务器生态!AA939</f>
        <v>2.058940715164902E-2</v>
      </c>
      <c r="BO921" s="25">
        <f>[1]服务器生态!AB939</f>
        <v>260.26891426737467</v>
      </c>
      <c r="BP921" s="25">
        <f>[1]服务器生态!AC939</f>
        <v>0.47962550249999997</v>
      </c>
      <c r="BQ921" s="25">
        <f>[1]服务器生态!AD939</f>
        <v>0.47291513735919999</v>
      </c>
      <c r="BR921" s="25">
        <f>[1]服务器生态!AE939</f>
        <v>3.8604200140800002E-2</v>
      </c>
      <c r="BS921" s="25">
        <f>[1]服务器生态!AF939</f>
        <v>6.8679600000000019E-3</v>
      </c>
      <c r="BT921" s="25">
        <f>[1]服务器生态!AG939</f>
        <v>1.9871999999999997E-3</v>
      </c>
      <c r="BU921" s="25">
        <f>[1]服务器生态!$P920</f>
        <v>1</v>
      </c>
      <c r="BV921" s="25">
        <f>[1]服务器生态!Q920</f>
        <v>0.10361014065845925</v>
      </c>
    </row>
    <row r="922" spans="29:74" x14ac:dyDescent="0.15">
      <c r="AC922" s="4">
        <v>919</v>
      </c>
      <c r="AD922" s="4">
        <f>[1]节奏总纲!AD922</f>
        <v>98.446316468310982</v>
      </c>
      <c r="AE922" s="4">
        <f>[1]节奏总纲!AE922</f>
        <v>100.68402762783197</v>
      </c>
      <c r="AF922" s="4">
        <f>[1]节奏总纲!AF922</f>
        <v>103.89968771924329</v>
      </c>
      <c r="AG922" s="4">
        <f>[1]节奏总纲!AG922</f>
        <v>108.78680673908173</v>
      </c>
      <c r="AH922" s="4">
        <f>[1]节奏总纲!AH922</f>
        <v>117.72858018596638</v>
      </c>
      <c r="BI922" s="25">
        <v>919</v>
      </c>
      <c r="BJ922" s="25">
        <f>[1]服务器生态!W940</f>
        <v>4.9630285348285277</v>
      </c>
      <c r="BK922" s="25">
        <f>[1]服务器生态!X940</f>
        <v>4.8935915814152571</v>
      </c>
      <c r="BL922" s="25">
        <f>[1]服务器生态!Y940</f>
        <v>0.39946530337598529</v>
      </c>
      <c r="BM922" s="25">
        <f>[1]服务器生态!Z940</f>
        <v>7.1067700275301654E-2</v>
      </c>
      <c r="BN922" s="25">
        <f>[1]服务器生态!AA940</f>
        <v>2.0562981436566229E-2</v>
      </c>
      <c r="BO922" s="25">
        <f>[1]服务器生态!AB940</f>
        <v>260.26891426737467</v>
      </c>
      <c r="BP922" s="25">
        <f>[1]服务器生态!AC940</f>
        <v>0.47962550249999997</v>
      </c>
      <c r="BQ922" s="25">
        <f>[1]服务器生态!AD940</f>
        <v>0.47291513735919999</v>
      </c>
      <c r="BR922" s="25">
        <f>[1]服务器生态!AE940</f>
        <v>3.8604200140800002E-2</v>
      </c>
      <c r="BS922" s="25">
        <f>[1]服务器生态!AF940</f>
        <v>6.8679600000000019E-3</v>
      </c>
      <c r="BT922" s="25">
        <f>[1]服务器生态!AG940</f>
        <v>1.9871999999999997E-3</v>
      </c>
      <c r="BU922" s="25">
        <f>[1]服务器生态!$P921</f>
        <v>1</v>
      </c>
      <c r="BV922" s="25">
        <f>[1]服务器生态!Q921</f>
        <v>0.10347716101331639</v>
      </c>
    </row>
    <row r="923" spans="29:74" x14ac:dyDescent="0.15">
      <c r="AC923" s="4">
        <v>920</v>
      </c>
      <c r="AD923" s="4">
        <f>[1]节奏总纲!AD923</f>
        <v>98.461945862486218</v>
      </c>
      <c r="AE923" s="4">
        <f>[1]节奏总纲!AE923</f>
        <v>100.69970953700052</v>
      </c>
      <c r="AF923" s="4">
        <f>[1]节奏总纲!AF923</f>
        <v>103.91533535375606</v>
      </c>
      <c r="AG923" s="4">
        <f>[1]节奏总纲!AG923</f>
        <v>108.80344091694205</v>
      </c>
      <c r="AH923" s="4">
        <f>[1]节奏总纲!AH923</f>
        <v>117.74444346566223</v>
      </c>
      <c r="BI923" s="25">
        <v>920</v>
      </c>
      <c r="BJ923" s="25">
        <f>[1]服务器生态!W941</f>
        <v>4.956650491916136</v>
      </c>
      <c r="BK923" s="25">
        <f>[1]服务器生态!X941</f>
        <v>4.8873027727003855</v>
      </c>
      <c r="BL923" s="25">
        <f>[1]服务器生态!Y941</f>
        <v>0.39895194609241047</v>
      </c>
      <c r="BM923" s="25">
        <f>[1]服务器生态!Z941</f>
        <v>7.0976370386936119E-2</v>
      </c>
      <c r="BN923" s="25">
        <f>[1]服务器生态!AA941</f>
        <v>2.0536555721483437E-2</v>
      </c>
      <c r="BO923" s="25">
        <f>[1]服务器生态!AB941</f>
        <v>260.26891426737467</v>
      </c>
      <c r="BP923" s="25">
        <f>[1]服务器生态!AC941</f>
        <v>0.47962550249999997</v>
      </c>
      <c r="BQ923" s="25">
        <f>[1]服务器生态!AD941</f>
        <v>0.47291513735919999</v>
      </c>
      <c r="BR923" s="25">
        <f>[1]服务器生态!AE941</f>
        <v>3.8604200140800002E-2</v>
      </c>
      <c r="BS923" s="25">
        <f>[1]服务器生态!AF941</f>
        <v>6.8679600000000019E-3</v>
      </c>
      <c r="BT923" s="25">
        <f>[1]服务器生态!AG941</f>
        <v>1.9871999999999997E-3</v>
      </c>
      <c r="BU923" s="25">
        <f>[1]服务器生态!$P922</f>
        <v>1</v>
      </c>
      <c r="BV923" s="25">
        <f>[1]服务器生态!Q922</f>
        <v>0.10334418136817351</v>
      </c>
    </row>
    <row r="924" spans="29:74" x14ac:dyDescent="0.15">
      <c r="AC924" s="4">
        <v>921</v>
      </c>
      <c r="AD924" s="4">
        <f>[1]节奏总纲!AD924</f>
        <v>98.477575256661467</v>
      </c>
      <c r="AE924" s="4">
        <f>[1]节奏总纲!AE924</f>
        <v>100.71539144616906</v>
      </c>
      <c r="AF924" s="4">
        <f>[1]节奏总纲!AF924</f>
        <v>103.93098298826884</v>
      </c>
      <c r="AG924" s="4">
        <f>[1]节奏总纲!AG924</f>
        <v>108.82007509480238</v>
      </c>
      <c r="AH924" s="4">
        <f>[1]节奏总纲!AH924</f>
        <v>117.76030674535806</v>
      </c>
      <c r="BI924" s="25">
        <v>921</v>
      </c>
      <c r="BJ924" s="25">
        <f>[1]服务器生态!W942</f>
        <v>4.9502724490037426</v>
      </c>
      <c r="BK924" s="25">
        <f>[1]服务器生态!X942</f>
        <v>4.881013963985513</v>
      </c>
      <c r="BL924" s="25">
        <f>[1]服务器生态!Y942</f>
        <v>0.39843858880883565</v>
      </c>
      <c r="BM924" s="25">
        <f>[1]服务器生态!Z942</f>
        <v>7.088504049857057E-2</v>
      </c>
      <c r="BN924" s="25">
        <f>[1]服务器生态!AA942</f>
        <v>2.0510130006400645E-2</v>
      </c>
      <c r="BO924" s="25">
        <f>[1]服务器生态!AB942</f>
        <v>260.26891426737467</v>
      </c>
      <c r="BP924" s="25">
        <f>[1]服务器生态!AC942</f>
        <v>0.47962550249999997</v>
      </c>
      <c r="BQ924" s="25">
        <f>[1]服务器生态!AD942</f>
        <v>0.47291513735919999</v>
      </c>
      <c r="BR924" s="25">
        <f>[1]服务器生态!AE942</f>
        <v>3.8604200140800002E-2</v>
      </c>
      <c r="BS924" s="25">
        <f>[1]服务器生态!AF942</f>
        <v>6.8679600000000019E-3</v>
      </c>
      <c r="BT924" s="25">
        <f>[1]服务器生态!AG942</f>
        <v>1.9871999999999997E-3</v>
      </c>
      <c r="BU924" s="25">
        <f>[1]服务器生态!$P923</f>
        <v>1</v>
      </c>
      <c r="BV924" s="25">
        <f>[1]服务器生态!Q923</f>
        <v>0.10321120172303062</v>
      </c>
    </row>
    <row r="925" spans="29:74" x14ac:dyDescent="0.15">
      <c r="AC925" s="4">
        <v>922</v>
      </c>
      <c r="AD925" s="4">
        <f>[1]节奏总纲!AD925</f>
        <v>98.493204650836702</v>
      </c>
      <c r="AE925" s="4">
        <f>[1]节奏总纲!AE925</f>
        <v>100.73107335533761</v>
      </c>
      <c r="AF925" s="4">
        <f>[1]节奏总纲!AF925</f>
        <v>103.94663062278161</v>
      </c>
      <c r="AG925" s="4">
        <f>[1]节奏总纲!AG925</f>
        <v>108.8367092726627</v>
      </c>
      <c r="AH925" s="4">
        <f>[1]节奏总纲!AH925</f>
        <v>117.7761700250539</v>
      </c>
      <c r="BI925" s="25">
        <v>922</v>
      </c>
      <c r="BJ925" s="25">
        <f>[1]服务器生态!W943</f>
        <v>4.943894406091351</v>
      </c>
      <c r="BK925" s="25">
        <f>[1]服务器生态!X943</f>
        <v>4.8747251552706414</v>
      </c>
      <c r="BL925" s="25">
        <f>[1]服务器生态!Y943</f>
        <v>0.39792523152526088</v>
      </c>
      <c r="BM925" s="25">
        <f>[1]服务器生态!Z943</f>
        <v>7.0793710610205021E-2</v>
      </c>
      <c r="BN925" s="25">
        <f>[1]服务器生态!AA943</f>
        <v>2.0483704291317854E-2</v>
      </c>
      <c r="BO925" s="25">
        <f>[1]服务器生态!AB943</f>
        <v>260.26891426737467</v>
      </c>
      <c r="BP925" s="25">
        <f>[1]服务器生态!AC943</f>
        <v>0.47962550249999997</v>
      </c>
      <c r="BQ925" s="25">
        <f>[1]服务器生态!AD943</f>
        <v>0.47291513735919999</v>
      </c>
      <c r="BR925" s="25">
        <f>[1]服务器生态!AE943</f>
        <v>3.8604200140800002E-2</v>
      </c>
      <c r="BS925" s="25">
        <f>[1]服务器生态!AF943</f>
        <v>6.8679600000000019E-3</v>
      </c>
      <c r="BT925" s="25">
        <f>[1]服务器生态!AG943</f>
        <v>1.9871999999999997E-3</v>
      </c>
      <c r="BU925" s="25">
        <f>[1]服务器生态!$P924</f>
        <v>1</v>
      </c>
      <c r="BV925" s="25">
        <f>[1]服务器生态!Q924</f>
        <v>0.10307822207788776</v>
      </c>
    </row>
    <row r="926" spans="29:74" x14ac:dyDescent="0.15">
      <c r="AC926" s="4">
        <v>923</v>
      </c>
      <c r="AD926" s="4">
        <f>[1]节奏总纲!AD926</f>
        <v>98.508834045011952</v>
      </c>
      <c r="AE926" s="4">
        <f>[1]节奏总纲!AE926</f>
        <v>100.74675526450616</v>
      </c>
      <c r="AF926" s="4">
        <f>[1]节奏总纲!AF926</f>
        <v>103.96227825729439</v>
      </c>
      <c r="AG926" s="4">
        <f>[1]节奏总纲!AG926</f>
        <v>108.85334345052304</v>
      </c>
      <c r="AH926" s="4">
        <f>[1]节奏总纲!AH926</f>
        <v>117.79203330474975</v>
      </c>
      <c r="BI926" s="25">
        <v>923</v>
      </c>
      <c r="BJ926" s="25">
        <f>[1]服务器生态!W944</f>
        <v>4.9375163631789585</v>
      </c>
      <c r="BK926" s="25">
        <f>[1]服务器生态!X944</f>
        <v>4.8684363465557698</v>
      </c>
      <c r="BL926" s="25">
        <f>[1]服务器生态!Y944</f>
        <v>0.39741187424168606</v>
      </c>
      <c r="BM926" s="25">
        <f>[1]服务器生态!Z944</f>
        <v>7.0702380721839486E-2</v>
      </c>
      <c r="BN926" s="25">
        <f>[1]服务器生态!AA944</f>
        <v>2.0457278576235062E-2</v>
      </c>
      <c r="BO926" s="25">
        <f>[1]服务器生态!AB944</f>
        <v>260.26891426737467</v>
      </c>
      <c r="BP926" s="25">
        <f>[1]服务器生态!AC944</f>
        <v>0.47962550249999997</v>
      </c>
      <c r="BQ926" s="25">
        <f>[1]服务器生态!AD944</f>
        <v>0.47291513735919999</v>
      </c>
      <c r="BR926" s="25">
        <f>[1]服务器生态!AE944</f>
        <v>3.8604200140800002E-2</v>
      </c>
      <c r="BS926" s="25">
        <f>[1]服务器生态!AF944</f>
        <v>6.8679600000000019E-3</v>
      </c>
      <c r="BT926" s="25">
        <f>[1]服务器生态!AG944</f>
        <v>1.9871999999999997E-3</v>
      </c>
      <c r="BU926" s="25">
        <f>[1]服务器生态!$P925</f>
        <v>1</v>
      </c>
      <c r="BV926" s="25">
        <f>[1]服务器生态!Q925</f>
        <v>0.10294524243274489</v>
      </c>
    </row>
    <row r="927" spans="29:74" x14ac:dyDescent="0.15">
      <c r="AC927" s="4">
        <v>924</v>
      </c>
      <c r="AD927" s="4">
        <f>[1]节奏总纲!AD927</f>
        <v>98.524463439187201</v>
      </c>
      <c r="AE927" s="4">
        <f>[1]节奏总纲!AE927</f>
        <v>100.76243717367471</v>
      </c>
      <c r="AF927" s="4">
        <f>[1]节奏总纲!AF927</f>
        <v>103.97792589180716</v>
      </c>
      <c r="AG927" s="4">
        <f>[1]节奏总纲!AG927</f>
        <v>108.86997762838337</v>
      </c>
      <c r="AH927" s="4">
        <f>[1]节奏总纲!AH927</f>
        <v>117.80789658444559</v>
      </c>
      <c r="BI927" s="25">
        <v>924</v>
      </c>
      <c r="BJ927" s="25">
        <f>[1]服务器生态!W945</f>
        <v>4.9311383202665668</v>
      </c>
      <c r="BK927" s="25">
        <f>[1]服务器生态!X945</f>
        <v>4.8621475378408974</v>
      </c>
      <c r="BL927" s="25">
        <f>[1]服务器生态!Y945</f>
        <v>0.39689851695811129</v>
      </c>
      <c r="BM927" s="25">
        <f>[1]服务器生态!Z945</f>
        <v>7.0611050833473937E-2</v>
      </c>
      <c r="BN927" s="25">
        <f>[1]服务器生态!AA945</f>
        <v>2.043085286115227E-2</v>
      </c>
      <c r="BO927" s="25">
        <f>[1]服务器生态!AB945</f>
        <v>260.26891426737467</v>
      </c>
      <c r="BP927" s="25">
        <f>[1]服务器生态!AC945</f>
        <v>0.47962550249999997</v>
      </c>
      <c r="BQ927" s="25">
        <f>[1]服务器生态!AD945</f>
        <v>0.47291513735919999</v>
      </c>
      <c r="BR927" s="25">
        <f>[1]服务器生态!AE945</f>
        <v>3.8604200140800002E-2</v>
      </c>
      <c r="BS927" s="25">
        <f>[1]服务器生态!AF945</f>
        <v>6.8679600000000019E-3</v>
      </c>
      <c r="BT927" s="25">
        <f>[1]服务器生态!AG945</f>
        <v>1.9871999999999997E-3</v>
      </c>
      <c r="BU927" s="25">
        <f>[1]服务器生态!$P926</f>
        <v>1</v>
      </c>
      <c r="BV927" s="25">
        <f>[1]服务器生态!Q926</f>
        <v>0.10281226278760203</v>
      </c>
    </row>
    <row r="928" spans="29:74" x14ac:dyDescent="0.15">
      <c r="AC928" s="4">
        <v>925</v>
      </c>
      <c r="AD928" s="4">
        <f>[1]节奏总纲!AD928</f>
        <v>98.540092833362436</v>
      </c>
      <c r="AE928" s="4">
        <f>[1]节奏总纲!AE928</f>
        <v>100.77811908284326</v>
      </c>
      <c r="AF928" s="4">
        <f>[1]节奏总纲!AF928</f>
        <v>103.99357352631993</v>
      </c>
      <c r="AG928" s="4">
        <f>[1]节奏总纲!AG928</f>
        <v>108.88661180624369</v>
      </c>
      <c r="AH928" s="4">
        <f>[1]节奏总纲!AH928</f>
        <v>117.82375986414142</v>
      </c>
      <c r="BI928" s="25">
        <v>925</v>
      </c>
      <c r="BJ928" s="25">
        <f>[1]服务器生态!W946</f>
        <v>4.9247602773541752</v>
      </c>
      <c r="BK928" s="25">
        <f>[1]服务器生态!X946</f>
        <v>4.8558587291260258</v>
      </c>
      <c r="BL928" s="25">
        <f>[1]服务器生态!Y946</f>
        <v>0.39638515967453652</v>
      </c>
      <c r="BM928" s="25">
        <f>[1]服务器生态!Z946</f>
        <v>7.0519720945108402E-2</v>
      </c>
      <c r="BN928" s="25">
        <f>[1]服务器生态!AA946</f>
        <v>2.0404427146069482E-2</v>
      </c>
      <c r="BO928" s="25">
        <f>[1]服务器生态!AB946</f>
        <v>260.26891426737467</v>
      </c>
      <c r="BP928" s="25">
        <f>[1]服务器生态!AC946</f>
        <v>0.47962550249999997</v>
      </c>
      <c r="BQ928" s="25">
        <f>[1]服务器生态!AD946</f>
        <v>0.47291513735919999</v>
      </c>
      <c r="BR928" s="25">
        <f>[1]服务器生态!AE946</f>
        <v>3.8604200140800002E-2</v>
      </c>
      <c r="BS928" s="25">
        <f>[1]服务器生态!AF946</f>
        <v>6.8679600000000019E-3</v>
      </c>
      <c r="BT928" s="25">
        <f>[1]服务器生态!AG946</f>
        <v>1.9871999999999997E-3</v>
      </c>
      <c r="BU928" s="25">
        <f>[1]服务器生态!$P927</f>
        <v>1</v>
      </c>
      <c r="BV928" s="25">
        <f>[1]服务器生态!Q927</f>
        <v>0.10267928314245917</v>
      </c>
    </row>
    <row r="929" spans="29:74" x14ac:dyDescent="0.15">
      <c r="AC929" s="4">
        <v>926</v>
      </c>
      <c r="AD929" s="4">
        <f>[1]节奏总纲!AD929</f>
        <v>98.555722227537686</v>
      </c>
      <c r="AE929" s="4">
        <f>[1]节奏总纲!AE929</f>
        <v>100.79380099201181</v>
      </c>
      <c r="AF929" s="4">
        <f>[1]节奏总纲!AF929</f>
        <v>104.00869539673992</v>
      </c>
      <c r="AG929" s="4">
        <f>[1]节奏总纲!AG929</f>
        <v>108.90324598410402</v>
      </c>
      <c r="AH929" s="4">
        <f>[1]节奏总纲!AH929</f>
        <v>117.83962314383727</v>
      </c>
      <c r="BI929" s="25">
        <v>926</v>
      </c>
      <c r="BJ929" s="25">
        <f>[1]服务器生态!W947</f>
        <v>4.9183822344417827</v>
      </c>
      <c r="BK929" s="25">
        <f>[1]服务器生态!X947</f>
        <v>4.8495699204111542</v>
      </c>
      <c r="BL929" s="25">
        <f>[1]服务器生态!Y947</f>
        <v>0.3958718023909617</v>
      </c>
      <c r="BM929" s="25">
        <f>[1]服务器生态!Z947</f>
        <v>7.0428391056742853E-2</v>
      </c>
      <c r="BN929" s="25">
        <f>[1]服务器生态!AA947</f>
        <v>2.0378001430986691E-2</v>
      </c>
      <c r="BO929" s="25">
        <f>[1]服务器生态!AB947</f>
        <v>260.26891426737467</v>
      </c>
      <c r="BP929" s="25">
        <f>[1]服务器生态!AC947</f>
        <v>0.47962550249999997</v>
      </c>
      <c r="BQ929" s="25">
        <f>[1]服务器生态!AD947</f>
        <v>0.47291513735919999</v>
      </c>
      <c r="BR929" s="25">
        <f>[1]服务器生态!AE947</f>
        <v>3.8604200140800002E-2</v>
      </c>
      <c r="BS929" s="25">
        <f>[1]服务器生态!AF947</f>
        <v>6.8679600000000019E-3</v>
      </c>
      <c r="BT929" s="25">
        <f>[1]服务器生态!AG947</f>
        <v>1.9871999999999997E-3</v>
      </c>
      <c r="BU929" s="25">
        <f>[1]服务器生态!$P928</f>
        <v>1</v>
      </c>
      <c r="BV929" s="25">
        <f>[1]服务器生态!Q928</f>
        <v>0.10254630349731629</v>
      </c>
    </row>
    <row r="930" spans="29:74" x14ac:dyDescent="0.15">
      <c r="AC930" s="4">
        <v>927</v>
      </c>
      <c r="AD930" s="4">
        <f>[1]节奏总纲!AD930</f>
        <v>98.571351621712921</v>
      </c>
      <c r="AE930" s="4">
        <f>[1]节奏总纲!AE930</f>
        <v>100.80948290118035</v>
      </c>
      <c r="AF930" s="4">
        <f>[1]节奏总纲!AF930</f>
        <v>104.02345084809778</v>
      </c>
      <c r="AG930" s="4">
        <f>[1]节奏总纲!AG930</f>
        <v>108.91988016196434</v>
      </c>
      <c r="AH930" s="4">
        <f>[1]节奏总纲!AH930</f>
        <v>117.85548642353311</v>
      </c>
      <c r="BI930" s="25">
        <v>927</v>
      </c>
      <c r="BJ930" s="25">
        <f>[1]服务器生态!W948</f>
        <v>4.9120041915293911</v>
      </c>
      <c r="BK930" s="25">
        <f>[1]服务器生态!X948</f>
        <v>4.8432811116962826</v>
      </c>
      <c r="BL930" s="25">
        <f>[1]服务器生态!Y948</f>
        <v>0.39535844510738694</v>
      </c>
      <c r="BM930" s="25">
        <f>[1]服务器生态!Z948</f>
        <v>7.0337061168377318E-2</v>
      </c>
      <c r="BN930" s="25">
        <f>[1]服务器生态!AA948</f>
        <v>2.0351575715903899E-2</v>
      </c>
      <c r="BO930" s="25">
        <f>[1]服务器生态!AB948</f>
        <v>260.26891426737467</v>
      </c>
      <c r="BP930" s="25">
        <f>[1]服务器生态!AC948</f>
        <v>0.47962550249999997</v>
      </c>
      <c r="BQ930" s="25">
        <f>[1]服务器生态!AD948</f>
        <v>0.47291513735919999</v>
      </c>
      <c r="BR930" s="25">
        <f>[1]服务器生态!AE948</f>
        <v>3.8604200140800002E-2</v>
      </c>
      <c r="BS930" s="25">
        <f>[1]服务器生态!AF948</f>
        <v>6.8679600000000019E-3</v>
      </c>
      <c r="BT930" s="25">
        <f>[1]服务器生态!AG948</f>
        <v>1.9871999999999997E-3</v>
      </c>
      <c r="BU930" s="25">
        <f>[1]服务器生态!$P929</f>
        <v>1</v>
      </c>
      <c r="BV930" s="25">
        <f>[1]服务器生态!Q929</f>
        <v>0.10241332385217343</v>
      </c>
    </row>
    <row r="931" spans="29:74" x14ac:dyDescent="0.15">
      <c r="AC931" s="4">
        <v>928</v>
      </c>
      <c r="AD931" s="4">
        <f>[1]节奏总纲!AD931</f>
        <v>98.586981015888171</v>
      </c>
      <c r="AE931" s="4">
        <f>[1]节奏总纲!AE931</f>
        <v>100.82516481034889</v>
      </c>
      <c r="AF931" s="4">
        <f>[1]节奏总纲!AF931</f>
        <v>104.03820629945564</v>
      </c>
      <c r="AG931" s="4">
        <f>[1]节奏总纲!AG931</f>
        <v>108.93651433982467</v>
      </c>
      <c r="AH931" s="4">
        <f>[1]节奏总纲!AH931</f>
        <v>117.87134970322894</v>
      </c>
      <c r="BI931" s="25">
        <v>928</v>
      </c>
      <c r="BJ931" s="25">
        <f>[1]服务器生态!W949</f>
        <v>4.9056261486169994</v>
      </c>
      <c r="BK931" s="25">
        <f>[1]服务器生态!X949</f>
        <v>4.836992302981411</v>
      </c>
      <c r="BL931" s="25">
        <f>[1]服务器生态!Y949</f>
        <v>0.39484508782381217</v>
      </c>
      <c r="BM931" s="25">
        <f>[1]服务器生态!Z949</f>
        <v>7.0245731280011783E-2</v>
      </c>
      <c r="BN931" s="25">
        <f>[1]服务器生态!AA949</f>
        <v>2.0325150000821111E-2</v>
      </c>
      <c r="BO931" s="25">
        <f>[1]服务器生态!AB949</f>
        <v>260.26891426737467</v>
      </c>
      <c r="BP931" s="25">
        <f>[1]服务器生态!AC949</f>
        <v>0.47962550249999997</v>
      </c>
      <c r="BQ931" s="25">
        <f>[1]服务器生态!AD949</f>
        <v>0.47291513735919999</v>
      </c>
      <c r="BR931" s="25">
        <f>[1]服务器生态!AE949</f>
        <v>3.8604200140800002E-2</v>
      </c>
      <c r="BS931" s="25">
        <f>[1]服务器生态!AF949</f>
        <v>6.8679600000000019E-3</v>
      </c>
      <c r="BT931" s="25">
        <f>[1]服务器生态!AG949</f>
        <v>1.9871999999999997E-3</v>
      </c>
      <c r="BU931" s="25">
        <f>[1]服务器生态!$P930</f>
        <v>1</v>
      </c>
      <c r="BV931" s="25">
        <f>[1]服务器生态!Q930</f>
        <v>0.10228034420703055</v>
      </c>
    </row>
    <row r="932" spans="29:74" x14ac:dyDescent="0.15">
      <c r="AC932" s="4">
        <v>929</v>
      </c>
      <c r="AD932" s="4">
        <f>[1]节奏总纲!AD932</f>
        <v>98.602610410063406</v>
      </c>
      <c r="AE932" s="4">
        <f>[1]节奏总纲!AE932</f>
        <v>100.84084671951744</v>
      </c>
      <c r="AF932" s="4">
        <f>[1]节奏总纲!AF932</f>
        <v>104.05296175081349</v>
      </c>
      <c r="AG932" s="4">
        <f>[1]节奏总纲!AG932</f>
        <v>108.95314851768499</v>
      </c>
      <c r="AH932" s="4">
        <f>[1]节奏总纲!AH932</f>
        <v>117.88721298292479</v>
      </c>
      <c r="BI932" s="25">
        <v>929</v>
      </c>
      <c r="BJ932" s="25">
        <f>[1]服务器生态!W950</f>
        <v>4.899248105704606</v>
      </c>
      <c r="BK932" s="25">
        <f>[1]服务器生态!X950</f>
        <v>4.8307034942665386</v>
      </c>
      <c r="BL932" s="25">
        <f>[1]服务器生态!Y950</f>
        <v>0.39433173054023729</v>
      </c>
      <c r="BM932" s="25">
        <f>[1]服务器生态!Z950</f>
        <v>7.0154401391646221E-2</v>
      </c>
      <c r="BN932" s="25">
        <f>[1]服务器生态!AA950</f>
        <v>2.0298724285738316E-2</v>
      </c>
      <c r="BO932" s="25">
        <f>[1]服务器生态!AB950</f>
        <v>260.26891426737467</v>
      </c>
      <c r="BP932" s="25">
        <f>[1]服务器生态!AC950</f>
        <v>0.47962550249999997</v>
      </c>
      <c r="BQ932" s="25">
        <f>[1]服务器生态!AD950</f>
        <v>0.47291513735919999</v>
      </c>
      <c r="BR932" s="25">
        <f>[1]服务器生态!AE950</f>
        <v>3.8604200140800002E-2</v>
      </c>
      <c r="BS932" s="25">
        <f>[1]服务器生态!AF950</f>
        <v>6.8679600000000019E-3</v>
      </c>
      <c r="BT932" s="25">
        <f>[1]服务器生态!AG950</f>
        <v>1.9871999999999997E-3</v>
      </c>
      <c r="BU932" s="25">
        <f>[1]服务器生态!$P931</f>
        <v>1</v>
      </c>
      <c r="BV932" s="25">
        <f>[1]服务器生态!Q931</f>
        <v>0.10214736456188767</v>
      </c>
    </row>
    <row r="933" spans="29:74" x14ac:dyDescent="0.15">
      <c r="AC933" s="4">
        <v>930</v>
      </c>
      <c r="AD933" s="4">
        <f>[1]节奏总纲!AD933</f>
        <v>98.618239804238655</v>
      </c>
      <c r="AE933" s="4">
        <f>[1]节奏总纲!AE933</f>
        <v>100.85652862868599</v>
      </c>
      <c r="AF933" s="4">
        <f>[1]节奏总纲!AF933</f>
        <v>104.06771720217134</v>
      </c>
      <c r="AG933" s="4">
        <f>[1]节奏总纲!AG933</f>
        <v>108.96978269554532</v>
      </c>
      <c r="AH933" s="4">
        <f>[1]节奏总纲!AH933</f>
        <v>117.90307626262063</v>
      </c>
      <c r="BI933" s="25">
        <v>930</v>
      </c>
      <c r="BJ933" s="25">
        <f>[1]服务器生态!W951</f>
        <v>4.8928700627922144</v>
      </c>
      <c r="BK933" s="25">
        <f>[1]服务器生态!X951</f>
        <v>4.824414685551667</v>
      </c>
      <c r="BL933" s="25">
        <f>[1]服务器生态!Y951</f>
        <v>0.39381837325666252</v>
      </c>
      <c r="BM933" s="25">
        <f>[1]服务器生态!Z951</f>
        <v>7.0063071503280686E-2</v>
      </c>
      <c r="BN933" s="25">
        <f>[1]服务器生态!AA951</f>
        <v>2.0272298570655524E-2</v>
      </c>
      <c r="BO933" s="25">
        <f>[1]服务器生态!AB951</f>
        <v>260.26891426737467</v>
      </c>
      <c r="BP933" s="25">
        <f>[1]服务器生态!AC951</f>
        <v>0.47962550249999997</v>
      </c>
      <c r="BQ933" s="25">
        <f>[1]服务器生态!AD951</f>
        <v>0.47291513735919999</v>
      </c>
      <c r="BR933" s="25">
        <f>[1]服务器生态!AE951</f>
        <v>3.8604200140800002E-2</v>
      </c>
      <c r="BS933" s="25">
        <f>[1]服务器生态!AF951</f>
        <v>6.8679600000000019E-3</v>
      </c>
      <c r="BT933" s="25">
        <f>[1]服务器生态!AG951</f>
        <v>1.9871999999999997E-3</v>
      </c>
      <c r="BU933" s="25">
        <f>[1]服务器生态!$P932</f>
        <v>1</v>
      </c>
      <c r="BV933" s="25">
        <f>[1]服务器生态!Q932</f>
        <v>0.1020143849167448</v>
      </c>
    </row>
    <row r="934" spans="29:74" x14ac:dyDescent="0.15">
      <c r="AC934" s="4">
        <v>931</v>
      </c>
      <c r="AD934" s="4">
        <f>[1]节奏总纲!AD934</f>
        <v>98.633869198413905</v>
      </c>
      <c r="AE934" s="4">
        <f>[1]节奏总纲!AE934</f>
        <v>100.87221053785454</v>
      </c>
      <c r="AF934" s="4">
        <f>[1]节奏总纲!AF934</f>
        <v>104.08247265352919</v>
      </c>
      <c r="AG934" s="4">
        <f>[1]节奏总纲!AG934</f>
        <v>108.98641687340564</v>
      </c>
      <c r="AH934" s="4">
        <f>[1]节奏总纲!AH934</f>
        <v>117.91893954231648</v>
      </c>
      <c r="BI934" s="25">
        <v>931</v>
      </c>
      <c r="BJ934" s="25">
        <f>[1]服务器生态!W952</f>
        <v>4.8864920198798227</v>
      </c>
      <c r="BK934" s="25">
        <f>[1]服务器生态!X952</f>
        <v>4.8181258768367954</v>
      </c>
      <c r="BL934" s="25">
        <f>[1]服务器生态!Y952</f>
        <v>0.39330501597308776</v>
      </c>
      <c r="BM934" s="25">
        <f>[1]服务器生态!Z952</f>
        <v>6.9971741614915137E-2</v>
      </c>
      <c r="BN934" s="25">
        <f>[1]服务器生态!AA952</f>
        <v>2.0245872855572732E-2</v>
      </c>
      <c r="BO934" s="25">
        <f>[1]服务器生态!AB952</f>
        <v>260.26891426737467</v>
      </c>
      <c r="BP934" s="25">
        <f>[1]服务器生态!AC952</f>
        <v>0.47962550249999997</v>
      </c>
      <c r="BQ934" s="25">
        <f>[1]服务器生态!AD952</f>
        <v>0.47291513735919999</v>
      </c>
      <c r="BR934" s="25">
        <f>[1]服务器生态!AE952</f>
        <v>3.8604200140800002E-2</v>
      </c>
      <c r="BS934" s="25">
        <f>[1]服务器生态!AF952</f>
        <v>6.8679600000000019E-3</v>
      </c>
      <c r="BT934" s="25">
        <f>[1]服务器生态!AG952</f>
        <v>1.9871999999999997E-3</v>
      </c>
      <c r="BU934" s="25">
        <f>[1]服务器生态!$P933</f>
        <v>1</v>
      </c>
      <c r="BV934" s="25">
        <f>[1]服务器生态!Q933</f>
        <v>0.10188140527160193</v>
      </c>
    </row>
    <row r="935" spans="29:74" x14ac:dyDescent="0.15">
      <c r="AC935" s="4">
        <v>932</v>
      </c>
      <c r="AD935" s="4">
        <f>[1]节奏总纲!AD935</f>
        <v>98.64949859258914</v>
      </c>
      <c r="AE935" s="4">
        <f>[1]节奏总纲!AE935</f>
        <v>100.88789244702309</v>
      </c>
      <c r="AF935" s="4">
        <f>[1]节奏总纲!AF935</f>
        <v>104.09722810488705</v>
      </c>
      <c r="AG935" s="4">
        <f>[1]节奏总纲!AG935</f>
        <v>109.00263626963135</v>
      </c>
      <c r="AH935" s="4">
        <f>[1]节奏总纲!AH935</f>
        <v>117.93480282201232</v>
      </c>
      <c r="BI935" s="25">
        <v>932</v>
      </c>
      <c r="BJ935" s="25">
        <f>[1]服务器生态!W953</f>
        <v>4.8801139769674302</v>
      </c>
      <c r="BK935" s="25">
        <f>[1]服务器生态!X953</f>
        <v>4.8118370681219238</v>
      </c>
      <c r="BL935" s="25">
        <f>[1]服务器生态!Y953</f>
        <v>0.39279165868951299</v>
      </c>
      <c r="BM935" s="25">
        <f>[1]服务器生态!Z953</f>
        <v>6.9880411726549602E-2</v>
      </c>
      <c r="BN935" s="25">
        <f>[1]服务器生态!AA953</f>
        <v>2.0219447140489944E-2</v>
      </c>
      <c r="BO935" s="25">
        <f>[1]服务器生态!AB953</f>
        <v>260.26891426737467</v>
      </c>
      <c r="BP935" s="25">
        <f>[1]服务器生态!AC953</f>
        <v>0.47962550249999997</v>
      </c>
      <c r="BQ935" s="25">
        <f>[1]服务器生态!AD953</f>
        <v>0.47291513735919999</v>
      </c>
      <c r="BR935" s="25">
        <f>[1]服务器生态!AE953</f>
        <v>3.8604200140800002E-2</v>
      </c>
      <c r="BS935" s="25">
        <f>[1]服务器生态!AF953</f>
        <v>6.8679600000000019E-3</v>
      </c>
      <c r="BT935" s="25">
        <f>[1]服务器生态!AG953</f>
        <v>1.9871999999999997E-3</v>
      </c>
      <c r="BU935" s="25">
        <f>[1]服务器生态!$P934</f>
        <v>1</v>
      </c>
      <c r="BV935" s="25">
        <f>[1]服务器生态!Q934</f>
        <v>0.10174842562645907</v>
      </c>
    </row>
    <row r="936" spans="29:74" x14ac:dyDescent="0.15">
      <c r="AC936" s="4">
        <v>933</v>
      </c>
      <c r="AD936" s="4">
        <f>[1]节奏总纲!AD936</f>
        <v>98.665127986764389</v>
      </c>
      <c r="AE936" s="4">
        <f>[1]节奏总纲!AE936</f>
        <v>100.90357435619164</v>
      </c>
      <c r="AF936" s="4">
        <f>[1]节奏总纲!AF936</f>
        <v>104.11198355624491</v>
      </c>
      <c r="AG936" s="4">
        <f>[1]节奏总纲!AG936</f>
        <v>109.01700907890684</v>
      </c>
      <c r="AH936" s="4">
        <f>[1]节奏总纲!AH936</f>
        <v>117.95066610170815</v>
      </c>
      <c r="BI936" s="25">
        <v>933</v>
      </c>
      <c r="BJ936" s="25">
        <f>[1]服务器生态!W954</f>
        <v>4.8737359340550386</v>
      </c>
      <c r="BK936" s="25">
        <f>[1]服务器生态!X954</f>
        <v>4.8055482594070513</v>
      </c>
      <c r="BL936" s="25">
        <f>[1]服务器生态!Y954</f>
        <v>0.39227830140593817</v>
      </c>
      <c r="BM936" s="25">
        <f>[1]服务器生态!Z954</f>
        <v>6.9789081838184067E-2</v>
      </c>
      <c r="BN936" s="25">
        <f>[1]服务器生态!AA954</f>
        <v>2.0193021425407152E-2</v>
      </c>
      <c r="BO936" s="25">
        <f>[1]服务器生态!AB954</f>
        <v>260.26891426737467</v>
      </c>
      <c r="BP936" s="25">
        <f>[1]服务器生态!AC954</f>
        <v>0.47962550249999997</v>
      </c>
      <c r="BQ936" s="25">
        <f>[1]服务器生态!AD954</f>
        <v>0.47291513735919999</v>
      </c>
      <c r="BR936" s="25">
        <f>[1]服务器生态!AE954</f>
        <v>3.8604200140800002E-2</v>
      </c>
      <c r="BS936" s="25">
        <f>[1]服务器生态!AF954</f>
        <v>6.8679600000000019E-3</v>
      </c>
      <c r="BT936" s="25">
        <f>[1]服务器生态!AG954</f>
        <v>1.9871999999999997E-3</v>
      </c>
      <c r="BU936" s="25">
        <f>[1]服务器生态!$P935</f>
        <v>1</v>
      </c>
      <c r="BV936" s="25">
        <f>[1]服务器生态!Q935</f>
        <v>0.10161544598131619</v>
      </c>
    </row>
    <row r="937" spans="29:74" x14ac:dyDescent="0.15">
      <c r="AC937" s="4">
        <v>934</v>
      </c>
      <c r="AD937" s="4">
        <f>[1]节奏总纲!AD937</f>
        <v>98.680757380939625</v>
      </c>
      <c r="AE937" s="4">
        <f>[1]节奏总纲!AE937</f>
        <v>100.91925626536019</v>
      </c>
      <c r="AF937" s="4">
        <f>[1]节奏总纲!AF937</f>
        <v>104.12673900760277</v>
      </c>
      <c r="AG937" s="4">
        <f>[1]节奏总纲!AG937</f>
        <v>109.03138188818232</v>
      </c>
      <c r="AH937" s="4">
        <f>[1]节奏总纲!AH937</f>
        <v>117.966529381404</v>
      </c>
      <c r="BI937" s="25">
        <v>934</v>
      </c>
      <c r="BJ937" s="25">
        <f>[1]服务器生态!W955</f>
        <v>4.8673578911426461</v>
      </c>
      <c r="BK937" s="25">
        <f>[1]服务器生态!X955</f>
        <v>4.7992594506921797</v>
      </c>
      <c r="BL937" s="25">
        <f>[1]服务器生态!Y955</f>
        <v>0.3917649441223634</v>
      </c>
      <c r="BM937" s="25">
        <f>[1]服务器生态!Z955</f>
        <v>6.9697751949818518E-2</v>
      </c>
      <c r="BN937" s="25">
        <f>[1]服务器生态!AA955</f>
        <v>2.0166595710324361E-2</v>
      </c>
      <c r="BO937" s="25">
        <f>[1]服务器生态!AB955</f>
        <v>260.26891426737467</v>
      </c>
      <c r="BP937" s="25">
        <f>[1]服务器生态!AC955</f>
        <v>0.47962550249999997</v>
      </c>
      <c r="BQ937" s="25">
        <f>[1]服务器生态!AD955</f>
        <v>0.47291513735919999</v>
      </c>
      <c r="BR937" s="25">
        <f>[1]服务器生态!AE955</f>
        <v>3.8604200140800002E-2</v>
      </c>
      <c r="BS937" s="25">
        <f>[1]服务器生态!AF955</f>
        <v>6.8679600000000019E-3</v>
      </c>
      <c r="BT937" s="25">
        <f>[1]服务器生态!AG955</f>
        <v>1.9871999999999997E-3</v>
      </c>
      <c r="BU937" s="25">
        <f>[1]服务器生态!$P936</f>
        <v>1</v>
      </c>
      <c r="BV937" s="25">
        <f>[1]服务器生态!Q936</f>
        <v>0.10148246633617333</v>
      </c>
    </row>
    <row r="938" spans="29:74" x14ac:dyDescent="0.15">
      <c r="AC938" s="4">
        <v>935</v>
      </c>
      <c r="AD938" s="4">
        <f>[1]节奏总纲!AD938</f>
        <v>98.696386775114874</v>
      </c>
      <c r="AE938" s="4">
        <f>[1]节奏总纲!AE938</f>
        <v>100.93493817452874</v>
      </c>
      <c r="AF938" s="4">
        <f>[1]节奏总纲!AF938</f>
        <v>104.14149445896061</v>
      </c>
      <c r="AG938" s="4">
        <f>[1]节奏总纲!AG938</f>
        <v>109.04575469745782</v>
      </c>
      <c r="AH938" s="4">
        <f>[1]节奏总纲!AH938</f>
        <v>117.98239266109984</v>
      </c>
      <c r="BI938" s="25">
        <v>935</v>
      </c>
      <c r="BJ938" s="25">
        <f>[1]服务器生态!W956</f>
        <v>4.8609798482302544</v>
      </c>
      <c r="BK938" s="25">
        <f>[1]服务器生态!X956</f>
        <v>4.7929706419773082</v>
      </c>
      <c r="BL938" s="25">
        <f>[1]服务器生态!Y956</f>
        <v>0.39125158683878863</v>
      </c>
      <c r="BM938" s="25">
        <f>[1]服务器生态!Z956</f>
        <v>6.9606422061452983E-2</v>
      </c>
      <c r="BN938" s="25">
        <f>[1]服务器生态!AA956</f>
        <v>2.0140169995241573E-2</v>
      </c>
      <c r="BO938" s="25">
        <f>[1]服务器生态!AB956</f>
        <v>260.26891426737467</v>
      </c>
      <c r="BP938" s="25">
        <f>[1]服务器生态!AC956</f>
        <v>0.47962550249999997</v>
      </c>
      <c r="BQ938" s="25">
        <f>[1]服务器生态!AD956</f>
        <v>0.47291513735919999</v>
      </c>
      <c r="BR938" s="25">
        <f>[1]服务器生态!AE956</f>
        <v>3.8604200140800002E-2</v>
      </c>
      <c r="BS938" s="25">
        <f>[1]服务器生态!AF956</f>
        <v>6.8679600000000019E-3</v>
      </c>
      <c r="BT938" s="25">
        <f>[1]服务器生态!AG956</f>
        <v>1.9871999999999997E-3</v>
      </c>
      <c r="BU938" s="25">
        <f>[1]服务器生态!$P937</f>
        <v>1</v>
      </c>
      <c r="BV938" s="25">
        <f>[1]服务器生态!Q937</f>
        <v>0.10134948669103046</v>
      </c>
    </row>
    <row r="939" spans="29:74" x14ac:dyDescent="0.15">
      <c r="AC939" s="4">
        <v>936</v>
      </c>
      <c r="AD939" s="4">
        <f>[1]节奏总纲!AD939</f>
        <v>98.712016169290109</v>
      </c>
      <c r="AE939" s="4">
        <f>[1]节奏总纲!AE939</f>
        <v>100.95062008369729</v>
      </c>
      <c r="AF939" s="4">
        <f>[1]节奏总纲!AF939</f>
        <v>104.15624991031846</v>
      </c>
      <c r="AG939" s="4">
        <f>[1]节奏总纲!AG939</f>
        <v>109.06012750673331</v>
      </c>
      <c r="AH939" s="4">
        <f>[1]节奏总纲!AH939</f>
        <v>117.99825594079567</v>
      </c>
      <c r="BI939" s="25">
        <v>936</v>
      </c>
      <c r="BJ939" s="25">
        <f>[1]服务器生态!W957</f>
        <v>4.8546018053178628</v>
      </c>
      <c r="BK939" s="25">
        <f>[1]服务器生态!X957</f>
        <v>4.7866818332624366</v>
      </c>
      <c r="BL939" s="25">
        <f>[1]服务器生态!Y957</f>
        <v>0.39073822955521381</v>
      </c>
      <c r="BM939" s="25">
        <f>[1]服务器生态!Z957</f>
        <v>6.9515092173087434E-2</v>
      </c>
      <c r="BN939" s="25">
        <f>[1]服务器生态!AA957</f>
        <v>2.0113744280158781E-2</v>
      </c>
      <c r="BO939" s="25">
        <f>[1]服务器生态!AB957</f>
        <v>260.26891426737467</v>
      </c>
      <c r="BP939" s="25">
        <f>[1]服务器生态!AC957</f>
        <v>0.47962550249999997</v>
      </c>
      <c r="BQ939" s="25">
        <f>[1]服务器生态!AD957</f>
        <v>0.47291513735919999</v>
      </c>
      <c r="BR939" s="25">
        <f>[1]服务器生态!AE957</f>
        <v>3.8604200140800002E-2</v>
      </c>
      <c r="BS939" s="25">
        <f>[1]服务器生态!AF957</f>
        <v>6.8679600000000019E-3</v>
      </c>
      <c r="BT939" s="25">
        <f>[1]服务器生态!AG957</f>
        <v>1.9871999999999997E-3</v>
      </c>
      <c r="BU939" s="25">
        <f>[1]服务器生态!$P938</f>
        <v>1</v>
      </c>
      <c r="BV939" s="25">
        <f>[1]服务器生态!Q938</f>
        <v>0.1012165070458876</v>
      </c>
    </row>
    <row r="940" spans="29:74" x14ac:dyDescent="0.15">
      <c r="AC940" s="4">
        <v>937</v>
      </c>
      <c r="AD940" s="4">
        <f>[1]节奏总纲!AD940</f>
        <v>98.727645563465359</v>
      </c>
      <c r="AE940" s="4">
        <f>[1]节奏总纲!AE940</f>
        <v>100.96630199286584</v>
      </c>
      <c r="AF940" s="4">
        <f>[1]节奏总纲!AF940</f>
        <v>104.17100536167632</v>
      </c>
      <c r="AG940" s="4">
        <f>[1]节奏总纲!AG940</f>
        <v>109.07450031600881</v>
      </c>
      <c r="AH940" s="4">
        <f>[1]节奏总纲!AH940</f>
        <v>118.01387458971963</v>
      </c>
      <c r="BI940" s="25">
        <v>937</v>
      </c>
      <c r="BJ940" s="25">
        <f>[1]服务器生态!W958</f>
        <v>4.8482237624054703</v>
      </c>
      <c r="BK940" s="25">
        <f>[1]服务器生态!X958</f>
        <v>4.780393024547565</v>
      </c>
      <c r="BL940" s="25">
        <f>[1]服务器生态!Y958</f>
        <v>0.39022487227163904</v>
      </c>
      <c r="BM940" s="25">
        <f>[1]服务器生态!Z958</f>
        <v>6.9423762284721899E-2</v>
      </c>
      <c r="BN940" s="25">
        <f>[1]服务器生态!AA958</f>
        <v>2.0087318565075989E-2</v>
      </c>
      <c r="BO940" s="25">
        <f>[1]服务器生态!AB958</f>
        <v>260.26891426737467</v>
      </c>
      <c r="BP940" s="25">
        <f>[1]服务器生态!AC958</f>
        <v>0.47962550249999997</v>
      </c>
      <c r="BQ940" s="25">
        <f>[1]服务器生态!AD958</f>
        <v>0.47291513735919999</v>
      </c>
      <c r="BR940" s="25">
        <f>[1]服务器生态!AE958</f>
        <v>3.8604200140800002E-2</v>
      </c>
      <c r="BS940" s="25">
        <f>[1]服务器生态!AF958</f>
        <v>6.8679600000000019E-3</v>
      </c>
      <c r="BT940" s="25">
        <f>[1]服务器生态!AG958</f>
        <v>1.9871999999999997E-3</v>
      </c>
      <c r="BU940" s="25">
        <f>[1]服务器生态!$P939</f>
        <v>1</v>
      </c>
      <c r="BV940" s="25">
        <f>[1]服务器生态!Q939</f>
        <v>0.10108352740074472</v>
      </c>
    </row>
    <row r="941" spans="29:74" x14ac:dyDescent="0.15">
      <c r="AC941" s="4">
        <v>938</v>
      </c>
      <c r="AD941" s="4">
        <f>[1]节奏总纲!AD941</f>
        <v>98.743274957640608</v>
      </c>
      <c r="AE941" s="4">
        <f>[1]节奏总纲!AE941</f>
        <v>100.98198390203437</v>
      </c>
      <c r="AF941" s="4">
        <f>[1]节奏总纲!AF941</f>
        <v>104.18576081303418</v>
      </c>
      <c r="AG941" s="4">
        <f>[1]节奏总纲!AG941</f>
        <v>109.08887312528429</v>
      </c>
      <c r="AH941" s="4">
        <f>[1]节奏总纲!AH941</f>
        <v>118.02946302093082</v>
      </c>
      <c r="BI941" s="25">
        <v>938</v>
      </c>
      <c r="BJ941" s="25">
        <f>[1]服务器生态!W959</f>
        <v>4.8418457194930786</v>
      </c>
      <c r="BK941" s="25">
        <f>[1]服务器生态!X959</f>
        <v>4.7741042158326934</v>
      </c>
      <c r="BL941" s="25">
        <f>[1]服务器生态!Y959</f>
        <v>0.38971151498806428</v>
      </c>
      <c r="BM941" s="25">
        <f>[1]服务器生态!Z959</f>
        <v>6.933243239635635E-2</v>
      </c>
      <c r="BN941" s="25">
        <f>[1]服务器生态!AA959</f>
        <v>2.0060892849993198E-2</v>
      </c>
      <c r="BO941" s="25">
        <f>[1]服务器生态!AB959</f>
        <v>260.26891426737467</v>
      </c>
      <c r="BP941" s="25">
        <f>[1]服务器生态!AC959</f>
        <v>0.47962550249999997</v>
      </c>
      <c r="BQ941" s="25">
        <f>[1]服务器生态!AD959</f>
        <v>0.47291513735919999</v>
      </c>
      <c r="BR941" s="25">
        <f>[1]服务器生态!AE959</f>
        <v>3.8604200140800002E-2</v>
      </c>
      <c r="BS941" s="25">
        <f>[1]服务器生态!AF959</f>
        <v>6.8679600000000019E-3</v>
      </c>
      <c r="BT941" s="25">
        <f>[1]服务器生态!AG959</f>
        <v>1.9871999999999997E-3</v>
      </c>
      <c r="BU941" s="25">
        <f>[1]服务器生态!$P940</f>
        <v>1</v>
      </c>
      <c r="BV941" s="25">
        <f>[1]服务器生态!Q940</f>
        <v>0.10095054775560186</v>
      </c>
    </row>
    <row r="942" spans="29:74" x14ac:dyDescent="0.15">
      <c r="AC942" s="4">
        <v>939</v>
      </c>
      <c r="AD942" s="4">
        <f>[1]节奏总纲!AD942</f>
        <v>98.758904351815843</v>
      </c>
      <c r="AE942" s="4">
        <f>[1]节奏总纲!AE942</f>
        <v>100.99766581120292</v>
      </c>
      <c r="AF942" s="4">
        <f>[1]节奏总纲!AF942</f>
        <v>104.20051626439204</v>
      </c>
      <c r="AG942" s="4">
        <f>[1]节奏总纲!AG942</f>
        <v>109.10324593455979</v>
      </c>
      <c r="AH942" s="4">
        <f>[1]节奏总纲!AH942</f>
        <v>118.045051452142</v>
      </c>
      <c r="BI942" s="25">
        <v>939</v>
      </c>
      <c r="BJ942" s="25">
        <f>[1]服务器生态!W960</f>
        <v>4.835467676580687</v>
      </c>
      <c r="BK942" s="25">
        <f>[1]服务器生态!X960</f>
        <v>4.7678154071178218</v>
      </c>
      <c r="BL942" s="25">
        <f>[1]服务器生态!Y960</f>
        <v>0.38919815770448946</v>
      </c>
      <c r="BM942" s="25">
        <f>[1]服务器生态!Z960</f>
        <v>6.9241102507990815E-2</v>
      </c>
      <c r="BN942" s="25">
        <f>[1]服务器生态!AA960</f>
        <v>2.0034467134910409E-2</v>
      </c>
      <c r="BO942" s="25">
        <f>[1]服务器生态!AB960</f>
        <v>260.26891426737467</v>
      </c>
      <c r="BP942" s="25">
        <f>[1]服务器生态!AC960</f>
        <v>0.47962550249999997</v>
      </c>
      <c r="BQ942" s="25">
        <f>[1]服务器生态!AD960</f>
        <v>0.47291513735919999</v>
      </c>
      <c r="BR942" s="25">
        <f>[1]服务器生态!AE960</f>
        <v>3.8604200140800002E-2</v>
      </c>
      <c r="BS942" s="25">
        <f>[1]服务器生态!AF960</f>
        <v>6.8679600000000019E-3</v>
      </c>
      <c r="BT942" s="25">
        <f>[1]服务器生态!AG960</f>
        <v>1.9871999999999997E-3</v>
      </c>
      <c r="BU942" s="25">
        <f>[1]服务器生态!$P941</f>
        <v>1</v>
      </c>
      <c r="BV942" s="25">
        <f>[1]服务器生态!Q941</f>
        <v>0.100817568110459</v>
      </c>
    </row>
    <row r="943" spans="29:74" x14ac:dyDescent="0.15">
      <c r="AC943" s="4">
        <v>940</v>
      </c>
      <c r="AD943" s="4">
        <f>[1]节奏总纲!AD943</f>
        <v>98.774533745991093</v>
      </c>
      <c r="AE943" s="4">
        <f>[1]节奏总纲!AE943</f>
        <v>101.01307116871664</v>
      </c>
      <c r="AF943" s="4">
        <f>[1]节奏总纲!AF943</f>
        <v>104.21527171574988</v>
      </c>
      <c r="AG943" s="4">
        <f>[1]节奏总纲!AG943</f>
        <v>109.11761874383528</v>
      </c>
      <c r="AH943" s="4">
        <f>[1]节奏总纲!AH943</f>
        <v>118.06063988335319</v>
      </c>
      <c r="BI943" s="25">
        <v>940</v>
      </c>
      <c r="BJ943" s="25">
        <f>[1]服务器生态!W961</f>
        <v>4.8290896336682927</v>
      </c>
      <c r="BK943" s="25">
        <f>[1]服务器生态!X961</f>
        <v>4.7615265984029485</v>
      </c>
      <c r="BL943" s="25">
        <f>[1]服务器生态!Y961</f>
        <v>0.38868480042091458</v>
      </c>
      <c r="BM943" s="25">
        <f>[1]服务器生态!Z961</f>
        <v>6.9149772619625252E-2</v>
      </c>
      <c r="BN943" s="25">
        <f>[1]服务器生态!AA961</f>
        <v>2.0008041419827611E-2</v>
      </c>
      <c r="BO943" s="25">
        <f>[1]服务器生态!AB961</f>
        <v>260.26891426737467</v>
      </c>
      <c r="BP943" s="25">
        <f>[1]服务器生态!AC961</f>
        <v>0.47962550249999997</v>
      </c>
      <c r="BQ943" s="25">
        <f>[1]服务器生态!AD961</f>
        <v>0.47291513735919999</v>
      </c>
      <c r="BR943" s="25">
        <f>[1]服务器生态!AE961</f>
        <v>3.8604200140800002E-2</v>
      </c>
      <c r="BS943" s="25">
        <f>[1]服务器生态!AF961</f>
        <v>6.8679600000000019E-3</v>
      </c>
      <c r="BT943" s="25">
        <f>[1]服务器生态!AG961</f>
        <v>1.9871999999999997E-3</v>
      </c>
      <c r="BU943" s="25">
        <f>[1]服务器生态!$P942</f>
        <v>1</v>
      </c>
      <c r="BV943" s="25">
        <f>[1]服务器生态!Q942</f>
        <v>0.10068458846531608</v>
      </c>
    </row>
    <row r="944" spans="29:74" x14ac:dyDescent="0.15">
      <c r="AC944" s="4">
        <v>941</v>
      </c>
      <c r="AD944" s="4">
        <f>[1]节奏总纲!AD944</f>
        <v>98.790163140166328</v>
      </c>
      <c r="AE944" s="4">
        <f>[1]节奏总纲!AE944</f>
        <v>101.0284281641313</v>
      </c>
      <c r="AF944" s="4">
        <f>[1]节奏总纲!AF944</f>
        <v>104.23002716710774</v>
      </c>
      <c r="AG944" s="4">
        <f>[1]节奏总纲!AG944</f>
        <v>109.13199155311078</v>
      </c>
      <c r="AH944" s="4">
        <f>[1]节奏总纲!AH944</f>
        <v>118.07622831456437</v>
      </c>
      <c r="BI944" s="25">
        <v>941</v>
      </c>
      <c r="BJ944" s="25">
        <f>[1]服务器生态!W962</f>
        <v>4.8227115907559011</v>
      </c>
      <c r="BK944" s="25">
        <f>[1]服务器生态!X962</f>
        <v>4.755237789688076</v>
      </c>
      <c r="BL944" s="25">
        <f>[1]服务器生态!Y962</f>
        <v>0.38817144313733976</v>
      </c>
      <c r="BM944" s="25">
        <f>[1]服务器生态!Z962</f>
        <v>6.9058442731259703E-2</v>
      </c>
      <c r="BN944" s="25">
        <f>[1]服务器生态!AA962</f>
        <v>1.9981615704744819E-2</v>
      </c>
      <c r="BO944" s="25">
        <f>[1]服务器生态!AB962</f>
        <v>260.26891426737467</v>
      </c>
      <c r="BP944" s="25">
        <f>[1]服务器生态!AC962</f>
        <v>0.47962550249999997</v>
      </c>
      <c r="BQ944" s="25">
        <f>[1]服务器生态!AD962</f>
        <v>0.47291513735919999</v>
      </c>
      <c r="BR944" s="25">
        <f>[1]服务器生态!AE962</f>
        <v>3.8604200140800002E-2</v>
      </c>
      <c r="BS944" s="25">
        <f>[1]服务器生态!AF962</f>
        <v>6.8679600000000019E-3</v>
      </c>
      <c r="BT944" s="25">
        <f>[1]服务器生态!AG962</f>
        <v>1.9871999999999997E-3</v>
      </c>
      <c r="BU944" s="25">
        <f>[1]服务器生态!$P943</f>
        <v>1</v>
      </c>
      <c r="BV944" s="25">
        <f>[1]服务器生态!Q943</f>
        <v>0.10055160882017322</v>
      </c>
    </row>
    <row r="945" spans="29:74" x14ac:dyDescent="0.15">
      <c r="AC945" s="4">
        <v>942</v>
      </c>
      <c r="AD945" s="4">
        <f>[1]节奏总纲!AD945</f>
        <v>98.805792534341577</v>
      </c>
      <c r="AE945" s="4">
        <f>[1]节奏总纲!AE945</f>
        <v>101.04378515954596</v>
      </c>
      <c r="AF945" s="4">
        <f>[1]节奏总纲!AF945</f>
        <v>104.24478261846559</v>
      </c>
      <c r="AG945" s="4">
        <f>[1]节奏总纲!AG945</f>
        <v>109.14636436238627</v>
      </c>
      <c r="AH945" s="4">
        <f>[1]节奏总纲!AH945</f>
        <v>118.09181674577556</v>
      </c>
      <c r="BI945" s="25">
        <v>942</v>
      </c>
      <c r="BJ945" s="25">
        <f>[1]服务器生态!W963</f>
        <v>4.8163335478435094</v>
      </c>
      <c r="BK945" s="25">
        <f>[1]服务器生态!X963</f>
        <v>4.7489489809732044</v>
      </c>
      <c r="BL945" s="25">
        <f>[1]服务器生态!Y963</f>
        <v>0.38765808585376499</v>
      </c>
      <c r="BM945" s="25">
        <f>[1]服务器生态!Z963</f>
        <v>6.8967112842894168E-2</v>
      </c>
      <c r="BN945" s="25">
        <f>[1]服务器生态!AA963</f>
        <v>1.9955189989662028E-2</v>
      </c>
      <c r="BO945" s="25">
        <f>[1]服务器生态!AB963</f>
        <v>260.26891426737467</v>
      </c>
      <c r="BP945" s="25">
        <f>[1]服务器生态!AC963</f>
        <v>0.47962550249999997</v>
      </c>
      <c r="BQ945" s="25">
        <f>[1]服务器生态!AD963</f>
        <v>0.47291513735919999</v>
      </c>
      <c r="BR945" s="25">
        <f>[1]服务器生态!AE963</f>
        <v>3.8604200140800002E-2</v>
      </c>
      <c r="BS945" s="25">
        <f>[1]服务器生态!AF963</f>
        <v>6.8679600000000019E-3</v>
      </c>
      <c r="BT945" s="25">
        <f>[1]服务器生态!AG963</f>
        <v>1.9871999999999997E-3</v>
      </c>
      <c r="BU945" s="25">
        <f>[1]服务器生态!$P944</f>
        <v>1</v>
      </c>
      <c r="BV945" s="25">
        <f>[1]服务器生态!Q944</f>
        <v>0.10041862917503036</v>
      </c>
    </row>
    <row r="946" spans="29:74" x14ac:dyDescent="0.15">
      <c r="AC946" s="4">
        <v>943</v>
      </c>
      <c r="AD946" s="4">
        <f>[1]节奏总纲!AD946</f>
        <v>98.821421928516827</v>
      </c>
      <c r="AE946" s="4">
        <f>[1]节奏总纲!AE946</f>
        <v>101.05914215496063</v>
      </c>
      <c r="AF946" s="4">
        <f>[1]节奏总纲!AF946</f>
        <v>104.25953806982345</v>
      </c>
      <c r="AG946" s="4">
        <f>[1]节奏总纲!AG946</f>
        <v>109.16073717166176</v>
      </c>
      <c r="AH946" s="4">
        <f>[1]节奏总纲!AH946</f>
        <v>118.10740517698675</v>
      </c>
      <c r="BI946" s="25">
        <v>943</v>
      </c>
      <c r="BJ946" s="25">
        <f>[1]服务器生态!W964</f>
        <v>4.8099555049311169</v>
      </c>
      <c r="BK946" s="25">
        <f>[1]服务器生态!X964</f>
        <v>4.7426601722583328</v>
      </c>
      <c r="BL946" s="25">
        <f>[1]服务器生态!Y964</f>
        <v>0.38714472857019022</v>
      </c>
      <c r="BM946" s="25">
        <f>[1]服务器生态!Z964</f>
        <v>6.8875782954528619E-2</v>
      </c>
      <c r="BN946" s="25">
        <f>[1]服务器生态!AA964</f>
        <v>1.9928764274579239E-2</v>
      </c>
      <c r="BO946" s="25">
        <f>[1]服务器生态!AB964</f>
        <v>260.26891426737467</v>
      </c>
      <c r="BP946" s="25">
        <f>[1]服务器生态!AC964</f>
        <v>0.47962550249999997</v>
      </c>
      <c r="BQ946" s="25">
        <f>[1]服务器生态!AD964</f>
        <v>0.47291513735919999</v>
      </c>
      <c r="BR946" s="25">
        <f>[1]服务器生态!AE964</f>
        <v>3.8604200140800002E-2</v>
      </c>
      <c r="BS946" s="25">
        <f>[1]服务器生态!AF964</f>
        <v>6.8679600000000019E-3</v>
      </c>
      <c r="BT946" s="25">
        <f>[1]服务器生态!AG964</f>
        <v>1.9871999999999997E-3</v>
      </c>
      <c r="BU946" s="25">
        <f>[1]服务器生态!$P945</f>
        <v>1</v>
      </c>
      <c r="BV946" s="25">
        <f>[1]服务器生态!Q945</f>
        <v>0.10028564952988749</v>
      </c>
    </row>
    <row r="947" spans="29:74" x14ac:dyDescent="0.15">
      <c r="AC947" s="4">
        <v>944</v>
      </c>
      <c r="AD947" s="4">
        <f>[1]节奏总纲!AD947</f>
        <v>98.837051322692062</v>
      </c>
      <c r="AE947" s="4">
        <f>[1]节奏总纲!AE947</f>
        <v>101.07449915037529</v>
      </c>
      <c r="AF947" s="4">
        <f>[1]节奏总纲!AF947</f>
        <v>104.27429352118129</v>
      </c>
      <c r="AG947" s="4">
        <f>[1]节奏总纲!AG947</f>
        <v>109.17510998093725</v>
      </c>
      <c r="AH947" s="4">
        <f>[1]节奏总纲!AH947</f>
        <v>118.12299360819793</v>
      </c>
      <c r="BI947" s="25">
        <v>944</v>
      </c>
      <c r="BJ947" s="25">
        <f>[1]服务器生态!W965</f>
        <v>4.8035774620187253</v>
      </c>
      <c r="BK947" s="25">
        <f>[1]服务器生态!X965</f>
        <v>4.7363713635434612</v>
      </c>
      <c r="BL947" s="25">
        <f>[1]服务器生态!Y965</f>
        <v>0.38663137128661546</v>
      </c>
      <c r="BM947" s="25">
        <f>[1]服务器生态!Z965</f>
        <v>6.8784453066163084E-2</v>
      </c>
      <c r="BN947" s="25">
        <f>[1]服务器生态!AA965</f>
        <v>1.9902338559496448E-2</v>
      </c>
      <c r="BO947" s="25">
        <f>[1]服务器生态!AB965</f>
        <v>260.26891426737467</v>
      </c>
      <c r="BP947" s="25">
        <f>[1]服务器生态!AC965</f>
        <v>0.47962550249999997</v>
      </c>
      <c r="BQ947" s="25">
        <f>[1]服务器生态!AD965</f>
        <v>0.47291513735919999</v>
      </c>
      <c r="BR947" s="25">
        <f>[1]服务器生态!AE965</f>
        <v>3.8604200140800002E-2</v>
      </c>
      <c r="BS947" s="25">
        <f>[1]服务器生态!AF965</f>
        <v>6.8679600000000019E-3</v>
      </c>
      <c r="BT947" s="25">
        <f>[1]服务器生态!AG965</f>
        <v>1.9871999999999997E-3</v>
      </c>
      <c r="BU947" s="25">
        <f>[1]服务器生态!$P946</f>
        <v>1</v>
      </c>
      <c r="BV947" s="25">
        <f>[1]服务器生态!Q946</f>
        <v>0.10015266988474462</v>
      </c>
    </row>
    <row r="948" spans="29:74" x14ac:dyDescent="0.15">
      <c r="AC948" s="4">
        <v>945</v>
      </c>
      <c r="AD948" s="4">
        <f>[1]节奏总纲!AD948</f>
        <v>98.852680716867312</v>
      </c>
      <c r="AE948" s="4">
        <f>[1]节奏总纲!AE948</f>
        <v>101.08985614578995</v>
      </c>
      <c r="AF948" s="4">
        <f>[1]节奏总纲!AF948</f>
        <v>104.28904897253915</v>
      </c>
      <c r="AG948" s="4">
        <f>[1]节奏总纲!AG948</f>
        <v>109.18948279021274</v>
      </c>
      <c r="AH948" s="4">
        <f>[1]节奏总纲!AH948</f>
        <v>118.13858203940912</v>
      </c>
      <c r="BI948" s="25">
        <v>945</v>
      </c>
      <c r="BJ948" s="25">
        <f>[1]服务器生态!W966</f>
        <v>4.7971994191063327</v>
      </c>
      <c r="BK948" s="25">
        <f>[1]服务器生态!X966</f>
        <v>4.7300825548285896</v>
      </c>
      <c r="BL948" s="25">
        <f>[1]服务器生态!Y966</f>
        <v>0.38611801400304063</v>
      </c>
      <c r="BM948" s="25">
        <f>[1]服务器生态!Z966</f>
        <v>6.8693123177797549E-2</v>
      </c>
      <c r="BN948" s="25">
        <f>[1]服务器生态!AA966</f>
        <v>1.9875912844413656E-2</v>
      </c>
      <c r="BO948" s="25">
        <f>[1]服务器生态!AB966</f>
        <v>260.26891426737467</v>
      </c>
      <c r="BP948" s="25">
        <f>[1]服务器生态!AC966</f>
        <v>0.47962550249999997</v>
      </c>
      <c r="BQ948" s="25">
        <f>[1]服务器生态!AD966</f>
        <v>0.47291513735919999</v>
      </c>
      <c r="BR948" s="25">
        <f>[1]服务器生态!AE966</f>
        <v>3.8604200140800002E-2</v>
      </c>
      <c r="BS948" s="25">
        <f>[1]服务器生态!AF966</f>
        <v>6.8679600000000019E-3</v>
      </c>
      <c r="BT948" s="25">
        <f>[1]服务器生态!AG966</f>
        <v>1.9871999999999997E-3</v>
      </c>
      <c r="BU948" s="25">
        <f>[1]服务器生态!$P947</f>
        <v>1</v>
      </c>
      <c r="BV948" s="25">
        <f>[1]服务器生态!Q947</f>
        <v>0.10001969023960175</v>
      </c>
    </row>
    <row r="949" spans="29:74" x14ac:dyDescent="0.15">
      <c r="AC949" s="4">
        <v>946</v>
      </c>
      <c r="AD949" s="4">
        <f>[1]节奏总纲!AD949</f>
        <v>98.868310111042547</v>
      </c>
      <c r="AE949" s="4">
        <f>[1]节奏总纲!AE949</f>
        <v>101.10521314120462</v>
      </c>
      <c r="AF949" s="4">
        <f>[1]节奏总纲!AF949</f>
        <v>104.30380442389701</v>
      </c>
      <c r="AG949" s="4">
        <f>[1]节奏总纲!AG949</f>
        <v>109.20385559948824</v>
      </c>
      <c r="AH949" s="4">
        <f>[1]节奏总纲!AH949</f>
        <v>118.1541704706203</v>
      </c>
      <c r="BI949" s="25">
        <v>946</v>
      </c>
      <c r="BJ949" s="25">
        <f>[1]服务器生态!W967</f>
        <v>4.7908213761939411</v>
      </c>
      <c r="BK949" s="25">
        <f>[1]服务器生态!X967</f>
        <v>4.7237937461137181</v>
      </c>
      <c r="BL949" s="25">
        <f>[1]服务器生态!Y967</f>
        <v>0.38560465671946587</v>
      </c>
      <c r="BM949" s="25">
        <f>[1]服务器生态!Z967</f>
        <v>6.8601793289432E-2</v>
      </c>
      <c r="BN949" s="25">
        <f>[1]服务器生态!AA967</f>
        <v>1.9849487129330868E-2</v>
      </c>
      <c r="BO949" s="25">
        <f>[1]服务器生态!AB967</f>
        <v>260.26891426737467</v>
      </c>
      <c r="BP949" s="25">
        <f>[1]服务器生态!AC967</f>
        <v>0.47962550249999997</v>
      </c>
      <c r="BQ949" s="25">
        <f>[1]服务器生态!AD967</f>
        <v>0.47291513735919999</v>
      </c>
      <c r="BR949" s="25">
        <f>[1]服务器生态!AE967</f>
        <v>3.8604200140800002E-2</v>
      </c>
      <c r="BS949" s="25">
        <f>[1]服务器生态!AF967</f>
        <v>6.8679600000000019E-3</v>
      </c>
      <c r="BT949" s="25">
        <f>[1]服务器生态!AG967</f>
        <v>1.9871999999999997E-3</v>
      </c>
      <c r="BU949" s="25">
        <f>[1]服务器生态!$P948</f>
        <v>1</v>
      </c>
      <c r="BV949" s="25">
        <f>[1]服务器生态!Q948</f>
        <v>9.9886710594458888E-2</v>
      </c>
    </row>
    <row r="950" spans="29:74" x14ac:dyDescent="0.15">
      <c r="AC950" s="4">
        <v>947</v>
      </c>
      <c r="AD950" s="4">
        <f>[1]节奏总纲!AD950</f>
        <v>98.883939505217796</v>
      </c>
      <c r="AE950" s="4">
        <f>[1]节奏总纲!AE950</f>
        <v>101.12057013661928</v>
      </c>
      <c r="AF950" s="4">
        <f>[1]节奏总纲!AF950</f>
        <v>104.31855987525486</v>
      </c>
      <c r="AG950" s="4">
        <f>[1]节奏总纲!AG950</f>
        <v>109.21822840876372</v>
      </c>
      <c r="AH950" s="4">
        <f>[1]节奏总纲!AH950</f>
        <v>118.16975890183149</v>
      </c>
      <c r="BI950" s="25">
        <v>947</v>
      </c>
      <c r="BJ950" s="25">
        <f>[1]服务器生态!W968</f>
        <v>4.7844433332815495</v>
      </c>
      <c r="BK950" s="25">
        <f>[1]服务器生态!X968</f>
        <v>4.7175049373988465</v>
      </c>
      <c r="BL950" s="25">
        <f>[1]服务器生态!Y968</f>
        <v>0.3850912994358911</v>
      </c>
      <c r="BM950" s="25">
        <f>[1]服务器生态!Z968</f>
        <v>6.8510463401066465E-2</v>
      </c>
      <c r="BN950" s="25">
        <f>[1]服务器生态!AA968</f>
        <v>1.9823061414248076E-2</v>
      </c>
      <c r="BO950" s="25">
        <f>[1]服务器生态!AB968</f>
        <v>260.26891426737467</v>
      </c>
      <c r="BP950" s="25">
        <f>[1]服务器生态!AC968</f>
        <v>0.47962550249999997</v>
      </c>
      <c r="BQ950" s="25">
        <f>[1]服务器生态!AD968</f>
        <v>0.47291513735919999</v>
      </c>
      <c r="BR950" s="25">
        <f>[1]服务器生态!AE968</f>
        <v>3.8604200140800002E-2</v>
      </c>
      <c r="BS950" s="25">
        <f>[1]服务器生态!AF968</f>
        <v>6.8679600000000019E-3</v>
      </c>
      <c r="BT950" s="25">
        <f>[1]服务器生态!AG968</f>
        <v>1.9871999999999997E-3</v>
      </c>
      <c r="BU950" s="25">
        <f>[1]服务器生态!$P949</f>
        <v>1</v>
      </c>
      <c r="BV950" s="25">
        <f>[1]服务器生态!Q949</f>
        <v>9.9753730949316013E-2</v>
      </c>
    </row>
    <row r="951" spans="29:74" x14ac:dyDescent="0.15">
      <c r="AC951" s="4">
        <v>948</v>
      </c>
      <c r="AD951" s="4">
        <f>[1]节奏总纲!AD951</f>
        <v>98.899568899393032</v>
      </c>
      <c r="AE951" s="4">
        <f>[1]节奏总纲!AE951</f>
        <v>101.13592713203394</v>
      </c>
      <c r="AF951" s="4">
        <f>[1]节奏总纲!AF951</f>
        <v>104.33331532661272</v>
      </c>
      <c r="AG951" s="4">
        <f>[1]节奏总纲!AG951</f>
        <v>109.23260121803922</v>
      </c>
      <c r="AH951" s="4">
        <f>[1]节奏总纲!AH951</f>
        <v>118.18534733304267</v>
      </c>
      <c r="BI951" s="25">
        <v>948</v>
      </c>
      <c r="BJ951" s="25">
        <f>[1]服务器生态!W969</f>
        <v>4.7780652903691561</v>
      </c>
      <c r="BK951" s="25">
        <f>[1]服务器生态!X969</f>
        <v>4.711216128683974</v>
      </c>
      <c r="BL951" s="25">
        <f>[1]服务器生态!Y969</f>
        <v>0.38457794215231622</v>
      </c>
      <c r="BM951" s="25">
        <f>[1]服务器生态!Z969</f>
        <v>6.8419133512700903E-2</v>
      </c>
      <c r="BN951" s="25">
        <f>[1]服务器生态!AA969</f>
        <v>1.9796635699165281E-2</v>
      </c>
      <c r="BO951" s="25">
        <f>[1]服务器生态!AB969</f>
        <v>260.26891426737467</v>
      </c>
      <c r="BP951" s="25">
        <f>[1]服务器生态!AC969</f>
        <v>0.47962550249999997</v>
      </c>
      <c r="BQ951" s="25">
        <f>[1]服务器生态!AD969</f>
        <v>0.47291513735919999</v>
      </c>
      <c r="BR951" s="25">
        <f>[1]服务器生态!AE969</f>
        <v>3.8604200140800002E-2</v>
      </c>
      <c r="BS951" s="25">
        <f>[1]服务器生态!AF969</f>
        <v>6.8679600000000019E-3</v>
      </c>
      <c r="BT951" s="25">
        <f>[1]服务器生态!AG969</f>
        <v>1.9871999999999997E-3</v>
      </c>
      <c r="BU951" s="25">
        <f>[1]服务器生态!$P950</f>
        <v>1</v>
      </c>
      <c r="BV951" s="25">
        <f>[1]服务器生态!Q950</f>
        <v>9.9620751304173125E-2</v>
      </c>
    </row>
    <row r="952" spans="29:74" x14ac:dyDescent="0.15">
      <c r="AC952" s="4">
        <v>949</v>
      </c>
      <c r="AD952" s="4">
        <f>[1]节奏总纲!AD952</f>
        <v>98.915198293568281</v>
      </c>
      <c r="AE952" s="4">
        <f>[1]节奏总纲!AE952</f>
        <v>101.15128412744862</v>
      </c>
      <c r="AF952" s="4">
        <f>[1]节奏总纲!AF952</f>
        <v>104.34807077797056</v>
      </c>
      <c r="AG952" s="4">
        <f>[1]节奏总纲!AG952</f>
        <v>109.24697402731471</v>
      </c>
      <c r="AH952" s="4">
        <f>[1]节奏总纲!AH952</f>
        <v>118.20093576425386</v>
      </c>
      <c r="BI952" s="25">
        <v>949</v>
      </c>
      <c r="BJ952" s="25">
        <f>[1]服务器生态!W970</f>
        <v>4.7716872474567644</v>
      </c>
      <c r="BK952" s="25">
        <f>[1]服务器生态!X970</f>
        <v>4.7049273199691024</v>
      </c>
      <c r="BL952" s="25">
        <f>[1]服务器生态!Y970</f>
        <v>0.38406458486874145</v>
      </c>
      <c r="BM952" s="25">
        <f>[1]服务器生态!Z970</f>
        <v>6.8327803624335368E-2</v>
      </c>
      <c r="BN952" s="25">
        <f>[1]服务器生态!AA970</f>
        <v>1.977020998408249E-2</v>
      </c>
      <c r="BO952" s="25">
        <f>[1]服务器生态!AB970</f>
        <v>260.26891426737467</v>
      </c>
      <c r="BP952" s="25">
        <f>[1]服务器生态!AC970</f>
        <v>0.47962550249999997</v>
      </c>
      <c r="BQ952" s="25">
        <f>[1]服务器生态!AD970</f>
        <v>0.47291513735919999</v>
      </c>
      <c r="BR952" s="25">
        <f>[1]服务器生态!AE970</f>
        <v>3.8604200140800002E-2</v>
      </c>
      <c r="BS952" s="25">
        <f>[1]服务器生态!AF970</f>
        <v>6.8679600000000019E-3</v>
      </c>
      <c r="BT952" s="25">
        <f>[1]服务器生态!AG970</f>
        <v>1.9871999999999997E-3</v>
      </c>
      <c r="BU952" s="25">
        <f>[1]服务器生态!$P951</f>
        <v>1</v>
      </c>
      <c r="BV952" s="25">
        <f>[1]服务器生态!Q951</f>
        <v>9.9487771659030264E-2</v>
      </c>
    </row>
    <row r="953" spans="29:74" x14ac:dyDescent="0.15">
      <c r="AC953" s="4">
        <v>950</v>
      </c>
      <c r="AD953" s="4">
        <f>[1]节奏总纲!AD953</f>
        <v>98.93082768774353</v>
      </c>
      <c r="AE953" s="4">
        <f>[1]节奏总纲!AE953</f>
        <v>101.16664112286328</v>
      </c>
      <c r="AF953" s="4">
        <f>[1]节奏总纲!AF953</f>
        <v>104.36282622932842</v>
      </c>
      <c r="AG953" s="4">
        <f>[1]节奏总纲!AG953</f>
        <v>109.26134683659021</v>
      </c>
      <c r="AH953" s="4">
        <f>[1]节奏总纲!AH953</f>
        <v>118.21652419546504</v>
      </c>
      <c r="BI953" s="25">
        <v>950</v>
      </c>
      <c r="BJ953" s="25">
        <f>[1]服务器生态!W971</f>
        <v>4.7653092045443728</v>
      </c>
      <c r="BK953" s="25">
        <f>[1]服务器生态!X971</f>
        <v>4.6986385112542299</v>
      </c>
      <c r="BL953" s="25">
        <f>[1]服务器生态!Y971</f>
        <v>0.38355122758516669</v>
      </c>
      <c r="BM953" s="25">
        <f>[1]服务器生态!Z971</f>
        <v>6.8236473735969833E-2</v>
      </c>
      <c r="BN953" s="25">
        <f>[1]服务器生态!AA971</f>
        <v>1.9743784268999701E-2</v>
      </c>
      <c r="BO953" s="25">
        <f>[1]服务器生态!AB971</f>
        <v>260.26891426737467</v>
      </c>
      <c r="BP953" s="25">
        <f>[1]服务器生态!AC971</f>
        <v>0.47962550249999997</v>
      </c>
      <c r="BQ953" s="25">
        <f>[1]服务器生态!AD971</f>
        <v>0.47291513735919999</v>
      </c>
      <c r="BR953" s="25">
        <f>[1]服务器生态!AE971</f>
        <v>3.8604200140800002E-2</v>
      </c>
      <c r="BS953" s="25">
        <f>[1]服务器生态!AF971</f>
        <v>6.8679600000000019E-3</v>
      </c>
      <c r="BT953" s="25">
        <f>[1]服务器生态!AG971</f>
        <v>1.9871999999999997E-3</v>
      </c>
      <c r="BU953" s="25">
        <f>[1]服务器生态!$P952</f>
        <v>1</v>
      </c>
      <c r="BV953" s="25">
        <f>[1]服务器生态!Q952</f>
        <v>9.9354792013887389E-2</v>
      </c>
    </row>
    <row r="954" spans="29:74" x14ac:dyDescent="0.15">
      <c r="AC954" s="4">
        <v>951</v>
      </c>
      <c r="AD954" s="4">
        <f>[1]节奏总纲!AD954</f>
        <v>98.946457081918766</v>
      </c>
      <c r="AE954" s="4">
        <f>[1]节奏总纲!AE954</f>
        <v>101.18199811827795</v>
      </c>
      <c r="AF954" s="4">
        <f>[1]节奏总纲!AF954</f>
        <v>104.37758168068628</v>
      </c>
      <c r="AG954" s="4">
        <f>[1]节奏总纲!AG954</f>
        <v>109.27571964586569</v>
      </c>
      <c r="AH954" s="4">
        <f>[1]节奏总纲!AH954</f>
        <v>118.23211262667623</v>
      </c>
      <c r="BI954" s="25">
        <v>951</v>
      </c>
      <c r="BJ954" s="25">
        <f>[1]服务器生态!W972</f>
        <v>4.7589311616319803</v>
      </c>
      <c r="BK954" s="25">
        <f>[1]服务器生态!X972</f>
        <v>4.6923497025393583</v>
      </c>
      <c r="BL954" s="25">
        <f>[1]服务器生态!Y972</f>
        <v>0.38303787030159187</v>
      </c>
      <c r="BM954" s="25">
        <f>[1]服务器生态!Z972</f>
        <v>6.8145143847604284E-2</v>
      </c>
      <c r="BN954" s="25">
        <f>[1]服务器生态!AA972</f>
        <v>1.971735855391691E-2</v>
      </c>
      <c r="BO954" s="25">
        <f>[1]服务器生态!AB972</f>
        <v>260.26891426737467</v>
      </c>
      <c r="BP954" s="25">
        <f>[1]服务器生态!AC972</f>
        <v>0.47962550249999997</v>
      </c>
      <c r="BQ954" s="25">
        <f>[1]服务器生态!AD972</f>
        <v>0.47291513735919999</v>
      </c>
      <c r="BR954" s="25">
        <f>[1]服务器生态!AE972</f>
        <v>3.8604200140800002E-2</v>
      </c>
      <c r="BS954" s="25">
        <f>[1]服务器生态!AF972</f>
        <v>6.8679600000000019E-3</v>
      </c>
      <c r="BT954" s="25">
        <f>[1]服务器生态!AG972</f>
        <v>1.9871999999999997E-3</v>
      </c>
      <c r="BU954" s="25">
        <f>[1]服务器生态!$P953</f>
        <v>1</v>
      </c>
      <c r="BV954" s="25">
        <f>[1]服务器生态!Q953</f>
        <v>9.9221812368744527E-2</v>
      </c>
    </row>
    <row r="955" spans="29:74" x14ac:dyDescent="0.15">
      <c r="AC955" s="4">
        <v>952</v>
      </c>
      <c r="AD955" s="4">
        <f>[1]节奏总纲!AD955</f>
        <v>98.962086476094015</v>
      </c>
      <c r="AE955" s="4">
        <f>[1]节奏总纲!AE955</f>
        <v>101.19735511369261</v>
      </c>
      <c r="AF955" s="4">
        <f>[1]节奏总纲!AF955</f>
        <v>104.39233713204413</v>
      </c>
      <c r="AG955" s="4">
        <f>[1]节奏总纲!AG955</f>
        <v>109.29009245514119</v>
      </c>
      <c r="AH955" s="4">
        <f>[1]节奏总纲!AH955</f>
        <v>118.24770105788741</v>
      </c>
      <c r="BI955" s="25">
        <v>952</v>
      </c>
      <c r="BJ955" s="25">
        <f>[1]服务器生态!W973</f>
        <v>4.7525531187195886</v>
      </c>
      <c r="BK955" s="25">
        <f>[1]服务器生态!X973</f>
        <v>4.6860608938244868</v>
      </c>
      <c r="BL955" s="25">
        <f>[1]服务器生态!Y973</f>
        <v>0.3825245130180171</v>
      </c>
      <c r="BM955" s="25">
        <f>[1]服务器生态!Z973</f>
        <v>6.8053813959238749E-2</v>
      </c>
      <c r="BN955" s="25">
        <f>[1]服务器生态!AA973</f>
        <v>1.9690932838834118E-2</v>
      </c>
      <c r="BO955" s="25">
        <f>[1]服务器生态!AB973</f>
        <v>260.26891426737467</v>
      </c>
      <c r="BP955" s="25">
        <f>[1]服务器生态!AC973</f>
        <v>0.47962550249999997</v>
      </c>
      <c r="BQ955" s="25">
        <f>[1]服务器生态!AD973</f>
        <v>0.47291513735919999</v>
      </c>
      <c r="BR955" s="25">
        <f>[1]服务器生态!AE973</f>
        <v>3.8604200140800002E-2</v>
      </c>
      <c r="BS955" s="25">
        <f>[1]服务器生态!AF973</f>
        <v>6.8679600000000019E-3</v>
      </c>
      <c r="BT955" s="25">
        <f>[1]服务器生态!AG973</f>
        <v>1.9871999999999997E-3</v>
      </c>
      <c r="BU955" s="25">
        <f>[1]服务器生态!$P954</f>
        <v>1</v>
      </c>
      <c r="BV955" s="25">
        <f>[1]服务器生态!Q954</f>
        <v>9.9088832723601653E-2</v>
      </c>
    </row>
    <row r="956" spans="29:74" x14ac:dyDescent="0.15">
      <c r="AC956" s="4">
        <v>953</v>
      </c>
      <c r="AD956" s="4">
        <f>[1]节奏总纲!AD956</f>
        <v>98.97771587026925</v>
      </c>
      <c r="AE956" s="4">
        <f>[1]节奏总纲!AE956</f>
        <v>101.21271210910727</v>
      </c>
      <c r="AF956" s="4">
        <f>[1]节奏总纲!AF956</f>
        <v>104.40709258340199</v>
      </c>
      <c r="AG956" s="4">
        <f>[1]节奏总纲!AG956</f>
        <v>109.30446526441668</v>
      </c>
      <c r="AH956" s="4">
        <f>[1]节奏总纲!AH956</f>
        <v>118.2632894890986</v>
      </c>
      <c r="BI956" s="25">
        <v>953</v>
      </c>
      <c r="BJ956" s="25">
        <f>[1]服务器生态!W974</f>
        <v>4.746175075807197</v>
      </c>
      <c r="BK956" s="25">
        <f>[1]服务器生态!X974</f>
        <v>4.6797720851096152</v>
      </c>
      <c r="BL956" s="25">
        <f>[1]服务器生态!Y974</f>
        <v>0.38201115573444233</v>
      </c>
      <c r="BM956" s="25">
        <f>[1]服务器生态!Z974</f>
        <v>6.79624840708732E-2</v>
      </c>
      <c r="BN956" s="25">
        <f>[1]服务器生态!AA974</f>
        <v>1.966450712375133E-2</v>
      </c>
      <c r="BO956" s="25">
        <f>[1]服务器生态!AB974</f>
        <v>260.26891426737467</v>
      </c>
      <c r="BP956" s="25">
        <f>[1]服务器生态!AC974</f>
        <v>0.47962550249999997</v>
      </c>
      <c r="BQ956" s="25">
        <f>[1]服务器生态!AD974</f>
        <v>0.47291513735919999</v>
      </c>
      <c r="BR956" s="25">
        <f>[1]服务器生态!AE974</f>
        <v>3.8604200140800002E-2</v>
      </c>
      <c r="BS956" s="25">
        <f>[1]服务器生态!AF974</f>
        <v>6.8679600000000019E-3</v>
      </c>
      <c r="BT956" s="25">
        <f>[1]服务器生态!AG974</f>
        <v>1.9871999999999997E-3</v>
      </c>
      <c r="BU956" s="25">
        <f>[1]服务器生态!$P955</f>
        <v>1</v>
      </c>
      <c r="BV956" s="25">
        <f>[1]服务器生态!Q955</f>
        <v>9.8955853078458791E-2</v>
      </c>
    </row>
    <row r="957" spans="29:74" x14ac:dyDescent="0.15">
      <c r="AC957" s="4">
        <v>954</v>
      </c>
      <c r="AD957" s="4">
        <f>[1]节奏总纲!AD957</f>
        <v>98.9933452644445</v>
      </c>
      <c r="AE957" s="4">
        <f>[1]节奏总纲!AE957</f>
        <v>101.22806910452194</v>
      </c>
      <c r="AF957" s="4">
        <f>[1]节奏总纲!AF957</f>
        <v>104.42184803475983</v>
      </c>
      <c r="AG957" s="4">
        <f>[1]节奏总纲!AG957</f>
        <v>109.31883807369218</v>
      </c>
      <c r="AH957" s="4">
        <f>[1]节奏总纲!AH957</f>
        <v>118.27887792030978</v>
      </c>
      <c r="BI957" s="25">
        <v>954</v>
      </c>
      <c r="BJ957" s="25">
        <f>[1]服务器生态!W975</f>
        <v>4.7397970328948045</v>
      </c>
      <c r="BK957" s="25">
        <f>[1]服务器生态!X975</f>
        <v>4.6734832763947436</v>
      </c>
      <c r="BL957" s="25">
        <f>[1]服务器生态!Y975</f>
        <v>0.38149779845086751</v>
      </c>
      <c r="BM957" s="25">
        <f>[1]服务器生态!Z975</f>
        <v>6.7871154182507665E-2</v>
      </c>
      <c r="BN957" s="25">
        <f>[1]服务器生态!AA975</f>
        <v>1.9638081408668538E-2</v>
      </c>
      <c r="BO957" s="25">
        <f>[1]服务器生态!AB975</f>
        <v>260.26891426737467</v>
      </c>
      <c r="BP957" s="25">
        <f>[1]服务器生态!AC975</f>
        <v>0.47962550249999997</v>
      </c>
      <c r="BQ957" s="25">
        <f>[1]服务器生态!AD975</f>
        <v>0.47291513735919999</v>
      </c>
      <c r="BR957" s="25">
        <f>[1]服务器生态!AE975</f>
        <v>3.8604200140800002E-2</v>
      </c>
      <c r="BS957" s="25">
        <f>[1]服务器生态!AF975</f>
        <v>6.8679600000000019E-3</v>
      </c>
      <c r="BT957" s="25">
        <f>[1]服务器生态!AG975</f>
        <v>1.9871999999999997E-3</v>
      </c>
      <c r="BU957" s="25">
        <f>[1]服务器生态!$P956</f>
        <v>1</v>
      </c>
      <c r="BV957" s="25">
        <f>[1]服务器生态!Q956</f>
        <v>9.8822873433315916E-2</v>
      </c>
    </row>
    <row r="958" spans="29:74" x14ac:dyDescent="0.15">
      <c r="AC958" s="4">
        <v>955</v>
      </c>
      <c r="AD958" s="4">
        <f>[1]节奏总纲!AD958</f>
        <v>99.008373652580005</v>
      </c>
      <c r="AE958" s="4">
        <f>[1]节奏总纲!AE958</f>
        <v>101.2434260999366</v>
      </c>
      <c r="AF958" s="4">
        <f>[1]节奏总纲!AF958</f>
        <v>104.43660348611769</v>
      </c>
      <c r="AG958" s="4">
        <f>[1]节奏总纲!AG958</f>
        <v>109.33321088296766</v>
      </c>
      <c r="AH958" s="4">
        <f>[1]节奏总纲!AH958</f>
        <v>118.29446635152097</v>
      </c>
      <c r="BI958" s="25">
        <v>955</v>
      </c>
      <c r="BJ958" s="25">
        <f>[1]服务器生态!W976</f>
        <v>4.7334189899824128</v>
      </c>
      <c r="BK958" s="25">
        <f>[1]服务器生态!X976</f>
        <v>4.667194467679872</v>
      </c>
      <c r="BL958" s="25">
        <f>[1]服务器生态!Y976</f>
        <v>0.38098444116729274</v>
      </c>
      <c r="BM958" s="25">
        <f>[1]服务器生态!Z976</f>
        <v>6.7779824294142116E-2</v>
      </c>
      <c r="BN958" s="25">
        <f>[1]服务器生态!AA976</f>
        <v>1.9611655693585747E-2</v>
      </c>
      <c r="BO958" s="25">
        <f>[1]服务器生态!AB976</f>
        <v>260.26891426737467</v>
      </c>
      <c r="BP958" s="25">
        <f>[1]服务器生态!AC976</f>
        <v>0.47962550249999997</v>
      </c>
      <c r="BQ958" s="25">
        <f>[1]服务器生态!AD976</f>
        <v>0.47291513735919999</v>
      </c>
      <c r="BR958" s="25">
        <f>[1]服务器生态!AE976</f>
        <v>3.8604200140800002E-2</v>
      </c>
      <c r="BS958" s="25">
        <f>[1]服务器生态!AF976</f>
        <v>6.8679600000000019E-3</v>
      </c>
      <c r="BT958" s="25">
        <f>[1]服务器生态!AG976</f>
        <v>1.9871999999999997E-3</v>
      </c>
      <c r="BU958" s="25">
        <f>[1]服务器生态!$P957</f>
        <v>1</v>
      </c>
      <c r="BV958" s="25">
        <f>[1]服务器生态!Q957</f>
        <v>9.8689893788173055E-2</v>
      </c>
    </row>
    <row r="959" spans="29:74" x14ac:dyDescent="0.15">
      <c r="AC959" s="4">
        <v>956</v>
      </c>
      <c r="AD959" s="4">
        <f>[1]节奏总纲!AD959</f>
        <v>99.022956392983232</v>
      </c>
      <c r="AE959" s="4">
        <f>[1]节奏总纲!AE959</f>
        <v>101.25878309535126</v>
      </c>
      <c r="AF959" s="4">
        <f>[1]节奏总纲!AF959</f>
        <v>104.45135893747555</v>
      </c>
      <c r="AG959" s="4">
        <f>[1]节奏总纲!AG959</f>
        <v>109.34758369224315</v>
      </c>
      <c r="AH959" s="4">
        <f>[1]节奏总纲!AH959</f>
        <v>118.31005478273215</v>
      </c>
      <c r="BI959" s="25">
        <v>956</v>
      </c>
      <c r="BJ959" s="25">
        <f>[1]服务器生态!W977</f>
        <v>4.7270409470700203</v>
      </c>
      <c r="BK959" s="25">
        <f>[1]服务器生态!X977</f>
        <v>4.6609056589650004</v>
      </c>
      <c r="BL959" s="25">
        <f>[1]服务器生态!Y977</f>
        <v>0.38047108388371798</v>
      </c>
      <c r="BM959" s="25">
        <f>[1]服务器生态!Z977</f>
        <v>6.7688494405776581E-2</v>
      </c>
      <c r="BN959" s="25">
        <f>[1]服务器生态!AA977</f>
        <v>1.9585229978502955E-2</v>
      </c>
      <c r="BO959" s="25">
        <f>[1]服务器生态!AB977</f>
        <v>260.26891426737467</v>
      </c>
      <c r="BP959" s="25">
        <f>[1]服务器生态!AC977</f>
        <v>0.47962550249999997</v>
      </c>
      <c r="BQ959" s="25">
        <f>[1]服务器生态!AD977</f>
        <v>0.47291513735919999</v>
      </c>
      <c r="BR959" s="25">
        <f>[1]服务器生态!AE977</f>
        <v>3.8604200140800002E-2</v>
      </c>
      <c r="BS959" s="25">
        <f>[1]服务器生态!AF977</f>
        <v>6.8679600000000019E-3</v>
      </c>
      <c r="BT959" s="25">
        <f>[1]服务器生态!AG977</f>
        <v>1.9871999999999997E-3</v>
      </c>
      <c r="BU959" s="25">
        <f>[1]服务器生态!$P958</f>
        <v>1</v>
      </c>
      <c r="BV959" s="25">
        <f>[1]服务器生态!Q958</f>
        <v>9.8556914143030194E-2</v>
      </c>
    </row>
    <row r="960" spans="29:74" x14ac:dyDescent="0.15">
      <c r="AC960" s="4">
        <v>957</v>
      </c>
      <c r="AD960" s="4">
        <f>[1]节奏总纲!AD960</f>
        <v>99.037539133386474</v>
      </c>
      <c r="AE960" s="4">
        <f>[1]节奏总纲!AE960</f>
        <v>101.27414009076594</v>
      </c>
      <c r="AF960" s="4">
        <f>[1]节奏总纲!AF960</f>
        <v>104.4661143888334</v>
      </c>
      <c r="AG960" s="4">
        <f>[1]节奏总纲!AG960</f>
        <v>109.36195650151865</v>
      </c>
      <c r="AH960" s="4">
        <f>[1]节奏总纲!AH960</f>
        <v>118.32564321394334</v>
      </c>
      <c r="BI960" s="25">
        <v>957</v>
      </c>
      <c r="BJ960" s="25">
        <f>[1]服务器生态!W978</f>
        <v>4.7206629041576287</v>
      </c>
      <c r="BK960" s="25">
        <f>[1]服务器生态!X978</f>
        <v>4.6546168502501288</v>
      </c>
      <c r="BL960" s="25">
        <f>[1]服务器生态!Y978</f>
        <v>0.37995772660014321</v>
      </c>
      <c r="BM960" s="25">
        <f>[1]服务器生态!Z978</f>
        <v>6.7597164517411032E-2</v>
      </c>
      <c r="BN960" s="25">
        <f>[1]服务器生态!AA978</f>
        <v>1.9558804263420167E-2</v>
      </c>
      <c r="BO960" s="25">
        <f>[1]服务器生态!AB978</f>
        <v>260.26891426737467</v>
      </c>
      <c r="BP960" s="25">
        <f>[1]服务器生态!AC978</f>
        <v>0.47962550249999997</v>
      </c>
      <c r="BQ960" s="25">
        <f>[1]服务器生态!AD978</f>
        <v>0.47291513735919999</v>
      </c>
      <c r="BR960" s="25">
        <f>[1]服务器生态!AE978</f>
        <v>3.8604200140800002E-2</v>
      </c>
      <c r="BS960" s="25">
        <f>[1]服务器生态!AF978</f>
        <v>6.8679600000000019E-3</v>
      </c>
      <c r="BT960" s="25">
        <f>[1]服务器生态!AG978</f>
        <v>1.9871999999999997E-3</v>
      </c>
      <c r="BU960" s="25">
        <f>[1]服务器生态!$P959</f>
        <v>1</v>
      </c>
      <c r="BV960" s="25">
        <f>[1]服务器生态!Q959</f>
        <v>9.8423934497887319E-2</v>
      </c>
    </row>
    <row r="961" spans="29:74" x14ac:dyDescent="0.15">
      <c r="AC961" s="4">
        <v>958</v>
      </c>
      <c r="AD961" s="4">
        <f>[1]节奏总纲!AD961</f>
        <v>99.052121873789702</v>
      </c>
      <c r="AE961" s="4">
        <f>[1]节奏总纲!AE961</f>
        <v>101.2894970861806</v>
      </c>
      <c r="AF961" s="4">
        <f>[1]节奏总纲!AF961</f>
        <v>104.48086984019125</v>
      </c>
      <c r="AG961" s="4">
        <f>[1]节奏总纲!AG961</f>
        <v>109.37632931079413</v>
      </c>
      <c r="AH961" s="4">
        <f>[1]节奏总纲!AH961</f>
        <v>118.34123164515452</v>
      </c>
      <c r="BI961" s="25">
        <v>958</v>
      </c>
      <c r="BJ961" s="25">
        <f>[1]服务器生态!W979</f>
        <v>4.714284861245237</v>
      </c>
      <c r="BK961" s="25">
        <f>[1]服务器生态!X979</f>
        <v>4.6483280415352564</v>
      </c>
      <c r="BL961" s="25">
        <f>[1]服务器生态!Y979</f>
        <v>0.37944436931656839</v>
      </c>
      <c r="BM961" s="25">
        <f>[1]服务器生态!Z979</f>
        <v>6.7505834629045497E-2</v>
      </c>
      <c r="BN961" s="25">
        <f>[1]服务器生态!AA979</f>
        <v>1.9532378548337375E-2</v>
      </c>
      <c r="BO961" s="25">
        <f>[1]服务器生态!AB979</f>
        <v>260.26891426737467</v>
      </c>
      <c r="BP961" s="25">
        <f>[1]服务器生态!AC979</f>
        <v>0.47962550249999997</v>
      </c>
      <c r="BQ961" s="25">
        <f>[1]服务器生态!AD979</f>
        <v>0.47291513735919999</v>
      </c>
      <c r="BR961" s="25">
        <f>[1]服务器生态!AE979</f>
        <v>3.8604200140800002E-2</v>
      </c>
      <c r="BS961" s="25">
        <f>[1]服务器生态!AF979</f>
        <v>6.8679600000000019E-3</v>
      </c>
      <c r="BT961" s="25">
        <f>[1]服务器生态!AG979</f>
        <v>1.9871999999999997E-3</v>
      </c>
      <c r="BU961" s="25">
        <f>[1]服务器生态!$P960</f>
        <v>1</v>
      </c>
      <c r="BV961" s="25">
        <f>[1]服务器生态!Q960</f>
        <v>9.8290954852744458E-2</v>
      </c>
    </row>
    <row r="962" spans="29:74" x14ac:dyDescent="0.15">
      <c r="AC962" s="4">
        <v>959</v>
      </c>
      <c r="AD962" s="4">
        <f>[1]节奏总纲!AD962</f>
        <v>99.066704614192943</v>
      </c>
      <c r="AE962" s="4">
        <f>[1]节奏总纲!AE962</f>
        <v>101.30485408159527</v>
      </c>
      <c r="AF962" s="4">
        <f>[1]节奏总纲!AF962</f>
        <v>104.4956252915491</v>
      </c>
      <c r="AG962" s="4">
        <f>[1]节奏总纲!AG962</f>
        <v>109.39070212006963</v>
      </c>
      <c r="AH962" s="4">
        <f>[1]节奏总纲!AH962</f>
        <v>118.35682007636571</v>
      </c>
      <c r="BI962" s="25">
        <v>959</v>
      </c>
      <c r="BJ962" s="25">
        <f>[1]服务器生态!W980</f>
        <v>4.7079068183328436</v>
      </c>
      <c r="BK962" s="25">
        <f>[1]服务器生态!X980</f>
        <v>4.6420392328203839</v>
      </c>
      <c r="BL962" s="25">
        <f>[1]服务器生态!Y980</f>
        <v>0.37893101203299356</v>
      </c>
      <c r="BM962" s="25">
        <f>[1]服务器生态!Z980</f>
        <v>6.7414504740679948E-2</v>
      </c>
      <c r="BN962" s="25">
        <f>[1]服务器生态!AA980</f>
        <v>1.950595283325458E-2</v>
      </c>
      <c r="BO962" s="25">
        <f>[1]服务器生态!AB980</f>
        <v>260.26891426737467</v>
      </c>
      <c r="BP962" s="25">
        <f>[1]服务器生态!AC980</f>
        <v>0.47962550249999997</v>
      </c>
      <c r="BQ962" s="25">
        <f>[1]服务器生态!AD980</f>
        <v>0.47291513735919999</v>
      </c>
      <c r="BR962" s="25">
        <f>[1]服务器生态!AE980</f>
        <v>3.8604200140800002E-2</v>
      </c>
      <c r="BS962" s="25">
        <f>[1]服务器生态!AF980</f>
        <v>6.8679600000000019E-3</v>
      </c>
      <c r="BT962" s="25">
        <f>[1]服务器生态!AG980</f>
        <v>1.9871999999999997E-3</v>
      </c>
      <c r="BU962" s="25">
        <f>[1]服务器生态!$P961</f>
        <v>1</v>
      </c>
      <c r="BV962" s="25">
        <f>[1]服务器生态!Q961</f>
        <v>9.8157975207601569E-2</v>
      </c>
    </row>
    <row r="963" spans="29:74" x14ac:dyDescent="0.15">
      <c r="AC963" s="4">
        <v>960</v>
      </c>
      <c r="AD963" s="4">
        <f>[1]节奏总纲!AD963</f>
        <v>99.081287354596171</v>
      </c>
      <c r="AE963" s="4">
        <f>[1]节奏总纲!AE963</f>
        <v>101.32021107700993</v>
      </c>
      <c r="AF963" s="4">
        <f>[1]节奏总纲!AF963</f>
        <v>104.51038074290696</v>
      </c>
      <c r="AG963" s="4">
        <f>[1]节奏总纲!AG963</f>
        <v>109.40507492934512</v>
      </c>
      <c r="AH963" s="4">
        <f>[1]节奏总纲!AH963</f>
        <v>118.37240850757689</v>
      </c>
      <c r="BI963" s="25">
        <v>960</v>
      </c>
      <c r="BJ963" s="25">
        <f>[1]服务器生态!W981</f>
        <v>4.701528775420452</v>
      </c>
      <c r="BK963" s="25">
        <f>[1]服务器生态!X981</f>
        <v>4.6357504241055123</v>
      </c>
      <c r="BL963" s="25">
        <f>[1]服务器生态!Y981</f>
        <v>0.37841765474941874</v>
      </c>
      <c r="BM963" s="25">
        <f>[1]服务器生态!Z981</f>
        <v>6.7323174852314399E-2</v>
      </c>
      <c r="BN963" s="25">
        <f>[1]服务器生态!AA981</f>
        <v>1.9479527118171788E-2</v>
      </c>
      <c r="BO963" s="25">
        <f>[1]服务器生态!AB981</f>
        <v>260.26891426737467</v>
      </c>
      <c r="BP963" s="25">
        <f>[1]服务器生态!AC981</f>
        <v>0.47962550249999997</v>
      </c>
      <c r="BQ963" s="25">
        <f>[1]服务器生态!AD981</f>
        <v>0.47291513735919999</v>
      </c>
      <c r="BR963" s="25">
        <f>[1]服务器生态!AE981</f>
        <v>3.8604200140800002E-2</v>
      </c>
      <c r="BS963" s="25">
        <f>[1]服务器生态!AF981</f>
        <v>6.8679600000000019E-3</v>
      </c>
      <c r="BT963" s="25">
        <f>[1]服务器生态!AG981</f>
        <v>1.9871999999999997E-3</v>
      </c>
      <c r="BU963" s="25">
        <f>[1]服务器生态!$P962</f>
        <v>1</v>
      </c>
      <c r="BV963" s="25">
        <f>[1]服务器生态!Q962</f>
        <v>9.8024995562458694E-2</v>
      </c>
    </row>
    <row r="964" spans="29:74" x14ac:dyDescent="0.15">
      <c r="AC964" s="4">
        <v>961</v>
      </c>
      <c r="AD964" s="4">
        <f>[1]节奏总纲!AD964</f>
        <v>99.095870094999412</v>
      </c>
      <c r="AE964" s="4">
        <f>[1]节奏总纲!AE964</f>
        <v>101.33556807242459</v>
      </c>
      <c r="AF964" s="4">
        <f>[1]节奏总纲!AF964</f>
        <v>104.52513619426482</v>
      </c>
      <c r="AG964" s="4">
        <f>[1]节奏总纲!AG964</f>
        <v>109.41944773862062</v>
      </c>
      <c r="AH964" s="4">
        <f>[1]节奏总纲!AH964</f>
        <v>118.38799693878808</v>
      </c>
      <c r="BI964" s="25">
        <v>961</v>
      </c>
      <c r="BJ964" s="25">
        <f>[1]服务器生态!W982</f>
        <v>4.6951507325080604</v>
      </c>
      <c r="BK964" s="25">
        <f>[1]服务器生态!X982</f>
        <v>4.6294616153906407</v>
      </c>
      <c r="BL964" s="25">
        <f>[1]服务器生态!Y982</f>
        <v>0.37790429746584397</v>
      </c>
      <c r="BM964" s="25">
        <f>[1]服务器生态!Z982</f>
        <v>6.7231844963948864E-2</v>
      </c>
      <c r="BN964" s="25">
        <f>[1]服务器生态!AA982</f>
        <v>1.9453101403089E-2</v>
      </c>
      <c r="BO964" s="25">
        <f>[1]服务器生态!AB982</f>
        <v>260.26891426737467</v>
      </c>
      <c r="BP964" s="25">
        <f>[1]服务器生态!AC982</f>
        <v>0.47962550249999997</v>
      </c>
      <c r="BQ964" s="25">
        <f>[1]服务器生态!AD982</f>
        <v>0.47291513735919999</v>
      </c>
      <c r="BR964" s="25">
        <f>[1]服务器生态!AE982</f>
        <v>3.8604200140800002E-2</v>
      </c>
      <c r="BS964" s="25">
        <f>[1]服务器生态!AF982</f>
        <v>6.8679600000000019E-3</v>
      </c>
      <c r="BT964" s="25">
        <f>[1]服务器生态!AG982</f>
        <v>1.9871999999999997E-3</v>
      </c>
      <c r="BU964" s="25">
        <f>[1]服务器生态!$P963</f>
        <v>1</v>
      </c>
      <c r="BV964" s="25">
        <f>[1]服务器生态!Q963</f>
        <v>9.7892015917315833E-2</v>
      </c>
    </row>
    <row r="965" spans="29:74" x14ac:dyDescent="0.15">
      <c r="AC965" s="4">
        <v>962</v>
      </c>
      <c r="AD965" s="4">
        <f>[1]节奏总纲!AD965</f>
        <v>99.11045283540264</v>
      </c>
      <c r="AE965" s="4">
        <f>[1]节奏总纲!AE965</f>
        <v>101.35092506783926</v>
      </c>
      <c r="AF965" s="4">
        <f>[1]节奏总纲!AF965</f>
        <v>104.53989164562267</v>
      </c>
      <c r="AG965" s="4">
        <f>[1]节奏总纲!AG965</f>
        <v>109.4338205478961</v>
      </c>
      <c r="AH965" s="4">
        <f>[1]节奏总纲!AH965</f>
        <v>118.40358536999926</v>
      </c>
      <c r="BI965" s="25">
        <v>962</v>
      </c>
      <c r="BJ965" s="25">
        <f>[1]服务器生态!W983</f>
        <v>4.6887726895956678</v>
      </c>
      <c r="BK965" s="25">
        <f>[1]服务器生态!X983</f>
        <v>4.6231728066757691</v>
      </c>
      <c r="BL965" s="25">
        <f>[1]服务器生态!Y983</f>
        <v>0.37739094018226921</v>
      </c>
      <c r="BM965" s="25">
        <f>[1]服务器生态!Z983</f>
        <v>6.7140515075583315E-2</v>
      </c>
      <c r="BN965" s="25">
        <f>[1]服务器生态!AA983</f>
        <v>1.9426675688006208E-2</v>
      </c>
      <c r="BO965" s="25">
        <f>[1]服务器生态!AB983</f>
        <v>260.26891426737467</v>
      </c>
      <c r="BP965" s="25">
        <f>[1]服务器生态!AC983</f>
        <v>0.47962550249999997</v>
      </c>
      <c r="BQ965" s="25">
        <f>[1]服务器生态!AD983</f>
        <v>0.47291513735919999</v>
      </c>
      <c r="BR965" s="25">
        <f>[1]服务器生态!AE983</f>
        <v>3.8604200140800002E-2</v>
      </c>
      <c r="BS965" s="25">
        <f>[1]服务器生态!AF983</f>
        <v>6.8679600000000019E-3</v>
      </c>
      <c r="BT965" s="25">
        <f>[1]服务器生态!AG983</f>
        <v>1.9871999999999997E-3</v>
      </c>
      <c r="BU965" s="25">
        <f>[1]服务器生态!$P964</f>
        <v>1</v>
      </c>
      <c r="BV965" s="25">
        <f>[1]服务器生态!Q964</f>
        <v>9.7759036272172958E-2</v>
      </c>
    </row>
    <row r="966" spans="29:74" x14ac:dyDescent="0.15">
      <c r="AC966" s="4">
        <v>963</v>
      </c>
      <c r="AD966" s="4">
        <f>[1]节奏总纲!AD966</f>
        <v>99.125035575805882</v>
      </c>
      <c r="AE966" s="4">
        <f>[1]节奏总纲!AE966</f>
        <v>101.36628206325392</v>
      </c>
      <c r="AF966" s="4">
        <f>[1]节奏总纲!AF966</f>
        <v>104.55464709698052</v>
      </c>
      <c r="AG966" s="4">
        <f>[1]节奏总纲!AG966</f>
        <v>109.4481933571716</v>
      </c>
      <c r="AH966" s="4">
        <f>[1]节奏总纲!AH966</f>
        <v>118.41917380121045</v>
      </c>
      <c r="BI966" s="25">
        <v>963</v>
      </c>
      <c r="BJ966" s="25">
        <f>[1]服务器生态!W984</f>
        <v>4.6823946466832762</v>
      </c>
      <c r="BK966" s="25">
        <f>[1]服务器生态!X984</f>
        <v>4.6168839979608975</v>
      </c>
      <c r="BL966" s="25">
        <f>[1]服务器生态!Y984</f>
        <v>0.37687758289869444</v>
      </c>
      <c r="BM966" s="25">
        <f>[1]服务器生态!Z984</f>
        <v>6.704918518721778E-2</v>
      </c>
      <c r="BN966" s="25">
        <f>[1]服务器生态!AA984</f>
        <v>1.9400249972923417E-2</v>
      </c>
      <c r="BO966" s="25">
        <f>[1]服务器生态!AB984</f>
        <v>260.26891426737467</v>
      </c>
      <c r="BP966" s="25">
        <f>[1]服务器生态!AC984</f>
        <v>0.47962550249999997</v>
      </c>
      <c r="BQ966" s="25">
        <f>[1]服务器生态!AD984</f>
        <v>0.47291513735919999</v>
      </c>
      <c r="BR966" s="25">
        <f>[1]服务器生态!AE984</f>
        <v>3.8604200140800002E-2</v>
      </c>
      <c r="BS966" s="25">
        <f>[1]服务器生态!AF984</f>
        <v>6.8679600000000019E-3</v>
      </c>
      <c r="BT966" s="25">
        <f>[1]服务器生态!AG984</f>
        <v>1.9871999999999997E-3</v>
      </c>
      <c r="BU966" s="25">
        <f>[1]服务器生态!$P965</f>
        <v>1</v>
      </c>
      <c r="BV966" s="25">
        <f>[1]服务器生态!Q965</f>
        <v>9.7626056627030097E-2</v>
      </c>
    </row>
    <row r="967" spans="29:74" x14ac:dyDescent="0.15">
      <c r="AC967" s="4">
        <v>964</v>
      </c>
      <c r="AD967" s="4">
        <f>[1]节奏总纲!AD967</f>
        <v>99.139618316209123</v>
      </c>
      <c r="AE967" s="4">
        <f>[1]节奏总纲!AE967</f>
        <v>101.38163905866858</v>
      </c>
      <c r="AF967" s="4">
        <f>[1]节奏总纲!AF967</f>
        <v>104.56940254833837</v>
      </c>
      <c r="AG967" s="4">
        <f>[1]节奏总纲!AG967</f>
        <v>109.46256616644709</v>
      </c>
      <c r="AH967" s="4">
        <f>[1]节奏总纲!AH967</f>
        <v>118.43476223242163</v>
      </c>
      <c r="BI967" s="25">
        <v>964</v>
      </c>
      <c r="BJ967" s="25">
        <f>[1]服务器生态!W985</f>
        <v>4.6760166037708846</v>
      </c>
      <c r="BK967" s="25">
        <f>[1]服务器生态!X985</f>
        <v>4.610595189246026</v>
      </c>
      <c r="BL967" s="25">
        <f>[1]服务器生态!Y985</f>
        <v>0.37636422561511962</v>
      </c>
      <c r="BM967" s="25">
        <f>[1]服务器生态!Z985</f>
        <v>6.6957855298852245E-2</v>
      </c>
      <c r="BN967" s="25">
        <f>[1]服务器生态!AA985</f>
        <v>1.9373824257840629E-2</v>
      </c>
      <c r="BO967" s="25">
        <f>[1]服务器生态!AB985</f>
        <v>260.26891426737467</v>
      </c>
      <c r="BP967" s="25">
        <f>[1]服务器生态!AC985</f>
        <v>0.47962550249999997</v>
      </c>
      <c r="BQ967" s="25">
        <f>[1]服务器生态!AD985</f>
        <v>0.47291513735919999</v>
      </c>
      <c r="BR967" s="25">
        <f>[1]服务器生态!AE985</f>
        <v>3.8604200140800002E-2</v>
      </c>
      <c r="BS967" s="25">
        <f>[1]服务器生态!AF985</f>
        <v>6.8679600000000019E-3</v>
      </c>
      <c r="BT967" s="25">
        <f>[1]服务器生态!AG985</f>
        <v>1.9871999999999997E-3</v>
      </c>
      <c r="BU967" s="25">
        <f>[1]服务器生态!$P966</f>
        <v>1</v>
      </c>
      <c r="BV967" s="25">
        <f>[1]服务器生态!Q966</f>
        <v>9.7493076981887222E-2</v>
      </c>
    </row>
    <row r="968" spans="29:74" x14ac:dyDescent="0.15">
      <c r="AC968" s="4">
        <v>965</v>
      </c>
      <c r="AD968" s="4">
        <f>[1]节奏总纲!AD968</f>
        <v>99.154201056612351</v>
      </c>
      <c r="AE968" s="4">
        <f>[1]节奏总纲!AE968</f>
        <v>101.39699605408325</v>
      </c>
      <c r="AF968" s="4">
        <f>[1]节奏总纲!AF968</f>
        <v>104.58415799969623</v>
      </c>
      <c r="AG968" s="4">
        <f>[1]节奏总纲!AG968</f>
        <v>109.47693897572259</v>
      </c>
      <c r="AH968" s="4">
        <f>[1]节奏总纲!AH968</f>
        <v>118.45035066363282</v>
      </c>
      <c r="BI968" s="25">
        <v>965</v>
      </c>
      <c r="BJ968" s="25">
        <f>[1]服务器生态!W986</f>
        <v>4.669638560858492</v>
      </c>
      <c r="BK968" s="25">
        <f>[1]服务器生态!X986</f>
        <v>4.6043063805311544</v>
      </c>
      <c r="BL968" s="25">
        <f>[1]服务器生态!Y986</f>
        <v>0.37585086833154485</v>
      </c>
      <c r="BM968" s="25">
        <f>[1]服务器生态!Z986</f>
        <v>6.6866525410486696E-2</v>
      </c>
      <c r="BN968" s="25">
        <f>[1]服务器生态!AA986</f>
        <v>1.9347398542757837E-2</v>
      </c>
      <c r="BO968" s="25">
        <f>[1]服务器生态!AB986</f>
        <v>260.26891426737467</v>
      </c>
      <c r="BP968" s="25">
        <f>[1]服务器生态!AC986</f>
        <v>0.47962550249999997</v>
      </c>
      <c r="BQ968" s="25">
        <f>[1]服务器生态!AD986</f>
        <v>0.47291513735919999</v>
      </c>
      <c r="BR968" s="25">
        <f>[1]服务器生态!AE986</f>
        <v>3.8604200140800002E-2</v>
      </c>
      <c r="BS968" s="25">
        <f>[1]服务器生态!AF986</f>
        <v>6.8679600000000019E-3</v>
      </c>
      <c r="BT968" s="25">
        <f>[1]服务器生态!AG986</f>
        <v>1.9871999999999997E-3</v>
      </c>
      <c r="BU968" s="25">
        <f>[1]服务器生态!$P967</f>
        <v>1</v>
      </c>
      <c r="BV968" s="25">
        <f>[1]服务器生态!Q967</f>
        <v>9.7360097336744361E-2</v>
      </c>
    </row>
    <row r="969" spans="29:74" x14ac:dyDescent="0.15">
      <c r="AC969" s="4">
        <v>966</v>
      </c>
      <c r="AD969" s="4">
        <f>[1]节奏总纲!AD969</f>
        <v>99.168783797015593</v>
      </c>
      <c r="AE969" s="4">
        <f>[1]节奏总纲!AE969</f>
        <v>101.41235304949792</v>
      </c>
      <c r="AF969" s="4">
        <f>[1]节奏总纲!AF969</f>
        <v>104.59891345105409</v>
      </c>
      <c r="AG969" s="4">
        <f>[1]节奏总纲!AG969</f>
        <v>109.49131178499808</v>
      </c>
      <c r="AH969" s="4">
        <f>[1]节奏总纲!AH969</f>
        <v>118.465939094844</v>
      </c>
      <c r="BI969" s="25">
        <v>966</v>
      </c>
      <c r="BJ969" s="25">
        <f>[1]服务器生态!W987</f>
        <v>4.6632605179460995</v>
      </c>
      <c r="BK969" s="25">
        <f>[1]服务器生态!X987</f>
        <v>4.5980175718162819</v>
      </c>
      <c r="BL969" s="25">
        <f>[1]服务器生态!Y987</f>
        <v>0.37533751104796997</v>
      </c>
      <c r="BM969" s="25">
        <f>[1]服务器生态!Z987</f>
        <v>6.6775195522121147E-2</v>
      </c>
      <c r="BN969" s="25">
        <f>[1]服务器生态!AA987</f>
        <v>1.9320972827675042E-2</v>
      </c>
      <c r="BO969" s="25">
        <f>[1]服务器生态!AB987</f>
        <v>260.26891426737467</v>
      </c>
      <c r="BP969" s="25">
        <f>[1]服务器生态!AC987</f>
        <v>0.47962550249999997</v>
      </c>
      <c r="BQ969" s="25">
        <f>[1]服务器生态!AD987</f>
        <v>0.47291513735919999</v>
      </c>
      <c r="BR969" s="25">
        <f>[1]服务器生态!AE987</f>
        <v>3.8604200140800002E-2</v>
      </c>
      <c r="BS969" s="25">
        <f>[1]服务器生态!AF987</f>
        <v>6.8679600000000019E-3</v>
      </c>
      <c r="BT969" s="25">
        <f>[1]服务器生态!AG987</f>
        <v>1.9871999999999997E-3</v>
      </c>
      <c r="BU969" s="25">
        <f>[1]服务器生态!$P968</f>
        <v>1</v>
      </c>
      <c r="BV969" s="25">
        <f>[1]服务器生态!Q968</f>
        <v>9.7227117691601472E-2</v>
      </c>
    </row>
    <row r="970" spans="29:74" x14ac:dyDescent="0.15">
      <c r="AC970" s="4">
        <v>967</v>
      </c>
      <c r="AD970" s="4">
        <f>[1]节奏总纲!AD970</f>
        <v>99.18336653741882</v>
      </c>
      <c r="AE970" s="4">
        <f>[1]节奏总纲!AE970</f>
        <v>101.42771004491259</v>
      </c>
      <c r="AF970" s="4">
        <f>[1]节奏总纲!AF970</f>
        <v>104.61366890241194</v>
      </c>
      <c r="AG970" s="4">
        <f>[1]节奏总纲!AG970</f>
        <v>109.50568459427356</v>
      </c>
      <c r="AH970" s="4">
        <f>[1]节奏总纲!AH970</f>
        <v>118.48152752605519</v>
      </c>
      <c r="BI970" s="25">
        <v>967</v>
      </c>
      <c r="BJ970" s="25">
        <f>[1]服务器生态!W988</f>
        <v>4.656882475033707</v>
      </c>
      <c r="BK970" s="25">
        <f>[1]服务器生态!X988</f>
        <v>4.5917287631014094</v>
      </c>
      <c r="BL970" s="25">
        <f>[1]服务器生态!Y988</f>
        <v>0.37482415376439521</v>
      </c>
      <c r="BM970" s="25">
        <f>[1]服务器生态!Z988</f>
        <v>6.6683865633755599E-2</v>
      </c>
      <c r="BN970" s="25">
        <f>[1]服务器生态!AA988</f>
        <v>1.929454711259225E-2</v>
      </c>
      <c r="BO970" s="25">
        <f>[1]服务器生态!AB988</f>
        <v>260.26891426737467</v>
      </c>
      <c r="BP970" s="25">
        <f>[1]服务器生态!AC988</f>
        <v>0.47962550249999997</v>
      </c>
      <c r="BQ970" s="25">
        <f>[1]服务器生态!AD988</f>
        <v>0.47291513735919999</v>
      </c>
      <c r="BR970" s="25">
        <f>[1]服务器生态!AE988</f>
        <v>3.8604200140800002E-2</v>
      </c>
      <c r="BS970" s="25">
        <f>[1]服务器生态!AF988</f>
        <v>6.8679600000000019E-3</v>
      </c>
      <c r="BT970" s="25">
        <f>[1]服务器生态!AG988</f>
        <v>1.9871999999999997E-3</v>
      </c>
      <c r="BU970" s="25">
        <f>[1]服务器生态!$P969</f>
        <v>1</v>
      </c>
      <c r="BV970" s="25">
        <f>[1]服务器生态!Q969</f>
        <v>9.7094138046458611E-2</v>
      </c>
    </row>
    <row r="971" spans="29:74" x14ac:dyDescent="0.15">
      <c r="AC971" s="4">
        <v>968</v>
      </c>
      <c r="AD971" s="4">
        <f>[1]节奏总纲!AD971</f>
        <v>99.197949277822062</v>
      </c>
      <c r="AE971" s="4">
        <f>[1]节奏总纲!AE971</f>
        <v>101.44306704032725</v>
      </c>
      <c r="AF971" s="4">
        <f>[1]节奏总纲!AF971</f>
        <v>104.62842435376979</v>
      </c>
      <c r="AG971" s="4">
        <f>[1]节奏总纲!AG971</f>
        <v>109.52005740354906</v>
      </c>
      <c r="AH971" s="4">
        <f>[1]节奏总纲!AH971</f>
        <v>118.49711595726637</v>
      </c>
      <c r="BI971" s="25">
        <v>968</v>
      </c>
      <c r="BJ971" s="25">
        <f>[1]服务器生态!W989</f>
        <v>4.6505044321213154</v>
      </c>
      <c r="BK971" s="25">
        <f>[1]服务器生态!X989</f>
        <v>4.5854399543865378</v>
      </c>
      <c r="BL971" s="25">
        <f>[1]服务器生态!Y989</f>
        <v>0.37431079648082044</v>
      </c>
      <c r="BM971" s="25">
        <f>[1]服务器生态!Z989</f>
        <v>6.6592535745390063E-2</v>
      </c>
      <c r="BN971" s="25">
        <f>[1]服务器生态!AA989</f>
        <v>1.9268121397509462E-2</v>
      </c>
      <c r="BO971" s="25">
        <f>[1]服务器生态!AB989</f>
        <v>260.26891426737467</v>
      </c>
      <c r="BP971" s="25">
        <f>[1]服务器生态!AC989</f>
        <v>0.47962550249999997</v>
      </c>
      <c r="BQ971" s="25">
        <f>[1]服务器生态!AD989</f>
        <v>0.47291513735919999</v>
      </c>
      <c r="BR971" s="25">
        <f>[1]服务器生态!AE989</f>
        <v>3.8604200140800002E-2</v>
      </c>
      <c r="BS971" s="25">
        <f>[1]服务器生态!AF989</f>
        <v>6.8679600000000019E-3</v>
      </c>
      <c r="BT971" s="25">
        <f>[1]服务器生态!AG989</f>
        <v>1.9871999999999997E-3</v>
      </c>
      <c r="BU971" s="25">
        <f>[1]服务器生态!$P970</f>
        <v>1</v>
      </c>
      <c r="BV971" s="25">
        <f>[1]服务器生态!Q970</f>
        <v>9.6961158401315736E-2</v>
      </c>
    </row>
    <row r="972" spans="29:74" x14ac:dyDescent="0.15">
      <c r="AC972" s="4">
        <v>969</v>
      </c>
      <c r="AD972" s="4">
        <f>[1]节奏总纲!AD972</f>
        <v>99.212532018225289</v>
      </c>
      <c r="AE972" s="4">
        <f>[1]节奏总纲!AE972</f>
        <v>101.45842403574191</v>
      </c>
      <c r="AF972" s="4">
        <f>[1]节奏总纲!AF972</f>
        <v>104.64317980512764</v>
      </c>
      <c r="AG972" s="4">
        <f>[1]节奏总纲!AG972</f>
        <v>109.53443021282455</v>
      </c>
      <c r="AH972" s="4">
        <f>[1]节奏总纲!AH972</f>
        <v>118.51270438847756</v>
      </c>
      <c r="BI972" s="25">
        <v>969</v>
      </c>
      <c r="BJ972" s="25">
        <f>[1]服务器生态!W990</f>
        <v>4.6441263892089228</v>
      </c>
      <c r="BK972" s="25">
        <f>[1]服务器生态!X990</f>
        <v>4.5791511456716654</v>
      </c>
      <c r="BL972" s="25">
        <f>[1]服务器生态!Y990</f>
        <v>0.37379743919724556</v>
      </c>
      <c r="BM972" s="25">
        <f>[1]服务器生态!Z990</f>
        <v>6.6501205857024515E-2</v>
      </c>
      <c r="BN972" s="25">
        <f>[1]服务器生态!AA990</f>
        <v>1.9241695682426667E-2</v>
      </c>
      <c r="BO972" s="25">
        <f>[1]服务器生态!AB990</f>
        <v>260.26891426737467</v>
      </c>
      <c r="BP972" s="25">
        <f>[1]服务器生态!AC990</f>
        <v>0.47962550249999997</v>
      </c>
      <c r="BQ972" s="25">
        <f>[1]服务器生态!AD990</f>
        <v>0.47291513735919999</v>
      </c>
      <c r="BR972" s="25">
        <f>[1]服务器生态!AE990</f>
        <v>3.8604200140800002E-2</v>
      </c>
      <c r="BS972" s="25">
        <f>[1]服务器生态!AF990</f>
        <v>6.8679600000000019E-3</v>
      </c>
      <c r="BT972" s="25">
        <f>[1]服务器生态!AG990</f>
        <v>1.9871999999999997E-3</v>
      </c>
      <c r="BU972" s="25">
        <f>[1]服务器生态!$P971</f>
        <v>1</v>
      </c>
      <c r="BV972" s="25">
        <f>[1]服务器生态!Q971</f>
        <v>9.6828178756172847E-2</v>
      </c>
    </row>
    <row r="973" spans="29:74" x14ac:dyDescent="0.15">
      <c r="AC973" s="4">
        <v>970</v>
      </c>
      <c r="AD973" s="4">
        <f>[1]节奏总纲!AD973</f>
        <v>99.227114758628531</v>
      </c>
      <c r="AE973" s="4">
        <f>[1]节奏总纲!AE973</f>
        <v>101.47378103115658</v>
      </c>
      <c r="AF973" s="4">
        <f>[1]节奏总纲!AF973</f>
        <v>104.6579352564855</v>
      </c>
      <c r="AG973" s="4">
        <f>[1]节奏总纲!AG973</f>
        <v>109.54880302210005</v>
      </c>
      <c r="AH973" s="4">
        <f>[1]节奏总纲!AH973</f>
        <v>118.52829281968874</v>
      </c>
      <c r="BI973" s="25">
        <v>970</v>
      </c>
      <c r="BJ973" s="25">
        <f>[1]服务器生态!W991</f>
        <v>4.6377483462965303</v>
      </c>
      <c r="BK973" s="25">
        <f>[1]服务器生态!X991</f>
        <v>4.5728623369567938</v>
      </c>
      <c r="BL973" s="25">
        <f>[1]服务器生态!Y991</f>
        <v>0.3732840819136708</v>
      </c>
      <c r="BM973" s="25">
        <f>[1]服务器生态!Z991</f>
        <v>6.6409875968658966E-2</v>
      </c>
      <c r="BN973" s="25">
        <f>[1]服务器生态!AA991</f>
        <v>1.9215269967343875E-2</v>
      </c>
      <c r="BO973" s="25">
        <f>[1]服务器生态!AB991</f>
        <v>260.26891426737467</v>
      </c>
      <c r="BP973" s="25">
        <f>[1]服务器生态!AC991</f>
        <v>0.47962550249999997</v>
      </c>
      <c r="BQ973" s="25">
        <f>[1]服务器生态!AD991</f>
        <v>0.47291513735919999</v>
      </c>
      <c r="BR973" s="25">
        <f>[1]服务器生态!AE991</f>
        <v>3.8604200140800002E-2</v>
      </c>
      <c r="BS973" s="25">
        <f>[1]服务器生态!AF991</f>
        <v>6.8679600000000019E-3</v>
      </c>
      <c r="BT973" s="25">
        <f>[1]服务器生态!AG991</f>
        <v>1.9871999999999997E-3</v>
      </c>
      <c r="BU973" s="25">
        <f>[1]服务器生态!$P972</f>
        <v>1</v>
      </c>
      <c r="BV973" s="25">
        <f>[1]服务器生态!Q972</f>
        <v>9.6695199111029986E-2</v>
      </c>
    </row>
    <row r="974" spans="29:74" x14ac:dyDescent="0.15">
      <c r="AC974" s="4">
        <v>971</v>
      </c>
      <c r="AD974" s="4">
        <f>[1]节奏总纲!AD974</f>
        <v>99.241697499031758</v>
      </c>
      <c r="AE974" s="4">
        <f>[1]节奏总纲!AE974</f>
        <v>101.48913802657124</v>
      </c>
      <c r="AF974" s="4">
        <f>[1]节奏总纲!AF974</f>
        <v>104.67269070784336</v>
      </c>
      <c r="AG974" s="4">
        <f>[1]节奏总纲!AG974</f>
        <v>109.56317583137553</v>
      </c>
      <c r="AH974" s="4">
        <f>[1]节奏总纲!AH974</f>
        <v>118.54388125089993</v>
      </c>
      <c r="BI974" s="25">
        <v>971</v>
      </c>
      <c r="BJ974" s="25">
        <f>[1]服务器生态!W992</f>
        <v>4.6313703033841387</v>
      </c>
      <c r="BK974" s="25">
        <f>[1]服务器生态!X992</f>
        <v>4.5665735282419222</v>
      </c>
      <c r="BL974" s="25">
        <f>[1]服务器生态!Y992</f>
        <v>0.37277072463009603</v>
      </c>
      <c r="BM974" s="25">
        <f>[1]服务器生态!Z992</f>
        <v>6.6318546080293431E-2</v>
      </c>
      <c r="BN974" s="25">
        <f>[1]服务器生态!AA992</f>
        <v>1.9188844252261087E-2</v>
      </c>
      <c r="BO974" s="25">
        <f>[1]服务器生态!AB992</f>
        <v>260.26891426737467</v>
      </c>
      <c r="BP974" s="25">
        <f>[1]服务器生态!AC992</f>
        <v>0.47962550249999997</v>
      </c>
      <c r="BQ974" s="25">
        <f>[1]服务器生态!AD992</f>
        <v>0.47291513735919999</v>
      </c>
      <c r="BR974" s="25">
        <f>[1]服务器生态!AE992</f>
        <v>3.8604200140800002E-2</v>
      </c>
      <c r="BS974" s="25">
        <f>[1]服务器生态!AF992</f>
        <v>6.8679600000000019E-3</v>
      </c>
      <c r="BT974" s="25">
        <f>[1]服务器生态!AG992</f>
        <v>1.9871999999999997E-3</v>
      </c>
      <c r="BU974" s="25">
        <f>[1]服务器生态!$P973</f>
        <v>1</v>
      </c>
      <c r="BV974" s="25">
        <f>[1]服务器生态!Q973</f>
        <v>9.6562219465887111E-2</v>
      </c>
    </row>
    <row r="975" spans="29:74" x14ac:dyDescent="0.15">
      <c r="AC975" s="4">
        <v>972</v>
      </c>
      <c r="AD975" s="4">
        <f>[1]节奏总纲!AD975</f>
        <v>99.256280239435</v>
      </c>
      <c r="AE975" s="4">
        <f>[1]节奏总纲!AE975</f>
        <v>101.5044950219859</v>
      </c>
      <c r="AF975" s="4">
        <f>[1]节奏总纲!AF975</f>
        <v>104.6874461592012</v>
      </c>
      <c r="AG975" s="4">
        <f>[1]节奏总纲!AG975</f>
        <v>109.57754864065103</v>
      </c>
      <c r="AH975" s="4">
        <f>[1]节奏总纲!AH975</f>
        <v>118.55946968211111</v>
      </c>
      <c r="BI975" s="25">
        <v>972</v>
      </c>
      <c r="BJ975" s="25">
        <f>[1]服务器生态!W993</f>
        <v>4.6249922604717471</v>
      </c>
      <c r="BK975" s="25">
        <f>[1]服务器生态!X993</f>
        <v>4.5602847195270506</v>
      </c>
      <c r="BL975" s="25">
        <f>[1]服务器生态!Y993</f>
        <v>0.37225736734652121</v>
      </c>
      <c r="BM975" s="25">
        <f>[1]服务器生态!Z993</f>
        <v>6.6227216191927882E-2</v>
      </c>
      <c r="BN975" s="25">
        <f>[1]服务器生态!AA993</f>
        <v>1.9162418537178295E-2</v>
      </c>
      <c r="BO975" s="25">
        <f>[1]服务器生态!AB993</f>
        <v>260.26891426737467</v>
      </c>
      <c r="BP975" s="25">
        <f>[1]服务器生态!AC993</f>
        <v>0.47962550249999997</v>
      </c>
      <c r="BQ975" s="25">
        <f>[1]服务器生态!AD993</f>
        <v>0.47291513735919999</v>
      </c>
      <c r="BR975" s="25">
        <f>[1]服务器生态!AE993</f>
        <v>3.8604200140800002E-2</v>
      </c>
      <c r="BS975" s="25">
        <f>[1]服务器生态!AF993</f>
        <v>6.8679600000000019E-3</v>
      </c>
      <c r="BT975" s="25">
        <f>[1]服务器生态!AG993</f>
        <v>1.9871999999999997E-3</v>
      </c>
      <c r="BU975" s="25">
        <f>[1]服务器生态!$P974</f>
        <v>1</v>
      </c>
      <c r="BV975" s="25">
        <f>[1]服务器生态!Q974</f>
        <v>9.642923982074425E-2</v>
      </c>
    </row>
    <row r="976" spans="29:74" x14ac:dyDescent="0.15">
      <c r="AC976" s="4">
        <v>973</v>
      </c>
      <c r="AD976" s="4">
        <f>[1]节奏总纲!AD976</f>
        <v>99.270862979838228</v>
      </c>
      <c r="AE976" s="4">
        <f>[1]节奏总纲!AE976</f>
        <v>101.51985201740057</v>
      </c>
      <c r="AF976" s="4">
        <f>[1]节奏总纲!AF976</f>
        <v>104.70220161055906</v>
      </c>
      <c r="AG976" s="4">
        <f>[1]节奏总纲!AG976</f>
        <v>109.59192144992652</v>
      </c>
      <c r="AH976" s="4">
        <f>[1]节奏总纲!AH976</f>
        <v>118.5750581133223</v>
      </c>
      <c r="BI976" s="25">
        <v>973</v>
      </c>
      <c r="BJ976" s="25">
        <f>[1]服务器生态!W994</f>
        <v>4.6186142175593545</v>
      </c>
      <c r="BK976" s="25">
        <f>[1]服务器生态!X994</f>
        <v>4.553995910812179</v>
      </c>
      <c r="BL976" s="25">
        <f>[1]服务器生态!Y994</f>
        <v>0.37174401006294644</v>
      </c>
      <c r="BM976" s="25">
        <f>[1]服务器生态!Z994</f>
        <v>6.6135886303562347E-2</v>
      </c>
      <c r="BN976" s="25">
        <f>[1]服务器生态!AA994</f>
        <v>1.9135992822095504E-2</v>
      </c>
      <c r="BO976" s="25">
        <f>[1]服务器生态!AB994</f>
        <v>260.26891426737467</v>
      </c>
      <c r="BP976" s="25">
        <f>[1]服务器生态!AC994</f>
        <v>0.47962550249999997</v>
      </c>
      <c r="BQ976" s="25">
        <f>[1]服务器生态!AD994</f>
        <v>0.47291513735919999</v>
      </c>
      <c r="BR976" s="25">
        <f>[1]服务器生态!AE994</f>
        <v>3.8604200140800002E-2</v>
      </c>
      <c r="BS976" s="25">
        <f>[1]服务器生态!AF994</f>
        <v>6.8679600000000019E-3</v>
      </c>
      <c r="BT976" s="25">
        <f>[1]服务器生态!AG994</f>
        <v>1.9871999999999997E-3</v>
      </c>
      <c r="BU976" s="25">
        <f>[1]服务器生态!$P975</f>
        <v>1</v>
      </c>
      <c r="BV976" s="25">
        <f>[1]服务器生态!Q975</f>
        <v>9.6296260175601389E-2</v>
      </c>
    </row>
    <row r="977" spans="29:74" x14ac:dyDescent="0.15">
      <c r="AC977" s="4">
        <v>974</v>
      </c>
      <c r="AD977" s="4">
        <f>[1]节奏总纲!AD977</f>
        <v>99.285445720241469</v>
      </c>
      <c r="AE977" s="4">
        <f>[1]节奏总纲!AE977</f>
        <v>101.53520901281523</v>
      </c>
      <c r="AF977" s="4">
        <f>[1]节奏总纲!AF977</f>
        <v>104.71695706191691</v>
      </c>
      <c r="AG977" s="4">
        <f>[1]节奏总纲!AG977</f>
        <v>109.60629425920202</v>
      </c>
      <c r="AH977" s="4">
        <f>[1]节奏总纲!AH977</f>
        <v>118.59064654453348</v>
      </c>
      <c r="BI977" s="25">
        <v>974</v>
      </c>
      <c r="BJ977" s="25">
        <f>[1]服务器生态!W995</f>
        <v>4.6122361746469629</v>
      </c>
      <c r="BK977" s="25">
        <f>[1]服务器生态!X995</f>
        <v>4.5477071020973074</v>
      </c>
      <c r="BL977" s="25">
        <f>[1]服务器生态!Y995</f>
        <v>0.37123065277937167</v>
      </c>
      <c r="BM977" s="25">
        <f>[1]服务器生态!Z995</f>
        <v>6.6044556415196798E-2</v>
      </c>
      <c r="BN977" s="25">
        <f>[1]服务器生态!AA995</f>
        <v>1.9109567107012712E-2</v>
      </c>
      <c r="BO977" s="25">
        <f>[1]服务器生态!AB995</f>
        <v>260.26891426737467</v>
      </c>
      <c r="BP977" s="25">
        <f>[1]服务器生态!AC995</f>
        <v>0.47962550249999997</v>
      </c>
      <c r="BQ977" s="25">
        <f>[1]服务器生态!AD995</f>
        <v>0.47291513735919999</v>
      </c>
      <c r="BR977" s="25">
        <f>[1]服务器生态!AE995</f>
        <v>3.8604200140800002E-2</v>
      </c>
      <c r="BS977" s="25">
        <f>[1]服务器生态!AF995</f>
        <v>6.8679600000000019E-3</v>
      </c>
      <c r="BT977" s="25">
        <f>[1]服务器生态!AG995</f>
        <v>1.9871999999999997E-3</v>
      </c>
      <c r="BU977" s="25">
        <f>[1]服务器生态!$P976</f>
        <v>1</v>
      </c>
      <c r="BV977" s="25">
        <f>[1]服务器生态!Q976</f>
        <v>9.6163280530458514E-2</v>
      </c>
    </row>
    <row r="978" spans="29:74" x14ac:dyDescent="0.15">
      <c r="AC978" s="4">
        <v>975</v>
      </c>
      <c r="AD978" s="4">
        <f>[1]节奏总纲!AD978</f>
        <v>99.300028460644711</v>
      </c>
      <c r="AE978" s="4">
        <f>[1]节奏总纲!AE978</f>
        <v>101.55056600822991</v>
      </c>
      <c r="AF978" s="4">
        <f>[1]节奏总纲!AF978</f>
        <v>104.73171251327477</v>
      </c>
      <c r="AG978" s="4">
        <f>[1]节奏总纲!AG978</f>
        <v>109.6206670684775</v>
      </c>
      <c r="AH978" s="4">
        <f>[1]节奏总纲!AH978</f>
        <v>118.60623497574467</v>
      </c>
      <c r="BI978" s="25">
        <v>975</v>
      </c>
      <c r="BJ978" s="25">
        <f>[1]服务器生态!W996</f>
        <v>4.6058581317345713</v>
      </c>
      <c r="BK978" s="25">
        <f>[1]服务器生态!X996</f>
        <v>4.541418293382435</v>
      </c>
      <c r="BL978" s="25">
        <f>[1]服务器生态!Y996</f>
        <v>0.37071729549579691</v>
      </c>
      <c r="BM978" s="25">
        <f>[1]服务器生态!Z996</f>
        <v>6.5953226526831263E-2</v>
      </c>
      <c r="BN978" s="25">
        <f>[1]服务器生态!AA996</f>
        <v>1.9083141391929924E-2</v>
      </c>
      <c r="BO978" s="25">
        <f>[1]服务器生态!AB996</f>
        <v>260.26891426737467</v>
      </c>
      <c r="BP978" s="25">
        <f>[1]服务器生态!AC996</f>
        <v>0.47962550249999997</v>
      </c>
      <c r="BQ978" s="25">
        <f>[1]服务器生态!AD996</f>
        <v>0.47291513735919999</v>
      </c>
      <c r="BR978" s="25">
        <f>[1]服务器生态!AE996</f>
        <v>3.8604200140800002E-2</v>
      </c>
      <c r="BS978" s="25">
        <f>[1]服务器生态!AF996</f>
        <v>6.8679600000000019E-3</v>
      </c>
      <c r="BT978" s="25">
        <f>[1]服务器生态!AG996</f>
        <v>1.9871999999999997E-3</v>
      </c>
      <c r="BU978" s="25">
        <f>[1]服务器生态!$P977</f>
        <v>1</v>
      </c>
      <c r="BV978" s="25">
        <f>[1]服务器生态!Q977</f>
        <v>9.6030300885315653E-2</v>
      </c>
    </row>
    <row r="979" spans="29:74" x14ac:dyDescent="0.15">
      <c r="AC979" s="4">
        <v>976</v>
      </c>
      <c r="AD979" s="4">
        <f>[1]节奏总纲!AD979</f>
        <v>99.314611201047938</v>
      </c>
      <c r="AE979" s="4">
        <f>[1]节奏总纲!AE979</f>
        <v>101.56592300364457</v>
      </c>
      <c r="AF979" s="4">
        <f>[1]节奏总纲!AF979</f>
        <v>104.74646796463263</v>
      </c>
      <c r="AG979" s="4">
        <f>[1]节奏总纲!AG979</f>
        <v>109.635039877753</v>
      </c>
      <c r="AH979" s="4">
        <f>[1]节奏总纲!AH979</f>
        <v>118.62182340695585</v>
      </c>
      <c r="BI979" s="25">
        <v>976</v>
      </c>
      <c r="BJ979" s="25">
        <f>[1]服务器生态!W997</f>
        <v>4.5994800888221787</v>
      </c>
      <c r="BK979" s="25">
        <f>[1]服务器生态!X997</f>
        <v>4.5351294846675634</v>
      </c>
      <c r="BL979" s="25">
        <f>[1]服务器生态!Y997</f>
        <v>0.37020393821222208</v>
      </c>
      <c r="BM979" s="25">
        <f>[1]服务器生态!Z997</f>
        <v>6.5861896638465728E-2</v>
      </c>
      <c r="BN979" s="25">
        <f>[1]服务器生态!AA997</f>
        <v>1.9056715676847132E-2</v>
      </c>
      <c r="BO979" s="25">
        <f>[1]服务器生态!AB997</f>
        <v>260.26891426737467</v>
      </c>
      <c r="BP979" s="25">
        <f>[1]服务器生态!AC997</f>
        <v>0.47962550249999997</v>
      </c>
      <c r="BQ979" s="25">
        <f>[1]服务器生态!AD997</f>
        <v>0.47291513735919999</v>
      </c>
      <c r="BR979" s="25">
        <f>[1]服务器生态!AE997</f>
        <v>3.8604200140800002E-2</v>
      </c>
      <c r="BS979" s="25">
        <f>[1]服务器生态!AF997</f>
        <v>6.8679600000000019E-3</v>
      </c>
      <c r="BT979" s="25">
        <f>[1]服务器生态!AG997</f>
        <v>1.9871999999999997E-3</v>
      </c>
      <c r="BU979" s="25">
        <f>[1]服务器生态!$P978</f>
        <v>1</v>
      </c>
      <c r="BV979" s="25">
        <f>[1]服务器生态!Q978</f>
        <v>9.5897321240172778E-2</v>
      </c>
    </row>
    <row r="980" spans="29:74" x14ac:dyDescent="0.15">
      <c r="AC980" s="4">
        <v>977</v>
      </c>
      <c r="AD980" s="4">
        <f>[1]节奏总纲!AD980</f>
        <v>99.32919394145118</v>
      </c>
      <c r="AE980" s="4">
        <f>[1]节奏总纲!AE980</f>
        <v>101.58127999905923</v>
      </c>
      <c r="AF980" s="4">
        <f>[1]节奏总纲!AF980</f>
        <v>104.76122341599047</v>
      </c>
      <c r="AG980" s="4">
        <f>[1]节奏总纲!AG980</f>
        <v>109.64941268702849</v>
      </c>
      <c r="AH980" s="4">
        <f>[1]节奏总纲!AH980</f>
        <v>118.63741183816704</v>
      </c>
      <c r="BI980" s="25">
        <v>977</v>
      </c>
      <c r="BJ980" s="25">
        <f>[1]服务器生态!W998</f>
        <v>4.5931020459097871</v>
      </c>
      <c r="BK980" s="25">
        <f>[1]服务器生态!X998</f>
        <v>4.5288406759526918</v>
      </c>
      <c r="BL980" s="25">
        <f>[1]服务器生态!Y998</f>
        <v>0.36969058092864732</v>
      </c>
      <c r="BM980" s="25">
        <f>[1]服务器生态!Z998</f>
        <v>6.5770566750100179E-2</v>
      </c>
      <c r="BN980" s="25">
        <f>[1]服务器生态!AA998</f>
        <v>1.9030289961764341E-2</v>
      </c>
      <c r="BO980" s="25">
        <f>[1]服务器生态!AB998</f>
        <v>260.26891426737467</v>
      </c>
      <c r="BP980" s="25">
        <f>[1]服务器生态!AC998</f>
        <v>0.47962550249999997</v>
      </c>
      <c r="BQ980" s="25">
        <f>[1]服务器生态!AD998</f>
        <v>0.47291513735919999</v>
      </c>
      <c r="BR980" s="25">
        <f>[1]服务器生态!AE998</f>
        <v>3.8604200140800002E-2</v>
      </c>
      <c r="BS980" s="25">
        <f>[1]服务器生态!AF998</f>
        <v>6.8679600000000019E-3</v>
      </c>
      <c r="BT980" s="25">
        <f>[1]服务器生态!AG998</f>
        <v>1.9871999999999997E-3</v>
      </c>
      <c r="BU980" s="25">
        <f>[1]服务器生态!$P979</f>
        <v>1</v>
      </c>
      <c r="BV980" s="25">
        <f>[1]服务器生态!Q979</f>
        <v>9.5764341595029917E-2</v>
      </c>
    </row>
    <row r="981" spans="29:74" x14ac:dyDescent="0.15">
      <c r="AC981" s="4">
        <v>978</v>
      </c>
      <c r="AD981" s="4">
        <f>[1]节奏总纲!AD981</f>
        <v>99.343776681854408</v>
      </c>
      <c r="AE981" s="4">
        <f>[1]节奏总纲!AE981</f>
        <v>101.5966369944739</v>
      </c>
      <c r="AF981" s="4">
        <f>[1]节奏总纲!AF981</f>
        <v>104.77597886734833</v>
      </c>
      <c r="AG981" s="4">
        <f>[1]节奏总纲!AG981</f>
        <v>109.66378549630397</v>
      </c>
      <c r="AH981" s="4">
        <f>[1]节奏总纲!AH981</f>
        <v>118.65300026937823</v>
      </c>
      <c r="BI981" s="25">
        <v>978</v>
      </c>
      <c r="BJ981" s="25">
        <f>[1]服务器生态!W999</f>
        <v>4.5867240029973946</v>
      </c>
      <c r="BK981" s="25">
        <f>[1]服务器生态!X999</f>
        <v>4.5225518672378193</v>
      </c>
      <c r="BL981" s="25">
        <f>[1]服务器生态!Y999</f>
        <v>0.36917722364507249</v>
      </c>
      <c r="BM981" s="25">
        <f>[1]服务器生态!Z999</f>
        <v>6.567923686173463E-2</v>
      </c>
      <c r="BN981" s="25">
        <f>[1]服务器生态!AA999</f>
        <v>1.9003864246681546E-2</v>
      </c>
      <c r="BO981" s="25">
        <f>[1]服务器生态!AB999</f>
        <v>260.26891426737467</v>
      </c>
      <c r="BP981" s="25">
        <f>[1]服务器生态!AC999</f>
        <v>0.47962550249999997</v>
      </c>
      <c r="BQ981" s="25">
        <f>[1]服务器生态!AD999</f>
        <v>0.47291513735919999</v>
      </c>
      <c r="BR981" s="25">
        <f>[1]服务器生态!AE999</f>
        <v>3.8604200140800002E-2</v>
      </c>
      <c r="BS981" s="25">
        <f>[1]服务器生态!AF999</f>
        <v>6.8679600000000019E-3</v>
      </c>
      <c r="BT981" s="25">
        <f>[1]服务器生态!AG999</f>
        <v>1.9871999999999997E-3</v>
      </c>
      <c r="BU981" s="25">
        <f>[1]服务器生态!$P980</f>
        <v>1</v>
      </c>
      <c r="BV981" s="25">
        <f>[1]服务器生态!Q980</f>
        <v>9.5631361949887028E-2</v>
      </c>
    </row>
    <row r="982" spans="29:74" x14ac:dyDescent="0.15">
      <c r="AC982" s="4">
        <v>979</v>
      </c>
      <c r="AD982" s="4">
        <f>[1]节奏总纲!AD982</f>
        <v>99.358359422257649</v>
      </c>
      <c r="AE982" s="4">
        <f>[1]节奏总纲!AE982</f>
        <v>101.61199398988856</v>
      </c>
      <c r="AF982" s="4">
        <f>[1]节奏总纲!AF982</f>
        <v>104.79073431870619</v>
      </c>
      <c r="AG982" s="4">
        <f>[1]节奏总纲!AG982</f>
        <v>109.67815830557947</v>
      </c>
      <c r="AH982" s="4">
        <f>[1]节奏总纲!AH982</f>
        <v>118.66858870058941</v>
      </c>
      <c r="BI982" s="25">
        <v>979</v>
      </c>
      <c r="BJ982" s="25">
        <f>[1]服务器生态!W1000</f>
        <v>4.5803459600850021</v>
      </c>
      <c r="BK982" s="25">
        <f>[1]服务器生态!X1000</f>
        <v>4.5162630585229477</v>
      </c>
      <c r="BL982" s="25">
        <f>[1]服务器生态!Y1000</f>
        <v>0.36866386636149767</v>
      </c>
      <c r="BM982" s="25">
        <f>[1]服务器生态!Z1000</f>
        <v>6.5587906973369081E-2</v>
      </c>
      <c r="BN982" s="25">
        <f>[1]服务器生态!AA1000</f>
        <v>1.8977438531598757E-2</v>
      </c>
      <c r="BO982" s="25">
        <f>[1]服务器生态!AB1000</f>
        <v>260.26891426737467</v>
      </c>
      <c r="BP982" s="25">
        <f>[1]服务器生态!AC1000</f>
        <v>0.47962550249999997</v>
      </c>
      <c r="BQ982" s="25">
        <f>[1]服务器生态!AD1000</f>
        <v>0.47291513735919999</v>
      </c>
      <c r="BR982" s="25">
        <f>[1]服务器生态!AE1000</f>
        <v>3.8604200140800002E-2</v>
      </c>
      <c r="BS982" s="25">
        <f>[1]服务器生态!AF1000</f>
        <v>6.8679600000000019E-3</v>
      </c>
      <c r="BT982" s="25">
        <f>[1]服务器生态!AG1000</f>
        <v>1.9871999999999997E-3</v>
      </c>
      <c r="BU982" s="25">
        <f>[1]服务器生态!$P981</f>
        <v>1</v>
      </c>
      <c r="BV982" s="25">
        <f>[1]服务器生态!Q981</f>
        <v>9.5498382304744153E-2</v>
      </c>
    </row>
    <row r="983" spans="29:74" x14ac:dyDescent="0.15">
      <c r="AC983" s="4">
        <v>980</v>
      </c>
      <c r="AD983" s="4">
        <f>[1]节奏总纲!AD983</f>
        <v>99.372942162660877</v>
      </c>
      <c r="AE983" s="4">
        <f>[1]节奏总纲!AE983</f>
        <v>101.62735098530322</v>
      </c>
      <c r="AF983" s="4">
        <f>[1]节奏总纲!AF983</f>
        <v>104.80548977006404</v>
      </c>
      <c r="AG983" s="4">
        <f>[1]节奏总纲!AG983</f>
        <v>109.69253111485496</v>
      </c>
      <c r="AH983" s="4">
        <f>[1]节奏总纲!AH983</f>
        <v>118.6841771318006</v>
      </c>
      <c r="BI983" s="25">
        <v>980</v>
      </c>
      <c r="BJ983" s="25">
        <f>[1]服务器生态!W1001</f>
        <v>4.5739679171726104</v>
      </c>
      <c r="BK983" s="25">
        <f>[1]服务器生态!X1001</f>
        <v>4.5099742498080762</v>
      </c>
      <c r="BL983" s="25">
        <f>[1]服务器生态!Y1001</f>
        <v>0.36815050907792291</v>
      </c>
      <c r="BM983" s="25">
        <f>[1]服务器生态!Z1001</f>
        <v>6.5496577085003546E-2</v>
      </c>
      <c r="BN983" s="25">
        <f>[1]服务器生态!AA1001</f>
        <v>1.8951012816515966E-2</v>
      </c>
      <c r="BO983" s="25">
        <f>[1]服务器生态!AB1001</f>
        <v>260.26891426737467</v>
      </c>
      <c r="BP983" s="25">
        <f>[1]服务器生态!AC1001</f>
        <v>0.47962550249999997</v>
      </c>
      <c r="BQ983" s="25">
        <f>[1]服务器生态!AD1001</f>
        <v>0.47291513735919999</v>
      </c>
      <c r="BR983" s="25">
        <f>[1]服务器生态!AE1001</f>
        <v>3.8604200140800002E-2</v>
      </c>
      <c r="BS983" s="25">
        <f>[1]服务器生态!AF1001</f>
        <v>6.8679600000000019E-3</v>
      </c>
      <c r="BT983" s="25">
        <f>[1]服务器生态!AG1001</f>
        <v>1.9871999999999997E-3</v>
      </c>
      <c r="BU983" s="25">
        <f>[1]服务器生态!$P982</f>
        <v>1</v>
      </c>
      <c r="BV983" s="25">
        <f>[1]服务器生态!Q982</f>
        <v>9.5365402659601292E-2</v>
      </c>
    </row>
    <row r="984" spans="29:74" x14ac:dyDescent="0.15">
      <c r="AC984" s="4">
        <v>981</v>
      </c>
      <c r="AD984" s="4">
        <f>[1]节奏总纲!AD984</f>
        <v>99.387524903064119</v>
      </c>
      <c r="AE984" s="4">
        <f>[1]节奏总纲!AE984</f>
        <v>101.64270798071789</v>
      </c>
      <c r="AF984" s="4">
        <f>[1]节奏总纲!AF984</f>
        <v>104.8202452214219</v>
      </c>
      <c r="AG984" s="4">
        <f>[1]节奏总纲!AG984</f>
        <v>109.70690392413046</v>
      </c>
      <c r="AH984" s="4">
        <f>[1]节奏总纲!AH984</f>
        <v>118.69976556301178</v>
      </c>
      <c r="BI984" s="25">
        <v>981</v>
      </c>
      <c r="BJ984" s="25">
        <f>[1]服务器生态!W1002</f>
        <v>4.5675898742602179</v>
      </c>
      <c r="BK984" s="25">
        <f>[1]服务器生态!X1002</f>
        <v>4.5036854410932046</v>
      </c>
      <c r="BL984" s="25">
        <f>[1]服务器生态!Y1002</f>
        <v>0.36763715179434814</v>
      </c>
      <c r="BM984" s="25">
        <f>[1]服务器生态!Z1002</f>
        <v>6.5405247196638011E-2</v>
      </c>
      <c r="BN984" s="25">
        <f>[1]服务器生态!AA1002</f>
        <v>1.8924587101433174E-2</v>
      </c>
      <c r="BO984" s="25">
        <f>[1]服务器生态!AB1002</f>
        <v>260.26891426737467</v>
      </c>
      <c r="BP984" s="25">
        <f>[1]服务器生态!AC1002</f>
        <v>0.47962550249999997</v>
      </c>
      <c r="BQ984" s="25">
        <f>[1]服务器生态!AD1002</f>
        <v>0.47291513735919999</v>
      </c>
      <c r="BR984" s="25">
        <f>[1]服务器生态!AE1002</f>
        <v>3.8604200140800002E-2</v>
      </c>
      <c r="BS984" s="25">
        <f>[1]服务器生态!AF1002</f>
        <v>6.8679600000000019E-3</v>
      </c>
      <c r="BT984" s="25">
        <f>[1]服务器生态!AG1002</f>
        <v>1.9871999999999997E-3</v>
      </c>
      <c r="BU984" s="25">
        <f>[1]服务器生态!$P983</f>
        <v>1</v>
      </c>
      <c r="BV984" s="25">
        <f>[1]服务器生态!Q983</f>
        <v>9.5232423014458417E-2</v>
      </c>
    </row>
    <row r="985" spans="29:74" x14ac:dyDescent="0.15">
      <c r="AC985" s="4">
        <v>982</v>
      </c>
      <c r="AD985" s="4">
        <f>[1]节奏总纲!AD985</f>
        <v>99.402107643467346</v>
      </c>
      <c r="AE985" s="4">
        <f>[1]节奏总纲!AE985</f>
        <v>101.65806497613255</v>
      </c>
      <c r="AF985" s="4">
        <f>[1]节奏总纲!AF985</f>
        <v>104.83500067277974</v>
      </c>
      <c r="AG985" s="4">
        <f>[1]节奏总纲!AG985</f>
        <v>109.72127673340594</v>
      </c>
      <c r="AH985" s="4">
        <f>[1]节奏总纲!AH985</f>
        <v>118.71535399422297</v>
      </c>
      <c r="BI985" s="25">
        <v>982</v>
      </c>
      <c r="BJ985" s="25">
        <f>[1]服务器生态!W1003</f>
        <v>4.5612118313478263</v>
      </c>
      <c r="BK985" s="25">
        <f>[1]服务器生态!X1003</f>
        <v>4.497396632378333</v>
      </c>
      <c r="BL985" s="25">
        <f>[1]服务器生态!Y1003</f>
        <v>0.36712379451077332</v>
      </c>
      <c r="BM985" s="25">
        <f>[1]服务器生态!Z1003</f>
        <v>6.5313917308272462E-2</v>
      </c>
      <c r="BN985" s="25">
        <f>[1]服务器生态!AA1003</f>
        <v>1.8898161386350386E-2</v>
      </c>
      <c r="BO985" s="25">
        <f>[1]服务器生态!AB1003</f>
        <v>260.26891426737467</v>
      </c>
      <c r="BP985" s="25">
        <f>[1]服务器生态!AC1003</f>
        <v>0.47962550249999997</v>
      </c>
      <c r="BQ985" s="25">
        <f>[1]服务器生态!AD1003</f>
        <v>0.47291513735919999</v>
      </c>
      <c r="BR985" s="25">
        <f>[1]服务器生态!AE1003</f>
        <v>3.8604200140800002E-2</v>
      </c>
      <c r="BS985" s="25">
        <f>[1]服务器生态!AF1003</f>
        <v>6.8679600000000019E-3</v>
      </c>
      <c r="BT985" s="25">
        <f>[1]服务器生态!AG1003</f>
        <v>1.9871999999999997E-3</v>
      </c>
      <c r="BU985" s="25">
        <f>[1]服务器生态!$P984</f>
        <v>1</v>
      </c>
      <c r="BV985" s="25">
        <f>[1]服务器生态!Q984</f>
        <v>9.5099443369315556E-2</v>
      </c>
    </row>
    <row r="986" spans="29:74" x14ac:dyDescent="0.15">
      <c r="AC986" s="4">
        <v>983</v>
      </c>
      <c r="AD986" s="4">
        <f>[1]节奏总纲!AD986</f>
        <v>99.416690383870588</v>
      </c>
      <c r="AE986" s="4">
        <f>[1]节奏总纲!AE986</f>
        <v>101.67342197154721</v>
      </c>
      <c r="AF986" s="4">
        <f>[1]节奏总纲!AF986</f>
        <v>104.8497561241376</v>
      </c>
      <c r="AG986" s="4">
        <f>[1]节奏总纲!AG986</f>
        <v>109.73564954268144</v>
      </c>
      <c r="AH986" s="4">
        <f>[1]节奏总纲!AH986</f>
        <v>118.73094242543415</v>
      </c>
      <c r="BI986" s="25">
        <v>983</v>
      </c>
      <c r="BJ986" s="25">
        <f>[1]服务器生态!W1004</f>
        <v>4.5548337884354346</v>
      </c>
      <c r="BK986" s="25">
        <f>[1]服务器生态!X1004</f>
        <v>4.4911078236634605</v>
      </c>
      <c r="BL986" s="25">
        <f>[1]服务器生态!Y1004</f>
        <v>0.36661043722719855</v>
      </c>
      <c r="BM986" s="25">
        <f>[1]服务器生态!Z1004</f>
        <v>6.5222587419906927E-2</v>
      </c>
      <c r="BN986" s="25">
        <f>[1]服务器生态!AA1004</f>
        <v>1.8871735671267594E-2</v>
      </c>
      <c r="BO986" s="25">
        <f>[1]服务器生态!AB1004</f>
        <v>260.26891426737467</v>
      </c>
      <c r="BP986" s="25">
        <f>[1]服务器生态!AC1004</f>
        <v>0.47962550249999997</v>
      </c>
      <c r="BQ986" s="25">
        <f>[1]服务器生态!AD1004</f>
        <v>0.47291513735919999</v>
      </c>
      <c r="BR986" s="25">
        <f>[1]服务器生态!AE1004</f>
        <v>3.8604200140800002E-2</v>
      </c>
      <c r="BS986" s="25">
        <f>[1]服务器生态!AF1004</f>
        <v>6.8679600000000019E-3</v>
      </c>
      <c r="BT986" s="25">
        <f>[1]服务器生态!AG1004</f>
        <v>1.9871999999999997E-3</v>
      </c>
      <c r="BU986" s="25">
        <f>[1]服务器生态!$P985</f>
        <v>1</v>
      </c>
      <c r="BV986" s="25">
        <f>[1]服务器生态!Q985</f>
        <v>9.4966463724172681E-2</v>
      </c>
    </row>
    <row r="987" spans="29:74" x14ac:dyDescent="0.15">
      <c r="AC987" s="4">
        <v>984</v>
      </c>
      <c r="AD987" s="4">
        <f>[1]节奏总纲!AD987</f>
        <v>99.431273124273829</v>
      </c>
      <c r="AE987" s="4">
        <f>[1]节奏总纲!AE987</f>
        <v>101.68877896696189</v>
      </c>
      <c r="AF987" s="4">
        <f>[1]节奏总纲!AF987</f>
        <v>104.86451157549546</v>
      </c>
      <c r="AG987" s="4">
        <f>[1]节奏总纲!AG987</f>
        <v>109.75002235195693</v>
      </c>
      <c r="AH987" s="4">
        <f>[1]节奏总纲!AH987</f>
        <v>118.74653085664534</v>
      </c>
      <c r="BI987" s="25">
        <v>984</v>
      </c>
      <c r="BJ987" s="25">
        <f>[1]服务器生态!W1005</f>
        <v>4.5484557455230412</v>
      </c>
      <c r="BK987" s="25">
        <f>[1]服务器生态!X1005</f>
        <v>4.484819014948588</v>
      </c>
      <c r="BL987" s="25">
        <f>[1]服务器生态!Y1005</f>
        <v>0.36609707994362373</v>
      </c>
      <c r="BM987" s="25">
        <f>[1]服务器生态!Z1005</f>
        <v>6.5131257531541364E-2</v>
      </c>
      <c r="BN987" s="25">
        <f>[1]服务器生态!AA1005</f>
        <v>1.8845309956184799E-2</v>
      </c>
      <c r="BO987" s="25">
        <f>[1]服务器生态!AB1005</f>
        <v>260.26891426737467</v>
      </c>
      <c r="BP987" s="25">
        <f>[1]服务器生态!AC1005</f>
        <v>0.47962550249999997</v>
      </c>
      <c r="BQ987" s="25">
        <f>[1]服务器生态!AD1005</f>
        <v>0.47291513735919999</v>
      </c>
      <c r="BR987" s="25">
        <f>[1]服务器生态!AE1005</f>
        <v>3.8604200140800002E-2</v>
      </c>
      <c r="BS987" s="25">
        <f>[1]服务器生态!AF1005</f>
        <v>6.8679600000000019E-3</v>
      </c>
      <c r="BT987" s="25">
        <f>[1]服务器生态!AG1005</f>
        <v>1.9871999999999997E-3</v>
      </c>
      <c r="BU987" s="25">
        <f>[1]服务器生态!$P986</f>
        <v>1</v>
      </c>
      <c r="BV987" s="25">
        <f>[1]服务器生态!Q986</f>
        <v>9.4833484079029806E-2</v>
      </c>
    </row>
    <row r="988" spans="29:74" x14ac:dyDescent="0.15">
      <c r="AC988" s="4">
        <v>985</v>
      </c>
      <c r="AD988" s="4">
        <f>[1]节奏总纲!AD988</f>
        <v>99.445855864677057</v>
      </c>
      <c r="AE988" s="4">
        <f>[1]节奏总纲!AE988</f>
        <v>101.70413596237655</v>
      </c>
      <c r="AF988" s="4">
        <f>[1]节奏总纲!AF988</f>
        <v>104.87926702685331</v>
      </c>
      <c r="AG988" s="4">
        <f>[1]节奏总纲!AG988</f>
        <v>109.76439516123243</v>
      </c>
      <c r="AH988" s="4">
        <f>[1]节奏总纲!AH988</f>
        <v>118.76211928785654</v>
      </c>
      <c r="BI988" s="25">
        <v>985</v>
      </c>
      <c r="BJ988" s="25">
        <f>[1]服务器生态!W1006</f>
        <v>4.5420777026106496</v>
      </c>
      <c r="BK988" s="25">
        <f>[1]服务器生态!X1006</f>
        <v>4.4785302062337164</v>
      </c>
      <c r="BL988" s="25">
        <f>[1]服务器生态!Y1006</f>
        <v>0.3655837226600489</v>
      </c>
      <c r="BM988" s="25">
        <f>[1]服务器生态!Z1006</f>
        <v>6.5039927643175829E-2</v>
      </c>
      <c r="BN988" s="25">
        <f>[1]服务器生态!AA1006</f>
        <v>1.8818884241102007E-2</v>
      </c>
      <c r="BO988" s="25">
        <f>[1]服务器生态!AB1006</f>
        <v>260.26891426737467</v>
      </c>
      <c r="BP988" s="25">
        <f>[1]服务器生态!AC1006</f>
        <v>0.47962550249999997</v>
      </c>
      <c r="BQ988" s="25">
        <f>[1]服务器生态!AD1006</f>
        <v>0.47291513735919999</v>
      </c>
      <c r="BR988" s="25">
        <f>[1]服务器生态!AE1006</f>
        <v>3.8604200140800002E-2</v>
      </c>
      <c r="BS988" s="25">
        <f>[1]服务器生态!AF1006</f>
        <v>6.8679600000000019E-3</v>
      </c>
      <c r="BT988" s="25">
        <f>[1]服务器生态!AG1006</f>
        <v>1.9871999999999997E-3</v>
      </c>
      <c r="BU988" s="25">
        <f>[1]服务器生态!$P987</f>
        <v>1</v>
      </c>
      <c r="BV988" s="25">
        <f>[1]服务器生态!Q987</f>
        <v>9.4700504433886931E-2</v>
      </c>
    </row>
    <row r="989" spans="29:74" x14ac:dyDescent="0.15">
      <c r="AC989" s="4">
        <v>986</v>
      </c>
      <c r="AD989" s="4">
        <f>[1]节奏总纲!AD989</f>
        <v>99.460438605080299</v>
      </c>
      <c r="AE989" s="4">
        <f>[1]节奏总纲!AE989</f>
        <v>101.71949295779122</v>
      </c>
      <c r="AF989" s="4">
        <f>[1]节奏总纲!AF989</f>
        <v>104.89402247821116</v>
      </c>
      <c r="AG989" s="4">
        <f>[1]节奏总纲!AG989</f>
        <v>109.77876797050791</v>
      </c>
      <c r="AH989" s="4">
        <f>[1]节奏总纲!AH989</f>
        <v>118.77770771906772</v>
      </c>
      <c r="BI989" s="25">
        <v>986</v>
      </c>
      <c r="BJ989" s="25">
        <f>[1]服务器生态!W1007</f>
        <v>4.5356996596982579</v>
      </c>
      <c r="BK989" s="25">
        <f>[1]服务器生态!X1007</f>
        <v>4.4722413975188449</v>
      </c>
      <c r="BL989" s="25">
        <f>[1]服务器生态!Y1007</f>
        <v>0.36507036537647414</v>
      </c>
      <c r="BM989" s="25">
        <f>[1]服务器生态!Z1007</f>
        <v>6.4948597754810294E-2</v>
      </c>
      <c r="BN989" s="25">
        <f>[1]服务器生态!AA1007</f>
        <v>1.8792458526019219E-2</v>
      </c>
      <c r="BO989" s="25">
        <f>[1]服务器生态!AB1007</f>
        <v>260.26891426737467</v>
      </c>
      <c r="BP989" s="25">
        <f>[1]服务器生态!AC1007</f>
        <v>0.47962550249999997</v>
      </c>
      <c r="BQ989" s="25">
        <f>[1]服务器生态!AD1007</f>
        <v>0.47291513735919999</v>
      </c>
      <c r="BR989" s="25">
        <f>[1]服务器生态!AE1007</f>
        <v>3.8604200140800002E-2</v>
      </c>
      <c r="BS989" s="25">
        <f>[1]服务器生态!AF1007</f>
        <v>6.8679600000000019E-3</v>
      </c>
      <c r="BT989" s="25">
        <f>[1]服务器生态!AG1007</f>
        <v>1.9871999999999997E-3</v>
      </c>
      <c r="BU989" s="25">
        <f>[1]服务器生态!$P988</f>
        <v>1</v>
      </c>
      <c r="BV989" s="25">
        <f>[1]服务器生态!Q988</f>
        <v>9.456752478874407E-2</v>
      </c>
    </row>
    <row r="990" spans="29:74" x14ac:dyDescent="0.15">
      <c r="AC990" s="4">
        <v>987</v>
      </c>
      <c r="AD990" s="4">
        <f>[1]节奏总纲!AD990</f>
        <v>99.475021345483526</v>
      </c>
      <c r="AE990" s="4">
        <f>[1]节奏总纲!AE990</f>
        <v>101.73484995320588</v>
      </c>
      <c r="AF990" s="4">
        <f>[1]节奏总纲!AF990</f>
        <v>104.90877792956901</v>
      </c>
      <c r="AG990" s="4">
        <f>[1]节奏总纲!AG990</f>
        <v>109.79314077978341</v>
      </c>
      <c r="AH990" s="4">
        <f>[1]节奏总纲!AH990</f>
        <v>118.79329615027891</v>
      </c>
      <c r="BI990" s="25">
        <v>987</v>
      </c>
      <c r="BJ990" s="25">
        <f>[1]服务器生态!W1008</f>
        <v>4.5293216167858654</v>
      </c>
      <c r="BK990" s="25">
        <f>[1]服务器生态!X1008</f>
        <v>4.4659525888039733</v>
      </c>
      <c r="BL990" s="25">
        <f>[1]服务器生态!Y1008</f>
        <v>0.36455700809289937</v>
      </c>
      <c r="BM990" s="25">
        <f>[1]服务器生态!Z1008</f>
        <v>6.4857267866444746E-2</v>
      </c>
      <c r="BN990" s="25">
        <f>[1]服务器生态!AA1008</f>
        <v>1.8766032810936428E-2</v>
      </c>
      <c r="BO990" s="25">
        <f>[1]服务器生态!AB1008</f>
        <v>260.26891426737467</v>
      </c>
      <c r="BP990" s="25">
        <f>[1]服务器生态!AC1008</f>
        <v>0.47962550249999997</v>
      </c>
      <c r="BQ990" s="25">
        <f>[1]服务器生态!AD1008</f>
        <v>0.47291513735919999</v>
      </c>
      <c r="BR990" s="25">
        <f>[1]服务器生态!AE1008</f>
        <v>3.8604200140800002E-2</v>
      </c>
      <c r="BS990" s="25">
        <f>[1]服务器生态!AF1008</f>
        <v>6.8679600000000019E-3</v>
      </c>
      <c r="BT990" s="25">
        <f>[1]服务器生态!AG1008</f>
        <v>1.9871999999999997E-3</v>
      </c>
      <c r="BU990" s="25">
        <f>[1]服务器生态!$P989</f>
        <v>1</v>
      </c>
      <c r="BV990" s="25">
        <f>[1]服务器生态!Q989</f>
        <v>9.4434545143601195E-2</v>
      </c>
    </row>
    <row r="991" spans="29:74" x14ac:dyDescent="0.15">
      <c r="AC991" s="4">
        <v>988</v>
      </c>
      <c r="AD991" s="4">
        <f>[1]节奏总纲!AD991</f>
        <v>99.489604085886768</v>
      </c>
      <c r="AE991" s="4">
        <f>[1]节奏总纲!AE991</f>
        <v>101.75020694862054</v>
      </c>
      <c r="AF991" s="4">
        <f>[1]节奏总纲!AF991</f>
        <v>104.92353338092687</v>
      </c>
      <c r="AG991" s="4">
        <f>[1]节奏总纲!AG991</f>
        <v>109.8075135890589</v>
      </c>
      <c r="AH991" s="4">
        <f>[1]节奏总纲!AH991</f>
        <v>118.80888458149009</v>
      </c>
      <c r="BI991" s="25">
        <v>988</v>
      </c>
      <c r="BJ991" s="25">
        <f>[1]服务器生态!W1009</f>
        <v>4.5229435738734738</v>
      </c>
      <c r="BK991" s="25">
        <f>[1]服务器生态!X1009</f>
        <v>4.4596637800891017</v>
      </c>
      <c r="BL991" s="25">
        <f>[1]服务器生态!Y1009</f>
        <v>0.36404365080932455</v>
      </c>
      <c r="BM991" s="25">
        <f>[1]服务器生态!Z1009</f>
        <v>6.476593797807921E-2</v>
      </c>
      <c r="BN991" s="25">
        <f>[1]服务器生态!AA1009</f>
        <v>1.8739607095853636E-2</v>
      </c>
      <c r="BO991" s="25">
        <f>[1]服务器生态!AB1009</f>
        <v>260.26891426737467</v>
      </c>
      <c r="BP991" s="25">
        <f>[1]服务器生态!AC1009</f>
        <v>0.47962550249999997</v>
      </c>
      <c r="BQ991" s="25">
        <f>[1]服务器生态!AD1009</f>
        <v>0.47291513735919999</v>
      </c>
      <c r="BR991" s="25">
        <f>[1]服务器生态!AE1009</f>
        <v>3.8604200140800002E-2</v>
      </c>
      <c r="BS991" s="25">
        <f>[1]服务器生态!AF1009</f>
        <v>6.8679600000000019E-3</v>
      </c>
      <c r="BT991" s="25">
        <f>[1]服务器生态!AG1009</f>
        <v>1.9871999999999997E-3</v>
      </c>
      <c r="BU991" s="25">
        <f>[1]服务器生态!$P990</f>
        <v>1</v>
      </c>
      <c r="BV991" s="25">
        <f>[1]服务器生态!Q990</f>
        <v>9.4301565498458334E-2</v>
      </c>
    </row>
    <row r="992" spans="29:74" x14ac:dyDescent="0.15">
      <c r="AC992" s="4">
        <v>989</v>
      </c>
      <c r="AD992" s="4">
        <f>[1]节奏总纲!AD992</f>
        <v>99.504186826289995</v>
      </c>
      <c r="AE992" s="4">
        <f>[1]节奏总纲!AE992</f>
        <v>101.76556394403521</v>
      </c>
      <c r="AF992" s="4">
        <f>[1]节奏总纲!AF992</f>
        <v>104.93828883228473</v>
      </c>
      <c r="AG992" s="4">
        <f>[1]节奏总纲!AG992</f>
        <v>109.82188639833439</v>
      </c>
      <c r="AH992" s="4">
        <f>[1]节奏总纲!AH992</f>
        <v>118.82447301270128</v>
      </c>
      <c r="BI992" s="25">
        <v>989</v>
      </c>
      <c r="BJ992" s="25">
        <f>[1]服务器生态!W1010</f>
        <v>4.5165655309610822</v>
      </c>
      <c r="BK992" s="25">
        <f>[1]服务器生态!X1010</f>
        <v>4.4533749713742301</v>
      </c>
      <c r="BL992" s="25">
        <f>[1]服务器生态!Y1010</f>
        <v>0.36353029352574978</v>
      </c>
      <c r="BM992" s="25">
        <f>[1]服务器生态!Z1010</f>
        <v>6.4674608089713662E-2</v>
      </c>
      <c r="BN992" s="25">
        <f>[1]服务器生态!AA1010</f>
        <v>1.8713181380770848E-2</v>
      </c>
      <c r="BO992" s="25">
        <f>[1]服务器生态!AB1010</f>
        <v>260.26891426737467</v>
      </c>
      <c r="BP992" s="25">
        <f>[1]服务器生态!AC1010</f>
        <v>0.47962550249999997</v>
      </c>
      <c r="BQ992" s="25">
        <f>[1]服务器生态!AD1010</f>
        <v>0.47291513735919999</v>
      </c>
      <c r="BR992" s="25">
        <f>[1]服务器生态!AE1010</f>
        <v>3.8604200140800002E-2</v>
      </c>
      <c r="BS992" s="25">
        <f>[1]服务器生态!AF1010</f>
        <v>6.8679600000000019E-3</v>
      </c>
      <c r="BT992" s="25">
        <f>[1]服务器生态!AG1010</f>
        <v>1.9871999999999997E-3</v>
      </c>
      <c r="BU992" s="25">
        <f>[1]服务器生态!$P991</f>
        <v>1</v>
      </c>
      <c r="BV992" s="25">
        <f>[1]服务器生态!Q991</f>
        <v>9.4168585853315459E-2</v>
      </c>
    </row>
    <row r="993" spans="29:74" x14ac:dyDescent="0.15">
      <c r="AC993" s="4">
        <v>990</v>
      </c>
      <c r="AD993" s="4">
        <f>[1]节奏总纲!AD993</f>
        <v>99.518769566693237</v>
      </c>
      <c r="AE993" s="4">
        <f>[1]节奏总纲!AE993</f>
        <v>101.78092093944987</v>
      </c>
      <c r="AF993" s="4">
        <f>[1]节奏总纲!AF993</f>
        <v>104.95304428364258</v>
      </c>
      <c r="AG993" s="4">
        <f>[1]节奏总纲!AG993</f>
        <v>109.83625920760988</v>
      </c>
      <c r="AH993" s="4">
        <f>[1]节奏总纲!AH993</f>
        <v>118.84006144391246</v>
      </c>
      <c r="BI993" s="25">
        <v>990</v>
      </c>
      <c r="BJ993" s="25">
        <f>[1]服务器生态!W1011</f>
        <v>4.5101874880486896</v>
      </c>
      <c r="BK993" s="25">
        <f>[1]服务器生态!X1011</f>
        <v>4.4470861626593585</v>
      </c>
      <c r="BL993" s="25">
        <f>[1]服务器生态!Y1011</f>
        <v>0.36301693624217501</v>
      </c>
      <c r="BM993" s="25">
        <f>[1]服务器生态!Z1011</f>
        <v>6.4583278201348127E-2</v>
      </c>
      <c r="BN993" s="25">
        <f>[1]服务器生态!AA1011</f>
        <v>1.8686755665688056E-2</v>
      </c>
      <c r="BO993" s="25">
        <f>[1]服务器生态!AB1011</f>
        <v>260.26891426737467</v>
      </c>
      <c r="BP993" s="25">
        <f>[1]服务器生态!AC1011</f>
        <v>0.47962550249999997</v>
      </c>
      <c r="BQ993" s="25">
        <f>[1]服务器生态!AD1011</f>
        <v>0.47291513735919999</v>
      </c>
      <c r="BR993" s="25">
        <f>[1]服务器生态!AE1011</f>
        <v>3.8604200140800002E-2</v>
      </c>
      <c r="BS993" s="25">
        <f>[1]服务器生态!AF1011</f>
        <v>6.8679600000000019E-3</v>
      </c>
      <c r="BT993" s="25">
        <f>[1]服务器生态!AG1011</f>
        <v>1.9871999999999997E-3</v>
      </c>
      <c r="BU993" s="25">
        <f>[1]服务器生态!$P992</f>
        <v>1</v>
      </c>
      <c r="BV993" s="25">
        <f>[1]服务器生态!Q992</f>
        <v>9.4035606208172598E-2</v>
      </c>
    </row>
    <row r="994" spans="29:74" x14ac:dyDescent="0.15">
      <c r="AC994" s="4">
        <v>991</v>
      </c>
      <c r="AD994" s="4">
        <f>[1]节奏总纲!AD994</f>
        <v>99.533352307096465</v>
      </c>
      <c r="AE994" s="4">
        <f>[1]节奏总纲!AE994</f>
        <v>101.79627793486453</v>
      </c>
      <c r="AF994" s="4">
        <f>[1]节奏总纲!AF994</f>
        <v>104.96779973500043</v>
      </c>
      <c r="AG994" s="4">
        <f>[1]节奏总纲!AG994</f>
        <v>109.85063201688537</v>
      </c>
      <c r="AH994" s="4">
        <f>[1]节奏总纲!AH994</f>
        <v>118.85564987512365</v>
      </c>
      <c r="BI994" s="25">
        <v>991</v>
      </c>
      <c r="BJ994" s="25">
        <f>[1]服务器生态!W1012</f>
        <v>4.5101874880486896</v>
      </c>
      <c r="BK994" s="25">
        <f>[1]服务器生态!X1012</f>
        <v>4.4470861626593585</v>
      </c>
      <c r="BL994" s="25">
        <f>[1]服务器生态!Y1012</f>
        <v>0.36301693624217501</v>
      </c>
      <c r="BM994" s="25">
        <f>[1]服务器生态!Z1012</f>
        <v>6.4583278201348127E-2</v>
      </c>
      <c r="BN994" s="25">
        <f>[1]服务器生态!AA1012</f>
        <v>1.8686755665688056E-2</v>
      </c>
      <c r="BO994" s="25">
        <f>[1]服务器生态!AB1012</f>
        <v>260.26891426737467</v>
      </c>
      <c r="BP994" s="25">
        <f>[1]服务器生态!AC1012</f>
        <v>0.47962550249999997</v>
      </c>
      <c r="BQ994" s="25">
        <f>[1]服务器生态!AD1012</f>
        <v>0.47291513735919999</v>
      </c>
      <c r="BR994" s="25">
        <f>[1]服务器生态!AE1012</f>
        <v>3.8604200140800002E-2</v>
      </c>
      <c r="BS994" s="25">
        <f>[1]服务器生态!AF1012</f>
        <v>6.8679600000000019E-3</v>
      </c>
      <c r="BT994" s="25">
        <f>[1]服务器生态!AG1012</f>
        <v>1.9871999999999997E-3</v>
      </c>
      <c r="BU994" s="25">
        <f>[1]服务器生态!$P993</f>
        <v>1</v>
      </c>
      <c r="BV994" s="25">
        <f>[1]服务器生态!Q993</f>
        <v>9.4035606208172598E-2</v>
      </c>
    </row>
    <row r="995" spans="29:74" x14ac:dyDescent="0.15">
      <c r="AC995" s="4">
        <v>992</v>
      </c>
      <c r="AD995" s="4">
        <f>[1]节奏总纲!AD995</f>
        <v>99.547935047499706</v>
      </c>
      <c r="AE995" s="4">
        <f>[1]节奏总纲!AE995</f>
        <v>101.8116349302792</v>
      </c>
      <c r="AF995" s="4">
        <f>[1]节奏总纲!AF995</f>
        <v>104.98255518635828</v>
      </c>
      <c r="AG995" s="4">
        <f>[1]节奏总纲!AG995</f>
        <v>109.86500482616087</v>
      </c>
      <c r="AH995" s="4">
        <f>[1]节奏总纲!AH995</f>
        <v>118.87123830633483</v>
      </c>
      <c r="BI995" s="25">
        <v>992</v>
      </c>
      <c r="BJ995" s="25">
        <f>[1]服务器生态!W1013</f>
        <v>4.5101874880486896</v>
      </c>
      <c r="BK995" s="25">
        <f>[1]服务器生态!X1013</f>
        <v>4.4470861626593585</v>
      </c>
      <c r="BL995" s="25">
        <f>[1]服务器生态!Y1013</f>
        <v>0.36301693624217501</v>
      </c>
      <c r="BM995" s="25">
        <f>[1]服务器生态!Z1013</f>
        <v>6.4583278201348127E-2</v>
      </c>
      <c r="BN995" s="25">
        <f>[1]服务器生态!AA1013</f>
        <v>1.8686755665688056E-2</v>
      </c>
      <c r="BO995" s="25">
        <f>[1]服务器生态!AB1013</f>
        <v>260.26891426737467</v>
      </c>
      <c r="BP995" s="25">
        <f>[1]服务器生态!AC1013</f>
        <v>0.47962550249999997</v>
      </c>
      <c r="BQ995" s="25">
        <f>[1]服务器生态!AD1013</f>
        <v>0.47291513735919999</v>
      </c>
      <c r="BR995" s="25">
        <f>[1]服务器生态!AE1013</f>
        <v>3.8604200140800002E-2</v>
      </c>
      <c r="BS995" s="25">
        <f>[1]服务器生态!AF1013</f>
        <v>6.8679600000000019E-3</v>
      </c>
      <c r="BT995" s="25">
        <f>[1]服务器生态!AG1013</f>
        <v>1.9871999999999997E-3</v>
      </c>
      <c r="BU995" s="25">
        <f>[1]服务器生态!$P994</f>
        <v>1</v>
      </c>
      <c r="BV995" s="25">
        <f>[1]服务器生态!Q994</f>
        <v>9.4035606208172598E-2</v>
      </c>
    </row>
    <row r="996" spans="29:74" x14ac:dyDescent="0.15">
      <c r="AC996" s="4">
        <v>993</v>
      </c>
      <c r="AD996" s="4">
        <f>[1]节奏总纲!AD996</f>
        <v>99.562517787902934</v>
      </c>
      <c r="AE996" s="4">
        <f>[1]节奏总纲!AE996</f>
        <v>101.82699192569387</v>
      </c>
      <c r="AF996" s="4">
        <f>[1]节奏总纲!AF996</f>
        <v>104.99731063771614</v>
      </c>
      <c r="AG996" s="4">
        <f>[1]节奏总纲!AG996</f>
        <v>109.87937763543636</v>
      </c>
      <c r="AH996" s="4">
        <f>[1]节奏总纲!AH996</f>
        <v>118.88682673754602</v>
      </c>
      <c r="BI996" s="25">
        <v>993</v>
      </c>
      <c r="BJ996" s="25">
        <f>[1]服务器生态!W1014</f>
        <v>4.5101874880486896</v>
      </c>
      <c r="BK996" s="25">
        <f>[1]服务器生态!X1014</f>
        <v>4.4470861626593585</v>
      </c>
      <c r="BL996" s="25">
        <f>[1]服务器生态!Y1014</f>
        <v>0.36301693624217501</v>
      </c>
      <c r="BM996" s="25">
        <f>[1]服务器生态!Z1014</f>
        <v>6.4583278201348127E-2</v>
      </c>
      <c r="BN996" s="25">
        <f>[1]服务器生态!AA1014</f>
        <v>1.8686755665688056E-2</v>
      </c>
      <c r="BO996" s="25">
        <f>[1]服务器生态!AB1014</f>
        <v>260.26891426737467</v>
      </c>
      <c r="BP996" s="25">
        <f>[1]服务器生态!AC1014</f>
        <v>0.47962550249999997</v>
      </c>
      <c r="BQ996" s="25">
        <f>[1]服务器生态!AD1014</f>
        <v>0.47291513735919999</v>
      </c>
      <c r="BR996" s="25">
        <f>[1]服务器生态!AE1014</f>
        <v>3.8604200140800002E-2</v>
      </c>
      <c r="BS996" s="25">
        <f>[1]服务器生态!AF1014</f>
        <v>6.8679600000000019E-3</v>
      </c>
      <c r="BT996" s="25">
        <f>[1]服务器生态!AG1014</f>
        <v>1.9871999999999997E-3</v>
      </c>
      <c r="BU996" s="25">
        <f>[1]服务器生态!$P995</f>
        <v>1</v>
      </c>
      <c r="BV996" s="25">
        <f>[1]服务器生态!Q995</f>
        <v>9.4035606208172598E-2</v>
      </c>
    </row>
    <row r="997" spans="29:74" x14ac:dyDescent="0.15">
      <c r="AC997" s="4">
        <v>994</v>
      </c>
      <c r="AD997" s="4">
        <f>[1]节奏总纲!AD997</f>
        <v>99.577100528306175</v>
      </c>
      <c r="AE997" s="4">
        <f>[1]节奏总纲!AE997</f>
        <v>101.84234892110854</v>
      </c>
      <c r="AF997" s="4">
        <f>[1]节奏总纲!AF997</f>
        <v>105.01143873132816</v>
      </c>
      <c r="AG997" s="4">
        <f>[1]节奏总纲!AG997</f>
        <v>109.89375044471186</v>
      </c>
      <c r="AH997" s="4">
        <f>[1]节奏总纲!AH997</f>
        <v>118.9024151687572</v>
      </c>
      <c r="BI997" s="25">
        <v>994</v>
      </c>
      <c r="BJ997" s="25">
        <f>[1]服务器生态!W1015</f>
        <v>4.5101874880486896</v>
      </c>
      <c r="BK997" s="25">
        <f>[1]服务器生态!X1015</f>
        <v>4.4470861626593585</v>
      </c>
      <c r="BL997" s="25">
        <f>[1]服务器生态!Y1015</f>
        <v>0.36301693624217501</v>
      </c>
      <c r="BM997" s="25">
        <f>[1]服务器生态!Z1015</f>
        <v>6.4583278201348127E-2</v>
      </c>
      <c r="BN997" s="25">
        <f>[1]服务器生态!AA1015</f>
        <v>1.8686755665688056E-2</v>
      </c>
      <c r="BO997" s="25">
        <f>[1]服务器生态!AB1015</f>
        <v>260.26891426737467</v>
      </c>
      <c r="BP997" s="25">
        <f>[1]服务器生态!AC1015</f>
        <v>0.47962550249999997</v>
      </c>
      <c r="BQ997" s="25">
        <f>[1]服务器生态!AD1015</f>
        <v>0.47291513735919999</v>
      </c>
      <c r="BR997" s="25">
        <f>[1]服务器生态!AE1015</f>
        <v>3.8604200140800002E-2</v>
      </c>
      <c r="BS997" s="25">
        <f>[1]服务器生态!AF1015</f>
        <v>6.8679600000000019E-3</v>
      </c>
      <c r="BT997" s="25">
        <f>[1]服务器生态!AG1015</f>
        <v>1.9871999999999997E-3</v>
      </c>
      <c r="BU997" s="25">
        <f>[1]服务器生态!$P996</f>
        <v>1</v>
      </c>
      <c r="BV997" s="25">
        <f>[1]服务器生态!Q996</f>
        <v>9.4035606208172598E-2</v>
      </c>
    </row>
    <row r="998" spans="29:74" x14ac:dyDescent="0.15">
      <c r="AC998" s="4">
        <v>995</v>
      </c>
      <c r="AD998" s="4">
        <f>[1]节奏总纲!AD998</f>
        <v>99.591683268709417</v>
      </c>
      <c r="AE998" s="4">
        <f>[1]节奏总纲!AE998</f>
        <v>101.8577059165232</v>
      </c>
      <c r="AF998" s="4">
        <f>[1]节奏总纲!AF998</f>
        <v>105.02542699568401</v>
      </c>
      <c r="AG998" s="4">
        <f>[1]节奏总纲!AG998</f>
        <v>109.90812325398734</v>
      </c>
      <c r="AH998" s="4">
        <f>[1]节奏总纲!AH998</f>
        <v>118.91800359996839</v>
      </c>
      <c r="BI998" s="25">
        <v>995</v>
      </c>
      <c r="BJ998" s="25">
        <f>[1]服务器生态!W1016</f>
        <v>4.5101874880486896</v>
      </c>
      <c r="BK998" s="25">
        <f>[1]服务器生态!X1016</f>
        <v>4.4470861626593585</v>
      </c>
      <c r="BL998" s="25">
        <f>[1]服务器生态!Y1016</f>
        <v>0.36301693624217501</v>
      </c>
      <c r="BM998" s="25">
        <f>[1]服务器生态!Z1016</f>
        <v>6.4583278201348127E-2</v>
      </c>
      <c r="BN998" s="25">
        <f>[1]服务器生态!AA1016</f>
        <v>1.8686755665688056E-2</v>
      </c>
      <c r="BO998" s="25">
        <f>[1]服务器生态!AB1016</f>
        <v>260.26891426737467</v>
      </c>
      <c r="BP998" s="25">
        <f>[1]服务器生态!AC1016</f>
        <v>0.47962550249999997</v>
      </c>
      <c r="BQ998" s="25">
        <f>[1]服务器生态!AD1016</f>
        <v>0.47291513735919999</v>
      </c>
      <c r="BR998" s="25">
        <f>[1]服务器生态!AE1016</f>
        <v>3.8604200140800002E-2</v>
      </c>
      <c r="BS998" s="25">
        <f>[1]服务器生态!AF1016</f>
        <v>6.8679600000000019E-3</v>
      </c>
      <c r="BT998" s="25">
        <f>[1]服务器生态!AG1016</f>
        <v>1.9871999999999997E-3</v>
      </c>
      <c r="BU998" s="25">
        <f>[1]服务器生态!$P997</f>
        <v>1</v>
      </c>
      <c r="BV998" s="25">
        <f>[1]服务器生态!Q997</f>
        <v>9.4035606208172598E-2</v>
      </c>
    </row>
    <row r="999" spans="29:74" x14ac:dyDescent="0.15">
      <c r="AC999" s="4">
        <v>996</v>
      </c>
      <c r="AD999" s="4">
        <f>[1]节奏总纲!AD999</f>
        <v>99.606266009112645</v>
      </c>
      <c r="AE999" s="4">
        <f>[1]节奏总纲!AE999</f>
        <v>101.87306291193786</v>
      </c>
      <c r="AF999" s="4">
        <f>[1]节奏总纲!AF999</f>
        <v>105.03941526003986</v>
      </c>
      <c r="AG999" s="4">
        <f>[1]节奏总纲!AG999</f>
        <v>109.92249606326284</v>
      </c>
      <c r="AH999" s="4">
        <f>[1]节奏总纲!AH999</f>
        <v>118.93359203117957</v>
      </c>
      <c r="BI999" s="25">
        <v>996</v>
      </c>
      <c r="BJ999" s="25">
        <f>[1]服务器生态!W1017</f>
        <v>4.5101874880486896</v>
      </c>
      <c r="BK999" s="25">
        <f>[1]服务器生态!X1017</f>
        <v>4.4470861626593585</v>
      </c>
      <c r="BL999" s="25">
        <f>[1]服务器生态!Y1017</f>
        <v>0.36301693624217501</v>
      </c>
      <c r="BM999" s="25">
        <f>[1]服务器生态!Z1017</f>
        <v>6.4583278201348127E-2</v>
      </c>
      <c r="BN999" s="25">
        <f>[1]服务器生态!AA1017</f>
        <v>1.8686755665688056E-2</v>
      </c>
      <c r="BO999" s="25">
        <f>[1]服务器生态!AB1017</f>
        <v>260.26891426737467</v>
      </c>
      <c r="BP999" s="25">
        <f>[1]服务器生态!AC1017</f>
        <v>0.47962550249999997</v>
      </c>
      <c r="BQ999" s="25">
        <f>[1]服务器生态!AD1017</f>
        <v>0.47291513735919999</v>
      </c>
      <c r="BR999" s="25">
        <f>[1]服务器生态!AE1017</f>
        <v>3.8604200140800002E-2</v>
      </c>
      <c r="BS999" s="25">
        <f>[1]服务器生态!AF1017</f>
        <v>6.8679600000000019E-3</v>
      </c>
      <c r="BT999" s="25">
        <f>[1]服务器生态!AG1017</f>
        <v>1.9871999999999997E-3</v>
      </c>
      <c r="BU999" s="25">
        <f>[1]服务器生态!$P998</f>
        <v>1</v>
      </c>
      <c r="BV999" s="25">
        <f>[1]服务器生态!Q998</f>
        <v>9.4035606208172598E-2</v>
      </c>
    </row>
    <row r="1000" spans="29:74" x14ac:dyDescent="0.15">
      <c r="AC1000" s="4">
        <v>997</v>
      </c>
      <c r="AD1000" s="4">
        <f>[1]节奏总纲!AD1000</f>
        <v>99.620848749515886</v>
      </c>
      <c r="AE1000" s="4">
        <f>[1]节奏总纲!AE1000</f>
        <v>101.88841990735253</v>
      </c>
      <c r="AF1000" s="4">
        <f>[1]节奏总纲!AF1000</f>
        <v>105.05340352439572</v>
      </c>
      <c r="AG1000" s="4">
        <f>[1]节奏总纲!AG1000</f>
        <v>109.93686887253833</v>
      </c>
      <c r="AH1000" s="4">
        <f>[1]节奏总纲!AH1000</f>
        <v>118.94918046239076</v>
      </c>
      <c r="BI1000" s="25">
        <v>997</v>
      </c>
      <c r="BJ1000" s="25">
        <f>[1]服务器生态!W1018</f>
        <v>4.5101874880486896</v>
      </c>
      <c r="BK1000" s="25">
        <f>[1]服务器生态!X1018</f>
        <v>4.4470861626593585</v>
      </c>
      <c r="BL1000" s="25">
        <f>[1]服务器生态!Y1018</f>
        <v>0.36301693624217501</v>
      </c>
      <c r="BM1000" s="25">
        <f>[1]服务器生态!Z1018</f>
        <v>6.4583278201348127E-2</v>
      </c>
      <c r="BN1000" s="25">
        <f>[1]服务器生态!AA1018</f>
        <v>1.8686755665688056E-2</v>
      </c>
      <c r="BO1000" s="25">
        <f>[1]服务器生态!AB1018</f>
        <v>260.26891426737467</v>
      </c>
      <c r="BP1000" s="25">
        <f>[1]服务器生态!AC1018</f>
        <v>0.47962550249999997</v>
      </c>
      <c r="BQ1000" s="25">
        <f>[1]服务器生态!AD1018</f>
        <v>0.47291513735919999</v>
      </c>
      <c r="BR1000" s="25">
        <f>[1]服务器生态!AE1018</f>
        <v>3.8604200140800002E-2</v>
      </c>
      <c r="BS1000" s="25">
        <f>[1]服务器生态!AF1018</f>
        <v>6.8679600000000019E-3</v>
      </c>
      <c r="BT1000" s="25">
        <f>[1]服务器生态!AG1018</f>
        <v>1.9871999999999997E-3</v>
      </c>
      <c r="BU1000" s="25">
        <f>[1]服务器生态!$P999</f>
        <v>1</v>
      </c>
      <c r="BV1000" s="25">
        <f>[1]服务器生态!Q999</f>
        <v>9.4035606208172598E-2</v>
      </c>
    </row>
    <row r="1001" spans="29:74" x14ac:dyDescent="0.15">
      <c r="AC1001" s="4">
        <v>998</v>
      </c>
      <c r="AD1001" s="4">
        <f>[1]节奏总纲!AD1001</f>
        <v>99.635431489919114</v>
      </c>
      <c r="AE1001" s="4">
        <f>[1]节奏总纲!AE1001</f>
        <v>101.90377690276719</v>
      </c>
      <c r="AF1001" s="4">
        <f>[1]节奏总纲!AF1001</f>
        <v>105.06739178875156</v>
      </c>
      <c r="AG1001" s="4">
        <f>[1]节奏总纲!AG1001</f>
        <v>109.95124168181383</v>
      </c>
      <c r="AH1001" s="4">
        <f>[1]节奏总纲!AH1001</f>
        <v>118.96476889360194</v>
      </c>
      <c r="BI1001" s="25">
        <v>998</v>
      </c>
      <c r="BJ1001" s="25">
        <f>[1]服务器生态!W1019</f>
        <v>4.5101874880486896</v>
      </c>
      <c r="BK1001" s="25">
        <f>[1]服务器生态!X1019</f>
        <v>4.4470861626593585</v>
      </c>
      <c r="BL1001" s="25">
        <f>[1]服务器生态!Y1019</f>
        <v>0.36301693624217501</v>
      </c>
      <c r="BM1001" s="25">
        <f>[1]服务器生态!Z1019</f>
        <v>6.4583278201348127E-2</v>
      </c>
      <c r="BN1001" s="25">
        <f>[1]服务器生态!AA1019</f>
        <v>1.8686755665688056E-2</v>
      </c>
      <c r="BO1001" s="25">
        <f>[1]服务器生态!AB1019</f>
        <v>260.26891426737467</v>
      </c>
      <c r="BP1001" s="25">
        <f>[1]服务器生态!AC1019</f>
        <v>0.47962550249999997</v>
      </c>
      <c r="BQ1001" s="25">
        <f>[1]服务器生态!AD1019</f>
        <v>0.47291513735919999</v>
      </c>
      <c r="BR1001" s="25">
        <f>[1]服务器生态!AE1019</f>
        <v>3.8604200140800002E-2</v>
      </c>
      <c r="BS1001" s="25">
        <f>[1]服务器生态!AF1019</f>
        <v>6.8679600000000019E-3</v>
      </c>
      <c r="BT1001" s="25">
        <f>[1]服务器生态!AG1019</f>
        <v>1.9871999999999997E-3</v>
      </c>
      <c r="BU1001" s="25">
        <f>[1]服务器生态!$P1000</f>
        <v>1</v>
      </c>
      <c r="BV1001" s="25">
        <f>[1]服务器生态!Q1000</f>
        <v>9.4035606208172598E-2</v>
      </c>
    </row>
    <row r="1002" spans="29:74" x14ac:dyDescent="0.15">
      <c r="AC1002" s="4">
        <v>999</v>
      </c>
      <c r="AD1002" s="4">
        <f>[1]节奏总纲!AD1002</f>
        <v>99.650014230322356</v>
      </c>
      <c r="AE1002" s="4">
        <f>[1]节奏总纲!AE1002</f>
        <v>101.91913389818185</v>
      </c>
      <c r="AF1002" s="4">
        <f>[1]节奏总纲!AF1002</f>
        <v>105.08138005310741</v>
      </c>
      <c r="AG1002" s="4">
        <f>[1]节奏总纲!AG1002</f>
        <v>109.96561449108931</v>
      </c>
      <c r="AH1002" s="4">
        <f>[1]节奏总纲!AH1002</f>
        <v>118.98035732481313</v>
      </c>
      <c r="BI1002" s="25">
        <v>999</v>
      </c>
      <c r="BJ1002" s="25">
        <f>[1]服务器生态!W1020</f>
        <v>4.5101874880486896</v>
      </c>
      <c r="BK1002" s="25">
        <f>[1]服务器生态!X1020</f>
        <v>4.4470861626593585</v>
      </c>
      <c r="BL1002" s="25">
        <f>[1]服务器生态!Y1020</f>
        <v>0.36301693624217501</v>
      </c>
      <c r="BM1002" s="25">
        <f>[1]服务器生态!Z1020</f>
        <v>6.4583278201348127E-2</v>
      </c>
      <c r="BN1002" s="25">
        <f>[1]服务器生态!AA1020</f>
        <v>1.8686755665688056E-2</v>
      </c>
      <c r="BO1002" s="25">
        <f>[1]服务器生态!AB1020</f>
        <v>260.26891426737467</v>
      </c>
      <c r="BP1002" s="25">
        <f>[1]服务器生态!AC1020</f>
        <v>0.47962550249999997</v>
      </c>
      <c r="BQ1002" s="25">
        <f>[1]服务器生态!AD1020</f>
        <v>0.47291513735919999</v>
      </c>
      <c r="BR1002" s="25">
        <f>[1]服务器生态!AE1020</f>
        <v>3.8604200140800002E-2</v>
      </c>
      <c r="BS1002" s="25">
        <f>[1]服务器生态!AF1020</f>
        <v>6.8679600000000019E-3</v>
      </c>
      <c r="BT1002" s="25">
        <f>[1]服务器生态!AG1020</f>
        <v>1.9871999999999997E-3</v>
      </c>
      <c r="BU1002" s="25">
        <f>[1]服务器生态!$P1001</f>
        <v>1</v>
      </c>
      <c r="BV1002" s="25">
        <f>[1]服务器生态!Q1001</f>
        <v>9.4035606208172598E-2</v>
      </c>
    </row>
    <row r="1003" spans="29:74" x14ac:dyDescent="0.15">
      <c r="AC1003" s="4">
        <v>1000</v>
      </c>
      <c r="AD1003" s="4">
        <f>[1]节奏总纲!AD1003</f>
        <v>99.664596970725583</v>
      </c>
      <c r="AE1003" s="4">
        <f>[1]节奏总纲!AE1003</f>
        <v>101.93449089359652</v>
      </c>
      <c r="AF1003" s="4">
        <f>[1]节奏总纲!AF1003</f>
        <v>105.09536831746327</v>
      </c>
      <c r="AG1003" s="4">
        <f>[1]节奏总纲!AG1003</f>
        <v>109.9799873003648</v>
      </c>
      <c r="AH1003" s="4">
        <f>[1]节奏总纲!AH1003</f>
        <v>118.99594575602431</v>
      </c>
      <c r="BI1003" s="25">
        <v>1000</v>
      </c>
      <c r="BJ1003" s="25">
        <f>[1]服务器生态!W1021</f>
        <v>4.5101874880486896</v>
      </c>
      <c r="BK1003" s="25">
        <f>[1]服务器生态!X1021</f>
        <v>4.4470861626593585</v>
      </c>
      <c r="BL1003" s="25">
        <f>[1]服务器生态!Y1021</f>
        <v>0.36301693624217501</v>
      </c>
      <c r="BM1003" s="25">
        <f>[1]服务器生态!Z1021</f>
        <v>6.4583278201348127E-2</v>
      </c>
      <c r="BN1003" s="25">
        <f>[1]服务器生态!AA1021</f>
        <v>1.8686755665688056E-2</v>
      </c>
      <c r="BO1003" s="25">
        <f>[1]服务器生态!AB1021</f>
        <v>260.26891426737467</v>
      </c>
      <c r="BP1003" s="25">
        <f>[1]服务器生态!AC1021</f>
        <v>0.47962550249999997</v>
      </c>
      <c r="BQ1003" s="25">
        <f>[1]服务器生态!AD1021</f>
        <v>0.47291513735919999</v>
      </c>
      <c r="BR1003" s="25">
        <f>[1]服务器生态!AE1021</f>
        <v>3.8604200140800002E-2</v>
      </c>
      <c r="BS1003" s="25">
        <f>[1]服务器生态!AF1021</f>
        <v>6.8679600000000019E-3</v>
      </c>
      <c r="BT1003" s="25">
        <f>[1]服务器生态!AG1021</f>
        <v>1.9871999999999997E-3</v>
      </c>
      <c r="BU1003" s="25">
        <f>[1]服务器生态!$P1002</f>
        <v>1</v>
      </c>
      <c r="BV1003" s="25">
        <f>[1]服务器生态!Q1002</f>
        <v>9.4035606208172598E-2</v>
      </c>
    </row>
    <row r="1004" spans="29:74" x14ac:dyDescent="0.15">
      <c r="AC1004" s="4">
        <v>1001</v>
      </c>
      <c r="AD1004" s="4">
        <f>[1]节奏总纲!AD1004</f>
        <v>99.679179711128825</v>
      </c>
      <c r="AE1004" s="4">
        <f>[1]节奏总纲!AE1004</f>
        <v>101.94984788901118</v>
      </c>
      <c r="AF1004" s="4">
        <f>[1]节奏总纲!AF1004</f>
        <v>105.10935658181911</v>
      </c>
      <c r="AG1004" s="4">
        <f>[1]节奏总纲!AG1004</f>
        <v>109.9943601096403</v>
      </c>
      <c r="AH1004" s="4">
        <f>[1]节奏总纲!AH1004</f>
        <v>119.01092682040374</v>
      </c>
    </row>
    <row r="1005" spans="29:74" x14ac:dyDescent="0.15">
      <c r="AC1005" s="4">
        <v>1002</v>
      </c>
      <c r="AD1005" s="4">
        <f>[1]节奏总纲!AD1005</f>
        <v>99.693762451532052</v>
      </c>
      <c r="AE1005" s="4">
        <f>[1]节奏总纲!AE1005</f>
        <v>101.96520488442586</v>
      </c>
      <c r="AF1005" s="4">
        <f>[1]节奏总纲!AF1005</f>
        <v>105.12334484617497</v>
      </c>
      <c r="AG1005" s="4">
        <f>[1]节奏总纲!AG1005</f>
        <v>110.00807984100364</v>
      </c>
      <c r="AH1005" s="4">
        <f>[1]节奏总纲!AH1005</f>
        <v>119.0256943965444</v>
      </c>
    </row>
    <row r="1006" spans="29:74" x14ac:dyDescent="0.15">
      <c r="AC1006" s="4">
        <v>1003</v>
      </c>
      <c r="AD1006" s="4">
        <f>[1]节奏总纲!AD1006</f>
        <v>99.708345191935294</v>
      </c>
      <c r="AE1006" s="4">
        <f>[1]节奏总纲!AE1006</f>
        <v>101.98056187984052</v>
      </c>
      <c r="AF1006" s="4">
        <f>[1]节奏总纲!AF1006</f>
        <v>105.13733311053082</v>
      </c>
      <c r="AG1006" s="4">
        <f>[1]节奏总纲!AG1006</f>
        <v>110.02137780183911</v>
      </c>
      <c r="AH1006" s="4">
        <f>[1]节奏总纲!AH1006</f>
        <v>119.04046197268504</v>
      </c>
    </row>
    <row r="1007" spans="29:74" x14ac:dyDescent="0.15">
      <c r="AC1007" s="4">
        <v>1004</v>
      </c>
      <c r="AD1007" s="4">
        <f>[1]节奏总纲!AD1007</f>
        <v>99.722927932338536</v>
      </c>
      <c r="AE1007" s="4">
        <f>[1]节奏总纲!AE1007</f>
        <v>101.99591887525519</v>
      </c>
      <c r="AF1007" s="4">
        <f>[1]节奏总纲!AF1007</f>
        <v>105.15132137488666</v>
      </c>
      <c r="AG1007" s="4">
        <f>[1]节奏总纲!AG1007</f>
        <v>110.03467576267457</v>
      </c>
      <c r="AH1007" s="4">
        <f>[1]节奏总纲!AH1007</f>
        <v>119.05522954882569</v>
      </c>
    </row>
    <row r="1008" spans="29:74" x14ac:dyDescent="0.15">
      <c r="AC1008" s="4">
        <v>1005</v>
      </c>
      <c r="AD1008" s="4">
        <f>[1]节奏总纲!AD1008</f>
        <v>99.737510672741763</v>
      </c>
      <c r="AE1008" s="4">
        <f>[1]节奏总纲!AE1008</f>
        <v>102.01062318030777</v>
      </c>
      <c r="AF1008" s="4">
        <f>[1]节奏总纲!AF1008</f>
        <v>105.16530963924252</v>
      </c>
      <c r="AG1008" s="4">
        <f>[1]节奏总纲!AG1008</f>
        <v>110.04797372351004</v>
      </c>
      <c r="AH1008" s="4">
        <f>[1]节奏总纲!AH1008</f>
        <v>119.06999712496635</v>
      </c>
    </row>
    <row r="1009" spans="29:34" x14ac:dyDescent="0.15">
      <c r="AC1009" s="4">
        <v>1006</v>
      </c>
      <c r="AD1009" s="4">
        <f>[1]节奏总纲!AD1009</f>
        <v>99.752093413145005</v>
      </c>
      <c r="AE1009" s="4">
        <f>[1]节奏总纲!AE1009</f>
        <v>102.02509125430865</v>
      </c>
      <c r="AF1009" s="4">
        <f>[1]节奏总纲!AF1009</f>
        <v>105.17929790359837</v>
      </c>
      <c r="AG1009" s="4">
        <f>[1]节奏总纲!AG1009</f>
        <v>110.06127168434551</v>
      </c>
      <c r="AH1009" s="4">
        <f>[1]节奏总纲!AH1009</f>
        <v>119.08476470110699</v>
      </c>
    </row>
    <row r="1010" spans="29:34" x14ac:dyDescent="0.15">
      <c r="AC1010" s="4">
        <v>1007</v>
      </c>
      <c r="AD1010" s="4">
        <f>[1]节奏总纲!AD1010</f>
        <v>99.766676153548232</v>
      </c>
      <c r="AE1010" s="4">
        <f>[1]节奏总纲!AE1010</f>
        <v>102.03955932830954</v>
      </c>
      <c r="AF1010" s="4">
        <f>[1]节奏总纲!AF1010</f>
        <v>105.19328616795423</v>
      </c>
      <c r="AG1010" s="4">
        <f>[1]节奏总纲!AG1010</f>
        <v>110.07456964518099</v>
      </c>
      <c r="AH1010" s="4">
        <f>[1]节奏总纲!AH1010</f>
        <v>119.09953227724765</v>
      </c>
    </row>
    <row r="1011" spans="29:34" x14ac:dyDescent="0.15">
      <c r="AC1011" s="4">
        <v>1008</v>
      </c>
      <c r="AD1011" s="4">
        <f>[1]节奏总纲!AD1011</f>
        <v>99.781258893951474</v>
      </c>
      <c r="AE1011" s="4">
        <f>[1]节奏总纲!AE1011</f>
        <v>102.05402740231041</v>
      </c>
      <c r="AF1011" s="4">
        <f>[1]节奏总纲!AF1011</f>
        <v>105.20727443231007</v>
      </c>
      <c r="AG1011" s="4">
        <f>[1]节奏总纲!AG1011</f>
        <v>110.08786760601646</v>
      </c>
      <c r="AH1011" s="4">
        <f>[1]节奏总纲!AH1011</f>
        <v>119.1142998533883</v>
      </c>
    </row>
    <row r="1012" spans="29:34" x14ac:dyDescent="0.15">
      <c r="AC1012" s="4">
        <v>1009</v>
      </c>
      <c r="AD1012" s="4">
        <f>[1]节奏总纲!AD1012</f>
        <v>99.795841634354701</v>
      </c>
      <c r="AE1012" s="4">
        <f>[1]节奏总纲!AE1012</f>
        <v>102.06849547631128</v>
      </c>
      <c r="AF1012" s="4">
        <f>[1]节奏总纲!AF1012</f>
        <v>105.22126269666592</v>
      </c>
      <c r="AG1012" s="4">
        <f>[1]节奏总纲!AG1012</f>
        <v>110.10116556685192</v>
      </c>
      <c r="AH1012" s="4">
        <f>[1]节奏总纲!AH1012</f>
        <v>119.12906742952894</v>
      </c>
    </row>
    <row r="1013" spans="29:34" x14ac:dyDescent="0.15">
      <c r="AC1013" s="4">
        <v>1010</v>
      </c>
      <c r="AD1013" s="4">
        <f>[1]节奏总纲!AD1013</f>
        <v>99.810424374757943</v>
      </c>
      <c r="AE1013" s="4">
        <f>[1]节奏总纲!AE1013</f>
        <v>102.08296355031217</v>
      </c>
      <c r="AF1013" s="4">
        <f>[1]节奏总纲!AF1013</f>
        <v>105.23525096102178</v>
      </c>
      <c r="AG1013" s="4">
        <f>[1]节奏总纲!AG1013</f>
        <v>110.11446352768739</v>
      </c>
      <c r="AH1013" s="4">
        <f>[1]节奏总纲!AH1013</f>
        <v>119.1438350056696</v>
      </c>
    </row>
    <row r="1014" spans="29:34" x14ac:dyDescent="0.15">
      <c r="AC1014" s="4">
        <v>1011</v>
      </c>
      <c r="AD1014" s="4">
        <f>[1]节奏总纲!AD1014</f>
        <v>99.825007115161171</v>
      </c>
      <c r="AE1014" s="4">
        <f>[1]节奏总纲!AE1014</f>
        <v>102.09743162431305</v>
      </c>
      <c r="AF1014" s="4">
        <f>[1]节奏总纲!AF1014</f>
        <v>105.24923922537762</v>
      </c>
      <c r="AG1014" s="4">
        <f>[1]节奏总纲!AG1014</f>
        <v>110.12776148852286</v>
      </c>
      <c r="AH1014" s="4">
        <f>[1]节奏总纲!AH1014</f>
        <v>119.15860258181026</v>
      </c>
    </row>
    <row r="1015" spans="29:34" x14ac:dyDescent="0.15">
      <c r="AC1015" s="4">
        <v>1012</v>
      </c>
      <c r="AD1015" s="4">
        <f>[1]节奏总纲!AD1015</f>
        <v>99.839589855564412</v>
      </c>
      <c r="AE1015" s="4">
        <f>[1]节奏总纲!AE1015</f>
        <v>102.11189969831392</v>
      </c>
      <c r="AF1015" s="4">
        <f>[1]节奏总纲!AF1015</f>
        <v>105.26322748973348</v>
      </c>
      <c r="AG1015" s="4">
        <f>[1]节奏总纲!AG1015</f>
        <v>110.14105944935834</v>
      </c>
      <c r="AH1015" s="4">
        <f>[1]节奏总纲!AH1015</f>
        <v>119.1733701579509</v>
      </c>
    </row>
    <row r="1016" spans="29:34" x14ac:dyDescent="0.15">
      <c r="AC1016" s="4">
        <v>1013</v>
      </c>
      <c r="AD1016" s="4">
        <f>[1]节奏总纲!AD1016</f>
        <v>99.85417259596764</v>
      </c>
      <c r="AE1016" s="4">
        <f>[1]节奏总纲!AE1016</f>
        <v>102.12636777231481</v>
      </c>
      <c r="AF1016" s="4">
        <f>[1]节奏总纲!AF1016</f>
        <v>105.27721575408933</v>
      </c>
      <c r="AG1016" s="4">
        <f>[1]节奏总纲!AG1016</f>
        <v>110.15435741019381</v>
      </c>
      <c r="AH1016" s="4">
        <f>[1]节奏总纲!AH1016</f>
        <v>119.18813773409155</v>
      </c>
    </row>
    <row r="1017" spans="29:34" x14ac:dyDescent="0.15">
      <c r="AC1017" s="4">
        <v>1014</v>
      </c>
      <c r="AD1017" s="4">
        <f>[1]节奏总纲!AD1017</f>
        <v>99.868755336370882</v>
      </c>
      <c r="AE1017" s="4">
        <f>[1]节奏总纲!AE1017</f>
        <v>102.14083584631568</v>
      </c>
      <c r="AF1017" s="4">
        <f>[1]节奏总纲!AF1017</f>
        <v>105.29120401844517</v>
      </c>
      <c r="AG1017" s="4">
        <f>[1]节奏总纲!AG1017</f>
        <v>110.16765537102927</v>
      </c>
      <c r="AH1017" s="4">
        <f>[1]节奏总纲!AH1017</f>
        <v>119.20290531023221</v>
      </c>
    </row>
    <row r="1018" spans="29:34" x14ac:dyDescent="0.15">
      <c r="AC1018" s="4">
        <v>1015</v>
      </c>
      <c r="AD1018" s="4">
        <f>[1]节奏总纲!AD1018</f>
        <v>99.883338076774123</v>
      </c>
      <c r="AE1018" s="4">
        <f>[1]节奏总纲!AE1018</f>
        <v>102.15530392031656</v>
      </c>
      <c r="AF1018" s="4">
        <f>[1]节奏总纲!AF1018</f>
        <v>105.30519228280103</v>
      </c>
      <c r="AG1018" s="4">
        <f>[1]节奏总纲!AG1018</f>
        <v>110.18095333186474</v>
      </c>
      <c r="AH1018" s="4">
        <f>[1]节奏总纲!AH1018</f>
        <v>119.21767288637285</v>
      </c>
    </row>
    <row r="1019" spans="29:34" x14ac:dyDescent="0.15">
      <c r="AC1019" s="4">
        <v>1016</v>
      </c>
      <c r="AD1019" s="4">
        <f>[1]节奏总纲!AD1019</f>
        <v>99.897920817177351</v>
      </c>
      <c r="AE1019" s="4">
        <f>[1]节奏总纲!AE1019</f>
        <v>102.16977199431744</v>
      </c>
      <c r="AF1019" s="4">
        <f>[1]节奏总纲!AF1019</f>
        <v>105.31918054715688</v>
      </c>
      <c r="AG1019" s="4">
        <f>[1]节奏总纲!AG1019</f>
        <v>110.19425129270022</v>
      </c>
      <c r="AH1019" s="4">
        <f>[1]节奏总纲!AH1019</f>
        <v>119.23244046251351</v>
      </c>
    </row>
    <row r="1020" spans="29:34" x14ac:dyDescent="0.15">
      <c r="AC1020" s="4">
        <v>1017</v>
      </c>
      <c r="AD1020" s="4">
        <f>[1]节奏总纲!AD1020</f>
        <v>99.912503557580592</v>
      </c>
      <c r="AE1020" s="4">
        <f>[1]节奏总纲!AE1020</f>
        <v>102.18424006831832</v>
      </c>
      <c r="AF1020" s="4">
        <f>[1]节奏总纲!AF1020</f>
        <v>105.33316881151273</v>
      </c>
      <c r="AG1020" s="4">
        <f>[1]节奏总纲!AG1020</f>
        <v>110.20754925353569</v>
      </c>
      <c r="AH1020" s="4">
        <f>[1]节奏总纲!AH1020</f>
        <v>119.24720803865416</v>
      </c>
    </row>
    <row r="1021" spans="29:34" x14ac:dyDescent="0.15">
      <c r="AC1021" s="4">
        <v>1018</v>
      </c>
      <c r="AD1021" s="4">
        <f>[1]节奏总纲!AD1021</f>
        <v>99.92708629798382</v>
      </c>
      <c r="AE1021" s="4">
        <f>[1]节奏总纲!AE1021</f>
        <v>102.19870814231919</v>
      </c>
      <c r="AF1021" s="4">
        <f>[1]节奏总纲!AF1021</f>
        <v>105.34715707586858</v>
      </c>
      <c r="AG1021" s="4">
        <f>[1]节奏总纲!AG1021</f>
        <v>110.22084721437116</v>
      </c>
      <c r="AH1021" s="4">
        <f>[1]节奏总纲!AH1021</f>
        <v>119.26197561479481</v>
      </c>
    </row>
    <row r="1022" spans="29:34" x14ac:dyDescent="0.15">
      <c r="AC1022" s="4">
        <v>1019</v>
      </c>
      <c r="AD1022" s="4">
        <f>[1]节奏总纲!AD1022</f>
        <v>99.941669038387062</v>
      </c>
      <c r="AE1022" s="4">
        <f>[1]节奏总纲!AE1022</f>
        <v>102.21317621632006</v>
      </c>
      <c r="AF1022" s="4">
        <f>[1]节奏总纲!AF1022</f>
        <v>105.36114534022443</v>
      </c>
      <c r="AG1022" s="4">
        <f>[1]节奏总纲!AG1022</f>
        <v>110.23414517520662</v>
      </c>
      <c r="AH1022" s="4">
        <f>[1]节奏总纲!AH1022</f>
        <v>119.27674319093546</v>
      </c>
    </row>
    <row r="1023" spans="29:34" x14ac:dyDescent="0.15">
      <c r="AC1023" s="4">
        <v>1020</v>
      </c>
      <c r="AD1023" s="4">
        <f>[1]节奏总纲!AD1023</f>
        <v>99.956251778790289</v>
      </c>
      <c r="AE1023" s="4">
        <f>[1]节奏总纲!AE1023</f>
        <v>102.22764429032095</v>
      </c>
      <c r="AF1023" s="4">
        <f>[1]节奏总纲!AF1023</f>
        <v>105.37513360458028</v>
      </c>
      <c r="AG1023" s="4">
        <f>[1]节奏总纲!AG1023</f>
        <v>110.24744313604209</v>
      </c>
      <c r="AH1023" s="4">
        <f>[1]节奏总纲!AH1023</f>
        <v>119.29151076707612</v>
      </c>
    </row>
    <row r="1024" spans="29:34" x14ac:dyDescent="0.15">
      <c r="AC1024" s="4">
        <v>1021</v>
      </c>
      <c r="AD1024" s="4">
        <f>[1]节奏总纲!AD1024</f>
        <v>99.970834519193531</v>
      </c>
      <c r="AE1024" s="4">
        <f>[1]节奏总纲!AE1024</f>
        <v>102.24211236432183</v>
      </c>
      <c r="AF1024" s="4">
        <f>[1]节奏总纲!AF1024</f>
        <v>105.38912186893613</v>
      </c>
      <c r="AG1024" s="4">
        <f>[1]节奏总纲!AG1024</f>
        <v>110.26074109687757</v>
      </c>
      <c r="AH1024" s="4">
        <f>[1]节奏总纲!AH1024</f>
        <v>119.30627834321676</v>
      </c>
    </row>
    <row r="1025" spans="29:34" x14ac:dyDescent="0.15">
      <c r="AC1025" s="4">
        <v>1022</v>
      </c>
      <c r="AD1025" s="4">
        <f>[1]节奏总纲!AD1025</f>
        <v>99.985417259596758</v>
      </c>
      <c r="AE1025" s="4">
        <f>[1]节奏总纲!AE1025</f>
        <v>102.2565804383227</v>
      </c>
      <c r="AF1025" s="4">
        <f>[1]节奏总纲!AF1025</f>
        <v>105.40311013329199</v>
      </c>
      <c r="AG1025" s="4">
        <f>[1]节奏总纲!AG1025</f>
        <v>110.27403905771304</v>
      </c>
      <c r="AH1025" s="4">
        <f>[1]节奏总纲!AH1025</f>
        <v>119.32104591935742</v>
      </c>
    </row>
    <row r="1026" spans="29:34" x14ac:dyDescent="0.15">
      <c r="AC1026" s="4">
        <v>1023</v>
      </c>
      <c r="AD1026" s="4">
        <f>[1]节奏总纲!AD1026</f>
        <v>100</v>
      </c>
      <c r="AE1026" s="4">
        <f>[1]节奏总纲!AE1026</f>
        <v>102.27104851232359</v>
      </c>
      <c r="AF1026" s="4">
        <f>[1]节奏总纲!AF1026</f>
        <v>105.41709839764783</v>
      </c>
      <c r="AG1026" s="4">
        <f>[1]节奏总纲!AG1026</f>
        <v>110.28733701854851</v>
      </c>
      <c r="AH1026" s="4">
        <f>[1]节奏总纲!AH1026</f>
        <v>119.33581349549807</v>
      </c>
    </row>
    <row r="1027" spans="29:34" x14ac:dyDescent="0.15">
      <c r="AC1027" s="4">
        <v>1024</v>
      </c>
      <c r="AD1027" s="4">
        <f>[1]节奏总纲!AD1027</f>
        <v>100.01360617790324</v>
      </c>
      <c r="AE1027" s="4">
        <f>[1]节奏总纲!AE1027</f>
        <v>102.28551658632446</v>
      </c>
      <c r="AF1027" s="4">
        <f>[1]节奏总纲!AF1027</f>
        <v>105.43108666200368</v>
      </c>
      <c r="AG1027" s="4">
        <f>[1]节奏总纲!AG1027</f>
        <v>110.30063497938397</v>
      </c>
      <c r="AH1027" s="4">
        <f>[1]节奏总纲!AH1027</f>
        <v>119.35058107163871</v>
      </c>
    </row>
    <row r="1028" spans="29:34" x14ac:dyDescent="0.15">
      <c r="AC1028" s="4">
        <v>1025</v>
      </c>
      <c r="AD1028" s="4">
        <f>[1]节奏总纲!AD1028</f>
        <v>100.02721235580647</v>
      </c>
      <c r="AE1028" s="4">
        <f>[1]节奏总纲!AE1028</f>
        <v>102.29998466032534</v>
      </c>
      <c r="AF1028" s="4">
        <f>[1]节奏总纲!AF1028</f>
        <v>105.44507492635954</v>
      </c>
      <c r="AG1028" s="4">
        <f>[1]节奏总纲!AG1028</f>
        <v>110.31393294021944</v>
      </c>
      <c r="AH1028" s="4">
        <f>[1]节奏总纲!AH1028</f>
        <v>119.36534864777937</v>
      </c>
    </row>
    <row r="1029" spans="29:34" x14ac:dyDescent="0.15">
      <c r="AC1029" s="4">
        <v>1026</v>
      </c>
      <c r="AD1029" s="4">
        <f>[1]节奏总纲!AD1029</f>
        <v>100.04081853370971</v>
      </c>
      <c r="AE1029" s="4">
        <f>[1]节奏总纲!AE1029</f>
        <v>102.31445273432622</v>
      </c>
      <c r="AF1029" s="4">
        <f>[1]节奏总纲!AF1029</f>
        <v>105.45906319071538</v>
      </c>
      <c r="AG1029" s="4">
        <f>[1]节奏总纲!AG1029</f>
        <v>110.32723090105492</v>
      </c>
      <c r="AH1029" s="4">
        <f>[1]节奏总纲!AH1029</f>
        <v>119.38011622392003</v>
      </c>
    </row>
    <row r="1030" spans="29:34" x14ac:dyDescent="0.15">
      <c r="AC1030" s="4">
        <v>1027</v>
      </c>
      <c r="AD1030" s="4">
        <f>[1]节奏总纲!AD1030</f>
        <v>100.05442471161294</v>
      </c>
      <c r="AE1030" s="4">
        <f>[1]节奏总纲!AE1030</f>
        <v>102.3289208083271</v>
      </c>
      <c r="AF1030" s="4">
        <f>[1]节奏总纲!AF1030</f>
        <v>105.47305145507124</v>
      </c>
      <c r="AG1030" s="4">
        <f>[1]节奏总纲!AG1030</f>
        <v>110.34052886189039</v>
      </c>
      <c r="AH1030" s="4">
        <f>[1]节奏总纲!AH1030</f>
        <v>119.39488380006067</v>
      </c>
    </row>
    <row r="1031" spans="29:34" x14ac:dyDescent="0.15">
      <c r="AC1031" s="4">
        <v>1028</v>
      </c>
      <c r="AD1031" s="4">
        <f>[1]节奏总纲!AD1031</f>
        <v>100.06803088951618</v>
      </c>
      <c r="AE1031" s="4">
        <f>[1]节奏总纲!AE1031</f>
        <v>102.34338888232797</v>
      </c>
      <c r="AF1031" s="4">
        <f>[1]节奏总纲!AF1031</f>
        <v>105.48703971942709</v>
      </c>
      <c r="AG1031" s="4">
        <f>[1]节奏总纲!AG1031</f>
        <v>110.35382682272586</v>
      </c>
      <c r="AH1031" s="4">
        <f>[1]节奏总纲!AH1031</f>
        <v>119.40965137620132</v>
      </c>
    </row>
    <row r="1032" spans="29:34" x14ac:dyDescent="0.15">
      <c r="AC1032" s="4">
        <v>1029</v>
      </c>
      <c r="AD1032" s="4">
        <f>[1]节奏总纲!AD1032</f>
        <v>100.08163706741941</v>
      </c>
      <c r="AE1032" s="4">
        <f>[1]节奏总纲!AE1032</f>
        <v>102.35785695632886</v>
      </c>
      <c r="AF1032" s="4">
        <f>[1]节奏总纲!AF1032</f>
        <v>105.50102798378293</v>
      </c>
      <c r="AG1032" s="4">
        <f>[1]节奏总纲!AG1032</f>
        <v>110.36712478356134</v>
      </c>
      <c r="AH1032" s="4">
        <f>[1]节奏总纲!AH1032</f>
        <v>119.42441895234198</v>
      </c>
    </row>
    <row r="1033" spans="29:34" x14ac:dyDescent="0.15">
      <c r="AC1033" s="4">
        <v>1030</v>
      </c>
      <c r="AD1033" s="4">
        <f>[1]节奏总纲!AD1033</f>
        <v>100.09524324532265</v>
      </c>
      <c r="AE1033" s="4">
        <f>[1]节奏总纲!AE1033</f>
        <v>102.37232503032973</v>
      </c>
      <c r="AF1033" s="4">
        <f>[1]节奏总纲!AF1033</f>
        <v>105.51501624813879</v>
      </c>
      <c r="AG1033" s="4">
        <f>[1]节奏总纲!AG1033</f>
        <v>110.3804227443968</v>
      </c>
      <c r="AH1033" s="4">
        <f>[1]节奏总纲!AH1033</f>
        <v>119.43918652848262</v>
      </c>
    </row>
    <row r="1034" spans="29:34" x14ac:dyDescent="0.15">
      <c r="AC1034" s="4">
        <v>1031</v>
      </c>
      <c r="AD1034" s="4">
        <f>[1]节奏总纲!AD1034</f>
        <v>100.10884942322589</v>
      </c>
      <c r="AE1034" s="4">
        <f>[1]节奏总纲!AE1034</f>
        <v>102.38679310433061</v>
      </c>
      <c r="AF1034" s="4">
        <f>[1]节奏总纲!AF1034</f>
        <v>105.52900451249464</v>
      </c>
      <c r="AG1034" s="4">
        <f>[1]节奏总纲!AG1034</f>
        <v>110.39372070523227</v>
      </c>
      <c r="AH1034" s="4">
        <f>[1]节奏总纲!AH1034</f>
        <v>119.45395410462328</v>
      </c>
    </row>
    <row r="1035" spans="29:34" x14ac:dyDescent="0.15">
      <c r="AC1035" s="4">
        <v>1032</v>
      </c>
      <c r="AD1035" s="4">
        <f>[1]节奏总纲!AD1035</f>
        <v>100.12245560112912</v>
      </c>
      <c r="AE1035" s="4">
        <f>[1]节奏总纲!AE1035</f>
        <v>102.4012611783315</v>
      </c>
      <c r="AF1035" s="4">
        <f>[1]节奏总纲!AF1035</f>
        <v>105.5429927768505</v>
      </c>
      <c r="AG1035" s="4">
        <f>[1]节奏总纲!AG1035</f>
        <v>110.40701866606774</v>
      </c>
      <c r="AH1035" s="4">
        <f>[1]节奏总纲!AH1035</f>
        <v>119.46872168076393</v>
      </c>
    </row>
    <row r="1036" spans="29:34" x14ac:dyDescent="0.15">
      <c r="AC1036" s="4">
        <v>1033</v>
      </c>
      <c r="AD1036" s="4">
        <f>[1]节奏总纲!AD1036</f>
        <v>100.13606177903236</v>
      </c>
      <c r="AE1036" s="4">
        <f>[1]节奏总纲!AE1036</f>
        <v>102.41572925233237</v>
      </c>
      <c r="AF1036" s="4">
        <f>[1]节奏总纲!AF1036</f>
        <v>105.55698104120634</v>
      </c>
      <c r="AG1036" s="4">
        <f>[1]节奏总纲!AG1036</f>
        <v>110.42031662690322</v>
      </c>
      <c r="AH1036" s="4">
        <f>[1]节奏总纲!AH1036</f>
        <v>119.48348925690458</v>
      </c>
    </row>
    <row r="1037" spans="29:34" x14ac:dyDescent="0.15">
      <c r="AC1037" s="4">
        <v>1034</v>
      </c>
      <c r="AD1037" s="4">
        <f>[1]节奏总纲!AD1037</f>
        <v>100.14966795693559</v>
      </c>
      <c r="AE1037" s="4">
        <f>[1]节奏总纲!AE1037</f>
        <v>102.43019732633324</v>
      </c>
      <c r="AF1037" s="4">
        <f>[1]节奏总纲!AF1037</f>
        <v>105.57096930556219</v>
      </c>
      <c r="AG1037" s="4">
        <f>[1]节奏总纲!AG1037</f>
        <v>110.43361458773869</v>
      </c>
      <c r="AH1037" s="4">
        <f>[1]节奏总纲!AH1037</f>
        <v>119.49825683304523</v>
      </c>
    </row>
    <row r="1038" spans="29:34" x14ac:dyDescent="0.15">
      <c r="AC1038" s="4">
        <v>1035</v>
      </c>
      <c r="AD1038" s="4">
        <f>[1]节奏总纲!AD1038</f>
        <v>100.16327413483883</v>
      </c>
      <c r="AE1038" s="4">
        <f>[1]节奏总纲!AE1038</f>
        <v>102.44466540033412</v>
      </c>
      <c r="AF1038" s="4">
        <f>[1]节奏总纲!AF1038</f>
        <v>105.58495756991805</v>
      </c>
      <c r="AG1038" s="4">
        <f>[1]节奏总纲!AG1038</f>
        <v>110.44691254857415</v>
      </c>
      <c r="AH1038" s="4">
        <f>[1]节奏总纲!AH1038</f>
        <v>119.51302440918589</v>
      </c>
    </row>
    <row r="1039" spans="29:34" x14ac:dyDescent="0.15">
      <c r="AC1039" s="4">
        <v>1036</v>
      </c>
      <c r="AD1039" s="4">
        <f>[1]节奏总纲!AD1039</f>
        <v>100.17688031274206</v>
      </c>
      <c r="AE1039" s="4">
        <f>[1]节奏总纲!AE1039</f>
        <v>102.459133474335</v>
      </c>
      <c r="AF1039" s="4">
        <f>[1]节奏总纲!AF1039</f>
        <v>105.59894583427389</v>
      </c>
      <c r="AG1039" s="4">
        <f>[1]节奏总纲!AG1039</f>
        <v>110.46021050940962</v>
      </c>
      <c r="AH1039" s="4">
        <f>[1]节奏总纲!AH1039</f>
        <v>119.52779198532653</v>
      </c>
    </row>
    <row r="1040" spans="29:34" x14ac:dyDescent="0.15">
      <c r="AC1040" s="4">
        <v>1037</v>
      </c>
      <c r="AD1040" s="4">
        <f>[1]节奏总纲!AD1040</f>
        <v>100.1904864906453</v>
      </c>
      <c r="AE1040" s="4">
        <f>[1]节奏总纲!AE1040</f>
        <v>102.47360154833588</v>
      </c>
      <c r="AF1040" s="4">
        <f>[1]节奏总纲!AF1040</f>
        <v>105.61293409862975</v>
      </c>
      <c r="AG1040" s="4">
        <f>[1]节奏总纲!AG1040</f>
        <v>110.47350847024509</v>
      </c>
      <c r="AH1040" s="4">
        <f>[1]节奏总纲!AH1040</f>
        <v>119.54255956146719</v>
      </c>
    </row>
    <row r="1041" spans="29:34" x14ac:dyDescent="0.15">
      <c r="AC1041" s="4">
        <v>1038</v>
      </c>
      <c r="AD1041" s="4">
        <f>[1]节奏总纲!AD1041</f>
        <v>100.20409266854853</v>
      </c>
      <c r="AE1041" s="4">
        <f>[1]节奏总纲!AE1041</f>
        <v>102.48806962233675</v>
      </c>
      <c r="AF1041" s="4">
        <f>[1]节奏总纲!AF1041</f>
        <v>105.6269223629856</v>
      </c>
      <c r="AG1041" s="4">
        <f>[1]节奏总纲!AG1041</f>
        <v>110.48680643108057</v>
      </c>
      <c r="AH1041" s="4">
        <f>[1]节奏总纲!AH1041</f>
        <v>119.55732713760784</v>
      </c>
    </row>
    <row r="1042" spans="29:34" x14ac:dyDescent="0.15">
      <c r="AC1042" s="4">
        <v>1039</v>
      </c>
      <c r="AD1042" s="4">
        <f>[1]节奏总纲!AD1042</f>
        <v>100.21769884645177</v>
      </c>
      <c r="AE1042" s="4">
        <f>[1]节奏总纲!AE1042</f>
        <v>102.50253769633764</v>
      </c>
      <c r="AF1042" s="4">
        <f>[1]节奏总纲!AF1042</f>
        <v>105.64091062734144</v>
      </c>
      <c r="AG1042" s="4">
        <f>[1]节奏总纲!AG1042</f>
        <v>110.50010439191604</v>
      </c>
      <c r="AH1042" s="4">
        <f>[1]节奏总纲!AH1042</f>
        <v>119.57209471374848</v>
      </c>
    </row>
    <row r="1043" spans="29:34" x14ac:dyDescent="0.15">
      <c r="AC1043" s="4">
        <v>1040</v>
      </c>
      <c r="AD1043" s="4">
        <f>[1]节奏总纲!AD1043</f>
        <v>100.23130502435501</v>
      </c>
      <c r="AE1043" s="4">
        <f>[1]节奏总纲!AE1043</f>
        <v>102.51700577033851</v>
      </c>
      <c r="AF1043" s="4">
        <f>[1]节奏总纲!AF1043</f>
        <v>105.6548988916973</v>
      </c>
      <c r="AG1043" s="4">
        <f>[1]节奏总纲!AG1043</f>
        <v>110.5134023527515</v>
      </c>
      <c r="AH1043" s="4">
        <f>[1]节奏总纲!AH1043</f>
        <v>119.58686228988914</v>
      </c>
    </row>
    <row r="1044" spans="29:34" x14ac:dyDescent="0.15">
      <c r="AC1044" s="4">
        <v>1041</v>
      </c>
      <c r="AD1044" s="4">
        <f>[1]节奏总纲!AD1044</f>
        <v>100.24491120225824</v>
      </c>
      <c r="AE1044" s="4">
        <f>[1]节奏总纲!AE1044</f>
        <v>102.53147384433939</v>
      </c>
      <c r="AF1044" s="4">
        <f>[1]节奏总纲!AF1044</f>
        <v>105.66888715605315</v>
      </c>
      <c r="AG1044" s="4">
        <f>[1]节奏总纲!AG1044</f>
        <v>110.52670031358697</v>
      </c>
      <c r="AH1044" s="4">
        <f>[1]节奏总纲!AH1044</f>
        <v>119.6016298660298</v>
      </c>
    </row>
    <row r="1045" spans="29:34" x14ac:dyDescent="0.15">
      <c r="AC1045" s="4">
        <v>1042</v>
      </c>
      <c r="AD1045" s="4">
        <f>[1]节奏总纲!AD1045</f>
        <v>100.25851738016148</v>
      </c>
      <c r="AE1045" s="4">
        <f>[1]节奏总纲!AE1045</f>
        <v>102.54594191834028</v>
      </c>
      <c r="AF1045" s="4">
        <f>[1]节奏总纲!AF1045</f>
        <v>105.682875420409</v>
      </c>
      <c r="AG1045" s="4">
        <f>[1]节奏总纲!AG1045</f>
        <v>110.53999827442244</v>
      </c>
      <c r="AH1045" s="4">
        <f>[1]节奏总纲!AH1045</f>
        <v>119.61639744217044</v>
      </c>
    </row>
    <row r="1046" spans="29:34" x14ac:dyDescent="0.15">
      <c r="AC1046" s="4">
        <v>1043</v>
      </c>
      <c r="AD1046" s="4">
        <f>[1]节奏总纲!AD1046</f>
        <v>100.27212355806471</v>
      </c>
      <c r="AE1046" s="4">
        <f>[1]节奏总纲!AE1046</f>
        <v>102.56040999234115</v>
      </c>
      <c r="AF1046" s="4">
        <f>[1]节奏总纲!AF1046</f>
        <v>105.69686368476485</v>
      </c>
      <c r="AG1046" s="4">
        <f>[1]节奏总纲!AG1046</f>
        <v>110.55329623525792</v>
      </c>
      <c r="AH1046" s="4">
        <f>[1]节奏总纲!AH1046</f>
        <v>119.63116501831109</v>
      </c>
    </row>
    <row r="1047" spans="29:34" x14ac:dyDescent="0.15">
      <c r="AC1047" s="4">
        <v>1044</v>
      </c>
      <c r="AD1047" s="4">
        <f>[1]节奏总纲!AD1047</f>
        <v>100.28572973596795</v>
      </c>
      <c r="AE1047" s="4">
        <f>[1]节奏总纲!AE1047</f>
        <v>102.57487806634202</v>
      </c>
      <c r="AF1047" s="4">
        <f>[1]节奏总纲!AF1047</f>
        <v>105.71085194912069</v>
      </c>
      <c r="AG1047" s="4">
        <f>[1]节奏总纲!AG1047</f>
        <v>110.56659419609339</v>
      </c>
      <c r="AH1047" s="4">
        <f>[1]节奏总纲!AH1047</f>
        <v>119.64593259445175</v>
      </c>
    </row>
    <row r="1048" spans="29:34" x14ac:dyDescent="0.15">
      <c r="AC1048" s="4">
        <v>1045</v>
      </c>
      <c r="AD1048" s="4">
        <f>[1]节奏总纲!AD1048</f>
        <v>100.29933591387118</v>
      </c>
      <c r="AE1048" s="4">
        <f>[1]节奏总纲!AE1048</f>
        <v>102.58934614034291</v>
      </c>
      <c r="AF1048" s="4">
        <f>[1]节奏总纲!AF1048</f>
        <v>105.72484021347655</v>
      </c>
      <c r="AG1048" s="4">
        <f>[1]节奏总纲!AG1048</f>
        <v>110.57989215692885</v>
      </c>
      <c r="AH1048" s="4">
        <f>[1]节奏总纲!AH1048</f>
        <v>119.66070017059239</v>
      </c>
    </row>
    <row r="1049" spans="29:34" x14ac:dyDescent="0.15">
      <c r="AC1049" s="4">
        <v>1046</v>
      </c>
      <c r="AD1049" s="4">
        <f>[1]节奏总纲!AD1049</f>
        <v>100.31294209177442</v>
      </c>
      <c r="AE1049" s="4">
        <f>[1]节奏总纲!AE1049</f>
        <v>102.60381421434379</v>
      </c>
      <c r="AF1049" s="4">
        <f>[1]节奏总纲!AF1049</f>
        <v>105.7388284778324</v>
      </c>
      <c r="AG1049" s="4">
        <f>[1]节奏总纲!AG1049</f>
        <v>110.59319011776432</v>
      </c>
      <c r="AH1049" s="4">
        <f>[1]节奏总纲!AH1049</f>
        <v>119.67546774673305</v>
      </c>
    </row>
    <row r="1050" spans="29:34" x14ac:dyDescent="0.15">
      <c r="AC1050" s="4">
        <v>1047</v>
      </c>
      <c r="AD1050" s="4">
        <f>[1]节奏总纲!AD1050</f>
        <v>100.32654826967766</v>
      </c>
      <c r="AE1050" s="4">
        <f>[1]节奏总纲!AE1050</f>
        <v>102.61828228834466</v>
      </c>
      <c r="AF1050" s="4">
        <f>[1]节奏总纲!AF1050</f>
        <v>105.75281674218826</v>
      </c>
      <c r="AG1050" s="4">
        <f>[1]节奏总纲!AG1050</f>
        <v>110.6064880785998</v>
      </c>
      <c r="AH1050" s="4">
        <f>[1]节奏总纲!AH1050</f>
        <v>119.6902353228737</v>
      </c>
    </row>
    <row r="1051" spans="29:34" x14ac:dyDescent="0.15">
      <c r="AC1051" s="4">
        <v>1048</v>
      </c>
      <c r="AD1051" s="4">
        <f>[1]节奏总纲!AD1051</f>
        <v>100.34015444758089</v>
      </c>
      <c r="AE1051" s="4">
        <f>[1]节奏总纲!AE1051</f>
        <v>102.63275036234553</v>
      </c>
      <c r="AF1051" s="4">
        <f>[1]节奏总纲!AF1051</f>
        <v>105.7668050065441</v>
      </c>
      <c r="AG1051" s="4">
        <f>[1]节奏总纲!AG1051</f>
        <v>110.61978603943527</v>
      </c>
      <c r="AH1051" s="4">
        <f>[1]节奏总纲!AH1051</f>
        <v>119.70500289901435</v>
      </c>
    </row>
    <row r="1052" spans="29:34" x14ac:dyDescent="0.15">
      <c r="AC1052" s="4">
        <v>1049</v>
      </c>
      <c r="AD1052" s="4">
        <f>[1]节奏总纲!AD1052</f>
        <v>100.35376062548413</v>
      </c>
      <c r="AE1052" s="4">
        <f>[1]节奏总纲!AE1052</f>
        <v>102.64721843634642</v>
      </c>
      <c r="AF1052" s="4">
        <f>[1]节奏总纲!AF1052</f>
        <v>105.78079327089995</v>
      </c>
      <c r="AG1052" s="4">
        <f>[1]节奏总纲!AG1052</f>
        <v>110.63308400027074</v>
      </c>
      <c r="AH1052" s="4">
        <f>[1]节奏总纲!AH1052</f>
        <v>119.719770475155</v>
      </c>
    </row>
    <row r="1053" spans="29:34" x14ac:dyDescent="0.15">
      <c r="AC1053" s="4">
        <v>1050</v>
      </c>
      <c r="AD1053" s="4">
        <f>[1]节奏总纲!AD1053</f>
        <v>100.36736680338736</v>
      </c>
      <c r="AE1053" s="4">
        <f>[1]节奏总纲!AE1053</f>
        <v>102.66168651034729</v>
      </c>
      <c r="AF1053" s="4">
        <f>[1]节奏总纲!AF1053</f>
        <v>105.79478153525581</v>
      </c>
      <c r="AG1053" s="4">
        <f>[1]节奏总纲!AG1053</f>
        <v>110.6463819611062</v>
      </c>
      <c r="AH1053" s="4">
        <f>[1]节奏总纲!AH1053</f>
        <v>119.73453805129566</v>
      </c>
    </row>
    <row r="1054" spans="29:34" x14ac:dyDescent="0.15">
      <c r="AC1054" s="4">
        <v>1051</v>
      </c>
      <c r="AD1054" s="4">
        <f>[1]节奏总纲!AD1054</f>
        <v>100.3809729812906</v>
      </c>
      <c r="AE1054" s="4">
        <f>[1]节奏总纲!AE1054</f>
        <v>102.67615458434817</v>
      </c>
      <c r="AF1054" s="4">
        <f>[1]节奏总纲!AF1054</f>
        <v>105.80876979961165</v>
      </c>
      <c r="AG1054" s="4">
        <f>[1]节奏总纲!AG1054</f>
        <v>110.65967992194167</v>
      </c>
      <c r="AH1054" s="4">
        <f>[1]节奏总纲!AH1054</f>
        <v>119.7493056274363</v>
      </c>
    </row>
    <row r="1055" spans="29:34" x14ac:dyDescent="0.15">
      <c r="AC1055" s="4">
        <v>1052</v>
      </c>
      <c r="AD1055" s="4">
        <f>[1]节奏总纲!AD1055</f>
        <v>100.39457915919382</v>
      </c>
      <c r="AE1055" s="4">
        <f>[1]节奏总纲!AE1055</f>
        <v>102.69062265834906</v>
      </c>
      <c r="AF1055" s="4">
        <f>[1]节奏总纲!AF1055</f>
        <v>105.82275806396751</v>
      </c>
      <c r="AG1055" s="4">
        <f>[1]节奏总纲!AG1055</f>
        <v>110.67297788277715</v>
      </c>
      <c r="AH1055" s="4">
        <f>[1]节奏总纲!AH1055</f>
        <v>119.76407320357696</v>
      </c>
    </row>
    <row r="1056" spans="29:34" x14ac:dyDescent="0.15">
      <c r="AC1056" s="4">
        <v>1053</v>
      </c>
      <c r="AD1056" s="4">
        <f>[1]节奏总纲!AD1056</f>
        <v>100.40818533709707</v>
      </c>
      <c r="AE1056" s="4">
        <f>[1]节奏总纲!AE1056</f>
        <v>102.70509073234993</v>
      </c>
      <c r="AF1056" s="4">
        <f>[1]节奏总纲!AF1056</f>
        <v>105.83674632832336</v>
      </c>
      <c r="AG1056" s="4">
        <f>[1]节奏总纲!AG1056</f>
        <v>110.68627584361262</v>
      </c>
      <c r="AH1056" s="4">
        <f>[1]节奏总纲!AH1056</f>
        <v>119.77884077971761</v>
      </c>
    </row>
    <row r="1057" spans="29:34" x14ac:dyDescent="0.15">
      <c r="AC1057" s="4">
        <v>1054</v>
      </c>
      <c r="AD1057" s="4">
        <f>[1]节奏总纲!AD1057</f>
        <v>100.42179151500029</v>
      </c>
      <c r="AE1057" s="4">
        <f>[1]节奏总纲!AE1057</f>
        <v>102.7195588063508</v>
      </c>
      <c r="AF1057" s="4">
        <f>[1]节奏总纲!AF1057</f>
        <v>105.8507345926792</v>
      </c>
      <c r="AG1057" s="4">
        <f>[1]节奏总纲!AG1057</f>
        <v>110.69957380444809</v>
      </c>
      <c r="AH1057" s="4">
        <f>[1]节奏总纲!AH1057</f>
        <v>119.79360835585825</v>
      </c>
    </row>
    <row r="1058" spans="29:34" x14ac:dyDescent="0.15">
      <c r="AC1058" s="4">
        <v>1055</v>
      </c>
      <c r="AD1058" s="4">
        <f>[1]节奏总纲!AD1058</f>
        <v>100.43539769290354</v>
      </c>
      <c r="AE1058" s="4">
        <f>[1]节奏总纲!AE1058</f>
        <v>102.73402688035169</v>
      </c>
      <c r="AF1058" s="4">
        <f>[1]节奏总纲!AF1058</f>
        <v>105.86472285703506</v>
      </c>
      <c r="AG1058" s="4">
        <f>[1]节奏总纲!AG1058</f>
        <v>110.71287176528357</v>
      </c>
      <c r="AH1058" s="4">
        <f>[1]节奏总纲!AH1058</f>
        <v>119.80837593199891</v>
      </c>
    </row>
    <row r="1059" spans="29:34" x14ac:dyDescent="0.15">
      <c r="AC1059" s="4">
        <v>1056</v>
      </c>
      <c r="AD1059" s="4">
        <f>[1]节奏总纲!AD1059</f>
        <v>100.44900387080678</v>
      </c>
      <c r="AE1059" s="4">
        <f>[1]节奏总纲!AE1059</f>
        <v>102.74849495435257</v>
      </c>
      <c r="AF1059" s="4">
        <f>[1]节奏总纲!AF1059</f>
        <v>105.87871112139091</v>
      </c>
      <c r="AG1059" s="4">
        <f>[1]节奏总纲!AG1059</f>
        <v>110.72616972611902</v>
      </c>
      <c r="AH1059" s="4">
        <f>[1]节奏总纲!AH1059</f>
        <v>119.82314350813957</v>
      </c>
    </row>
    <row r="1060" spans="29:34" x14ac:dyDescent="0.15">
      <c r="AC1060" s="4">
        <v>1057</v>
      </c>
      <c r="AD1060" s="4">
        <f>[1]节奏总纲!AD1060</f>
        <v>100.46261004871</v>
      </c>
      <c r="AE1060" s="4">
        <f>[1]节奏总纲!AE1060</f>
        <v>102.76296302835344</v>
      </c>
      <c r="AF1060" s="4">
        <f>[1]节奏总纲!AF1060</f>
        <v>105.89269938574677</v>
      </c>
      <c r="AG1060" s="4">
        <f>[1]节奏总纲!AG1060</f>
        <v>110.7394676869545</v>
      </c>
      <c r="AH1060" s="4">
        <f>[1]节奏总纲!AH1060</f>
        <v>119.83791108428021</v>
      </c>
    </row>
    <row r="1061" spans="29:34" x14ac:dyDescent="0.15">
      <c r="AC1061" s="4">
        <v>1058</v>
      </c>
      <c r="AD1061" s="4">
        <f>[1]节奏总纲!AD1061</f>
        <v>100.47621622661325</v>
      </c>
      <c r="AE1061" s="4">
        <f>[1]节奏总纲!AE1061</f>
        <v>102.77743110235433</v>
      </c>
      <c r="AF1061" s="4">
        <f>[1]节奏总纲!AF1061</f>
        <v>105.90668765010261</v>
      </c>
      <c r="AG1061" s="4">
        <f>[1]节奏总纲!AG1061</f>
        <v>110.75276564778997</v>
      </c>
      <c r="AH1061" s="4">
        <f>[1]节奏总纲!AH1061</f>
        <v>119.85267866042086</v>
      </c>
    </row>
    <row r="1062" spans="29:34" x14ac:dyDescent="0.15">
      <c r="AC1062" s="4">
        <v>1059</v>
      </c>
      <c r="AD1062" s="4">
        <f>[1]节奏总纲!AD1062</f>
        <v>100.48982240451647</v>
      </c>
      <c r="AE1062" s="4">
        <f>[1]节奏总纲!AE1062</f>
        <v>102.7918991763552</v>
      </c>
      <c r="AF1062" s="4">
        <f>[1]节奏总纲!AF1062</f>
        <v>105.92067591445846</v>
      </c>
      <c r="AG1062" s="4">
        <f>[1]节奏总纲!AG1062</f>
        <v>110.76606360862544</v>
      </c>
      <c r="AH1062" s="4">
        <f>[1]节奏总纲!AH1062</f>
        <v>119.86744623656152</v>
      </c>
    </row>
    <row r="1063" spans="29:34" x14ac:dyDescent="0.15">
      <c r="AC1063" s="4">
        <v>1060</v>
      </c>
      <c r="AD1063" s="4">
        <f>[1]节奏总纲!AD1063</f>
        <v>100.50342858241972</v>
      </c>
      <c r="AE1063" s="4">
        <f>[1]节奏总纲!AE1063</f>
        <v>102.80636725035608</v>
      </c>
      <c r="AF1063" s="4">
        <f>[1]节奏总纲!AF1063</f>
        <v>105.93466417881432</v>
      </c>
      <c r="AG1063" s="4">
        <f>[1]节奏总纲!AG1063</f>
        <v>110.77936156946092</v>
      </c>
      <c r="AH1063" s="4">
        <f>[1]节奏总纲!AH1063</f>
        <v>119.88221381270216</v>
      </c>
    </row>
    <row r="1064" spans="29:34" x14ac:dyDescent="0.15">
      <c r="AC1064" s="4">
        <v>1061</v>
      </c>
      <c r="AD1064" s="4">
        <f>[1]节奏总纲!AD1064</f>
        <v>100.51703476032294</v>
      </c>
      <c r="AE1064" s="4">
        <f>[1]节奏总纲!AE1064</f>
        <v>102.82083532435696</v>
      </c>
      <c r="AF1064" s="4">
        <f>[1]节奏总纲!AF1064</f>
        <v>105.94865244317016</v>
      </c>
      <c r="AG1064" s="4">
        <f>[1]节奏总纲!AG1064</f>
        <v>110.79265953029638</v>
      </c>
      <c r="AH1064" s="4">
        <f>[1]节奏总纲!AH1064</f>
        <v>119.89698138884282</v>
      </c>
    </row>
    <row r="1065" spans="29:34" x14ac:dyDescent="0.15">
      <c r="AC1065" s="4">
        <v>1062</v>
      </c>
      <c r="AD1065" s="4">
        <f>[1]节奏总纲!AD1065</f>
        <v>100.53064093822618</v>
      </c>
      <c r="AE1065" s="4">
        <f>[1]节奏总纲!AE1065</f>
        <v>102.83530339835784</v>
      </c>
      <c r="AF1065" s="4">
        <f>[1]节奏总纲!AF1065</f>
        <v>105.96264070752602</v>
      </c>
      <c r="AG1065" s="4">
        <f>[1]节奏总纲!AG1065</f>
        <v>110.80595749113185</v>
      </c>
      <c r="AH1065" s="4">
        <f>[1]节奏总纲!AH1065</f>
        <v>119.91174896498347</v>
      </c>
    </row>
    <row r="1066" spans="29:34" x14ac:dyDescent="0.15">
      <c r="AC1066" s="4">
        <v>1063</v>
      </c>
      <c r="AD1066" s="4">
        <f>[1]节奏总纲!AD1066</f>
        <v>100.54424711612943</v>
      </c>
      <c r="AE1066" s="4">
        <f>[1]节奏总纲!AE1066</f>
        <v>102.84977147235871</v>
      </c>
      <c r="AF1066" s="4">
        <f>[1]节奏总纲!AF1066</f>
        <v>105.97662897188187</v>
      </c>
      <c r="AG1066" s="4">
        <f>[1]节奏总纲!AG1066</f>
        <v>110.81925545196732</v>
      </c>
      <c r="AH1066" s="4">
        <f>[1]节奏总纲!AH1066</f>
        <v>119.92651654112412</v>
      </c>
    </row>
    <row r="1067" spans="29:34" x14ac:dyDescent="0.15">
      <c r="AC1067" s="4">
        <v>1064</v>
      </c>
      <c r="AD1067" s="4">
        <f>[1]节奏总纲!AD1067</f>
        <v>100.55785329403265</v>
      </c>
      <c r="AE1067" s="4">
        <f>[1]节奏总纲!AE1067</f>
        <v>102.86423954635958</v>
      </c>
      <c r="AF1067" s="4">
        <f>[1]节奏总纲!AF1067</f>
        <v>105.99061723623771</v>
      </c>
      <c r="AG1067" s="4">
        <f>[1]节奏总纲!AG1067</f>
        <v>110.8325534128028</v>
      </c>
      <c r="AH1067" s="4">
        <f>[1]节奏总纲!AH1067</f>
        <v>119.94128411726477</v>
      </c>
    </row>
    <row r="1068" spans="29:34" x14ac:dyDescent="0.15">
      <c r="AC1068" s="4">
        <v>1065</v>
      </c>
      <c r="AD1068" s="4">
        <f>[1]节奏总纲!AD1068</f>
        <v>100.5714594719359</v>
      </c>
      <c r="AE1068" s="4">
        <f>[1]节奏总纲!AE1068</f>
        <v>102.87870762036047</v>
      </c>
      <c r="AF1068" s="4">
        <f>[1]节奏总纲!AF1068</f>
        <v>106.00427789721803</v>
      </c>
      <c r="AG1068" s="4">
        <f>[1]节奏总纲!AG1068</f>
        <v>110.84585137363827</v>
      </c>
      <c r="AH1068" s="4">
        <f>[1]节奏总纲!AH1068</f>
        <v>119.95605169340543</v>
      </c>
    </row>
    <row r="1069" spans="29:34" x14ac:dyDescent="0.15">
      <c r="AC1069" s="4">
        <v>1066</v>
      </c>
      <c r="AD1069" s="4">
        <f>[1]节奏总纲!AD1069</f>
        <v>100.58506564983912</v>
      </c>
      <c r="AE1069" s="4">
        <f>[1]节奏总纲!AE1069</f>
        <v>102.89317569436135</v>
      </c>
      <c r="AF1069" s="4">
        <f>[1]节奏总纲!AF1069</f>
        <v>106.01727113344874</v>
      </c>
      <c r="AG1069" s="4">
        <f>[1]节奏总纲!AG1069</f>
        <v>110.85914933447373</v>
      </c>
      <c r="AH1069" s="4">
        <f>[1]节奏总纲!AH1069</f>
        <v>119.97081926954607</v>
      </c>
    </row>
    <row r="1070" spans="29:34" x14ac:dyDescent="0.15">
      <c r="AC1070" s="4">
        <v>1067</v>
      </c>
      <c r="AD1070" s="4">
        <f>[1]节奏总纲!AD1070</f>
        <v>100.59867182774236</v>
      </c>
      <c r="AE1070" s="4">
        <f>[1]节奏总纲!AE1070</f>
        <v>102.90764376836222</v>
      </c>
      <c r="AF1070" s="4">
        <f>[1]节奏总纲!AF1070</f>
        <v>106.03026436967946</v>
      </c>
      <c r="AG1070" s="4">
        <f>[1]节奏总纲!AG1070</f>
        <v>110.8724472953092</v>
      </c>
      <c r="AH1070" s="4">
        <f>[1]节奏总纲!AH1070</f>
        <v>119.98558684568673</v>
      </c>
    </row>
    <row r="1071" spans="29:34" x14ac:dyDescent="0.15">
      <c r="AC1071" s="4">
        <v>1068</v>
      </c>
      <c r="AD1071" s="4">
        <f>[1]节奏总纲!AD1071</f>
        <v>100.61227800564559</v>
      </c>
      <c r="AE1071" s="4">
        <f>[1]节奏总纲!AE1071</f>
        <v>102.92211184236311</v>
      </c>
      <c r="AF1071" s="4">
        <f>[1]节奏总纲!AF1071</f>
        <v>106.04325760591017</v>
      </c>
      <c r="AG1071" s="4">
        <f>[1]节奏总纲!AG1071</f>
        <v>110.88574525614467</v>
      </c>
      <c r="AH1071" s="4">
        <f>[1]节奏总纲!AH1071</f>
        <v>120.00031849517944</v>
      </c>
    </row>
    <row r="1072" spans="29:34" x14ac:dyDescent="0.15">
      <c r="AC1072" s="4">
        <v>1069</v>
      </c>
      <c r="AD1072" s="4">
        <f>[1]节奏总纲!AD1072</f>
        <v>100.62588418354883</v>
      </c>
      <c r="AE1072" s="4">
        <f>[1]节奏总纲!AE1072</f>
        <v>102.93657991636398</v>
      </c>
      <c r="AF1072" s="4">
        <f>[1]节奏总纲!AF1072</f>
        <v>106.05625084214088</v>
      </c>
      <c r="AG1072" s="4">
        <f>[1]节奏总纲!AG1072</f>
        <v>110.89904321698015</v>
      </c>
      <c r="AH1072" s="4">
        <f>[1]节奏总纲!AH1072</f>
        <v>120.013589127656</v>
      </c>
    </row>
    <row r="1073" spans="29:34" x14ac:dyDescent="0.15">
      <c r="AC1073" s="4">
        <v>1070</v>
      </c>
      <c r="AD1073" s="4">
        <f>[1]节奏总纲!AD1073</f>
        <v>100.63949036145206</v>
      </c>
      <c r="AE1073" s="4">
        <f>[1]节奏总纲!AE1073</f>
        <v>102.95104799036486</v>
      </c>
      <c r="AF1073" s="4">
        <f>[1]节奏总纲!AF1073</f>
        <v>106.0692440783716</v>
      </c>
      <c r="AG1073" s="4">
        <f>[1]节奏总纲!AG1073</f>
        <v>110.91234117781562</v>
      </c>
      <c r="AH1073" s="4">
        <f>[1]节奏总纲!AH1073</f>
        <v>120.02685976013258</v>
      </c>
    </row>
    <row r="1074" spans="29:34" x14ac:dyDescent="0.15">
      <c r="AC1074" s="4">
        <v>1071</v>
      </c>
      <c r="AD1074" s="4">
        <f>[1]节奏总纲!AD1074</f>
        <v>100.6530965393553</v>
      </c>
      <c r="AE1074" s="4">
        <f>[1]节奏总纲!AE1074</f>
        <v>102.96551606436574</v>
      </c>
      <c r="AF1074" s="4">
        <f>[1]节奏总纲!AF1074</f>
        <v>106.08223731460231</v>
      </c>
      <c r="AG1074" s="4">
        <f>[1]节奏总纲!AG1074</f>
        <v>110.92563913865108</v>
      </c>
      <c r="AH1074" s="4">
        <f>[1]节奏总纲!AH1074</f>
        <v>120.04013039260914</v>
      </c>
    </row>
    <row r="1075" spans="29:34" x14ac:dyDescent="0.15">
      <c r="AC1075" s="4">
        <v>1072</v>
      </c>
      <c r="AD1075" s="4">
        <f>[1]节奏总纲!AD1075</f>
        <v>100.66670271725854</v>
      </c>
      <c r="AE1075" s="4">
        <f>[1]节奏总纲!AE1075</f>
        <v>102.97998413836662</v>
      </c>
      <c r="AF1075" s="4">
        <f>[1]节奏总纲!AF1075</f>
        <v>106.09523055083302</v>
      </c>
      <c r="AG1075" s="4">
        <f>[1]节奏总纲!AG1075</f>
        <v>110.93893709948655</v>
      </c>
      <c r="AH1075" s="4">
        <f>[1]节奏总纲!AH1075</f>
        <v>120.05340102508572</v>
      </c>
    </row>
    <row r="1076" spans="29:34" x14ac:dyDescent="0.15">
      <c r="AC1076" s="4">
        <v>1073</v>
      </c>
      <c r="AD1076" s="4">
        <f>[1]节奏总纲!AD1076</f>
        <v>100.68030889516177</v>
      </c>
      <c r="AE1076" s="4">
        <f>[1]节奏总纲!AE1076</f>
        <v>102.99445221236749</v>
      </c>
      <c r="AF1076" s="4">
        <f>[1]节奏总纲!AF1076</f>
        <v>106.10822378706374</v>
      </c>
      <c r="AG1076" s="4">
        <f>[1]节奏总纲!AG1076</f>
        <v>110.95223506032202</v>
      </c>
      <c r="AH1076" s="4">
        <f>[1]节奏总纲!AH1076</f>
        <v>120.06667165756228</v>
      </c>
    </row>
    <row r="1077" spans="29:34" x14ac:dyDescent="0.15">
      <c r="AC1077" s="4">
        <v>1074</v>
      </c>
      <c r="AD1077" s="4">
        <f>[1]节奏总纲!AD1077</f>
        <v>100.69391507306501</v>
      </c>
      <c r="AE1077" s="4">
        <f>[1]节奏总纲!AE1077</f>
        <v>103.00796867787946</v>
      </c>
      <c r="AF1077" s="4">
        <f>[1]节奏总纲!AF1077</f>
        <v>106.12121702329445</v>
      </c>
      <c r="AG1077" s="4">
        <f>[1]节奏总纲!AG1077</f>
        <v>110.9655330211575</v>
      </c>
      <c r="AH1077" s="4">
        <f>[1]节奏总纲!AH1077</f>
        <v>120.07994229003884</v>
      </c>
    </row>
    <row r="1078" spans="29:34" x14ac:dyDescent="0.15">
      <c r="AC1078" s="4">
        <v>1075</v>
      </c>
      <c r="AD1078" s="4">
        <f>[1]节奏总纲!AD1078</f>
        <v>100.70752125096824</v>
      </c>
      <c r="AE1078" s="4">
        <f>[1]节奏总纲!AE1078</f>
        <v>103.02089331017129</v>
      </c>
      <c r="AF1078" s="4">
        <f>[1]节奏总纲!AF1078</f>
        <v>106.13421025952516</v>
      </c>
      <c r="AG1078" s="4">
        <f>[1]节奏总纲!AG1078</f>
        <v>110.97883098199297</v>
      </c>
      <c r="AH1078" s="4">
        <f>[1]节奏总纲!AH1078</f>
        <v>120.09321292251542</v>
      </c>
    </row>
    <row r="1079" spans="29:34" x14ac:dyDescent="0.15">
      <c r="AC1079" s="4">
        <v>1076</v>
      </c>
      <c r="AD1079" s="4">
        <f>[1]节奏总纲!AD1079</f>
        <v>100.72112742887148</v>
      </c>
      <c r="AE1079" s="4">
        <f>[1]节奏总纲!AE1079</f>
        <v>103.03381794246313</v>
      </c>
      <c r="AF1079" s="4">
        <f>[1]节奏总纲!AF1079</f>
        <v>106.14720349575587</v>
      </c>
      <c r="AG1079" s="4">
        <f>[1]节奏总纲!AG1079</f>
        <v>110.99212894282843</v>
      </c>
      <c r="AH1079" s="4">
        <f>[1]节奏总纲!AH1079</f>
        <v>120.10648355499198</v>
      </c>
    </row>
    <row r="1080" spans="29:34" x14ac:dyDescent="0.15">
      <c r="AC1080" s="4">
        <v>1077</v>
      </c>
      <c r="AD1080" s="4">
        <f>[1]节奏总纲!AD1080</f>
        <v>100.73473360677471</v>
      </c>
      <c r="AE1080" s="4">
        <f>[1]节奏总纲!AE1080</f>
        <v>103.04674257475497</v>
      </c>
      <c r="AF1080" s="4">
        <f>[1]节奏总纲!AF1080</f>
        <v>106.1601967319866</v>
      </c>
      <c r="AG1080" s="4">
        <f>[1]节奏总纲!AG1080</f>
        <v>111.00518440900021</v>
      </c>
      <c r="AH1080" s="4">
        <f>[1]节奏总纲!AH1080</f>
        <v>120.11975418746856</v>
      </c>
    </row>
    <row r="1081" spans="29:34" x14ac:dyDescent="0.15">
      <c r="AC1081" s="4">
        <v>1078</v>
      </c>
      <c r="AD1081" s="4">
        <f>[1]节奏总纲!AD1081</f>
        <v>100.74833978467795</v>
      </c>
      <c r="AE1081" s="4">
        <f>[1]节奏总纲!AE1081</f>
        <v>103.05966720704681</v>
      </c>
      <c r="AF1081" s="4">
        <f>[1]节奏总纲!AF1081</f>
        <v>106.17318996821732</v>
      </c>
      <c r="AG1081" s="4">
        <f>[1]节奏总纲!AG1081</f>
        <v>111.01788816644819</v>
      </c>
      <c r="AH1081" s="4">
        <f>[1]节奏总纲!AH1081</f>
        <v>120.13302481994512</v>
      </c>
    </row>
    <row r="1082" spans="29:34" x14ac:dyDescent="0.15">
      <c r="AC1082" s="4">
        <v>1079</v>
      </c>
      <c r="AD1082" s="4">
        <f>[1]节奏总纲!AD1082</f>
        <v>100.76194596258119</v>
      </c>
      <c r="AE1082" s="4">
        <f>[1]节奏总纲!AE1082</f>
        <v>103.07259183933866</v>
      </c>
      <c r="AF1082" s="4">
        <f>[1]节奏总纲!AF1082</f>
        <v>106.18618320444803</v>
      </c>
      <c r="AG1082" s="4">
        <f>[1]节奏总纲!AG1082</f>
        <v>111.03059192389618</v>
      </c>
      <c r="AH1082" s="4">
        <f>[1]节奏总纲!AH1082</f>
        <v>120.1462954524217</v>
      </c>
    </row>
    <row r="1083" spans="29:34" x14ac:dyDescent="0.15">
      <c r="AC1083" s="4">
        <v>1080</v>
      </c>
      <c r="AD1083" s="4">
        <f>[1]节奏总纲!AD1083</f>
        <v>100.77555214048442</v>
      </c>
      <c r="AE1083" s="4">
        <f>[1]节奏总纲!AE1083</f>
        <v>103.0855164716305</v>
      </c>
      <c r="AF1083" s="4">
        <f>[1]节奏总纲!AF1083</f>
        <v>106.19917644067874</v>
      </c>
      <c r="AG1083" s="4">
        <f>[1]节奏总纲!AG1083</f>
        <v>111.04329568134416</v>
      </c>
      <c r="AH1083" s="4">
        <f>[1]节奏总纲!AH1083</f>
        <v>120.15956608489826</v>
      </c>
    </row>
    <row r="1084" spans="29:34" x14ac:dyDescent="0.15">
      <c r="AC1084" s="4">
        <v>1081</v>
      </c>
      <c r="AD1084" s="4">
        <f>[1]节奏总纲!AD1084</f>
        <v>100.78915831838766</v>
      </c>
      <c r="AE1084" s="4">
        <f>[1]节奏总纲!AE1084</f>
        <v>103.09844110392233</v>
      </c>
      <c r="AF1084" s="4">
        <f>[1]节奏总纲!AF1084</f>
        <v>106.21216967690945</v>
      </c>
      <c r="AG1084" s="4">
        <f>[1]节奏总纲!AG1084</f>
        <v>111.05599943879214</v>
      </c>
      <c r="AH1084" s="4">
        <f>[1]节奏总纲!AH1084</f>
        <v>120.17283671737482</v>
      </c>
    </row>
    <row r="1085" spans="29:34" x14ac:dyDescent="0.15">
      <c r="AC1085" s="4">
        <v>1082</v>
      </c>
      <c r="AD1085" s="4">
        <f>[1]节奏总纲!AD1085</f>
        <v>100.80276449629089</v>
      </c>
      <c r="AE1085" s="4">
        <f>[1]节奏总纲!AE1085</f>
        <v>103.11136573621417</v>
      </c>
      <c r="AF1085" s="4">
        <f>[1]节奏总纲!AF1085</f>
        <v>106.22516291314017</v>
      </c>
      <c r="AG1085" s="4">
        <f>[1]节奏总纲!AG1085</f>
        <v>111.06870319624012</v>
      </c>
      <c r="AH1085" s="4">
        <f>[1]节奏总纲!AH1085</f>
        <v>120.1861073498514</v>
      </c>
    </row>
    <row r="1086" spans="29:34" x14ac:dyDescent="0.15">
      <c r="AC1086" s="4">
        <v>1083</v>
      </c>
      <c r="AD1086" s="4">
        <f>[1]节奏总纲!AD1086</f>
        <v>100.81637067419413</v>
      </c>
      <c r="AE1086" s="4">
        <f>[1]节奏总纲!AE1086</f>
        <v>103.12429036850601</v>
      </c>
      <c r="AF1086" s="4">
        <f>[1]节奏总纲!AF1086</f>
        <v>106.23815614937088</v>
      </c>
      <c r="AG1086" s="4">
        <f>[1]节奏总纲!AG1086</f>
        <v>111.08140695368812</v>
      </c>
      <c r="AH1086" s="4">
        <f>[1]节奏总纲!AH1086</f>
        <v>120.19937798232796</v>
      </c>
    </row>
    <row r="1087" spans="29:34" x14ac:dyDescent="0.15">
      <c r="AC1087" s="4">
        <v>1084</v>
      </c>
      <c r="AD1087" s="4">
        <f>[1]节奏总纲!AD1087</f>
        <v>100.82997685209736</v>
      </c>
      <c r="AE1087" s="4">
        <f>[1]节奏总纲!AE1087</f>
        <v>103.13721500079785</v>
      </c>
      <c r="AF1087" s="4">
        <f>[1]节奏总纲!AF1087</f>
        <v>106.25114938560159</v>
      </c>
      <c r="AG1087" s="4">
        <f>[1]节奏总纲!AG1087</f>
        <v>111.0941107111361</v>
      </c>
      <c r="AH1087" s="4">
        <f>[1]节奏总纲!AH1087</f>
        <v>120.21264861480454</v>
      </c>
    </row>
    <row r="1088" spans="29:34" x14ac:dyDescent="0.15">
      <c r="AC1088" s="4">
        <v>1085</v>
      </c>
      <c r="AD1088" s="4">
        <f>[1]节奏总纲!AD1088</f>
        <v>100.8435830300006</v>
      </c>
      <c r="AE1088" s="4">
        <f>[1]节奏总纲!AE1088</f>
        <v>103.15013963308969</v>
      </c>
      <c r="AF1088" s="4">
        <f>[1]节奏总纲!AF1088</f>
        <v>106.26414262183231</v>
      </c>
      <c r="AG1088" s="4">
        <f>[1]节奏总纲!AG1088</f>
        <v>111.10681446858408</v>
      </c>
      <c r="AH1088" s="4">
        <f>[1]节奏总纲!AH1088</f>
        <v>120.2259192472811</v>
      </c>
    </row>
    <row r="1089" spans="29:34" x14ac:dyDescent="0.15">
      <c r="AC1089" s="4">
        <v>1086</v>
      </c>
      <c r="AD1089" s="4">
        <f>[1]节奏总纲!AD1089</f>
        <v>100.85718920790383</v>
      </c>
      <c r="AE1089" s="4">
        <f>[1]节奏总纲!AE1089</f>
        <v>103.16306426538152</v>
      </c>
      <c r="AF1089" s="4">
        <f>[1]节奏总纲!AF1089</f>
        <v>106.27713585806302</v>
      </c>
      <c r="AG1089" s="4">
        <f>[1]节奏总纲!AG1089</f>
        <v>111.11951822603206</v>
      </c>
      <c r="AH1089" s="4">
        <f>[1]节奏总纲!AH1089</f>
        <v>120.23918987975767</v>
      </c>
    </row>
    <row r="1090" spans="29:34" x14ac:dyDescent="0.15">
      <c r="AC1090" s="4">
        <v>1087</v>
      </c>
      <c r="AD1090" s="4">
        <f>[1]节奏总纲!AD1090</f>
        <v>100.87079538580707</v>
      </c>
      <c r="AE1090" s="4">
        <f>[1]节奏总纲!AE1090</f>
        <v>103.17598889767336</v>
      </c>
      <c r="AF1090" s="4">
        <f>[1]节奏总纲!AF1090</f>
        <v>106.29012909429373</v>
      </c>
      <c r="AG1090" s="4">
        <f>[1]节奏总纲!AG1090</f>
        <v>111.13222198348004</v>
      </c>
      <c r="AH1090" s="4">
        <f>[1]节奏总纲!AH1090</f>
        <v>120.25246051223424</v>
      </c>
    </row>
    <row r="1091" spans="29:34" x14ac:dyDescent="0.15">
      <c r="AC1091" s="4">
        <v>1088</v>
      </c>
      <c r="AD1091" s="4">
        <f>[1]节奏总纲!AD1091</f>
        <v>100.88440156371031</v>
      </c>
      <c r="AE1091" s="4">
        <f>[1]节奏总纲!AE1091</f>
        <v>103.18891352996521</v>
      </c>
      <c r="AF1091" s="4">
        <f>[1]节奏总纲!AF1091</f>
        <v>106.30312233052445</v>
      </c>
      <c r="AG1091" s="4">
        <f>[1]节奏总纲!AG1091</f>
        <v>111.14492574092803</v>
      </c>
      <c r="AH1091" s="4">
        <f>[1]节奏总纲!AH1091</f>
        <v>120.26573114471081</v>
      </c>
    </row>
    <row r="1092" spans="29:34" x14ac:dyDescent="0.15">
      <c r="AC1092" s="4">
        <v>1089</v>
      </c>
      <c r="AD1092" s="4">
        <f>[1]节奏总纲!AD1092</f>
        <v>100.89800774161354</v>
      </c>
      <c r="AE1092" s="4">
        <f>[1]节奏总纲!AE1092</f>
        <v>103.20183816225705</v>
      </c>
      <c r="AF1092" s="4">
        <f>[1]节奏总纲!AF1092</f>
        <v>106.31611556675516</v>
      </c>
      <c r="AG1092" s="4">
        <f>[1]节奏总纲!AG1092</f>
        <v>111.15762949837601</v>
      </c>
      <c r="AH1092" s="4">
        <f>[1]节奏总纲!AH1092</f>
        <v>120.27900177718737</v>
      </c>
    </row>
    <row r="1093" spans="29:34" x14ac:dyDescent="0.15">
      <c r="AC1093" s="4">
        <v>1090</v>
      </c>
      <c r="AD1093" s="4">
        <f>[1]节奏总纲!AD1093</f>
        <v>100.91161391951678</v>
      </c>
      <c r="AE1093" s="4">
        <f>[1]节奏总纲!AE1093</f>
        <v>103.21476279454889</v>
      </c>
      <c r="AF1093" s="4">
        <f>[1]节奏总纲!AF1093</f>
        <v>106.32910880298587</v>
      </c>
      <c r="AG1093" s="4">
        <f>[1]节奏总纲!AG1093</f>
        <v>111.17033325582399</v>
      </c>
      <c r="AH1093" s="4">
        <f>[1]节奏总纲!AH1093</f>
        <v>120.29227240966394</v>
      </c>
    </row>
    <row r="1094" spans="29:34" x14ac:dyDescent="0.15">
      <c r="AC1094" s="4">
        <v>1091</v>
      </c>
      <c r="AD1094" s="4">
        <f>[1]节奏总纲!AD1094</f>
        <v>100.92522009742001</v>
      </c>
      <c r="AE1094" s="4">
        <f>[1]节奏总纲!AE1094</f>
        <v>103.22768742684073</v>
      </c>
      <c r="AF1094" s="4">
        <f>[1]节奏总纲!AF1094</f>
        <v>106.34210203921658</v>
      </c>
      <c r="AG1094" s="4">
        <f>[1]节奏总纲!AG1094</f>
        <v>111.18303701327197</v>
      </c>
      <c r="AH1094" s="4">
        <f>[1]节奏总纲!AH1094</f>
        <v>120.30554304214051</v>
      </c>
    </row>
    <row r="1095" spans="29:34" x14ac:dyDescent="0.15">
      <c r="AC1095" s="4">
        <v>1092</v>
      </c>
      <c r="AD1095" s="4">
        <f>[1]节奏总纲!AD1095</f>
        <v>100.93882627532325</v>
      </c>
      <c r="AE1095" s="4">
        <f>[1]节奏总纲!AE1095</f>
        <v>103.24061205913256</v>
      </c>
      <c r="AF1095" s="4">
        <f>[1]节奏总纲!AF1095</f>
        <v>106.35509527544731</v>
      </c>
      <c r="AG1095" s="4">
        <f>[1]节奏总纲!AG1095</f>
        <v>111.19574077071996</v>
      </c>
      <c r="AH1095" s="4">
        <f>[1]节奏总纲!AH1095</f>
        <v>120.31881367461708</v>
      </c>
    </row>
    <row r="1096" spans="29:34" x14ac:dyDescent="0.15">
      <c r="AC1096" s="4">
        <v>1093</v>
      </c>
      <c r="AD1096" s="4">
        <f>[1]节奏总纲!AD1096</f>
        <v>100.95243245322648</v>
      </c>
      <c r="AE1096" s="4">
        <f>[1]节奏总纲!AE1096</f>
        <v>103.2535366914244</v>
      </c>
      <c r="AF1096" s="4">
        <f>[1]节奏总纲!AF1096</f>
        <v>106.36808851167802</v>
      </c>
      <c r="AG1096" s="4">
        <f>[1]节奏总纲!AG1096</f>
        <v>111.20844452816795</v>
      </c>
      <c r="AH1096" s="4">
        <f>[1]节奏总纲!AH1096</f>
        <v>120.33208430709365</v>
      </c>
    </row>
    <row r="1097" spans="29:34" x14ac:dyDescent="0.15">
      <c r="AC1097" s="4">
        <v>1094</v>
      </c>
      <c r="AD1097" s="4">
        <f>[1]节奏总纲!AD1097</f>
        <v>100.96603863112972</v>
      </c>
      <c r="AE1097" s="4">
        <f>[1]节奏总纲!AE1097</f>
        <v>103.26646132371624</v>
      </c>
      <c r="AF1097" s="4">
        <f>[1]节奏总纲!AF1097</f>
        <v>106.38108174790874</v>
      </c>
      <c r="AG1097" s="4">
        <f>[1]节奏总纲!AG1097</f>
        <v>111.22114828561593</v>
      </c>
      <c r="AH1097" s="4">
        <f>[1]节奏总纲!AH1097</f>
        <v>120.34535493957021</v>
      </c>
    </row>
    <row r="1098" spans="29:34" x14ac:dyDescent="0.15">
      <c r="AC1098" s="4">
        <v>1095</v>
      </c>
      <c r="AD1098" s="4">
        <f>[1]节奏总纲!AD1098</f>
        <v>100.97964480903296</v>
      </c>
      <c r="AE1098" s="4">
        <f>[1]节奏总纲!AE1098</f>
        <v>103.27938595600808</v>
      </c>
      <c r="AF1098" s="4">
        <f>[1]节奏总纲!AF1098</f>
        <v>106.39407498413945</v>
      </c>
      <c r="AG1098" s="4">
        <f>[1]节奏总纲!AG1098</f>
        <v>111.23385204306391</v>
      </c>
      <c r="AH1098" s="4">
        <f>[1]节奏总纲!AH1098</f>
        <v>120.35862557204679</v>
      </c>
    </row>
    <row r="1099" spans="29:34" x14ac:dyDescent="0.15">
      <c r="AC1099" s="4">
        <v>1096</v>
      </c>
      <c r="AD1099" s="4">
        <f>[1]节奏总纲!AD1099</f>
        <v>100.99325098693619</v>
      </c>
      <c r="AE1099" s="4">
        <f>[1]节奏总纲!AE1099</f>
        <v>103.29231058829993</v>
      </c>
      <c r="AF1099" s="4">
        <f>[1]节奏总纲!AF1099</f>
        <v>106.40706822037016</v>
      </c>
      <c r="AG1099" s="4">
        <f>[1]节奏总纲!AG1099</f>
        <v>111.2465558005119</v>
      </c>
      <c r="AH1099" s="4">
        <f>[1]节奏总纲!AH1099</f>
        <v>120.37189620452335</v>
      </c>
    </row>
    <row r="1100" spans="29:34" x14ac:dyDescent="0.15">
      <c r="AC1100" s="4">
        <v>1097</v>
      </c>
      <c r="AD1100" s="4">
        <f>[1]节奏总纲!AD1100</f>
        <v>101.00639796102359</v>
      </c>
      <c r="AE1100" s="4">
        <f>[1]节奏总纲!AE1100</f>
        <v>103.30523522059175</v>
      </c>
      <c r="AF1100" s="4">
        <f>[1]节奏总纲!AF1100</f>
        <v>106.42006145660088</v>
      </c>
      <c r="AG1100" s="4">
        <f>[1]节奏总纲!AG1100</f>
        <v>111.25925955795988</v>
      </c>
      <c r="AH1100" s="4">
        <f>[1]节奏总纲!AH1100</f>
        <v>120.38516683699991</v>
      </c>
    </row>
    <row r="1101" spans="29:34" x14ac:dyDescent="0.15">
      <c r="AC1101" s="4">
        <v>1098</v>
      </c>
      <c r="AD1101" s="4">
        <f>[1]节奏总纲!AD1101</f>
        <v>101.01909297389602</v>
      </c>
      <c r="AE1101" s="4">
        <f>[1]节奏总纲!AE1101</f>
        <v>103.3181598528836</v>
      </c>
      <c r="AF1101" s="4">
        <f>[1]节奏总纲!AF1101</f>
        <v>106.43305469283159</v>
      </c>
      <c r="AG1101" s="4">
        <f>[1]节奏总纲!AG1101</f>
        <v>111.27196331540786</v>
      </c>
      <c r="AH1101" s="4">
        <f>[1]节奏总纲!AH1101</f>
        <v>120.39843746947649</v>
      </c>
    </row>
    <row r="1102" spans="29:34" x14ac:dyDescent="0.15">
      <c r="AC1102" s="4">
        <v>1099</v>
      </c>
      <c r="AD1102" s="4">
        <f>[1]节奏总纲!AD1102</f>
        <v>101.03178798676846</v>
      </c>
      <c r="AE1102" s="4">
        <f>[1]节奏总纲!AE1102</f>
        <v>103.33108448517544</v>
      </c>
      <c r="AF1102" s="4">
        <f>[1]节奏总纲!AF1102</f>
        <v>106.4460479290623</v>
      </c>
      <c r="AG1102" s="4">
        <f>[1]节奏总纲!AG1102</f>
        <v>111.28466707285584</v>
      </c>
      <c r="AH1102" s="4">
        <f>[1]节奏总纲!AH1102</f>
        <v>120.41170810195305</v>
      </c>
    </row>
    <row r="1103" spans="29:34" x14ac:dyDescent="0.15">
      <c r="AC1103" s="4">
        <v>1100</v>
      </c>
      <c r="AD1103" s="4">
        <f>[1]节奏总纲!AD1103</f>
        <v>101.04448299964091</v>
      </c>
      <c r="AE1103" s="4">
        <f>[1]节奏总纲!AE1103</f>
        <v>103.34400911746728</v>
      </c>
      <c r="AF1103" s="4">
        <f>[1]节奏总纲!AF1103</f>
        <v>106.45904116529302</v>
      </c>
      <c r="AG1103" s="4">
        <f>[1]节奏总纲!AG1103</f>
        <v>111.29737083030383</v>
      </c>
      <c r="AH1103" s="4">
        <f>[1]节奏总纲!AH1103</f>
        <v>120.42497873442963</v>
      </c>
    </row>
    <row r="1104" spans="29:34" x14ac:dyDescent="0.15">
      <c r="AC1104" s="4">
        <v>1101</v>
      </c>
      <c r="AD1104" s="4">
        <f>[1]节奏总纲!AD1104</f>
        <v>101.05717801251335</v>
      </c>
      <c r="AE1104" s="4">
        <f>[1]节奏总纲!AE1104</f>
        <v>103.35693374975912</v>
      </c>
      <c r="AF1104" s="4">
        <f>[1]节奏总纲!AF1104</f>
        <v>106.47203440152373</v>
      </c>
      <c r="AG1104" s="4">
        <f>[1]节奏总纲!AG1104</f>
        <v>111.31007458775181</v>
      </c>
      <c r="AH1104" s="4">
        <f>[1]节奏总纲!AH1104</f>
        <v>120.43824936690619</v>
      </c>
    </row>
    <row r="1105" spans="29:34" x14ac:dyDescent="0.15">
      <c r="AC1105" s="4">
        <v>1102</v>
      </c>
      <c r="AD1105" s="4">
        <f>[1]节奏总纲!AD1105</f>
        <v>101.06987302538577</v>
      </c>
      <c r="AE1105" s="4">
        <f>[1]节奏总纲!AE1105</f>
        <v>103.36985838205096</v>
      </c>
      <c r="AF1105" s="4">
        <f>[1]节奏总纲!AF1105</f>
        <v>106.48502763775444</v>
      </c>
      <c r="AG1105" s="4">
        <f>[1]节奏总纲!AG1105</f>
        <v>111.32277834519979</v>
      </c>
      <c r="AH1105" s="4">
        <f>[1]节奏总纲!AH1105</f>
        <v>120.45151999938277</v>
      </c>
    </row>
    <row r="1106" spans="29:34" x14ac:dyDescent="0.15">
      <c r="AC1106" s="4">
        <v>1103</v>
      </c>
      <c r="AD1106" s="4">
        <f>[1]节奏总纲!AD1106</f>
        <v>101.08256803825822</v>
      </c>
      <c r="AE1106" s="4">
        <f>[1]节奏总纲!AE1106</f>
        <v>103.38278301434279</v>
      </c>
      <c r="AF1106" s="4">
        <f>[1]节奏总纲!AF1106</f>
        <v>106.49802087398515</v>
      </c>
      <c r="AG1106" s="4">
        <f>[1]节奏总纲!AG1106</f>
        <v>111.33548210264777</v>
      </c>
      <c r="AH1106" s="4">
        <f>[1]节奏总纲!AH1106</f>
        <v>120.46479063185933</v>
      </c>
    </row>
    <row r="1107" spans="29:34" x14ac:dyDescent="0.15">
      <c r="AC1107" s="4">
        <v>1104</v>
      </c>
      <c r="AD1107" s="4">
        <f>[1]节奏总纲!AD1107</f>
        <v>101.09526305113066</v>
      </c>
      <c r="AE1107" s="4">
        <f>[1]节奏总纲!AE1107</f>
        <v>103.39570764663463</v>
      </c>
      <c r="AF1107" s="4">
        <f>[1]节奏总纲!AF1107</f>
        <v>106.51101411021587</v>
      </c>
      <c r="AG1107" s="4">
        <f>[1]节奏总纲!AG1107</f>
        <v>111.34818586009575</v>
      </c>
      <c r="AH1107" s="4">
        <f>[1]节奏总纲!AH1107</f>
        <v>120.47806126433591</v>
      </c>
    </row>
    <row r="1108" spans="29:34" x14ac:dyDescent="0.15">
      <c r="AC1108" s="4">
        <v>1105</v>
      </c>
      <c r="AD1108" s="4">
        <f>[1]节奏总纲!AD1108</f>
        <v>101.10795806400309</v>
      </c>
      <c r="AE1108" s="4">
        <f>[1]节奏总纲!AE1108</f>
        <v>103.40863227892648</v>
      </c>
      <c r="AF1108" s="4">
        <f>[1]节奏总纲!AF1108</f>
        <v>106.52400734644658</v>
      </c>
      <c r="AG1108" s="4">
        <f>[1]节奏总纲!AG1108</f>
        <v>111.36088961754375</v>
      </c>
      <c r="AH1108" s="4">
        <f>[1]节奏总纲!AH1108</f>
        <v>120.49133189681247</v>
      </c>
    </row>
    <row r="1109" spans="29:34" x14ac:dyDescent="0.15">
      <c r="AC1109" s="4">
        <v>1106</v>
      </c>
      <c r="AD1109" s="4">
        <f>[1]节奏总纲!AD1109</f>
        <v>101.12065307687553</v>
      </c>
      <c r="AE1109" s="4">
        <f>[1]节奏总纲!AE1109</f>
        <v>103.42155691121832</v>
      </c>
      <c r="AF1109" s="4">
        <f>[1]节奏总纲!AF1109</f>
        <v>106.53700058267729</v>
      </c>
      <c r="AG1109" s="4">
        <f>[1]节奏总纲!AG1109</f>
        <v>111.37359337499173</v>
      </c>
      <c r="AH1109" s="4">
        <f>[1]节奏总纲!AH1109</f>
        <v>120.50460252928903</v>
      </c>
    </row>
    <row r="1110" spans="29:34" x14ac:dyDescent="0.15">
      <c r="AC1110" s="4">
        <v>1107</v>
      </c>
      <c r="AD1110" s="4">
        <f>[1]节奏总纲!AD1110</f>
        <v>101.13334808974797</v>
      </c>
      <c r="AE1110" s="4">
        <f>[1]节奏总纲!AE1110</f>
        <v>103.43448154351016</v>
      </c>
      <c r="AF1110" s="4">
        <f>[1]节奏总纲!AF1110</f>
        <v>106.54999381890802</v>
      </c>
      <c r="AG1110" s="4">
        <f>[1]节奏总纲!AG1110</f>
        <v>111.38629713243971</v>
      </c>
      <c r="AH1110" s="4">
        <f>[1]节奏总纲!AH1110</f>
        <v>120.51787316176561</v>
      </c>
    </row>
    <row r="1111" spans="29:34" x14ac:dyDescent="0.15">
      <c r="AC1111" s="4">
        <v>1108</v>
      </c>
      <c r="AD1111" s="4">
        <f>[1]节奏总纲!AD1111</f>
        <v>101.14604310262041</v>
      </c>
      <c r="AE1111" s="4">
        <f>[1]节奏总纲!AE1111</f>
        <v>103.44740617580199</v>
      </c>
      <c r="AF1111" s="4">
        <f>[1]节奏总纲!AF1111</f>
        <v>106.56298705513873</v>
      </c>
      <c r="AG1111" s="4">
        <f>[1]节奏总纲!AG1111</f>
        <v>111.39900088988769</v>
      </c>
      <c r="AH1111" s="4">
        <f>[1]节奏总纲!AH1111</f>
        <v>120.53114379424217</v>
      </c>
    </row>
    <row r="1112" spans="29:34" x14ac:dyDescent="0.15">
      <c r="AC1112" s="4">
        <v>1109</v>
      </c>
      <c r="AD1112" s="4">
        <f>[1]节奏总纲!AD1112</f>
        <v>101.15873811549284</v>
      </c>
      <c r="AE1112" s="4">
        <f>[1]节奏总纲!AE1112</f>
        <v>103.46033080809383</v>
      </c>
      <c r="AF1112" s="4">
        <f>[1]节奏总纲!AF1112</f>
        <v>106.57598029136945</v>
      </c>
      <c r="AG1112" s="4">
        <f>[1]节奏总纲!AG1112</f>
        <v>111.41170464733568</v>
      </c>
      <c r="AH1112" s="4">
        <f>[1]节奏总纲!AH1112</f>
        <v>120.54441442671875</v>
      </c>
    </row>
    <row r="1113" spans="29:34" x14ac:dyDescent="0.15">
      <c r="AC1113" s="4">
        <v>1110</v>
      </c>
      <c r="AD1113" s="4">
        <f>[1]节奏总纲!AD1113</f>
        <v>101.17143312836528</v>
      </c>
      <c r="AE1113" s="4">
        <f>[1]节奏总纲!AE1113</f>
        <v>103.47325544038567</v>
      </c>
      <c r="AF1113" s="4">
        <f>[1]节奏总纲!AF1113</f>
        <v>106.58897352760016</v>
      </c>
      <c r="AG1113" s="4">
        <f>[1]节奏总纲!AG1113</f>
        <v>111.42440840478366</v>
      </c>
      <c r="AH1113" s="4">
        <f>[1]节奏总纲!AH1113</f>
        <v>120.55768505919531</v>
      </c>
    </row>
    <row r="1114" spans="29:34" x14ac:dyDescent="0.15">
      <c r="AC1114" s="4">
        <v>1111</v>
      </c>
      <c r="AD1114" s="4">
        <f>[1]节奏总纲!AD1114</f>
        <v>101.18412814123772</v>
      </c>
      <c r="AE1114" s="4">
        <f>[1]节奏总纲!AE1114</f>
        <v>103.48618007267751</v>
      </c>
      <c r="AF1114" s="4">
        <f>[1]节奏总纲!AF1114</f>
        <v>106.60196676383087</v>
      </c>
      <c r="AG1114" s="4">
        <f>[1]节奏总纲!AG1114</f>
        <v>111.43711216223164</v>
      </c>
      <c r="AH1114" s="4">
        <f>[1]节奏总纲!AH1114</f>
        <v>120.57095569167188</v>
      </c>
    </row>
    <row r="1115" spans="29:34" x14ac:dyDescent="0.15">
      <c r="AC1115" s="4">
        <v>1112</v>
      </c>
      <c r="AD1115" s="4">
        <f>[1]节奏总纲!AD1115</f>
        <v>101.19682315411016</v>
      </c>
      <c r="AE1115" s="4">
        <f>[1]节奏总纲!AE1115</f>
        <v>103.49910470496935</v>
      </c>
      <c r="AF1115" s="4">
        <f>[1]节奏总纲!AF1115</f>
        <v>106.61496000006159</v>
      </c>
      <c r="AG1115" s="4">
        <f>[1]节奏总纲!AG1115</f>
        <v>111.44981591967962</v>
      </c>
      <c r="AH1115" s="4">
        <f>[1]节奏总纲!AH1115</f>
        <v>120.58422632414845</v>
      </c>
    </row>
    <row r="1116" spans="29:34" x14ac:dyDescent="0.15">
      <c r="AC1116" s="4">
        <v>1113</v>
      </c>
      <c r="AD1116" s="4">
        <f>[1]节奏总纲!AD1116</f>
        <v>101.20951816698259</v>
      </c>
      <c r="AE1116" s="4">
        <f>[1]节奏总纲!AE1116</f>
        <v>103.5120293372612</v>
      </c>
      <c r="AF1116" s="4">
        <f>[1]节奏总纲!AF1116</f>
        <v>106.6279532362923</v>
      </c>
      <c r="AG1116" s="4">
        <f>[1]节奏总纲!AG1116</f>
        <v>111.46251967712762</v>
      </c>
      <c r="AH1116" s="4">
        <f>[1]节奏总纲!AH1116</f>
        <v>120.59749695662501</v>
      </c>
    </row>
    <row r="1117" spans="29:34" x14ac:dyDescent="0.15">
      <c r="AC1117" s="4">
        <v>1114</v>
      </c>
      <c r="AD1117" s="4">
        <f>[1]节奏总纲!AD1117</f>
        <v>101.22221317985503</v>
      </c>
      <c r="AE1117" s="4">
        <f>[1]节奏总纲!AE1117</f>
        <v>103.52495396955302</v>
      </c>
      <c r="AF1117" s="4">
        <f>[1]节奏总纲!AF1117</f>
        <v>106.64094647252301</v>
      </c>
      <c r="AG1117" s="4">
        <f>[1]节奏总纲!AG1117</f>
        <v>111.4752234345756</v>
      </c>
      <c r="AH1117" s="4">
        <f>[1]节奏总纲!AH1117</f>
        <v>120.61076758910158</v>
      </c>
    </row>
    <row r="1118" spans="29:34" x14ac:dyDescent="0.15">
      <c r="AC1118" s="4">
        <v>1115</v>
      </c>
      <c r="AD1118" s="4">
        <f>[1]节奏总纲!AD1118</f>
        <v>101.23490819272747</v>
      </c>
      <c r="AE1118" s="4">
        <f>[1]节奏总纲!AE1118</f>
        <v>103.53787860184487</v>
      </c>
      <c r="AF1118" s="4">
        <f>[1]节奏总纲!AF1118</f>
        <v>106.65393970875373</v>
      </c>
      <c r="AG1118" s="4">
        <f>[1]节奏总纲!AG1118</f>
        <v>111.48792719202358</v>
      </c>
      <c r="AH1118" s="4">
        <f>[1]节奏总纲!AH1118</f>
        <v>120.62403822157815</v>
      </c>
    </row>
    <row r="1119" spans="29:34" x14ac:dyDescent="0.15">
      <c r="AC1119" s="4">
        <v>1116</v>
      </c>
      <c r="AD1119" s="4">
        <f>[1]节奏总纲!AD1119</f>
        <v>101.2476032055999</v>
      </c>
      <c r="AE1119" s="4">
        <f>[1]节奏总纲!AE1119</f>
        <v>103.55080323413671</v>
      </c>
      <c r="AF1119" s="4">
        <f>[1]节奏总纲!AF1119</f>
        <v>106.66693294498444</v>
      </c>
      <c r="AG1119" s="4">
        <f>[1]节奏总纲!AG1119</f>
        <v>111.50063094947156</v>
      </c>
      <c r="AH1119" s="4">
        <f>[1]节奏总纲!AH1119</f>
        <v>120.63730885405472</v>
      </c>
    </row>
    <row r="1120" spans="29:34" x14ac:dyDescent="0.15">
      <c r="AC1120" s="4">
        <v>1117</v>
      </c>
      <c r="AD1120" s="4">
        <f>[1]节奏总纲!AD1120</f>
        <v>101.26029821847234</v>
      </c>
      <c r="AE1120" s="4">
        <f>[1]节奏总纲!AE1120</f>
        <v>103.56372786642855</v>
      </c>
      <c r="AF1120" s="4">
        <f>[1]节奏总纲!AF1120</f>
        <v>106.67992618121515</v>
      </c>
      <c r="AG1120" s="4">
        <f>[1]节奏总纲!AG1120</f>
        <v>111.51333470691955</v>
      </c>
      <c r="AH1120" s="4">
        <f>[1]节奏总纲!AH1120</f>
        <v>120.65057948653129</v>
      </c>
    </row>
    <row r="1121" spans="29:34" x14ac:dyDescent="0.15">
      <c r="AC1121" s="4">
        <v>1118</v>
      </c>
      <c r="AD1121" s="4">
        <f>[1]节奏总纲!AD1121</f>
        <v>101.27299323134478</v>
      </c>
      <c r="AE1121" s="4">
        <f>[1]节奏总纲!AE1121</f>
        <v>103.57665249872039</v>
      </c>
      <c r="AF1121" s="4">
        <f>[1]节奏总纲!AF1121</f>
        <v>106.69291941744586</v>
      </c>
      <c r="AG1121" s="4">
        <f>[1]节奏总纲!AG1121</f>
        <v>111.52603846436753</v>
      </c>
      <c r="AH1121" s="4">
        <f>[1]节奏总纲!AH1121</f>
        <v>120.66385011900786</v>
      </c>
    </row>
    <row r="1122" spans="29:34" x14ac:dyDescent="0.15">
      <c r="AC1122" s="4">
        <v>1119</v>
      </c>
      <c r="AD1122" s="4">
        <f>[1]节奏总纲!AD1122</f>
        <v>101.28568824421723</v>
      </c>
      <c r="AE1122" s="4">
        <f>[1]节奏总纲!AE1122</f>
        <v>103.58957713101222</v>
      </c>
      <c r="AF1122" s="4">
        <f>[1]节奏总纲!AF1122</f>
        <v>106.70591265367658</v>
      </c>
      <c r="AG1122" s="4">
        <f>[1]节奏总纲!AG1122</f>
        <v>111.53874222181551</v>
      </c>
      <c r="AH1122" s="4">
        <f>[1]节奏总纲!AH1122</f>
        <v>120.67712075148442</v>
      </c>
    </row>
    <row r="1123" spans="29:34" x14ac:dyDescent="0.15">
      <c r="AC1123" s="4">
        <v>1120</v>
      </c>
      <c r="AD1123" s="4">
        <f>[1]节奏总纲!AD1123</f>
        <v>101.29838325708965</v>
      </c>
      <c r="AE1123" s="4">
        <f>[1]节奏总纲!AE1123</f>
        <v>103.60250176330406</v>
      </c>
      <c r="AF1123" s="4">
        <f>[1]节奏总纲!AF1123</f>
        <v>106.71890588990729</v>
      </c>
      <c r="AG1123" s="4">
        <f>[1]节奏总纲!AG1123</f>
        <v>111.55144597926349</v>
      </c>
      <c r="AH1123" s="4">
        <f>[1]节奏总纲!AH1123</f>
        <v>120.690391383961</v>
      </c>
    </row>
    <row r="1124" spans="29:34" x14ac:dyDescent="0.15">
      <c r="AC1124" s="4">
        <v>1121</v>
      </c>
      <c r="AD1124" s="4">
        <f>[1]节奏总纲!AD1124</f>
        <v>101.3110782699621</v>
      </c>
      <c r="AE1124" s="4">
        <f>[1]节奏总纲!AE1124</f>
        <v>103.6154263955959</v>
      </c>
      <c r="AF1124" s="4">
        <f>[1]节奏总纲!AF1124</f>
        <v>106.731899126138</v>
      </c>
      <c r="AG1124" s="4">
        <f>[1]节奏总纲!AG1124</f>
        <v>111.56414973671147</v>
      </c>
      <c r="AH1124" s="4">
        <f>[1]节奏总纲!AH1124</f>
        <v>120.70366201643756</v>
      </c>
    </row>
    <row r="1125" spans="29:34" x14ac:dyDescent="0.15">
      <c r="AC1125" s="4">
        <v>1122</v>
      </c>
      <c r="AD1125" s="4">
        <f>[1]节奏总纲!AD1125</f>
        <v>101.32377328283454</v>
      </c>
      <c r="AE1125" s="4">
        <f>[1]节奏总纲!AE1125</f>
        <v>103.62835102788775</v>
      </c>
      <c r="AF1125" s="4">
        <f>[1]节奏总纲!AF1125</f>
        <v>106.74489236236873</v>
      </c>
      <c r="AG1125" s="4">
        <f>[1]节奏总纲!AG1125</f>
        <v>111.57685349415947</v>
      </c>
      <c r="AH1125" s="4">
        <f>[1]节奏总纲!AH1125</f>
        <v>120.71693264891412</v>
      </c>
    </row>
    <row r="1126" spans="29:34" x14ac:dyDescent="0.15">
      <c r="AC1126" s="4">
        <v>1123</v>
      </c>
      <c r="AD1126" s="4">
        <f>[1]节奏总纲!AD1126</f>
        <v>101.33646829570696</v>
      </c>
      <c r="AE1126" s="4">
        <f>[1]节奏总纲!AE1126</f>
        <v>103.64127566017959</v>
      </c>
      <c r="AF1126" s="4">
        <f>[1]节奏总纲!AF1126</f>
        <v>106.75788559859944</v>
      </c>
      <c r="AG1126" s="4">
        <f>[1]节奏总纲!AG1126</f>
        <v>111.58955725160745</v>
      </c>
      <c r="AH1126" s="4">
        <f>[1]节奏总纲!AH1126</f>
        <v>120.7302032813907</v>
      </c>
    </row>
    <row r="1127" spans="29:34" x14ac:dyDescent="0.15">
      <c r="AC1127" s="4">
        <v>1124</v>
      </c>
      <c r="AD1127" s="4">
        <f>[1]节奏总纲!AD1127</f>
        <v>101.34916330857941</v>
      </c>
      <c r="AE1127" s="4">
        <f>[1]节奏总纲!AE1127</f>
        <v>103.65420029247142</v>
      </c>
      <c r="AF1127" s="4">
        <f>[1]节奏总纲!AF1127</f>
        <v>106.77087883483016</v>
      </c>
      <c r="AG1127" s="4">
        <f>[1]节奏总纲!AG1127</f>
        <v>111.60226100905543</v>
      </c>
      <c r="AH1127" s="4">
        <f>[1]节奏总纲!AH1127</f>
        <v>120.74347391386726</v>
      </c>
    </row>
    <row r="1128" spans="29:34" x14ac:dyDescent="0.15">
      <c r="AC1128" s="4">
        <v>1125</v>
      </c>
      <c r="AD1128" s="4">
        <f>[1]节奏总纲!AD1128</f>
        <v>101.36185832145185</v>
      </c>
      <c r="AE1128" s="4">
        <f>[1]节奏总纲!AE1128</f>
        <v>103.66712492476326</v>
      </c>
      <c r="AF1128" s="4">
        <f>[1]节奏总纲!AF1128</f>
        <v>106.78387207106087</v>
      </c>
      <c r="AG1128" s="4">
        <f>[1]节奏总纲!AG1128</f>
        <v>111.61496476650341</v>
      </c>
      <c r="AH1128" s="4">
        <f>[1]节奏总纲!AH1128</f>
        <v>120.75674454634384</v>
      </c>
    </row>
    <row r="1129" spans="29:34" x14ac:dyDescent="0.15">
      <c r="AC1129" s="4">
        <v>1126</v>
      </c>
      <c r="AD1129" s="4">
        <f>[1]节奏总纲!AD1129</f>
        <v>101.37455333432429</v>
      </c>
      <c r="AE1129" s="4">
        <f>[1]节奏总纲!AE1129</f>
        <v>103.6800495570551</v>
      </c>
      <c r="AF1129" s="4">
        <f>[1]节奏总纲!AF1129</f>
        <v>106.79686530729158</v>
      </c>
      <c r="AG1129" s="4">
        <f>[1]节奏总纲!AG1129</f>
        <v>111.6276685239514</v>
      </c>
      <c r="AH1129" s="4">
        <f>[1]节奏总纲!AH1129</f>
        <v>120.7700151788204</v>
      </c>
    </row>
    <row r="1130" spans="29:34" x14ac:dyDescent="0.15">
      <c r="AC1130" s="4">
        <v>1127</v>
      </c>
      <c r="AD1130" s="4">
        <f>[1]节奏总纲!AD1130</f>
        <v>101.38724834719672</v>
      </c>
      <c r="AE1130" s="4">
        <f>[1]节奏总纲!AE1130</f>
        <v>103.69297418934694</v>
      </c>
      <c r="AF1130" s="4">
        <f>[1]节奏总纲!AF1130</f>
        <v>106.8098585435223</v>
      </c>
      <c r="AG1130" s="4">
        <f>[1]节奏总纲!AG1130</f>
        <v>111.64037228139938</v>
      </c>
      <c r="AH1130" s="4">
        <f>[1]节奏总纲!AH1130</f>
        <v>120.78328581129698</v>
      </c>
    </row>
    <row r="1131" spans="29:34" x14ac:dyDescent="0.15">
      <c r="AC1131" s="4">
        <v>1128</v>
      </c>
      <c r="AD1131" s="4">
        <f>[1]节奏总纲!AD1131</f>
        <v>101.39994336006916</v>
      </c>
      <c r="AE1131" s="4">
        <f>[1]节奏总纲!AE1131</f>
        <v>103.70589882163878</v>
      </c>
      <c r="AF1131" s="4">
        <f>[1]节奏总纲!AF1131</f>
        <v>106.82285177975301</v>
      </c>
      <c r="AG1131" s="4">
        <f>[1]节奏总纲!AG1131</f>
        <v>111.65307603884736</v>
      </c>
      <c r="AH1131" s="4">
        <f>[1]节奏总纲!AH1131</f>
        <v>120.79655644377354</v>
      </c>
    </row>
    <row r="1132" spans="29:34" x14ac:dyDescent="0.15">
      <c r="AC1132" s="4">
        <v>1129</v>
      </c>
      <c r="AD1132" s="4">
        <f>[1]节奏总纲!AD1132</f>
        <v>101.4126383729416</v>
      </c>
      <c r="AE1132" s="4">
        <f>[1]节奏总纲!AE1132</f>
        <v>103.71882345393063</v>
      </c>
      <c r="AF1132" s="4">
        <f>[1]节奏总纲!AF1132</f>
        <v>106.83584501598372</v>
      </c>
      <c r="AG1132" s="4">
        <f>[1]节奏总纲!AG1132</f>
        <v>111.66577979629534</v>
      </c>
      <c r="AH1132" s="4">
        <f>[1]节奏总纲!AH1132</f>
        <v>120.8098270762501</v>
      </c>
    </row>
    <row r="1133" spans="29:34" x14ac:dyDescent="0.15">
      <c r="AC1133" s="4">
        <v>1130</v>
      </c>
      <c r="AD1133" s="4">
        <f>[1]节奏总纲!AD1133</f>
        <v>101.42533338581403</v>
      </c>
      <c r="AE1133" s="4">
        <f>[1]节奏总纲!AE1133</f>
        <v>103.73174808622245</v>
      </c>
      <c r="AF1133" s="4">
        <f>[1]节奏总纲!AF1133</f>
        <v>106.84883825221443</v>
      </c>
      <c r="AG1133" s="4">
        <f>[1]节奏总纲!AG1133</f>
        <v>111.67848355374333</v>
      </c>
      <c r="AH1133" s="4">
        <f>[1]节奏总纲!AH1133</f>
        <v>120.82309770872668</v>
      </c>
    </row>
    <row r="1134" spans="29:34" x14ac:dyDescent="0.15">
      <c r="AC1134" s="4">
        <v>1131</v>
      </c>
      <c r="AD1134" s="4">
        <f>[1]节奏总纲!AD1134</f>
        <v>101.43802839868647</v>
      </c>
      <c r="AE1134" s="4">
        <f>[1]节奏总纲!AE1134</f>
        <v>103.74467271851429</v>
      </c>
      <c r="AF1134" s="4">
        <f>[1]节奏总纲!AF1134</f>
        <v>106.86183148844515</v>
      </c>
      <c r="AG1134" s="4">
        <f>[1]节奏总纲!AG1134</f>
        <v>111.69118731119131</v>
      </c>
      <c r="AH1134" s="4">
        <f>[1]节奏总纲!AH1134</f>
        <v>120.83636834120324</v>
      </c>
    </row>
    <row r="1135" spans="29:34" x14ac:dyDescent="0.15">
      <c r="AC1135" s="4">
        <v>1132</v>
      </c>
      <c r="AD1135" s="4">
        <f>[1]节奏总纲!AD1135</f>
        <v>101.45072341155891</v>
      </c>
      <c r="AE1135" s="4">
        <f>[1]节奏总纲!AE1135</f>
        <v>103.75759735080614</v>
      </c>
      <c r="AF1135" s="4">
        <f>[1]节奏总纲!AF1135</f>
        <v>106.87482472467586</v>
      </c>
      <c r="AG1135" s="4">
        <f>[1]节奏总纲!AG1135</f>
        <v>111.70389106863929</v>
      </c>
      <c r="AH1135" s="4">
        <f>[1]节奏总纲!AH1135</f>
        <v>120.84963897367982</v>
      </c>
    </row>
    <row r="1136" spans="29:34" x14ac:dyDescent="0.15">
      <c r="AC1136" s="4">
        <v>1133</v>
      </c>
      <c r="AD1136" s="4">
        <f>[1]节奏总纲!AD1136</f>
        <v>101.46341842443135</v>
      </c>
      <c r="AE1136" s="4">
        <f>[1]节奏总纲!AE1136</f>
        <v>103.77052198309798</v>
      </c>
      <c r="AF1136" s="4">
        <f>[1]节奏总纲!AF1136</f>
        <v>106.88781796090657</v>
      </c>
      <c r="AG1136" s="4">
        <f>[1]节奏总纲!AG1136</f>
        <v>111.71659482608727</v>
      </c>
      <c r="AH1136" s="4">
        <f>[1]节奏总纲!AH1136</f>
        <v>120.86290960615638</v>
      </c>
    </row>
    <row r="1137" spans="29:34" x14ac:dyDescent="0.15">
      <c r="AC1137" s="4">
        <v>1134</v>
      </c>
      <c r="AD1137" s="4">
        <f>[1]节奏总纲!AD1137</f>
        <v>101.47611343730378</v>
      </c>
      <c r="AE1137" s="4">
        <f>[1]节奏总纲!AE1137</f>
        <v>103.78344661538982</v>
      </c>
      <c r="AF1137" s="4">
        <f>[1]节奏总纲!AF1137</f>
        <v>106.90081119713729</v>
      </c>
      <c r="AG1137" s="4">
        <f>[1]节奏总纲!AG1137</f>
        <v>111.72929858353527</v>
      </c>
      <c r="AH1137" s="4">
        <f>[1]节奏总纲!AH1137</f>
        <v>120.87618023863295</v>
      </c>
    </row>
    <row r="1138" spans="29:34" x14ac:dyDescent="0.15">
      <c r="AC1138" s="4">
        <v>1135</v>
      </c>
      <c r="AD1138" s="4">
        <f>[1]节奏总纲!AD1138</f>
        <v>101.48880845017622</v>
      </c>
      <c r="AE1138" s="4">
        <f>[1]节奏总纲!AE1138</f>
        <v>103.79637124768165</v>
      </c>
      <c r="AF1138" s="4">
        <f>[1]节奏总纲!AF1138</f>
        <v>106.913804433368</v>
      </c>
      <c r="AG1138" s="4">
        <f>[1]节奏总纲!AG1138</f>
        <v>111.74200234098325</v>
      </c>
      <c r="AH1138" s="4">
        <f>[1]节奏总纲!AH1138</f>
        <v>120.88945087110952</v>
      </c>
    </row>
    <row r="1139" spans="29:34" x14ac:dyDescent="0.15">
      <c r="AC1139" s="4">
        <v>1136</v>
      </c>
      <c r="AD1139" s="4">
        <f>[1]节奏总纲!AD1139</f>
        <v>101.50150346304866</v>
      </c>
      <c r="AE1139" s="4">
        <f>[1]节奏总纲!AE1139</f>
        <v>103.80929587997349</v>
      </c>
      <c r="AF1139" s="4">
        <f>[1]节奏总纲!AF1139</f>
        <v>106.92679766959871</v>
      </c>
      <c r="AG1139" s="4">
        <f>[1]节奏总纲!AG1139</f>
        <v>111.75470609843123</v>
      </c>
      <c r="AH1139" s="4">
        <f>[1]节奏总纲!AH1139</f>
        <v>120.90272150358609</v>
      </c>
    </row>
    <row r="1140" spans="29:34" x14ac:dyDescent="0.15">
      <c r="AC1140" s="4">
        <v>1137</v>
      </c>
      <c r="AD1140" s="4">
        <f>[1]节奏总纲!AD1140</f>
        <v>101.51419847592109</v>
      </c>
      <c r="AE1140" s="4">
        <f>[1]节奏总纲!AE1140</f>
        <v>103.82222051226533</v>
      </c>
      <c r="AF1140" s="4">
        <f>[1]节奏总纲!AF1140</f>
        <v>106.93979090582944</v>
      </c>
      <c r="AG1140" s="4">
        <f>[1]节奏总纲!AG1140</f>
        <v>111.76740985587921</v>
      </c>
      <c r="AH1140" s="4">
        <f>[1]节奏总纲!AH1140</f>
        <v>120.91599213606266</v>
      </c>
    </row>
    <row r="1141" spans="29:34" x14ac:dyDescent="0.15">
      <c r="AC1141" s="4">
        <v>1138</v>
      </c>
      <c r="AD1141" s="4">
        <f>[1]节奏总纲!AD1141</f>
        <v>101.52689348879353</v>
      </c>
      <c r="AE1141" s="4">
        <f>[1]节奏总纲!AE1141</f>
        <v>103.83514514455717</v>
      </c>
      <c r="AF1141" s="4">
        <f>[1]节奏总纲!AF1141</f>
        <v>106.95278414206015</v>
      </c>
      <c r="AG1141" s="4">
        <f>[1]节奏总纲!AG1141</f>
        <v>111.78011361332719</v>
      </c>
      <c r="AH1141" s="4">
        <f>[1]节奏总纲!AH1141</f>
        <v>120.92926276853922</v>
      </c>
    </row>
    <row r="1142" spans="29:34" x14ac:dyDescent="0.15">
      <c r="AC1142" s="4">
        <v>1139</v>
      </c>
      <c r="AD1142" s="4">
        <f>[1]节奏总纲!AD1142</f>
        <v>101.53958850166597</v>
      </c>
      <c r="AE1142" s="4">
        <f>[1]节奏总纲!AE1142</f>
        <v>103.84806977684902</v>
      </c>
      <c r="AF1142" s="4">
        <f>[1]节奏总纲!AF1142</f>
        <v>106.96577737829087</v>
      </c>
      <c r="AG1142" s="4">
        <f>[1]节奏总纲!AG1142</f>
        <v>111.79281737077518</v>
      </c>
      <c r="AH1142" s="4">
        <f>[1]节奏总纲!AH1142</f>
        <v>120.94253340101579</v>
      </c>
    </row>
    <row r="1143" spans="29:34" x14ac:dyDescent="0.15">
      <c r="AC1143" s="4">
        <v>1140</v>
      </c>
      <c r="AD1143" s="4">
        <f>[1]节奏总纲!AD1143</f>
        <v>101.55228351453842</v>
      </c>
      <c r="AE1143" s="4">
        <f>[1]节奏总纲!AE1143</f>
        <v>103.86099440914086</v>
      </c>
      <c r="AF1143" s="4">
        <f>[1]节奏总纲!AF1143</f>
        <v>106.97877061452158</v>
      </c>
      <c r="AG1143" s="4">
        <f>[1]节奏总纲!AG1143</f>
        <v>111.80552112822316</v>
      </c>
      <c r="AH1143" s="4">
        <f>[1]节奏总纲!AH1143</f>
        <v>120.95580403349236</v>
      </c>
    </row>
    <row r="1144" spans="29:34" x14ac:dyDescent="0.15">
      <c r="AC1144" s="4">
        <v>1141</v>
      </c>
      <c r="AD1144" s="4">
        <f>[1]节奏总纲!AD1144</f>
        <v>101.56497852741084</v>
      </c>
      <c r="AE1144" s="4">
        <f>[1]节奏总纲!AE1144</f>
        <v>103.87391904143269</v>
      </c>
      <c r="AF1144" s="4">
        <f>[1]节奏总纲!AF1144</f>
        <v>106.99176385075229</v>
      </c>
      <c r="AG1144" s="4">
        <f>[1]节奏总纲!AG1144</f>
        <v>111.81822488567114</v>
      </c>
      <c r="AH1144" s="4">
        <f>[1]节奏总纲!AH1144</f>
        <v>120.96907466596893</v>
      </c>
    </row>
    <row r="1145" spans="29:34" x14ac:dyDescent="0.15">
      <c r="AC1145" s="4">
        <v>1142</v>
      </c>
      <c r="AD1145" s="4">
        <f>[1]节奏总纲!AD1145</f>
        <v>101.57767354028329</v>
      </c>
      <c r="AE1145" s="4">
        <f>[1]节奏总纲!AE1145</f>
        <v>103.88684367372453</v>
      </c>
      <c r="AF1145" s="4">
        <f>[1]节奏总纲!AF1145</f>
        <v>107.00478811065045</v>
      </c>
      <c r="AG1145" s="4">
        <f>[1]节奏总纲!AG1145</f>
        <v>111.83092864311912</v>
      </c>
      <c r="AH1145" s="4">
        <f>[1]节奏总纲!AH1145</f>
        <v>120.98234529844549</v>
      </c>
    </row>
    <row r="1146" spans="29:34" x14ac:dyDescent="0.15">
      <c r="AC1146" s="4">
        <v>1143</v>
      </c>
      <c r="AD1146" s="4">
        <f>[1]节奏总纲!AD1146</f>
        <v>101.59036855315573</v>
      </c>
      <c r="AE1146" s="4">
        <f>[1]节奏总纲!AE1146</f>
        <v>103.89976830601637</v>
      </c>
      <c r="AF1146" s="4">
        <f>[1]节奏总纲!AF1146</f>
        <v>107.01786608315808</v>
      </c>
      <c r="AG1146" s="4">
        <f>[1]节奏总纲!AG1146</f>
        <v>111.84363240056712</v>
      </c>
      <c r="AH1146" s="4">
        <f>[1]节奏总纲!AH1146</f>
        <v>120.99561593092207</v>
      </c>
    </row>
    <row r="1147" spans="29:34" x14ac:dyDescent="0.15">
      <c r="AC1147" s="4">
        <v>1144</v>
      </c>
      <c r="AD1147" s="4">
        <f>[1]节奏总纲!AD1147</f>
        <v>101.60306356602815</v>
      </c>
      <c r="AE1147" s="4">
        <f>[1]节奏总纲!AE1147</f>
        <v>103.91269293830821</v>
      </c>
      <c r="AF1147" s="4">
        <f>[1]节奏总纲!AF1147</f>
        <v>107.03094405566571</v>
      </c>
      <c r="AG1147" s="4">
        <f>[1]节奏总纲!AG1147</f>
        <v>111.8563361580151</v>
      </c>
      <c r="AH1147" s="4">
        <f>[1]节奏总纲!AH1147</f>
        <v>121.00830117479435</v>
      </c>
    </row>
    <row r="1148" spans="29:34" x14ac:dyDescent="0.15">
      <c r="AC1148" s="4">
        <v>1145</v>
      </c>
      <c r="AD1148" s="4">
        <f>[1]节奏总纲!AD1148</f>
        <v>101.6157585789006</v>
      </c>
      <c r="AE1148" s="4">
        <f>[1]节奏总纲!AE1148</f>
        <v>103.92561757060005</v>
      </c>
      <c r="AF1148" s="4">
        <f>[1]节奏总纲!AF1148</f>
        <v>107.04402202817336</v>
      </c>
      <c r="AG1148" s="4">
        <f>[1]节奏总纲!AG1148</f>
        <v>111.86903991546308</v>
      </c>
      <c r="AH1148" s="4">
        <f>[1]节奏总纲!AH1148</f>
        <v>121.02069762490426</v>
      </c>
    </row>
    <row r="1149" spans="29:34" x14ac:dyDescent="0.15">
      <c r="AC1149" s="4">
        <v>1146</v>
      </c>
      <c r="AD1149" s="4">
        <f>[1]节奏总纲!AD1149</f>
        <v>101.62845359177304</v>
      </c>
      <c r="AE1149" s="4">
        <f>[1]节奏总纲!AE1149</f>
        <v>103.93854220289188</v>
      </c>
      <c r="AF1149" s="4">
        <f>[1]节奏总纲!AF1149</f>
        <v>107.05710000068099</v>
      </c>
      <c r="AG1149" s="4">
        <f>[1]节奏总纲!AG1149</f>
        <v>111.88174367291106</v>
      </c>
      <c r="AH1149" s="4">
        <f>[1]节奏总纲!AH1149</f>
        <v>121.03309407501416</v>
      </c>
    </row>
    <row r="1150" spans="29:34" x14ac:dyDescent="0.15">
      <c r="AC1150" s="4">
        <v>1147</v>
      </c>
      <c r="AD1150" s="4">
        <f>[1]节奏总纲!AD1150</f>
        <v>101.64114860464548</v>
      </c>
      <c r="AE1150" s="4">
        <f>[1]节奏总纲!AE1150</f>
        <v>103.95146683518372</v>
      </c>
      <c r="AF1150" s="4">
        <f>[1]节奏总纲!AF1150</f>
        <v>107.07017797318862</v>
      </c>
      <c r="AG1150" s="4">
        <f>[1]节奏总纲!AG1150</f>
        <v>111.89444743035905</v>
      </c>
      <c r="AH1150" s="4">
        <f>[1]节奏总纲!AH1150</f>
        <v>121.04549052512407</v>
      </c>
    </row>
    <row r="1151" spans="29:34" x14ac:dyDescent="0.15">
      <c r="AC1151" s="4">
        <v>1148</v>
      </c>
      <c r="AD1151" s="4">
        <f>[1]节奏总纲!AD1151</f>
        <v>101.65384361751791</v>
      </c>
      <c r="AE1151" s="4">
        <f>[1]节奏总纲!AE1151</f>
        <v>103.96439146747556</v>
      </c>
      <c r="AF1151" s="4">
        <f>[1]节奏总纲!AF1151</f>
        <v>107.08325594569625</v>
      </c>
      <c r="AG1151" s="4">
        <f>[1]节奏总纲!AG1151</f>
        <v>111.90715118780703</v>
      </c>
      <c r="AH1151" s="4">
        <f>[1]节奏总纲!AH1151</f>
        <v>121.05788697523397</v>
      </c>
    </row>
    <row r="1152" spans="29:34" x14ac:dyDescent="0.15">
      <c r="AC1152" s="4">
        <v>1149</v>
      </c>
      <c r="AD1152" s="4">
        <f>[1]节奏总纲!AD1152</f>
        <v>101.66653863039035</v>
      </c>
      <c r="AE1152" s="4">
        <f>[1]节奏总纲!AE1152</f>
        <v>103.97731609976741</v>
      </c>
      <c r="AF1152" s="4">
        <f>[1]节奏总纲!AF1152</f>
        <v>107.09633391820388</v>
      </c>
      <c r="AG1152" s="4">
        <f>[1]节奏总纲!AG1152</f>
        <v>111.91985494525501</v>
      </c>
      <c r="AH1152" s="4">
        <f>[1]节奏总纲!AH1152</f>
        <v>121.07028342534387</v>
      </c>
    </row>
    <row r="1153" spans="29:34" x14ac:dyDescent="0.15">
      <c r="AC1153" s="4">
        <v>1150</v>
      </c>
      <c r="AD1153" s="4">
        <f>[1]节奏总纲!AD1153</f>
        <v>101.67923364326279</v>
      </c>
      <c r="AE1153" s="4">
        <f>[1]节奏总纲!AE1153</f>
        <v>103.99024073205925</v>
      </c>
      <c r="AF1153" s="4">
        <f>[1]节奏总纲!AF1153</f>
        <v>107.10941189071151</v>
      </c>
      <c r="AG1153" s="4">
        <f>[1]节奏总纲!AG1153</f>
        <v>111.93255870270299</v>
      </c>
      <c r="AH1153" s="4">
        <f>[1]节奏总纲!AH1153</f>
        <v>121.08267987545378</v>
      </c>
    </row>
    <row r="1154" spans="29:34" x14ac:dyDescent="0.15">
      <c r="AC1154" s="4">
        <v>1151</v>
      </c>
      <c r="AD1154" s="4">
        <f>[1]节奏总纲!AD1154</f>
        <v>101.69192865613523</v>
      </c>
      <c r="AE1154" s="4">
        <f>[1]节奏总纲!AE1154</f>
        <v>104.00291205225143</v>
      </c>
      <c r="AF1154" s="4">
        <f>[1]节奏总纲!AF1154</f>
        <v>107.12248986321914</v>
      </c>
      <c r="AG1154" s="4">
        <f>[1]节奏总纲!AG1154</f>
        <v>111.94526246015099</v>
      </c>
      <c r="AH1154" s="4">
        <f>[1]节奏总纲!AH1154</f>
        <v>121.09507632556367</v>
      </c>
    </row>
    <row r="1155" spans="29:34" x14ac:dyDescent="0.15">
      <c r="AC1155" s="4">
        <v>1152</v>
      </c>
      <c r="AD1155" s="4">
        <f>[1]节奏总纲!AD1155</f>
        <v>101.70462366900766</v>
      </c>
      <c r="AE1155" s="4">
        <f>[1]节奏总纲!AE1155</f>
        <v>104.01480237525692</v>
      </c>
      <c r="AF1155" s="4">
        <f>[1]节奏总纲!AF1155</f>
        <v>107.13556783572679</v>
      </c>
      <c r="AG1155" s="4">
        <f>[1]节奏总纲!AG1155</f>
        <v>111.95796621759897</v>
      </c>
      <c r="AH1155" s="4">
        <f>[1]节奏总纲!AH1155</f>
        <v>121.10747277567357</v>
      </c>
    </row>
    <row r="1156" spans="29:34" x14ac:dyDescent="0.15">
      <c r="AC1156" s="4">
        <v>1153</v>
      </c>
      <c r="AD1156" s="4">
        <f>[1]节奏总纲!AD1156</f>
        <v>101.7173186818801</v>
      </c>
      <c r="AE1156" s="4">
        <f>[1]节奏总纲!AE1156</f>
        <v>104.02669269826241</v>
      </c>
      <c r="AF1156" s="4">
        <f>[1]节奏总纲!AF1156</f>
        <v>107.14864580823442</v>
      </c>
      <c r="AG1156" s="4">
        <f>[1]节奏总纲!AG1156</f>
        <v>111.97066997504695</v>
      </c>
      <c r="AH1156" s="4">
        <f>[1]节奏总纲!AH1156</f>
        <v>121.11986922578348</v>
      </c>
    </row>
    <row r="1157" spans="29:34" x14ac:dyDescent="0.15">
      <c r="AC1157" s="4">
        <v>1154</v>
      </c>
      <c r="AD1157" s="4">
        <f>[1]节奏总纲!AD1157</f>
        <v>101.73001369475254</v>
      </c>
      <c r="AE1157" s="4">
        <f>[1]节奏总纲!AE1157</f>
        <v>104.0385830212679</v>
      </c>
      <c r="AF1157" s="4">
        <f>[1]节奏总纲!AF1157</f>
        <v>107.16172378074205</v>
      </c>
      <c r="AG1157" s="4">
        <f>[1]节奏总纲!AG1157</f>
        <v>111.98337373249493</v>
      </c>
      <c r="AH1157" s="4">
        <f>[1]节奏总纲!AH1157</f>
        <v>121.13226567589338</v>
      </c>
    </row>
    <row r="1158" spans="29:34" x14ac:dyDescent="0.15">
      <c r="AC1158" s="4">
        <v>1155</v>
      </c>
      <c r="AD1158" s="4">
        <f>[1]节奏总纲!AD1158</f>
        <v>101.74270870762497</v>
      </c>
      <c r="AE1158" s="4">
        <f>[1]节奏总纲!AE1158</f>
        <v>104.05047334427339</v>
      </c>
      <c r="AF1158" s="4">
        <f>[1]节奏总纲!AF1158</f>
        <v>107.17480175324968</v>
      </c>
      <c r="AG1158" s="4">
        <f>[1]节奏总纲!AG1158</f>
        <v>111.99607748994291</v>
      </c>
      <c r="AH1158" s="4">
        <f>[1]节奏总纲!AH1158</f>
        <v>121.14466212600328</v>
      </c>
    </row>
    <row r="1159" spans="29:34" x14ac:dyDescent="0.15">
      <c r="AC1159" s="4">
        <v>1156</v>
      </c>
      <c r="AD1159" s="4">
        <f>[1]节奏总纲!AD1159</f>
        <v>101.75540372049741</v>
      </c>
      <c r="AE1159" s="4">
        <f>[1]节奏总纲!AE1159</f>
        <v>104.06236366727887</v>
      </c>
      <c r="AF1159" s="4">
        <f>[1]节奏总纲!AF1159</f>
        <v>107.18787972575731</v>
      </c>
      <c r="AG1159" s="4">
        <f>[1]节奏总纲!AG1159</f>
        <v>112.00859363398079</v>
      </c>
      <c r="AH1159" s="4">
        <f>[1]节奏总纲!AH1159</f>
        <v>121.15705857611319</v>
      </c>
    </row>
    <row r="1160" spans="29:34" x14ac:dyDescent="0.15">
      <c r="AC1160" s="4">
        <v>1157</v>
      </c>
      <c r="AD1160" s="4">
        <f>[1]节奏总纲!AD1160</f>
        <v>101.76809873336985</v>
      </c>
      <c r="AE1160" s="4">
        <f>[1]节奏总纲!AE1160</f>
        <v>104.07425399028436</v>
      </c>
      <c r="AF1160" s="4">
        <f>[1]节奏总纲!AF1160</f>
        <v>107.20095769826494</v>
      </c>
      <c r="AG1160" s="4">
        <f>[1]节奏总纲!AG1160</f>
        <v>112.0210259726713</v>
      </c>
      <c r="AH1160" s="4">
        <f>[1]节奏总纲!AH1160</f>
        <v>121.16945502622309</v>
      </c>
    </row>
    <row r="1161" spans="29:34" x14ac:dyDescent="0.15">
      <c r="AC1161" s="4">
        <v>1158</v>
      </c>
      <c r="AD1161" s="4">
        <f>[1]节奏总纲!AD1161</f>
        <v>101.7807937462423</v>
      </c>
      <c r="AE1161" s="4">
        <f>[1]节奏总纲!AE1161</f>
        <v>104.08614431328985</v>
      </c>
      <c r="AF1161" s="4">
        <f>[1]节奏总纲!AF1161</f>
        <v>107.21403567077257</v>
      </c>
      <c r="AG1161" s="4">
        <f>[1]节奏总纲!AG1161</f>
        <v>112.03345831136181</v>
      </c>
      <c r="AH1161" s="4">
        <f>[1]节奏总纲!AH1161</f>
        <v>121.18185147633299</v>
      </c>
    </row>
    <row r="1162" spans="29:34" x14ac:dyDescent="0.15">
      <c r="AC1162" s="4">
        <v>1159</v>
      </c>
      <c r="AD1162" s="4">
        <f>[1]节奏总纲!AD1162</f>
        <v>101.79348875911472</v>
      </c>
      <c r="AE1162" s="4">
        <f>[1]节奏总纲!AE1162</f>
        <v>104.09803463629534</v>
      </c>
      <c r="AF1162" s="4">
        <f>[1]节奏总纲!AF1162</f>
        <v>107.22711364328022</v>
      </c>
      <c r="AG1162" s="4">
        <f>[1]节奏总纲!AG1162</f>
        <v>112.04589065005231</v>
      </c>
      <c r="AH1162" s="4">
        <f>[1]节奏总纲!AH1162</f>
        <v>121.1942479264429</v>
      </c>
    </row>
    <row r="1163" spans="29:34" x14ac:dyDescent="0.15">
      <c r="AC1163" s="4">
        <v>1160</v>
      </c>
      <c r="AD1163" s="4">
        <f>[1]节奏总纲!AD1163</f>
        <v>101.80618377198716</v>
      </c>
      <c r="AE1163" s="4">
        <f>[1]节奏总纲!AE1163</f>
        <v>104.10992495930083</v>
      </c>
      <c r="AF1163" s="4">
        <f>[1]节奏总纲!AF1163</f>
        <v>107.24019161578785</v>
      </c>
      <c r="AG1163" s="4">
        <f>[1]节奏总纲!AG1163</f>
        <v>112.05832298874283</v>
      </c>
      <c r="AH1163" s="4">
        <f>[1]节奏总纲!AH1163</f>
        <v>121.2066443765528</v>
      </c>
    </row>
    <row r="1164" spans="29:34" x14ac:dyDescent="0.15">
      <c r="AC1164" s="4">
        <v>1161</v>
      </c>
      <c r="AD1164" s="4">
        <f>[1]节奏总纲!AD1164</f>
        <v>101.81887878485961</v>
      </c>
      <c r="AE1164" s="4">
        <f>[1]节奏总纲!AE1164</f>
        <v>104.12181528230631</v>
      </c>
      <c r="AF1164" s="4">
        <f>[1]节奏总纲!AF1164</f>
        <v>107.25326958829548</v>
      </c>
      <c r="AG1164" s="4">
        <f>[1]节奏总纲!AG1164</f>
        <v>112.07075532743333</v>
      </c>
      <c r="AH1164" s="4">
        <f>[1]节奏总纲!AH1164</f>
        <v>121.21904082666271</v>
      </c>
    </row>
    <row r="1165" spans="29:34" x14ac:dyDescent="0.15">
      <c r="AC1165" s="4">
        <v>1162</v>
      </c>
      <c r="AD1165" s="4">
        <f>[1]节奏总纲!AD1165</f>
        <v>101.83157379773203</v>
      </c>
      <c r="AE1165" s="4">
        <f>[1]节奏总纲!AE1165</f>
        <v>104.1337056053118</v>
      </c>
      <c r="AF1165" s="4">
        <f>[1]节奏总纲!AF1165</f>
        <v>107.26634756080311</v>
      </c>
      <c r="AG1165" s="4">
        <f>[1]节奏总纲!AG1165</f>
        <v>112.08318766612385</v>
      </c>
      <c r="AH1165" s="4">
        <f>[1]节奏总纲!AH1165</f>
        <v>121.23143727677261</v>
      </c>
    </row>
    <row r="1166" spans="29:34" x14ac:dyDescent="0.15">
      <c r="AC1166" s="4">
        <v>1163</v>
      </c>
      <c r="AD1166" s="4">
        <f>[1]节奏总纲!AD1166</f>
        <v>101.84426881060448</v>
      </c>
      <c r="AE1166" s="4">
        <f>[1]节奏总纲!AE1166</f>
        <v>104.14559592831729</v>
      </c>
      <c r="AF1166" s="4">
        <f>[1]节奏总纲!AF1166</f>
        <v>107.27942553331074</v>
      </c>
      <c r="AG1166" s="4">
        <f>[1]节奏总纲!AG1166</f>
        <v>112.09562000481435</v>
      </c>
      <c r="AH1166" s="4">
        <f>[1]节奏总纲!AH1166</f>
        <v>121.2438337268825</v>
      </c>
    </row>
    <row r="1167" spans="29:34" x14ac:dyDescent="0.15">
      <c r="AC1167" s="4">
        <v>1164</v>
      </c>
      <c r="AD1167" s="4">
        <f>[1]节奏总纲!AD1167</f>
        <v>101.85696382347692</v>
      </c>
      <c r="AE1167" s="4">
        <f>[1]节奏总纲!AE1167</f>
        <v>104.15748625132278</v>
      </c>
      <c r="AF1167" s="4">
        <f>[1]节奏总纲!AF1167</f>
        <v>107.29250350581837</v>
      </c>
      <c r="AG1167" s="4">
        <f>[1]节奏总纲!AG1167</f>
        <v>112.10805234350487</v>
      </c>
      <c r="AH1167" s="4">
        <f>[1]节奏总纲!AH1167</f>
        <v>121.2562301769924</v>
      </c>
    </row>
    <row r="1168" spans="29:34" x14ac:dyDescent="0.15">
      <c r="AC1168" s="4">
        <v>1165</v>
      </c>
      <c r="AD1168" s="4">
        <f>[1]节奏总纲!AD1168</f>
        <v>101.86965883634936</v>
      </c>
      <c r="AE1168" s="4">
        <f>[1]节奏总纲!AE1168</f>
        <v>104.16937657432827</v>
      </c>
      <c r="AF1168" s="4">
        <f>[1]节奏总纲!AF1168</f>
        <v>107.305581478326</v>
      </c>
      <c r="AG1168" s="4">
        <f>[1]节奏总纲!AG1168</f>
        <v>112.12048468219537</v>
      </c>
      <c r="AH1168" s="4">
        <f>[1]节奏总纲!AH1168</f>
        <v>121.26862662710231</v>
      </c>
    </row>
    <row r="1169" spans="29:34" x14ac:dyDescent="0.15">
      <c r="AC1169" s="4">
        <v>1166</v>
      </c>
      <c r="AD1169" s="4">
        <f>[1]节奏总纲!AD1169</f>
        <v>101.88235384922179</v>
      </c>
      <c r="AE1169" s="4">
        <f>[1]节奏总纲!AE1169</f>
        <v>104.18126689733376</v>
      </c>
      <c r="AF1169" s="4">
        <f>[1]节奏总纲!AF1169</f>
        <v>107.31865945083365</v>
      </c>
      <c r="AG1169" s="4">
        <f>[1]节奏总纲!AG1169</f>
        <v>112.13291702088587</v>
      </c>
      <c r="AH1169" s="4">
        <f>[1]节奏总纲!AH1169</f>
        <v>121.28102307721221</v>
      </c>
    </row>
    <row r="1170" spans="29:34" x14ac:dyDescent="0.15">
      <c r="AC1170" s="4">
        <v>1167</v>
      </c>
      <c r="AD1170" s="4">
        <f>[1]节奏总纲!AD1170</f>
        <v>101.89504886209423</v>
      </c>
      <c r="AE1170" s="4">
        <f>[1]节奏总纲!AE1170</f>
        <v>104.19315722033924</v>
      </c>
      <c r="AF1170" s="4">
        <f>[1]节奏总纲!AF1170</f>
        <v>107.33173742334128</v>
      </c>
      <c r="AG1170" s="4">
        <f>[1]节奏总纲!AG1170</f>
        <v>112.14534935957639</v>
      </c>
      <c r="AH1170" s="4">
        <f>[1]节奏总纲!AH1170</f>
        <v>121.29341952732211</v>
      </c>
    </row>
    <row r="1171" spans="29:34" x14ac:dyDescent="0.15">
      <c r="AC1171" s="4">
        <v>1168</v>
      </c>
      <c r="AD1171" s="4">
        <f>[1]节奏总纲!AD1171</f>
        <v>101.90774387496667</v>
      </c>
      <c r="AE1171" s="4">
        <f>[1]节奏总纲!AE1171</f>
        <v>104.20504754334473</v>
      </c>
      <c r="AF1171" s="4">
        <f>[1]节奏总纲!AF1171</f>
        <v>107.34481539584891</v>
      </c>
      <c r="AG1171" s="4">
        <f>[1]节奏总纲!AG1171</f>
        <v>112.15778169826689</v>
      </c>
      <c r="AH1171" s="4">
        <f>[1]节奏总纲!AH1171</f>
        <v>121.30581597743202</v>
      </c>
    </row>
    <row r="1172" spans="29:34" x14ac:dyDescent="0.15">
      <c r="AC1172" s="4">
        <v>1169</v>
      </c>
      <c r="AD1172" s="4">
        <f>[1]节奏总纲!AD1172</f>
        <v>101.9204388878391</v>
      </c>
      <c r="AE1172" s="4">
        <f>[1]节奏总纲!AE1172</f>
        <v>104.21693786635022</v>
      </c>
      <c r="AF1172" s="4">
        <f>[1]节奏总纲!AF1172</f>
        <v>107.35789336835654</v>
      </c>
      <c r="AG1172" s="4">
        <f>[1]节奏总纲!AG1172</f>
        <v>112.1702140369574</v>
      </c>
      <c r="AH1172" s="4">
        <f>[1]节奏总纲!AH1172</f>
        <v>121.31821242754192</v>
      </c>
    </row>
    <row r="1173" spans="29:34" x14ac:dyDescent="0.15">
      <c r="AC1173" s="4">
        <v>1170</v>
      </c>
      <c r="AD1173" s="4">
        <f>[1]节奏总纲!AD1173</f>
        <v>101.93313390071154</v>
      </c>
      <c r="AE1173" s="4">
        <f>[1]节奏总纲!AE1173</f>
        <v>104.22882818935571</v>
      </c>
      <c r="AF1173" s="4">
        <f>[1]节奏总纲!AF1173</f>
        <v>107.37097134086417</v>
      </c>
      <c r="AG1173" s="4">
        <f>[1]节奏总纲!AG1173</f>
        <v>112.18264637564791</v>
      </c>
      <c r="AH1173" s="4">
        <f>[1]节奏总纲!AH1173</f>
        <v>121.33060887765183</v>
      </c>
    </row>
    <row r="1174" spans="29:34" x14ac:dyDescent="0.15">
      <c r="AC1174" s="4">
        <v>1171</v>
      </c>
      <c r="AD1174" s="4">
        <f>[1]节奏总纲!AD1174</f>
        <v>101.94582891358398</v>
      </c>
      <c r="AE1174" s="4">
        <f>[1]节奏总纲!AE1174</f>
        <v>104.2407185123612</v>
      </c>
      <c r="AF1174" s="4">
        <f>[1]节奏总纲!AF1174</f>
        <v>107.3840493133718</v>
      </c>
      <c r="AG1174" s="4">
        <f>[1]节奏总纲!AG1174</f>
        <v>112.19507871433842</v>
      </c>
      <c r="AH1174" s="4">
        <f>[1]节奏总纲!AH1174</f>
        <v>121.34300532776173</v>
      </c>
    </row>
    <row r="1175" spans="29:34" x14ac:dyDescent="0.15">
      <c r="AC1175" s="4">
        <v>1172</v>
      </c>
      <c r="AD1175" s="4">
        <f>[1]节奏总纲!AD1175</f>
        <v>101.95852392645642</v>
      </c>
      <c r="AE1175" s="4">
        <f>[1]节奏总纲!AE1175</f>
        <v>104.25260883536669</v>
      </c>
      <c r="AF1175" s="4">
        <f>[1]节奏总纲!AF1175</f>
        <v>107.39712728587944</v>
      </c>
      <c r="AG1175" s="4">
        <f>[1]节奏总纲!AG1175</f>
        <v>112.20751105302892</v>
      </c>
      <c r="AH1175" s="4">
        <f>[1]节奏总纲!AH1175</f>
        <v>121.35540177787163</v>
      </c>
    </row>
    <row r="1176" spans="29:34" x14ac:dyDescent="0.15">
      <c r="AC1176" s="4">
        <v>1173</v>
      </c>
      <c r="AD1176" s="4">
        <f>[1]节奏总纲!AD1176</f>
        <v>101.97121893932885</v>
      </c>
      <c r="AE1176" s="4">
        <f>[1]节奏总纲!AE1176</f>
        <v>104.26449915837217</v>
      </c>
      <c r="AF1176" s="4">
        <f>[1]节奏总纲!AF1176</f>
        <v>107.41020525838708</v>
      </c>
      <c r="AG1176" s="4">
        <f>[1]节奏总纲!AG1176</f>
        <v>112.21994339171944</v>
      </c>
      <c r="AH1176" s="4">
        <f>[1]节奏总纲!AH1176</f>
        <v>121.36779822798154</v>
      </c>
    </row>
    <row r="1177" spans="29:34" x14ac:dyDescent="0.15">
      <c r="AC1177" s="4">
        <v>1174</v>
      </c>
      <c r="AD1177" s="4">
        <f>[1]节奏总纲!AD1177</f>
        <v>101.98391395220129</v>
      </c>
      <c r="AE1177" s="4">
        <f>[1]节奏总纲!AE1177</f>
        <v>104.27638948137766</v>
      </c>
      <c r="AF1177" s="4">
        <f>[1]节奏总纲!AF1177</f>
        <v>107.42328323089471</v>
      </c>
      <c r="AG1177" s="4">
        <f>[1]节奏总纲!AG1177</f>
        <v>112.23237573040994</v>
      </c>
      <c r="AH1177" s="4">
        <f>[1]节奏总纲!AH1177</f>
        <v>121.38019467809143</v>
      </c>
    </row>
    <row r="1178" spans="29:34" x14ac:dyDescent="0.15">
      <c r="AC1178" s="4">
        <v>1175</v>
      </c>
      <c r="AD1178" s="4">
        <f>[1]节奏总纲!AD1178</f>
        <v>101.99660896507373</v>
      </c>
      <c r="AE1178" s="4">
        <f>[1]节奏总纲!AE1178</f>
        <v>104.28827980438315</v>
      </c>
      <c r="AF1178" s="4">
        <f>[1]节奏总纲!AF1178</f>
        <v>107.43636120340234</v>
      </c>
      <c r="AG1178" s="4">
        <f>[1]节奏总纲!AG1178</f>
        <v>112.24480806910044</v>
      </c>
      <c r="AH1178" s="4">
        <f>[1]节奏总纲!AH1178</f>
        <v>121.39259112820133</v>
      </c>
    </row>
    <row r="1179" spans="29:34" x14ac:dyDescent="0.15">
      <c r="AC1179" s="4">
        <v>1176</v>
      </c>
      <c r="AD1179" s="4">
        <f>[1]节奏总纲!AD1179</f>
        <v>102.0086809183763</v>
      </c>
      <c r="AE1179" s="4">
        <f>[1]节奏总纲!AE1179</f>
        <v>104.30017012738864</v>
      </c>
      <c r="AF1179" s="4">
        <f>[1]节奏总纲!AF1179</f>
        <v>107.44943917590997</v>
      </c>
      <c r="AG1179" s="4">
        <f>[1]节奏总纲!AG1179</f>
        <v>112.25724040779096</v>
      </c>
      <c r="AH1179" s="4">
        <f>[1]节奏总纲!AH1179</f>
        <v>121.40498757831124</v>
      </c>
    </row>
    <row r="1180" spans="29:34" x14ac:dyDescent="0.15">
      <c r="AC1180" s="4">
        <v>1177</v>
      </c>
      <c r="AD1180" s="4">
        <f>[1]节奏总纲!AD1180</f>
        <v>102.02052578421427</v>
      </c>
      <c r="AE1180" s="4">
        <f>[1]节奏总纲!AE1180</f>
        <v>104.31206045039413</v>
      </c>
      <c r="AF1180" s="4">
        <f>[1]节奏总纲!AF1180</f>
        <v>107.4625171484176</v>
      </c>
      <c r="AG1180" s="4">
        <f>[1]节奏总纲!AG1180</f>
        <v>112.26967274648146</v>
      </c>
      <c r="AH1180" s="4">
        <f>[1]节奏总纲!AH1180</f>
        <v>121.41738402842114</v>
      </c>
    </row>
    <row r="1181" spans="29:34" x14ac:dyDescent="0.15">
      <c r="AC1181" s="4">
        <v>1178</v>
      </c>
      <c r="AD1181" s="4">
        <f>[1]节奏总纲!AD1181</f>
        <v>102.03237065005224</v>
      </c>
      <c r="AE1181" s="4">
        <f>[1]节奏总纲!AE1181</f>
        <v>104.32395077339962</v>
      </c>
      <c r="AF1181" s="4">
        <f>[1]节奏总纲!AF1181</f>
        <v>107.47559512092523</v>
      </c>
      <c r="AG1181" s="4">
        <f>[1]节奏总纲!AG1181</f>
        <v>112.28210508517198</v>
      </c>
      <c r="AH1181" s="4">
        <f>[1]节奏总纲!AH1181</f>
        <v>121.42978047853104</v>
      </c>
    </row>
    <row r="1182" spans="29:34" x14ac:dyDescent="0.15">
      <c r="AC1182" s="4">
        <v>1179</v>
      </c>
      <c r="AD1182" s="4">
        <f>[1]节奏总纲!AD1182</f>
        <v>102.04421551589022</v>
      </c>
      <c r="AE1182" s="4">
        <f>[1]节奏总纲!AE1182</f>
        <v>104.3358410964051</v>
      </c>
      <c r="AF1182" s="4">
        <f>[1]节奏总纲!AF1182</f>
        <v>107.48867309343287</v>
      </c>
      <c r="AG1182" s="4">
        <f>[1]节奏总纲!AG1182</f>
        <v>112.29453742386248</v>
      </c>
      <c r="AH1182" s="4">
        <f>[1]节奏总纲!AH1182</f>
        <v>121.44217692864095</v>
      </c>
    </row>
    <row r="1183" spans="29:34" x14ac:dyDescent="0.15">
      <c r="AC1183" s="4">
        <v>1180</v>
      </c>
      <c r="AD1183" s="4">
        <f>[1]节奏总纲!AD1183</f>
        <v>102.05606038172817</v>
      </c>
      <c r="AE1183" s="4">
        <f>[1]节奏总纲!AE1183</f>
        <v>104.34773141941059</v>
      </c>
      <c r="AF1183" s="4">
        <f>[1]节奏总纲!AF1183</f>
        <v>107.50175106594051</v>
      </c>
      <c r="AG1183" s="4">
        <f>[1]节奏总纲!AG1183</f>
        <v>112.306969762553</v>
      </c>
      <c r="AH1183" s="4">
        <f>[1]节奏总纲!AH1183</f>
        <v>121.45457337875085</v>
      </c>
    </row>
    <row r="1184" spans="29:34" x14ac:dyDescent="0.15">
      <c r="AC1184" s="4">
        <v>1181</v>
      </c>
      <c r="AD1184" s="4">
        <f>[1]节奏总纲!AD1184</f>
        <v>102.06790524756615</v>
      </c>
      <c r="AE1184" s="4">
        <f>[1]节奏总纲!AE1184</f>
        <v>104.35962174241608</v>
      </c>
      <c r="AF1184" s="4">
        <f>[1]节奏总纲!AF1184</f>
        <v>107.51482903844814</v>
      </c>
      <c r="AG1184" s="4">
        <f>[1]节奏总纲!AG1184</f>
        <v>112.3194021012435</v>
      </c>
      <c r="AH1184" s="4">
        <f>[1]节奏总纲!AH1184</f>
        <v>121.46696982886075</v>
      </c>
    </row>
    <row r="1185" spans="29:34" x14ac:dyDescent="0.15">
      <c r="AC1185" s="4">
        <v>1182</v>
      </c>
      <c r="AD1185" s="4">
        <f>[1]节奏总纲!AD1185</f>
        <v>102.07975011340412</v>
      </c>
      <c r="AE1185" s="4">
        <f>[1]节奏总纲!AE1185</f>
        <v>104.37151206542157</v>
      </c>
      <c r="AF1185" s="4">
        <f>[1]节奏总纲!AF1185</f>
        <v>107.52790701095577</v>
      </c>
      <c r="AG1185" s="4">
        <f>[1]节奏总纲!AG1185</f>
        <v>112.331834439934</v>
      </c>
      <c r="AH1185" s="4">
        <f>[1]节奏总纲!AH1185</f>
        <v>121.47936627897066</v>
      </c>
    </row>
    <row r="1186" spans="29:34" x14ac:dyDescent="0.15">
      <c r="AC1186" s="4">
        <v>1183</v>
      </c>
      <c r="AD1186" s="4">
        <f>[1]节奏总纲!AD1186</f>
        <v>102.09159497924209</v>
      </c>
      <c r="AE1186" s="4">
        <f>[1]节奏总纲!AE1186</f>
        <v>104.38340238842706</v>
      </c>
      <c r="AF1186" s="4">
        <f>[1]节奏总纲!AF1186</f>
        <v>107.5409849834634</v>
      </c>
      <c r="AG1186" s="4">
        <f>[1]节奏总纲!AG1186</f>
        <v>112.34426677862452</v>
      </c>
      <c r="AH1186" s="4">
        <f>[1]节奏总纲!AH1186</f>
        <v>121.49176272908056</v>
      </c>
    </row>
    <row r="1187" spans="29:34" x14ac:dyDescent="0.15">
      <c r="AC1187" s="4">
        <v>1184</v>
      </c>
      <c r="AD1187" s="4">
        <f>[1]节奏总纲!AD1187</f>
        <v>102.10343984508005</v>
      </c>
      <c r="AE1187" s="4">
        <f>[1]节奏总纲!AE1187</f>
        <v>104.39529271143255</v>
      </c>
      <c r="AF1187" s="4">
        <f>[1]节奏总纲!AF1187</f>
        <v>107.55406295597103</v>
      </c>
      <c r="AG1187" s="4">
        <f>[1]节奏总纲!AG1187</f>
        <v>112.35669911731502</v>
      </c>
      <c r="AH1187" s="4">
        <f>[1]节奏总纲!AH1187</f>
        <v>121.50415917919047</v>
      </c>
    </row>
    <row r="1188" spans="29:34" x14ac:dyDescent="0.15">
      <c r="AC1188" s="4">
        <v>1185</v>
      </c>
      <c r="AD1188" s="4">
        <f>[1]节奏总纲!AD1188</f>
        <v>102.11528471091802</v>
      </c>
      <c r="AE1188" s="4">
        <f>[1]节奏总纲!AE1188</f>
        <v>104.40718303443803</v>
      </c>
      <c r="AF1188" s="4">
        <f>[1]节奏总纲!AF1188</f>
        <v>107.56714092847866</v>
      </c>
      <c r="AG1188" s="4">
        <f>[1]节奏总纲!AG1188</f>
        <v>112.36913145600553</v>
      </c>
      <c r="AH1188" s="4">
        <f>[1]节奏总纲!AH1188</f>
        <v>121.51655562930037</v>
      </c>
    </row>
    <row r="1189" spans="29:34" x14ac:dyDescent="0.15">
      <c r="AC1189" s="4">
        <v>1186</v>
      </c>
      <c r="AD1189" s="4">
        <f>[1]节奏总纲!AD1189</f>
        <v>102.12712957675599</v>
      </c>
      <c r="AE1189" s="4">
        <f>[1]节奏总纲!AE1189</f>
        <v>104.41907335744352</v>
      </c>
      <c r="AF1189" s="4">
        <f>[1]节奏总纲!AF1189</f>
        <v>107.5802189009863</v>
      </c>
      <c r="AG1189" s="4">
        <f>[1]节奏总纲!AG1189</f>
        <v>112.38156379469604</v>
      </c>
      <c r="AH1189" s="4">
        <f>[1]节奏总纲!AH1189</f>
        <v>121.52895207941026</v>
      </c>
    </row>
    <row r="1190" spans="29:34" x14ac:dyDescent="0.15">
      <c r="AC1190" s="4">
        <v>1187</v>
      </c>
      <c r="AD1190" s="4">
        <f>[1]节奏总纲!AD1190</f>
        <v>102.13897444259396</v>
      </c>
      <c r="AE1190" s="4">
        <f>[1]节奏总纲!AE1190</f>
        <v>104.43096368044901</v>
      </c>
      <c r="AF1190" s="4">
        <f>[1]节奏总纲!AF1190</f>
        <v>107.59329687349394</v>
      </c>
      <c r="AG1190" s="4">
        <f>[1]节奏总纲!AG1190</f>
        <v>112.39399613338655</v>
      </c>
      <c r="AH1190" s="4">
        <f>[1]节奏总纲!AH1190</f>
        <v>121.54134852952016</v>
      </c>
    </row>
    <row r="1191" spans="29:34" x14ac:dyDescent="0.15">
      <c r="AC1191" s="4">
        <v>1188</v>
      </c>
      <c r="AD1191" s="4">
        <f>[1]节奏总纲!AD1191</f>
        <v>102.15081930843193</v>
      </c>
      <c r="AE1191" s="4">
        <f>[1]节奏总纲!AE1191</f>
        <v>104.4428540034545</v>
      </c>
      <c r="AF1191" s="4">
        <f>[1]节奏总纲!AF1191</f>
        <v>107.60637484600157</v>
      </c>
      <c r="AG1191" s="4">
        <f>[1]节奏总纲!AG1191</f>
        <v>112.40642847207705</v>
      </c>
      <c r="AH1191" s="4">
        <f>[1]节奏总纲!AH1191</f>
        <v>121.55374497963007</v>
      </c>
    </row>
    <row r="1192" spans="29:34" x14ac:dyDescent="0.15">
      <c r="AC1192" s="4">
        <v>1189</v>
      </c>
      <c r="AD1192" s="4">
        <f>[1]节奏总纲!AD1192</f>
        <v>102.16266417426989</v>
      </c>
      <c r="AE1192" s="4">
        <f>[1]节奏总纲!AE1192</f>
        <v>104.45474432645999</v>
      </c>
      <c r="AF1192" s="4">
        <f>[1]节奏总纲!AF1192</f>
        <v>107.6194528185092</v>
      </c>
      <c r="AG1192" s="4">
        <f>[1]节奏总纲!AG1192</f>
        <v>112.41886081076757</v>
      </c>
      <c r="AH1192" s="4">
        <f>[1]节奏总纲!AH1192</f>
        <v>121.56614142973997</v>
      </c>
    </row>
    <row r="1193" spans="29:34" x14ac:dyDescent="0.15">
      <c r="AC1193" s="4">
        <v>1190</v>
      </c>
      <c r="AD1193" s="4">
        <f>[1]节奏总纲!AD1193</f>
        <v>102.17450904010786</v>
      </c>
      <c r="AE1193" s="4">
        <f>[1]节奏总纲!AE1193</f>
        <v>104.46663464946548</v>
      </c>
      <c r="AF1193" s="4">
        <f>[1]节奏总纲!AF1193</f>
        <v>107.63253079101683</v>
      </c>
      <c r="AG1193" s="4">
        <f>[1]节奏总纲!AG1193</f>
        <v>112.43129314945807</v>
      </c>
      <c r="AH1193" s="4">
        <f>[1]节奏总纲!AH1193</f>
        <v>121.57853787984988</v>
      </c>
    </row>
    <row r="1194" spans="29:34" x14ac:dyDescent="0.15">
      <c r="AC1194" s="4">
        <v>1191</v>
      </c>
      <c r="AD1194" s="4">
        <f>[1]节奏总纲!AD1194</f>
        <v>102.18635390594584</v>
      </c>
      <c r="AE1194" s="4">
        <f>[1]节奏总纲!AE1194</f>
        <v>104.47852497247096</v>
      </c>
      <c r="AF1194" s="4">
        <f>[1]节奏总纲!AF1194</f>
        <v>107.64560876352446</v>
      </c>
      <c r="AG1194" s="4">
        <f>[1]节奏总纲!AG1194</f>
        <v>112.44372548814857</v>
      </c>
      <c r="AH1194" s="4">
        <f>[1]节奏总纲!AH1194</f>
        <v>121.59093432995978</v>
      </c>
    </row>
    <row r="1195" spans="29:34" x14ac:dyDescent="0.15">
      <c r="AC1195" s="4">
        <v>1192</v>
      </c>
      <c r="AD1195" s="4">
        <f>[1]节奏总纲!AD1195</f>
        <v>102.19819877178381</v>
      </c>
      <c r="AE1195" s="4">
        <f>[1]节奏总纲!AE1195</f>
        <v>104.49041529547645</v>
      </c>
      <c r="AF1195" s="4">
        <f>[1]节奏总纲!AF1195</f>
        <v>107.6586867360321</v>
      </c>
      <c r="AG1195" s="4">
        <f>[1]节奏总纲!AG1195</f>
        <v>112.45615782683909</v>
      </c>
      <c r="AH1195" s="4">
        <f>[1]节奏总纲!AH1195</f>
        <v>121.60333078006968</v>
      </c>
    </row>
    <row r="1196" spans="29:34" x14ac:dyDescent="0.15">
      <c r="AC1196" s="4">
        <v>1193</v>
      </c>
      <c r="AD1196" s="4">
        <f>[1]节奏总纲!AD1196</f>
        <v>102.21004363762177</v>
      </c>
      <c r="AE1196" s="4">
        <f>[1]节奏总纲!AE1196</f>
        <v>104.50230561848194</v>
      </c>
      <c r="AF1196" s="4">
        <f>[1]节奏总纲!AF1196</f>
        <v>107.67176470853974</v>
      </c>
      <c r="AG1196" s="4">
        <f>[1]节奏总纲!AG1196</f>
        <v>112.46859016552959</v>
      </c>
      <c r="AH1196" s="4">
        <f>[1]节奏总纲!AH1196</f>
        <v>121.61572723017959</v>
      </c>
    </row>
    <row r="1197" spans="29:34" x14ac:dyDescent="0.15">
      <c r="AC1197" s="4">
        <v>1194</v>
      </c>
      <c r="AD1197" s="4">
        <f>[1]节奏总纲!AD1197</f>
        <v>102.22188850345974</v>
      </c>
      <c r="AE1197" s="4">
        <f>[1]节奏总纲!AE1197</f>
        <v>104.51419594148743</v>
      </c>
      <c r="AF1197" s="4">
        <f>[1]节奏总纲!AF1197</f>
        <v>107.68484268104737</v>
      </c>
      <c r="AG1197" s="4">
        <f>[1]节奏总纲!AG1197</f>
        <v>112.48102250422011</v>
      </c>
      <c r="AH1197" s="4">
        <f>[1]节奏总纲!AH1197</f>
        <v>121.62812368028949</v>
      </c>
    </row>
    <row r="1198" spans="29:34" x14ac:dyDescent="0.15">
      <c r="AC1198" s="4">
        <v>1195</v>
      </c>
      <c r="AD1198" s="4">
        <f>[1]节奏总纲!AD1198</f>
        <v>102.23373336929771</v>
      </c>
      <c r="AE1198" s="4">
        <f>[1]节奏总纲!AE1198</f>
        <v>104.52608626449292</v>
      </c>
      <c r="AF1198" s="4">
        <f>[1]节奏总纲!AF1198</f>
        <v>107.697920653555</v>
      </c>
      <c r="AG1198" s="4">
        <f>[1]节奏总纲!AG1198</f>
        <v>112.49345484291061</v>
      </c>
      <c r="AH1198" s="4">
        <f>[1]节奏总纲!AH1198</f>
        <v>121.64052013039939</v>
      </c>
    </row>
    <row r="1199" spans="29:34" x14ac:dyDescent="0.15">
      <c r="AC1199" s="4">
        <v>1196</v>
      </c>
      <c r="AD1199" s="4">
        <f>[1]节奏总纲!AD1199</f>
        <v>102.24557823513568</v>
      </c>
      <c r="AE1199" s="4">
        <f>[1]节奏总纲!AE1199</f>
        <v>104.53797658749841</v>
      </c>
      <c r="AF1199" s="4">
        <f>[1]节奏总纲!AF1199</f>
        <v>107.71099862606263</v>
      </c>
      <c r="AG1199" s="4">
        <f>[1]节奏总纲!AG1199</f>
        <v>112.50588718160112</v>
      </c>
      <c r="AH1199" s="4">
        <f>[1]节奏总纲!AH1199</f>
        <v>121.6529165805093</v>
      </c>
    </row>
    <row r="1200" spans="29:34" x14ac:dyDescent="0.15">
      <c r="AC1200" s="4">
        <v>1197</v>
      </c>
      <c r="AD1200" s="4">
        <f>[1]节奏总纲!AD1200</f>
        <v>102.25742310097364</v>
      </c>
      <c r="AE1200" s="4">
        <f>[1]节奏总纲!AE1200</f>
        <v>104.54986691050389</v>
      </c>
      <c r="AF1200" s="4">
        <f>[1]节奏总纲!AF1200</f>
        <v>107.72407659857026</v>
      </c>
      <c r="AG1200" s="4">
        <f>[1]节奏总纲!AG1200</f>
        <v>112.51831952029163</v>
      </c>
      <c r="AH1200" s="4">
        <f>[1]节奏总纲!AH1200</f>
        <v>121.66531303061919</v>
      </c>
    </row>
    <row r="1201" spans="29:34" x14ac:dyDescent="0.15">
      <c r="AC1201" s="4">
        <v>1198</v>
      </c>
      <c r="AD1201" s="4">
        <f>[1]节奏总纲!AD1201</f>
        <v>102.26926796681161</v>
      </c>
      <c r="AE1201" s="4">
        <f>[1]节奏总纲!AE1201</f>
        <v>104.56175723350938</v>
      </c>
      <c r="AF1201" s="4">
        <f>[1]节奏总纲!AF1201</f>
        <v>107.73715457107789</v>
      </c>
      <c r="AG1201" s="4">
        <f>[1]节奏总纲!AG1201</f>
        <v>112.53075185898214</v>
      </c>
      <c r="AH1201" s="4">
        <f>[1]节奏总纲!AH1201</f>
        <v>121.67770948072909</v>
      </c>
    </row>
    <row r="1202" spans="29:34" x14ac:dyDescent="0.15">
      <c r="AC1202" s="4">
        <v>1199</v>
      </c>
      <c r="AD1202" s="4">
        <f>[1]节奏总纲!AD1202</f>
        <v>102.28111283264958</v>
      </c>
      <c r="AE1202" s="4">
        <f>[1]节奏总纲!AE1202</f>
        <v>104.57364755651487</v>
      </c>
      <c r="AF1202" s="4">
        <f>[1]节奏总纲!AF1202</f>
        <v>107.75023254358553</v>
      </c>
      <c r="AG1202" s="4">
        <f>[1]节奏总纲!AG1202</f>
        <v>112.54318419767264</v>
      </c>
      <c r="AH1202" s="4">
        <f>[1]节奏总纲!AH1202</f>
        <v>121.690105930839</v>
      </c>
    </row>
    <row r="1203" spans="29:34" x14ac:dyDescent="0.15">
      <c r="AC1203" s="4">
        <v>1200</v>
      </c>
      <c r="AD1203" s="4">
        <f>[1]节奏总纲!AD1203</f>
        <v>102.29295769848756</v>
      </c>
      <c r="AE1203" s="4">
        <f>[1]节奏总纲!AE1203</f>
        <v>104.58553787952036</v>
      </c>
      <c r="AF1203" s="4">
        <f>[1]节奏总纲!AF1203</f>
        <v>107.76331051609317</v>
      </c>
      <c r="AG1203" s="4">
        <f>[1]节奏总纲!AG1203</f>
        <v>112.55561653636315</v>
      </c>
      <c r="AH1203" s="4">
        <f>[1]节奏总纲!AH1203</f>
        <v>121.7025023809489</v>
      </c>
    </row>
    <row r="1204" spans="29:34" x14ac:dyDescent="0.15">
      <c r="AC1204" s="4">
        <v>1201</v>
      </c>
      <c r="AD1204" s="4">
        <f>[1]节奏总纲!AD1204</f>
        <v>102.30480256432553</v>
      </c>
      <c r="AE1204" s="4">
        <f>[1]节奏总纲!AE1204</f>
        <v>104.59742820252585</v>
      </c>
      <c r="AF1204" s="4">
        <f>[1]节奏总纲!AF1204</f>
        <v>107.7763884886008</v>
      </c>
      <c r="AG1204" s="4">
        <f>[1]节奏总纲!AG1204</f>
        <v>112.56804887505366</v>
      </c>
      <c r="AH1204" s="4">
        <f>[1]节奏总纲!AH1204</f>
        <v>121.7148988310588</v>
      </c>
    </row>
    <row r="1205" spans="29:34" x14ac:dyDescent="0.15">
      <c r="AC1205" s="4">
        <v>1202</v>
      </c>
      <c r="AD1205" s="4">
        <f>[1]节奏总纲!AD1205</f>
        <v>102.31664743016348</v>
      </c>
      <c r="AE1205" s="4">
        <f>[1]节奏总纲!AE1205</f>
        <v>104.60931852553134</v>
      </c>
      <c r="AF1205" s="4">
        <f>[1]节奏总纲!AF1205</f>
        <v>107.78946646110843</v>
      </c>
      <c r="AG1205" s="4">
        <f>[1]节奏总纲!AG1205</f>
        <v>112.58048121374416</v>
      </c>
      <c r="AH1205" s="4">
        <f>[1]节奏总纲!AH1205</f>
        <v>121.72729528116871</v>
      </c>
    </row>
    <row r="1206" spans="29:34" x14ac:dyDescent="0.15">
      <c r="AC1206" s="4">
        <v>1203</v>
      </c>
      <c r="AD1206" s="4">
        <f>[1]节奏总纲!AD1206</f>
        <v>102.32849229600146</v>
      </c>
      <c r="AE1206" s="4">
        <f>[1]节奏总纲!AE1206</f>
        <v>104.62120884853682</v>
      </c>
      <c r="AF1206" s="4">
        <f>[1]节奏总纲!AF1206</f>
        <v>107.80254443361606</v>
      </c>
      <c r="AG1206" s="4">
        <f>[1]节奏总纲!AG1206</f>
        <v>112.59291355243468</v>
      </c>
      <c r="AH1206" s="4">
        <f>[1]节奏总纲!AH1206</f>
        <v>121.73969173127861</v>
      </c>
    </row>
    <row r="1207" spans="29:34" x14ac:dyDescent="0.15">
      <c r="AC1207" s="4">
        <v>1204</v>
      </c>
      <c r="AD1207" s="4">
        <f>[1]节奏总纲!AD1207</f>
        <v>102.34033716183943</v>
      </c>
      <c r="AE1207" s="4">
        <f>[1]节奏总纲!AE1207</f>
        <v>104.63309917154231</v>
      </c>
      <c r="AF1207" s="4">
        <f>[1]节奏总纲!AF1207</f>
        <v>107.81562240612369</v>
      </c>
      <c r="AG1207" s="4">
        <f>[1]节奏总纲!AG1207</f>
        <v>112.60534589112518</v>
      </c>
      <c r="AH1207" s="4">
        <f>[1]节奏总纲!AH1207</f>
        <v>121.75208818138852</v>
      </c>
    </row>
    <row r="1208" spans="29:34" x14ac:dyDescent="0.15">
      <c r="AC1208" s="4">
        <v>1205</v>
      </c>
      <c r="AD1208" s="4">
        <f>[1]节奏总纲!AD1208</f>
        <v>102.3521820276774</v>
      </c>
      <c r="AE1208" s="4">
        <f>[1]节奏总纲!AE1208</f>
        <v>104.6449894945478</v>
      </c>
      <c r="AF1208" s="4">
        <f>[1]节奏总纲!AF1208</f>
        <v>107.82870037863132</v>
      </c>
      <c r="AG1208" s="4">
        <f>[1]节奏总纲!AG1208</f>
        <v>112.6177782298157</v>
      </c>
      <c r="AH1208" s="4">
        <f>[1]节奏总纲!AH1208</f>
        <v>121.76448463149842</v>
      </c>
    </row>
    <row r="1209" spans="29:34" x14ac:dyDescent="0.15">
      <c r="AC1209" s="4">
        <v>1206</v>
      </c>
      <c r="AD1209" s="4">
        <f>[1]节奏总纲!AD1209</f>
        <v>102.36402689351536</v>
      </c>
      <c r="AE1209" s="4">
        <f>[1]节奏总纲!AE1209</f>
        <v>104.65687981755327</v>
      </c>
      <c r="AF1209" s="4">
        <f>[1]节奏总纲!AF1209</f>
        <v>107.84177835113896</v>
      </c>
      <c r="AG1209" s="4">
        <f>[1]节奏总纲!AG1209</f>
        <v>112.6302105685062</v>
      </c>
      <c r="AH1209" s="4">
        <f>[1]节奏总纲!AH1209</f>
        <v>121.77688108160832</v>
      </c>
    </row>
    <row r="1210" spans="29:34" x14ac:dyDescent="0.15">
      <c r="AC1210" s="4">
        <v>1207</v>
      </c>
      <c r="AD1210" s="4">
        <f>[1]节奏总纲!AD1210</f>
        <v>102.37587175935333</v>
      </c>
      <c r="AE1210" s="4">
        <f>[1]节奏总纲!AE1210</f>
        <v>104.66877014055876</v>
      </c>
      <c r="AF1210" s="4">
        <f>[1]节奏总纲!AF1210</f>
        <v>107.8548563236466</v>
      </c>
      <c r="AG1210" s="4">
        <f>[1]节奏总纲!AG1210</f>
        <v>112.64264290719672</v>
      </c>
      <c r="AH1210" s="4">
        <f>[1]节奏总纲!AH1210</f>
        <v>121.78927753171823</v>
      </c>
    </row>
    <row r="1211" spans="29:34" x14ac:dyDescent="0.15">
      <c r="AC1211" s="4">
        <v>1208</v>
      </c>
      <c r="AD1211" s="4">
        <f>[1]节奏总纲!AD1211</f>
        <v>102.3877166251913</v>
      </c>
      <c r="AE1211" s="4">
        <f>[1]节奏总纲!AE1211</f>
        <v>104.68066046356425</v>
      </c>
      <c r="AF1211" s="4">
        <f>[1]节奏总纲!AF1211</f>
        <v>107.86793429615423</v>
      </c>
      <c r="AG1211" s="4">
        <f>[1]节奏总纲!AG1211</f>
        <v>112.65507524588722</v>
      </c>
      <c r="AH1211" s="4">
        <f>[1]节奏总纲!AH1211</f>
        <v>121.80167398182813</v>
      </c>
    </row>
    <row r="1212" spans="29:34" x14ac:dyDescent="0.15">
      <c r="AC1212" s="4">
        <v>1209</v>
      </c>
      <c r="AD1212" s="4">
        <f>[1]节奏总纲!AD1212</f>
        <v>102.39956149102927</v>
      </c>
      <c r="AE1212" s="4">
        <f>[1]节奏总纲!AE1212</f>
        <v>104.69255078656974</v>
      </c>
      <c r="AF1212" s="4">
        <f>[1]节奏总纲!AF1212</f>
        <v>107.88101226866186</v>
      </c>
      <c r="AG1212" s="4">
        <f>[1]节奏总纲!AG1212</f>
        <v>112.66750758457772</v>
      </c>
      <c r="AH1212" s="4">
        <f>[1]节奏总纲!AH1212</f>
        <v>121.81407043193802</v>
      </c>
    </row>
    <row r="1213" spans="29:34" x14ac:dyDescent="0.15">
      <c r="AC1213" s="4">
        <v>1210</v>
      </c>
      <c r="AD1213" s="4">
        <f>[1]节奏总纲!AD1213</f>
        <v>102.41140635686723</v>
      </c>
      <c r="AE1213" s="4">
        <f>[1]节奏总纲!AE1213</f>
        <v>104.70444110957523</v>
      </c>
      <c r="AF1213" s="4">
        <f>[1]节奏总纲!AF1213</f>
        <v>107.89409024116949</v>
      </c>
      <c r="AG1213" s="4">
        <f>[1]节奏总纲!AG1213</f>
        <v>112.67993992326824</v>
      </c>
      <c r="AH1213" s="4">
        <f>[1]节奏总纲!AH1213</f>
        <v>121.82646688204792</v>
      </c>
    </row>
    <row r="1214" spans="29:34" x14ac:dyDescent="0.15">
      <c r="AC1214" s="4">
        <v>1211</v>
      </c>
      <c r="AD1214" s="4">
        <f>[1]节奏总纲!AD1214</f>
        <v>102.4232512227052</v>
      </c>
      <c r="AE1214" s="4">
        <f>[1]节奏总纲!AE1214</f>
        <v>104.71633143258072</v>
      </c>
      <c r="AF1214" s="4">
        <f>[1]节奏总纲!AF1214</f>
        <v>107.90716821367712</v>
      </c>
      <c r="AG1214" s="4">
        <f>[1]节奏总纲!AG1214</f>
        <v>112.69237226195874</v>
      </c>
      <c r="AH1214" s="4">
        <f>[1]节奏总纲!AH1214</f>
        <v>121.83886333215783</v>
      </c>
    </row>
    <row r="1215" spans="29:34" x14ac:dyDescent="0.15">
      <c r="AC1215" s="4">
        <v>1212</v>
      </c>
      <c r="AD1215" s="4">
        <f>[1]节奏总纲!AD1215</f>
        <v>102.43509608854318</v>
      </c>
      <c r="AE1215" s="4">
        <f>[1]节奏总纲!AE1215</f>
        <v>104.7282217555862</v>
      </c>
      <c r="AF1215" s="4">
        <f>[1]节奏总纲!AF1215</f>
        <v>107.92024618618476</v>
      </c>
      <c r="AG1215" s="4">
        <f>[1]节奏总纲!AG1215</f>
        <v>112.70480460064925</v>
      </c>
      <c r="AH1215" s="4">
        <f>[1]节奏总纲!AH1215</f>
        <v>121.85125978226773</v>
      </c>
    </row>
    <row r="1216" spans="29:34" x14ac:dyDescent="0.15">
      <c r="AC1216" s="4">
        <v>1213</v>
      </c>
      <c r="AD1216" s="4">
        <f>[1]节奏总纲!AD1216</f>
        <v>102.44694095438115</v>
      </c>
      <c r="AE1216" s="4">
        <f>[1]节奏总纲!AE1216</f>
        <v>104.74011207859169</v>
      </c>
      <c r="AF1216" s="4">
        <f>[1]节奏总纲!AF1216</f>
        <v>107.93332415869239</v>
      </c>
      <c r="AG1216" s="4">
        <f>[1]节奏总纲!AG1216</f>
        <v>112.71723693933976</v>
      </c>
      <c r="AH1216" s="4">
        <f>[1]节奏总纲!AH1216</f>
        <v>121.86365623237764</v>
      </c>
    </row>
    <row r="1217" spans="29:34" x14ac:dyDescent="0.15">
      <c r="AC1217" s="4">
        <v>1214</v>
      </c>
      <c r="AD1217" s="4">
        <f>[1]节奏总纲!AD1217</f>
        <v>102.45878582021911</v>
      </c>
      <c r="AE1217" s="4">
        <f>[1]节奏总纲!AE1217</f>
        <v>104.75200240159718</v>
      </c>
      <c r="AF1217" s="4">
        <f>[1]节奏总纲!AF1217</f>
        <v>107.94640213120003</v>
      </c>
      <c r="AG1217" s="4">
        <f>[1]节奏总纲!AG1217</f>
        <v>112.72966927803027</v>
      </c>
      <c r="AH1217" s="4">
        <f>[1]节奏总纲!AH1217</f>
        <v>121.87605268248754</v>
      </c>
    </row>
    <row r="1218" spans="29:34" x14ac:dyDescent="0.15">
      <c r="AC1218" s="4">
        <v>1215</v>
      </c>
      <c r="AD1218" s="4">
        <f>[1]节奏总纲!AD1218</f>
        <v>102.47063068605708</v>
      </c>
      <c r="AE1218" s="4">
        <f>[1]节奏总纲!AE1218</f>
        <v>104.76389272460267</v>
      </c>
      <c r="AF1218" s="4">
        <f>[1]节奏总纲!AF1218</f>
        <v>107.95948010370766</v>
      </c>
      <c r="AG1218" s="4">
        <f>[1]节奏总纲!AG1218</f>
        <v>112.74210161672077</v>
      </c>
      <c r="AH1218" s="4">
        <f>[1]节奏总纲!AH1218</f>
        <v>121.88844913259744</v>
      </c>
    </row>
    <row r="1219" spans="29:34" x14ac:dyDescent="0.15">
      <c r="AC1219" s="4">
        <v>1216</v>
      </c>
      <c r="AD1219" s="4">
        <f>[1]节奏总纲!AD1219</f>
        <v>102.48247555189505</v>
      </c>
      <c r="AE1219" s="4">
        <f>[1]节奏总纲!AE1219</f>
        <v>104.77578304760816</v>
      </c>
      <c r="AF1219" s="4">
        <f>[1]节奏总纲!AF1219</f>
        <v>107.97255807621529</v>
      </c>
      <c r="AG1219" s="4">
        <f>[1]节奏总纲!AG1219</f>
        <v>112.75453395541129</v>
      </c>
      <c r="AH1219" s="4">
        <f>[1]节奏总纲!AH1219</f>
        <v>121.90084558270735</v>
      </c>
    </row>
    <row r="1220" spans="29:34" x14ac:dyDescent="0.15">
      <c r="AC1220" s="4">
        <v>1217</v>
      </c>
      <c r="AD1220" s="4">
        <f>[1]节奏总纲!AD1220</f>
        <v>102.49432041773302</v>
      </c>
      <c r="AE1220" s="4">
        <f>[1]节奏总纲!AE1220</f>
        <v>104.78767337061365</v>
      </c>
      <c r="AF1220" s="4">
        <f>[1]节奏总纲!AF1220</f>
        <v>107.98563604872292</v>
      </c>
      <c r="AG1220" s="4">
        <f>[1]节奏总纲!AG1220</f>
        <v>112.76696629410179</v>
      </c>
      <c r="AH1220" s="4">
        <f>[1]节奏总纲!AH1220</f>
        <v>121.91324203281725</v>
      </c>
    </row>
    <row r="1221" spans="29:34" x14ac:dyDescent="0.15">
      <c r="AC1221" s="4">
        <v>1218</v>
      </c>
      <c r="AD1221" s="4">
        <f>[1]节奏总纲!AD1221</f>
        <v>102.50616528357099</v>
      </c>
      <c r="AE1221" s="4">
        <f>[1]节奏总纲!AE1221</f>
        <v>104.79956369361913</v>
      </c>
      <c r="AF1221" s="4">
        <f>[1]节奏总纲!AF1221</f>
        <v>107.99871402123055</v>
      </c>
      <c r="AG1221" s="4">
        <f>[1]节奏总纲!AG1221</f>
        <v>112.77939863279229</v>
      </c>
      <c r="AH1221" s="4">
        <f>[1]节奏总纲!AH1221</f>
        <v>121.92563848292716</v>
      </c>
    </row>
    <row r="1222" spans="29:34" x14ac:dyDescent="0.15">
      <c r="AC1222" s="4">
        <v>1219</v>
      </c>
      <c r="AD1222" s="4">
        <f>[1]节奏总纲!AD1222</f>
        <v>102.51801014940895</v>
      </c>
      <c r="AE1222" s="4">
        <f>[1]节奏总纲!AE1222</f>
        <v>104.81145401662462</v>
      </c>
      <c r="AF1222" s="4">
        <f>[1]节奏总纲!AF1222</f>
        <v>108.01080288525374</v>
      </c>
      <c r="AG1222" s="4">
        <f>[1]节奏总纲!AG1222</f>
        <v>112.79183097148281</v>
      </c>
      <c r="AH1222" s="4">
        <f>[1]节奏总纲!AH1222</f>
        <v>121.93803493303706</v>
      </c>
    </row>
    <row r="1223" spans="29:34" x14ac:dyDescent="0.15">
      <c r="AC1223" s="4">
        <v>1220</v>
      </c>
      <c r="AD1223" s="4">
        <f>[1]节奏总纲!AD1223</f>
        <v>102.52985501524692</v>
      </c>
      <c r="AE1223" s="4">
        <f>[1]节奏总纲!AE1223</f>
        <v>104.82334433963011</v>
      </c>
      <c r="AF1223" s="4">
        <f>[1]节奏总纲!AF1223</f>
        <v>108.02278388180855</v>
      </c>
      <c r="AG1223" s="4">
        <f>[1]节奏总纲!AG1223</f>
        <v>112.80426331017331</v>
      </c>
      <c r="AH1223" s="4">
        <f>[1]节奏总纲!AH1223</f>
        <v>121.95043138314695</v>
      </c>
    </row>
    <row r="1224" spans="29:34" x14ac:dyDescent="0.15">
      <c r="AC1224" s="4">
        <v>1221</v>
      </c>
      <c r="AD1224" s="4">
        <f>[1]节奏总纲!AD1224</f>
        <v>102.5416998810849</v>
      </c>
      <c r="AE1224" s="4">
        <f>[1]节奏总纲!AE1224</f>
        <v>104.8352346626356</v>
      </c>
      <c r="AF1224" s="4">
        <f>[1]节奏总纲!AF1224</f>
        <v>108.03476487836335</v>
      </c>
      <c r="AG1224" s="4">
        <f>[1]节奏总纲!AG1224</f>
        <v>112.81669564886383</v>
      </c>
      <c r="AH1224" s="4">
        <f>[1]节奏总纲!AH1224</f>
        <v>121.96282783325685</v>
      </c>
    </row>
    <row r="1225" spans="29:34" x14ac:dyDescent="0.15">
      <c r="AC1225" s="4">
        <v>1222</v>
      </c>
      <c r="AD1225" s="4">
        <f>[1]节奏总纲!AD1225</f>
        <v>102.55354474692287</v>
      </c>
      <c r="AE1225" s="4">
        <f>[1]节奏总纲!AE1225</f>
        <v>104.84712498564109</v>
      </c>
      <c r="AF1225" s="4">
        <f>[1]节奏总纲!AF1225</f>
        <v>108.04674587491816</v>
      </c>
      <c r="AG1225" s="4">
        <f>[1]节奏总纲!AG1225</f>
        <v>112.82912798755433</v>
      </c>
      <c r="AH1225" s="4">
        <f>[1]节奏总纲!AH1225</f>
        <v>121.97522428336676</v>
      </c>
    </row>
    <row r="1226" spans="29:34" x14ac:dyDescent="0.15">
      <c r="AC1226" s="4">
        <v>1223</v>
      </c>
      <c r="AD1226" s="4">
        <f>[1]节奏总纲!AD1226</f>
        <v>102.56538961276082</v>
      </c>
      <c r="AE1226" s="4">
        <f>[1]节奏总纲!AE1226</f>
        <v>104.85901530864658</v>
      </c>
      <c r="AF1226" s="4">
        <f>[1]节奏总纲!AF1226</f>
        <v>108.05872687147296</v>
      </c>
      <c r="AG1226" s="4">
        <f>[1]节奏总纲!AG1226</f>
        <v>112.84156032624485</v>
      </c>
      <c r="AH1226" s="4">
        <f>[1]节奏总纲!AH1226</f>
        <v>121.98762073347666</v>
      </c>
    </row>
    <row r="1227" spans="29:34" x14ac:dyDescent="0.15">
      <c r="AC1227" s="4">
        <v>1224</v>
      </c>
      <c r="AD1227" s="4">
        <f>[1]节奏总纲!AD1227</f>
        <v>102.5772344785988</v>
      </c>
      <c r="AE1227" s="4">
        <f>[1]节奏总纲!AE1227</f>
        <v>104.87090563165206</v>
      </c>
      <c r="AF1227" s="4">
        <f>[1]节奏总纲!AF1227</f>
        <v>108.07070786802777</v>
      </c>
      <c r="AG1227" s="4">
        <f>[1]节奏总纲!AG1227</f>
        <v>112.85399266493535</v>
      </c>
      <c r="AH1227" s="4">
        <f>[1]节奏总纲!AH1227</f>
        <v>122.0000150007215</v>
      </c>
    </row>
    <row r="1228" spans="29:34" x14ac:dyDescent="0.15">
      <c r="AC1228" s="4">
        <v>1225</v>
      </c>
      <c r="AD1228" s="4">
        <f>[1]节奏总纲!AD1228</f>
        <v>102.58907934443677</v>
      </c>
      <c r="AE1228" s="4">
        <f>[1]节奏总纲!AE1228</f>
        <v>104.88279595465755</v>
      </c>
      <c r="AF1228" s="4">
        <f>[1]节奏总纲!AF1228</f>
        <v>108.08268886458256</v>
      </c>
      <c r="AG1228" s="4">
        <f>[1]节奏总纲!AG1228</f>
        <v>112.86642500362586</v>
      </c>
      <c r="AH1228" s="4">
        <f>[1]节奏总纲!AH1228</f>
        <v>122.01083670520119</v>
      </c>
    </row>
    <row r="1229" spans="29:34" x14ac:dyDescent="0.15">
      <c r="AC1229" s="4">
        <v>1226</v>
      </c>
      <c r="AD1229" s="4">
        <f>[1]节奏总纲!AD1229</f>
        <v>102.60092421027474</v>
      </c>
      <c r="AE1229" s="4">
        <f>[1]节奏总纲!AE1229</f>
        <v>104.89468627766304</v>
      </c>
      <c r="AF1229" s="4">
        <f>[1]节奏总纲!AF1229</f>
        <v>108.09466986113738</v>
      </c>
      <c r="AG1229" s="4">
        <f>[1]节奏总纲!AG1229</f>
        <v>112.87885734231637</v>
      </c>
      <c r="AH1229" s="4">
        <f>[1]节奏总纲!AH1229</f>
        <v>122.02165840968087</v>
      </c>
    </row>
    <row r="1230" spans="29:34" x14ac:dyDescent="0.15">
      <c r="AC1230" s="4">
        <v>1227</v>
      </c>
      <c r="AD1230" s="4">
        <f>[1]节奏总纲!AD1230</f>
        <v>102.6127690761127</v>
      </c>
      <c r="AE1230" s="4">
        <f>[1]节奏总纲!AE1230</f>
        <v>104.90657660066853</v>
      </c>
      <c r="AF1230" s="4">
        <f>[1]节奏总纲!AF1230</f>
        <v>108.10665085769217</v>
      </c>
      <c r="AG1230" s="4">
        <f>[1]节奏总纲!AG1230</f>
        <v>112.89128968100687</v>
      </c>
      <c r="AH1230" s="4">
        <f>[1]节奏总纲!AH1230</f>
        <v>122.03248011416055</v>
      </c>
    </row>
    <row r="1231" spans="29:34" x14ac:dyDescent="0.15">
      <c r="AC1231" s="4">
        <v>1228</v>
      </c>
      <c r="AD1231" s="4">
        <f>[1]节奏总纲!AD1231</f>
        <v>102.62461394195067</v>
      </c>
      <c r="AE1231" s="4">
        <f>[1]节奏总纲!AE1231</f>
        <v>104.91846692367402</v>
      </c>
      <c r="AF1231" s="4">
        <f>[1]节奏总纲!AF1231</f>
        <v>108.11863185424698</v>
      </c>
      <c r="AG1231" s="4">
        <f>[1]节奏总纲!AG1231</f>
        <v>112.90372201969738</v>
      </c>
      <c r="AH1231" s="4">
        <f>[1]节奏总纲!AH1231</f>
        <v>122.04330181864023</v>
      </c>
    </row>
    <row r="1232" spans="29:34" x14ac:dyDescent="0.15">
      <c r="AC1232" s="4">
        <v>1229</v>
      </c>
      <c r="AD1232" s="4">
        <f>[1]节奏总纲!AD1232</f>
        <v>102.63645880778864</v>
      </c>
      <c r="AE1232" s="4">
        <f>[1]节奏总纲!AE1232</f>
        <v>104.93035724667951</v>
      </c>
      <c r="AF1232" s="4">
        <f>[1]节奏总纲!AF1232</f>
        <v>108.13061285080178</v>
      </c>
      <c r="AG1232" s="4">
        <f>[1]节奏总纲!AG1232</f>
        <v>112.91615435838789</v>
      </c>
      <c r="AH1232" s="4">
        <f>[1]节奏总纲!AH1232</f>
        <v>122.05412352311991</v>
      </c>
    </row>
    <row r="1233" spans="29:34" x14ac:dyDescent="0.15">
      <c r="AC1233" s="4">
        <v>1230</v>
      </c>
      <c r="AD1233" s="4">
        <f>[1]节奏总纲!AD1233</f>
        <v>102.64830367362661</v>
      </c>
      <c r="AE1233" s="4">
        <f>[1]节奏总纲!AE1233</f>
        <v>104.94224756968499</v>
      </c>
      <c r="AF1233" s="4">
        <f>[1]节奏总纲!AF1233</f>
        <v>108.14259384735659</v>
      </c>
      <c r="AG1233" s="4">
        <f>[1]节奏总纲!AG1233</f>
        <v>112.9285866970784</v>
      </c>
      <c r="AH1233" s="4">
        <f>[1]节奏总纲!AH1233</f>
        <v>122.06494522759959</v>
      </c>
    </row>
    <row r="1234" spans="29:34" x14ac:dyDescent="0.15">
      <c r="AC1234" s="4">
        <v>1231</v>
      </c>
      <c r="AD1234" s="4">
        <f>[1]节奏总纲!AD1234</f>
        <v>102.66014853946459</v>
      </c>
      <c r="AE1234" s="4">
        <f>[1]节奏总纲!AE1234</f>
        <v>104.95413789269048</v>
      </c>
      <c r="AF1234" s="4">
        <f>[1]节奏总纲!AF1234</f>
        <v>108.15457484391139</v>
      </c>
      <c r="AG1234" s="4">
        <f>[1]节奏总纲!AG1234</f>
        <v>112.9410190357689</v>
      </c>
      <c r="AH1234" s="4">
        <f>[1]节奏总纲!AH1234</f>
        <v>122.07576693207928</v>
      </c>
    </row>
    <row r="1235" spans="29:34" x14ac:dyDescent="0.15">
      <c r="AC1235" s="4">
        <v>1232</v>
      </c>
      <c r="AD1235" s="4">
        <f>[1]节奏总纲!AD1235</f>
        <v>102.67199340530254</v>
      </c>
      <c r="AE1235" s="4">
        <f>[1]节奏总纲!AE1235</f>
        <v>104.96602821569597</v>
      </c>
      <c r="AF1235" s="4">
        <f>[1]节奏总纲!AF1235</f>
        <v>108.1665558404662</v>
      </c>
      <c r="AG1235" s="4">
        <f>[1]节奏总纲!AG1235</f>
        <v>112.95345137445942</v>
      </c>
      <c r="AH1235" s="4">
        <f>[1]节奏总纲!AH1235</f>
        <v>122.08658863655896</v>
      </c>
    </row>
    <row r="1236" spans="29:34" x14ac:dyDescent="0.15">
      <c r="AC1236" s="4">
        <v>1233</v>
      </c>
      <c r="AD1236" s="4">
        <f>[1]节奏总纲!AD1236</f>
        <v>102.68383827114052</v>
      </c>
      <c r="AE1236" s="4">
        <f>[1]节奏总纲!AE1236</f>
        <v>104.97791853870146</v>
      </c>
      <c r="AF1236" s="4">
        <f>[1]节奏总纲!AF1236</f>
        <v>108.178536837021</v>
      </c>
      <c r="AG1236" s="4">
        <f>[1]节奏总纲!AG1236</f>
        <v>112.96588371314992</v>
      </c>
      <c r="AH1236" s="4">
        <f>[1]节奏总纲!AH1236</f>
        <v>122.09741034103864</v>
      </c>
    </row>
    <row r="1237" spans="29:34" x14ac:dyDescent="0.15">
      <c r="AC1237" s="4">
        <v>1234</v>
      </c>
      <c r="AD1237" s="4">
        <f>[1]节奏总纲!AD1237</f>
        <v>102.69568313697849</v>
      </c>
      <c r="AE1237" s="4">
        <f>[1]节奏总纲!AE1237</f>
        <v>104.98980886170695</v>
      </c>
      <c r="AF1237" s="4">
        <f>[1]节奏总纲!AF1237</f>
        <v>108.19051783357581</v>
      </c>
      <c r="AG1237" s="4">
        <f>[1]节奏总纲!AG1237</f>
        <v>112.97831605184044</v>
      </c>
      <c r="AH1237" s="4">
        <f>[1]节奏总纲!AH1237</f>
        <v>122.10823204551832</v>
      </c>
    </row>
    <row r="1238" spans="29:34" x14ac:dyDescent="0.15">
      <c r="AC1238" s="4">
        <v>1235</v>
      </c>
      <c r="AD1238" s="4">
        <f>[1]节奏总纲!AD1238</f>
        <v>102.70752800281646</v>
      </c>
      <c r="AE1238" s="4">
        <f>[1]节奏总纲!AE1238</f>
        <v>105.00159453089373</v>
      </c>
      <c r="AF1238" s="4">
        <f>[1]节奏总纲!AF1238</f>
        <v>108.20249883013061</v>
      </c>
      <c r="AG1238" s="4">
        <f>[1]节奏总纲!AG1238</f>
        <v>112.99074839053094</v>
      </c>
      <c r="AH1238" s="4">
        <f>[1]节奏总纲!AH1238</f>
        <v>122.119053749998</v>
      </c>
    </row>
    <row r="1239" spans="29:34" x14ac:dyDescent="0.15">
      <c r="AC1239" s="4">
        <v>1236</v>
      </c>
      <c r="AD1239" s="4">
        <f>[1]节奏总纲!AD1239</f>
        <v>102.71937286865442</v>
      </c>
      <c r="AE1239" s="4">
        <f>[1]节奏总纲!AE1239</f>
        <v>105.01275252168188</v>
      </c>
      <c r="AF1239" s="4">
        <f>[1]节奏总纲!AF1239</f>
        <v>108.21447982668542</v>
      </c>
      <c r="AG1239" s="4">
        <f>[1]节奏总纲!AG1239</f>
        <v>113.00306046224779</v>
      </c>
      <c r="AH1239" s="4">
        <f>[1]节奏总纲!AH1239</f>
        <v>122.12987545447768</v>
      </c>
    </row>
    <row r="1240" spans="29:34" x14ac:dyDescent="0.15">
      <c r="AC1240" s="4">
        <v>1237</v>
      </c>
      <c r="AD1240" s="4">
        <f>[1]节奏总纲!AD1240</f>
        <v>102.73121773449239</v>
      </c>
      <c r="AE1240" s="4">
        <f>[1]节奏总纲!AE1240</f>
        <v>105.02391051247001</v>
      </c>
      <c r="AF1240" s="4">
        <f>[1]节奏总纲!AF1240</f>
        <v>108.22646082324022</v>
      </c>
      <c r="AG1240" s="4">
        <f>[1]节奏总纲!AG1240</f>
        <v>113.01502272013424</v>
      </c>
      <c r="AH1240" s="4">
        <f>[1]节奏总纲!AH1240</f>
        <v>122.14069715895737</v>
      </c>
    </row>
    <row r="1241" spans="29:34" x14ac:dyDescent="0.15">
      <c r="AC1241" s="4">
        <v>1238</v>
      </c>
      <c r="AD1241" s="4">
        <f>[1]节奏总纲!AD1241</f>
        <v>102.74306260033036</v>
      </c>
      <c r="AE1241" s="4">
        <f>[1]节奏总纲!AE1241</f>
        <v>105.03506850325815</v>
      </c>
      <c r="AF1241" s="4">
        <f>[1]节奏总纲!AF1241</f>
        <v>108.23844181979503</v>
      </c>
      <c r="AG1241" s="4">
        <f>[1]节奏总纲!AG1241</f>
        <v>113.02698497802069</v>
      </c>
      <c r="AH1241" s="4">
        <f>[1]节奏总纲!AH1241</f>
        <v>122.15151886343705</v>
      </c>
    </row>
    <row r="1242" spans="29:34" x14ac:dyDescent="0.15">
      <c r="AC1242" s="4">
        <v>1239</v>
      </c>
      <c r="AD1242" s="4">
        <f>[1]节奏总纲!AD1242</f>
        <v>102.75490746616833</v>
      </c>
      <c r="AE1242" s="4">
        <f>[1]节奏总纲!AE1242</f>
        <v>105.04622649404628</v>
      </c>
      <c r="AF1242" s="4">
        <f>[1]节奏总纲!AF1242</f>
        <v>108.25042281634983</v>
      </c>
      <c r="AG1242" s="4">
        <f>[1]节奏总纲!AG1242</f>
        <v>113.03894723590716</v>
      </c>
      <c r="AH1242" s="4">
        <f>[1]节奏总纲!AH1242</f>
        <v>122.16234056791673</v>
      </c>
    </row>
    <row r="1243" spans="29:34" x14ac:dyDescent="0.15">
      <c r="AC1243" s="4">
        <v>1240</v>
      </c>
      <c r="AD1243" s="4">
        <f>[1]节奏总纲!AD1243</f>
        <v>102.76675233200629</v>
      </c>
      <c r="AE1243" s="4">
        <f>[1]节奏总纲!AE1243</f>
        <v>105.05738448483442</v>
      </c>
      <c r="AF1243" s="4">
        <f>[1]节奏总纲!AF1243</f>
        <v>108.26240381290464</v>
      </c>
      <c r="AG1243" s="4">
        <f>[1]节奏总纲!AG1243</f>
        <v>113.05090949379361</v>
      </c>
      <c r="AH1243" s="4">
        <f>[1]节奏总纲!AH1243</f>
        <v>122.17316227239641</v>
      </c>
    </row>
    <row r="1244" spans="29:34" x14ac:dyDescent="0.15">
      <c r="AC1244" s="4">
        <v>1241</v>
      </c>
      <c r="AD1244" s="4">
        <f>[1]节奏总纲!AD1244</f>
        <v>102.77859719784426</v>
      </c>
      <c r="AE1244" s="4">
        <f>[1]节奏总纲!AE1244</f>
        <v>105.06854247562255</v>
      </c>
      <c r="AF1244" s="4">
        <f>[1]节奏总纲!AF1244</f>
        <v>108.27438480945943</v>
      </c>
      <c r="AG1244" s="4">
        <f>[1]节奏总纲!AG1244</f>
        <v>113.06287175168006</v>
      </c>
      <c r="AH1244" s="4">
        <f>[1]节奏总纲!AH1244</f>
        <v>122.18398397687609</v>
      </c>
    </row>
    <row r="1245" spans="29:34" x14ac:dyDescent="0.15">
      <c r="AC1245" s="4">
        <v>1242</v>
      </c>
      <c r="AD1245" s="4">
        <f>[1]节奏总纲!AD1245</f>
        <v>102.79044206368224</v>
      </c>
      <c r="AE1245" s="4">
        <f>[1]节奏总纲!AE1245</f>
        <v>105.07970046641069</v>
      </c>
      <c r="AF1245" s="4">
        <f>[1]节奏总纲!AF1245</f>
        <v>108.28636580601425</v>
      </c>
      <c r="AG1245" s="4">
        <f>[1]节奏总纲!AG1245</f>
        <v>113.07483400956653</v>
      </c>
      <c r="AH1245" s="4">
        <f>[1]节奏总纲!AH1245</f>
        <v>122.19480568135577</v>
      </c>
    </row>
    <row r="1246" spans="29:34" x14ac:dyDescent="0.15">
      <c r="AC1246" s="4">
        <v>1243</v>
      </c>
      <c r="AD1246" s="4">
        <f>[1]节奏总纲!AD1246</f>
        <v>102.80228692952021</v>
      </c>
      <c r="AE1246" s="4">
        <f>[1]节奏总纲!AE1246</f>
        <v>105.09085845719882</v>
      </c>
      <c r="AF1246" s="4">
        <f>[1]节奏总纲!AF1246</f>
        <v>108.29834680256904</v>
      </c>
      <c r="AG1246" s="4">
        <f>[1]节奏总纲!AG1246</f>
        <v>113.08679626745298</v>
      </c>
      <c r="AH1246" s="4">
        <f>[1]节奏总纲!AH1246</f>
        <v>122.20562738583546</v>
      </c>
    </row>
    <row r="1247" spans="29:34" x14ac:dyDescent="0.15">
      <c r="AC1247" s="4">
        <v>1244</v>
      </c>
      <c r="AD1247" s="4">
        <f>[1]节奏总纲!AD1247</f>
        <v>102.81413179535816</v>
      </c>
      <c r="AE1247" s="4">
        <f>[1]节奏总纲!AE1247</f>
        <v>105.10201644798695</v>
      </c>
      <c r="AF1247" s="4">
        <f>[1]节奏总纲!AF1247</f>
        <v>108.31032779912385</v>
      </c>
      <c r="AG1247" s="4">
        <f>[1]节奏总纲!AG1247</f>
        <v>113.09875852533943</v>
      </c>
      <c r="AH1247" s="4">
        <f>[1]节奏总纲!AH1247</f>
        <v>122.21644909031515</v>
      </c>
    </row>
    <row r="1248" spans="29:34" x14ac:dyDescent="0.15">
      <c r="AC1248" s="4">
        <v>1245</v>
      </c>
      <c r="AD1248" s="4">
        <f>[1]节奏总纲!AD1248</f>
        <v>102.82597666119614</v>
      </c>
      <c r="AE1248" s="4">
        <f>[1]节奏总纲!AE1248</f>
        <v>105.11317443877509</v>
      </c>
      <c r="AF1248" s="4">
        <f>[1]节奏总纲!AF1248</f>
        <v>108.32230879567865</v>
      </c>
      <c r="AG1248" s="4">
        <f>[1]节奏总纲!AG1248</f>
        <v>113.1107207832259</v>
      </c>
      <c r="AH1248" s="4">
        <f>[1]节奏总纲!AH1248</f>
        <v>122.22727079479483</v>
      </c>
    </row>
    <row r="1249" spans="29:34" x14ac:dyDescent="0.15">
      <c r="AC1249" s="4">
        <v>1246</v>
      </c>
      <c r="AD1249" s="4">
        <f>[1]节奏总纲!AD1249</f>
        <v>102.83782152703411</v>
      </c>
      <c r="AE1249" s="4">
        <f>[1]节奏总纲!AE1249</f>
        <v>105.12433242956324</v>
      </c>
      <c r="AF1249" s="4">
        <f>[1]节奏总纲!AF1249</f>
        <v>108.33428979223346</v>
      </c>
      <c r="AG1249" s="4">
        <f>[1]节奏总纲!AG1249</f>
        <v>113.12268304111235</v>
      </c>
      <c r="AH1249" s="4">
        <f>[1]节奏总纲!AH1249</f>
        <v>122.23809249927452</v>
      </c>
    </row>
    <row r="1250" spans="29:34" x14ac:dyDescent="0.15">
      <c r="AC1250" s="4">
        <v>1247</v>
      </c>
      <c r="AD1250" s="4">
        <f>[1]节奏总纲!AD1250</f>
        <v>102.84966639287208</v>
      </c>
      <c r="AE1250" s="4">
        <f>[1]节奏总纲!AE1250</f>
        <v>105.13549042035137</v>
      </c>
      <c r="AF1250" s="4">
        <f>[1]节奏总纲!AF1250</f>
        <v>108.34627078878826</v>
      </c>
      <c r="AG1250" s="4">
        <f>[1]节奏总纲!AG1250</f>
        <v>113.13464529899881</v>
      </c>
      <c r="AH1250" s="4">
        <f>[1]节奏总纲!AH1250</f>
        <v>122.2489142037542</v>
      </c>
    </row>
    <row r="1251" spans="29:34" x14ac:dyDescent="0.15">
      <c r="AC1251" s="4">
        <v>1248</v>
      </c>
      <c r="AD1251" s="4">
        <f>[1]节奏总纲!AD1251</f>
        <v>102.86151125871005</v>
      </c>
      <c r="AE1251" s="4">
        <f>[1]节奏总纲!AE1251</f>
        <v>105.14664841113951</v>
      </c>
      <c r="AF1251" s="4">
        <f>[1]节奏总纲!AF1251</f>
        <v>108.35825178534307</v>
      </c>
      <c r="AG1251" s="4">
        <f>[1]节奏总纲!AG1251</f>
        <v>113.14660755688527</v>
      </c>
      <c r="AH1251" s="4">
        <f>[1]节奏总纲!AH1251</f>
        <v>122.25973590823388</v>
      </c>
    </row>
    <row r="1252" spans="29:34" x14ac:dyDescent="0.15">
      <c r="AC1252" s="4">
        <v>1249</v>
      </c>
      <c r="AD1252" s="4">
        <f>[1]节奏总纲!AD1252</f>
        <v>102.87335612454801</v>
      </c>
      <c r="AE1252" s="4">
        <f>[1]节奏总纲!AE1252</f>
        <v>105.15780640192764</v>
      </c>
      <c r="AF1252" s="4">
        <f>[1]节奏总纲!AF1252</f>
        <v>108.37023278189787</v>
      </c>
      <c r="AG1252" s="4">
        <f>[1]节奏总纲!AG1252</f>
        <v>113.15856981477172</v>
      </c>
      <c r="AH1252" s="4">
        <f>[1]节奏总纲!AH1252</f>
        <v>122.27055761271356</v>
      </c>
    </row>
    <row r="1253" spans="29:34" x14ac:dyDescent="0.15">
      <c r="AC1253" s="4">
        <v>1250</v>
      </c>
      <c r="AD1253" s="4">
        <f>[1]节奏总纲!AD1253</f>
        <v>102.88520099038598</v>
      </c>
      <c r="AE1253" s="4">
        <f>[1]节奏总纲!AE1253</f>
        <v>105.16896439271578</v>
      </c>
      <c r="AF1253" s="4">
        <f>[1]节奏总纲!AF1253</f>
        <v>108.38221377845268</v>
      </c>
      <c r="AG1253" s="4">
        <f>[1]节奏总纲!AG1253</f>
        <v>113.17053207265818</v>
      </c>
      <c r="AH1253" s="4">
        <f>[1]节奏总纲!AH1253</f>
        <v>122.28137931719324</v>
      </c>
    </row>
    <row r="1254" spans="29:34" x14ac:dyDescent="0.15">
      <c r="AC1254" s="4">
        <v>1251</v>
      </c>
      <c r="AD1254" s="4">
        <f>[1]节奏总纲!AD1254</f>
        <v>102.89704585622395</v>
      </c>
      <c r="AE1254" s="4">
        <f>[1]节奏总纲!AE1254</f>
        <v>105.18012238350391</v>
      </c>
      <c r="AF1254" s="4">
        <f>[1]节奏总纲!AF1254</f>
        <v>108.39419477500748</v>
      </c>
      <c r="AG1254" s="4">
        <f>[1]节奏总纲!AG1254</f>
        <v>113.18249433054463</v>
      </c>
      <c r="AH1254" s="4">
        <f>[1]节奏总纲!AH1254</f>
        <v>122.29220102167292</v>
      </c>
    </row>
    <row r="1255" spans="29:34" x14ac:dyDescent="0.15">
      <c r="AC1255" s="4">
        <v>1252</v>
      </c>
      <c r="AD1255" s="4">
        <f>[1]节奏总纲!AD1255</f>
        <v>102.90889072206193</v>
      </c>
      <c r="AE1255" s="4">
        <f>[1]节奏总纲!AE1255</f>
        <v>105.19128037429205</v>
      </c>
      <c r="AF1255" s="4">
        <f>[1]节奏总纲!AF1255</f>
        <v>108.40617577156229</v>
      </c>
      <c r="AG1255" s="4">
        <f>[1]节奏总纲!AG1255</f>
        <v>113.19445658843109</v>
      </c>
      <c r="AH1255" s="4">
        <f>[1]节奏总纲!AH1255</f>
        <v>122.30302272615261</v>
      </c>
    </row>
    <row r="1256" spans="29:34" x14ac:dyDescent="0.15">
      <c r="AC1256" s="4">
        <v>1253</v>
      </c>
      <c r="AD1256" s="4">
        <f>[1]节奏总纲!AD1256</f>
        <v>102.92073558789988</v>
      </c>
      <c r="AE1256" s="4">
        <f>[1]节奏总纲!AE1256</f>
        <v>105.20243836508018</v>
      </c>
      <c r="AF1256" s="4">
        <f>[1]节奏总纲!AF1256</f>
        <v>108.41815676811709</v>
      </c>
      <c r="AG1256" s="4">
        <f>[1]节奏总纲!AG1256</f>
        <v>113.20641884631755</v>
      </c>
      <c r="AH1256" s="4">
        <f>[1]节奏总纲!AH1256</f>
        <v>122.31384443063229</v>
      </c>
    </row>
    <row r="1257" spans="29:34" x14ac:dyDescent="0.15">
      <c r="AC1257" s="4">
        <v>1254</v>
      </c>
      <c r="AD1257" s="4">
        <f>[1]节奏总纲!AD1257</f>
        <v>102.93258045373786</v>
      </c>
      <c r="AE1257" s="4">
        <f>[1]节奏总纲!AE1257</f>
        <v>105.21359635586832</v>
      </c>
      <c r="AF1257" s="4">
        <f>[1]节奏总纲!AF1257</f>
        <v>108.4301377646719</v>
      </c>
      <c r="AG1257" s="4">
        <f>[1]节奏总纲!AG1257</f>
        <v>113.218381104204</v>
      </c>
      <c r="AH1257" s="4">
        <f>[1]节奏总纲!AH1257</f>
        <v>122.32466613511197</v>
      </c>
    </row>
    <row r="1258" spans="29:34" x14ac:dyDescent="0.15">
      <c r="AC1258" s="4">
        <v>1255</v>
      </c>
      <c r="AD1258" s="4">
        <f>[1]节奏总纲!AD1258</f>
        <v>102.94442531957583</v>
      </c>
      <c r="AE1258" s="4">
        <f>[1]节奏总纲!AE1258</f>
        <v>105.22475434665647</v>
      </c>
      <c r="AF1258" s="4">
        <f>[1]节奏总纲!AF1258</f>
        <v>108.44211876122669</v>
      </c>
      <c r="AG1258" s="4">
        <f>[1]节奏总纲!AG1258</f>
        <v>113.23034336209047</v>
      </c>
      <c r="AH1258" s="4">
        <f>[1]节奏总纲!AH1258</f>
        <v>122.33548783959165</v>
      </c>
    </row>
    <row r="1259" spans="29:34" x14ac:dyDescent="0.15">
      <c r="AC1259" s="4">
        <v>1256</v>
      </c>
      <c r="AD1259" s="4">
        <f>[1]节奏总纲!AD1259</f>
        <v>102.9562701854138</v>
      </c>
      <c r="AE1259" s="4">
        <f>[1]节奏总纲!AE1259</f>
        <v>105.2359123374446</v>
      </c>
      <c r="AF1259" s="4">
        <f>[1]节奏总纲!AF1259</f>
        <v>108.45409975778151</v>
      </c>
      <c r="AG1259" s="4">
        <f>[1]节奏总纲!AG1259</f>
        <v>113.24230561997692</v>
      </c>
      <c r="AH1259" s="4">
        <f>[1]节奏总纲!AH1259</f>
        <v>122.34630954407133</v>
      </c>
    </row>
    <row r="1260" spans="29:34" x14ac:dyDescent="0.15">
      <c r="AC1260" s="4">
        <v>1257</v>
      </c>
      <c r="AD1260" s="4">
        <f>[1]节奏总纲!AD1260</f>
        <v>102.96811505125176</v>
      </c>
      <c r="AE1260" s="4">
        <f>[1]节奏总纲!AE1260</f>
        <v>105.24707032823274</v>
      </c>
      <c r="AF1260" s="4">
        <f>[1]节奏总纲!AF1260</f>
        <v>108.4660807543363</v>
      </c>
      <c r="AG1260" s="4">
        <f>[1]节奏总纲!AG1260</f>
        <v>113.25426787786337</v>
      </c>
      <c r="AH1260" s="4">
        <f>[1]节奏总纲!AH1260</f>
        <v>122.35713124855101</v>
      </c>
    </row>
    <row r="1261" spans="29:34" x14ac:dyDescent="0.15">
      <c r="AC1261" s="4">
        <v>1258</v>
      </c>
      <c r="AD1261" s="4">
        <f>[1]节奏总纲!AD1261</f>
        <v>102.97995991708973</v>
      </c>
      <c r="AE1261" s="4">
        <f>[1]节奏总纲!AE1261</f>
        <v>105.25822831902087</v>
      </c>
      <c r="AF1261" s="4">
        <f>[1]节奏总纲!AF1261</f>
        <v>108.4780617508911</v>
      </c>
      <c r="AG1261" s="4">
        <f>[1]节奏总纲!AG1261</f>
        <v>113.26623013574984</v>
      </c>
      <c r="AH1261" s="4">
        <f>[1]节奏总纲!AH1261</f>
        <v>122.3679529530307</v>
      </c>
    </row>
    <row r="1262" spans="29:34" x14ac:dyDescent="0.15">
      <c r="AC1262" s="4">
        <v>1259</v>
      </c>
      <c r="AD1262" s="4">
        <f>[1]节奏总纲!AD1262</f>
        <v>102.9918047829277</v>
      </c>
      <c r="AE1262" s="4">
        <f>[1]节奏总纲!AE1262</f>
        <v>105.26938630980901</v>
      </c>
      <c r="AF1262" s="4">
        <f>[1]节奏总纲!AF1262</f>
        <v>108.49004274744591</v>
      </c>
      <c r="AG1262" s="4">
        <f>[1]节奏总纲!AG1262</f>
        <v>113.27819239363629</v>
      </c>
      <c r="AH1262" s="4">
        <f>[1]节奏总纲!AH1262</f>
        <v>122.37877465751038</v>
      </c>
    </row>
    <row r="1263" spans="29:34" x14ac:dyDescent="0.15">
      <c r="AC1263" s="4">
        <v>1260</v>
      </c>
      <c r="AD1263" s="4">
        <f>[1]节奏总纲!AD1263</f>
        <v>103.0034052427059</v>
      </c>
      <c r="AE1263" s="4">
        <f>[1]节奏总纲!AE1263</f>
        <v>105.28054430059714</v>
      </c>
      <c r="AF1263" s="4">
        <f>[1]节奏总纲!AF1263</f>
        <v>108.50202374400071</v>
      </c>
      <c r="AG1263" s="4">
        <f>[1]节奏总纲!AG1263</f>
        <v>113.29015465152274</v>
      </c>
      <c r="AH1263" s="4">
        <f>[1]节奏总纲!AH1263</f>
        <v>122.38959636199006</v>
      </c>
    </row>
    <row r="1264" spans="29:34" x14ac:dyDescent="0.15">
      <c r="AC1264" s="4">
        <v>1261</v>
      </c>
      <c r="AD1264" s="4">
        <f>[1]节奏总纲!AD1264</f>
        <v>103.01445689331304</v>
      </c>
      <c r="AE1264" s="4">
        <f>[1]节奏总纲!AE1264</f>
        <v>105.29170229138528</v>
      </c>
      <c r="AF1264" s="4">
        <f>[1]节奏总纲!AF1264</f>
        <v>108.51400474055552</v>
      </c>
      <c r="AG1264" s="4">
        <f>[1]节奏总纲!AG1264</f>
        <v>113.30211690940921</v>
      </c>
      <c r="AH1264" s="4">
        <f>[1]节奏总纲!AH1264</f>
        <v>122.40041806646974</v>
      </c>
    </row>
    <row r="1265" spans="29:34" x14ac:dyDescent="0.15">
      <c r="AC1265" s="4">
        <v>1262</v>
      </c>
      <c r="AD1265" s="4">
        <f>[1]节奏总纲!AD1265</f>
        <v>103.0255085439202</v>
      </c>
      <c r="AE1265" s="4">
        <f>[1]节奏总纲!AE1265</f>
        <v>105.30286028217341</v>
      </c>
      <c r="AF1265" s="4">
        <f>[1]节奏总纲!AF1265</f>
        <v>108.52598573711032</v>
      </c>
      <c r="AG1265" s="4">
        <f>[1]节奏总纲!AG1265</f>
        <v>113.31407916729566</v>
      </c>
      <c r="AH1265" s="4">
        <f>[1]节奏总纲!AH1265</f>
        <v>122.41123977094942</v>
      </c>
    </row>
    <row r="1266" spans="29:34" x14ac:dyDescent="0.15">
      <c r="AC1266" s="4">
        <v>1263</v>
      </c>
      <c r="AD1266" s="4">
        <f>[1]节奏总纲!AD1266</f>
        <v>103.03656019452735</v>
      </c>
      <c r="AE1266" s="4">
        <f>[1]节奏总纲!AE1266</f>
        <v>105.31401827296155</v>
      </c>
      <c r="AF1266" s="4">
        <f>[1]节奏总纲!AF1266</f>
        <v>108.53796673366513</v>
      </c>
      <c r="AG1266" s="4">
        <f>[1]节奏总纲!AG1266</f>
        <v>113.32604142518211</v>
      </c>
      <c r="AH1266" s="4">
        <f>[1]节奏总纲!AH1266</f>
        <v>122.4220614754291</v>
      </c>
    </row>
    <row r="1267" spans="29:34" x14ac:dyDescent="0.15">
      <c r="AC1267" s="4">
        <v>1264</v>
      </c>
      <c r="AD1267" s="4">
        <f>[1]节奏总纲!AD1267</f>
        <v>103.0476118451345</v>
      </c>
      <c r="AE1267" s="4">
        <f>[1]节奏总纲!AE1267</f>
        <v>105.3251762637497</v>
      </c>
      <c r="AF1267" s="4">
        <f>[1]节奏总纲!AF1267</f>
        <v>108.54994773021993</v>
      </c>
      <c r="AG1267" s="4">
        <f>[1]节奏总纲!AG1267</f>
        <v>113.33800368306858</v>
      </c>
      <c r="AH1267" s="4">
        <f>[1]节奏总纲!AH1267</f>
        <v>122.43288317990879</v>
      </c>
    </row>
    <row r="1268" spans="29:34" x14ac:dyDescent="0.15">
      <c r="AC1268" s="4">
        <v>1265</v>
      </c>
      <c r="AD1268" s="4">
        <f>[1]节奏总纲!AD1268</f>
        <v>103.05866349574165</v>
      </c>
      <c r="AE1268" s="4">
        <f>[1]节奏总纲!AE1268</f>
        <v>105.33633425453783</v>
      </c>
      <c r="AF1268" s="4">
        <f>[1]节奏总纲!AF1268</f>
        <v>108.56192872677474</v>
      </c>
      <c r="AG1268" s="4">
        <f>[1]节奏总纲!AG1268</f>
        <v>113.34996594095503</v>
      </c>
      <c r="AH1268" s="4">
        <f>[1]节奏总纲!AH1268</f>
        <v>122.44370488438847</v>
      </c>
    </row>
    <row r="1269" spans="29:34" x14ac:dyDescent="0.15">
      <c r="AC1269" s="4">
        <v>1266</v>
      </c>
      <c r="AD1269" s="4">
        <f>[1]节奏总纲!AD1269</f>
        <v>103.0697151463488</v>
      </c>
      <c r="AE1269" s="4">
        <f>[1]节奏总纲!AE1269</f>
        <v>105.34749224532597</v>
      </c>
      <c r="AF1269" s="4">
        <f>[1]节奏总纲!AF1269</f>
        <v>108.57390972332954</v>
      </c>
      <c r="AG1269" s="4">
        <f>[1]节奏总纲!AG1269</f>
        <v>113.36192819884148</v>
      </c>
      <c r="AH1269" s="4">
        <f>[1]节奏总纲!AH1269</f>
        <v>122.45452658886815</v>
      </c>
    </row>
    <row r="1270" spans="29:34" x14ac:dyDescent="0.15">
      <c r="AC1270" s="4">
        <v>1267</v>
      </c>
      <c r="AD1270" s="4">
        <f>[1]节奏总纲!AD1270</f>
        <v>103.08076679695596</v>
      </c>
      <c r="AE1270" s="4">
        <f>[1]节奏总纲!AE1270</f>
        <v>105.3586502361141</v>
      </c>
      <c r="AF1270" s="4">
        <f>[1]节奏总纲!AF1270</f>
        <v>108.58589071988435</v>
      </c>
      <c r="AG1270" s="4">
        <f>[1]节奏总纲!AG1270</f>
        <v>113.37389045672795</v>
      </c>
      <c r="AH1270" s="4">
        <f>[1]节奏总纲!AH1270</f>
        <v>122.46534829334783</v>
      </c>
    </row>
    <row r="1271" spans="29:34" x14ac:dyDescent="0.15">
      <c r="AC1271" s="4">
        <v>1268</v>
      </c>
      <c r="AD1271" s="4">
        <f>[1]节奏总纲!AD1271</f>
        <v>103.09181844756311</v>
      </c>
      <c r="AE1271" s="4">
        <f>[1]节奏总纲!AE1271</f>
        <v>105.36980822690224</v>
      </c>
      <c r="AF1271" s="4">
        <f>[1]节奏总纲!AF1271</f>
        <v>108.59787171643914</v>
      </c>
      <c r="AG1271" s="4">
        <f>[1]节奏总纲!AG1271</f>
        <v>113.3858527146144</v>
      </c>
      <c r="AH1271" s="4">
        <f>[1]节奏总纲!AH1271</f>
        <v>122.47616999782751</v>
      </c>
    </row>
    <row r="1272" spans="29:34" x14ac:dyDescent="0.15">
      <c r="AC1272" s="4">
        <v>1269</v>
      </c>
      <c r="AD1272" s="4">
        <f>[1]节奏总纲!AD1272</f>
        <v>103.10287009817026</v>
      </c>
      <c r="AE1272" s="4">
        <f>[1]节奏总纲!AE1272</f>
        <v>105.38096621769037</v>
      </c>
      <c r="AF1272" s="4">
        <f>[1]节奏总纲!AF1272</f>
        <v>108.60985271299396</v>
      </c>
      <c r="AG1272" s="4">
        <f>[1]节奏总纲!AG1272</f>
        <v>113.39781497250085</v>
      </c>
      <c r="AH1272" s="4">
        <f>[1]节奏总纲!AH1272</f>
        <v>122.48699170230719</v>
      </c>
    </row>
    <row r="1273" spans="29:34" x14ac:dyDescent="0.15">
      <c r="AC1273" s="4">
        <v>1270</v>
      </c>
      <c r="AD1273" s="4">
        <f>[1]节奏总纲!AD1273</f>
        <v>103.11392174877741</v>
      </c>
      <c r="AE1273" s="4">
        <f>[1]节奏总纲!AE1273</f>
        <v>105.39212420847851</v>
      </c>
      <c r="AF1273" s="4">
        <f>[1]节奏总纲!AF1273</f>
        <v>108.62183370954875</v>
      </c>
      <c r="AG1273" s="4">
        <f>[1]节奏总纲!AG1273</f>
        <v>113.40977723038732</v>
      </c>
      <c r="AH1273" s="4">
        <f>[1]节奏总纲!AH1273</f>
        <v>122.49781340678688</v>
      </c>
    </row>
    <row r="1274" spans="29:34" x14ac:dyDescent="0.15">
      <c r="AC1274" s="4">
        <v>1271</v>
      </c>
      <c r="AD1274" s="4">
        <f>[1]节奏总纲!AD1274</f>
        <v>103.12497339938457</v>
      </c>
      <c r="AE1274" s="4">
        <f>[1]节奏总纲!AE1274</f>
        <v>105.40328219926664</v>
      </c>
      <c r="AF1274" s="4">
        <f>[1]节奏总纲!AF1274</f>
        <v>108.63381470610356</v>
      </c>
      <c r="AG1274" s="4">
        <f>[1]节奏总纲!AG1274</f>
        <v>113.42173948827377</v>
      </c>
      <c r="AH1274" s="4">
        <f>[1]节奏总纲!AH1274</f>
        <v>122.50863511126656</v>
      </c>
    </row>
    <row r="1275" spans="29:34" x14ac:dyDescent="0.15">
      <c r="AC1275" s="4">
        <v>1272</v>
      </c>
      <c r="AD1275" s="4">
        <f>[1]节奏总纲!AD1275</f>
        <v>103.13602504999172</v>
      </c>
      <c r="AE1275" s="4">
        <f>[1]节奏总纲!AE1275</f>
        <v>105.41444019005478</v>
      </c>
      <c r="AF1275" s="4">
        <f>[1]节奏总纲!AF1275</f>
        <v>108.64579570265836</v>
      </c>
      <c r="AG1275" s="4">
        <f>[1]节奏总纲!AG1275</f>
        <v>113.43370174616022</v>
      </c>
      <c r="AH1275" s="4">
        <f>[1]节奏总纲!AH1275</f>
        <v>122.51945681574624</v>
      </c>
    </row>
    <row r="1276" spans="29:34" x14ac:dyDescent="0.15">
      <c r="AC1276" s="4">
        <v>1273</v>
      </c>
      <c r="AD1276" s="4">
        <f>[1]节奏总纲!AD1276</f>
        <v>103.14707670059887</v>
      </c>
      <c r="AE1276" s="4">
        <f>[1]节奏总纲!AE1276</f>
        <v>105.42559818084291</v>
      </c>
      <c r="AF1276" s="4">
        <f>[1]节奏总纲!AF1276</f>
        <v>108.65777669921317</v>
      </c>
      <c r="AG1276" s="4">
        <f>[1]节奏总纲!AG1276</f>
        <v>113.44566400404669</v>
      </c>
      <c r="AH1276" s="4">
        <f>[1]节奏总纲!AH1276</f>
        <v>122.53027852022592</v>
      </c>
    </row>
    <row r="1277" spans="29:34" x14ac:dyDescent="0.15">
      <c r="AC1277" s="4">
        <v>1274</v>
      </c>
      <c r="AD1277" s="4">
        <f>[1]节奏总纲!AD1277</f>
        <v>103.15812835120602</v>
      </c>
      <c r="AE1277" s="4">
        <f>[1]节奏总纲!AE1277</f>
        <v>105.43675617163106</v>
      </c>
      <c r="AF1277" s="4">
        <f>[1]节奏总纲!AF1277</f>
        <v>108.66975769576797</v>
      </c>
      <c r="AG1277" s="4">
        <f>[1]节奏总纲!AG1277</f>
        <v>113.45762626193314</v>
      </c>
      <c r="AH1277" s="4">
        <f>[1]节奏总纲!AH1277</f>
        <v>122.5411002247056</v>
      </c>
    </row>
    <row r="1278" spans="29:34" x14ac:dyDescent="0.15">
      <c r="AC1278" s="4">
        <v>1275</v>
      </c>
      <c r="AD1278" s="4">
        <f>[1]节奏总纲!AD1278</f>
        <v>103.16918000181317</v>
      </c>
      <c r="AE1278" s="4">
        <f>[1]节奏总纲!AE1278</f>
        <v>105.4479141624192</v>
      </c>
      <c r="AF1278" s="4">
        <f>[1]节奏总纲!AF1278</f>
        <v>108.68173869232278</v>
      </c>
      <c r="AG1278" s="4">
        <f>[1]节奏总纲!AG1278</f>
        <v>113.4695885198196</v>
      </c>
      <c r="AH1278" s="4">
        <f>[1]节奏总纲!AH1278</f>
        <v>122.55192192918528</v>
      </c>
    </row>
    <row r="1279" spans="29:34" x14ac:dyDescent="0.15">
      <c r="AC1279" s="4">
        <v>1276</v>
      </c>
      <c r="AD1279" s="4">
        <f>[1]节奏总纲!AD1279</f>
        <v>103.18023165242033</v>
      </c>
      <c r="AE1279" s="4">
        <f>[1]节奏总纲!AE1279</f>
        <v>105.45907215320733</v>
      </c>
      <c r="AF1279" s="4">
        <f>[1]节奏总纲!AF1279</f>
        <v>108.69371968887758</v>
      </c>
      <c r="AG1279" s="4">
        <f>[1]节奏总纲!AG1279</f>
        <v>113.48155077770606</v>
      </c>
      <c r="AH1279" s="4">
        <f>[1]节奏总纲!AH1279</f>
        <v>122.56274363366498</v>
      </c>
    </row>
    <row r="1280" spans="29:34" x14ac:dyDescent="0.15">
      <c r="AC1280" s="4">
        <v>1277</v>
      </c>
      <c r="AD1280" s="4">
        <f>[1]节奏总纲!AD1280</f>
        <v>103.19128330302748</v>
      </c>
      <c r="AE1280" s="4">
        <f>[1]节奏总纲!AE1280</f>
        <v>105.47023014399547</v>
      </c>
      <c r="AF1280" s="4">
        <f>[1]节奏总纲!AF1280</f>
        <v>108.70570068543239</v>
      </c>
      <c r="AG1280" s="4">
        <f>[1]节奏总纲!AG1280</f>
        <v>113.49351303559251</v>
      </c>
      <c r="AH1280" s="4">
        <f>[1]节奏总纲!AH1280</f>
        <v>122.57356533814466</v>
      </c>
    </row>
    <row r="1281" spans="29:34" x14ac:dyDescent="0.15">
      <c r="AC1281" s="4">
        <v>1278</v>
      </c>
      <c r="AD1281" s="4">
        <f>[1]节奏总纲!AD1281</f>
        <v>103.20233495363463</v>
      </c>
      <c r="AE1281" s="4">
        <f>[1]节奏总纲!AE1281</f>
        <v>105.4813881347836</v>
      </c>
      <c r="AF1281" s="4">
        <f>[1]节奏总纲!AF1281</f>
        <v>108.71768168198719</v>
      </c>
      <c r="AG1281" s="4">
        <f>[1]节奏总纲!AG1281</f>
        <v>113.50547529347897</v>
      </c>
      <c r="AH1281" s="4">
        <f>[1]节奏总纲!AH1281</f>
        <v>122.58438704262434</v>
      </c>
    </row>
    <row r="1282" spans="29:34" x14ac:dyDescent="0.15">
      <c r="AC1282" s="4">
        <v>1279</v>
      </c>
      <c r="AD1282" s="4">
        <f>[1]节奏总纲!AD1282</f>
        <v>103.21338660424178</v>
      </c>
      <c r="AE1282" s="4">
        <f>[1]节奏总纲!AE1282</f>
        <v>105.49254612557174</v>
      </c>
      <c r="AF1282" s="4">
        <f>[1]节奏总纲!AF1282</f>
        <v>108.729662678542</v>
      </c>
      <c r="AG1282" s="4">
        <f>[1]节奏总纲!AG1282</f>
        <v>113.51743755136543</v>
      </c>
      <c r="AH1282" s="4">
        <f>[1]节奏总纲!AH1282</f>
        <v>122.59520874710402</v>
      </c>
    </row>
    <row r="1283" spans="29:34" x14ac:dyDescent="0.15">
      <c r="AC1283" s="4">
        <v>1280</v>
      </c>
      <c r="AD1283" s="4">
        <f>[1]节奏总纲!AD1283</f>
        <v>103.22443825484893</v>
      </c>
      <c r="AE1283" s="4">
        <f>[1]节奏总纲!AE1283</f>
        <v>105.50370411635987</v>
      </c>
      <c r="AF1283" s="4">
        <f>[1]节奏总纲!AF1283</f>
        <v>108.7416436750968</v>
      </c>
      <c r="AG1283" s="4">
        <f>[1]节奏总纲!AG1283</f>
        <v>113.52939980925188</v>
      </c>
      <c r="AH1283" s="4">
        <f>[1]节奏总纲!AH1283</f>
        <v>122.60603045158371</v>
      </c>
    </row>
    <row r="1284" spans="29:34" x14ac:dyDescent="0.15">
      <c r="AC1284" s="4">
        <v>1281</v>
      </c>
      <c r="AD1284" s="4">
        <f>[1]节奏总纲!AD1284</f>
        <v>103.23548990545609</v>
      </c>
      <c r="AE1284" s="4">
        <f>[1]节奏总纲!AE1284</f>
        <v>105.51486210714801</v>
      </c>
      <c r="AF1284" s="4">
        <f>[1]节奏总纲!AF1284</f>
        <v>108.75362467165161</v>
      </c>
      <c r="AG1284" s="4">
        <f>[1]节奏总纲!AG1284</f>
        <v>113.54136206713834</v>
      </c>
      <c r="AH1284" s="4">
        <f>[1]节奏总纲!AH1284</f>
        <v>122.61685215606339</v>
      </c>
    </row>
    <row r="1285" spans="29:34" x14ac:dyDescent="0.15">
      <c r="AC1285" s="4">
        <v>1282</v>
      </c>
      <c r="AD1285" s="4">
        <f>[1]节奏总纲!AD1285</f>
        <v>103.24654155606324</v>
      </c>
      <c r="AE1285" s="4">
        <f>[1]节奏总纲!AE1285</f>
        <v>105.52602009793614</v>
      </c>
      <c r="AF1285" s="4">
        <f>[1]节奏总纲!AF1285</f>
        <v>108.7656056682064</v>
      </c>
      <c r="AG1285" s="4">
        <f>[1]节奏总纲!AG1285</f>
        <v>113.5533243250248</v>
      </c>
      <c r="AH1285" s="4">
        <f>[1]节奏总纲!AH1285</f>
        <v>122.62767386054307</v>
      </c>
    </row>
    <row r="1286" spans="29:34" x14ac:dyDescent="0.15">
      <c r="AC1286" s="4">
        <v>1283</v>
      </c>
      <c r="AD1286" s="4">
        <f>[1]节奏总纲!AD1286</f>
        <v>103.25759320667039</v>
      </c>
      <c r="AE1286" s="4">
        <f>[1]节奏总纲!AE1286</f>
        <v>105.53717808872429</v>
      </c>
      <c r="AF1286" s="4">
        <f>[1]节奏总纲!AF1286</f>
        <v>108.77758666476122</v>
      </c>
      <c r="AG1286" s="4">
        <f>[1]节奏总纲!AG1286</f>
        <v>113.56528658291126</v>
      </c>
      <c r="AH1286" s="4">
        <f>[1]节奏总纲!AH1286</f>
        <v>122.63849556502275</v>
      </c>
    </row>
    <row r="1287" spans="29:34" x14ac:dyDescent="0.15">
      <c r="AC1287" s="4">
        <v>1284</v>
      </c>
      <c r="AD1287" s="4">
        <f>[1]节奏总纲!AD1287</f>
        <v>103.26864485727755</v>
      </c>
      <c r="AE1287" s="4">
        <f>[1]节奏总纲!AE1287</f>
        <v>105.54833607951242</v>
      </c>
      <c r="AF1287" s="4">
        <f>[1]节奏总纲!AF1287</f>
        <v>108.78956766131601</v>
      </c>
      <c r="AG1287" s="4">
        <f>[1]节奏总纲!AG1287</f>
        <v>113.57724884079771</v>
      </c>
      <c r="AH1287" s="4">
        <f>[1]节奏总纲!AH1287</f>
        <v>122.64931726950243</v>
      </c>
    </row>
    <row r="1288" spans="29:34" x14ac:dyDescent="0.15">
      <c r="AC1288" s="4">
        <v>1285</v>
      </c>
      <c r="AD1288" s="4">
        <f>[1]节奏总纲!AD1288</f>
        <v>103.27969650788469</v>
      </c>
      <c r="AE1288" s="4">
        <f>[1]节奏总纲!AE1288</f>
        <v>105.55949407030056</v>
      </c>
      <c r="AF1288" s="4">
        <f>[1]节奏总纲!AF1288</f>
        <v>108.80154865787082</v>
      </c>
      <c r="AG1288" s="4">
        <f>[1]节奏总纲!AG1288</f>
        <v>113.58921109868417</v>
      </c>
      <c r="AH1288" s="4">
        <f>[1]节奏总纲!AH1288</f>
        <v>122.66013897398211</v>
      </c>
    </row>
    <row r="1289" spans="29:34" x14ac:dyDescent="0.15">
      <c r="AC1289" s="4">
        <v>1286</v>
      </c>
      <c r="AD1289" s="4">
        <f>[1]节奏总纲!AD1289</f>
        <v>103.29074815849185</v>
      </c>
      <c r="AE1289" s="4">
        <f>[1]节奏总纲!AE1289</f>
        <v>105.57065206108869</v>
      </c>
      <c r="AF1289" s="4">
        <f>[1]节奏总纲!AF1289</f>
        <v>108.81352965442562</v>
      </c>
      <c r="AG1289" s="4">
        <f>[1]节奏总纲!AG1289</f>
        <v>113.60117335657063</v>
      </c>
      <c r="AH1289" s="4">
        <f>[1]节奏总纲!AH1289</f>
        <v>122.6709606784618</v>
      </c>
    </row>
    <row r="1290" spans="29:34" x14ac:dyDescent="0.15">
      <c r="AC1290" s="4">
        <v>1287</v>
      </c>
      <c r="AD1290" s="4">
        <f>[1]节奏总纲!AD1290</f>
        <v>103.30179980909899</v>
      </c>
      <c r="AE1290" s="4">
        <f>[1]节奏总纲!AE1290</f>
        <v>105.58181005187683</v>
      </c>
      <c r="AF1290" s="4">
        <f>[1]节奏总纲!AF1290</f>
        <v>108.82551065098043</v>
      </c>
      <c r="AG1290" s="4">
        <f>[1]节奏总纲!AG1290</f>
        <v>113.61313561445708</v>
      </c>
      <c r="AH1290" s="4">
        <f>[1]节奏总纲!AH1290</f>
        <v>122.68178238294148</v>
      </c>
    </row>
    <row r="1291" spans="29:34" x14ac:dyDescent="0.15">
      <c r="AC1291" s="4">
        <v>1288</v>
      </c>
      <c r="AD1291" s="4">
        <f>[1]节奏总纲!AD1291</f>
        <v>103.31285145970615</v>
      </c>
      <c r="AE1291" s="4">
        <f>[1]节奏总纲!AE1291</f>
        <v>105.59296804266496</v>
      </c>
      <c r="AF1291" s="4">
        <f>[1]节奏总纲!AF1291</f>
        <v>108.83749164753523</v>
      </c>
      <c r="AG1291" s="4">
        <f>[1]节奏总纲!AG1291</f>
        <v>113.62509787234355</v>
      </c>
      <c r="AH1291" s="4">
        <f>[1]节奏总纲!AH1291</f>
        <v>122.69260408742116</v>
      </c>
    </row>
    <row r="1292" spans="29:34" x14ac:dyDescent="0.15">
      <c r="AC1292" s="4">
        <v>1289</v>
      </c>
      <c r="AD1292" s="4">
        <f>[1]节奏总纲!AD1292</f>
        <v>103.32390311031331</v>
      </c>
      <c r="AE1292" s="4">
        <f>[1]节奏总纲!AE1292</f>
        <v>105.6041260334531</v>
      </c>
      <c r="AF1292" s="4">
        <f>[1]节奏总纲!AF1292</f>
        <v>108.84947264409004</v>
      </c>
      <c r="AG1292" s="4">
        <f>[1]节奏总纲!AG1292</f>
        <v>113.63706013023</v>
      </c>
      <c r="AH1292" s="4">
        <f>[1]节奏总纲!AH1292</f>
        <v>122.70342579190084</v>
      </c>
    </row>
    <row r="1293" spans="29:34" x14ac:dyDescent="0.15">
      <c r="AC1293" s="4">
        <v>1290</v>
      </c>
      <c r="AD1293" s="4">
        <f>[1]节奏总纲!AD1293</f>
        <v>103.33495476092045</v>
      </c>
      <c r="AE1293" s="4">
        <f>[1]节奏总纲!AE1293</f>
        <v>105.61528402424123</v>
      </c>
      <c r="AF1293" s="4">
        <f>[1]节奏总纲!AF1293</f>
        <v>108.86145364064484</v>
      </c>
      <c r="AG1293" s="4">
        <f>[1]节奏总纲!AG1293</f>
        <v>113.64902238811645</v>
      </c>
      <c r="AH1293" s="4">
        <f>[1]节奏总纲!AH1293</f>
        <v>122.71424749638052</v>
      </c>
    </row>
    <row r="1294" spans="29:34" x14ac:dyDescent="0.15">
      <c r="AC1294" s="4">
        <v>1291</v>
      </c>
      <c r="AD1294" s="4">
        <f>[1]节奏总纲!AD1294</f>
        <v>103.34600641152761</v>
      </c>
      <c r="AE1294" s="4">
        <f>[1]节奏总纲!AE1294</f>
        <v>105.62644201502937</v>
      </c>
      <c r="AF1294" s="4">
        <f>[1]节奏总纲!AF1294</f>
        <v>108.87343463719965</v>
      </c>
      <c r="AG1294" s="4">
        <f>[1]节奏总纲!AG1294</f>
        <v>113.66098464600292</v>
      </c>
      <c r="AH1294" s="4">
        <f>[1]节奏总纲!AH1294</f>
        <v>122.7250692008602</v>
      </c>
    </row>
    <row r="1295" spans="29:34" x14ac:dyDescent="0.15">
      <c r="AC1295" s="4">
        <v>1292</v>
      </c>
      <c r="AD1295" s="4">
        <f>[1]节奏总纲!AD1295</f>
        <v>103.35705806213475</v>
      </c>
      <c r="AE1295" s="4">
        <f>[1]节奏总纲!AE1295</f>
        <v>105.63760000581752</v>
      </c>
      <c r="AF1295" s="4">
        <f>[1]节奏总纲!AF1295</f>
        <v>108.88541563375445</v>
      </c>
      <c r="AG1295" s="4">
        <f>[1]节奏总纲!AG1295</f>
        <v>113.67294690388937</v>
      </c>
      <c r="AH1295" s="4">
        <f>[1]节奏总纲!AH1295</f>
        <v>122.73589090533989</v>
      </c>
    </row>
    <row r="1296" spans="29:34" x14ac:dyDescent="0.15">
      <c r="AC1296" s="4">
        <v>1293</v>
      </c>
      <c r="AD1296" s="4">
        <f>[1]节奏总纲!AD1296</f>
        <v>103.36810971274191</v>
      </c>
      <c r="AE1296" s="4">
        <f>[1]节奏总纲!AE1296</f>
        <v>105.64875799660565</v>
      </c>
      <c r="AF1296" s="4">
        <f>[1]节奏总纲!AF1296</f>
        <v>108.89739663030926</v>
      </c>
      <c r="AG1296" s="4">
        <f>[1]节奏总纲!AG1296</f>
        <v>113.68490916177582</v>
      </c>
      <c r="AH1296" s="4">
        <f>[1]节奏总纲!AH1296</f>
        <v>122.74671260981957</v>
      </c>
    </row>
    <row r="1297" spans="29:34" x14ac:dyDescent="0.15">
      <c r="AC1297" s="4">
        <v>1294</v>
      </c>
      <c r="AD1297" s="4">
        <f>[1]节奏总纲!AD1297</f>
        <v>103.37916136334907</v>
      </c>
      <c r="AE1297" s="4">
        <f>[1]节奏总纲!AE1297</f>
        <v>105.65991598739379</v>
      </c>
      <c r="AF1297" s="4">
        <f>[1]节奏总纲!AF1297</f>
        <v>108.90937762686406</v>
      </c>
      <c r="AG1297" s="4">
        <f>[1]节奏总纲!AG1297</f>
        <v>113.69687141966229</v>
      </c>
      <c r="AH1297" s="4">
        <f>[1]节奏总纲!AH1297</f>
        <v>122.75753431429925</v>
      </c>
    </row>
    <row r="1298" spans="29:34" x14ac:dyDescent="0.15">
      <c r="AC1298" s="4">
        <v>1295</v>
      </c>
      <c r="AD1298" s="4">
        <f>[1]节奏总纲!AD1298</f>
        <v>103.39021301395621</v>
      </c>
      <c r="AE1298" s="4">
        <f>[1]节奏总纲!AE1298</f>
        <v>105.67107397818192</v>
      </c>
      <c r="AF1298" s="4">
        <f>[1]节奏总纲!AF1298</f>
        <v>108.92135862341887</v>
      </c>
      <c r="AG1298" s="4">
        <f>[1]节奏总纲!AG1298</f>
        <v>113.70883367754874</v>
      </c>
      <c r="AH1298" s="4">
        <f>[1]节奏总纲!AH1298</f>
        <v>122.76835601877893</v>
      </c>
    </row>
    <row r="1299" spans="29:34" x14ac:dyDescent="0.15">
      <c r="AC1299" s="4">
        <v>1296</v>
      </c>
      <c r="AD1299" s="4">
        <f>[1]节奏总纲!AD1299</f>
        <v>103.40126466456337</v>
      </c>
      <c r="AE1299" s="4">
        <f>[1]节奏总纲!AE1299</f>
        <v>105.68223196897006</v>
      </c>
      <c r="AF1299" s="4">
        <f>[1]节奏总纲!AF1299</f>
        <v>108.93333961997367</v>
      </c>
      <c r="AG1299" s="4">
        <f>[1]节奏总纲!AG1299</f>
        <v>113.72079593543519</v>
      </c>
      <c r="AH1299" s="4">
        <f>[1]节奏总纲!AH1299</f>
        <v>122.77917772325861</v>
      </c>
    </row>
    <row r="1300" spans="29:34" x14ac:dyDescent="0.15">
      <c r="AC1300" s="4">
        <v>1297</v>
      </c>
      <c r="AD1300" s="4">
        <f>[1]节奏总纲!AD1300</f>
        <v>103.41231631517053</v>
      </c>
      <c r="AE1300" s="4">
        <f>[1]节奏总纲!AE1300</f>
        <v>105.69338995975819</v>
      </c>
      <c r="AF1300" s="4">
        <f>[1]节奏总纲!AF1300</f>
        <v>108.94532061652848</v>
      </c>
      <c r="AG1300" s="4">
        <f>[1]节奏总纲!AG1300</f>
        <v>113.73275819332164</v>
      </c>
      <c r="AH1300" s="4">
        <f>[1]节奏总纲!AH1300</f>
        <v>122.78999942773829</v>
      </c>
    </row>
    <row r="1301" spans="29:34" x14ac:dyDescent="0.15">
      <c r="AC1301" s="4">
        <v>1298</v>
      </c>
      <c r="AD1301" s="4">
        <f>[1]节奏总纲!AD1301</f>
        <v>103.42336796577767</v>
      </c>
      <c r="AE1301" s="4">
        <f>[1]节奏总纲!AE1301</f>
        <v>105.70454795054633</v>
      </c>
      <c r="AF1301" s="4">
        <f>[1]节奏总纲!AF1301</f>
        <v>108.95730161308327</v>
      </c>
      <c r="AG1301" s="4">
        <f>[1]节奏总纲!AG1301</f>
        <v>113.74472045120811</v>
      </c>
      <c r="AH1301" s="4">
        <f>[1]节奏总纲!AH1301</f>
        <v>122.80082113221798</v>
      </c>
    </row>
    <row r="1302" spans="29:34" x14ac:dyDescent="0.15">
      <c r="AC1302" s="4">
        <v>1299</v>
      </c>
      <c r="AD1302" s="4">
        <f>[1]节奏总纲!AD1302</f>
        <v>103.43441961638483</v>
      </c>
      <c r="AE1302" s="4">
        <f>[1]节奏总纲!AE1302</f>
        <v>105.71570594133446</v>
      </c>
      <c r="AF1302" s="4">
        <f>[1]节奏总纲!AF1302</f>
        <v>108.96928260963809</v>
      </c>
      <c r="AG1302" s="4">
        <f>[1]节奏总纲!AG1302</f>
        <v>113.75668270909456</v>
      </c>
      <c r="AH1302" s="4">
        <f>[1]节奏总纲!AH1302</f>
        <v>122.81164283669766</v>
      </c>
    </row>
    <row r="1303" spans="29:34" x14ac:dyDescent="0.15">
      <c r="AC1303" s="4">
        <v>1300</v>
      </c>
      <c r="AD1303" s="4">
        <f>[1]节奏总纲!AD1303</f>
        <v>103.44547126699197</v>
      </c>
      <c r="AE1303" s="4">
        <f>[1]节奏总纲!AE1303</f>
        <v>105.7268639321226</v>
      </c>
      <c r="AF1303" s="4">
        <f>[1]节奏总纲!AF1303</f>
        <v>108.98126360619288</v>
      </c>
      <c r="AG1303" s="4">
        <f>[1]节奏总纲!AG1303</f>
        <v>113.76864496698101</v>
      </c>
      <c r="AH1303" s="4">
        <f>[1]节奏总纲!AH1303</f>
        <v>122.82246454117734</v>
      </c>
    </row>
    <row r="1304" spans="29:34" x14ac:dyDescent="0.15">
      <c r="AC1304" s="4">
        <v>1301</v>
      </c>
      <c r="AD1304" s="4">
        <f>[1]节奏总纲!AD1304</f>
        <v>103.45652291759913</v>
      </c>
      <c r="AE1304" s="4">
        <f>[1]节奏总纲!AE1304</f>
        <v>105.73802192291073</v>
      </c>
      <c r="AF1304" s="4">
        <f>[1]节奏总纲!AF1304</f>
        <v>108.99324460274769</v>
      </c>
      <c r="AG1304" s="4">
        <f>[1]节奏总纲!AG1304</f>
        <v>113.78060722486748</v>
      </c>
      <c r="AH1304" s="4">
        <f>[1]节奏总纲!AH1304</f>
        <v>122.83328624565702</v>
      </c>
    </row>
    <row r="1305" spans="29:34" x14ac:dyDescent="0.15">
      <c r="AC1305" s="4">
        <v>1302</v>
      </c>
      <c r="AD1305" s="4">
        <f>[1]节奏总纲!AD1305</f>
        <v>103.46757456820629</v>
      </c>
      <c r="AE1305" s="4">
        <f>[1]节奏总纲!AE1305</f>
        <v>105.74917991369888</v>
      </c>
      <c r="AF1305" s="4">
        <f>[1]节奏总纲!AF1305</f>
        <v>109.00455667364557</v>
      </c>
      <c r="AG1305" s="4">
        <f>[1]节奏总纲!AG1305</f>
        <v>113.79256948275393</v>
      </c>
      <c r="AH1305" s="4">
        <f>[1]节奏总纲!AH1305</f>
        <v>122.8441079501367</v>
      </c>
    </row>
    <row r="1306" spans="29:34" x14ac:dyDescent="0.15">
      <c r="AC1306" s="4">
        <v>1303</v>
      </c>
      <c r="AD1306" s="4">
        <f>[1]节奏总纲!AD1306</f>
        <v>103.47862621881343</v>
      </c>
      <c r="AE1306" s="4">
        <f>[1]节奏总纲!AE1306</f>
        <v>105.76033790448702</v>
      </c>
      <c r="AF1306" s="4">
        <f>[1]节奏总纲!AF1306</f>
        <v>109.01500399041988</v>
      </c>
      <c r="AG1306" s="4">
        <f>[1]节奏总纲!AG1306</f>
        <v>113.80453174064039</v>
      </c>
      <c r="AH1306" s="4">
        <f>[1]节奏总纲!AH1306</f>
        <v>122.85492965461638</v>
      </c>
    </row>
    <row r="1307" spans="29:34" x14ac:dyDescent="0.15">
      <c r="AC1307" s="4">
        <v>1304</v>
      </c>
      <c r="AD1307" s="4">
        <f>[1]节奏总纲!AD1307</f>
        <v>103.48967786942059</v>
      </c>
      <c r="AE1307" s="4">
        <f>[1]节奏总纲!AE1307</f>
        <v>105.77149589527515</v>
      </c>
      <c r="AF1307" s="4">
        <f>[1]节奏总纲!AF1307</f>
        <v>109.02545130719422</v>
      </c>
      <c r="AG1307" s="4">
        <f>[1]节奏总纲!AG1307</f>
        <v>113.81649399852685</v>
      </c>
      <c r="AH1307" s="4">
        <f>[1]节奏总纲!AH1307</f>
        <v>122.86575135909607</v>
      </c>
    </row>
    <row r="1308" spans="29:34" x14ac:dyDescent="0.15">
      <c r="AC1308" s="4">
        <v>1305</v>
      </c>
      <c r="AD1308" s="4">
        <f>[1]节奏总纲!AD1308</f>
        <v>103.50072952002773</v>
      </c>
      <c r="AE1308" s="4">
        <f>[1]节奏总纲!AE1308</f>
        <v>105.78265388606329</v>
      </c>
      <c r="AF1308" s="4">
        <f>[1]节奏总纲!AF1308</f>
        <v>109.03589862396854</v>
      </c>
      <c r="AG1308" s="4">
        <f>[1]节奏总纲!AG1308</f>
        <v>113.8284562564133</v>
      </c>
      <c r="AH1308" s="4">
        <f>[1]节奏总纲!AH1308</f>
        <v>122.87657306357575</v>
      </c>
    </row>
    <row r="1309" spans="29:34" x14ac:dyDescent="0.15">
      <c r="AC1309" s="4">
        <v>1306</v>
      </c>
      <c r="AD1309" s="4">
        <f>[1]节奏总纲!AD1309</f>
        <v>103.51178117063489</v>
      </c>
      <c r="AE1309" s="4">
        <f>[1]节奏总纲!AE1309</f>
        <v>105.79381187685142</v>
      </c>
      <c r="AF1309" s="4">
        <f>[1]节奏总纲!AF1309</f>
        <v>109.04634594074285</v>
      </c>
      <c r="AG1309" s="4">
        <f>[1]节奏总纲!AG1309</f>
        <v>113.84041851429976</v>
      </c>
      <c r="AH1309" s="4">
        <f>[1]节奏总纲!AH1309</f>
        <v>122.88739476805543</v>
      </c>
    </row>
    <row r="1310" spans="29:34" x14ac:dyDescent="0.15">
      <c r="AC1310" s="4">
        <v>1307</v>
      </c>
      <c r="AD1310" s="4">
        <f>[1]节奏总纲!AD1310</f>
        <v>103.52283282124205</v>
      </c>
      <c r="AE1310" s="4">
        <f>[1]节奏总纲!AE1310</f>
        <v>105.80496986763956</v>
      </c>
      <c r="AF1310" s="4">
        <f>[1]节奏总纲!AF1310</f>
        <v>109.05679325751719</v>
      </c>
      <c r="AG1310" s="4">
        <f>[1]节奏总纲!AG1310</f>
        <v>113.85238077218622</v>
      </c>
      <c r="AH1310" s="4">
        <f>[1]节奏总纲!AH1310</f>
        <v>122.89821647253513</v>
      </c>
    </row>
    <row r="1311" spans="29:34" x14ac:dyDescent="0.15">
      <c r="AC1311" s="4">
        <v>1308</v>
      </c>
      <c r="AD1311" s="4">
        <f>[1]节奏总纲!AD1311</f>
        <v>103.53388447184919</v>
      </c>
      <c r="AE1311" s="4">
        <f>[1]节奏总纲!AE1311</f>
        <v>105.81612785842769</v>
      </c>
      <c r="AF1311" s="4">
        <f>[1]节奏总纲!AF1311</f>
        <v>109.0672405742915</v>
      </c>
      <c r="AG1311" s="4">
        <f>[1]节奏总纲!AG1311</f>
        <v>113.86434303007267</v>
      </c>
      <c r="AH1311" s="4">
        <f>[1]节奏总纲!AH1311</f>
        <v>122.90903817701481</v>
      </c>
    </row>
    <row r="1312" spans="29:34" x14ac:dyDescent="0.15">
      <c r="AC1312" s="4">
        <v>1309</v>
      </c>
      <c r="AD1312" s="4">
        <f>[1]节奏总纲!AD1312</f>
        <v>103.54493612245635</v>
      </c>
      <c r="AE1312" s="4">
        <f>[1]节奏总纲!AE1312</f>
        <v>105.82728584921583</v>
      </c>
      <c r="AF1312" s="4">
        <f>[1]节奏总纲!AF1312</f>
        <v>109.07768789106582</v>
      </c>
      <c r="AG1312" s="4">
        <f>[1]节奏总纲!AG1312</f>
        <v>113.87630528795913</v>
      </c>
      <c r="AH1312" s="4">
        <f>[1]节奏总纲!AH1312</f>
        <v>122.91985988149449</v>
      </c>
    </row>
    <row r="1313" spans="29:34" x14ac:dyDescent="0.15">
      <c r="AC1313" s="4">
        <v>1310</v>
      </c>
      <c r="AD1313" s="4">
        <f>[1]节奏总纲!AD1313</f>
        <v>103.55598777306349</v>
      </c>
      <c r="AE1313" s="4">
        <f>[1]节奏总纲!AE1313</f>
        <v>105.83844384000396</v>
      </c>
      <c r="AF1313" s="4">
        <f>[1]节奏总纲!AF1313</f>
        <v>109.08813520784015</v>
      </c>
      <c r="AG1313" s="4">
        <f>[1]节奏总纲!AG1313</f>
        <v>113.88826754584559</v>
      </c>
      <c r="AH1313" s="4">
        <f>[1]节奏总纲!AH1313</f>
        <v>122.93068158597417</v>
      </c>
    </row>
    <row r="1314" spans="29:34" x14ac:dyDescent="0.15">
      <c r="AC1314" s="4">
        <v>1311</v>
      </c>
      <c r="AD1314" s="4">
        <f>[1]节奏总纲!AD1314</f>
        <v>103.56703942367065</v>
      </c>
      <c r="AE1314" s="4">
        <f>[1]节奏总纲!AE1314</f>
        <v>105.84960183079211</v>
      </c>
      <c r="AF1314" s="4">
        <f>[1]节奏总纲!AF1314</f>
        <v>109.09858252461447</v>
      </c>
      <c r="AG1314" s="4">
        <f>[1]节奏总纲!AG1314</f>
        <v>113.90022980373205</v>
      </c>
      <c r="AH1314" s="4">
        <f>[1]节奏总纲!AH1314</f>
        <v>122.94150329045385</v>
      </c>
    </row>
    <row r="1315" spans="29:34" x14ac:dyDescent="0.15">
      <c r="AC1315" s="4">
        <v>1312</v>
      </c>
      <c r="AD1315" s="4">
        <f>[1]节奏总纲!AD1315</f>
        <v>103.57809107427781</v>
      </c>
      <c r="AE1315" s="4">
        <f>[1]节奏总纲!AE1315</f>
        <v>105.86075982158025</v>
      </c>
      <c r="AF1315" s="4">
        <f>[1]节奏总纲!AF1315</f>
        <v>109.1090298413888</v>
      </c>
      <c r="AG1315" s="4">
        <f>[1]节奏总纲!AG1315</f>
        <v>113.9121920616185</v>
      </c>
      <c r="AH1315" s="4">
        <f>[1]节奏总纲!AH1315</f>
        <v>122.95232499493353</v>
      </c>
    </row>
    <row r="1316" spans="29:34" x14ac:dyDescent="0.15">
      <c r="AC1316" s="4">
        <v>1313</v>
      </c>
      <c r="AD1316" s="4">
        <f>[1]节奏总纲!AD1316</f>
        <v>103.58914272488495</v>
      </c>
      <c r="AE1316" s="4">
        <f>[1]节奏总纲!AE1316</f>
        <v>105.87191781236838</v>
      </c>
      <c r="AF1316" s="4">
        <f>[1]节奏总纲!AF1316</f>
        <v>109.11947715816312</v>
      </c>
      <c r="AG1316" s="4">
        <f>[1]节奏总纲!AG1316</f>
        <v>113.92415431950496</v>
      </c>
      <c r="AH1316" s="4">
        <f>[1]节奏总纲!AH1316</f>
        <v>122.96314669941322</v>
      </c>
    </row>
    <row r="1317" spans="29:34" x14ac:dyDescent="0.15">
      <c r="AC1317" s="4">
        <v>1314</v>
      </c>
      <c r="AD1317" s="4">
        <f>[1]节奏总纲!AD1317</f>
        <v>103.60019437549211</v>
      </c>
      <c r="AE1317" s="4">
        <f>[1]节奏总纲!AE1317</f>
        <v>105.88307580315652</v>
      </c>
      <c r="AF1317" s="4">
        <f>[1]节奏总纲!AF1317</f>
        <v>109.12992447493744</v>
      </c>
      <c r="AG1317" s="4">
        <f>[1]节奏总纲!AG1317</f>
        <v>113.93611657739142</v>
      </c>
      <c r="AH1317" s="4">
        <f>[1]节奏总纲!AH1317</f>
        <v>122.9739684038929</v>
      </c>
    </row>
    <row r="1318" spans="29:34" x14ac:dyDescent="0.15">
      <c r="AC1318" s="4">
        <v>1315</v>
      </c>
      <c r="AD1318" s="4">
        <f>[1]节奏总纲!AD1318</f>
        <v>103.61124602609927</v>
      </c>
      <c r="AE1318" s="4">
        <f>[1]节奏总纲!AE1318</f>
        <v>105.89423379394465</v>
      </c>
      <c r="AF1318" s="4">
        <f>[1]节奏总纲!AF1318</f>
        <v>109.14037179171177</v>
      </c>
      <c r="AG1318" s="4">
        <f>[1]节奏总纲!AG1318</f>
        <v>113.94807883527787</v>
      </c>
      <c r="AH1318" s="4">
        <f>[1]节奏总纲!AH1318</f>
        <v>122.98479010837258</v>
      </c>
    </row>
    <row r="1319" spans="29:34" x14ac:dyDescent="0.15">
      <c r="AC1319" s="4">
        <v>1316</v>
      </c>
      <c r="AD1319" s="4">
        <f>[1]节奏总纲!AD1319</f>
        <v>103.62229767670641</v>
      </c>
      <c r="AE1319" s="4">
        <f>[1]节奏总纲!AE1319</f>
        <v>105.90539178473279</v>
      </c>
      <c r="AF1319" s="4">
        <f>[1]节奏总纲!AF1319</f>
        <v>109.15081910848609</v>
      </c>
      <c r="AG1319" s="4">
        <f>[1]节奏总纲!AG1319</f>
        <v>113.96004109316434</v>
      </c>
      <c r="AH1319" s="4">
        <f>[1]节奏总纲!AH1319</f>
        <v>122.99561181285226</v>
      </c>
    </row>
    <row r="1320" spans="29:34" x14ac:dyDescent="0.15">
      <c r="AC1320" s="4">
        <v>1317</v>
      </c>
      <c r="AD1320" s="4">
        <f>[1]节奏总纲!AD1320</f>
        <v>103.63334932731357</v>
      </c>
      <c r="AE1320" s="4">
        <f>[1]节奏总纲!AE1320</f>
        <v>105.91654977552092</v>
      </c>
      <c r="AF1320" s="4">
        <f>[1]节奏总纲!AF1320</f>
        <v>109.16126642526042</v>
      </c>
      <c r="AG1320" s="4">
        <f>[1]节奏总纲!AG1320</f>
        <v>113.97200335105079</v>
      </c>
      <c r="AH1320" s="4">
        <f>[1]节奏总纲!AH1320</f>
        <v>123.00598300173922</v>
      </c>
    </row>
    <row r="1321" spans="29:34" x14ac:dyDescent="0.15">
      <c r="AC1321" s="4">
        <v>1318</v>
      </c>
      <c r="AD1321" s="4">
        <f>[1]节奏总纲!AD1321</f>
        <v>103.64440097792071</v>
      </c>
      <c r="AE1321" s="4">
        <f>[1]节奏总纲!AE1321</f>
        <v>105.92770776630906</v>
      </c>
      <c r="AF1321" s="4">
        <f>[1]节奏总纲!AF1321</f>
        <v>109.17171374203474</v>
      </c>
      <c r="AG1321" s="4">
        <f>[1]节奏总纲!AG1321</f>
        <v>113.98396560893724</v>
      </c>
      <c r="AH1321" s="4">
        <f>[1]节奏总纲!AH1321</f>
        <v>123.01604690199514</v>
      </c>
    </row>
    <row r="1322" spans="29:34" x14ac:dyDescent="0.15">
      <c r="AC1322" s="4">
        <v>1319</v>
      </c>
      <c r="AD1322" s="4">
        <f>[1]节奏总纲!AD1322</f>
        <v>103.65545262852787</v>
      </c>
      <c r="AE1322" s="4">
        <f>[1]节奏总纲!AE1322</f>
        <v>105.93886575709719</v>
      </c>
      <c r="AF1322" s="4">
        <f>[1]节奏总纲!AF1322</f>
        <v>109.18216105880906</v>
      </c>
      <c r="AG1322" s="4">
        <f>[1]节奏总纲!AG1322</f>
        <v>113.99592786682371</v>
      </c>
      <c r="AH1322" s="4">
        <f>[1]节奏总纲!AH1322</f>
        <v>123.02611080225107</v>
      </c>
    </row>
    <row r="1323" spans="29:34" x14ac:dyDescent="0.15">
      <c r="AC1323" s="4">
        <v>1320</v>
      </c>
      <c r="AD1323" s="4">
        <f>[1]节奏总纲!AD1323</f>
        <v>103.66650427913503</v>
      </c>
      <c r="AE1323" s="4">
        <f>[1]节奏总纲!AE1323</f>
        <v>105.95002374788533</v>
      </c>
      <c r="AF1323" s="4">
        <f>[1]节奏总纲!AF1323</f>
        <v>109.19260837558339</v>
      </c>
      <c r="AG1323" s="4">
        <f>[1]节奏总纲!AG1323</f>
        <v>114.00751407316794</v>
      </c>
      <c r="AH1323" s="4">
        <f>[1]节奏总纲!AH1323</f>
        <v>123.03617470250698</v>
      </c>
    </row>
    <row r="1324" spans="29:34" x14ac:dyDescent="0.15">
      <c r="AC1324" s="4">
        <v>1321</v>
      </c>
      <c r="AD1324" s="4">
        <f>[1]节奏总纲!AD1324</f>
        <v>103.67755592974217</v>
      </c>
      <c r="AE1324" s="4">
        <f>[1]节奏总纲!AE1324</f>
        <v>105.96118173867347</v>
      </c>
      <c r="AF1324" s="4">
        <f>[1]节奏总纲!AF1324</f>
        <v>109.20305569235771</v>
      </c>
      <c r="AG1324" s="4">
        <f>[1]节奏总纲!AG1324</f>
        <v>114.0189061974137</v>
      </c>
      <c r="AH1324" s="4">
        <f>[1]节奏总纲!AH1324</f>
        <v>123.0462386027629</v>
      </c>
    </row>
    <row r="1325" spans="29:34" x14ac:dyDescent="0.15">
      <c r="AC1325" s="4">
        <v>1322</v>
      </c>
      <c r="AD1325" s="4">
        <f>[1]节奏总纲!AD1325</f>
        <v>103.68860758034933</v>
      </c>
      <c r="AE1325" s="4">
        <f>[1]节奏总纲!AE1325</f>
        <v>105.97233972946161</v>
      </c>
      <c r="AF1325" s="4">
        <f>[1]节奏总纲!AF1325</f>
        <v>109.21350300913203</v>
      </c>
      <c r="AG1325" s="4">
        <f>[1]节奏总纲!AG1325</f>
        <v>114.03029832165946</v>
      </c>
      <c r="AH1325" s="4">
        <f>[1]节奏总纲!AH1325</f>
        <v>123.05630250301881</v>
      </c>
    </row>
    <row r="1326" spans="29:34" x14ac:dyDescent="0.15">
      <c r="AC1326" s="4">
        <v>1323</v>
      </c>
      <c r="AD1326" s="4">
        <f>[1]节奏总纲!AD1326</f>
        <v>103.69965923095648</v>
      </c>
      <c r="AE1326" s="4">
        <f>[1]节奏总纲!AE1326</f>
        <v>105.98349772024974</v>
      </c>
      <c r="AF1326" s="4">
        <f>[1]节奏总纲!AF1326</f>
        <v>109.22395032590636</v>
      </c>
      <c r="AG1326" s="4">
        <f>[1]节奏总纲!AG1326</f>
        <v>114.0416904459052</v>
      </c>
      <c r="AH1326" s="4">
        <f>[1]节奏总纲!AH1326</f>
        <v>123.06636640327473</v>
      </c>
    </row>
    <row r="1327" spans="29:34" x14ac:dyDescent="0.15">
      <c r="AC1327" s="4">
        <v>1324</v>
      </c>
      <c r="AD1327" s="4">
        <f>[1]节奏总纲!AD1327</f>
        <v>103.71071088156363</v>
      </c>
      <c r="AE1327" s="4">
        <f>[1]节奏总纲!AE1327</f>
        <v>105.99465571103788</v>
      </c>
      <c r="AF1327" s="4">
        <f>[1]节奏总纲!AF1327</f>
        <v>109.23439764268068</v>
      </c>
      <c r="AG1327" s="4">
        <f>[1]节奏总纲!AG1327</f>
        <v>114.05308257015096</v>
      </c>
      <c r="AH1327" s="4">
        <f>[1]节奏总纲!AH1327</f>
        <v>123.07643030353064</v>
      </c>
    </row>
    <row r="1328" spans="29:34" x14ac:dyDescent="0.15">
      <c r="AC1328" s="4">
        <v>1325</v>
      </c>
      <c r="AD1328" s="4">
        <f>[1]节奏总纲!AD1328</f>
        <v>103.72176253217079</v>
      </c>
      <c r="AE1328" s="4">
        <f>[1]节奏总纲!AE1328</f>
        <v>106.00551600493253</v>
      </c>
      <c r="AF1328" s="4">
        <f>[1]节奏总纲!AF1328</f>
        <v>109.24484495945501</v>
      </c>
      <c r="AG1328" s="4">
        <f>[1]节奏总纲!AG1328</f>
        <v>114.06447469439672</v>
      </c>
      <c r="AH1328" s="4">
        <f>[1]节奏总纲!AH1328</f>
        <v>123.08649420378656</v>
      </c>
    </row>
    <row r="1329" spans="29:34" x14ac:dyDescent="0.15">
      <c r="AC1329" s="4">
        <v>1326</v>
      </c>
      <c r="AD1329" s="4">
        <f>[1]节奏总纲!AD1329</f>
        <v>103.73281418277793</v>
      </c>
      <c r="AE1329" s="4">
        <f>[1]节奏总纲!AE1329</f>
        <v>106.01610263872739</v>
      </c>
      <c r="AF1329" s="4">
        <f>[1]节奏总纲!AF1329</f>
        <v>109.25529227622933</v>
      </c>
      <c r="AG1329" s="4">
        <f>[1]节奏总纲!AG1329</f>
        <v>114.07586681864247</v>
      </c>
      <c r="AH1329" s="4">
        <f>[1]节奏总纲!AH1329</f>
        <v>123.09655810404249</v>
      </c>
    </row>
    <row r="1330" spans="29:34" x14ac:dyDescent="0.15">
      <c r="AC1330" s="4">
        <v>1327</v>
      </c>
      <c r="AD1330" s="4">
        <f>[1]节奏总纲!AD1330</f>
        <v>103.74386583338509</v>
      </c>
      <c r="AE1330" s="4">
        <f>[1]节奏总纲!AE1330</f>
        <v>106.02668927252226</v>
      </c>
      <c r="AF1330" s="4">
        <f>[1]节奏总纲!AF1330</f>
        <v>109.26573959300364</v>
      </c>
      <c r="AG1330" s="4">
        <f>[1]节奏总纲!AG1330</f>
        <v>114.08725894288823</v>
      </c>
      <c r="AH1330" s="4">
        <f>[1]节奏总纲!AH1330</f>
        <v>123.1066220042984</v>
      </c>
    </row>
    <row r="1331" spans="29:34" x14ac:dyDescent="0.15">
      <c r="AC1331" s="4">
        <v>1328</v>
      </c>
      <c r="AD1331" s="4">
        <f>[1]节奏总纲!AD1331</f>
        <v>103.75491748399224</v>
      </c>
      <c r="AE1331" s="4">
        <f>[1]节奏总纲!AE1331</f>
        <v>106.03727590631712</v>
      </c>
      <c r="AF1331" s="4">
        <f>[1]节奏总纲!AF1331</f>
        <v>109.27618690977798</v>
      </c>
      <c r="AG1331" s="4">
        <f>[1]节奏总纲!AG1331</f>
        <v>114.09865106713399</v>
      </c>
      <c r="AH1331" s="4">
        <f>[1]节奏总纲!AH1331</f>
        <v>123.11668590455432</v>
      </c>
    </row>
    <row r="1332" spans="29:34" x14ac:dyDescent="0.15">
      <c r="AC1332" s="4">
        <v>1329</v>
      </c>
      <c r="AD1332" s="4">
        <f>[1]节奏总纲!AD1332</f>
        <v>103.76596913459939</v>
      </c>
      <c r="AE1332" s="4">
        <f>[1]节奏总纲!AE1332</f>
        <v>106.04786254011198</v>
      </c>
      <c r="AF1332" s="4">
        <f>[1]节奏总纲!AF1332</f>
        <v>109.28663422655229</v>
      </c>
      <c r="AG1332" s="4">
        <f>[1]节奏总纲!AG1332</f>
        <v>114.11004319137973</v>
      </c>
      <c r="AH1332" s="4">
        <f>[1]节奏总纲!AH1332</f>
        <v>123.12674980481023</v>
      </c>
    </row>
    <row r="1333" spans="29:34" x14ac:dyDescent="0.15">
      <c r="AC1333" s="4">
        <v>1330</v>
      </c>
      <c r="AD1333" s="4">
        <f>[1]节奏总纲!AD1333</f>
        <v>103.77702078520655</v>
      </c>
      <c r="AE1333" s="4">
        <f>[1]节奏总纲!AE1333</f>
        <v>106.05844917390684</v>
      </c>
      <c r="AF1333" s="4">
        <f>[1]节奏总纲!AF1333</f>
        <v>109.29708154332661</v>
      </c>
      <c r="AG1333" s="4">
        <f>[1]节奏总纲!AG1333</f>
        <v>114.12143531562549</v>
      </c>
      <c r="AH1333" s="4">
        <f>[1]节奏总纲!AH1333</f>
        <v>123.13681370506615</v>
      </c>
    </row>
    <row r="1334" spans="29:34" x14ac:dyDescent="0.15">
      <c r="AC1334" s="4">
        <v>1331</v>
      </c>
      <c r="AD1334" s="4">
        <f>[1]节奏总纲!AD1334</f>
        <v>103.78807243581369</v>
      </c>
      <c r="AE1334" s="4">
        <f>[1]节奏总纲!AE1334</f>
        <v>106.0690358077017</v>
      </c>
      <c r="AF1334" s="4">
        <f>[1]节奏总纲!AF1334</f>
        <v>109.30752886010094</v>
      </c>
      <c r="AG1334" s="4">
        <f>[1]节奏总纲!AG1334</f>
        <v>114.13282743987125</v>
      </c>
      <c r="AH1334" s="4">
        <f>[1]节奏总纲!AH1334</f>
        <v>123.14687760532206</v>
      </c>
    </row>
    <row r="1335" spans="29:34" x14ac:dyDescent="0.15">
      <c r="AC1335" s="4">
        <v>1332</v>
      </c>
      <c r="AD1335" s="4">
        <f>[1]节奏总纲!AD1335</f>
        <v>103.79912408642085</v>
      </c>
      <c r="AE1335" s="4">
        <f>[1]节奏总纲!AE1335</f>
        <v>106.07962244149657</v>
      </c>
      <c r="AF1335" s="4">
        <f>[1]节奏总纲!AF1335</f>
        <v>109.31797617687526</v>
      </c>
      <c r="AG1335" s="4">
        <f>[1]节奏总纲!AG1335</f>
        <v>114.14421956411701</v>
      </c>
      <c r="AH1335" s="4">
        <f>[1]节奏总纲!AH1335</f>
        <v>123.15694150557798</v>
      </c>
    </row>
    <row r="1336" spans="29:34" x14ac:dyDescent="0.15">
      <c r="AC1336" s="4">
        <v>1333</v>
      </c>
      <c r="AD1336" s="4">
        <f>[1]节奏总纲!AD1336</f>
        <v>103.810175737028</v>
      </c>
      <c r="AE1336" s="4">
        <f>[1]节奏总纲!AE1336</f>
        <v>106.09020907529143</v>
      </c>
      <c r="AF1336" s="4">
        <f>[1]节奏总纲!AF1336</f>
        <v>109.32842349364959</v>
      </c>
      <c r="AG1336" s="4">
        <f>[1]节奏总纲!AG1336</f>
        <v>114.15561168836275</v>
      </c>
      <c r="AH1336" s="4">
        <f>[1]节奏总纲!AH1336</f>
        <v>123.16700540583389</v>
      </c>
    </row>
    <row r="1337" spans="29:34" x14ac:dyDescent="0.15">
      <c r="AC1337" s="4">
        <v>1334</v>
      </c>
      <c r="AD1337" s="4">
        <f>[1]节奏总纲!AD1337</f>
        <v>103.82122738763515</v>
      </c>
      <c r="AE1337" s="4">
        <f>[1]节奏总纲!AE1337</f>
        <v>106.10079570908628</v>
      </c>
      <c r="AF1337" s="4">
        <f>[1]节奏总纲!AF1337</f>
        <v>109.33887081042391</v>
      </c>
      <c r="AG1337" s="4">
        <f>[1]节奏总纲!AG1337</f>
        <v>114.16700381260851</v>
      </c>
      <c r="AH1337" s="4">
        <f>[1]节奏总纲!AH1337</f>
        <v>123.17706930608982</v>
      </c>
    </row>
    <row r="1338" spans="29:34" x14ac:dyDescent="0.15">
      <c r="AC1338" s="4">
        <v>1335</v>
      </c>
      <c r="AD1338" s="4">
        <f>[1]节奏总纲!AD1338</f>
        <v>103.83227903824231</v>
      </c>
      <c r="AE1338" s="4">
        <f>[1]节奏总纲!AE1338</f>
        <v>106.11138234288114</v>
      </c>
      <c r="AF1338" s="4">
        <f>[1]节奏总纲!AF1338</f>
        <v>109.34931812719823</v>
      </c>
      <c r="AG1338" s="4">
        <f>[1]节奏总纲!AG1338</f>
        <v>114.17839593685427</v>
      </c>
      <c r="AH1338" s="4">
        <f>[1]节奏总纲!AH1338</f>
        <v>123.18713320634573</v>
      </c>
    </row>
    <row r="1339" spans="29:34" x14ac:dyDescent="0.15">
      <c r="AC1339" s="4">
        <v>1336</v>
      </c>
      <c r="AD1339" s="4">
        <f>[1]节奏总纲!AD1339</f>
        <v>103.84333068884945</v>
      </c>
      <c r="AE1339" s="4">
        <f>[1]节奏总纲!AE1339</f>
        <v>106.121968976676</v>
      </c>
      <c r="AF1339" s="4">
        <f>[1]节奏总纲!AF1339</f>
        <v>109.35976544397256</v>
      </c>
      <c r="AG1339" s="4">
        <f>[1]节奏总纲!AG1339</f>
        <v>114.18978806110002</v>
      </c>
      <c r="AH1339" s="4">
        <f>[1]节奏总纲!AH1339</f>
        <v>123.19719710660165</v>
      </c>
    </row>
    <row r="1340" spans="29:34" x14ac:dyDescent="0.15">
      <c r="AC1340" s="4">
        <v>1337</v>
      </c>
      <c r="AD1340" s="4">
        <f>[1]节奏总纲!AD1340</f>
        <v>103.85438233945661</v>
      </c>
      <c r="AE1340" s="4">
        <f>[1]节奏总纲!AE1340</f>
        <v>106.13255561047086</v>
      </c>
      <c r="AF1340" s="4">
        <f>[1]节奏总纲!AF1340</f>
        <v>109.37021276074688</v>
      </c>
      <c r="AG1340" s="4">
        <f>[1]节奏总纲!AG1340</f>
        <v>114.20118018534578</v>
      </c>
      <c r="AH1340" s="4">
        <f>[1]节奏总纲!AH1340</f>
        <v>123.20726100685756</v>
      </c>
    </row>
    <row r="1341" spans="29:34" x14ac:dyDescent="0.15">
      <c r="AC1341" s="4">
        <v>1338</v>
      </c>
      <c r="AD1341" s="4">
        <f>[1]节奏总纲!AD1341</f>
        <v>103.86543399006376</v>
      </c>
      <c r="AE1341" s="4">
        <f>[1]节奏总纲!AE1341</f>
        <v>106.14314224426573</v>
      </c>
      <c r="AF1341" s="4">
        <f>[1]节奏总纲!AF1341</f>
        <v>109.38066007752121</v>
      </c>
      <c r="AG1341" s="4">
        <f>[1]节奏总纲!AG1341</f>
        <v>114.21257230959154</v>
      </c>
      <c r="AH1341" s="4">
        <f>[1]节奏总纲!AH1341</f>
        <v>123.21732490711348</v>
      </c>
    </row>
    <row r="1342" spans="29:34" x14ac:dyDescent="0.15">
      <c r="AC1342" s="4">
        <v>1339</v>
      </c>
      <c r="AD1342" s="4">
        <f>[1]节奏总纲!AD1342</f>
        <v>103.87648564067091</v>
      </c>
      <c r="AE1342" s="4">
        <f>[1]节奏总纲!AE1342</f>
        <v>106.15372887806059</v>
      </c>
      <c r="AF1342" s="4">
        <f>[1]节奏总纲!AF1342</f>
        <v>109.39110739429553</v>
      </c>
      <c r="AG1342" s="4">
        <f>[1]节奏总纲!AG1342</f>
        <v>114.2239644338373</v>
      </c>
      <c r="AH1342" s="4">
        <f>[1]节奏总纲!AH1342</f>
        <v>123.22738880736939</v>
      </c>
    </row>
    <row r="1343" spans="29:34" x14ac:dyDescent="0.15">
      <c r="AC1343" s="4">
        <v>1340</v>
      </c>
      <c r="AD1343" s="4">
        <f>[1]节奏总纲!AD1343</f>
        <v>103.88753729127806</v>
      </c>
      <c r="AE1343" s="4">
        <f>[1]节奏总纲!AE1343</f>
        <v>106.16431551185545</v>
      </c>
      <c r="AF1343" s="4">
        <f>[1]节奏总纲!AF1343</f>
        <v>109.40155471106985</v>
      </c>
      <c r="AG1343" s="4">
        <f>[1]节奏总纲!AG1343</f>
        <v>114.23535655808304</v>
      </c>
      <c r="AH1343" s="4">
        <f>[1]节奏总纲!AH1343</f>
        <v>123.23745270762531</v>
      </c>
    </row>
    <row r="1344" spans="29:34" x14ac:dyDescent="0.15">
      <c r="AC1344" s="4">
        <v>1341</v>
      </c>
      <c r="AD1344" s="4">
        <f>[1]节奏总纲!AD1344</f>
        <v>103.89858894188522</v>
      </c>
      <c r="AE1344" s="4">
        <f>[1]节奏总纲!AE1344</f>
        <v>106.17490214565031</v>
      </c>
      <c r="AF1344" s="4">
        <f>[1]节奏总纲!AF1344</f>
        <v>109.41200202784418</v>
      </c>
      <c r="AG1344" s="4">
        <f>[1]节奏总纲!AG1344</f>
        <v>114.2467486823288</v>
      </c>
      <c r="AH1344" s="4">
        <f>[1]节奏总纲!AH1344</f>
        <v>123.24751660788124</v>
      </c>
    </row>
    <row r="1345" spans="29:34" x14ac:dyDescent="0.15">
      <c r="AC1345" s="4">
        <v>1342</v>
      </c>
      <c r="AD1345" s="4">
        <f>[1]节奏总纲!AD1345</f>
        <v>103.90964059249237</v>
      </c>
      <c r="AE1345" s="4">
        <f>[1]节奏总纲!AE1345</f>
        <v>106.18548877944517</v>
      </c>
      <c r="AF1345" s="4">
        <f>[1]节奏总纲!AF1345</f>
        <v>109.4224493446185</v>
      </c>
      <c r="AG1345" s="4">
        <f>[1]节奏总纲!AG1345</f>
        <v>114.25814080657456</v>
      </c>
      <c r="AH1345" s="4">
        <f>[1]节奏总纲!AH1345</f>
        <v>123.25758050813715</v>
      </c>
    </row>
    <row r="1346" spans="29:34" x14ac:dyDescent="0.15">
      <c r="AC1346" s="4">
        <v>1343</v>
      </c>
      <c r="AD1346" s="4">
        <f>[1]节奏总纲!AD1346</f>
        <v>103.92069224309952</v>
      </c>
      <c r="AE1346" s="4">
        <f>[1]节奏总纲!AE1346</f>
        <v>106.19607541324004</v>
      </c>
      <c r="AF1346" s="4">
        <f>[1]节奏总纲!AF1346</f>
        <v>109.43289666139282</v>
      </c>
      <c r="AG1346" s="4">
        <f>[1]节奏总纲!AG1346</f>
        <v>114.2695329308203</v>
      </c>
      <c r="AH1346" s="4">
        <f>[1]节奏总纲!AH1346</f>
        <v>123.26764440839307</v>
      </c>
    </row>
    <row r="1347" spans="29:34" x14ac:dyDescent="0.15">
      <c r="AC1347" s="4">
        <v>1344</v>
      </c>
      <c r="AD1347" s="4">
        <f>[1]节奏总纲!AD1347</f>
        <v>103.93174389370667</v>
      </c>
      <c r="AE1347" s="4">
        <f>[1]节奏总纲!AE1347</f>
        <v>106.2066620470349</v>
      </c>
      <c r="AF1347" s="4">
        <f>[1]节奏总纲!AF1347</f>
        <v>109.44334397816715</v>
      </c>
      <c r="AG1347" s="4">
        <f>[1]节奏总纲!AG1347</f>
        <v>114.28092505506606</v>
      </c>
      <c r="AH1347" s="4">
        <f>[1]节奏总纲!AH1347</f>
        <v>123.27770830864898</v>
      </c>
    </row>
    <row r="1348" spans="29:34" x14ac:dyDescent="0.15">
      <c r="AC1348" s="4">
        <v>1345</v>
      </c>
      <c r="AD1348" s="4">
        <f>[1]节奏总纲!AD1348</f>
        <v>103.94279554431382</v>
      </c>
      <c r="AE1348" s="4">
        <f>[1]节奏总纲!AE1348</f>
        <v>106.21724868082975</v>
      </c>
      <c r="AF1348" s="4">
        <f>[1]节奏总纲!AF1348</f>
        <v>109.45379129494147</v>
      </c>
      <c r="AG1348" s="4">
        <f>[1]节奏总纲!AG1348</f>
        <v>114.29231717931182</v>
      </c>
      <c r="AH1348" s="4">
        <f>[1]节奏总纲!AH1348</f>
        <v>123.2877722089049</v>
      </c>
    </row>
    <row r="1349" spans="29:34" x14ac:dyDescent="0.15">
      <c r="AC1349" s="4">
        <v>1346</v>
      </c>
      <c r="AD1349" s="4">
        <f>[1]节奏总纲!AD1349</f>
        <v>103.95384719492098</v>
      </c>
      <c r="AE1349" s="4">
        <f>[1]节奏总纲!AE1349</f>
        <v>106.22783531462461</v>
      </c>
      <c r="AF1349" s="4">
        <f>[1]节奏总纲!AF1349</f>
        <v>109.4642386117158</v>
      </c>
      <c r="AG1349" s="4">
        <f>[1]节奏总纲!AG1349</f>
        <v>114.30370930355757</v>
      </c>
      <c r="AH1349" s="4">
        <f>[1]节奏总纲!AH1349</f>
        <v>123.29783610916081</v>
      </c>
    </row>
    <row r="1350" spans="29:34" x14ac:dyDescent="0.15">
      <c r="AC1350" s="4">
        <v>1347</v>
      </c>
      <c r="AD1350" s="4">
        <f>[1]节奏总纲!AD1350</f>
        <v>103.96489884552813</v>
      </c>
      <c r="AE1350" s="4">
        <f>[1]节奏总纲!AE1350</f>
        <v>106.23842194841947</v>
      </c>
      <c r="AF1350" s="4">
        <f>[1]节奏总纲!AF1350</f>
        <v>109.47468592849012</v>
      </c>
      <c r="AG1350" s="4">
        <f>[1]节奏总纲!AG1350</f>
        <v>114.31510142780333</v>
      </c>
      <c r="AH1350" s="4">
        <f>[1]节奏总纲!AH1350</f>
        <v>123.30790000941673</v>
      </c>
    </row>
    <row r="1351" spans="29:34" x14ac:dyDescent="0.15">
      <c r="AC1351" s="4">
        <v>1348</v>
      </c>
      <c r="AD1351" s="4">
        <f>[1]节奏总纲!AD1351</f>
        <v>103.97595049613528</v>
      </c>
      <c r="AE1351" s="4">
        <f>[1]节奏总纲!AE1351</f>
        <v>106.24900858221434</v>
      </c>
      <c r="AF1351" s="4">
        <f>[1]节奏总纲!AF1351</f>
        <v>109.48513324526444</v>
      </c>
      <c r="AG1351" s="4">
        <f>[1]节奏总纲!AG1351</f>
        <v>114.32649355204909</v>
      </c>
      <c r="AH1351" s="4">
        <f>[1]节奏总纲!AH1351</f>
        <v>123.31796390967266</v>
      </c>
    </row>
    <row r="1352" spans="29:34" x14ac:dyDescent="0.15">
      <c r="AC1352" s="4">
        <v>1349</v>
      </c>
      <c r="AD1352" s="4">
        <f>[1]节奏总纲!AD1352</f>
        <v>103.98700214674243</v>
      </c>
      <c r="AE1352" s="4">
        <f>[1]节奏总纲!AE1352</f>
        <v>106.2595952160092</v>
      </c>
      <c r="AF1352" s="4">
        <f>[1]节奏总纲!AF1352</f>
        <v>109.49558056203877</v>
      </c>
      <c r="AG1352" s="4">
        <f>[1]节奏总纲!AG1352</f>
        <v>114.33788567629485</v>
      </c>
      <c r="AH1352" s="4">
        <f>[1]节奏总纲!AH1352</f>
        <v>123.32802780992857</v>
      </c>
    </row>
    <row r="1353" spans="29:34" x14ac:dyDescent="0.15">
      <c r="AC1353" s="4">
        <v>1350</v>
      </c>
      <c r="AD1353" s="4">
        <f>[1]节奏总纲!AD1353</f>
        <v>103.99805379734958</v>
      </c>
      <c r="AE1353" s="4">
        <f>[1]节奏总纲!AE1353</f>
        <v>106.27018184980406</v>
      </c>
      <c r="AF1353" s="4">
        <f>[1]节奏总纲!AF1353</f>
        <v>109.50602787881309</v>
      </c>
      <c r="AG1353" s="4">
        <f>[1]节奏总纲!AG1353</f>
        <v>114.34927780054059</v>
      </c>
      <c r="AH1353" s="4">
        <f>[1]节奏总纲!AH1353</f>
        <v>123.33809171018449</v>
      </c>
    </row>
    <row r="1354" spans="29:34" x14ac:dyDescent="0.15">
      <c r="AC1354" s="4">
        <v>1351</v>
      </c>
      <c r="AD1354" s="4">
        <f>[1]节奏总纲!AD1354</f>
        <v>104.00849568334635</v>
      </c>
      <c r="AE1354" s="4">
        <f>[1]节奏总纲!AE1354</f>
        <v>106.28076848359892</v>
      </c>
      <c r="AF1354" s="4">
        <f>[1]节奏总纲!AF1354</f>
        <v>109.5164751955874</v>
      </c>
      <c r="AG1354" s="4">
        <f>[1]节奏总纲!AG1354</f>
        <v>114.36066992478635</v>
      </c>
      <c r="AH1354" s="4">
        <f>[1]节奏总纲!AH1354</f>
        <v>123.3481556104404</v>
      </c>
    </row>
    <row r="1355" spans="29:34" x14ac:dyDescent="0.15">
      <c r="AC1355" s="4">
        <v>1352</v>
      </c>
      <c r="AD1355" s="4">
        <f>[1]节奏总纲!AD1355</f>
        <v>104.01880723797377</v>
      </c>
      <c r="AE1355" s="4">
        <f>[1]节奏总纲!AE1355</f>
        <v>106.29135511739378</v>
      </c>
      <c r="AF1355" s="4">
        <f>[1]节奏总纲!AF1355</f>
        <v>109.52692251236174</v>
      </c>
      <c r="AG1355" s="4">
        <f>[1]节奏总纲!AG1355</f>
        <v>114.37206204903211</v>
      </c>
      <c r="AH1355" s="4">
        <f>[1]节奏总纲!AH1355</f>
        <v>123.35821951069632</v>
      </c>
    </row>
    <row r="1356" spans="29:34" x14ac:dyDescent="0.15">
      <c r="AC1356" s="4">
        <v>1353</v>
      </c>
      <c r="AD1356" s="4">
        <f>[1]节奏总纲!AD1356</f>
        <v>104.02911879260118</v>
      </c>
      <c r="AE1356" s="4">
        <f>[1]节奏总纲!AE1356</f>
        <v>106.30194175118865</v>
      </c>
      <c r="AF1356" s="4">
        <f>[1]节奏总纲!AF1356</f>
        <v>109.53736982913605</v>
      </c>
      <c r="AG1356" s="4">
        <f>[1]节奏总纲!AG1356</f>
        <v>114.38345417327785</v>
      </c>
      <c r="AH1356" s="4">
        <f>[1]节奏总纲!AH1356</f>
        <v>123.36828341095223</v>
      </c>
    </row>
    <row r="1357" spans="29:34" x14ac:dyDescent="0.15">
      <c r="AC1357" s="4">
        <v>1354</v>
      </c>
      <c r="AD1357" s="4">
        <f>[1]节奏总纲!AD1357</f>
        <v>104.03943034722859</v>
      </c>
      <c r="AE1357" s="4">
        <f>[1]节奏总纲!AE1357</f>
        <v>106.31252838498351</v>
      </c>
      <c r="AF1357" s="4">
        <f>[1]节奏总纲!AF1357</f>
        <v>109.54781714591039</v>
      </c>
      <c r="AG1357" s="4">
        <f>[1]节奏总纲!AG1357</f>
        <v>114.39484629752361</v>
      </c>
      <c r="AH1357" s="4">
        <f>[1]节奏总纲!AH1357</f>
        <v>123.37834731120815</v>
      </c>
    </row>
    <row r="1358" spans="29:34" x14ac:dyDescent="0.15">
      <c r="AC1358" s="4">
        <v>1355</v>
      </c>
      <c r="AD1358" s="4">
        <f>[1]节奏总纲!AD1358</f>
        <v>104.049741901856</v>
      </c>
      <c r="AE1358" s="4">
        <f>[1]节奏总纲!AE1358</f>
        <v>106.32311501877837</v>
      </c>
      <c r="AF1358" s="4">
        <f>[1]节奏总纲!AF1358</f>
        <v>109.5582644626847</v>
      </c>
      <c r="AG1358" s="4">
        <f>[1]节奏总纲!AG1358</f>
        <v>114.40623842176937</v>
      </c>
      <c r="AH1358" s="4">
        <f>[1]节奏总纲!AH1358</f>
        <v>123.38841121146406</v>
      </c>
    </row>
    <row r="1359" spans="29:34" x14ac:dyDescent="0.15">
      <c r="AC1359" s="4">
        <v>1356</v>
      </c>
      <c r="AD1359" s="4">
        <f>[1]节奏总纲!AD1359</f>
        <v>104.06005345648342</v>
      </c>
      <c r="AE1359" s="4">
        <f>[1]节奏总纲!AE1359</f>
        <v>106.33370165257323</v>
      </c>
      <c r="AF1359" s="4">
        <f>[1]节奏总纲!AF1359</f>
        <v>109.56871177945902</v>
      </c>
      <c r="AG1359" s="4">
        <f>[1]节奏总纲!AG1359</f>
        <v>114.41763054601512</v>
      </c>
      <c r="AH1359" s="4">
        <f>[1]节奏总纲!AH1359</f>
        <v>123.39847511171999</v>
      </c>
    </row>
    <row r="1360" spans="29:34" x14ac:dyDescent="0.15">
      <c r="AC1360" s="4">
        <v>1357</v>
      </c>
      <c r="AD1360" s="4">
        <f>[1]节奏总纲!AD1360</f>
        <v>104.07036501111082</v>
      </c>
      <c r="AE1360" s="4">
        <f>[1]节奏总纲!AE1360</f>
        <v>106.34428828636808</v>
      </c>
      <c r="AF1360" s="4">
        <f>[1]节奏总纲!AF1360</f>
        <v>109.57915909623335</v>
      </c>
      <c r="AG1360" s="4">
        <f>[1]节奏总纲!AG1360</f>
        <v>114.42902267026088</v>
      </c>
      <c r="AH1360" s="4">
        <f>[1]节奏总纲!AH1360</f>
        <v>123.4085390119759</v>
      </c>
    </row>
    <row r="1361" spans="29:34" x14ac:dyDescent="0.15">
      <c r="AC1361" s="4">
        <v>1358</v>
      </c>
      <c r="AD1361" s="4">
        <f>[1]节奏总纲!AD1361</f>
        <v>104.08067656573823</v>
      </c>
      <c r="AE1361" s="4">
        <f>[1]节奏总纲!AE1361</f>
        <v>106.35487492016294</v>
      </c>
      <c r="AF1361" s="4">
        <f>[1]节奏总纲!AF1361</f>
        <v>109.58960641300767</v>
      </c>
      <c r="AG1361" s="4">
        <f>[1]节奏总纲!AG1361</f>
        <v>114.44041479450664</v>
      </c>
      <c r="AH1361" s="4">
        <f>[1]节奏总纲!AH1361</f>
        <v>123.41860291223182</v>
      </c>
    </row>
    <row r="1362" spans="29:34" x14ac:dyDescent="0.15">
      <c r="AC1362" s="4">
        <v>1359</v>
      </c>
      <c r="AD1362" s="4">
        <f>[1]节奏总纲!AD1362</f>
        <v>104.09098812036564</v>
      </c>
      <c r="AE1362" s="4">
        <f>[1]节奏总纲!AE1362</f>
        <v>106.36546155395781</v>
      </c>
      <c r="AF1362" s="4">
        <f>[1]节奏总纲!AF1362</f>
        <v>109.600053729782</v>
      </c>
      <c r="AG1362" s="4">
        <f>[1]节奏总纲!AG1362</f>
        <v>114.4518069187524</v>
      </c>
      <c r="AH1362" s="4">
        <f>[1]节奏总纲!AH1362</f>
        <v>123.42866681248773</v>
      </c>
    </row>
    <row r="1363" spans="29:34" x14ac:dyDescent="0.15">
      <c r="AC1363" s="4">
        <v>1360</v>
      </c>
      <c r="AD1363" s="4">
        <f>[1]节奏总纲!AD1363</f>
        <v>104.10129967499306</v>
      </c>
      <c r="AE1363" s="4">
        <f>[1]节奏总纲!AE1363</f>
        <v>106.37604818775267</v>
      </c>
      <c r="AF1363" s="4">
        <f>[1]节奏总纲!AF1363</f>
        <v>109.61050104655632</v>
      </c>
      <c r="AG1363" s="4">
        <f>[1]节奏总纲!AG1363</f>
        <v>114.46319904299814</v>
      </c>
      <c r="AH1363" s="4">
        <f>[1]节奏总纲!AH1363</f>
        <v>123.43873071274365</v>
      </c>
    </row>
    <row r="1364" spans="29:34" x14ac:dyDescent="0.15">
      <c r="AC1364" s="4">
        <v>1361</v>
      </c>
      <c r="AD1364" s="4">
        <f>[1]节奏总纲!AD1364</f>
        <v>104.11161122962046</v>
      </c>
      <c r="AE1364" s="4">
        <f>[1]节奏总纲!AE1364</f>
        <v>106.38663482154753</v>
      </c>
      <c r="AF1364" s="4">
        <f>[1]节奏总纲!AF1364</f>
        <v>109.62094836333064</v>
      </c>
      <c r="AG1364" s="4">
        <f>[1]节奏总纲!AG1364</f>
        <v>114.4745911672439</v>
      </c>
      <c r="AH1364" s="4">
        <f>[1]节奏总纲!AH1364</f>
        <v>123.44879461299956</v>
      </c>
    </row>
    <row r="1365" spans="29:34" x14ac:dyDescent="0.15">
      <c r="AC1365" s="4">
        <v>1362</v>
      </c>
      <c r="AD1365" s="4">
        <f>[1]节奏总纲!AD1365</f>
        <v>104.12192278424787</v>
      </c>
      <c r="AE1365" s="4">
        <f>[1]节奏总纲!AE1365</f>
        <v>106.39722145534239</v>
      </c>
      <c r="AF1365" s="4">
        <f>[1]节奏总纲!AF1365</f>
        <v>109.63139568010497</v>
      </c>
      <c r="AG1365" s="4">
        <f>[1]节奏总纲!AG1365</f>
        <v>114.48598329148966</v>
      </c>
      <c r="AH1365" s="4">
        <f>[1]节奏总纲!AH1365</f>
        <v>123.45885851325548</v>
      </c>
    </row>
    <row r="1366" spans="29:34" x14ac:dyDescent="0.15">
      <c r="AC1366" s="4">
        <v>1363</v>
      </c>
      <c r="AD1366" s="4">
        <f>[1]节奏总纲!AD1366</f>
        <v>104.13223433887529</v>
      </c>
      <c r="AE1366" s="4">
        <f>[1]节奏总纲!AE1366</f>
        <v>106.40780808913725</v>
      </c>
      <c r="AF1366" s="4">
        <f>[1]节奏总纲!AF1366</f>
        <v>109.64184299687929</v>
      </c>
      <c r="AG1366" s="4">
        <f>[1]节奏总纲!AG1366</f>
        <v>114.49737541573541</v>
      </c>
      <c r="AH1366" s="4">
        <f>[1]节奏总纲!AH1366</f>
        <v>123.46892241351141</v>
      </c>
    </row>
    <row r="1367" spans="29:34" x14ac:dyDescent="0.15">
      <c r="AC1367" s="4">
        <v>1364</v>
      </c>
      <c r="AD1367" s="4">
        <f>[1]节奏总纲!AD1367</f>
        <v>104.1425458935027</v>
      </c>
      <c r="AE1367" s="4">
        <f>[1]节奏总纲!AE1367</f>
        <v>106.41839472293212</v>
      </c>
      <c r="AF1367" s="4">
        <f>[1]节奏总纲!AF1367</f>
        <v>109.65229031365361</v>
      </c>
      <c r="AG1367" s="4">
        <f>[1]节奏总纲!AG1367</f>
        <v>114.50876753998116</v>
      </c>
      <c r="AH1367" s="4">
        <f>[1]节奏总纲!AH1367</f>
        <v>123.47898631376732</v>
      </c>
    </row>
    <row r="1368" spans="29:34" x14ac:dyDescent="0.15">
      <c r="AC1368" s="4">
        <v>1365</v>
      </c>
      <c r="AD1368" s="4">
        <f>[1]节奏总纲!AD1368</f>
        <v>104.15285744813011</v>
      </c>
      <c r="AE1368" s="4">
        <f>[1]节奏总纲!AE1368</f>
        <v>106.42898135672698</v>
      </c>
      <c r="AF1368" s="4">
        <f>[1]节奏总纲!AF1368</f>
        <v>109.66273763042794</v>
      </c>
      <c r="AG1368" s="4">
        <f>[1]节奏总纲!AG1368</f>
        <v>114.52015966422692</v>
      </c>
      <c r="AH1368" s="4">
        <f>[1]节奏总纲!AH1368</f>
        <v>123.48905021402324</v>
      </c>
    </row>
    <row r="1369" spans="29:34" x14ac:dyDescent="0.15">
      <c r="AC1369" s="4">
        <v>1366</v>
      </c>
      <c r="AD1369" s="4">
        <f>[1]节奏总纲!AD1369</f>
        <v>104.16316900275751</v>
      </c>
      <c r="AE1369" s="4">
        <f>[1]节奏总纲!AE1369</f>
        <v>106.43956799052184</v>
      </c>
      <c r="AF1369" s="4">
        <f>[1]节奏总纲!AF1369</f>
        <v>109.67318494720226</v>
      </c>
      <c r="AG1369" s="4">
        <f>[1]节奏总纲!AG1369</f>
        <v>114.53155178847268</v>
      </c>
      <c r="AH1369" s="4">
        <f>[1]节奏总纲!AH1369</f>
        <v>123.49911411427915</v>
      </c>
    </row>
    <row r="1370" spans="29:34" x14ac:dyDescent="0.15">
      <c r="AC1370" s="4">
        <v>1367</v>
      </c>
      <c r="AD1370" s="4">
        <f>[1]节奏总纲!AD1370</f>
        <v>104.17348055738493</v>
      </c>
      <c r="AE1370" s="4">
        <f>[1]节奏总纲!AE1370</f>
        <v>106.4501546243167</v>
      </c>
      <c r="AF1370" s="4">
        <f>[1]节奏总纲!AF1370</f>
        <v>109.68363226397659</v>
      </c>
      <c r="AG1370" s="4">
        <f>[1]节奏总纲!AG1370</f>
        <v>114.54294391271843</v>
      </c>
      <c r="AH1370" s="4">
        <f>[1]节奏总纲!AH1370</f>
        <v>123.50917801453507</v>
      </c>
    </row>
    <row r="1371" spans="29:34" x14ac:dyDescent="0.15">
      <c r="AC1371" s="4">
        <v>1368</v>
      </c>
      <c r="AD1371" s="4">
        <f>[1]节奏总纲!AD1371</f>
        <v>104.18379211201234</v>
      </c>
      <c r="AE1371" s="4">
        <f>[1]节奏总纲!AE1371</f>
        <v>106.46074125811155</v>
      </c>
      <c r="AF1371" s="4">
        <f>[1]节奏总纲!AF1371</f>
        <v>109.69407958075091</v>
      </c>
      <c r="AG1371" s="4">
        <f>[1]节奏总纲!AG1371</f>
        <v>114.55433603696419</v>
      </c>
      <c r="AH1371" s="4">
        <f>[1]节奏总纲!AH1371</f>
        <v>123.51924191479098</v>
      </c>
    </row>
    <row r="1372" spans="29:34" x14ac:dyDescent="0.15">
      <c r="AC1372" s="4">
        <v>1369</v>
      </c>
      <c r="AD1372" s="4">
        <f>[1]节奏总纲!AD1372</f>
        <v>104.19410366663975</v>
      </c>
      <c r="AE1372" s="4">
        <f>[1]节奏总纲!AE1372</f>
        <v>106.47132789190643</v>
      </c>
      <c r="AF1372" s="4">
        <f>[1]节奏总纲!AF1372</f>
        <v>109.70452689752523</v>
      </c>
      <c r="AG1372" s="4">
        <f>[1]节奏总纲!AG1372</f>
        <v>114.56572816120995</v>
      </c>
      <c r="AH1372" s="4">
        <f>[1]节奏总纲!AH1372</f>
        <v>123.5293058150469</v>
      </c>
    </row>
    <row r="1373" spans="29:34" x14ac:dyDescent="0.15">
      <c r="AC1373" s="4">
        <v>1370</v>
      </c>
      <c r="AD1373" s="4">
        <f>[1]节奏总纲!AD1373</f>
        <v>104.20441522126715</v>
      </c>
      <c r="AE1373" s="4">
        <f>[1]节奏总纲!AE1373</f>
        <v>106.48191452570128</v>
      </c>
      <c r="AF1373" s="4">
        <f>[1]节奏总纲!AF1373</f>
        <v>109.71497421429956</v>
      </c>
      <c r="AG1373" s="4">
        <f>[1]节奏总纲!AG1373</f>
        <v>114.57712028545569</v>
      </c>
      <c r="AH1373" s="4">
        <f>[1]节奏总纲!AH1373</f>
        <v>123.53936971530283</v>
      </c>
    </row>
    <row r="1374" spans="29:34" x14ac:dyDescent="0.15">
      <c r="AC1374" s="4">
        <v>1371</v>
      </c>
      <c r="AD1374" s="4">
        <f>[1]节奏总纲!AD1374</f>
        <v>104.21472677589458</v>
      </c>
      <c r="AE1374" s="4">
        <f>[1]节奏总纲!AE1374</f>
        <v>106.49250115949614</v>
      </c>
      <c r="AF1374" s="4">
        <f>[1]节奏总纲!AF1374</f>
        <v>109.72542153107388</v>
      </c>
      <c r="AG1374" s="4">
        <f>[1]节奏总纲!AG1374</f>
        <v>114.58851240970145</v>
      </c>
      <c r="AH1374" s="4">
        <f>[1]节奏总纲!AH1374</f>
        <v>123.54943361555874</v>
      </c>
    </row>
    <row r="1375" spans="29:34" x14ac:dyDescent="0.15">
      <c r="AC1375" s="4">
        <v>1372</v>
      </c>
      <c r="AD1375" s="4">
        <f>[1]节奏总纲!AD1375</f>
        <v>104.22503833052198</v>
      </c>
      <c r="AE1375" s="4">
        <f>[1]节奏总纲!AE1375</f>
        <v>106.503087793291</v>
      </c>
      <c r="AF1375" s="4">
        <f>[1]节奏总纲!AF1375</f>
        <v>109.7358688478482</v>
      </c>
      <c r="AG1375" s="4">
        <f>[1]节奏总纲!AG1375</f>
        <v>114.59990453394721</v>
      </c>
      <c r="AH1375" s="4">
        <f>[1]节奏总纲!AH1375</f>
        <v>123.55949751581466</v>
      </c>
    </row>
    <row r="1376" spans="29:34" x14ac:dyDescent="0.15">
      <c r="AC1376" s="4">
        <v>1373</v>
      </c>
      <c r="AD1376" s="4">
        <f>[1]节奏总纲!AD1376</f>
        <v>104.23534988514939</v>
      </c>
      <c r="AE1376" s="4">
        <f>[1]节奏总纲!AE1376</f>
        <v>106.51367442708586</v>
      </c>
      <c r="AF1376" s="4">
        <f>[1]节奏总纲!AF1376</f>
        <v>109.74631616462253</v>
      </c>
      <c r="AG1376" s="4">
        <f>[1]节奏总纲!AG1376</f>
        <v>114.61129665819296</v>
      </c>
      <c r="AH1376" s="4">
        <f>[1]节奏总纲!AH1376</f>
        <v>123.56956141607057</v>
      </c>
    </row>
    <row r="1377" spans="29:34" x14ac:dyDescent="0.15">
      <c r="AC1377" s="4">
        <v>1374</v>
      </c>
      <c r="AD1377" s="4">
        <f>[1]节奏总纲!AD1377</f>
        <v>104.24566143977681</v>
      </c>
      <c r="AE1377" s="4">
        <f>[1]节奏总纲!AE1377</f>
        <v>106.52426106088072</v>
      </c>
      <c r="AF1377" s="4">
        <f>[1]节奏总纲!AF1377</f>
        <v>109.75676348139685</v>
      </c>
      <c r="AG1377" s="4">
        <f>[1]节奏总纲!AG1377</f>
        <v>114.62268878243871</v>
      </c>
      <c r="AH1377" s="4">
        <f>[1]节奏总纲!AH1377</f>
        <v>123.57962531632649</v>
      </c>
    </row>
    <row r="1378" spans="29:34" x14ac:dyDescent="0.15">
      <c r="AC1378" s="4">
        <v>1375</v>
      </c>
      <c r="AD1378" s="4">
        <f>[1]节奏总纲!AD1378</f>
        <v>104.25597299440422</v>
      </c>
      <c r="AE1378" s="4">
        <f>[1]节奏总纲!AE1378</f>
        <v>106.53484769467559</v>
      </c>
      <c r="AF1378" s="4">
        <f>[1]节奏总纲!AF1378</f>
        <v>109.76721079817118</v>
      </c>
      <c r="AG1378" s="4">
        <f>[1]节奏总纲!AG1378</f>
        <v>114.63408090668447</v>
      </c>
      <c r="AH1378" s="4">
        <f>[1]节奏总纲!AH1378</f>
        <v>123.5896892165824</v>
      </c>
    </row>
    <row r="1379" spans="29:34" x14ac:dyDescent="0.15">
      <c r="AC1379" s="4">
        <v>1376</v>
      </c>
      <c r="AD1379" s="4">
        <f>[1]节奏总纲!AD1379</f>
        <v>104.26628454903162</v>
      </c>
      <c r="AE1379" s="4">
        <f>[1]节奏总纲!AE1379</f>
        <v>106.54543432847045</v>
      </c>
      <c r="AF1379" s="4">
        <f>[1]节奏总纲!AF1379</f>
        <v>109.7776581149455</v>
      </c>
      <c r="AG1379" s="4">
        <f>[1]节奏总纲!AG1379</f>
        <v>114.64547303093023</v>
      </c>
      <c r="AH1379" s="4">
        <f>[1]节奏总纲!AH1379</f>
        <v>123.59975311683831</v>
      </c>
    </row>
    <row r="1380" spans="29:34" x14ac:dyDescent="0.15">
      <c r="AC1380" s="4">
        <v>1377</v>
      </c>
      <c r="AD1380" s="4">
        <f>[1]节奏总纲!AD1380</f>
        <v>104.27659610365903</v>
      </c>
      <c r="AE1380" s="4">
        <f>[1]节奏总纲!AE1380</f>
        <v>106.55602096226531</v>
      </c>
      <c r="AF1380" s="4">
        <f>[1]节奏总纲!AF1380</f>
        <v>109.78810543171981</v>
      </c>
      <c r="AG1380" s="4">
        <f>[1]节奏总纲!AG1380</f>
        <v>114.65686515517598</v>
      </c>
      <c r="AH1380" s="4">
        <f>[1]节奏总纲!AH1380</f>
        <v>123.60981701709423</v>
      </c>
    </row>
    <row r="1381" spans="29:34" x14ac:dyDescent="0.15">
      <c r="AC1381" s="4">
        <v>1378</v>
      </c>
      <c r="AD1381" s="4">
        <f>[1]节奏总纲!AD1381</f>
        <v>104.28690765828645</v>
      </c>
      <c r="AE1381" s="4">
        <f>[1]节奏总纲!AE1381</f>
        <v>106.56660759606017</v>
      </c>
      <c r="AF1381" s="4">
        <f>[1]节奏总纲!AF1381</f>
        <v>109.79855274849415</v>
      </c>
      <c r="AG1381" s="4">
        <f>[1]节奏总纲!AG1381</f>
        <v>114.66825727942174</v>
      </c>
      <c r="AH1381" s="4">
        <f>[1]节奏总纲!AH1381</f>
        <v>123.61988091735016</v>
      </c>
    </row>
    <row r="1382" spans="29:34" x14ac:dyDescent="0.15">
      <c r="AC1382" s="4">
        <v>1379</v>
      </c>
      <c r="AD1382" s="4">
        <f>[1]节奏总纲!AD1382</f>
        <v>104.29721921291386</v>
      </c>
      <c r="AE1382" s="4">
        <f>[1]节奏总纲!AE1382</f>
        <v>106.57719422985502</v>
      </c>
      <c r="AF1382" s="4">
        <f>[1]节奏总纲!AF1382</f>
        <v>109.80900006526846</v>
      </c>
      <c r="AG1382" s="4">
        <f>[1]节奏总纲!AG1382</f>
        <v>114.6796494036675</v>
      </c>
      <c r="AH1382" s="4">
        <f>[1]节奏总纲!AH1382</f>
        <v>123.62994481760607</v>
      </c>
    </row>
    <row r="1383" spans="29:34" x14ac:dyDescent="0.15">
      <c r="AC1383" s="4">
        <v>1380</v>
      </c>
      <c r="AD1383" s="4">
        <f>[1]节奏总纲!AD1383</f>
        <v>104.30753076754127</v>
      </c>
      <c r="AE1383" s="4">
        <f>[1]节奏总纲!AE1383</f>
        <v>106.5877808636499</v>
      </c>
      <c r="AF1383" s="4">
        <f>[1]节奏总纲!AF1383</f>
        <v>109.8194473820428</v>
      </c>
      <c r="AG1383" s="4">
        <f>[1]节奏总纲!AG1383</f>
        <v>114.69104152791324</v>
      </c>
      <c r="AH1383" s="4">
        <f>[1]节奏总纲!AH1383</f>
        <v>123.64000871786199</v>
      </c>
    </row>
    <row r="1384" spans="29:34" x14ac:dyDescent="0.15">
      <c r="AC1384" s="4">
        <v>1381</v>
      </c>
      <c r="AD1384" s="4">
        <f>[1]节奏总纲!AD1384</f>
        <v>104.31784232216867</v>
      </c>
      <c r="AE1384" s="4">
        <f>[1]节奏总纲!AE1384</f>
        <v>106.59836749744476</v>
      </c>
      <c r="AF1384" s="4">
        <f>[1]节奏总纲!AF1384</f>
        <v>109.82989469881711</v>
      </c>
      <c r="AG1384" s="4">
        <f>[1]节奏总纲!AG1384</f>
        <v>114.702433652159</v>
      </c>
      <c r="AH1384" s="4">
        <f>[1]节奏总纲!AH1384</f>
        <v>123.6500726181179</v>
      </c>
    </row>
    <row r="1385" spans="29:34" x14ac:dyDescent="0.15">
      <c r="AC1385" s="4">
        <v>1382</v>
      </c>
      <c r="AD1385" s="4">
        <f>[1]节奏总纲!AD1385</f>
        <v>104.32815387679609</v>
      </c>
      <c r="AE1385" s="4">
        <f>[1]节奏总纲!AE1385</f>
        <v>106.60895413123961</v>
      </c>
      <c r="AF1385" s="4">
        <f>[1]节奏总纲!AF1385</f>
        <v>109.84034201559143</v>
      </c>
      <c r="AG1385" s="4">
        <f>[1]节奏总纲!AG1385</f>
        <v>114.71382577640476</v>
      </c>
      <c r="AH1385" s="4">
        <f>[1]节奏总纲!AH1385</f>
        <v>123.66013651837382</v>
      </c>
    </row>
    <row r="1386" spans="29:34" x14ac:dyDescent="0.15">
      <c r="AC1386" s="4">
        <v>1383</v>
      </c>
      <c r="AD1386" s="4">
        <f>[1]节奏总纲!AD1386</f>
        <v>104.3384654314235</v>
      </c>
      <c r="AE1386" s="4">
        <f>[1]节奏总纲!AE1386</f>
        <v>106.61954076503447</v>
      </c>
      <c r="AF1386" s="4">
        <f>[1]节奏总纲!AF1386</f>
        <v>109.85078933236576</v>
      </c>
      <c r="AG1386" s="4">
        <f>[1]节奏总纲!AG1386</f>
        <v>114.72521790065051</v>
      </c>
      <c r="AH1386" s="4">
        <f>[1]节奏总纲!AH1386</f>
        <v>123.67020041862973</v>
      </c>
    </row>
    <row r="1387" spans="29:34" x14ac:dyDescent="0.15">
      <c r="AC1387" s="4">
        <v>1384</v>
      </c>
      <c r="AD1387" s="4">
        <f>[1]节奏总纲!AD1387</f>
        <v>104.34877698605091</v>
      </c>
      <c r="AE1387" s="4">
        <f>[1]节奏总纲!AE1387</f>
        <v>106.63012739882933</v>
      </c>
      <c r="AF1387" s="4">
        <f>[1]节奏总纲!AF1387</f>
        <v>109.86123664914008</v>
      </c>
      <c r="AG1387" s="4">
        <f>[1]节奏总纲!AG1387</f>
        <v>114.73661002489627</v>
      </c>
      <c r="AH1387" s="4">
        <f>[1]节奏总纲!AH1387</f>
        <v>123.68026431888565</v>
      </c>
    </row>
    <row r="1388" spans="29:34" x14ac:dyDescent="0.15">
      <c r="AC1388" s="4">
        <v>1385</v>
      </c>
      <c r="AD1388" s="4">
        <f>[1]节奏总纲!AD1388</f>
        <v>104.35908854067833</v>
      </c>
      <c r="AE1388" s="4">
        <f>[1]节奏总纲!AE1388</f>
        <v>106.6407140326242</v>
      </c>
      <c r="AF1388" s="4">
        <f>[1]节奏总纲!AF1388</f>
        <v>109.8716839659144</v>
      </c>
      <c r="AG1388" s="4">
        <f>[1]节奏总纲!AG1388</f>
        <v>114.74800214914202</v>
      </c>
      <c r="AH1388" s="4">
        <f>[1]节奏总纲!AH1388</f>
        <v>123.69032821914158</v>
      </c>
    </row>
    <row r="1389" spans="29:34" x14ac:dyDescent="0.15">
      <c r="AC1389" s="4">
        <v>1386</v>
      </c>
      <c r="AD1389" s="4">
        <f>[1]节奏总纲!AD1389</f>
        <v>104.36940009530574</v>
      </c>
      <c r="AE1389" s="4">
        <f>[1]节奏总纲!AE1389</f>
        <v>106.65130066641906</v>
      </c>
      <c r="AF1389" s="4">
        <f>[1]节奏总纲!AF1389</f>
        <v>109.88213128268873</v>
      </c>
      <c r="AG1389" s="4">
        <f>[1]节奏总纲!AG1389</f>
        <v>114.75939427338778</v>
      </c>
      <c r="AH1389" s="4">
        <f>[1]节奏总纲!AH1389</f>
        <v>123.70039211939749</v>
      </c>
    </row>
    <row r="1390" spans="29:34" x14ac:dyDescent="0.15">
      <c r="AC1390" s="4">
        <v>1387</v>
      </c>
      <c r="AD1390" s="4">
        <f>[1]节奏总纲!AD1390</f>
        <v>104.37971164993314</v>
      </c>
      <c r="AE1390" s="4">
        <f>[1]节奏总纲!AE1390</f>
        <v>106.66188730021392</v>
      </c>
      <c r="AF1390" s="4">
        <f>[1]节奏总纲!AF1390</f>
        <v>109.89257859946305</v>
      </c>
      <c r="AG1390" s="4">
        <f>[1]节奏总纲!AG1390</f>
        <v>114.77078639763353</v>
      </c>
      <c r="AH1390" s="4">
        <f>[1]节奏总纲!AH1390</f>
        <v>123.71045601965341</v>
      </c>
    </row>
    <row r="1391" spans="29:34" x14ac:dyDescent="0.15">
      <c r="AC1391" s="4">
        <v>1388</v>
      </c>
      <c r="AD1391" s="4">
        <f>[1]节奏总纲!AD1391</f>
        <v>104.39002320456055</v>
      </c>
      <c r="AE1391" s="4">
        <f>[1]节奏总纲!AE1391</f>
        <v>106.67247393400878</v>
      </c>
      <c r="AF1391" s="4">
        <f>[1]节奏总纲!AF1391</f>
        <v>109.90302591623738</v>
      </c>
      <c r="AG1391" s="4">
        <f>[1]节奏总纲!AG1391</f>
        <v>114.78217852187929</v>
      </c>
      <c r="AH1391" s="4">
        <f>[1]节奏总纲!AH1391</f>
        <v>123.72051991990932</v>
      </c>
    </row>
    <row r="1392" spans="29:34" x14ac:dyDescent="0.15">
      <c r="AC1392" s="4">
        <v>1389</v>
      </c>
      <c r="AD1392" s="4">
        <f>[1]节奏总纲!AD1392</f>
        <v>104.40033475918797</v>
      </c>
      <c r="AE1392" s="4">
        <f>[1]节奏总纲!AE1392</f>
        <v>106.68306056780364</v>
      </c>
      <c r="AF1392" s="4">
        <f>[1]节奏总纲!AF1392</f>
        <v>109.9134732330117</v>
      </c>
      <c r="AG1392" s="4">
        <f>[1]节奏总纲!AG1392</f>
        <v>114.79357064612505</v>
      </c>
      <c r="AH1392" s="4">
        <f>[1]节奏总纲!AH1392</f>
        <v>123.73058382016524</v>
      </c>
    </row>
    <row r="1393" spans="29:34" x14ac:dyDescent="0.15">
      <c r="AC1393" s="4">
        <v>1390</v>
      </c>
      <c r="AD1393" s="4">
        <f>[1]节奏总纲!AD1393</f>
        <v>104.41064631381538</v>
      </c>
      <c r="AE1393" s="4">
        <f>[1]节奏总纲!AE1393</f>
        <v>106.69364720159851</v>
      </c>
      <c r="AF1393" s="4">
        <f>[1]节奏总纲!AF1393</f>
        <v>109.92392054978602</v>
      </c>
      <c r="AG1393" s="4">
        <f>[1]节奏总纲!AG1393</f>
        <v>114.80496277037079</v>
      </c>
      <c r="AH1393" s="4">
        <f>[1]节奏总纲!AH1393</f>
        <v>123.74064772042115</v>
      </c>
    </row>
    <row r="1394" spans="29:34" x14ac:dyDescent="0.15">
      <c r="AC1394" s="4">
        <v>1391</v>
      </c>
      <c r="AD1394" s="4">
        <f>[1]节奏总纲!AD1394</f>
        <v>104.42095786844278</v>
      </c>
      <c r="AE1394" s="4">
        <f>[1]节奏总纲!AE1394</f>
        <v>106.70423383539337</v>
      </c>
      <c r="AF1394" s="4">
        <f>[1]节奏总纲!AF1394</f>
        <v>109.93436786656035</v>
      </c>
      <c r="AG1394" s="4">
        <f>[1]节奏总纲!AG1394</f>
        <v>114.81635489461655</v>
      </c>
      <c r="AH1394" s="4">
        <f>[1]节奏总纲!AH1394</f>
        <v>123.75071162067707</v>
      </c>
    </row>
    <row r="1395" spans="29:34" x14ac:dyDescent="0.15">
      <c r="AC1395" s="4">
        <v>1392</v>
      </c>
      <c r="AD1395" s="4">
        <f>[1]节奏总纲!AD1395</f>
        <v>104.43126942307019</v>
      </c>
      <c r="AE1395" s="4">
        <f>[1]节奏总纲!AE1395</f>
        <v>106.71482046918823</v>
      </c>
      <c r="AF1395" s="4">
        <f>[1]节奏总纲!AF1395</f>
        <v>109.94481518333467</v>
      </c>
      <c r="AG1395" s="4">
        <f>[1]节奏总纲!AG1395</f>
        <v>114.82774701886231</v>
      </c>
      <c r="AH1395" s="4">
        <f>[1]节奏总纲!AH1395</f>
        <v>123.760775520933</v>
      </c>
    </row>
    <row r="1396" spans="29:34" x14ac:dyDescent="0.15">
      <c r="AC1396" s="4">
        <v>1393</v>
      </c>
      <c r="AD1396" s="4">
        <f>[1]节奏总纲!AD1396</f>
        <v>104.44158097769761</v>
      </c>
      <c r="AE1396" s="4">
        <f>[1]节奏总纲!AE1396</f>
        <v>106.72540710298308</v>
      </c>
      <c r="AF1396" s="4">
        <f>[1]节奏总纲!AF1396</f>
        <v>109.955262500109</v>
      </c>
      <c r="AG1396" s="4">
        <f>[1]节奏总纲!AG1396</f>
        <v>114.83913914310807</v>
      </c>
      <c r="AH1396" s="4">
        <f>[1]节奏总纲!AH1396</f>
        <v>123.77083942118891</v>
      </c>
    </row>
    <row r="1397" spans="29:34" x14ac:dyDescent="0.15">
      <c r="AC1397" s="4">
        <v>1394</v>
      </c>
      <c r="AD1397" s="4">
        <f>[1]节奏总纲!AD1397</f>
        <v>104.45189253232502</v>
      </c>
      <c r="AE1397" s="4">
        <f>[1]节奏总纲!AE1397</f>
        <v>106.73599373677794</v>
      </c>
      <c r="AF1397" s="4">
        <f>[1]节奏总纲!AF1397</f>
        <v>109.96570981688332</v>
      </c>
      <c r="AG1397" s="4">
        <f>[1]节奏总纲!AG1397</f>
        <v>114.85053126735382</v>
      </c>
      <c r="AH1397" s="4">
        <f>[1]节奏总纲!AH1397</f>
        <v>123.78090332144482</v>
      </c>
    </row>
    <row r="1398" spans="29:34" x14ac:dyDescent="0.15">
      <c r="AC1398" s="4">
        <v>1395</v>
      </c>
      <c r="AD1398" s="4">
        <f>[1]节奏总纲!AD1398</f>
        <v>104.46220408695243</v>
      </c>
      <c r="AE1398" s="4">
        <f>[1]节奏总纲!AE1398</f>
        <v>106.7465803705728</v>
      </c>
      <c r="AF1398" s="4">
        <f>[1]节奏总纲!AF1398</f>
        <v>109.97615713365764</v>
      </c>
      <c r="AG1398" s="4">
        <f>[1]节奏总纲!AG1398</f>
        <v>114.86192339159957</v>
      </c>
      <c r="AH1398" s="4">
        <f>[1]节奏总纲!AH1398</f>
        <v>123.79096722170074</v>
      </c>
    </row>
    <row r="1399" spans="29:34" x14ac:dyDescent="0.15">
      <c r="AC1399" s="4">
        <v>1396</v>
      </c>
      <c r="AD1399" s="4">
        <f>[1]节奏总纲!AD1399</f>
        <v>104.47251564157985</v>
      </c>
      <c r="AE1399" s="4">
        <f>[1]节奏总纲!AE1399</f>
        <v>106.75716700436767</v>
      </c>
      <c r="AF1399" s="4">
        <f>[1]节奏总纲!AF1399</f>
        <v>109.98660445043197</v>
      </c>
      <c r="AG1399" s="4">
        <f>[1]节奏总纲!AG1399</f>
        <v>114.87331551584533</v>
      </c>
      <c r="AH1399" s="4">
        <f>[1]节奏总纲!AH1399</f>
        <v>123.80103112195665</v>
      </c>
    </row>
    <row r="1400" spans="29:34" x14ac:dyDescent="0.15">
      <c r="AC1400" s="4">
        <v>1397</v>
      </c>
      <c r="AD1400" s="4">
        <f>[1]节奏总纲!AD1400</f>
        <v>104.48282719620725</v>
      </c>
      <c r="AE1400" s="4">
        <f>[1]节奏总纲!AE1400</f>
        <v>106.76775363816253</v>
      </c>
      <c r="AF1400" s="4">
        <f>[1]节奏总纲!AF1400</f>
        <v>109.99705176720629</v>
      </c>
      <c r="AG1400" s="4">
        <f>[1]节奏总纲!AG1400</f>
        <v>114.88470764009108</v>
      </c>
      <c r="AH1400" s="4">
        <f>[1]节奏总纲!AH1400</f>
        <v>123.81109502221257</v>
      </c>
    </row>
    <row r="1401" spans="29:34" x14ac:dyDescent="0.15">
      <c r="AC1401" s="4">
        <v>1398</v>
      </c>
      <c r="AD1401" s="4">
        <f>[1]节奏总纲!AD1401</f>
        <v>104.49313875083466</v>
      </c>
      <c r="AE1401" s="4">
        <f>[1]节奏总纲!AE1401</f>
        <v>106.77834027195739</v>
      </c>
      <c r="AF1401" s="4">
        <f>[1]节奏总纲!AF1401</f>
        <v>110.00695617024441</v>
      </c>
      <c r="AG1401" s="4">
        <f>[1]节奏总纲!AG1401</f>
        <v>114.89609976433684</v>
      </c>
      <c r="AH1401" s="4">
        <f>[1]节奏总纲!AH1401</f>
        <v>123.82115892246848</v>
      </c>
    </row>
    <row r="1402" spans="29:34" x14ac:dyDescent="0.15">
      <c r="AC1402" s="4">
        <v>1399</v>
      </c>
      <c r="AD1402" s="4">
        <f>[1]节奏总纲!AD1402</f>
        <v>104.50345030546207</v>
      </c>
      <c r="AE1402" s="4">
        <f>[1]节奏总纲!AE1402</f>
        <v>106.78892690575225</v>
      </c>
      <c r="AF1402" s="4">
        <f>[1]节奏总纲!AF1402</f>
        <v>110.01664712906917</v>
      </c>
      <c r="AG1402" s="4">
        <f>[1]节奏总纲!AG1402</f>
        <v>114.9074918885826</v>
      </c>
      <c r="AH1402" s="4">
        <f>[1]节奏总纲!AH1402</f>
        <v>123.83122282272441</v>
      </c>
    </row>
    <row r="1403" spans="29:34" x14ac:dyDescent="0.15">
      <c r="AC1403" s="4">
        <v>1400</v>
      </c>
      <c r="AD1403" s="4">
        <f>[1]节奏总纲!AD1403</f>
        <v>104.51376186008949</v>
      </c>
      <c r="AE1403" s="4">
        <f>[1]节奏总纲!AE1403</f>
        <v>106.79951353954711</v>
      </c>
      <c r="AF1403" s="4">
        <f>[1]节奏总纲!AF1403</f>
        <v>110.02633808789393</v>
      </c>
      <c r="AG1403" s="4">
        <f>[1]节奏总纲!AG1403</f>
        <v>114.91888401282834</v>
      </c>
      <c r="AH1403" s="4">
        <f>[1]节奏总纲!AH1403</f>
        <v>123.84128672298033</v>
      </c>
    </row>
    <row r="1404" spans="29:34" x14ac:dyDescent="0.15">
      <c r="AC1404" s="4">
        <v>1401</v>
      </c>
      <c r="AD1404" s="4">
        <f>[1]节奏总纲!AD1404</f>
        <v>104.5240734147169</v>
      </c>
      <c r="AE1404" s="4">
        <f>[1]节奏总纲!AE1404</f>
        <v>106.81010017334198</v>
      </c>
      <c r="AF1404" s="4">
        <f>[1]节奏总纲!AF1404</f>
        <v>110.0360290467187</v>
      </c>
      <c r="AG1404" s="4">
        <f>[1]节奏总纲!AG1404</f>
        <v>114.9302761370741</v>
      </c>
      <c r="AH1404" s="4">
        <f>[1]节奏总纲!AH1404</f>
        <v>123.85135062323624</v>
      </c>
    </row>
    <row r="1405" spans="29:34" x14ac:dyDescent="0.15">
      <c r="AC1405" s="4">
        <v>1402</v>
      </c>
      <c r="AD1405" s="4">
        <f>[1]节奏总纲!AD1405</f>
        <v>104.5343849693443</v>
      </c>
      <c r="AE1405" s="4">
        <f>[1]节奏总纲!AE1405</f>
        <v>106.82068680713684</v>
      </c>
      <c r="AF1405" s="4">
        <f>[1]节奏总纲!AF1405</f>
        <v>110.04572000554346</v>
      </c>
      <c r="AG1405" s="4">
        <f>[1]节奏总纲!AG1405</f>
        <v>114.94166826131986</v>
      </c>
      <c r="AH1405" s="4">
        <f>[1]节奏总纲!AH1405</f>
        <v>123.86141452349216</v>
      </c>
    </row>
    <row r="1406" spans="29:34" x14ac:dyDescent="0.15">
      <c r="AC1406" s="4">
        <v>1403</v>
      </c>
      <c r="AD1406" s="4">
        <f>[1]节奏总纲!AD1406</f>
        <v>104.54469652397171</v>
      </c>
      <c r="AE1406" s="4">
        <f>[1]节奏总纲!AE1406</f>
        <v>106.8312734409317</v>
      </c>
      <c r="AF1406" s="4">
        <f>[1]节奏总纲!AF1406</f>
        <v>110.05541096436821</v>
      </c>
      <c r="AG1406" s="4">
        <f>[1]节奏总纲!AG1406</f>
        <v>114.95306038556562</v>
      </c>
      <c r="AH1406" s="4">
        <f>[1]节奏总纲!AH1406</f>
        <v>123.87147842374807</v>
      </c>
    </row>
    <row r="1407" spans="29:34" x14ac:dyDescent="0.15">
      <c r="AC1407" s="4">
        <v>1404</v>
      </c>
      <c r="AD1407" s="4">
        <f>[1]节奏总纲!AD1407</f>
        <v>104.55500807859913</v>
      </c>
      <c r="AE1407" s="4">
        <f>[1]节奏总纲!AE1407</f>
        <v>106.84186007472655</v>
      </c>
      <c r="AF1407" s="4">
        <f>[1]节奏总纲!AF1407</f>
        <v>110.06510192319297</v>
      </c>
      <c r="AG1407" s="4">
        <f>[1]节奏总纲!AG1407</f>
        <v>114.96445250981137</v>
      </c>
      <c r="AH1407" s="4">
        <f>[1]节奏总纲!AH1407</f>
        <v>123.88154232400399</v>
      </c>
    </row>
    <row r="1408" spans="29:34" x14ac:dyDescent="0.15">
      <c r="AC1408" s="4">
        <v>1405</v>
      </c>
      <c r="AD1408" s="4">
        <f>[1]节奏总纲!AD1408</f>
        <v>104.56531963322654</v>
      </c>
      <c r="AE1408" s="4">
        <f>[1]节奏总纲!AE1408</f>
        <v>106.85244670852141</v>
      </c>
      <c r="AF1408" s="4">
        <f>[1]节奏总纲!AF1408</f>
        <v>110.07479288201773</v>
      </c>
      <c r="AG1408" s="4">
        <f>[1]节奏总纲!AG1408</f>
        <v>114.97584463405713</v>
      </c>
      <c r="AH1408" s="4">
        <f>[1]节奏总纲!AH1408</f>
        <v>123.8916062242599</v>
      </c>
    </row>
    <row r="1409" spans="29:34" x14ac:dyDescent="0.15">
      <c r="AC1409" s="4">
        <v>1406</v>
      </c>
      <c r="AD1409" s="4">
        <f>[1]节奏总纲!AD1409</f>
        <v>104.57563118785394</v>
      </c>
      <c r="AE1409" s="4">
        <f>[1]节奏总纲!AE1409</f>
        <v>106.86303334231629</v>
      </c>
      <c r="AF1409" s="4">
        <f>[1]节奏总纲!AF1409</f>
        <v>110.08448384084249</v>
      </c>
      <c r="AG1409" s="4">
        <f>[1]节奏总纲!AG1409</f>
        <v>114.98723675830288</v>
      </c>
      <c r="AH1409" s="4">
        <f>[1]节奏总纲!AH1409</f>
        <v>123.90167012451582</v>
      </c>
    </row>
    <row r="1410" spans="29:34" x14ac:dyDescent="0.15">
      <c r="AC1410" s="4">
        <v>1407</v>
      </c>
      <c r="AD1410" s="4">
        <f>[1]节奏总纲!AD1410</f>
        <v>104.58594274248136</v>
      </c>
      <c r="AE1410" s="4">
        <f>[1]节奏总纲!AE1410</f>
        <v>106.87361997611114</v>
      </c>
      <c r="AF1410" s="4">
        <f>[1]节奏总纲!AF1410</f>
        <v>110.09417479966726</v>
      </c>
      <c r="AG1410" s="4">
        <f>[1]节奏总纲!AG1410</f>
        <v>114.99862888254863</v>
      </c>
      <c r="AH1410" s="4">
        <f>[1]节奏总纲!AH1410</f>
        <v>123.91173402477175</v>
      </c>
    </row>
    <row r="1411" spans="29:34" x14ac:dyDescent="0.15">
      <c r="AC1411" s="4">
        <v>1408</v>
      </c>
      <c r="AD1411" s="4">
        <f>[1]节奏总纲!AD1411</f>
        <v>104.59625429710877</v>
      </c>
      <c r="AE1411" s="4">
        <f>[1]节奏总纲!AE1411</f>
        <v>106.884206609906</v>
      </c>
      <c r="AF1411" s="4">
        <f>[1]节奏总纲!AF1411</f>
        <v>110.10386575849201</v>
      </c>
      <c r="AG1411" s="4">
        <f>[1]节奏总纲!AG1411</f>
        <v>115.00862736021548</v>
      </c>
      <c r="AH1411" s="4">
        <f>[1]节奏总纲!AH1411</f>
        <v>123.92179792502766</v>
      </c>
    </row>
    <row r="1412" spans="29:34" x14ac:dyDescent="0.15">
      <c r="AC1412" s="4">
        <v>1409</v>
      </c>
      <c r="AD1412" s="4">
        <f>[1]节奏总纲!AD1412</f>
        <v>104.60656585173618</v>
      </c>
      <c r="AE1412" s="4">
        <f>[1]节奏总纲!AE1412</f>
        <v>106.89479324370086</v>
      </c>
      <c r="AF1412" s="4">
        <f>[1]节奏总纲!AF1412</f>
        <v>110.11355671731677</v>
      </c>
      <c r="AG1412" s="4">
        <f>[1]节奏总纲!AG1412</f>
        <v>115.01843515313531</v>
      </c>
      <c r="AH1412" s="4">
        <f>[1]节奏总纲!AH1412</f>
        <v>123.93186182528358</v>
      </c>
    </row>
    <row r="1413" spans="29:34" x14ac:dyDescent="0.15">
      <c r="AC1413" s="4">
        <v>1410</v>
      </c>
      <c r="AD1413" s="4">
        <f>[1]节奏总纲!AD1413</f>
        <v>104.61687740636359</v>
      </c>
      <c r="AE1413" s="4">
        <f>[1]节奏总纲!AE1413</f>
        <v>106.90537987749572</v>
      </c>
      <c r="AF1413" s="4">
        <f>[1]节奏总纲!AF1413</f>
        <v>110.12324767614153</v>
      </c>
      <c r="AG1413" s="4">
        <f>[1]节奏总纲!AG1413</f>
        <v>115.02824294605516</v>
      </c>
      <c r="AH1413" s="4">
        <f>[1]节奏总纲!AH1413</f>
        <v>123.94192572553949</v>
      </c>
    </row>
    <row r="1414" spans="29:34" x14ac:dyDescent="0.15">
      <c r="AC1414" s="4">
        <v>1411</v>
      </c>
      <c r="AD1414" s="4">
        <f>[1]节奏总纲!AD1414</f>
        <v>104.62718896099101</v>
      </c>
      <c r="AE1414" s="4">
        <f>[1]节奏总纲!AE1414</f>
        <v>106.91596651129058</v>
      </c>
      <c r="AF1414" s="4">
        <f>[1]节奏总纲!AF1414</f>
        <v>110.13293863496629</v>
      </c>
      <c r="AG1414" s="4">
        <f>[1]节奏总纲!AG1414</f>
        <v>115.038050738975</v>
      </c>
      <c r="AH1414" s="4">
        <f>[1]节奏总纲!AH1414</f>
        <v>123.95198962579541</v>
      </c>
    </row>
    <row r="1415" spans="29:34" x14ac:dyDescent="0.15">
      <c r="AC1415" s="4">
        <v>1412</v>
      </c>
      <c r="AD1415" s="4">
        <f>[1]节奏总纲!AD1415</f>
        <v>104.63750051561841</v>
      </c>
      <c r="AE1415" s="4">
        <f>[1]节奏总纲!AE1415</f>
        <v>106.92655314508545</v>
      </c>
      <c r="AF1415" s="4">
        <f>[1]节奏总纲!AF1415</f>
        <v>110.14262959379106</v>
      </c>
      <c r="AG1415" s="4">
        <f>[1]节奏总纲!AG1415</f>
        <v>115.04785853189483</v>
      </c>
      <c r="AH1415" s="4">
        <f>[1]节奏总纲!AH1415</f>
        <v>123.96205352605132</v>
      </c>
    </row>
    <row r="1416" spans="29:34" x14ac:dyDescent="0.15">
      <c r="AC1416" s="4">
        <v>1413</v>
      </c>
      <c r="AD1416" s="4">
        <f>[1]节奏总纲!AD1416</f>
        <v>104.64781207024582</v>
      </c>
      <c r="AE1416" s="4">
        <f>[1]节奏总纲!AE1416</f>
        <v>106.93713977888031</v>
      </c>
      <c r="AF1416" s="4">
        <f>[1]节奏总纲!AF1416</f>
        <v>110.15232055261581</v>
      </c>
      <c r="AG1416" s="4">
        <f>[1]节奏总纲!AG1416</f>
        <v>115.05766632481468</v>
      </c>
      <c r="AH1416" s="4">
        <f>[1]节奏总纲!AH1416</f>
        <v>123.97211742630724</v>
      </c>
    </row>
    <row r="1417" spans="29:34" x14ac:dyDescent="0.15">
      <c r="AC1417" s="4">
        <v>1414</v>
      </c>
      <c r="AD1417" s="4">
        <f>[1]节奏总纲!AD1417</f>
        <v>104.65812362487323</v>
      </c>
      <c r="AE1417" s="4">
        <f>[1]节奏总纲!AE1417</f>
        <v>106.94772641267517</v>
      </c>
      <c r="AF1417" s="4">
        <f>[1]节奏总纲!AF1417</f>
        <v>110.16201151144057</v>
      </c>
      <c r="AG1417" s="4">
        <f>[1]节奏总纲!AG1417</f>
        <v>115.06747411773451</v>
      </c>
      <c r="AH1417" s="4">
        <f>[1]节奏总纲!AH1417</f>
        <v>123.98218132656316</v>
      </c>
    </row>
    <row r="1418" spans="29:34" x14ac:dyDescent="0.15">
      <c r="AC1418" s="4">
        <v>1415</v>
      </c>
      <c r="AD1418" s="4">
        <f>[1]节奏总纲!AD1418</f>
        <v>104.66843517950065</v>
      </c>
      <c r="AE1418" s="4">
        <f>[1]节奏总纲!AE1418</f>
        <v>106.95831304647002</v>
      </c>
      <c r="AF1418" s="4">
        <f>[1]节奏总纲!AF1418</f>
        <v>110.17170247026533</v>
      </c>
      <c r="AG1418" s="4">
        <f>[1]节奏总纲!AG1418</f>
        <v>115.07728191065435</v>
      </c>
      <c r="AH1418" s="4">
        <f>[1]节奏总纲!AH1418</f>
        <v>123.99224522681908</v>
      </c>
    </row>
    <row r="1419" spans="29:34" x14ac:dyDescent="0.15">
      <c r="AC1419" s="4">
        <v>1416</v>
      </c>
      <c r="AD1419" s="4">
        <f>[1]节奏总纲!AD1419</f>
        <v>104.67874673412805</v>
      </c>
      <c r="AE1419" s="4">
        <f>[1]节奏总纲!AE1419</f>
        <v>106.96889968026488</v>
      </c>
      <c r="AF1419" s="4">
        <f>[1]节奏总纲!AF1419</f>
        <v>110.18139342909009</v>
      </c>
      <c r="AG1419" s="4">
        <f>[1]节奏总纲!AG1419</f>
        <v>115.08708970357418</v>
      </c>
      <c r="AH1419" s="4">
        <f>[1]节奏总纲!AH1419</f>
        <v>124.002438211221</v>
      </c>
    </row>
    <row r="1420" spans="29:34" x14ac:dyDescent="0.15">
      <c r="AC1420" s="4">
        <v>1417</v>
      </c>
      <c r="AD1420" s="4">
        <f>[1]节奏总纲!AD1420</f>
        <v>104.68905828875546</v>
      </c>
      <c r="AE1420" s="4">
        <f>[1]节奏总纲!AE1420</f>
        <v>106.97948631405976</v>
      </c>
      <c r="AF1420" s="4">
        <f>[1]节奏总纲!AF1420</f>
        <v>110.19108438791486</v>
      </c>
      <c r="AG1420" s="4">
        <f>[1]节奏总纲!AG1420</f>
        <v>115.09689749649402</v>
      </c>
      <c r="AH1420" s="4">
        <f>[1]节奏总纲!AH1420</f>
        <v>124.013064700684</v>
      </c>
    </row>
    <row r="1421" spans="29:34" x14ac:dyDescent="0.15">
      <c r="AC1421" s="4">
        <v>1418</v>
      </c>
      <c r="AD1421" s="4">
        <f>[1]节奏总纲!AD1421</f>
        <v>104.69936984338288</v>
      </c>
      <c r="AE1421" s="4">
        <f>[1]节奏总纲!AE1421</f>
        <v>106.99007294785461</v>
      </c>
      <c r="AF1421" s="4">
        <f>[1]节奏总纲!AF1421</f>
        <v>110.2007753467396</v>
      </c>
      <c r="AG1421" s="4">
        <f>[1]节奏总纲!AG1421</f>
        <v>115.10670528941387</v>
      </c>
      <c r="AH1421" s="4">
        <f>[1]节奏总纲!AH1421</f>
        <v>124.02369119014699</v>
      </c>
    </row>
    <row r="1422" spans="29:34" x14ac:dyDescent="0.15">
      <c r="AC1422" s="4">
        <v>1419</v>
      </c>
      <c r="AD1422" s="4">
        <f>[1]节奏总纲!AD1422</f>
        <v>104.70968139801029</v>
      </c>
      <c r="AE1422" s="4">
        <f>[1]节奏总纲!AE1422</f>
        <v>107.00061139558265</v>
      </c>
      <c r="AF1422" s="4">
        <f>[1]节奏总纲!AF1422</f>
        <v>110.21046630556437</v>
      </c>
      <c r="AG1422" s="4">
        <f>[1]节奏总纲!AG1422</f>
        <v>115.1165130823337</v>
      </c>
      <c r="AH1422" s="4">
        <f>[1]节奏总纲!AH1422</f>
        <v>124.03431767960998</v>
      </c>
    </row>
    <row r="1423" spans="29:34" x14ac:dyDescent="0.15">
      <c r="AC1423" s="4">
        <v>1420</v>
      </c>
      <c r="AD1423" s="4">
        <f>[1]节奏总纲!AD1423</f>
        <v>104.7199929526377</v>
      </c>
      <c r="AE1423" s="4">
        <f>[1]节奏总纲!AE1423</f>
        <v>107.01042461755837</v>
      </c>
      <c r="AF1423" s="4">
        <f>[1]节奏总纲!AF1423</f>
        <v>110.22015726438913</v>
      </c>
      <c r="AG1423" s="4">
        <f>[1]节奏总纲!AG1423</f>
        <v>115.12632087525354</v>
      </c>
      <c r="AH1423" s="4">
        <f>[1]节奏总纲!AH1423</f>
        <v>124.04494416907296</v>
      </c>
    </row>
    <row r="1424" spans="29:34" x14ac:dyDescent="0.15">
      <c r="AC1424" s="4">
        <v>1421</v>
      </c>
      <c r="AD1424" s="4">
        <f>[1]节奏总纲!AD1424</f>
        <v>104.7303045072651</v>
      </c>
      <c r="AE1424" s="4">
        <f>[1]节奏总纲!AE1424</f>
        <v>107.02023783953409</v>
      </c>
      <c r="AF1424" s="4">
        <f>[1]节奏总纲!AF1424</f>
        <v>110.22984822321389</v>
      </c>
      <c r="AG1424" s="4">
        <f>[1]节奏总纲!AG1424</f>
        <v>115.13612866817337</v>
      </c>
      <c r="AH1424" s="4">
        <f>[1]节奏总纲!AH1424</f>
        <v>124.05557065853596</v>
      </c>
    </row>
    <row r="1425" spans="29:34" x14ac:dyDescent="0.15">
      <c r="AC1425" s="4">
        <v>1422</v>
      </c>
      <c r="AD1425" s="4">
        <f>[1]节奏总纲!AD1425</f>
        <v>104.74061606189252</v>
      </c>
      <c r="AE1425" s="4">
        <f>[1]节奏总纲!AE1425</f>
        <v>107.03005106150979</v>
      </c>
      <c r="AF1425" s="4">
        <f>[1]节奏总纲!AF1425</f>
        <v>110.23953918203865</v>
      </c>
      <c r="AG1425" s="4">
        <f>[1]节奏总纲!AG1425</f>
        <v>115.14593646109321</v>
      </c>
      <c r="AH1425" s="4">
        <f>[1]节奏总纲!AH1425</f>
        <v>124.06619714799895</v>
      </c>
    </row>
    <row r="1426" spans="29:34" x14ac:dyDescent="0.15">
      <c r="AC1426" s="4">
        <v>1423</v>
      </c>
      <c r="AD1426" s="4">
        <f>[1]节奏总纲!AD1426</f>
        <v>104.75092761651993</v>
      </c>
      <c r="AE1426" s="4">
        <f>[1]节奏总纲!AE1426</f>
        <v>107.03986428348551</v>
      </c>
      <c r="AF1426" s="4">
        <f>[1]节奏总纲!AF1426</f>
        <v>110.24923014086342</v>
      </c>
      <c r="AG1426" s="4">
        <f>[1]节奏总纲!AG1426</f>
        <v>115.15574425401304</v>
      </c>
      <c r="AH1426" s="4">
        <f>[1]节奏总纲!AH1426</f>
        <v>124.07682363746194</v>
      </c>
    </row>
    <row r="1427" spans="29:34" x14ac:dyDescent="0.15">
      <c r="AC1427" s="4">
        <v>1424</v>
      </c>
      <c r="AD1427" s="4">
        <f>[1]节奏总纲!AD1427</f>
        <v>104.76123917114734</v>
      </c>
      <c r="AE1427" s="4">
        <f>[1]节奏总纲!AE1427</f>
        <v>107.04967750546123</v>
      </c>
      <c r="AF1427" s="4">
        <f>[1]节奏总纲!AF1427</f>
        <v>110.25892109968817</v>
      </c>
      <c r="AG1427" s="4">
        <f>[1]节奏总纲!AG1427</f>
        <v>115.16555204693289</v>
      </c>
      <c r="AH1427" s="4">
        <f>[1]节奏总纲!AH1427</f>
        <v>124.08745012692492</v>
      </c>
    </row>
    <row r="1428" spans="29:34" x14ac:dyDescent="0.15">
      <c r="AC1428" s="4">
        <v>1425</v>
      </c>
      <c r="AD1428" s="4">
        <f>[1]节奏总纲!AD1428</f>
        <v>104.77155072577474</v>
      </c>
      <c r="AE1428" s="4">
        <f>[1]节奏总纲!AE1428</f>
        <v>107.05949072743695</v>
      </c>
      <c r="AF1428" s="4">
        <f>[1]节奏总纲!AF1428</f>
        <v>110.26861205851293</v>
      </c>
      <c r="AG1428" s="4">
        <f>[1]节奏总纲!AG1428</f>
        <v>115.17535983985273</v>
      </c>
      <c r="AH1428" s="4">
        <f>[1]节奏总纲!AH1428</f>
        <v>124.09807661638791</v>
      </c>
    </row>
    <row r="1429" spans="29:34" x14ac:dyDescent="0.15">
      <c r="AC1429" s="4">
        <v>1426</v>
      </c>
      <c r="AD1429" s="4">
        <f>[1]节奏总纲!AD1429</f>
        <v>104.78186228040217</v>
      </c>
      <c r="AE1429" s="4">
        <f>[1]节奏总纲!AE1429</f>
        <v>107.06930394941266</v>
      </c>
      <c r="AF1429" s="4">
        <f>[1]节奏总纲!AF1429</f>
        <v>110.27830301733769</v>
      </c>
      <c r="AG1429" s="4">
        <f>[1]节奏总纲!AG1429</f>
        <v>115.18516763277256</v>
      </c>
      <c r="AH1429" s="4">
        <f>[1]节奏总纲!AH1429</f>
        <v>124.10870310585091</v>
      </c>
    </row>
    <row r="1430" spans="29:34" x14ac:dyDescent="0.15">
      <c r="AC1430" s="4">
        <v>1427</v>
      </c>
      <c r="AD1430" s="4">
        <f>[1]节奏总纲!AD1430</f>
        <v>104.79217383502957</v>
      </c>
      <c r="AE1430" s="4">
        <f>[1]节奏总纲!AE1430</f>
        <v>107.07911717138838</v>
      </c>
      <c r="AF1430" s="4">
        <f>[1]节奏总纲!AF1430</f>
        <v>110.28799397616245</v>
      </c>
      <c r="AG1430" s="4">
        <f>[1]节奏总纲!AG1430</f>
        <v>115.19497542569241</v>
      </c>
      <c r="AH1430" s="4">
        <f>[1]节奏总纲!AH1430</f>
        <v>124.1193295953139</v>
      </c>
    </row>
    <row r="1431" spans="29:34" x14ac:dyDescent="0.15">
      <c r="AC1431" s="4">
        <v>1428</v>
      </c>
      <c r="AD1431" s="4">
        <f>[1]节奏总纲!AD1431</f>
        <v>104.80248538965698</v>
      </c>
      <c r="AE1431" s="4">
        <f>[1]节奏总纲!AE1431</f>
        <v>107.08893039336409</v>
      </c>
      <c r="AF1431" s="4">
        <f>[1]节奏总纲!AF1431</f>
        <v>110.29768493498722</v>
      </c>
      <c r="AG1431" s="4">
        <f>[1]节奏总纲!AG1431</f>
        <v>115.20478321861223</v>
      </c>
      <c r="AH1431" s="4">
        <f>[1]节奏总纲!AH1431</f>
        <v>124.12995608477688</v>
      </c>
    </row>
    <row r="1432" spans="29:34" x14ac:dyDescent="0.15">
      <c r="AC1432" s="4">
        <v>1429</v>
      </c>
      <c r="AD1432" s="4">
        <f>[1]节奏总纲!AD1432</f>
        <v>104.8127969442844</v>
      </c>
      <c r="AE1432" s="4">
        <f>[1]节奏总纲!AE1432</f>
        <v>107.0987436153398</v>
      </c>
      <c r="AF1432" s="4">
        <f>[1]节奏总纲!AF1432</f>
        <v>110.30737589381197</v>
      </c>
      <c r="AG1432" s="4">
        <f>[1]节奏总纲!AG1432</f>
        <v>115.21459101153208</v>
      </c>
      <c r="AH1432" s="4">
        <f>[1]节奏总纲!AH1432</f>
        <v>124.14058257423987</v>
      </c>
    </row>
    <row r="1433" spans="29:34" x14ac:dyDescent="0.15">
      <c r="AC1433" s="4">
        <v>1430</v>
      </c>
      <c r="AD1433" s="4">
        <f>[1]节奏总纲!AD1433</f>
        <v>104.82310849891181</v>
      </c>
      <c r="AE1433" s="4">
        <f>[1]节奏总纲!AE1433</f>
        <v>107.10855683731552</v>
      </c>
      <c r="AF1433" s="4">
        <f>[1]节奏总纲!AF1433</f>
        <v>110.31706685263673</v>
      </c>
      <c r="AG1433" s="4">
        <f>[1]节奏总纲!AG1433</f>
        <v>115.22439880445191</v>
      </c>
      <c r="AH1433" s="4">
        <f>[1]节奏总纲!AH1433</f>
        <v>124.15120906370286</v>
      </c>
    </row>
    <row r="1434" spans="29:34" x14ac:dyDescent="0.15">
      <c r="AC1434" s="4">
        <v>1431</v>
      </c>
      <c r="AD1434" s="4">
        <f>[1]节奏总纲!AD1434</f>
        <v>104.83342005353921</v>
      </c>
      <c r="AE1434" s="4">
        <f>[1]节奏总纲!AE1434</f>
        <v>107.11837005929124</v>
      </c>
      <c r="AF1434" s="4">
        <f>[1]节奏总纲!AF1434</f>
        <v>110.32675781146149</v>
      </c>
      <c r="AG1434" s="4">
        <f>[1]节奏总纲!AG1434</f>
        <v>115.23420659737175</v>
      </c>
      <c r="AH1434" s="4">
        <f>[1]节奏总纲!AH1434</f>
        <v>124.16183555316586</v>
      </c>
    </row>
    <row r="1435" spans="29:34" x14ac:dyDescent="0.15">
      <c r="AC1435" s="4">
        <v>1432</v>
      </c>
      <c r="AD1435" s="4">
        <f>[1]节奏总纲!AD1435</f>
        <v>104.84373160816662</v>
      </c>
      <c r="AE1435" s="4">
        <f>[1]节奏总纲!AE1435</f>
        <v>107.12818328126694</v>
      </c>
      <c r="AF1435" s="4">
        <f>[1]节奏总纲!AF1435</f>
        <v>110.33644877028625</v>
      </c>
      <c r="AG1435" s="4">
        <f>[1]节奏总纲!AG1435</f>
        <v>115.2440143902916</v>
      </c>
      <c r="AH1435" s="4">
        <f>[1]节奏总纲!AH1435</f>
        <v>124.17246204262884</v>
      </c>
    </row>
    <row r="1436" spans="29:34" x14ac:dyDescent="0.15">
      <c r="AC1436" s="4">
        <v>1433</v>
      </c>
      <c r="AD1436" s="4">
        <f>[1]节奏总纲!AD1436</f>
        <v>104.85404316279404</v>
      </c>
      <c r="AE1436" s="4">
        <f>[1]节奏总纲!AE1436</f>
        <v>107.13799650324266</v>
      </c>
      <c r="AF1436" s="4">
        <f>[1]节奏总纲!AF1436</f>
        <v>110.34613972911102</v>
      </c>
      <c r="AG1436" s="4">
        <f>[1]节奏总纲!AG1436</f>
        <v>115.25382218321143</v>
      </c>
      <c r="AH1436" s="4">
        <f>[1]节奏总纲!AH1436</f>
        <v>124.18308853209183</v>
      </c>
    </row>
    <row r="1437" spans="29:34" x14ac:dyDescent="0.15">
      <c r="AC1437" s="4">
        <v>1434</v>
      </c>
      <c r="AD1437" s="4">
        <f>[1]节奏总纲!AD1437</f>
        <v>104.86435471742145</v>
      </c>
      <c r="AE1437" s="4">
        <f>[1]节奏总纲!AE1437</f>
        <v>107.14780972521838</v>
      </c>
      <c r="AF1437" s="4">
        <f>[1]节奏总纲!AF1437</f>
        <v>110.35583068793576</v>
      </c>
      <c r="AG1437" s="4">
        <f>[1]节奏总纲!AG1437</f>
        <v>115.26362997613127</v>
      </c>
      <c r="AH1437" s="4">
        <f>[1]节奏总纲!AH1437</f>
        <v>124.19371502155482</v>
      </c>
    </row>
    <row r="1438" spans="29:34" x14ac:dyDescent="0.15">
      <c r="AC1438" s="4">
        <v>1435</v>
      </c>
      <c r="AD1438" s="4">
        <f>[1]节奏总纲!AD1438</f>
        <v>104.87466627204886</v>
      </c>
      <c r="AE1438" s="4">
        <f>[1]节奏总纲!AE1438</f>
        <v>107.15762294719408</v>
      </c>
      <c r="AF1438" s="4">
        <f>[1]节奏总纲!AF1438</f>
        <v>110.36552164676053</v>
      </c>
      <c r="AG1438" s="4">
        <f>[1]节奏总纲!AG1438</f>
        <v>115.2734377690511</v>
      </c>
      <c r="AH1438" s="4">
        <f>[1]节奏总纲!AH1438</f>
        <v>124.20434151101782</v>
      </c>
    </row>
    <row r="1439" spans="29:34" x14ac:dyDescent="0.15">
      <c r="AC1439" s="4">
        <v>1436</v>
      </c>
      <c r="AD1439" s="4">
        <f>[1]节奏总纲!AD1439</f>
        <v>104.88497782667626</v>
      </c>
      <c r="AE1439" s="4">
        <f>[1]节奏总纲!AE1439</f>
        <v>107.1674361691698</v>
      </c>
      <c r="AF1439" s="4">
        <f>[1]节奏总纲!AF1439</f>
        <v>110.37521260558529</v>
      </c>
      <c r="AG1439" s="4">
        <f>[1]节奏总纲!AG1439</f>
        <v>115.28324556197094</v>
      </c>
      <c r="AH1439" s="4">
        <f>[1]节奏总纲!AH1439</f>
        <v>124.21496800048079</v>
      </c>
    </row>
    <row r="1440" spans="29:34" x14ac:dyDescent="0.15">
      <c r="AC1440" s="4">
        <v>1437</v>
      </c>
      <c r="AD1440" s="4">
        <f>[1]节奏总纲!AD1440</f>
        <v>104.89528938130368</v>
      </c>
      <c r="AE1440" s="4">
        <f>[1]节奏总纲!AE1440</f>
        <v>107.17724939114552</v>
      </c>
      <c r="AF1440" s="4">
        <f>[1]节奏总纲!AF1440</f>
        <v>110.38490356441005</v>
      </c>
      <c r="AG1440" s="4">
        <f>[1]节奏总纲!AG1440</f>
        <v>115.29305335489077</v>
      </c>
      <c r="AH1440" s="4">
        <f>[1]节奏总纲!AH1440</f>
        <v>124.22559448994379</v>
      </c>
    </row>
    <row r="1441" spans="29:34" x14ac:dyDescent="0.15">
      <c r="AC1441" s="4">
        <v>1438</v>
      </c>
      <c r="AD1441" s="4">
        <f>[1]节奏总纲!AD1441</f>
        <v>104.90560093593109</v>
      </c>
      <c r="AE1441" s="4">
        <f>[1]节奏总纲!AE1441</f>
        <v>107.18706261312124</v>
      </c>
      <c r="AF1441" s="4">
        <f>[1]节奏总纲!AF1441</f>
        <v>110.39459452323482</v>
      </c>
      <c r="AG1441" s="4">
        <f>[1]节奏总纲!AG1441</f>
        <v>115.30286114781062</v>
      </c>
      <c r="AH1441" s="4">
        <f>[1]节奏总纲!AH1441</f>
        <v>124.23622097940678</v>
      </c>
    </row>
    <row r="1442" spans="29:34" x14ac:dyDescent="0.15">
      <c r="AC1442" s="4">
        <v>1439</v>
      </c>
      <c r="AD1442" s="4">
        <f>[1]节奏总纲!AD1442</f>
        <v>104.9159124905585</v>
      </c>
      <c r="AE1442" s="4">
        <f>[1]节奏总纲!AE1442</f>
        <v>107.19687583509695</v>
      </c>
      <c r="AF1442" s="4">
        <f>[1]节奏总纲!AF1442</f>
        <v>110.40428548205956</v>
      </c>
      <c r="AG1442" s="4">
        <f>[1]节奏总纲!AG1442</f>
        <v>115.31266894073046</v>
      </c>
      <c r="AH1442" s="4">
        <f>[1]节奏总纲!AH1442</f>
        <v>124.24684746886977</v>
      </c>
    </row>
    <row r="1443" spans="29:34" x14ac:dyDescent="0.15">
      <c r="AC1443" s="4">
        <v>1440</v>
      </c>
      <c r="AD1443" s="4">
        <f>[1]节奏总纲!AD1443</f>
        <v>104.92622404518592</v>
      </c>
      <c r="AE1443" s="4">
        <f>[1]节奏总纲!AE1443</f>
        <v>107.20668905707267</v>
      </c>
      <c r="AF1443" s="4">
        <f>[1]节奏总纲!AF1443</f>
        <v>110.41397644088433</v>
      </c>
      <c r="AG1443" s="4">
        <f>[1]节奏总纲!AG1443</f>
        <v>115.32247673365029</v>
      </c>
      <c r="AH1443" s="4">
        <f>[1]节奏总纲!AH1443</f>
        <v>124.25747395833275</v>
      </c>
    </row>
    <row r="1444" spans="29:34" x14ac:dyDescent="0.15">
      <c r="AC1444" s="4">
        <v>1441</v>
      </c>
      <c r="AD1444" s="4">
        <f>[1]节奏总纲!AD1444</f>
        <v>104.93653559981333</v>
      </c>
      <c r="AE1444" s="4">
        <f>[1]节奏总纲!AE1444</f>
        <v>107.21650227904838</v>
      </c>
      <c r="AF1444" s="4">
        <f>[1]节奏总纲!AF1444</f>
        <v>110.42366739970909</v>
      </c>
      <c r="AG1444" s="4">
        <f>[1]节奏总纲!AG1444</f>
        <v>115.33228452657013</v>
      </c>
      <c r="AH1444" s="4">
        <f>[1]节奏总纲!AH1444</f>
        <v>124.26810044779575</v>
      </c>
    </row>
    <row r="1445" spans="29:34" x14ac:dyDescent="0.15">
      <c r="AC1445" s="4">
        <v>1442</v>
      </c>
      <c r="AD1445" s="4">
        <f>[1]节奏总纲!AD1445</f>
        <v>104.94684715444073</v>
      </c>
      <c r="AE1445" s="4">
        <f>[1]节奏总纲!AE1445</f>
        <v>107.22631550102409</v>
      </c>
      <c r="AF1445" s="4">
        <f>[1]节奏总纲!AF1445</f>
        <v>110.43335835853385</v>
      </c>
      <c r="AG1445" s="4">
        <f>[1]节奏总纲!AG1445</f>
        <v>115.34209231948996</v>
      </c>
      <c r="AH1445" s="4">
        <f>[1]节奏总纲!AH1445</f>
        <v>124.27872693725874</v>
      </c>
    </row>
    <row r="1446" spans="29:34" x14ac:dyDescent="0.15">
      <c r="AC1446" s="4">
        <v>1443</v>
      </c>
      <c r="AD1446" s="4">
        <f>[1]节奏总纲!AD1446</f>
        <v>104.95715870906814</v>
      </c>
      <c r="AE1446" s="4">
        <f>[1]节奏总纲!AE1446</f>
        <v>107.23612872299981</v>
      </c>
      <c r="AF1446" s="4">
        <f>[1]节奏总纲!AF1446</f>
        <v>110.44304931735861</v>
      </c>
      <c r="AG1446" s="4">
        <f>[1]节奏总纲!AG1446</f>
        <v>115.35190011240981</v>
      </c>
      <c r="AH1446" s="4">
        <f>[1]节奏总纲!AH1446</f>
        <v>124.28935342672172</v>
      </c>
    </row>
    <row r="1447" spans="29:34" x14ac:dyDescent="0.15">
      <c r="AC1447" s="4">
        <v>1444</v>
      </c>
      <c r="AD1447" s="4">
        <f>[1]节奏总纲!AD1447</f>
        <v>104.96747026369556</v>
      </c>
      <c r="AE1447" s="4">
        <f>[1]节奏总纲!AE1447</f>
        <v>107.24594194497553</v>
      </c>
      <c r="AF1447" s="4">
        <f>[1]节奏总纲!AF1447</f>
        <v>110.45274027618336</v>
      </c>
      <c r="AG1447" s="4">
        <f>[1]节奏总纲!AG1447</f>
        <v>115.36170790532964</v>
      </c>
      <c r="AH1447" s="4">
        <f>[1]节奏总纲!AH1447</f>
        <v>124.29997991618471</v>
      </c>
    </row>
    <row r="1448" spans="29:34" x14ac:dyDescent="0.15">
      <c r="AC1448" s="4">
        <v>1445</v>
      </c>
      <c r="AD1448" s="4">
        <f>[1]节奏总纲!AD1448</f>
        <v>104.97778181832297</v>
      </c>
      <c r="AE1448" s="4">
        <f>[1]节奏总纲!AE1448</f>
        <v>107.25575516695123</v>
      </c>
      <c r="AF1448" s="4">
        <f>[1]节奏总纲!AF1448</f>
        <v>110.46243123500813</v>
      </c>
      <c r="AG1448" s="4">
        <f>[1]节奏总纲!AG1448</f>
        <v>115.37151569824948</v>
      </c>
      <c r="AH1448" s="4">
        <f>[1]节奏总纲!AH1448</f>
        <v>124.3106064056477</v>
      </c>
    </row>
    <row r="1449" spans="29:34" x14ac:dyDescent="0.15">
      <c r="AC1449" s="4">
        <v>1446</v>
      </c>
      <c r="AD1449" s="4">
        <f>[1]节奏总纲!AD1449</f>
        <v>104.98809337295037</v>
      </c>
      <c r="AE1449" s="4">
        <f>[1]节奏总纲!AE1449</f>
        <v>107.26556838892695</v>
      </c>
      <c r="AF1449" s="4">
        <f>[1]节奏总纲!AF1449</f>
        <v>110.47212219383289</v>
      </c>
      <c r="AG1449" s="4">
        <f>[1]节奏总纲!AG1449</f>
        <v>115.38132349116933</v>
      </c>
      <c r="AH1449" s="4">
        <f>[1]节奏总纲!AH1449</f>
        <v>124.3212328951107</v>
      </c>
    </row>
    <row r="1450" spans="29:34" x14ac:dyDescent="0.15">
      <c r="AC1450" s="4">
        <v>1447</v>
      </c>
      <c r="AD1450" s="4">
        <f>[1]节奏总纲!AD1450</f>
        <v>104.99840492757778</v>
      </c>
      <c r="AE1450" s="4">
        <f>[1]节奏总纲!AE1450</f>
        <v>107.27538161090267</v>
      </c>
      <c r="AF1450" s="4">
        <f>[1]节奏总纲!AF1450</f>
        <v>110.48181315265765</v>
      </c>
      <c r="AG1450" s="4">
        <f>[1]节奏总纲!AG1450</f>
        <v>115.39113128408916</v>
      </c>
      <c r="AH1450" s="4">
        <f>[1]节奏总纲!AH1450</f>
        <v>124.33185938457368</v>
      </c>
    </row>
    <row r="1451" spans="29:34" x14ac:dyDescent="0.15">
      <c r="AC1451" s="4">
        <v>1448</v>
      </c>
      <c r="AD1451" s="4">
        <f>[1]节奏总纲!AD1451</f>
        <v>105.00813276546759</v>
      </c>
      <c r="AE1451" s="4">
        <f>[1]节奏总纲!AE1451</f>
        <v>107.28519483287839</v>
      </c>
      <c r="AF1451" s="4">
        <f>[1]节奏总纲!AF1451</f>
        <v>110.49150411148241</v>
      </c>
      <c r="AG1451" s="4">
        <f>[1]节奏总纲!AG1451</f>
        <v>115.400939077009</v>
      </c>
      <c r="AH1451" s="4">
        <f>[1]节奏总纲!AH1451</f>
        <v>124.34248587403667</v>
      </c>
    </row>
    <row r="1452" spans="29:34" x14ac:dyDescent="0.15">
      <c r="AC1452" s="4">
        <v>1449</v>
      </c>
      <c r="AD1452" s="4">
        <f>[1]节奏总纲!AD1452</f>
        <v>105.01775378612901</v>
      </c>
      <c r="AE1452" s="4">
        <f>[1]节奏总纲!AE1452</f>
        <v>107.29500805485409</v>
      </c>
      <c r="AF1452" s="4">
        <f>[1]节奏总纲!AF1452</f>
        <v>110.50119507030716</v>
      </c>
      <c r="AG1452" s="4">
        <f>[1]节奏总纲!AG1452</f>
        <v>115.41074686992883</v>
      </c>
      <c r="AH1452" s="4">
        <f>[1]节奏总纲!AH1452</f>
        <v>124.35311236349966</v>
      </c>
    </row>
    <row r="1453" spans="29:34" x14ac:dyDescent="0.15">
      <c r="AC1453" s="4">
        <v>1450</v>
      </c>
      <c r="AD1453" s="4">
        <f>[1]节奏总纲!AD1453</f>
        <v>105.02737480679041</v>
      </c>
      <c r="AE1453" s="4">
        <f>[1]节奏总纲!AE1453</f>
        <v>107.30482127682981</v>
      </c>
      <c r="AF1453" s="4">
        <f>[1]节奏总纲!AF1453</f>
        <v>110.51088602913192</v>
      </c>
      <c r="AG1453" s="4">
        <f>[1]节奏总纲!AG1453</f>
        <v>115.42055466284867</v>
      </c>
      <c r="AH1453" s="4">
        <f>[1]节奏总纲!AH1453</f>
        <v>124.36373885296265</v>
      </c>
    </row>
    <row r="1454" spans="29:34" x14ac:dyDescent="0.15">
      <c r="AC1454" s="4">
        <v>1451</v>
      </c>
      <c r="AD1454" s="4">
        <f>[1]节奏总纲!AD1454</f>
        <v>105.03699582745182</v>
      </c>
      <c r="AE1454" s="4">
        <f>[1]节奏总纲!AE1454</f>
        <v>107.31463449880553</v>
      </c>
      <c r="AF1454" s="4">
        <f>[1]节奏总纲!AF1454</f>
        <v>110.52057698795669</v>
      </c>
      <c r="AG1454" s="4">
        <f>[1]节奏总纲!AG1454</f>
        <v>115.4303624557685</v>
      </c>
      <c r="AH1454" s="4">
        <f>[1]节奏总纲!AH1454</f>
        <v>124.37436534242563</v>
      </c>
    </row>
    <row r="1455" spans="29:34" x14ac:dyDescent="0.15">
      <c r="AC1455" s="4">
        <v>1452</v>
      </c>
      <c r="AD1455" s="4">
        <f>[1]节奏总纲!AD1455</f>
        <v>105.04661684811323</v>
      </c>
      <c r="AE1455" s="4">
        <f>[1]节奏总纲!AE1455</f>
        <v>107.32444772078124</v>
      </c>
      <c r="AF1455" s="4">
        <f>[1]节奏总纲!AF1455</f>
        <v>110.53026794678145</v>
      </c>
      <c r="AG1455" s="4">
        <f>[1]节奏总纲!AG1455</f>
        <v>115.44017024868835</v>
      </c>
      <c r="AH1455" s="4">
        <f>[1]节奏总纲!AH1455</f>
        <v>124.38499183188863</v>
      </c>
    </row>
    <row r="1456" spans="29:34" x14ac:dyDescent="0.15">
      <c r="AC1456" s="4">
        <v>1453</v>
      </c>
      <c r="AD1456" s="4">
        <f>[1]节奏总纲!AD1456</f>
        <v>105.05623786877463</v>
      </c>
      <c r="AE1456" s="4">
        <f>[1]节奏总纲!AE1456</f>
        <v>107.33426094275696</v>
      </c>
      <c r="AF1456" s="4">
        <f>[1]节奏总纲!AF1456</f>
        <v>110.53995890560621</v>
      </c>
      <c r="AG1456" s="4">
        <f>[1]节奏总纲!AG1456</f>
        <v>115.44997804160819</v>
      </c>
      <c r="AH1456" s="4">
        <f>[1]节奏总纲!AH1456</f>
        <v>124.39561832135162</v>
      </c>
    </row>
    <row r="1457" spans="29:34" x14ac:dyDescent="0.15">
      <c r="AC1457" s="4">
        <v>1454</v>
      </c>
      <c r="AD1457" s="4">
        <f>[1]节奏总纲!AD1457</f>
        <v>105.06585888943604</v>
      </c>
      <c r="AE1457" s="4">
        <f>[1]节奏总纲!AE1457</f>
        <v>107.34407416473267</v>
      </c>
      <c r="AF1457" s="4">
        <f>[1]节奏总纲!AF1457</f>
        <v>110.54964986443096</v>
      </c>
      <c r="AG1457" s="4">
        <f>[1]节奏总纲!AG1457</f>
        <v>115.45978583452802</v>
      </c>
      <c r="AH1457" s="4">
        <f>[1]节奏总纲!AH1457</f>
        <v>124.40624481081461</v>
      </c>
    </row>
    <row r="1458" spans="29:34" x14ac:dyDescent="0.15">
      <c r="AC1458" s="4">
        <v>1455</v>
      </c>
      <c r="AD1458" s="4">
        <f>[1]节奏总纲!AD1458</f>
        <v>105.07547991009746</v>
      </c>
      <c r="AE1458" s="4">
        <f>[1]节奏总纲!AE1458</f>
        <v>107.35388738670838</v>
      </c>
      <c r="AF1458" s="4">
        <f>[1]节奏总纲!AF1458</f>
        <v>110.55934082325572</v>
      </c>
      <c r="AG1458" s="4">
        <f>[1]节奏总纲!AG1458</f>
        <v>115.46959362744786</v>
      </c>
      <c r="AH1458" s="4">
        <f>[1]节奏总纲!AH1458</f>
        <v>124.41687130027759</v>
      </c>
    </row>
    <row r="1459" spans="29:34" x14ac:dyDescent="0.15">
      <c r="AC1459" s="4">
        <v>1456</v>
      </c>
      <c r="AD1459" s="4">
        <f>[1]节奏总纲!AD1459</f>
        <v>105.08510093075886</v>
      </c>
      <c r="AE1459" s="4">
        <f>[1]节奏总纲!AE1459</f>
        <v>107.3637006086841</v>
      </c>
      <c r="AF1459" s="4">
        <f>[1]节奏总纲!AF1459</f>
        <v>110.56903178208049</v>
      </c>
      <c r="AG1459" s="4">
        <f>[1]节奏总纲!AG1459</f>
        <v>115.47940142036769</v>
      </c>
      <c r="AH1459" s="4">
        <f>[1]节奏总纲!AH1459</f>
        <v>124.42749778974058</v>
      </c>
    </row>
    <row r="1460" spans="29:34" x14ac:dyDescent="0.15">
      <c r="AC1460" s="4">
        <v>1457</v>
      </c>
      <c r="AD1460" s="4">
        <f>[1]节奏总纲!AD1460</f>
        <v>105.09472195142027</v>
      </c>
      <c r="AE1460" s="4">
        <f>[1]节奏总纲!AE1460</f>
        <v>107.37351383065982</v>
      </c>
      <c r="AF1460" s="4">
        <f>[1]节奏总纲!AF1460</f>
        <v>110.57872274090525</v>
      </c>
      <c r="AG1460" s="4">
        <f>[1]节奏总纲!AG1460</f>
        <v>115.48920921328754</v>
      </c>
      <c r="AH1460" s="4">
        <f>[1]节奏总纲!AH1460</f>
        <v>124.43812427920358</v>
      </c>
    </row>
    <row r="1461" spans="29:34" x14ac:dyDescent="0.15">
      <c r="AC1461" s="4">
        <v>1458</v>
      </c>
      <c r="AD1461" s="4">
        <f>[1]节奏总纲!AD1461</f>
        <v>105.10434297208168</v>
      </c>
      <c r="AE1461" s="4">
        <f>[1]节奏总纲!AE1461</f>
        <v>107.38332705263554</v>
      </c>
      <c r="AF1461" s="4">
        <f>[1]节奏总纲!AF1461</f>
        <v>110.58841369973001</v>
      </c>
      <c r="AG1461" s="4">
        <f>[1]节奏总纲!AG1461</f>
        <v>115.49901700620737</v>
      </c>
      <c r="AH1461" s="4">
        <f>[1]节奏总纲!AH1461</f>
        <v>124.44875076866657</v>
      </c>
    </row>
    <row r="1462" spans="29:34" x14ac:dyDescent="0.15">
      <c r="AC1462" s="4">
        <v>1459</v>
      </c>
      <c r="AD1462" s="4">
        <f>[1]节奏总纲!AD1462</f>
        <v>105.11396399274308</v>
      </c>
      <c r="AE1462" s="4">
        <f>[1]节奏总纲!AE1462</f>
        <v>107.39314027461124</v>
      </c>
      <c r="AF1462" s="4">
        <f>[1]节奏总纲!AF1462</f>
        <v>110.59810465855476</v>
      </c>
      <c r="AG1462" s="4">
        <f>[1]节奏总纲!AG1462</f>
        <v>115.50882479912721</v>
      </c>
      <c r="AH1462" s="4">
        <f>[1]节奏总纲!AH1462</f>
        <v>124.45937725812955</v>
      </c>
    </row>
    <row r="1463" spans="29:34" x14ac:dyDescent="0.15">
      <c r="AC1463" s="4">
        <v>1460</v>
      </c>
      <c r="AD1463" s="4">
        <f>[1]节奏总纲!AD1463</f>
        <v>105.12358501340449</v>
      </c>
      <c r="AE1463" s="4">
        <f>[1]节奏总纲!AE1463</f>
        <v>107.40295349658696</v>
      </c>
      <c r="AF1463" s="4">
        <f>[1]节奏总纲!AF1463</f>
        <v>110.60779561737952</v>
      </c>
      <c r="AG1463" s="4">
        <f>[1]节奏总纲!AG1463</f>
        <v>115.51863259204706</v>
      </c>
      <c r="AH1463" s="4">
        <f>[1]节奏总纲!AH1463</f>
        <v>124.47000374759254</v>
      </c>
    </row>
    <row r="1464" spans="29:34" x14ac:dyDescent="0.15">
      <c r="AC1464" s="4">
        <v>1461</v>
      </c>
      <c r="AD1464" s="4">
        <f>[1]节奏总纲!AD1464</f>
        <v>105.13320603406591</v>
      </c>
      <c r="AE1464" s="4">
        <f>[1]节奏总纲!AE1464</f>
        <v>107.41276671856268</v>
      </c>
      <c r="AF1464" s="4">
        <f>[1]节奏总纲!AF1464</f>
        <v>110.61748657620429</v>
      </c>
      <c r="AG1464" s="4">
        <f>[1]节奏总纲!AG1464</f>
        <v>115.52844038496688</v>
      </c>
      <c r="AH1464" s="4">
        <f>[1]节奏总纲!AH1464</f>
        <v>124.48063023705554</v>
      </c>
    </row>
    <row r="1465" spans="29:34" x14ac:dyDescent="0.15">
      <c r="AC1465" s="4">
        <v>1462</v>
      </c>
      <c r="AD1465" s="4">
        <f>[1]节奏总纲!AD1465</f>
        <v>105.14282705472731</v>
      </c>
      <c r="AE1465" s="4">
        <f>[1]节奏总纲!AE1465</f>
        <v>107.42257994053838</v>
      </c>
      <c r="AF1465" s="4">
        <f>[1]节奏总纲!AF1465</f>
        <v>110.62717753502905</v>
      </c>
      <c r="AG1465" s="4">
        <f>[1]节奏总纲!AG1465</f>
        <v>115.53824817788673</v>
      </c>
      <c r="AH1465" s="4">
        <f>[1]节奏总纲!AH1465</f>
        <v>124.49125672651853</v>
      </c>
    </row>
    <row r="1466" spans="29:34" x14ac:dyDescent="0.15">
      <c r="AC1466" s="4">
        <v>1463</v>
      </c>
      <c r="AD1466" s="4">
        <f>[1]节奏总纲!AD1466</f>
        <v>105.15244807538872</v>
      </c>
      <c r="AE1466" s="4">
        <f>[1]节奏总纲!AE1466</f>
        <v>107.4323931625141</v>
      </c>
      <c r="AF1466" s="4">
        <f>[1]节奏总纲!AF1466</f>
        <v>110.63686849385381</v>
      </c>
      <c r="AG1466" s="4">
        <f>[1]节奏总纲!AG1466</f>
        <v>115.54805597080656</v>
      </c>
      <c r="AH1466" s="4">
        <f>[1]节奏总纲!AH1466</f>
        <v>124.50188321598151</v>
      </c>
    </row>
    <row r="1467" spans="29:34" x14ac:dyDescent="0.15">
      <c r="AC1467" s="4">
        <v>1464</v>
      </c>
      <c r="AD1467" s="4">
        <f>[1]节奏总纲!AD1467</f>
        <v>105.16206909605013</v>
      </c>
      <c r="AE1467" s="4">
        <f>[1]节奏总纲!AE1467</f>
        <v>107.44220638448982</v>
      </c>
      <c r="AF1467" s="4">
        <f>[1]节奏总纲!AF1467</f>
        <v>110.64655945267856</v>
      </c>
      <c r="AG1467" s="4">
        <f>[1]节奏总纲!AG1467</f>
        <v>115.5578637637264</v>
      </c>
      <c r="AH1467" s="4">
        <f>[1]节奏总纲!AH1467</f>
        <v>124.5125097054445</v>
      </c>
    </row>
    <row r="1468" spans="29:34" x14ac:dyDescent="0.15">
      <c r="AC1468" s="4">
        <v>1465</v>
      </c>
      <c r="AD1468" s="4">
        <f>[1]节奏总纲!AD1468</f>
        <v>105.17169011671153</v>
      </c>
      <c r="AE1468" s="4">
        <f>[1]节奏总纲!AE1468</f>
        <v>107.45201960646553</v>
      </c>
      <c r="AF1468" s="4">
        <f>[1]节奏总纲!AF1468</f>
        <v>110.65625041150332</v>
      </c>
      <c r="AG1468" s="4">
        <f>[1]节奏总纲!AG1468</f>
        <v>115.56767155664623</v>
      </c>
      <c r="AH1468" s="4">
        <f>[1]节奏总纲!AH1468</f>
        <v>124.52313619490749</v>
      </c>
    </row>
    <row r="1469" spans="29:34" x14ac:dyDescent="0.15">
      <c r="AC1469" s="4">
        <v>1466</v>
      </c>
      <c r="AD1469" s="4">
        <f>[1]节奏总纲!AD1469</f>
        <v>105.18131113737294</v>
      </c>
      <c r="AE1469" s="4">
        <f>[1]节奏总纲!AE1469</f>
        <v>107.46183282844125</v>
      </c>
      <c r="AF1469" s="4">
        <f>[1]节奏总纲!AF1469</f>
        <v>110.66594137032808</v>
      </c>
      <c r="AG1469" s="4">
        <f>[1]节奏总纲!AG1469</f>
        <v>115.57747934956608</v>
      </c>
      <c r="AH1469" s="4">
        <f>[1]节奏总纲!AH1469</f>
        <v>124.53376268437049</v>
      </c>
    </row>
    <row r="1470" spans="29:34" x14ac:dyDescent="0.15">
      <c r="AC1470" s="4">
        <v>1467</v>
      </c>
      <c r="AD1470" s="4">
        <f>[1]节奏总纲!AD1470</f>
        <v>105.19093215803436</v>
      </c>
      <c r="AE1470" s="4">
        <f>[1]节奏总纲!AE1470</f>
        <v>107.47164605041696</v>
      </c>
      <c r="AF1470" s="4">
        <f>[1]节奏总纲!AF1470</f>
        <v>110.67563232915285</v>
      </c>
      <c r="AG1470" s="4">
        <f>[1]节奏总纲!AG1470</f>
        <v>115.58728714248592</v>
      </c>
      <c r="AH1470" s="4">
        <f>[1]节奏总纲!AH1470</f>
        <v>124.54438917383347</v>
      </c>
    </row>
    <row r="1471" spans="29:34" x14ac:dyDescent="0.15">
      <c r="AC1471" s="4">
        <v>1468</v>
      </c>
      <c r="AD1471" s="4">
        <f>[1]节奏总纲!AD1471</f>
        <v>105.20055317869576</v>
      </c>
      <c r="AE1471" s="4">
        <f>[1]节奏总纲!AE1471</f>
        <v>107.48145927239268</v>
      </c>
      <c r="AF1471" s="4">
        <f>[1]节奏总纲!AF1471</f>
        <v>110.68532328797761</v>
      </c>
      <c r="AG1471" s="4">
        <f>[1]节奏总纲!AG1471</f>
        <v>115.59709493540575</v>
      </c>
      <c r="AH1471" s="4">
        <f>[1]节奏总纲!AH1471</f>
        <v>124.55501566329646</v>
      </c>
    </row>
    <row r="1472" spans="29:34" x14ac:dyDescent="0.15">
      <c r="AC1472" s="4">
        <v>1469</v>
      </c>
      <c r="AD1472" s="4">
        <f>[1]节奏总纲!AD1472</f>
        <v>105.21017419935717</v>
      </c>
      <c r="AE1472" s="4">
        <f>[1]节奏总纲!AE1472</f>
        <v>107.49127249436839</v>
      </c>
      <c r="AF1472" s="4">
        <f>[1]节奏总纲!AF1472</f>
        <v>110.69501424680236</v>
      </c>
      <c r="AG1472" s="4">
        <f>[1]节奏总纲!AG1472</f>
        <v>115.60690272832559</v>
      </c>
      <c r="AH1472" s="4">
        <f>[1]节奏总纲!AH1472</f>
        <v>124.56564215275945</v>
      </c>
    </row>
    <row r="1473" spans="29:34" x14ac:dyDescent="0.15">
      <c r="AC1473" s="4">
        <v>1470</v>
      </c>
      <c r="AD1473" s="4">
        <f>[1]节奏总纲!AD1473</f>
        <v>105.21979522001858</v>
      </c>
      <c r="AE1473" s="4">
        <f>[1]节奏总纲!AE1473</f>
        <v>107.50108571634411</v>
      </c>
      <c r="AF1473" s="4">
        <f>[1]节奏总纲!AF1473</f>
        <v>110.70470520562712</v>
      </c>
      <c r="AG1473" s="4">
        <f>[1]节奏总纲!AG1473</f>
        <v>115.61671052124542</v>
      </c>
      <c r="AH1473" s="4">
        <f>[1]节奏总纲!AH1473</f>
        <v>124.57626864222244</v>
      </c>
    </row>
    <row r="1474" spans="29:34" x14ac:dyDescent="0.15">
      <c r="AC1474" s="4">
        <v>1471</v>
      </c>
      <c r="AD1474" s="4">
        <f>[1]节奏总纲!AD1474</f>
        <v>105.22941624067998</v>
      </c>
      <c r="AE1474" s="4">
        <f>[1]节奏总纲!AE1474</f>
        <v>107.51089893831983</v>
      </c>
      <c r="AF1474" s="4">
        <f>[1]节奏总纲!AF1474</f>
        <v>110.71439616445188</v>
      </c>
      <c r="AG1474" s="4">
        <f>[1]节奏总纲!AG1474</f>
        <v>115.62651831416527</v>
      </c>
      <c r="AH1474" s="4">
        <f>[1]节奏总纲!AH1474</f>
        <v>124.58689513168542</v>
      </c>
    </row>
    <row r="1475" spans="29:34" x14ac:dyDescent="0.15">
      <c r="AC1475" s="4">
        <v>1472</v>
      </c>
      <c r="AD1475" s="4">
        <f>[1]节奏总纲!AD1475</f>
        <v>105.23903726134139</v>
      </c>
      <c r="AE1475" s="4">
        <f>[1]节奏总纲!AE1475</f>
        <v>107.52071216029553</v>
      </c>
      <c r="AF1475" s="4">
        <f>[1]节奏总纲!AF1475</f>
        <v>110.72408712327665</v>
      </c>
      <c r="AG1475" s="4">
        <f>[1]节奏总纲!AG1475</f>
        <v>115.6363261070851</v>
      </c>
      <c r="AH1475" s="4">
        <f>[1]节奏总纲!AH1475</f>
        <v>124.59752162114842</v>
      </c>
    </row>
    <row r="1476" spans="29:34" x14ac:dyDescent="0.15">
      <c r="AC1476" s="4">
        <v>1473</v>
      </c>
      <c r="AD1476" s="4">
        <f>[1]节奏总纲!AD1476</f>
        <v>105.24865828200281</v>
      </c>
      <c r="AE1476" s="4">
        <f>[1]节奏总纲!AE1476</f>
        <v>107.53052538227125</v>
      </c>
      <c r="AF1476" s="4">
        <f>[1]节奏总纲!AF1476</f>
        <v>110.73377808210141</v>
      </c>
      <c r="AG1476" s="4">
        <f>[1]节奏总纲!AG1476</f>
        <v>115.64613390000494</v>
      </c>
      <c r="AH1476" s="4">
        <f>[1]节奏总纲!AH1476</f>
        <v>124.60814811061141</v>
      </c>
    </row>
    <row r="1477" spans="29:34" x14ac:dyDescent="0.15">
      <c r="AC1477" s="4">
        <v>1474</v>
      </c>
      <c r="AD1477" s="4">
        <f>[1]节奏总纲!AD1477</f>
        <v>105.25827930266421</v>
      </c>
      <c r="AE1477" s="4">
        <f>[1]节奏总纲!AE1477</f>
        <v>107.54033860424697</v>
      </c>
      <c r="AF1477" s="4">
        <f>[1]节奏总纲!AF1477</f>
        <v>110.74346904092616</v>
      </c>
      <c r="AG1477" s="4">
        <f>[1]节奏总纲!AG1477</f>
        <v>115.65594169292478</v>
      </c>
      <c r="AH1477" s="4">
        <f>[1]节奏总纲!AH1477</f>
        <v>124.6187746000744</v>
      </c>
    </row>
    <row r="1478" spans="29:34" x14ac:dyDescent="0.15">
      <c r="AC1478" s="4">
        <v>1475</v>
      </c>
      <c r="AD1478" s="4">
        <f>[1]节奏总纲!AD1478</f>
        <v>105.26790032332562</v>
      </c>
      <c r="AE1478" s="4">
        <f>[1]节奏总纲!AE1478</f>
        <v>107.55015182622267</v>
      </c>
      <c r="AF1478" s="4">
        <f>[1]节奏总纲!AF1478</f>
        <v>110.75315999975092</v>
      </c>
      <c r="AG1478" s="4">
        <f>[1]节奏总纲!AG1478</f>
        <v>115.66574948584461</v>
      </c>
      <c r="AH1478" s="4">
        <f>[1]节奏总纲!AH1478</f>
        <v>124.62940108953738</v>
      </c>
    </row>
    <row r="1479" spans="29:34" x14ac:dyDescent="0.15">
      <c r="AC1479" s="4">
        <v>1476</v>
      </c>
      <c r="AD1479" s="4">
        <f>[1]节奏总纲!AD1479</f>
        <v>105.27752134398703</v>
      </c>
      <c r="AE1479" s="4">
        <f>[1]节奏总纲!AE1479</f>
        <v>107.55996504819839</v>
      </c>
      <c r="AF1479" s="4">
        <f>[1]节奏总纲!AF1479</f>
        <v>110.76285095857568</v>
      </c>
      <c r="AG1479" s="4">
        <f>[1]节奏总纲!AG1479</f>
        <v>115.67555727876446</v>
      </c>
      <c r="AH1479" s="4">
        <f>[1]节奏总纲!AH1479</f>
        <v>124.64002757900037</v>
      </c>
    </row>
    <row r="1480" spans="29:34" x14ac:dyDescent="0.15">
      <c r="AC1480" s="4">
        <v>1477</v>
      </c>
      <c r="AD1480" s="4">
        <f>[1]节奏总纲!AD1480</f>
        <v>105.28714236464843</v>
      </c>
      <c r="AE1480" s="4">
        <f>[1]节奏总纲!AE1480</f>
        <v>107.56977827017411</v>
      </c>
      <c r="AF1480" s="4">
        <f>[1]节奏总纲!AF1480</f>
        <v>110.77254191740045</v>
      </c>
      <c r="AG1480" s="4">
        <f>[1]节奏总纲!AG1480</f>
        <v>115.68536507168429</v>
      </c>
      <c r="AH1480" s="4">
        <f>[1]节奏总纲!AH1480</f>
        <v>124.65065406846337</v>
      </c>
    </row>
    <row r="1481" spans="29:34" x14ac:dyDescent="0.15">
      <c r="AC1481" s="4">
        <v>1478</v>
      </c>
      <c r="AD1481" s="4">
        <f>[1]节奏总纲!AD1481</f>
        <v>105.29676338530984</v>
      </c>
      <c r="AE1481" s="4">
        <f>[1]节奏总纲!AE1481</f>
        <v>107.57959149214983</v>
      </c>
      <c r="AF1481" s="4">
        <f>[1]节奏总纲!AF1481</f>
        <v>110.78223287622521</v>
      </c>
      <c r="AG1481" s="4">
        <f>[1]节奏总纲!AG1481</f>
        <v>115.69517286460413</v>
      </c>
      <c r="AH1481" s="4">
        <f>[1]节奏总纲!AH1481</f>
        <v>124.66128055792636</v>
      </c>
    </row>
    <row r="1482" spans="29:34" x14ac:dyDescent="0.15">
      <c r="AC1482" s="4">
        <v>1479</v>
      </c>
      <c r="AD1482" s="4">
        <f>[1]节奏总纲!AD1482</f>
        <v>105.30638440597126</v>
      </c>
      <c r="AE1482" s="4">
        <f>[1]节奏总纲!AE1482</f>
        <v>107.58940471412554</v>
      </c>
      <c r="AF1482" s="4">
        <f>[1]节奏总纲!AF1482</f>
        <v>110.79192383504996</v>
      </c>
      <c r="AG1482" s="4">
        <f>[1]节奏总纲!AG1482</f>
        <v>115.70498065752396</v>
      </c>
      <c r="AH1482" s="4">
        <f>[1]节奏总纲!AH1482</f>
        <v>124.67190704738934</v>
      </c>
    </row>
    <row r="1483" spans="29:34" x14ac:dyDescent="0.15">
      <c r="AC1483" s="4">
        <v>1480</v>
      </c>
      <c r="AD1483" s="4">
        <f>[1]节奏总纲!AD1483</f>
        <v>105.31600542663266</v>
      </c>
      <c r="AE1483" s="4">
        <f>[1]节奏总纲!AE1483</f>
        <v>107.59921793610125</v>
      </c>
      <c r="AF1483" s="4">
        <f>[1]节奏总纲!AF1483</f>
        <v>110.80161479387472</v>
      </c>
      <c r="AG1483" s="4">
        <f>[1]节奏总纲!AG1483</f>
        <v>115.71478845044381</v>
      </c>
      <c r="AH1483" s="4">
        <f>[1]节奏总纲!AH1483</f>
        <v>124.68253353685233</v>
      </c>
    </row>
    <row r="1484" spans="29:34" x14ac:dyDescent="0.15">
      <c r="AC1484" s="4">
        <v>1481</v>
      </c>
      <c r="AD1484" s="4">
        <f>[1]节奏总纲!AD1484</f>
        <v>105.32562644729407</v>
      </c>
      <c r="AE1484" s="4">
        <f>[1]节奏总纲!AE1484</f>
        <v>107.60903115807697</v>
      </c>
      <c r="AF1484" s="4">
        <f>[1]节奏总纲!AF1484</f>
        <v>110.81130575269948</v>
      </c>
      <c r="AG1484" s="4">
        <f>[1]节奏总纲!AG1484</f>
        <v>115.72459624336365</v>
      </c>
      <c r="AH1484" s="4">
        <f>[1]节奏总纲!AH1484</f>
        <v>124.69316002631533</v>
      </c>
    </row>
    <row r="1485" spans="29:34" x14ac:dyDescent="0.15">
      <c r="AC1485" s="4">
        <v>1482</v>
      </c>
      <c r="AD1485" s="4">
        <f>[1]节奏总纲!AD1485</f>
        <v>105.33524746795548</v>
      </c>
      <c r="AE1485" s="4">
        <f>[1]节奏总纲!AE1485</f>
        <v>107.61884438005268</v>
      </c>
      <c r="AF1485" s="4">
        <f>[1]节奏总纲!AF1485</f>
        <v>110.82099671152424</v>
      </c>
      <c r="AG1485" s="4">
        <f>[1]节奏总纲!AG1485</f>
        <v>115.73440403628348</v>
      </c>
      <c r="AH1485" s="4">
        <f>[1]节奏总纲!AH1485</f>
        <v>124.70378651577832</v>
      </c>
    </row>
    <row r="1486" spans="29:34" x14ac:dyDescent="0.15">
      <c r="AC1486" s="4">
        <v>1483</v>
      </c>
      <c r="AD1486" s="4">
        <f>[1]节奏总纲!AD1486</f>
        <v>105.34486848861688</v>
      </c>
      <c r="AE1486" s="4">
        <f>[1]节奏总纲!AE1486</f>
        <v>107.6286576020284</v>
      </c>
      <c r="AF1486" s="4">
        <f>[1]节奏总纲!AF1486</f>
        <v>110.83068767034901</v>
      </c>
      <c r="AG1486" s="4">
        <f>[1]节奏总纲!AG1486</f>
        <v>115.74421182920332</v>
      </c>
      <c r="AH1486" s="4">
        <f>[1]节奏总纲!AH1486</f>
        <v>124.7144130052413</v>
      </c>
    </row>
    <row r="1487" spans="29:34" x14ac:dyDescent="0.15">
      <c r="AC1487" s="4">
        <v>1484</v>
      </c>
      <c r="AD1487" s="4">
        <f>[1]节奏总纲!AD1487</f>
        <v>105.3544895092783</v>
      </c>
      <c r="AE1487" s="4">
        <f>[1]节奏总纲!AE1487</f>
        <v>107.63847082400412</v>
      </c>
      <c r="AF1487" s="4">
        <f>[1]节奏总纲!AF1487</f>
        <v>110.84037862917376</v>
      </c>
      <c r="AG1487" s="4">
        <f>[1]节奏总纲!AG1487</f>
        <v>115.75401962212315</v>
      </c>
      <c r="AH1487" s="4">
        <f>[1]节奏总纲!AH1487</f>
        <v>124.72503949470429</v>
      </c>
    </row>
    <row r="1488" spans="29:34" x14ac:dyDescent="0.15">
      <c r="AC1488" s="4">
        <v>1485</v>
      </c>
      <c r="AD1488" s="4">
        <f>[1]节奏总纲!AD1488</f>
        <v>105.36411052993971</v>
      </c>
      <c r="AE1488" s="4">
        <f>[1]节奏总纲!AE1488</f>
        <v>107.64828404597982</v>
      </c>
      <c r="AF1488" s="4">
        <f>[1]节奏总纲!AF1488</f>
        <v>110.85006958799852</v>
      </c>
      <c r="AG1488" s="4">
        <f>[1]节奏总纲!AG1488</f>
        <v>115.763827415043</v>
      </c>
      <c r="AH1488" s="4">
        <f>[1]节奏总纲!AH1488</f>
        <v>124.73566598416728</v>
      </c>
    </row>
    <row r="1489" spans="29:34" x14ac:dyDescent="0.15">
      <c r="AC1489" s="4">
        <v>1486</v>
      </c>
      <c r="AD1489" s="4">
        <f>[1]节奏总纲!AD1489</f>
        <v>105.37373155060111</v>
      </c>
      <c r="AE1489" s="4">
        <f>[1]节奏总纲!AE1489</f>
        <v>107.65809726795554</v>
      </c>
      <c r="AF1489" s="4">
        <f>[1]节奏总纲!AF1489</f>
        <v>110.85976054682328</v>
      </c>
      <c r="AG1489" s="4">
        <f>[1]节奏总纲!AG1489</f>
        <v>115.77363520796283</v>
      </c>
      <c r="AH1489" s="4">
        <f>[1]节奏总纲!AH1489</f>
        <v>124.74629247363026</v>
      </c>
    </row>
    <row r="1490" spans="29:34" x14ac:dyDescent="0.15">
      <c r="AC1490" s="4">
        <v>1487</v>
      </c>
      <c r="AD1490" s="4">
        <f>[1]节奏总纲!AD1490</f>
        <v>105.38335257126252</v>
      </c>
      <c r="AE1490" s="4">
        <f>[1]节奏总纲!AE1490</f>
        <v>107.66791048993126</v>
      </c>
      <c r="AF1490" s="4">
        <f>[1]节奏总纲!AF1490</f>
        <v>110.86945150564804</v>
      </c>
      <c r="AG1490" s="4">
        <f>[1]节奏总纲!AG1490</f>
        <v>115.78344300088267</v>
      </c>
      <c r="AH1490" s="4">
        <f>[1]节奏总纲!AH1490</f>
        <v>124.75691896309326</v>
      </c>
    </row>
    <row r="1491" spans="29:34" x14ac:dyDescent="0.15">
      <c r="AC1491" s="4">
        <v>1488</v>
      </c>
      <c r="AD1491" s="4">
        <f>[1]节奏总纲!AD1491</f>
        <v>105.39297359192393</v>
      </c>
      <c r="AE1491" s="4">
        <f>[1]节奏总纲!AE1491</f>
        <v>107.67772371190696</v>
      </c>
      <c r="AF1491" s="4">
        <f>[1]节奏总纲!AF1491</f>
        <v>110.87914246447281</v>
      </c>
      <c r="AG1491" s="4">
        <f>[1]节奏总纲!AG1491</f>
        <v>115.79325079380251</v>
      </c>
      <c r="AH1491" s="4">
        <f>[1]节奏总纲!AH1491</f>
        <v>124.76754545255625</v>
      </c>
    </row>
    <row r="1492" spans="29:34" x14ac:dyDescent="0.15">
      <c r="AC1492" s="4">
        <v>1489</v>
      </c>
      <c r="AD1492" s="4">
        <f>[1]节奏总纲!AD1492</f>
        <v>105.40259461258533</v>
      </c>
      <c r="AE1492" s="4">
        <f>[1]节奏总纲!AE1492</f>
        <v>107.68753693388268</v>
      </c>
      <c r="AF1492" s="4">
        <f>[1]节奏总纲!AF1492</f>
        <v>110.88883342329756</v>
      </c>
      <c r="AG1492" s="4">
        <f>[1]节奏总纲!AG1492</f>
        <v>115.80305858672234</v>
      </c>
      <c r="AH1492" s="4">
        <f>[1]节奏总纲!AH1492</f>
        <v>124.77817194201924</v>
      </c>
    </row>
    <row r="1493" spans="29:34" x14ac:dyDescent="0.15">
      <c r="AC1493" s="4">
        <v>1490</v>
      </c>
      <c r="AD1493" s="4">
        <f>[1]节奏总纲!AD1493</f>
        <v>105.41221563324675</v>
      </c>
      <c r="AE1493" s="4">
        <f>[1]节奏总纲!AE1493</f>
        <v>107.6973501558584</v>
      </c>
      <c r="AF1493" s="4">
        <f>[1]节奏总纲!AF1493</f>
        <v>110.89852438212232</v>
      </c>
      <c r="AG1493" s="4">
        <f>[1]节奏总纲!AG1493</f>
        <v>115.81286637964219</v>
      </c>
      <c r="AH1493" s="4">
        <f>[1]节奏总纲!AH1493</f>
        <v>124.78879843148222</v>
      </c>
    </row>
    <row r="1494" spans="29:34" x14ac:dyDescent="0.15">
      <c r="AC1494" s="4">
        <v>1491</v>
      </c>
      <c r="AD1494" s="4">
        <f>[1]节奏总纲!AD1494</f>
        <v>105.42183665390816</v>
      </c>
      <c r="AE1494" s="4">
        <f>[1]节奏总纲!AE1494</f>
        <v>107.70716337783412</v>
      </c>
      <c r="AF1494" s="4">
        <f>[1]节奏总纲!AF1494</f>
        <v>110.90821534094708</v>
      </c>
      <c r="AG1494" s="4">
        <f>[1]节奏总纲!AG1494</f>
        <v>115.82267417256202</v>
      </c>
      <c r="AH1494" s="4">
        <f>[1]节奏总纲!AH1494</f>
        <v>124.79942492094521</v>
      </c>
    </row>
    <row r="1495" spans="29:34" x14ac:dyDescent="0.15">
      <c r="AC1495" s="4">
        <v>1492</v>
      </c>
      <c r="AD1495" s="4">
        <f>[1]节奏总纲!AD1495</f>
        <v>105.43145767456956</v>
      </c>
      <c r="AE1495" s="4">
        <f>[1]节奏总纲!AE1495</f>
        <v>107.71697659980983</v>
      </c>
      <c r="AF1495" s="4">
        <f>[1]节奏总纲!AF1495</f>
        <v>110.91790629977184</v>
      </c>
      <c r="AG1495" s="4">
        <f>[1]节奏总纲!AG1495</f>
        <v>115.83248196548186</v>
      </c>
      <c r="AH1495" s="4">
        <f>[1]节奏总纲!AH1495</f>
        <v>124.81005141040821</v>
      </c>
    </row>
    <row r="1496" spans="29:34" x14ac:dyDescent="0.15">
      <c r="AC1496" s="4">
        <v>1493</v>
      </c>
      <c r="AD1496" s="4">
        <f>[1]节奏总纲!AD1496</f>
        <v>105.44107869523097</v>
      </c>
      <c r="AE1496" s="4">
        <f>[1]节奏总纲!AE1496</f>
        <v>107.72678982178554</v>
      </c>
      <c r="AF1496" s="4">
        <f>[1]节奏总纲!AF1496</f>
        <v>110.92759725859661</v>
      </c>
      <c r="AG1496" s="4">
        <f>[1]节奏总纲!AG1496</f>
        <v>115.84228975840169</v>
      </c>
      <c r="AH1496" s="4">
        <f>[1]节奏总纲!AH1496</f>
        <v>124.8206778998712</v>
      </c>
    </row>
    <row r="1497" spans="29:34" x14ac:dyDescent="0.15">
      <c r="AC1497" s="4">
        <v>1494</v>
      </c>
      <c r="AD1497" s="4">
        <f>[1]节奏总纲!AD1497</f>
        <v>105.45069971589238</v>
      </c>
      <c r="AE1497" s="4">
        <f>[1]节奏总纲!AE1497</f>
        <v>107.73660304376126</v>
      </c>
      <c r="AF1497" s="4">
        <f>[1]节奏总纲!AF1497</f>
        <v>110.93728821742135</v>
      </c>
      <c r="AG1497" s="4">
        <f>[1]节奏总纲!AG1497</f>
        <v>115.85209755132153</v>
      </c>
      <c r="AH1497" s="4">
        <f>[1]节奏总纲!AH1497</f>
        <v>124.83130438933418</v>
      </c>
    </row>
    <row r="1498" spans="29:34" x14ac:dyDescent="0.15">
      <c r="AC1498" s="4">
        <v>1495</v>
      </c>
      <c r="AD1498" s="4">
        <f>[1]节奏总纲!AD1498</f>
        <v>105.46032073655378</v>
      </c>
      <c r="AE1498" s="4">
        <f>[1]节奏总纲!AE1498</f>
        <v>107.74641626573697</v>
      </c>
      <c r="AF1498" s="4">
        <f>[1]节奏总纲!AF1498</f>
        <v>110.94697917624612</v>
      </c>
      <c r="AG1498" s="4">
        <f>[1]节奏总纲!AG1498</f>
        <v>115.86190534424136</v>
      </c>
      <c r="AH1498" s="4">
        <f>[1]节奏总纲!AH1498</f>
        <v>124.84193087879717</v>
      </c>
    </row>
    <row r="1499" spans="29:34" x14ac:dyDescent="0.15">
      <c r="AC1499" s="4">
        <v>1496</v>
      </c>
      <c r="AD1499" s="4">
        <f>[1]节奏总纲!AD1499</f>
        <v>105.4699417572152</v>
      </c>
      <c r="AE1499" s="4">
        <f>[1]节奏总纲!AE1499</f>
        <v>107.75622948771269</v>
      </c>
      <c r="AF1499" s="4">
        <f>[1]节奏总纲!AF1499</f>
        <v>110.95667013507088</v>
      </c>
      <c r="AG1499" s="4">
        <f>[1]节奏总纲!AG1499</f>
        <v>115.87171313716121</v>
      </c>
      <c r="AH1499" s="4">
        <f>[1]节奏总纲!AH1499</f>
        <v>124.85255736826016</v>
      </c>
    </row>
    <row r="1500" spans="29:34" x14ac:dyDescent="0.15">
      <c r="AC1500" s="4">
        <v>1497</v>
      </c>
      <c r="AD1500" s="4">
        <f>[1]节奏总纲!AD1500</f>
        <v>105.47956277787661</v>
      </c>
      <c r="AE1500" s="4">
        <f>[1]节奏总纲!AE1500</f>
        <v>107.76604270968841</v>
      </c>
      <c r="AF1500" s="4">
        <f>[1]节奏总纲!AF1500</f>
        <v>110.96636109389564</v>
      </c>
      <c r="AG1500" s="4">
        <f>[1]节奏总纲!AG1500</f>
        <v>115.88152093008105</v>
      </c>
      <c r="AH1500" s="4">
        <f>[1]节奏总纲!AH1500</f>
        <v>124.86318385772316</v>
      </c>
    </row>
    <row r="1501" spans="29:34" x14ac:dyDescent="0.15">
      <c r="AC1501" s="4">
        <v>1498</v>
      </c>
      <c r="AD1501" s="4">
        <f>[1]节奏总纲!AD1501</f>
        <v>105.48918379853801</v>
      </c>
      <c r="AE1501" s="4">
        <f>[1]节奏总纲!AE1501</f>
        <v>107.77585593166411</v>
      </c>
      <c r="AF1501" s="4">
        <f>[1]节奏总纲!AF1501</f>
        <v>110.97605205272041</v>
      </c>
      <c r="AG1501" s="4">
        <f>[1]节奏总纲!AG1501</f>
        <v>115.89132872300088</v>
      </c>
      <c r="AH1501" s="4">
        <f>[1]节奏总纲!AH1501</f>
        <v>124.87381034718614</v>
      </c>
    </row>
    <row r="1502" spans="29:34" x14ac:dyDescent="0.15">
      <c r="AC1502" s="4">
        <v>1499</v>
      </c>
      <c r="AD1502" s="4">
        <f>[1]节奏总纲!AD1502</f>
        <v>105.49880481919942</v>
      </c>
      <c r="AE1502" s="4">
        <f>[1]节奏总纲!AE1502</f>
        <v>107.78566915363983</v>
      </c>
      <c r="AF1502" s="4">
        <f>[1]节奏总纲!AF1502</f>
        <v>110.98574301154517</v>
      </c>
      <c r="AG1502" s="4">
        <f>[1]节奏总纲!AG1502</f>
        <v>115.90113651592073</v>
      </c>
      <c r="AH1502" s="4">
        <f>[1]节奏总纲!AH1502</f>
        <v>124.88443683664913</v>
      </c>
    </row>
    <row r="1503" spans="29:34" x14ac:dyDescent="0.15">
      <c r="AC1503" s="4">
        <v>1500</v>
      </c>
      <c r="AD1503" s="4">
        <f>[1]节奏总纲!AD1503</f>
        <v>105.50842583986083</v>
      </c>
      <c r="AE1503" s="4">
        <f>[1]节奏总纲!AE1503</f>
        <v>107.79548237561555</v>
      </c>
      <c r="AF1503" s="4">
        <f>[1]节奏总纲!AF1503</f>
        <v>110.99543397036992</v>
      </c>
      <c r="AG1503" s="4">
        <f>[1]节奏总纲!AG1503</f>
        <v>115.91094430884056</v>
      </c>
      <c r="AH1503" s="4">
        <f>[1]节奏总纲!AH1503</f>
        <v>124.89506332611212</v>
      </c>
    </row>
    <row r="1504" spans="29:34" x14ac:dyDescent="0.15">
      <c r="AC1504" s="4">
        <v>1501</v>
      </c>
      <c r="AD1504" s="4">
        <f>[1]节奏总纲!AD1504</f>
        <v>105.51804686052223</v>
      </c>
      <c r="AE1504" s="4">
        <f>[1]节奏总纲!AE1504</f>
        <v>107.80529559759127</v>
      </c>
      <c r="AF1504" s="4">
        <f>[1]节奏总纲!AF1504</f>
        <v>111.00485532179441</v>
      </c>
      <c r="AG1504" s="4">
        <f>[1]节奏总纲!AG1504</f>
        <v>115.9207521017604</v>
      </c>
      <c r="AH1504" s="4">
        <f>[1]节奏总纲!AH1504</f>
        <v>124.90568981557512</v>
      </c>
    </row>
    <row r="1505" spans="29:34" x14ac:dyDescent="0.15">
      <c r="AC1505" s="4">
        <v>1502</v>
      </c>
      <c r="AD1505" s="4">
        <f>[1]节奏总纲!AD1505</f>
        <v>105.52766788118365</v>
      </c>
      <c r="AE1505" s="4">
        <f>[1]节奏总纲!AE1505</f>
        <v>107.81510881956697</v>
      </c>
      <c r="AF1505" s="4">
        <f>[1]节奏总纲!AF1505</f>
        <v>111.0140364678753</v>
      </c>
      <c r="AG1505" s="4">
        <f>[1]节奏总纲!AG1505</f>
        <v>115.93055989468023</v>
      </c>
      <c r="AH1505" s="4">
        <f>[1]节奏总纲!AH1505</f>
        <v>124.91631630503809</v>
      </c>
    </row>
    <row r="1506" spans="29:34" x14ac:dyDescent="0.15">
      <c r="AC1506" s="4">
        <v>1503</v>
      </c>
      <c r="AD1506" s="4">
        <f>[1]节奏总纲!AD1506</f>
        <v>105.53728890184506</v>
      </c>
      <c r="AE1506" s="4">
        <f>[1]节奏总纲!AE1506</f>
        <v>107.82492204154269</v>
      </c>
      <c r="AF1506" s="4">
        <f>[1]节奏总纲!AF1506</f>
        <v>111.02321761395619</v>
      </c>
      <c r="AG1506" s="4">
        <f>[1]节奏总纲!AG1506</f>
        <v>115.94036768760007</v>
      </c>
      <c r="AH1506" s="4">
        <f>[1]节奏总纲!AH1506</f>
        <v>124.92694279450109</v>
      </c>
    </row>
    <row r="1507" spans="29:34" x14ac:dyDescent="0.15">
      <c r="AC1507" s="4">
        <v>1504</v>
      </c>
      <c r="AD1507" s="4">
        <f>[1]节奏总纲!AD1507</f>
        <v>105.54690992250646</v>
      </c>
      <c r="AE1507" s="4">
        <f>[1]节奏总纲!AE1507</f>
        <v>107.83473526351841</v>
      </c>
      <c r="AF1507" s="4">
        <f>[1]节奏总纲!AF1507</f>
        <v>111.03239876003708</v>
      </c>
      <c r="AG1507" s="4">
        <f>[1]节奏总纲!AG1507</f>
        <v>115.95017548051992</v>
      </c>
      <c r="AH1507" s="4">
        <f>[1]节奏总纲!AH1507</f>
        <v>124.93756928396408</v>
      </c>
    </row>
    <row r="1508" spans="29:34" x14ac:dyDescent="0.15">
      <c r="AC1508" s="4">
        <v>1505</v>
      </c>
      <c r="AD1508" s="4">
        <f>[1]节奏总纲!AD1508</f>
        <v>105.55653094316787</v>
      </c>
      <c r="AE1508" s="4">
        <f>[1]节奏总纲!AE1508</f>
        <v>107.84454848549412</v>
      </c>
      <c r="AF1508" s="4">
        <f>[1]节奏总纲!AF1508</f>
        <v>111.04157990611797</v>
      </c>
      <c r="AG1508" s="4">
        <f>[1]节奏总纲!AG1508</f>
        <v>115.95998327343975</v>
      </c>
      <c r="AH1508" s="4">
        <f>[1]节奏总纲!AH1508</f>
        <v>124.94819577342707</v>
      </c>
    </row>
    <row r="1509" spans="29:34" x14ac:dyDescent="0.15">
      <c r="AC1509" s="4">
        <v>1506</v>
      </c>
      <c r="AD1509" s="4">
        <f>[1]节奏总纲!AD1509</f>
        <v>105.56615196382928</v>
      </c>
      <c r="AE1509" s="4">
        <f>[1]节奏总纲!AE1509</f>
        <v>107.85436170746983</v>
      </c>
      <c r="AF1509" s="4">
        <f>[1]节奏总纲!AF1509</f>
        <v>111.05076105219887</v>
      </c>
      <c r="AG1509" s="4">
        <f>[1]节奏总纲!AG1509</f>
        <v>115.96979106635959</v>
      </c>
      <c r="AH1509" s="4">
        <f>[1]节奏总纲!AH1509</f>
        <v>124.95882226289005</v>
      </c>
    </row>
    <row r="1510" spans="29:34" x14ac:dyDescent="0.15">
      <c r="AC1510" s="4">
        <v>1507</v>
      </c>
      <c r="AD1510" s="4">
        <f>[1]节奏总纲!AD1510</f>
        <v>105.57577298449068</v>
      </c>
      <c r="AE1510" s="4">
        <f>[1]节奏总纲!AE1510</f>
        <v>107.86417492944555</v>
      </c>
      <c r="AF1510" s="4">
        <f>[1]节奏总纲!AF1510</f>
        <v>111.05994219827976</v>
      </c>
      <c r="AG1510" s="4">
        <f>[1]节奏总纲!AG1510</f>
        <v>115.97959885927942</v>
      </c>
      <c r="AH1510" s="4">
        <f>[1]节奏总纲!AH1510</f>
        <v>124.96944875235305</v>
      </c>
    </row>
    <row r="1511" spans="29:34" x14ac:dyDescent="0.15">
      <c r="AC1511" s="4">
        <v>1508</v>
      </c>
      <c r="AD1511" s="4">
        <f>[1]节奏总纲!AD1511</f>
        <v>105.5853940051521</v>
      </c>
      <c r="AE1511" s="4">
        <f>[1]节奏总纲!AE1511</f>
        <v>107.87398815142126</v>
      </c>
      <c r="AF1511" s="4">
        <f>[1]节奏总纲!AF1511</f>
        <v>111.06912334436065</v>
      </c>
      <c r="AG1511" s="4">
        <f>[1]节奏总纲!AG1511</f>
        <v>115.98940665219926</v>
      </c>
      <c r="AH1511" s="4">
        <f>[1]节奏总纲!AH1511</f>
        <v>124.98007524181604</v>
      </c>
    </row>
    <row r="1512" spans="29:34" x14ac:dyDescent="0.15">
      <c r="AC1512" s="4">
        <v>1509</v>
      </c>
      <c r="AD1512" s="4">
        <f>[1]节奏总纲!AD1512</f>
        <v>105.59501502581351</v>
      </c>
      <c r="AE1512" s="4">
        <f>[1]节奏总纲!AE1512</f>
        <v>107.88380137339698</v>
      </c>
      <c r="AF1512" s="4">
        <f>[1]节奏总纲!AF1512</f>
        <v>111.07830449044154</v>
      </c>
      <c r="AG1512" s="4">
        <f>[1]节奏总纲!AG1512</f>
        <v>115.99921444511909</v>
      </c>
      <c r="AH1512" s="4">
        <f>[1]节奏总纲!AH1512</f>
        <v>124.99070173127903</v>
      </c>
    </row>
    <row r="1513" spans="29:34" x14ac:dyDescent="0.15">
      <c r="AC1513" s="4">
        <v>1510</v>
      </c>
      <c r="AD1513" s="4">
        <f>[1]节奏总纲!AD1513</f>
        <v>105.60463604647491</v>
      </c>
      <c r="AE1513" s="4">
        <f>[1]节奏总纲!AE1513</f>
        <v>107.8936145953727</v>
      </c>
      <c r="AF1513" s="4">
        <f>[1]节奏总纲!AF1513</f>
        <v>111.08748563652243</v>
      </c>
      <c r="AG1513" s="4">
        <f>[1]节奏总纲!AG1513</f>
        <v>116.00843856634077</v>
      </c>
      <c r="AH1513" s="4">
        <f>[1]节奏总纲!AH1513</f>
        <v>125.00124595175376</v>
      </c>
    </row>
    <row r="1514" spans="29:34" x14ac:dyDescent="0.15">
      <c r="AC1514" s="4">
        <v>1511</v>
      </c>
      <c r="AD1514" s="4">
        <f>[1]节奏总纲!AD1514</f>
        <v>105.61425706713632</v>
      </c>
      <c r="AE1514" s="4">
        <f>[1]节奏总纲!AE1514</f>
        <v>107.90342781734842</v>
      </c>
      <c r="AF1514" s="4">
        <f>[1]节奏总纲!AF1514</f>
        <v>111.09666678260332</v>
      </c>
      <c r="AG1514" s="4">
        <f>[1]节奏总纲!AG1514</f>
        <v>116.01761186800421</v>
      </c>
      <c r="AH1514" s="4">
        <f>[1]节奏总纲!AH1514</f>
        <v>125.01121424449593</v>
      </c>
    </row>
    <row r="1515" spans="29:34" x14ac:dyDescent="0.15">
      <c r="AC1515" s="4">
        <v>1512</v>
      </c>
      <c r="AD1515" s="4">
        <f>[1]节奏总纲!AD1515</f>
        <v>105.62387808779773</v>
      </c>
      <c r="AE1515" s="4">
        <f>[1]节奏总纲!AE1515</f>
        <v>107.91324103932412</v>
      </c>
      <c r="AF1515" s="4">
        <f>[1]节奏总纲!AF1515</f>
        <v>111.1058479286842</v>
      </c>
      <c r="AG1515" s="4">
        <f>[1]节奏总纲!AG1515</f>
        <v>116.02678516966765</v>
      </c>
      <c r="AH1515" s="4">
        <f>[1]节奏总纲!AH1515</f>
        <v>125.02118253723812</v>
      </c>
    </row>
    <row r="1516" spans="29:34" x14ac:dyDescent="0.15">
      <c r="AC1516" s="4">
        <v>1513</v>
      </c>
      <c r="AD1516" s="4">
        <f>[1]节奏总纲!AD1516</f>
        <v>105.63349910845913</v>
      </c>
      <c r="AE1516" s="4">
        <f>[1]节奏总纲!AE1516</f>
        <v>107.92305426129984</v>
      </c>
      <c r="AF1516" s="4">
        <f>[1]节奏总纲!AF1516</f>
        <v>111.11502907476509</v>
      </c>
      <c r="AG1516" s="4">
        <f>[1]节奏总纲!AG1516</f>
        <v>116.0359584713311</v>
      </c>
      <c r="AH1516" s="4">
        <f>[1]节奏总纲!AH1516</f>
        <v>125.03115082998031</v>
      </c>
    </row>
    <row r="1517" spans="29:34" x14ac:dyDescent="0.15">
      <c r="AC1517" s="4">
        <v>1514</v>
      </c>
      <c r="AD1517" s="4">
        <f>[1]节奏总纲!AD1517</f>
        <v>105.64312012912055</v>
      </c>
      <c r="AE1517" s="4">
        <f>[1]节奏总纲!AE1517</f>
        <v>107.93286748327556</v>
      </c>
      <c r="AF1517" s="4">
        <f>[1]节奏总纲!AF1517</f>
        <v>111.12421022084598</v>
      </c>
      <c r="AG1517" s="4">
        <f>[1]节奏总纲!AG1517</f>
        <v>116.04513177299454</v>
      </c>
      <c r="AH1517" s="4">
        <f>[1]节奏总纲!AH1517</f>
        <v>125.04111912272249</v>
      </c>
    </row>
    <row r="1518" spans="29:34" x14ac:dyDescent="0.15">
      <c r="AC1518" s="4">
        <v>1515</v>
      </c>
      <c r="AD1518" s="4">
        <f>[1]节奏总纲!AD1518</f>
        <v>105.65274114978196</v>
      </c>
      <c r="AE1518" s="4">
        <f>[1]节奏总纲!AE1518</f>
        <v>107.94268070525126</v>
      </c>
      <c r="AF1518" s="4">
        <f>[1]节奏总纲!AF1518</f>
        <v>111.13339136692687</v>
      </c>
      <c r="AG1518" s="4">
        <f>[1]节奏总纲!AG1518</f>
        <v>116.05430507465799</v>
      </c>
      <c r="AH1518" s="4">
        <f>[1]节奏总纲!AH1518</f>
        <v>125.05108741546468</v>
      </c>
    </row>
    <row r="1519" spans="29:34" x14ac:dyDescent="0.15">
      <c r="AC1519" s="4">
        <v>1516</v>
      </c>
      <c r="AD1519" s="4">
        <f>[1]节奏总纲!AD1519</f>
        <v>105.66236217044336</v>
      </c>
      <c r="AE1519" s="4">
        <f>[1]节奏总纲!AE1519</f>
        <v>107.95249392722698</v>
      </c>
      <c r="AF1519" s="4">
        <f>[1]节奏总纲!AF1519</f>
        <v>111.14257251300776</v>
      </c>
      <c r="AG1519" s="4">
        <f>[1]节奏总纲!AG1519</f>
        <v>116.06347837632143</v>
      </c>
      <c r="AH1519" s="4">
        <f>[1]节奏总纲!AH1519</f>
        <v>125.06105570820687</v>
      </c>
    </row>
    <row r="1520" spans="29:34" x14ac:dyDescent="0.15">
      <c r="AC1520" s="4">
        <v>1517</v>
      </c>
      <c r="AD1520" s="4">
        <f>[1]节奏总纲!AD1520</f>
        <v>105.67198319110477</v>
      </c>
      <c r="AE1520" s="4">
        <f>[1]节奏总纲!AE1520</f>
        <v>107.9623071492027</v>
      </c>
      <c r="AF1520" s="4">
        <f>[1]节奏总纲!AF1520</f>
        <v>111.15175365908866</v>
      </c>
      <c r="AG1520" s="4">
        <f>[1]节奏总纲!AG1520</f>
        <v>116.07265167798487</v>
      </c>
      <c r="AH1520" s="4">
        <f>[1]节奏总纲!AH1520</f>
        <v>125.07102400094905</v>
      </c>
    </row>
    <row r="1521" spans="29:34" x14ac:dyDescent="0.15">
      <c r="AC1521" s="4">
        <v>1518</v>
      </c>
      <c r="AD1521" s="4">
        <f>[1]节奏总纲!AD1521</f>
        <v>105.68160421176619</v>
      </c>
      <c r="AE1521" s="4">
        <f>[1]节奏总纲!AE1521</f>
        <v>107.97212037117841</v>
      </c>
      <c r="AF1521" s="4">
        <f>[1]节奏总纲!AF1521</f>
        <v>111.16093480516955</v>
      </c>
      <c r="AG1521" s="4">
        <f>[1]节奏总纲!AG1521</f>
        <v>116.08182497964832</v>
      </c>
      <c r="AH1521" s="4">
        <f>[1]节奏总纲!AH1521</f>
        <v>125.08099229369124</v>
      </c>
    </row>
    <row r="1522" spans="29:34" x14ac:dyDescent="0.15">
      <c r="AC1522" s="4">
        <v>1519</v>
      </c>
      <c r="AD1522" s="4">
        <f>[1]节奏总纲!AD1522</f>
        <v>105.69122523242758</v>
      </c>
      <c r="AE1522" s="4">
        <f>[1]节奏总纲!AE1522</f>
        <v>107.98193359315412</v>
      </c>
      <c r="AF1522" s="4">
        <f>[1]节奏总纲!AF1522</f>
        <v>111.17011595125044</v>
      </c>
      <c r="AG1522" s="4">
        <f>[1]节奏总纲!AG1522</f>
        <v>116.09099828131176</v>
      </c>
      <c r="AH1522" s="4">
        <f>[1]节奏总纲!AH1522</f>
        <v>125.09096058643343</v>
      </c>
    </row>
    <row r="1523" spans="29:34" x14ac:dyDescent="0.15">
      <c r="AC1523" s="4">
        <v>1520</v>
      </c>
      <c r="AD1523" s="4">
        <f>[1]节奏总纲!AD1523</f>
        <v>105.700846253089</v>
      </c>
      <c r="AE1523" s="4">
        <f>[1]节奏总纲!AE1523</f>
        <v>107.99174681512984</v>
      </c>
      <c r="AF1523" s="4">
        <f>[1]节奏总纲!AF1523</f>
        <v>111.17929709733133</v>
      </c>
      <c r="AG1523" s="4">
        <f>[1]节奏总纲!AG1523</f>
        <v>116.10017158297519</v>
      </c>
      <c r="AH1523" s="4">
        <f>[1]节奏总纲!AH1523</f>
        <v>125.10092887917561</v>
      </c>
    </row>
    <row r="1524" spans="29:34" x14ac:dyDescent="0.15">
      <c r="AC1524" s="4">
        <v>1521</v>
      </c>
      <c r="AD1524" s="4">
        <f>[1]节奏总纲!AD1524</f>
        <v>105.71046727375041</v>
      </c>
      <c r="AE1524" s="4">
        <f>[1]节奏总纲!AE1524</f>
        <v>108.00153050384537</v>
      </c>
      <c r="AF1524" s="4">
        <f>[1]节奏总纲!AF1524</f>
        <v>111.18847824341222</v>
      </c>
      <c r="AG1524" s="4">
        <f>[1]节奏总纲!AG1524</f>
        <v>116.10934488463865</v>
      </c>
      <c r="AH1524" s="4">
        <f>[1]节奏总纲!AH1524</f>
        <v>125.1108971719178</v>
      </c>
    </row>
    <row r="1525" spans="29:34" x14ac:dyDescent="0.15">
      <c r="AC1525" s="4">
        <v>1522</v>
      </c>
      <c r="AD1525" s="4">
        <f>[1]节奏总纲!AD1525</f>
        <v>105.72008829441181</v>
      </c>
      <c r="AE1525" s="4">
        <f>[1]节奏总纲!AE1525</f>
        <v>108.01115795047198</v>
      </c>
      <c r="AF1525" s="4">
        <f>[1]节奏总纲!AF1525</f>
        <v>111.19765938949311</v>
      </c>
      <c r="AG1525" s="4">
        <f>[1]节奏总纲!AG1525</f>
        <v>116.11851818630208</v>
      </c>
      <c r="AH1525" s="4">
        <f>[1]节奏总纲!AH1525</f>
        <v>125.12086546465999</v>
      </c>
    </row>
    <row r="1526" spans="29:34" x14ac:dyDescent="0.15">
      <c r="AC1526" s="4">
        <v>1523</v>
      </c>
      <c r="AD1526" s="4">
        <f>[1]节奏总纲!AD1526</f>
        <v>105.72970931507322</v>
      </c>
      <c r="AE1526" s="4">
        <f>[1]节奏总纲!AE1526</f>
        <v>108.02078539709859</v>
      </c>
      <c r="AF1526" s="4">
        <f>[1]节奏总纲!AF1526</f>
        <v>111.206840535574</v>
      </c>
      <c r="AG1526" s="4">
        <f>[1]节奏总纲!AG1526</f>
        <v>116.12769148796552</v>
      </c>
      <c r="AH1526" s="4">
        <f>[1]节奏总纲!AH1526</f>
        <v>125.13083375740217</v>
      </c>
    </row>
    <row r="1527" spans="29:34" x14ac:dyDescent="0.15">
      <c r="AC1527" s="4">
        <v>1524</v>
      </c>
      <c r="AD1527" s="4">
        <f>[1]节奏总纲!AD1527</f>
        <v>105.73933033573464</v>
      </c>
      <c r="AE1527" s="4">
        <f>[1]节奏总纲!AE1527</f>
        <v>108.03041284372522</v>
      </c>
      <c r="AF1527" s="4">
        <f>[1]节奏总纲!AF1527</f>
        <v>111.21602168165489</v>
      </c>
      <c r="AG1527" s="4">
        <f>[1]节奏总纲!AG1527</f>
        <v>116.13686478962897</v>
      </c>
      <c r="AH1527" s="4">
        <f>[1]节奏总纲!AH1527</f>
        <v>125.14080205014436</v>
      </c>
    </row>
    <row r="1528" spans="29:34" x14ac:dyDescent="0.15">
      <c r="AC1528" s="4">
        <v>1525</v>
      </c>
      <c r="AD1528" s="4">
        <f>[1]节奏总纲!AD1528</f>
        <v>105.74895135639603</v>
      </c>
      <c r="AE1528" s="4">
        <f>[1]节奏总纲!AE1528</f>
        <v>108.04004029035183</v>
      </c>
      <c r="AF1528" s="4">
        <f>[1]节奏总纲!AF1528</f>
        <v>111.22520282773579</v>
      </c>
      <c r="AG1528" s="4">
        <f>[1]节奏总纲!AG1528</f>
        <v>116.14603809129241</v>
      </c>
      <c r="AH1528" s="4">
        <f>[1]节奏总纲!AH1528</f>
        <v>125.15077034288655</v>
      </c>
    </row>
    <row r="1529" spans="29:34" x14ac:dyDescent="0.15">
      <c r="AC1529" s="4">
        <v>1526</v>
      </c>
      <c r="AD1529" s="4">
        <f>[1]节奏总纲!AD1529</f>
        <v>105.75857237705745</v>
      </c>
      <c r="AE1529" s="4">
        <f>[1]节奏总纲!AE1529</f>
        <v>108.04966773697844</v>
      </c>
      <c r="AF1529" s="4">
        <f>[1]节奏总纲!AF1529</f>
        <v>111.23438397381668</v>
      </c>
      <c r="AG1529" s="4">
        <f>[1]节奏总纲!AG1529</f>
        <v>116.15521139295585</v>
      </c>
      <c r="AH1529" s="4">
        <f>[1]节奏总纲!AH1529</f>
        <v>125.16073863562873</v>
      </c>
    </row>
    <row r="1530" spans="29:34" x14ac:dyDescent="0.15">
      <c r="AC1530" s="4">
        <v>1527</v>
      </c>
      <c r="AD1530" s="4">
        <f>[1]节奏总纲!AD1530</f>
        <v>105.76819339771886</v>
      </c>
      <c r="AE1530" s="4">
        <f>[1]节奏总纲!AE1530</f>
        <v>108.05929518360504</v>
      </c>
      <c r="AF1530" s="4">
        <f>[1]节奏总纲!AF1530</f>
        <v>111.24356511989757</v>
      </c>
      <c r="AG1530" s="4">
        <f>[1]节奏总纲!AG1530</f>
        <v>116.1643846946193</v>
      </c>
      <c r="AH1530" s="4">
        <f>[1]节奏总纲!AH1530</f>
        <v>125.17070692837092</v>
      </c>
    </row>
    <row r="1531" spans="29:34" x14ac:dyDescent="0.15">
      <c r="AC1531" s="4">
        <v>1528</v>
      </c>
      <c r="AD1531" s="4">
        <f>[1]节奏总纲!AD1531</f>
        <v>105.77781441838026</v>
      </c>
      <c r="AE1531" s="4">
        <f>[1]节奏总纲!AE1531</f>
        <v>108.06892263023167</v>
      </c>
      <c r="AF1531" s="4">
        <f>[1]节奏总纲!AF1531</f>
        <v>111.25274626597846</v>
      </c>
      <c r="AG1531" s="4">
        <f>[1]节奏总纲!AG1531</f>
        <v>116.17355799628274</v>
      </c>
      <c r="AH1531" s="4">
        <f>[1]节奏总纲!AH1531</f>
        <v>125.18067522111309</v>
      </c>
    </row>
    <row r="1532" spans="29:34" x14ac:dyDescent="0.15">
      <c r="AC1532" s="4">
        <v>1529</v>
      </c>
      <c r="AD1532" s="4">
        <f>[1]节奏总纲!AD1532</f>
        <v>105.78743543904167</v>
      </c>
      <c r="AE1532" s="4">
        <f>[1]节奏总纲!AE1532</f>
        <v>108.07855007685828</v>
      </c>
      <c r="AF1532" s="4">
        <f>[1]节奏总纲!AF1532</f>
        <v>111.26192741205935</v>
      </c>
      <c r="AG1532" s="4">
        <f>[1]节奏总纲!AG1532</f>
        <v>116.18273129794618</v>
      </c>
      <c r="AH1532" s="4">
        <f>[1]节奏总纲!AH1532</f>
        <v>125.19064351385528</v>
      </c>
    </row>
    <row r="1533" spans="29:34" x14ac:dyDescent="0.15">
      <c r="AC1533" s="4">
        <v>1530</v>
      </c>
      <c r="AD1533" s="4">
        <f>[1]节奏总纲!AD1533</f>
        <v>105.79705645970309</v>
      </c>
      <c r="AE1533" s="4">
        <f>[1]节奏总纲!AE1533</f>
        <v>108.08817752348489</v>
      </c>
      <c r="AF1533" s="4">
        <f>[1]节奏总纲!AF1533</f>
        <v>111.27110855814023</v>
      </c>
      <c r="AG1533" s="4">
        <f>[1]节奏总纲!AG1533</f>
        <v>116.19190459960963</v>
      </c>
      <c r="AH1533" s="4">
        <f>[1]节奏总纲!AH1533</f>
        <v>125.20061180659746</v>
      </c>
    </row>
    <row r="1534" spans="29:34" x14ac:dyDescent="0.15">
      <c r="AC1534" s="4">
        <v>1531</v>
      </c>
      <c r="AD1534" s="4">
        <f>[1]节奏总纲!AD1534</f>
        <v>105.80667748036448</v>
      </c>
      <c r="AE1534" s="4">
        <f>[1]节奏总纲!AE1534</f>
        <v>108.09780497011151</v>
      </c>
      <c r="AF1534" s="4">
        <f>[1]节奏总纲!AF1534</f>
        <v>111.28028970422112</v>
      </c>
      <c r="AG1534" s="4">
        <f>[1]节奏总纲!AG1534</f>
        <v>116.20107790127307</v>
      </c>
      <c r="AH1534" s="4">
        <f>[1]节奏总纲!AH1534</f>
        <v>125.21058009933965</v>
      </c>
    </row>
    <row r="1535" spans="29:34" x14ac:dyDescent="0.15">
      <c r="AC1535" s="4">
        <v>1532</v>
      </c>
      <c r="AD1535" s="4">
        <f>[1]节奏总纲!AD1535</f>
        <v>105.8162985010259</v>
      </c>
      <c r="AE1535" s="4">
        <f>[1]节奏总纲!AE1535</f>
        <v>108.10743241673812</v>
      </c>
      <c r="AF1535" s="4">
        <f>[1]节奏总纲!AF1535</f>
        <v>111.28947085030201</v>
      </c>
      <c r="AG1535" s="4">
        <f>[1]节奏总纲!AG1535</f>
        <v>116.2102512029365</v>
      </c>
      <c r="AH1535" s="4">
        <f>[1]节奏总纲!AH1535</f>
        <v>125.22054839208184</v>
      </c>
    </row>
  </sheetData>
  <mergeCells count="15">
    <mergeCell ref="BJ2:BN2"/>
    <mergeCell ref="BP2:BT2"/>
    <mergeCell ref="B22:D22"/>
    <mergeCell ref="F1:F2"/>
    <mergeCell ref="G1:G2"/>
    <mergeCell ref="I1:I2"/>
    <mergeCell ref="J1:J2"/>
    <mergeCell ref="AD2:AH2"/>
    <mergeCell ref="AM2:AQ2"/>
    <mergeCell ref="AT2:AX2"/>
    <mergeCell ref="BA2:BE2"/>
    <mergeCell ref="B6:D6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C1003"/>
  <sheetViews>
    <sheetView topLeftCell="F149" workbookViewId="0">
      <selection activeCell="Y180" sqref="Y180"/>
    </sheetView>
  </sheetViews>
  <sheetFormatPr defaultColWidth="6.625" defaultRowHeight="11.25" x14ac:dyDescent="0.15"/>
  <cols>
    <col min="1" max="12" width="6.625" style="14"/>
    <col min="13" max="13" width="6.625" style="17"/>
    <col min="14" max="15" width="6.625" style="14"/>
    <col min="16" max="16" width="9.75" style="14" bestFit="1" customWidth="1"/>
    <col min="17" max="22" width="6.625" style="14"/>
    <col min="23" max="28" width="6.625" style="25"/>
    <col min="29" max="29" width="6.625" style="29"/>
    <col min="30" max="42" width="6.625" style="14"/>
    <col min="43" max="43" width="9.75" style="14" bestFit="1" customWidth="1"/>
    <col min="44" max="50" width="6.625" style="14"/>
    <col min="51" max="51" width="9.75" style="14" bestFit="1" customWidth="1"/>
    <col min="52" max="16384" width="6.625" style="14"/>
  </cols>
  <sheetData>
    <row r="1" spans="1:55" x14ac:dyDescent="0.15">
      <c r="A1" s="16" t="str">
        <f>IF([2]其他调用!AF1="","",[2]其他调用!AF1)</f>
        <v/>
      </c>
      <c r="B1" s="16" t="str">
        <f>IF([2]其他调用!AG1="","",[2]其他调用!AG1)</f>
        <v/>
      </c>
      <c r="C1" s="16">
        <f>IF([2]其他调用!AH1="","",[2]其他调用!AH1)</f>
        <v>0.1</v>
      </c>
      <c r="D1" s="16">
        <f>IF([2]其他调用!AI1="","",[2]其他调用!AI1)</f>
        <v>0.3</v>
      </c>
      <c r="E1" s="16">
        <f>IF([2]其他调用!AJ1="","",[2]其他调用!AJ1)</f>
        <v>0.9</v>
      </c>
      <c r="F1" s="16">
        <f>IF([2]其他调用!AK1="","",[2]其他调用!AK1)</f>
        <v>1</v>
      </c>
      <c r="G1" s="16">
        <f>IF([2]其他调用!AL1="","",[2]其他调用!AL1)</f>
        <v>1</v>
      </c>
      <c r="H1" s="16" t="str">
        <f>IF([2]其他调用!AM1="","",[2]其他调用!AM1)</f>
        <v/>
      </c>
      <c r="I1" s="16" t="str">
        <f>IF([2]其他调用!AN1="","",[2]其他调用!AN1)</f>
        <v/>
      </c>
      <c r="J1" s="16" t="str">
        <f>IF([2]其他调用!AO1="","",[2]其他调用!AO1)</f>
        <v/>
      </c>
      <c r="AQ1" s="15"/>
      <c r="AY1" s="15"/>
    </row>
    <row r="2" spans="1:55" x14ac:dyDescent="0.15">
      <c r="A2" s="16" t="str">
        <f>IF([2]其他调用!AF2="","",[2]其他调用!AF2)</f>
        <v/>
      </c>
      <c r="B2" s="16" t="str">
        <f>IF([2]其他调用!AG2="","",[2]其他调用!AG2)</f>
        <v>预估攻打npc次数/1次城战</v>
      </c>
      <c r="C2" s="16">
        <f>IF([2]其他调用!AH2="","",[2]其他调用!AH2)</f>
        <v>2</v>
      </c>
      <c r="D2" s="16">
        <f>IF([2]其他调用!AI2="","",[2]其他调用!AI2)</f>
        <v>6</v>
      </c>
      <c r="E2" s="16">
        <f>IF([2]其他调用!AJ2="","",[2]其他调用!AJ2)</f>
        <v>18</v>
      </c>
      <c r="F2" s="16">
        <f>IF([2]其他调用!AK2="","",[2]其他调用!AK2)</f>
        <v>20</v>
      </c>
      <c r="G2" s="16">
        <f>IF([2]其他调用!AL2="","",[2]其他调用!AL2)</f>
        <v>20</v>
      </c>
      <c r="H2" s="16" t="str">
        <f>IF([2]其他调用!AM2="","",[2]其他调用!AM2)</f>
        <v/>
      </c>
      <c r="I2" s="16" t="str">
        <f>IF([2]其他调用!AN2="","",[2]其他调用!AN2)</f>
        <v/>
      </c>
      <c r="J2" s="16" t="str">
        <f>IF([2]其他调用!AO2="","",[2]其他调用!AO2)</f>
        <v/>
      </c>
      <c r="AF2" s="53" t="s">
        <v>229</v>
      </c>
      <c r="AG2" s="53"/>
      <c r="AH2" s="53"/>
      <c r="AQ2" s="52" t="s">
        <v>267</v>
      </c>
      <c r="AR2" s="52"/>
      <c r="AS2" s="52"/>
      <c r="AT2" s="52"/>
      <c r="AU2" s="52"/>
      <c r="AV2" s="52"/>
      <c r="AY2" s="49" t="s">
        <v>182</v>
      </c>
      <c r="AZ2" s="50"/>
      <c r="BA2" s="50"/>
      <c r="BB2" s="50"/>
      <c r="BC2" s="51"/>
    </row>
    <row r="3" spans="1:55" x14ac:dyDescent="0.15">
      <c r="A3" s="16" t="str">
        <f>IF([2]其他调用!AF3="","",[2]其他调用!AF3)</f>
        <v/>
      </c>
      <c r="B3" s="16" t="str">
        <f>IF([2]其他调用!AG3="","",[2]其他调用!AG3)</f>
        <v/>
      </c>
      <c r="C3" s="16" t="str">
        <f>IF([2]其他调用!AH3="","",[2]其他调用!AH3)</f>
        <v>天数对应匹配付费层非r实力数</v>
      </c>
      <c r="D3" s="16" t="str">
        <f>IF([2]其他调用!AI3="","",[2]其他调用!AI3)</f>
        <v/>
      </c>
      <c r="E3" s="16" t="str">
        <f>IF([2]其他调用!AJ3="","",[2]其他调用!AJ3)</f>
        <v/>
      </c>
      <c r="F3" s="16" t="str">
        <f>IF([2]其他调用!AK3="","",[2]其他调用!AK3)</f>
        <v/>
      </c>
      <c r="G3" s="16" t="str">
        <f>IF([2]其他调用!AL3="","",[2]其他调用!AL3)</f>
        <v/>
      </c>
      <c r="H3" s="16" t="str">
        <f>IF([2]其他调用!AM3="","",[2]其他调用!AM3)</f>
        <v/>
      </c>
      <c r="I3" s="16" t="str">
        <f>IF([2]其他调用!AN3="","",[2]其他调用!AN3)</f>
        <v/>
      </c>
      <c r="J3" s="16" t="str">
        <f>IF([2]其他调用!AO3="","",[2]其他调用!AO3)</f>
        <v/>
      </c>
      <c r="P3" s="49" t="s">
        <v>182</v>
      </c>
      <c r="Q3" s="50"/>
      <c r="R3" s="50"/>
      <c r="S3" s="50"/>
      <c r="T3" s="51"/>
      <c r="X3" s="54" t="s">
        <v>191</v>
      </c>
      <c r="Y3" s="54"/>
      <c r="Z3" s="54"/>
      <c r="AA3" s="54"/>
      <c r="AB3" s="54"/>
      <c r="AE3" s="14" t="s">
        <v>163</v>
      </c>
      <c r="AF3" s="14" t="s">
        <v>72</v>
      </c>
      <c r="AG3" s="14" t="s">
        <v>73</v>
      </c>
      <c r="AH3" s="14" t="s">
        <v>74</v>
      </c>
      <c r="AI3" s="14" t="s">
        <v>75</v>
      </c>
      <c r="AL3" s="25" t="s">
        <v>156</v>
      </c>
      <c r="AM3" s="25" t="s">
        <v>238</v>
      </c>
      <c r="AP3" s="14" t="s">
        <v>156</v>
      </c>
      <c r="AQ3" s="19" t="s">
        <v>164</v>
      </c>
      <c r="AR3" s="19" t="s">
        <v>165</v>
      </c>
      <c r="AS3" s="19" t="s">
        <v>166</v>
      </c>
      <c r="AT3" s="19" t="s">
        <v>167</v>
      </c>
      <c r="AU3" s="19" t="s">
        <v>168</v>
      </c>
      <c r="AV3" s="43" t="s">
        <v>268</v>
      </c>
      <c r="AX3" s="14" t="s">
        <v>163</v>
      </c>
      <c r="AY3" s="19" t="s">
        <v>164</v>
      </c>
      <c r="AZ3" s="19" t="s">
        <v>165</v>
      </c>
      <c r="BA3" s="19" t="s">
        <v>166</v>
      </c>
      <c r="BB3" s="19" t="s">
        <v>167</v>
      </c>
      <c r="BC3" s="19" t="s">
        <v>168</v>
      </c>
    </row>
    <row r="4" spans="1:55" x14ac:dyDescent="0.15">
      <c r="A4" s="16" t="str">
        <f>IF([2]其他调用!AF4="","",[2]其他调用!AF4)</f>
        <v/>
      </c>
      <c r="B4" s="16" t="str">
        <f>IF([2]其他调用!AG4="","",[2]其他调用!AG4)</f>
        <v>天数</v>
      </c>
      <c r="C4" s="16" t="str">
        <f>IF([2]其他调用!AH4="","",[2]其他调用!AH4)</f>
        <v>非r</v>
      </c>
      <c r="D4" s="16" t="str">
        <f>IF([2]其他调用!AI4="","",[2]其他调用!AI4)</f>
        <v>小r</v>
      </c>
      <c r="E4" s="16" t="str">
        <f>IF([2]其他调用!AJ4="","",[2]其他调用!AJ4)</f>
        <v>中r</v>
      </c>
      <c r="F4" s="16" t="str">
        <f>IF([2]其他调用!AK4="","",[2]其他调用!AK4)</f>
        <v>大r</v>
      </c>
      <c r="G4" s="16" t="str">
        <f>IF([2]其他调用!AL4="","",[2]其他调用!AL4)</f>
        <v>超r</v>
      </c>
      <c r="H4" s="16" t="str">
        <f>IF([2]其他调用!AM4="","",[2]其他调用!AM4)</f>
        <v>总计实力数/军团</v>
      </c>
      <c r="I4" s="16" t="str">
        <f>IF([2]其他调用!AN4="","",[2]其他调用!AN4)</f>
        <v/>
      </c>
      <c r="J4" s="16" t="str">
        <f>IF([2]其他调用!AO4="","",[2]其他调用!AO4)</f>
        <v/>
      </c>
      <c r="O4" s="14" t="s">
        <v>22</v>
      </c>
      <c r="P4" s="19" t="s">
        <v>164</v>
      </c>
      <c r="Q4" s="19" t="s">
        <v>165</v>
      </c>
      <c r="R4" s="19" t="s">
        <v>166</v>
      </c>
      <c r="S4" s="19" t="s">
        <v>167</v>
      </c>
      <c r="T4" s="19" t="s">
        <v>168</v>
      </c>
      <c r="W4" s="30" t="s">
        <v>158</v>
      </c>
      <c r="X4" s="30" t="s">
        <v>164</v>
      </c>
      <c r="Y4" s="30" t="s">
        <v>165</v>
      </c>
      <c r="Z4" s="30" t="s">
        <v>166</v>
      </c>
      <c r="AA4" s="30" t="s">
        <v>167</v>
      </c>
      <c r="AB4" s="30" t="s">
        <v>168</v>
      </c>
      <c r="AE4" s="14">
        <v>1</v>
      </c>
      <c r="AF4" s="14">
        <f>[3]非r将兵属性验证!AM7</f>
        <v>1000</v>
      </c>
      <c r="AG4" s="14">
        <f>[3]小r将兵属性验证!AM7</f>
        <v>1000</v>
      </c>
      <c r="AH4" s="14">
        <f>[3]中r将兵属性验证!AM7</f>
        <v>1000</v>
      </c>
      <c r="AI4" s="14">
        <f>[3]大r将兵属性验证!AM7</f>
        <v>1000</v>
      </c>
      <c r="AL4" s="35">
        <f>[4]基础信息!L4</f>
        <v>1</v>
      </c>
      <c r="AM4" s="35">
        <f>[4]基础信息!M4</f>
        <v>63.333333333333336</v>
      </c>
      <c r="AP4" s="44">
        <f>[2]国家城池攻打!AK4</f>
        <v>1</v>
      </c>
      <c r="AQ4" s="44">
        <f>[2]国家城池攻打!AL4</f>
        <v>135526795.44832429</v>
      </c>
      <c r="AR4" s="44">
        <f>[2]国家城池攻打!AM4</f>
        <v>11695341.317433152</v>
      </c>
      <c r="AS4" s="44">
        <f>[2]国家城池攻打!AN4</f>
        <v>4704187.768735908</v>
      </c>
      <c r="AT4" s="44">
        <f>[2]国家城池攻打!AO4</f>
        <v>349739.61349256872</v>
      </c>
      <c r="AU4" s="44">
        <f>[2]国家城池攻打!AP4</f>
        <v>58468.005857733959</v>
      </c>
      <c r="AV4" s="44">
        <f>[2]国家城池攻打!AQ4</f>
        <v>152334532.15384367</v>
      </c>
      <c r="AX4" s="14">
        <v>1</v>
      </c>
      <c r="AY4" s="44">
        <f>[2]国家城池攻打!AE4</f>
        <v>49169.115004918654</v>
      </c>
      <c r="AZ4" s="44">
        <f>[2]国家城池攻打!AF4</f>
        <v>49774.333161597111</v>
      </c>
      <c r="BA4" s="44">
        <f>[2]国家城池攻打!AG4</f>
        <v>49941.012284541714</v>
      </c>
      <c r="BB4" s="44">
        <f>[2]国家城池攻打!AH4</f>
        <v>51243.064280442668</v>
      </c>
      <c r="BC4" s="44">
        <f>[2]国家城池攻打!AI4</f>
        <v>51623.165169216583</v>
      </c>
    </row>
    <row r="5" spans="1:55" x14ac:dyDescent="0.15">
      <c r="A5" s="16" t="str">
        <f>IF([2]其他调用!AF5="","",[2]其他调用!AF5)</f>
        <v>游戏上线后防止数值变动，粘贴为数值</v>
      </c>
      <c r="B5" s="16">
        <f>IF([2]其他调用!AG5="","",[2]其他调用!AG5)</f>
        <v>1</v>
      </c>
      <c r="C5" s="16">
        <f>IF([2]其他调用!AH5="","",[2]其他调用!AH5)</f>
        <v>1</v>
      </c>
      <c r="D5" s="16">
        <f>IF([2]其他调用!AI5="","",[2]其他调用!AI5)</f>
        <v>1.3521851646287293</v>
      </c>
      <c r="E5" s="16">
        <f>IF([2]其他调用!AJ5="","",[2]其他调用!AJ5)</f>
        <v>1.9318453046462165</v>
      </c>
      <c r="F5" s="16">
        <f>IF([2]其他调用!AK5="","",[2]其他调用!AK5)</f>
        <v>3.3656622993473024</v>
      </c>
      <c r="G5" s="16">
        <f>IF([2]其他调用!AL5="","",[2]其他调用!AL5)</f>
        <v>8.2125514760580494</v>
      </c>
      <c r="H5" s="16">
        <f>IF([2]其他调用!AM5="","",[2]其他调用!AM5)</f>
        <v>216.5846463265178</v>
      </c>
      <c r="I5" s="16" t="str">
        <f>IF([2]其他调用!AN5="","",[2]其他调用!AN5)</f>
        <v/>
      </c>
      <c r="J5" s="16" t="str">
        <f>IF([2]其他调用!AO5="","",[2]其他调用!AO5)</f>
        <v/>
      </c>
      <c r="O5" s="14">
        <v>1</v>
      </c>
      <c r="P5" s="22">
        <f>[2]国家城池攻打!Y4</f>
        <v>2048.7131252049439</v>
      </c>
      <c r="Q5" s="22">
        <f>[2]国家城池攻打!Z4</f>
        <v>2073.9305483998796</v>
      </c>
      <c r="R5" s="22">
        <f>[2]国家城池攻打!AA4</f>
        <v>2080.8755118559047</v>
      </c>
      <c r="S5" s="22">
        <f>[2]国家城池攻打!AB4</f>
        <v>2135.1276783517778</v>
      </c>
      <c r="T5" s="22">
        <f>[2]国家城池攻打!AC4</f>
        <v>2150.9652153840243</v>
      </c>
      <c r="W5" s="30">
        <v>1</v>
      </c>
      <c r="X5" s="30">
        <f>[5]其他调用!T7</f>
        <v>364332</v>
      </c>
      <c r="Y5" s="30">
        <f>[5]其他调用!U7</f>
        <v>364332</v>
      </c>
      <c r="Z5" s="30">
        <f>[5]其他调用!V7</f>
        <v>364332</v>
      </c>
      <c r="AA5" s="30">
        <f>[5]其他调用!W7</f>
        <v>364332</v>
      </c>
      <c r="AB5" s="30">
        <f>[5]其他调用!X7</f>
        <v>364332</v>
      </c>
      <c r="AE5" s="14">
        <v>2</v>
      </c>
      <c r="AF5" s="14">
        <f>[3]非r将兵属性验证!AM8</f>
        <v>1130.4772933163429</v>
      </c>
      <c r="AG5" s="14">
        <f>[3]小r将兵属性验证!AM8</f>
        <v>1133.6809833025613</v>
      </c>
      <c r="AH5" s="14">
        <f>[3]中r将兵属性验证!AM8</f>
        <v>1137.44330976574</v>
      </c>
      <c r="AI5" s="14">
        <f>[3]大r将兵属性验证!AM8</f>
        <v>1141.6997405999255</v>
      </c>
      <c r="AL5" s="35">
        <f>[4]基础信息!L5</f>
        <v>2</v>
      </c>
      <c r="AM5" s="35">
        <f>[4]基础信息!M5</f>
        <v>65.904761904761898</v>
      </c>
      <c r="AP5" s="44">
        <f>[2]国家城池攻打!AK5</f>
        <v>2</v>
      </c>
      <c r="AQ5" s="44">
        <f>[2]国家城池攻打!AL5</f>
        <v>194173244.13638726</v>
      </c>
      <c r="AR5" s="44">
        <f>[2]国家城池攻打!AM5</f>
        <v>26383412.117503911</v>
      </c>
      <c r="AS5" s="44">
        <f>[2]国家城池攻打!AN5</f>
        <v>7616585.1593247782</v>
      </c>
      <c r="AT5" s="44">
        <f>[2]国家城池攻打!AO5</f>
        <v>700131.78576835606</v>
      </c>
      <c r="AU5" s="44">
        <f>[2]国家城池攻打!AP5</f>
        <v>167022.59244599316</v>
      </c>
      <c r="AV5" s="44">
        <f>[2]国家城池攻打!AQ5</f>
        <v>229040395.79143029</v>
      </c>
      <c r="AX5" s="14">
        <v>2</v>
      </c>
      <c r="AY5" s="44">
        <f>[2]国家城池攻打!AE5</f>
        <v>159389.45554591241</v>
      </c>
      <c r="AZ5" s="44">
        <f>[2]国家城池攻打!AF5</f>
        <v>161422.1102703372</v>
      </c>
      <c r="BA5" s="44">
        <f>[2]国家城池攻打!AG5</f>
        <v>162029.58932394753</v>
      </c>
      <c r="BB5" s="44">
        <f>[2]国家城池攻打!AH5</f>
        <v>166411.1799278002</v>
      </c>
      <c r="BC5" s="44">
        <f>[2]国家城池攻打!AI5</f>
        <v>167750.58182735008</v>
      </c>
    </row>
    <row r="6" spans="1:55" x14ac:dyDescent="0.15">
      <c r="A6" s="16" t="str">
        <f>IF([2]其他调用!AF6="","",[2]其他调用!AF6)</f>
        <v/>
      </c>
      <c r="B6" s="16">
        <f>IF([2]其他调用!AG6="","",[2]其他调用!AG6)</f>
        <v>2</v>
      </c>
      <c r="C6" s="16">
        <f>IF([2]其他调用!AH6="","",[2]其他调用!AH6)</f>
        <v>1</v>
      </c>
      <c r="D6" s="16">
        <f>IF([2]其他调用!AI6="","",[2]其他调用!AI6)</f>
        <v>1.3053504247263354</v>
      </c>
      <c r="E6" s="16">
        <f>IF([2]其他调用!AJ6="","",[2]其他调用!AJ6)</f>
        <v>1.8825640524293255</v>
      </c>
      <c r="F6" s="16">
        <f>IF([2]其他调用!AK6="","",[2]其他调用!AK6)</f>
        <v>3.2532033411735353</v>
      </c>
      <c r="G6" s="16">
        <f>IF([2]其他调用!AL6="","",[2]其他调用!AL6)</f>
        <v>9.3995457744014583</v>
      </c>
      <c r="H6" s="16">
        <f>IF([2]其他调用!AM6="","",[2]其他调用!AM6)</f>
        <v>243.1381750554377</v>
      </c>
      <c r="I6" s="16" t="str">
        <f>IF([2]其他调用!AN6="","",[2]其他调用!AN6)</f>
        <v/>
      </c>
      <c r="J6" s="16" t="str">
        <f>IF([2]其他调用!AO6="","",[2]其他调用!AO6)</f>
        <v/>
      </c>
      <c r="O6" s="14">
        <v>2</v>
      </c>
      <c r="P6" s="22">
        <f>[2]国家城池攻打!Y5</f>
        <v>4194.4593564713796</v>
      </c>
      <c r="Q6" s="22">
        <f>[2]国家城池攻打!Z5</f>
        <v>4247.950270272032</v>
      </c>
      <c r="R6" s="22">
        <f>[2]国家城池攻打!AA5</f>
        <v>4263.9365611565136</v>
      </c>
      <c r="S6" s="22">
        <f>[2]国家城池攻打!AB5</f>
        <v>4379.2415770473735</v>
      </c>
      <c r="T6" s="22">
        <f>[2]国家城池攻打!AC5</f>
        <v>4414.4889954565815</v>
      </c>
      <c r="W6" s="30">
        <v>2</v>
      </c>
      <c r="X6" s="30">
        <f>[5]其他调用!T8</f>
        <v>550424</v>
      </c>
      <c r="Y6" s="30">
        <f>[5]其他调用!U8</f>
        <v>554078</v>
      </c>
      <c r="Z6" s="30">
        <f>[5]其他调用!V8</f>
        <v>561911</v>
      </c>
      <c r="AA6" s="30">
        <f>[5]其他调用!W8</f>
        <v>573843</v>
      </c>
      <c r="AB6" s="30">
        <f>[5]其他调用!X8</f>
        <v>581288</v>
      </c>
      <c r="AE6" s="14">
        <v>3</v>
      </c>
      <c r="AF6" s="14">
        <f>[3]非r将兵属性验证!AM9</f>
        <v>1260.9545866326857</v>
      </c>
      <c r="AG6" s="14">
        <f>[3]小r将兵属性验证!AM9</f>
        <v>1267.3619666051227</v>
      </c>
      <c r="AH6" s="14">
        <f>[3]中r将兵属性验证!AM9</f>
        <v>1274.8866195314799</v>
      </c>
      <c r="AI6" s="14">
        <f>[3]大r将兵属性验证!AM9</f>
        <v>1283.3994811998509</v>
      </c>
      <c r="AL6" s="35">
        <f>[4]基础信息!L6</f>
        <v>3</v>
      </c>
      <c r="AM6" s="35">
        <f>[4]基础信息!M6</f>
        <v>67.714285714285708</v>
      </c>
      <c r="AP6" s="44">
        <f>[2]国家城池攻打!AK6</f>
        <v>3</v>
      </c>
      <c r="AQ6" s="44">
        <f>[2]国家城池攻打!AL6</f>
        <v>242468103.58489183</v>
      </c>
      <c r="AR6" s="44">
        <f>[2]国家城池攻打!AM6</f>
        <v>44655277.715288557</v>
      </c>
      <c r="AS6" s="44">
        <f>[2]国家城池攻打!AN6</f>
        <v>10186083.512816319</v>
      </c>
      <c r="AT6" s="44">
        <f>[2]国家城池攻打!AO6</f>
        <v>1200217.9542754707</v>
      </c>
      <c r="AU6" s="44">
        <f>[2]国家城池攻打!AP6</f>
        <v>335817.98349017918</v>
      </c>
      <c r="AV6" s="44">
        <f>[2]国家城池攻打!AQ6</f>
        <v>298845500.75076234</v>
      </c>
      <c r="AX6" s="14">
        <v>3</v>
      </c>
      <c r="AY6" s="44">
        <f>[2]国家城池攻打!AE6</f>
        <v>334736.41207756364</v>
      </c>
      <c r="AZ6" s="44">
        <f>[2]国家城池攻打!AF6</f>
        <v>339147.076612056</v>
      </c>
      <c r="BA6" s="44">
        <f>[2]国家城池攻打!AG6</f>
        <v>340557.523690895</v>
      </c>
      <c r="BB6" s="44">
        <f>[2]国家城池攻打!AH6</f>
        <v>350081.76819651254</v>
      </c>
      <c r="BC6" s="44">
        <f>[2]国家城池攻打!AI6</f>
        <v>353109.70969131915</v>
      </c>
    </row>
    <row r="7" spans="1:55" x14ac:dyDescent="0.15">
      <c r="A7" s="16" t="str">
        <f>IF([2]其他调用!AF7="","",[2]其他调用!AF7)</f>
        <v/>
      </c>
      <c r="B7" s="16">
        <f>IF([2]其他调用!AG7="","",[2]其他调用!AG7)</f>
        <v>3</v>
      </c>
      <c r="C7" s="16">
        <f>IF([2]其他调用!AH7="","",[2]其他调用!AH7)</f>
        <v>1</v>
      </c>
      <c r="D7" s="16">
        <f>IF([2]其他调用!AI7="","",[2]其他调用!AI7)</f>
        <v>1.2867640305485553</v>
      </c>
      <c r="E7" s="16">
        <f>IF([2]其他调用!AJ7="","",[2]其他调用!AJ7)</f>
        <v>1.824444824654059</v>
      </c>
      <c r="F7" s="16">
        <f>IF([2]其他调用!AK7="","",[2]其他调用!AK7)</f>
        <v>3.2738930955317382</v>
      </c>
      <c r="G7" s="16">
        <f>IF([2]其他调用!AL7="","",[2]其他调用!AL7)</f>
        <v>10.903339420850308</v>
      </c>
      <c r="H7" s="16">
        <f>IF([2]其他调用!AM7="","",[2]其他调用!AM7)</f>
        <v>268.81011914856572</v>
      </c>
      <c r="I7" s="16" t="str">
        <f>IF([2]其他调用!AN7="","",[2]其他调用!AN7)</f>
        <v/>
      </c>
      <c r="J7" s="16" t="str">
        <f>IF([2]其他调用!AO7="","",[2]其他调用!AO7)</f>
        <v/>
      </c>
      <c r="O7" s="14">
        <v>3</v>
      </c>
      <c r="P7" s="22">
        <f>[2]国家城池攻打!Y6</f>
        <v>6437.2386937993015</v>
      </c>
      <c r="Q7" s="22">
        <f>[2]国家城池攻打!Z6</f>
        <v>6522.0591656164615</v>
      </c>
      <c r="R7" s="22">
        <f>[2]国家城池攻打!AA6</f>
        <v>6549.1831479018265</v>
      </c>
      <c r="S7" s="22">
        <f>[2]国家城池攻打!AB6</f>
        <v>6732.3416960867798</v>
      </c>
      <c r="T7" s="22">
        <f>[2]国家城池攻打!AC6</f>
        <v>6790.5713402176752</v>
      </c>
      <c r="W7" s="30">
        <v>3</v>
      </c>
      <c r="X7" s="30">
        <f>[5]其他调用!T9</f>
        <v>804049</v>
      </c>
      <c r="Y7" s="30">
        <f>[5]其他调用!U9</f>
        <v>813733</v>
      </c>
      <c r="Z7" s="30">
        <f>[5]其他调用!V9</f>
        <v>835257</v>
      </c>
      <c r="AA7" s="30">
        <f>[5]其他调用!W9</f>
        <v>868616</v>
      </c>
      <c r="AB7" s="30">
        <f>[5]其他调用!X9</f>
        <v>889322</v>
      </c>
      <c r="AE7" s="14">
        <v>4</v>
      </c>
      <c r="AF7" s="14">
        <f>[3]非r将兵属性验证!AM10</f>
        <v>1391.4318799490286</v>
      </c>
      <c r="AG7" s="14">
        <f>[3]小r将兵属性验证!AM10</f>
        <v>1401.042949907684</v>
      </c>
      <c r="AH7" s="14">
        <f>[3]中r将兵属性验证!AM10</f>
        <v>1412.3299292972199</v>
      </c>
      <c r="AI7" s="14">
        <f>[3]大r将兵属性验证!AM10</f>
        <v>1425.0992217997764</v>
      </c>
      <c r="AL7" s="35">
        <f>[4]基础信息!L7</f>
        <v>4</v>
      </c>
      <c r="AM7" s="35">
        <f>[4]基础信息!M7</f>
        <v>69.166666666666671</v>
      </c>
      <c r="AP7" s="44">
        <f>[2]国家城池攻打!AK7</f>
        <v>4</v>
      </c>
      <c r="AQ7" s="44">
        <f>[2]国家城池攻打!AL7</f>
        <v>273261610.20249468</v>
      </c>
      <c r="AR7" s="44">
        <f>[2]国家城池攻打!AM7</f>
        <v>65455663.233376637</v>
      </c>
      <c r="AS7" s="44">
        <f>[2]国家城池攻打!AN7</f>
        <v>13796456.308898877</v>
      </c>
      <c r="AT7" s="44">
        <f>[2]国家城池攻打!AO7</f>
        <v>1899133.8377241818</v>
      </c>
      <c r="AU7" s="44">
        <f>[2]国家城池攻打!AP7</f>
        <v>514214.07378642238</v>
      </c>
      <c r="AV7" s="44">
        <f>[2]国家城池攻打!AQ7</f>
        <v>354927077.65628082</v>
      </c>
      <c r="AX7" s="14">
        <v>4</v>
      </c>
      <c r="AY7" s="44">
        <f>[2]国家城池攻打!AE7</f>
        <v>579285.37505445536</v>
      </c>
      <c r="AZ7" s="44">
        <f>[2]国家城池攻打!AF7</f>
        <v>587152.97747258877</v>
      </c>
      <c r="BA7" s="44">
        <f>[2]国家城池攻打!AG7</f>
        <v>589816.60795806127</v>
      </c>
      <c r="BB7" s="44">
        <f>[2]国家城池攻打!AH7</f>
        <v>606832.25034102006</v>
      </c>
      <c r="BC7" s="44">
        <f>[2]国家城池攻打!AI7</f>
        <v>612428.00847804197</v>
      </c>
    </row>
    <row r="8" spans="1:55" x14ac:dyDescent="0.15">
      <c r="A8" s="16" t="str">
        <f>IF([2]其他调用!AF8="","",[2]其他调用!AF8)</f>
        <v/>
      </c>
      <c r="B8" s="16">
        <f>IF([2]其他调用!AG8="","",[2]其他调用!AG8)</f>
        <v>4</v>
      </c>
      <c r="C8" s="16">
        <f>IF([2]其他调用!AH8="","",[2]其他调用!AH8)</f>
        <v>1</v>
      </c>
      <c r="D8" s="16">
        <f>IF([2]其他调用!AI8="","",[2]其他调用!AI8)</f>
        <v>1.2644667439730517</v>
      </c>
      <c r="E8" s="16">
        <f>IF([2]其他调用!AJ8="","",[2]其他调用!AJ8)</f>
        <v>1.8091806813120137</v>
      </c>
      <c r="F8" s="16">
        <f>IF([2]其他调用!AK8="","",[2]其他调用!AK8)</f>
        <v>3.8547622825499501</v>
      </c>
      <c r="G8" s="16">
        <f>IF([2]其他调用!AL8="","",[2]其他调用!AL8)</f>
        <v>11.471143758221919</v>
      </c>
      <c r="H8" s="16">
        <f>IF([2]其他调用!AM8="","",[2]其他调用!AM8)</f>
        <v>296.86514259158429</v>
      </c>
      <c r="I8" s="16" t="str">
        <f>IF([2]其他调用!AN8="","",[2]其他调用!AN8)</f>
        <v/>
      </c>
      <c r="J8" s="16" t="str">
        <f>IF([2]其他调用!AO8="","",[2]其他调用!AO8)</f>
        <v/>
      </c>
      <c r="O8" s="14">
        <v>4</v>
      </c>
      <c r="P8" s="22">
        <f>[2]国家城池攻打!Y7</f>
        <v>8777.0511371887169</v>
      </c>
      <c r="Q8" s="22">
        <f>[2]国家城池攻打!Z7</f>
        <v>8896.2572344331638</v>
      </c>
      <c r="R8" s="22">
        <f>[2]国家城池攻打!AA7</f>
        <v>8936.6152720918381</v>
      </c>
      <c r="S8" s="22">
        <f>[2]国家城池攻打!AB7</f>
        <v>9194.4280354700004</v>
      </c>
      <c r="T8" s="22">
        <f>[2]国家城池攻打!AC7</f>
        <v>9279.2122496673019</v>
      </c>
      <c r="W8" s="30">
        <v>4</v>
      </c>
      <c r="X8" s="30">
        <f>[5]其他调用!T10</f>
        <v>1142312</v>
      </c>
      <c r="Y8" s="30">
        <f>[5]其他调用!U10</f>
        <v>1161207</v>
      </c>
      <c r="Z8" s="30">
        <f>[5]其他调用!V10</f>
        <v>1204588</v>
      </c>
      <c r="AA8" s="30">
        <f>[5]其他调用!W10</f>
        <v>1272814</v>
      </c>
      <c r="AB8" s="30">
        <f>[5]其他调用!X10</f>
        <v>1314997</v>
      </c>
      <c r="AE8" s="14">
        <v>5</v>
      </c>
      <c r="AF8" s="14">
        <f>[3]非r将兵属性验证!AM11</f>
        <v>1521.9091732653715</v>
      </c>
      <c r="AG8" s="14">
        <f>[3]小r将兵属性验证!AM11</f>
        <v>1534.7239332102454</v>
      </c>
      <c r="AH8" s="14">
        <f>[3]中r将兵属性验证!AM11</f>
        <v>1549.7732390629599</v>
      </c>
      <c r="AI8" s="14">
        <f>[3]大r将兵属性验证!AM11</f>
        <v>1566.7989623997018</v>
      </c>
      <c r="AL8" s="35">
        <f>[4]基础信息!L8</f>
        <v>5</v>
      </c>
      <c r="AM8" s="35">
        <f>[4]基础信息!M8</f>
        <v>70.444444444444443</v>
      </c>
      <c r="AP8" s="44">
        <f>[2]国家城池攻打!AK8</f>
        <v>5</v>
      </c>
      <c r="AQ8" s="44">
        <f>[2]国家城池攻打!AL8</f>
        <v>296971272.84634811</v>
      </c>
      <c r="AR8" s="44">
        <f>[2]国家城池攻打!AM8</f>
        <v>96381883.032054976</v>
      </c>
      <c r="AS8" s="44">
        <f>[2]国家城池攻打!AN8</f>
        <v>17218655.21943241</v>
      </c>
      <c r="AT8" s="44">
        <f>[2]国家城池攻打!AO8</f>
        <v>2671554.6092417249</v>
      </c>
      <c r="AU8" s="44">
        <f>[2]国家城池攻打!AP8</f>
        <v>716635.1065382174</v>
      </c>
      <c r="AV8" s="44">
        <f>[2]国家城池攻打!AQ8</f>
        <v>413960000.81361544</v>
      </c>
      <c r="AX8" s="14">
        <v>5</v>
      </c>
      <c r="AY8" s="44">
        <f>[2]国家城池攻打!AE8</f>
        <v>897111.73493116919</v>
      </c>
      <c r="AZ8" s="44">
        <f>[2]国家城池攻打!AF8</f>
        <v>909643.55813777144</v>
      </c>
      <c r="BA8" s="44">
        <f>[2]国家城池攻打!AG8</f>
        <v>914098.63469812495</v>
      </c>
      <c r="BB8" s="44">
        <f>[2]国家城池攻打!AH8</f>
        <v>941240.04761576303</v>
      </c>
      <c r="BC8" s="44">
        <f>[2]国家城池攻打!AI8</f>
        <v>950432.93790443684</v>
      </c>
    </row>
    <row r="9" spans="1:55" x14ac:dyDescent="0.15">
      <c r="A9" s="16" t="str">
        <f>IF([2]其他调用!AF9="","",[2]其他调用!AF9)</f>
        <v/>
      </c>
      <c r="B9" s="16">
        <f>IF([2]其他调用!AG9="","",[2]其他调用!AG9)</f>
        <v>5</v>
      </c>
      <c r="C9" s="16">
        <f>IF([2]其他调用!AH9="","",[2]其他调用!AH9)</f>
        <v>1</v>
      </c>
      <c r="D9" s="16">
        <f>IF([2]其他调用!AI9="","",[2]其他调用!AI9)</f>
        <v>1.2662191512357288</v>
      </c>
      <c r="E9" s="16">
        <f>IF([2]其他调用!AJ9="","",[2]其他调用!AJ9)</f>
        <v>1.983553479326666</v>
      </c>
      <c r="F9" s="16">
        <f>IF([2]其他调用!AK9="","",[2]其他调用!AK9)</f>
        <v>4.3116949177310291</v>
      </c>
      <c r="G9" s="16">
        <f>IF([2]其他调用!AL9="","",[2]其他调用!AL9)</f>
        <v>11.378906391728734</v>
      </c>
      <c r="H9" s="16">
        <f>IF([2]其他调用!AM9="","",[2]其他调用!AM9)</f>
        <v>334.01491683860519</v>
      </c>
      <c r="I9" s="16" t="str">
        <f>IF([2]其他调用!AN9="","",[2]其他调用!AN9)</f>
        <v/>
      </c>
      <c r="J9" s="16" t="str">
        <f>IF([2]其他调用!AO9="","",[2]其他调用!AO9)</f>
        <v/>
      </c>
      <c r="O9" s="14">
        <v>5</v>
      </c>
      <c r="P9" s="22">
        <f>[2]国家城池攻打!Y8</f>
        <v>11213.896686639615</v>
      </c>
      <c r="Q9" s="22">
        <f>[2]国家城池攻打!Z8</f>
        <v>11370.544476722143</v>
      </c>
      <c r="R9" s="22">
        <f>[2]国家城池攻打!AA8</f>
        <v>11426.232933726562</v>
      </c>
      <c r="S9" s="22">
        <f>[2]国家城池攻打!AB8</f>
        <v>11765.500595197038</v>
      </c>
      <c r="T9" s="22">
        <f>[2]国家城池攻打!AC8</f>
        <v>11880.41172380546</v>
      </c>
      <c r="W9" s="30">
        <v>5</v>
      </c>
      <c r="X9" s="30">
        <f>[5]其他调用!T11</f>
        <v>1585220</v>
      </c>
      <c r="Y9" s="30">
        <f>[5]其他调用!U11</f>
        <v>1617482</v>
      </c>
      <c r="Z9" s="30">
        <f>[5]其他调用!V11</f>
        <v>1693736</v>
      </c>
      <c r="AA9" s="30">
        <f>[5]其他调用!W11</f>
        <v>1815177</v>
      </c>
      <c r="AB9" s="30">
        <f>[5]其他调用!X11</f>
        <v>1890052</v>
      </c>
      <c r="AE9" s="14">
        <v>6</v>
      </c>
      <c r="AF9" s="14">
        <f>[3]非r将兵属性验证!AM12</f>
        <v>1652.3864665817143</v>
      </c>
      <c r="AG9" s="14">
        <f>[3]小r将兵属性验证!AM12</f>
        <v>1668.4049165128067</v>
      </c>
      <c r="AH9" s="14">
        <f>[3]中r将兵属性验证!AM12</f>
        <v>1687.2165488286998</v>
      </c>
      <c r="AI9" s="14">
        <f>[3]大r将兵属性验证!AM12</f>
        <v>1708.4987029996273</v>
      </c>
      <c r="AL9" s="35">
        <f>[4]基础信息!L9</f>
        <v>6</v>
      </c>
      <c r="AM9" s="35">
        <f>[4]基础信息!M9</f>
        <v>71.555555555555557</v>
      </c>
      <c r="AP9" s="44">
        <f>[2]国家城池攻打!AK9</f>
        <v>6</v>
      </c>
      <c r="AQ9" s="44">
        <f>[2]国家城池攻打!AL9</f>
        <v>337458880.08839118</v>
      </c>
      <c r="AR9" s="44">
        <f>[2]国家城池攻打!AM9</f>
        <v>126563724.8429189</v>
      </c>
      <c r="AS9" s="44">
        <f>[2]国家城池攻打!AN9</f>
        <v>21824970.669776559</v>
      </c>
      <c r="AT9" s="44">
        <f>[2]国家城池攻打!AO9</f>
        <v>3398145.2673956514</v>
      </c>
      <c r="AU9" s="44">
        <f>[2]国家城池攻打!AP9</f>
        <v>939702.68574111769</v>
      </c>
      <c r="AV9" s="44">
        <f>[2]国家城池攻打!AQ9</f>
        <v>490185423.55422342</v>
      </c>
      <c r="AX9" s="14">
        <v>6</v>
      </c>
      <c r="AY9" s="44">
        <f>[2]国家城池攻打!AE9</f>
        <v>1136482.7616178996</v>
      </c>
      <c r="AZ9" s="44">
        <f>[2]国家城池攻打!AF9</f>
        <v>1152780.1271119609</v>
      </c>
      <c r="BA9" s="44">
        <f>[2]国家城池攻打!AG9</f>
        <v>1158824.3203119617</v>
      </c>
      <c r="BB9" s="44">
        <f>[2]国家城池攻打!AH9</f>
        <v>1194166.2416888122</v>
      </c>
      <c r="BC9" s="44">
        <f>[2]国家城池攻打!AI9</f>
        <v>1206451.3670442579</v>
      </c>
    </row>
    <row r="10" spans="1:55" x14ac:dyDescent="0.15">
      <c r="A10" s="16" t="str">
        <f>IF([2]其他调用!AF10="","",[2]其他调用!AF10)</f>
        <v/>
      </c>
      <c r="B10" s="16">
        <f>IF([2]其他调用!AG10="","",[2]其他调用!AG10)</f>
        <v>6</v>
      </c>
      <c r="C10" s="16">
        <f>IF([2]其他调用!AH10="","",[2]其他调用!AH10)</f>
        <v>1</v>
      </c>
      <c r="D10" s="16">
        <f>IF([2]其他调用!AI10="","",[2]其他调用!AI10)</f>
        <v>1.3208737080925643</v>
      </c>
      <c r="E10" s="16">
        <f>IF([2]其他调用!AJ10="","",[2]其他调用!AJ10)</f>
        <v>2.2075062586221068</v>
      </c>
      <c r="F10" s="16">
        <f>IF([2]其他调用!AK10="","",[2]其他调用!AK10)</f>
        <v>4.4390124343759245</v>
      </c>
      <c r="G10" s="16">
        <f>IF([2]其他调用!AL10="","",[2]其他调用!AL10)</f>
        <v>10.844398647310497</v>
      </c>
      <c r="H10" s="16">
        <f>IF([2]其他调用!AM10="","",[2]其他调用!AM10)</f>
        <v>378.06278107527606</v>
      </c>
      <c r="I10" s="16" t="str">
        <f>IF([2]其他调用!AN10="","",[2]其他调用!AN10)</f>
        <v/>
      </c>
      <c r="J10" s="16" t="str">
        <f>IF([2]其他调用!AO10="","",[2]其他调用!AO10)</f>
        <v/>
      </c>
      <c r="O10" s="14">
        <v>6</v>
      </c>
      <c r="P10" s="22">
        <f>[2]国家城池攻打!Y9</f>
        <v>13747.77534215201</v>
      </c>
      <c r="Q10" s="22">
        <f>[2]国家城池攻打!Z9</f>
        <v>13944.920892483397</v>
      </c>
      <c r="R10" s="22">
        <f>[2]国家城池攻打!AA9</f>
        <v>14018.036132805986</v>
      </c>
      <c r="S10" s="22">
        <f>[2]国家城池攻打!AB9</f>
        <v>14445.559375267887</v>
      </c>
      <c r="T10" s="22">
        <f>[2]国家城池攻打!AC9</f>
        <v>14594.169762632153</v>
      </c>
      <c r="W10" s="30">
        <v>6</v>
      </c>
      <c r="X10" s="30">
        <f>[5]其他调用!T12</f>
        <v>2155983</v>
      </c>
      <c r="Y10" s="30">
        <f>[5]其他调用!U12</f>
        <v>2206927</v>
      </c>
      <c r="Z10" s="30">
        <f>[5]其他调用!V12</f>
        <v>2330533</v>
      </c>
      <c r="AA10" s="30">
        <f>[5]其他调用!W12</f>
        <v>2529553</v>
      </c>
      <c r="AB10" s="30">
        <f>[5]其他调用!X12</f>
        <v>2652013</v>
      </c>
      <c r="AE10" s="14">
        <v>7</v>
      </c>
      <c r="AF10" s="14">
        <f>[3]非r将兵属性验证!AM13</f>
        <v>1782.8637598980572</v>
      </c>
      <c r="AG10" s="14">
        <f>[3]小r将兵属性验证!AM13</f>
        <v>1802.0858998153681</v>
      </c>
      <c r="AH10" s="14">
        <f>[3]中r将兵属性验证!AM13</f>
        <v>1824.6598585944398</v>
      </c>
      <c r="AI10" s="14">
        <f>[3]大r将兵属性验证!AM13</f>
        <v>1850.1984435995528</v>
      </c>
      <c r="AL10" s="35">
        <f>[4]基础信息!L10</f>
        <v>7</v>
      </c>
      <c r="AM10" s="35">
        <f>[4]基础信息!M10</f>
        <v>72.545454545454547</v>
      </c>
      <c r="AP10" s="44">
        <f>[2]国家城池攻打!AK10</f>
        <v>7</v>
      </c>
      <c r="AQ10" s="44">
        <f>[2]国家城池攻打!AL10</f>
        <v>353420571.79050618</v>
      </c>
      <c r="AR10" s="44">
        <f>[2]国家城池攻打!AM10</f>
        <v>167361673.34513283</v>
      </c>
      <c r="AS10" s="44">
        <f>[2]国家城池攻打!AN10</f>
        <v>25726698.900522195</v>
      </c>
      <c r="AT10" s="44">
        <f>[2]国家城池攻打!AO10</f>
        <v>4185344.8164079241</v>
      </c>
      <c r="AU10" s="44">
        <f>[2]国家城池攻打!AP10</f>
        <v>1225028.545206836</v>
      </c>
      <c r="AV10" s="44">
        <f>[2]国家城池攻打!AQ10</f>
        <v>551919317.39777589</v>
      </c>
      <c r="AX10" s="14">
        <v>7</v>
      </c>
      <c r="AY10" s="44">
        <f>[2]国家城池攻打!AE10</f>
        <v>1397647.9661846093</v>
      </c>
      <c r="AZ10" s="44">
        <f>[2]国家城池攻打!AF10</f>
        <v>1418187.6464398445</v>
      </c>
      <c r="BA10" s="44">
        <f>[2]国家城池攻打!AG10</f>
        <v>1426092.7888495028</v>
      </c>
      <c r="BB10" s="44">
        <f>[2]国家城池攻打!AH10</f>
        <v>1470686.2400582449</v>
      </c>
      <c r="BC10" s="44">
        <f>[2]国家城池攻打!AI10</f>
        <v>1486548.169911243</v>
      </c>
    </row>
    <row r="11" spans="1:55" x14ac:dyDescent="0.15">
      <c r="A11" s="16" t="str">
        <f>IF([2]其他调用!AF11="","",[2]其他调用!AF11)</f>
        <v/>
      </c>
      <c r="B11" s="16">
        <f>IF([2]其他调用!AG11="","",[2]其他调用!AG11)</f>
        <v>7</v>
      </c>
      <c r="C11" s="16">
        <f>IF([2]其他调用!AH11="","",[2]其他调用!AH11)</f>
        <v>1</v>
      </c>
      <c r="D11" s="16">
        <f>IF([2]其他调用!AI11="","",[2]其他调用!AI11)</f>
        <v>1.3789163041449235</v>
      </c>
      <c r="E11" s="16">
        <f>IF([2]其他调用!AJ11="","",[2]其他调用!AJ11)</f>
        <v>2.3128921535942801</v>
      </c>
      <c r="F11" s="16">
        <f>IF([2]其他调用!AK11="","",[2]其他调用!AK11)</f>
        <v>4.5163721461287931</v>
      </c>
      <c r="G11" s="16">
        <f>IF([2]其他调用!AL11="","",[2]其他调用!AL11)</f>
        <v>10.276229803502877</v>
      </c>
      <c r="H11" s="16">
        <f>IF([2]其他调用!AM11="","",[2]其他调用!AM11)</f>
        <v>419.68000146193117</v>
      </c>
      <c r="I11" s="16" t="str">
        <f>IF([2]其他调用!AN11="","",[2]其他调用!AN11)</f>
        <v/>
      </c>
      <c r="J11" s="16" t="str">
        <f>IF([2]其他调用!AO11="","",[2]其他调用!AO11)</f>
        <v/>
      </c>
      <c r="O11" s="14">
        <v>7</v>
      </c>
      <c r="P11" s="22">
        <f>[2]国家城池攻打!Y10</f>
        <v>16378.68710372589</v>
      </c>
      <c r="Q11" s="22">
        <f>[2]国家城池攻打!Z10</f>
        <v>16619.386481716923</v>
      </c>
      <c r="R11" s="22">
        <f>[2]国家城池攻打!AA10</f>
        <v>16712.024869330107</v>
      </c>
      <c r="S11" s="22">
        <f>[2]国家城池攻打!AB10</f>
        <v>17234.604375682553</v>
      </c>
      <c r="T11" s="22">
        <f>[2]国家城池攻打!AC10</f>
        <v>17420.486366147376</v>
      </c>
      <c r="W11" s="30">
        <v>7</v>
      </c>
      <c r="X11" s="30">
        <f>[5]其他调用!T13</f>
        <v>2881330</v>
      </c>
      <c r="Y11" s="30">
        <f>[5]其他调用!U13</f>
        <v>2957634</v>
      </c>
      <c r="Z11" s="30">
        <f>[5]其他调用!V13</f>
        <v>3147228</v>
      </c>
      <c r="AA11" s="30">
        <f>[5]其他调用!W13</f>
        <v>3455444</v>
      </c>
      <c r="AB11" s="30">
        <f>[5]其他调用!X13</f>
        <v>3644830</v>
      </c>
      <c r="AE11" s="14">
        <v>8</v>
      </c>
      <c r="AF11" s="14">
        <f>[3]非r将兵属性验证!AM14</f>
        <v>1913.3410532144001</v>
      </c>
      <c r="AG11" s="14">
        <f>[3]小r将兵属性验证!AM14</f>
        <v>1935.7668831179294</v>
      </c>
      <c r="AH11" s="14">
        <f>[3]中r将兵属性验证!AM14</f>
        <v>1962.1031683601798</v>
      </c>
      <c r="AI11" s="14">
        <f>[3]大r将兵属性验证!AM14</f>
        <v>1991.8981841994782</v>
      </c>
      <c r="AL11" s="35">
        <f>[4]基础信息!L11</f>
        <v>8</v>
      </c>
      <c r="AM11" s="35">
        <f>[4]基础信息!M11</f>
        <v>73.454545454545453</v>
      </c>
      <c r="AP11" s="44">
        <f>[2]国家城池攻打!AK11</f>
        <v>8</v>
      </c>
      <c r="AQ11" s="44">
        <f>[2]国家城池攻打!AL11</f>
        <v>394753794.48460591</v>
      </c>
      <c r="AR11" s="44">
        <f>[2]国家城池攻打!AM11</f>
        <v>191175515.96106136</v>
      </c>
      <c r="AS11" s="44">
        <f>[2]国家城池攻打!AN11</f>
        <v>27925588.050964084</v>
      </c>
      <c r="AT11" s="44">
        <f>[2]国家城池攻打!AO11</f>
        <v>4597900.7625648603</v>
      </c>
      <c r="AU11" s="44">
        <f>[2]国家城池攻打!AP11</f>
        <v>1365556.1713372506</v>
      </c>
      <c r="AV11" s="44">
        <f>[2]国家城池攻打!AQ11</f>
        <v>619818355.43053353</v>
      </c>
      <c r="AX11" s="14">
        <v>8</v>
      </c>
      <c r="AY11" s="44">
        <f>[2]国家城池攻打!AE11</f>
        <v>1681383.6134797912</v>
      </c>
      <c r="AZ11" s="44">
        <f>[2]国家城池攻打!AF11</f>
        <v>1706666.8295092008</v>
      </c>
      <c r="BA11" s="44">
        <f>[2]国家城池攻打!AG11</f>
        <v>1716721.5246103066</v>
      </c>
      <c r="BB11" s="44">
        <f>[2]国家城池攻打!AH11</f>
        <v>1771671.9324868105</v>
      </c>
      <c r="BC11" s="44">
        <f>[2]国家城池攻打!AI11</f>
        <v>1791623.8150229007</v>
      </c>
    </row>
    <row r="12" spans="1:55" x14ac:dyDescent="0.15">
      <c r="A12" s="16" t="str">
        <f>IF([2]其他调用!AF12="","",[2]其他调用!AF12)</f>
        <v/>
      </c>
      <c r="B12" s="16">
        <f>IF([2]其他调用!AG12="","",[2]其他调用!AG12)</f>
        <v>8</v>
      </c>
      <c r="C12" s="16">
        <f>IF([2]其他调用!AH12="","",[2]其他调用!AH12)</f>
        <v>1</v>
      </c>
      <c r="D12" s="16">
        <f>IF([2]其他调用!AI12="","",[2]其他调用!AI12)</f>
        <v>1.4031648269681902</v>
      </c>
      <c r="E12" s="16">
        <f>IF([2]其他调用!AJ12="","",[2]其他调用!AJ12)</f>
        <v>2.282039517036655</v>
      </c>
      <c r="F12" s="16">
        <f>IF([2]其他调用!AK12="","",[2]其他调用!AK12)</f>
        <v>4.4248106308226145</v>
      </c>
      <c r="G12" s="16">
        <f>IF([2]其他调用!AL12="","",[2]其他调用!AL12)</f>
        <v>9.6505871421506608</v>
      </c>
      <c r="H12" s="16">
        <f>IF([2]其他调用!AM12="","",[2]其他调用!AM12)</f>
        <v>431.27334319077164</v>
      </c>
      <c r="I12" s="16" t="str">
        <f>IF([2]其他调用!AN12="","",[2]其他调用!AN12)</f>
        <v/>
      </c>
      <c r="J12" s="16" t="str">
        <f>IF([2]其他调用!AO12="","",[2]其他调用!AO12)</f>
        <v/>
      </c>
      <c r="O12" s="14">
        <v>8</v>
      </c>
      <c r="P12" s="22">
        <f>[2]国家城池攻打!Y11</f>
        <v>19106.631971361257</v>
      </c>
      <c r="Q12" s="22">
        <f>[2]国家城池攻打!Z11</f>
        <v>19393.941244422731</v>
      </c>
      <c r="R12" s="22">
        <f>[2]国家城池攻打!AA11</f>
        <v>19508.199143298934</v>
      </c>
      <c r="S12" s="22">
        <f>[2]国家城池攻打!AB11</f>
        <v>20132.635596441025</v>
      </c>
      <c r="T12" s="22">
        <f>[2]国家城池攻打!AC11</f>
        <v>20359.361534351141</v>
      </c>
      <c r="W12" s="30">
        <v>8</v>
      </c>
      <c r="X12" s="30">
        <f>[5]其他调用!T14</f>
        <v>3791833</v>
      </c>
      <c r="Y12" s="30">
        <f>[5]其他调用!U14</f>
        <v>3901766</v>
      </c>
      <c r="Z12" s="30">
        <f>[5]其他调用!V14</f>
        <v>4180909</v>
      </c>
      <c r="AA12" s="30">
        <f>[5]其他调用!W14</f>
        <v>4638592</v>
      </c>
      <c r="AB12" s="30">
        <f>[5]其他调用!X14</f>
        <v>4919562</v>
      </c>
      <c r="AE12" s="14">
        <v>9</v>
      </c>
      <c r="AF12" s="14">
        <f>[3]非r将兵属性验证!AM15</f>
        <v>2043.8183465307429</v>
      </c>
      <c r="AG12" s="14">
        <f>[3]小r将兵属性验证!AM15</f>
        <v>2069.4478664204908</v>
      </c>
      <c r="AH12" s="14">
        <f>[3]中r将兵属性验证!AM15</f>
        <v>2099.5464781259197</v>
      </c>
      <c r="AI12" s="14">
        <f>[3]大r将兵属性验证!AM15</f>
        <v>2133.5979247994037</v>
      </c>
      <c r="AL12" s="35">
        <f>[4]基础信息!L12</f>
        <v>9</v>
      </c>
      <c r="AM12" s="35">
        <f>[4]基础信息!M12</f>
        <v>74.303030303030297</v>
      </c>
      <c r="AP12" s="44">
        <f>[2]国家城池攻打!AK12</f>
        <v>9</v>
      </c>
      <c r="AQ12" s="44">
        <f>[2]国家城池攻打!AL12</f>
        <v>419190058.92390174</v>
      </c>
      <c r="AR12" s="44">
        <f>[2]国家城池攻打!AM12</f>
        <v>215838994.94474137</v>
      </c>
      <c r="AS12" s="44">
        <f>[2]国家城池攻打!AN12</f>
        <v>30096592.560325202</v>
      </c>
      <c r="AT12" s="44">
        <f>[2]国家城池攻打!AO12</f>
        <v>5004046.7464270731</v>
      </c>
      <c r="AU12" s="44">
        <f>[2]国家城池攻打!AP12</f>
        <v>1501735.3205333517</v>
      </c>
      <c r="AV12" s="44">
        <f>[2]国家城池攻打!AQ12</f>
        <v>671631428.49592865</v>
      </c>
      <c r="AX12" s="14">
        <v>9</v>
      </c>
      <c r="AY12" s="44">
        <f>[2]国家城池攻打!AE12</f>
        <v>1988465.9683519369</v>
      </c>
      <c r="AZ12" s="44">
        <f>[2]国家城池攻打!AF12</f>
        <v>2019018.3897078075</v>
      </c>
      <c r="BA12" s="44">
        <f>[2]国家城池攻打!AG12</f>
        <v>2031528.0118939315</v>
      </c>
      <c r="BB12" s="44">
        <f>[2]国家城池攻打!AH12</f>
        <v>2097995.2087372607</v>
      </c>
      <c r="BC12" s="44">
        <f>[2]国家城池攻打!AI12</f>
        <v>2122578.7708967375</v>
      </c>
    </row>
    <row r="13" spans="1:55" x14ac:dyDescent="0.15">
      <c r="A13" s="16" t="str">
        <f>IF([2]其他调用!AF13="","",[2]其他调用!AF13)</f>
        <v/>
      </c>
      <c r="B13" s="16">
        <f>IF([2]其他调用!AG13="","",[2]其他调用!AG13)</f>
        <v>9</v>
      </c>
      <c r="C13" s="16">
        <f>IF([2]其他调用!AH13="","",[2]其他调用!AH13)</f>
        <v>1</v>
      </c>
      <c r="D13" s="16">
        <f>IF([2]其他调用!AI13="","",[2]其他调用!AI13)</f>
        <v>1.42676399690852</v>
      </c>
      <c r="E13" s="16">
        <f>IF([2]其他调用!AJ13="","",[2]其他调用!AJ13)</f>
        <v>2.2639152568026248</v>
      </c>
      <c r="F13" s="16">
        <f>IF([2]其他调用!AK13="","",[2]其他调用!AK13)</f>
        <v>4.3069123456001384</v>
      </c>
      <c r="G13" s="16">
        <f>IF([2]其他调用!AL13="","",[2]其他调用!AL13)</f>
        <v>9.4651721784983565</v>
      </c>
      <c r="H13" s="16">
        <f>IF([2]其他调用!AM13="","",[2]其他调用!AM13)</f>
        <v>443.84922075522041</v>
      </c>
      <c r="I13" s="16" t="str">
        <f>IF([2]其他调用!AN13="","",[2]其他调用!AN13)</f>
        <v/>
      </c>
      <c r="J13" s="16" t="str">
        <f>IF([2]其他调用!AO13="","",[2]其他调用!AO13)</f>
        <v/>
      </c>
      <c r="O13" s="14">
        <v>9</v>
      </c>
      <c r="P13" s="22">
        <f>[2]国家城池攻打!Y12</f>
        <v>21931.609945058117</v>
      </c>
      <c r="Q13" s="22">
        <f>[2]国家城池攻打!Z12</f>
        <v>22268.585180600807</v>
      </c>
      <c r="R13" s="22">
        <f>[2]国家城池攻打!AA12</f>
        <v>22406.558954712473</v>
      </c>
      <c r="S13" s="22">
        <f>[2]国家城池攻打!AB12</f>
        <v>23139.65303754331</v>
      </c>
      <c r="T13" s="22">
        <f>[2]国家城池攻打!AC12</f>
        <v>23410.795267243422</v>
      </c>
      <c r="W13" s="30">
        <v>9</v>
      </c>
      <c r="X13" s="30">
        <f>[5]其他调用!T15</f>
        <v>4922250</v>
      </c>
      <c r="Y13" s="30">
        <f>[5]其他调用!U15</f>
        <v>5075922</v>
      </c>
      <c r="Z13" s="30">
        <f>[5]其他调用!V15</f>
        <v>5473964</v>
      </c>
      <c r="AA13" s="30">
        <f>[5]其他调用!W15</f>
        <v>6131583</v>
      </c>
      <c r="AB13" s="30">
        <f>[5]其他调用!X15</f>
        <v>6535078</v>
      </c>
      <c r="AE13" s="14">
        <v>10</v>
      </c>
      <c r="AF13" s="14">
        <f>[3]非r将兵属性验证!AM16</f>
        <v>2174.295639847086</v>
      </c>
      <c r="AG13" s="14">
        <f>[3]小r将兵属性验证!AM16</f>
        <v>2203.1288497230521</v>
      </c>
      <c r="AH13" s="14">
        <f>[3]中r将兵属性验证!AM16</f>
        <v>2236.9897878916599</v>
      </c>
      <c r="AI13" s="14">
        <f>[3]大r将兵属性验证!AM16</f>
        <v>2275.2976653993292</v>
      </c>
      <c r="AL13" s="35">
        <f>[4]基础信息!L13</f>
        <v>10</v>
      </c>
      <c r="AM13" s="35">
        <f>[4]基础信息!M13</f>
        <v>75.060606060606062</v>
      </c>
      <c r="AP13" s="44">
        <f>[2]国家城池攻打!AK13</f>
        <v>10</v>
      </c>
      <c r="AQ13" s="44">
        <f>[2]国家城池攻打!AL13</f>
        <v>443634401.04432946</v>
      </c>
      <c r="AR13" s="44">
        <f>[2]国家城池攻打!AM13</f>
        <v>242022100.15066937</v>
      </c>
      <c r="AS13" s="44">
        <f>[2]国家城池攻打!AN13</f>
        <v>32288280.85400578</v>
      </c>
      <c r="AT13" s="44">
        <f>[2]国家城池攻打!AO13</f>
        <v>5409762.2716127336</v>
      </c>
      <c r="AU13" s="44">
        <f>[2]国家城池攻打!AP13</f>
        <v>1656593.3740937051</v>
      </c>
      <c r="AV13" s="44">
        <f>[2]国家城池攻打!AQ13</f>
        <v>725011137.69471109</v>
      </c>
      <c r="AX13" s="14">
        <v>10</v>
      </c>
      <c r="AY13" s="44">
        <f>[2]国家城池攻打!AE13</f>
        <v>2377663.0780407768</v>
      </c>
      <c r="AZ13" s="44">
        <f>[2]国家城池攻打!AF13</f>
        <v>2356043.0404234426</v>
      </c>
      <c r="BA13" s="44">
        <f>[2]国家城池攻打!AG13</f>
        <v>2371329.7349999337</v>
      </c>
      <c r="BB13" s="44">
        <f>[2]国家城池攻打!AH13</f>
        <v>2450527.9585723463</v>
      </c>
      <c r="BC13" s="44">
        <f>[2]国家城池攻打!AI13</f>
        <v>2480313.5060502645</v>
      </c>
    </row>
    <row r="14" spans="1:55" x14ac:dyDescent="0.15">
      <c r="A14" s="16" t="str">
        <f>IF([2]其他调用!AF14="","",[2]其他调用!AF14)</f>
        <v/>
      </c>
      <c r="B14" s="16">
        <f>IF([2]其他调用!AG14="","",[2]其他调用!AG14)</f>
        <v>10</v>
      </c>
      <c r="C14" s="16">
        <f>IF([2]其他调用!AH14="","",[2]其他调用!AH14)</f>
        <v>1</v>
      </c>
      <c r="D14" s="16">
        <f>IF([2]其他调用!AI14="","",[2]其他调用!AI14)</f>
        <v>1.4399504015774285</v>
      </c>
      <c r="E14" s="16">
        <f>IF([2]其他调用!AJ14="","",[2]其他调用!AJ14)</f>
        <v>2.2410002671151865</v>
      </c>
      <c r="F14" s="16">
        <f>IF([2]其他调用!AK14="","",[2]其他调用!AK14)</f>
        <v>4.1380968801014673</v>
      </c>
      <c r="G14" s="16">
        <f>IF([2]其他调用!AL14="","",[2]其他调用!AL14)</f>
        <v>9.336789999851586</v>
      </c>
      <c r="H14" s="16">
        <f>IF([2]其他调用!AM14="","",[2]其他调用!AM14)</f>
        <v>454.25917978900753</v>
      </c>
      <c r="I14" s="16" t="str">
        <f>IF([2]其他调用!AN14="","",[2]其他调用!AN14)</f>
        <v/>
      </c>
      <c r="J14" s="16" t="str">
        <f>IF([2]其他调用!AO14="","",[2]其他调用!AO14)</f>
        <v/>
      </c>
      <c r="O14" s="14">
        <v>10</v>
      </c>
      <c r="P14" s="22">
        <f>[2]国家城池攻打!Y13</f>
        <v>25474.961550436881</v>
      </c>
      <c r="Q14" s="22">
        <f>[2]国家城池攻打!Z13</f>
        <v>25243.318290251162</v>
      </c>
      <c r="R14" s="22">
        <f>[2]国家城池攻打!AA13</f>
        <v>25407.104303570708</v>
      </c>
      <c r="S14" s="22">
        <f>[2]国家城池攻打!AB13</f>
        <v>26255.656698989413</v>
      </c>
      <c r="T14" s="22">
        <f>[2]国家城池攻打!AC13</f>
        <v>26574.787564824248</v>
      </c>
      <c r="W14" s="30">
        <v>10</v>
      </c>
      <c r="X14" s="30">
        <f>[5]其他调用!T16</f>
        <v>6344749</v>
      </c>
      <c r="Y14" s="30">
        <f>[5]其他调用!U16</f>
        <v>6521516</v>
      </c>
      <c r="Z14" s="30">
        <f>[5]其他调用!V16</f>
        <v>7074538</v>
      </c>
      <c r="AA14" s="30">
        <f>[5]其他调用!W16</f>
        <v>7994486</v>
      </c>
      <c r="AB14" s="30">
        <f>[5]其他调用!X16</f>
        <v>8558804</v>
      </c>
      <c r="AE14" s="14">
        <v>11</v>
      </c>
      <c r="AF14" s="14">
        <f>[3]非r将兵属性验证!AM17</f>
        <v>2304.7729331634296</v>
      </c>
      <c r="AG14" s="14">
        <f>[3]小r将兵属性验证!AM17</f>
        <v>2336.8098330256125</v>
      </c>
      <c r="AH14" s="14">
        <f>[3]中r将兵属性验证!AM17</f>
        <v>2374.4330976574001</v>
      </c>
      <c r="AI14" s="14">
        <f>[3]大r将兵属性验证!AM17</f>
        <v>2416.9974059992542</v>
      </c>
      <c r="AL14" s="35">
        <f>[4]基础信息!L14</f>
        <v>11</v>
      </c>
      <c r="AM14" s="35">
        <f>[4]基础信息!M14</f>
        <v>75.818181818181813</v>
      </c>
      <c r="AP14" s="44">
        <f>[2]国家城池攻打!AK14</f>
        <v>11</v>
      </c>
      <c r="AQ14" s="44">
        <f>[2]国家城池攻打!AL14</f>
        <v>470886684.55332351</v>
      </c>
      <c r="AR14" s="44">
        <f>[2]国家城池攻打!AM14</f>
        <v>269537533.1513406</v>
      </c>
      <c r="AS14" s="44">
        <f>[2]国家城池攻打!AN14</f>
        <v>34266673.933498159</v>
      </c>
      <c r="AT14" s="44">
        <f>[2]国家城池攻打!AO14</f>
        <v>5869614.130568496</v>
      </c>
      <c r="AU14" s="44">
        <f>[2]国家城池攻打!AP14</f>
        <v>1817089.0359038296</v>
      </c>
      <c r="AV14" s="44">
        <f>[2]国家城池攻打!AQ14</f>
        <v>782377594.80463457</v>
      </c>
      <c r="AX14" s="14">
        <v>11</v>
      </c>
      <c r="AY14" s="44">
        <f>[2]国家城池攻打!AE14</f>
        <v>2535210.3450758844</v>
      </c>
      <c r="AZ14" s="44">
        <f>[2]国家城池攻打!AF14</f>
        <v>2509782.4332160233</v>
      </c>
      <c r="BA14" s="44">
        <f>[2]国家城池攻打!AG14</f>
        <v>2566267.9604877783</v>
      </c>
      <c r="BB14" s="44">
        <f>[2]国家城池攻打!AH14</f>
        <v>2641751.1184879006</v>
      </c>
      <c r="BC14" s="44">
        <f>[2]国家城池攻打!AI14</f>
        <v>2692647.5482272515</v>
      </c>
    </row>
    <row r="15" spans="1:55" x14ac:dyDescent="0.15">
      <c r="A15" s="16" t="str">
        <f>IF([2]其他调用!AF15="","",[2]其他调用!AF15)</f>
        <v/>
      </c>
      <c r="B15" s="16">
        <f>IF([2]其他调用!AG15="","",[2]其他调用!AG15)</f>
        <v>11</v>
      </c>
      <c r="C15" s="16">
        <f>IF([2]其他调用!AH15="","",[2]其他调用!AH15)</f>
        <v>1</v>
      </c>
      <c r="D15" s="16">
        <f>IF([2]其他调用!AI15="","",[2]其他调用!AI15)</f>
        <v>1.4199838188225704</v>
      </c>
      <c r="E15" s="16">
        <f>IF([2]其他调用!AJ15="","",[2]其他调用!AJ15)</f>
        <v>2.1251136839031863</v>
      </c>
      <c r="F15" s="16">
        <f>IF([2]其他调用!AK15="","",[2]其他调用!AK15)</f>
        <v>3.869050997737403</v>
      </c>
      <c r="G15" s="16">
        <f>IF([2]其他调用!AL15="","",[2]其他调用!AL15)</f>
        <v>8.8223197461294145</v>
      </c>
      <c r="H15" s="16">
        <f>IF([2]其他调用!AM15="","",[2]其他调用!AM15)</f>
        <v>453.99587942394072</v>
      </c>
      <c r="I15" s="16" t="str">
        <f>IF([2]其他调用!AN15="","",[2]其他调用!AN15)</f>
        <v/>
      </c>
      <c r="J15" s="16" t="str">
        <f>IF([2]其他调用!AO15="","",[2]其他调用!AO15)</f>
        <v/>
      </c>
      <c r="O15" s="14">
        <v>11</v>
      </c>
      <c r="P15" s="22">
        <f>[2]国家城池攻打!Y14</f>
        <v>26408.441094540449</v>
      </c>
      <c r="Q15" s="22">
        <f>[2]国家城池攻打!Z14</f>
        <v>26143.567012666896</v>
      </c>
      <c r="R15" s="22">
        <f>[2]国家城池攻打!AA14</f>
        <v>26731.957921747678</v>
      </c>
      <c r="S15" s="22">
        <f>[2]国家城池攻打!AB14</f>
        <v>27518.240817582282</v>
      </c>
      <c r="T15" s="22">
        <f>[2]国家城池攻打!AC14</f>
        <v>28048.411960700523</v>
      </c>
      <c r="W15" s="30">
        <v>11</v>
      </c>
      <c r="X15" s="30">
        <f>[5]其他调用!T17</f>
        <v>8049982</v>
      </c>
      <c r="Y15" s="30">
        <f>[5]其他调用!U17</f>
        <v>8285173</v>
      </c>
      <c r="Z15" s="30">
        <f>[5]其他调用!V17</f>
        <v>9037033</v>
      </c>
      <c r="AA15" s="30">
        <f>[5]其他调用!W17</f>
        <v>10295518</v>
      </c>
      <c r="AB15" s="30">
        <f>[5]其他调用!X17</f>
        <v>11067497</v>
      </c>
      <c r="AE15" s="14">
        <v>12</v>
      </c>
      <c r="AF15" s="14">
        <f>[3]非r将兵属性验证!AM18</f>
        <v>2384.2132297048984</v>
      </c>
      <c r="AG15" s="14">
        <f>[3]小r将兵属性验证!AM18</f>
        <v>2419.7943579612602</v>
      </c>
      <c r="AH15" s="14">
        <f>[3]中r将兵属性验证!AM18</f>
        <v>2459.5232951964472</v>
      </c>
      <c r="AI15" s="14">
        <f>[3]大r将兵属性验证!AM18</f>
        <v>2506.223932139796</v>
      </c>
      <c r="AL15" s="35">
        <f>[4]基础信息!L15</f>
        <v>12</v>
      </c>
      <c r="AM15" s="35">
        <f>[4]基础信息!M15</f>
        <v>76.974358974358978</v>
      </c>
      <c r="AP15" s="44">
        <f>[2]国家城池攻打!AK15</f>
        <v>12</v>
      </c>
      <c r="AQ15" s="44">
        <f>[2]国家城池攻打!AL15</f>
        <v>498500689.77608895</v>
      </c>
      <c r="AR15" s="44">
        <f>[2]国家城池攻打!AM15</f>
        <v>298944501.10289299</v>
      </c>
      <c r="AS15" s="44">
        <f>[2]国家城池攻打!AN15</f>
        <v>36246883.501275204</v>
      </c>
      <c r="AT15" s="44">
        <f>[2]国家城池攻打!AO15</f>
        <v>6452926.868560086</v>
      </c>
      <c r="AU15" s="44">
        <f>[2]国家城池攻打!AP15</f>
        <v>1988803.672101415</v>
      </c>
      <c r="AV15" s="44">
        <f>[2]国家城池攻打!AQ15</f>
        <v>842133804.92091858</v>
      </c>
      <c r="AX15" s="14">
        <v>12</v>
      </c>
      <c r="AY15" s="44">
        <f>[2]国家城池攻打!AE15</f>
        <v>2700265.0048347488</v>
      </c>
      <c r="AZ15" s="44">
        <f>[2]国家城池攻打!AF15</f>
        <v>2737399.2556614229</v>
      </c>
      <c r="BA15" s="44">
        <f>[2]国家城池攻打!AG15</f>
        <v>2722690.2568411655</v>
      </c>
      <c r="BB15" s="44">
        <f>[2]国家城池攻打!AH15</f>
        <v>2803515.888433516</v>
      </c>
      <c r="BC15" s="44">
        <f>[2]国家城池攻打!AI15</f>
        <v>2856546.8526845598</v>
      </c>
    </row>
    <row r="16" spans="1:55" x14ac:dyDescent="0.15">
      <c r="A16" s="16" t="str">
        <f>IF([2]其他调用!AF16="","",[2]其他调用!AF16)</f>
        <v/>
      </c>
      <c r="B16" s="16">
        <f>IF([2]其他调用!AG16="","",[2]其他调用!AG16)</f>
        <v>12</v>
      </c>
      <c r="C16" s="16">
        <f>IF([2]其他调用!AH16="","",[2]其他调用!AH16)</f>
        <v>1</v>
      </c>
      <c r="D16" s="16">
        <f>IF([2]其他调用!AI16="","",[2]其他调用!AI16)</f>
        <v>1.3946692014538336</v>
      </c>
      <c r="E16" s="16">
        <f>IF([2]其他调用!AJ16="","",[2]其他调用!AJ16)</f>
        <v>1.9905372150586853</v>
      </c>
      <c r="F16" s="16">
        <f>IF([2]其他调用!AK16="","",[2]其他调用!AK16)</f>
        <v>3.6126777411235529</v>
      </c>
      <c r="G16" s="16">
        <f>IF([2]其他调用!AL16="","",[2]其他调用!AL16)</f>
        <v>8.2991882541373734</v>
      </c>
      <c r="H16" s="16">
        <f>IF([2]其他调用!AM16="","",[2]其他调用!AM16)</f>
        <v>453.97761219641814</v>
      </c>
      <c r="I16" s="16" t="str">
        <f>IF([2]其他调用!AN16="","",[2]其他调用!AN16)</f>
        <v/>
      </c>
      <c r="J16" s="16" t="str">
        <f>IF([2]其他调用!AO16="","",[2]其他调用!AO16)</f>
        <v/>
      </c>
      <c r="O16" s="14">
        <v>12</v>
      </c>
      <c r="P16" s="22">
        <f>[2]国家城池攻打!Y15</f>
        <v>27367.55072467649</v>
      </c>
      <c r="Q16" s="22">
        <f>[2]国家城池攻打!Z15</f>
        <v>27743.911374946834</v>
      </c>
      <c r="R16" s="22">
        <f>[2]国家城池攻打!AA15</f>
        <v>27594.833684200985</v>
      </c>
      <c r="S16" s="22">
        <f>[2]国家城池攻打!AB15</f>
        <v>28414.012382772107</v>
      </c>
      <c r="T16" s="22">
        <f>[2]国家城池攻打!AC15</f>
        <v>28951.488371802956</v>
      </c>
      <c r="W16" s="30">
        <v>12</v>
      </c>
      <c r="X16" s="30">
        <f>[5]其他调用!T18</f>
        <v>9192201</v>
      </c>
      <c r="Y16" s="30">
        <f>[5]其他调用!U18</f>
        <v>9523790</v>
      </c>
      <c r="Z16" s="30">
        <f>[5]其他调用!V18</f>
        <v>10359883</v>
      </c>
      <c r="AA16" s="30">
        <f>[5]其他调用!W18</f>
        <v>11801971</v>
      </c>
      <c r="AB16" s="30">
        <f>[5]其他调用!X18</f>
        <v>12747792</v>
      </c>
      <c r="AE16" s="14">
        <v>13</v>
      </c>
      <c r="AF16" s="14">
        <f>[3]非r将兵属性验证!AM19</f>
        <v>2464.3190924164546</v>
      </c>
      <c r="AG16" s="14">
        <f>[3]小r将兵属性验证!AM19</f>
        <v>2501.570411481659</v>
      </c>
      <c r="AH16" s="14">
        <f>[3]中r将兵属性验证!AM19</f>
        <v>2545.537901279793</v>
      </c>
      <c r="AI16" s="14">
        <f>[3]大r将兵属性验证!AM19</f>
        <v>2592.9987921274378</v>
      </c>
      <c r="AL16" s="35">
        <f>[4]基础信息!L16</f>
        <v>13</v>
      </c>
      <c r="AM16" s="35">
        <f>[4]基础信息!M16</f>
        <v>78.256410256410248</v>
      </c>
      <c r="AP16" s="44">
        <f>[2]国家城池攻打!AK16</f>
        <v>13</v>
      </c>
      <c r="AQ16" s="44">
        <f>[2]国家城池攻打!AL16</f>
        <v>525228384.40152508</v>
      </c>
      <c r="AR16" s="44">
        <f>[2]国家城池攻打!AM16</f>
        <v>328286816.07876998</v>
      </c>
      <c r="AS16" s="44">
        <f>[2]国家城池攻打!AN16</f>
        <v>38195740.224632241</v>
      </c>
      <c r="AT16" s="44">
        <f>[2]国家城池攻打!AO16</f>
        <v>6925619.7364618583</v>
      </c>
      <c r="AU16" s="44">
        <f>[2]国家城池攻打!AP16</f>
        <v>2161662.4327516505</v>
      </c>
      <c r="AV16" s="44">
        <f>[2]国家城池攻打!AQ16</f>
        <v>900798222.87414086</v>
      </c>
      <c r="AX16" s="14">
        <v>13</v>
      </c>
      <c r="AY16" s="44">
        <f>[2]国家城池攻打!AE16</f>
        <v>2873153.1417269278</v>
      </c>
      <c r="AZ16" s="44">
        <f>[2]国家城池攻打!AF16</f>
        <v>2912226.1771401563</v>
      </c>
      <c r="BA16" s="44">
        <f>[2]国家城池攻打!AG16</f>
        <v>2957339.674726462</v>
      </c>
      <c r="BB16" s="44">
        <f>[2]国家城池攻打!AH16</f>
        <v>2971511.2004044354</v>
      </c>
      <c r="BC16" s="44">
        <f>[2]国家城池攻打!AI16</f>
        <v>3026707.0197995044</v>
      </c>
    </row>
    <row r="17" spans="1:55" x14ac:dyDescent="0.15">
      <c r="A17" s="16" t="str">
        <f>IF([2]其他调用!AF17="","",[2]其他调用!AF17)</f>
        <v/>
      </c>
      <c r="B17" s="16">
        <f>IF([2]其他调用!AG17="","",[2]其他调用!AG17)</f>
        <v>13</v>
      </c>
      <c r="C17" s="16">
        <f>IF([2]其他调用!AH17="","",[2]其他调用!AH17)</f>
        <v>1</v>
      </c>
      <c r="D17" s="16">
        <f>IF([2]其他调用!AI17="","",[2]其他调用!AI17)</f>
        <v>1.3613487272775722</v>
      </c>
      <c r="E17" s="16">
        <f>IF([2]其他调用!AJ17="","",[2]其他调用!AJ17)</f>
        <v>1.8822206260592085</v>
      </c>
      <c r="F17" s="16">
        <f>IF([2]其他调用!AK17="","",[2]其他调用!AK17)</f>
        <v>3.3985916484741274</v>
      </c>
      <c r="G17" s="16">
        <f>IF([2]其他调用!AL17="","",[2]其他调用!AL17)</f>
        <v>7.8785778029467135</v>
      </c>
      <c r="H17" s="16">
        <f>IF([2]其他调用!AM17="","",[2]其他调用!AM17)</f>
        <v>454.66372891147472</v>
      </c>
      <c r="I17" s="16" t="str">
        <f>IF([2]其他调用!AN17="","",[2]其他调用!AN17)</f>
        <v/>
      </c>
      <c r="J17" s="16" t="str">
        <f>IF([2]其他调用!AO17="","",[2]其他调用!AO17)</f>
        <v/>
      </c>
      <c r="O17" s="14">
        <v>13</v>
      </c>
      <c r="P17" s="22">
        <f>[2]国家城池攻打!Y16</f>
        <v>28353.484951252558</v>
      </c>
      <c r="Q17" s="22">
        <f>[2]国家城池攻打!Z16</f>
        <v>28739.074116514679</v>
      </c>
      <c r="R17" s="22">
        <f>[2]国家城池攻打!AA16</f>
        <v>29184.273105853223</v>
      </c>
      <c r="S17" s="22">
        <f>[2]国家城池攻打!AB16</f>
        <v>29324.123688201646</v>
      </c>
      <c r="T17" s="22">
        <f>[2]国家城池攻打!AC16</f>
        <v>29868.819274337191</v>
      </c>
      <c r="W17" s="30">
        <v>13</v>
      </c>
      <c r="X17" s="30">
        <f>[5]其他调用!T19</f>
        <v>10472035</v>
      </c>
      <c r="Y17" s="30">
        <f>[5]其他调用!U19</f>
        <v>10848738</v>
      </c>
      <c r="Z17" s="30">
        <f>[5]其他调用!V19</f>
        <v>11910935</v>
      </c>
      <c r="AA17" s="30">
        <f>[5]其他调用!W19</f>
        <v>13421016</v>
      </c>
      <c r="AB17" s="30">
        <f>[5]其他调用!X19</f>
        <v>14593213</v>
      </c>
      <c r="AE17" s="14">
        <v>14</v>
      </c>
      <c r="AF17" s="14">
        <f>[3]非r将兵属性验证!AM20</f>
        <v>2540.9487920387801</v>
      </c>
      <c r="AG17" s="14">
        <f>[3]小r将兵属性验证!AM20</f>
        <v>2580.095688557115</v>
      </c>
      <c r="AH17" s="14">
        <f>[3]中r将兵属性验证!AM20</f>
        <v>2622.5291242595772</v>
      </c>
      <c r="AI17" s="14">
        <f>[3]大r将兵属性验证!AM20</f>
        <v>2673.4528001908789</v>
      </c>
      <c r="AL17" s="35">
        <f>[4]基础信息!L17</f>
        <v>14</v>
      </c>
      <c r="AM17" s="35">
        <f>[4]基础信息!M17</f>
        <v>79.538461538461533</v>
      </c>
      <c r="AP17" s="44">
        <f>[2]国家城池攻打!AK17</f>
        <v>14</v>
      </c>
      <c r="AQ17" s="44">
        <f>[2]国家城池攻打!AL17</f>
        <v>550694796.40194917</v>
      </c>
      <c r="AR17" s="44">
        <f>[2]国家城池攻打!AM17</f>
        <v>356004572.05213642</v>
      </c>
      <c r="AS17" s="44">
        <f>[2]国家城池攻打!AN17</f>
        <v>40208325.382740371</v>
      </c>
      <c r="AT17" s="44">
        <f>[2]国家城池攻打!AO17</f>
        <v>7412398.8237783192</v>
      </c>
      <c r="AU17" s="44">
        <f>[2]国家城池攻打!AP17</f>
        <v>2337722.7076113918</v>
      </c>
      <c r="AV17" s="44">
        <f>[2]国家城池攻打!AQ17</f>
        <v>956657815.36821568</v>
      </c>
      <c r="AX17" s="14">
        <v>14</v>
      </c>
      <c r="AY17" s="44">
        <f>[2]国家城池攻打!AE17</f>
        <v>3054225.1906578173</v>
      </c>
      <c r="AZ17" s="44">
        <f>[2]国家城池攻打!AF17</f>
        <v>3094491.5799559336</v>
      </c>
      <c r="BA17" s="44">
        <f>[2]国家城池攻打!AG17</f>
        <v>3138404.3589152577</v>
      </c>
      <c r="BB17" s="44">
        <f>[2]国家城池攻打!AH17</f>
        <v>3145851.7723225728</v>
      </c>
      <c r="BC17" s="44">
        <f>[2]国家城池攻打!AI17</f>
        <v>3203242.0855035395</v>
      </c>
    </row>
    <row r="18" spans="1:55" x14ac:dyDescent="0.15">
      <c r="A18" s="16" t="str">
        <f>IF([2]其他调用!AF18="","",[2]其他调用!AF18)</f>
        <v/>
      </c>
      <c r="B18" s="16">
        <f>IF([2]其他调用!AG18="","",[2]其他调用!AG18)</f>
        <v>14</v>
      </c>
      <c r="C18" s="16">
        <f>IF([2]其他调用!AH18="","",[2]其他调用!AH18)</f>
        <v>1</v>
      </c>
      <c r="D18" s="16">
        <f>IF([2]其他调用!AI18="","",[2]其他调用!AI18)</f>
        <v>1.296366631266004</v>
      </c>
      <c r="E18" s="16">
        <f>IF([2]其他调用!AJ18="","",[2]其他调用!AJ18)</f>
        <v>1.7994941483349722</v>
      </c>
      <c r="F18" s="16">
        <f>IF([2]其他调用!AK18="","",[2]其他调用!AK18)</f>
        <v>3.2259942310677312</v>
      </c>
      <c r="G18" s="16">
        <f>IF([2]其他调用!AL18="","",[2]其他调用!AL18)</f>
        <v>7.5269061720589407</v>
      </c>
      <c r="H18" s="16">
        <f>IF([2]其他调用!AM18="","",[2]其他调用!AM18)</f>
        <v>451.10529326607912</v>
      </c>
      <c r="I18" s="16" t="str">
        <f>IF([2]其他调用!AN18="","",[2]其他调用!AN18)</f>
        <v/>
      </c>
      <c r="J18" s="16" t="str">
        <f>IF([2]其他调用!AO18="","",[2]其他调用!AO18)</f>
        <v/>
      </c>
      <c r="O18" s="14">
        <v>14</v>
      </c>
      <c r="P18" s="22">
        <f>[2]国家城池攻打!Y17</f>
        <v>29367.549910171299</v>
      </c>
      <c r="Q18" s="22">
        <f>[2]国家城池攻打!Z17</f>
        <v>29754.72673034549</v>
      </c>
      <c r="R18" s="22">
        <f>[2]国家城池攻打!AA17</f>
        <v>30176.964989569766</v>
      </c>
      <c r="S18" s="22">
        <f>[2]国家城池攻打!AB17</f>
        <v>30248.574733870875</v>
      </c>
      <c r="T18" s="22">
        <f>[2]国家城池攻打!AC17</f>
        <v>30800.404668303239</v>
      </c>
      <c r="W18" s="30">
        <v>14</v>
      </c>
      <c r="X18" s="30">
        <f>[5]其他调用!T20</f>
        <v>11864989</v>
      </c>
      <c r="Y18" s="30">
        <f>[5]其他调用!U20</f>
        <v>12292687</v>
      </c>
      <c r="Z18" s="30">
        <f>[5]其他调用!V20</f>
        <v>13447246</v>
      </c>
      <c r="AA18" s="30">
        <f>[5]其他调用!W20</f>
        <v>15127276</v>
      </c>
      <c r="AB18" s="30">
        <f>[5]其他调用!X20</f>
        <v>16473645</v>
      </c>
      <c r="AE18" s="14">
        <v>15</v>
      </c>
      <c r="AF18" s="14">
        <f>[3]非r将兵属性验证!AM21</f>
        <v>2616.6658834916134</v>
      </c>
      <c r="AG18" s="14">
        <f>[3]小r将兵属性验证!AM21</f>
        <v>2656.0415593263824</v>
      </c>
      <c r="AH18" s="14">
        <f>[3]中r将兵属性验证!AM21</f>
        <v>2702.4897159472612</v>
      </c>
      <c r="AI18" s="14">
        <f>[3]大r将兵属性验证!AM21</f>
        <v>2752.0787661421978</v>
      </c>
      <c r="AL18" s="35">
        <f>[4]基础信息!L18</f>
        <v>15</v>
      </c>
      <c r="AM18" s="35">
        <f>[4]基础信息!M18</f>
        <v>80.35164835164835</v>
      </c>
      <c r="AP18" s="44">
        <f>[2]国家城池攻打!AK18</f>
        <v>15</v>
      </c>
      <c r="AQ18" s="44">
        <f>[2]国家城池攻打!AL18</f>
        <v>578685554.25171697</v>
      </c>
      <c r="AR18" s="44">
        <f>[2]国家城池攻打!AM18</f>
        <v>374460529.32745296</v>
      </c>
      <c r="AS18" s="44">
        <f>[2]国家城池攻打!AN18</f>
        <v>42463720.901913092</v>
      </c>
      <c r="AT18" s="44">
        <f>[2]国家城池攻打!AO18</f>
        <v>7811862.4447431397</v>
      </c>
      <c r="AU18" s="44">
        <f>[2]国家城池攻打!AP18</f>
        <v>2475000.0993322795</v>
      </c>
      <c r="AV18" s="44">
        <f>[2]国家城池攻打!AQ18</f>
        <v>1005896667.0251585</v>
      </c>
      <c r="AX18" s="14">
        <v>15</v>
      </c>
      <c r="AY18" s="44">
        <f>[2]国家城池攻打!AE18</f>
        <v>3243858.5061433674</v>
      </c>
      <c r="AZ18" s="44">
        <f>[2]国家城池攻打!AF18</f>
        <v>3285663.7490646695</v>
      </c>
      <c r="BA18" s="44">
        <f>[2]国家城池攻打!AG18</f>
        <v>3327716.8936707675</v>
      </c>
      <c r="BB18" s="44">
        <f>[2]国家城池攻打!AH18</f>
        <v>3326652.3221098478</v>
      </c>
      <c r="BC18" s="44">
        <f>[2]国家城池攻打!AI18</f>
        <v>3386266.0857281182</v>
      </c>
    </row>
    <row r="19" spans="1:55" x14ac:dyDescent="0.15">
      <c r="A19" s="16" t="str">
        <f>IF([2]其他调用!AF19="","",[2]其他调用!AF19)</f>
        <v/>
      </c>
      <c r="B19" s="16">
        <f>IF([2]其他调用!AG19="","",[2]其他调用!AG19)</f>
        <v>15</v>
      </c>
      <c r="C19" s="16">
        <f>IF([2]其他调用!AH19="","",[2]其他调用!AH19)</f>
        <v>1</v>
      </c>
      <c r="D19" s="16">
        <f>IF([2]其他调用!AI19="","",[2]其他调用!AI19)</f>
        <v>1.237520100806019</v>
      </c>
      <c r="E19" s="16">
        <f>IF([2]其他调用!AJ19="","",[2]其他调用!AJ19)</f>
        <v>1.7312313650260371</v>
      </c>
      <c r="F19" s="16">
        <f>IF([2]其他调用!AK19="","",[2]其他调用!AK19)</f>
        <v>3.0961881018030906</v>
      </c>
      <c r="G19" s="16">
        <f>IF([2]其他调用!AL19="","",[2]其他调用!AL19)</f>
        <v>7.2274340960123817</v>
      </c>
      <c r="H19" s="16">
        <f>IF([2]其他调用!AM19="","",[2]其他调用!AM19)</f>
        <v>442.52066813783102</v>
      </c>
      <c r="I19" s="16" t="str">
        <f>IF([2]其他调用!AN19="","",[2]其他调用!AN19)</f>
        <v/>
      </c>
      <c r="J19" s="16" t="str">
        <f>IF([2]其他调用!AO19="","",[2]其他调用!AO19)</f>
        <v/>
      </c>
      <c r="O19" s="14">
        <v>15</v>
      </c>
      <c r="P19" s="22">
        <f>[2]国家城池攻打!Y18</f>
        <v>30411.173495094048</v>
      </c>
      <c r="Q19" s="22">
        <f>[2]国家城池攻打!Z18</f>
        <v>30803.097647481256</v>
      </c>
      <c r="R19" s="22">
        <f>[2]国家城池攻打!AA18</f>
        <v>31197.345878163425</v>
      </c>
      <c r="S19" s="22">
        <f>[2]国家城池攻打!AB18</f>
        <v>31187.3655197798</v>
      </c>
      <c r="T19" s="22">
        <f>[2]国家城池攻打!AC18</f>
        <v>31746.244553701086</v>
      </c>
      <c r="W19" s="30">
        <v>15</v>
      </c>
      <c r="X19" s="30">
        <f>[5]其他调用!T21</f>
        <v>13383032</v>
      </c>
      <c r="Y19" s="30">
        <f>[5]其他调用!U21</f>
        <v>13849051</v>
      </c>
      <c r="Z19" s="30">
        <f>[5]其他调用!V21</f>
        <v>15176447</v>
      </c>
      <c r="AA19" s="30">
        <f>[5]其他调用!W21</f>
        <v>16987863</v>
      </c>
      <c r="AB19" s="30">
        <f>[5]其他调用!X21</f>
        <v>18924865</v>
      </c>
      <c r="AE19" s="14">
        <v>16</v>
      </c>
      <c r="AF19" s="14">
        <f>[3]非r将兵属性验证!AM22</f>
        <v>2691.4845624513546</v>
      </c>
      <c r="AG19" s="14">
        <f>[3]小r将兵属性验证!AM22</f>
        <v>2732.3953663630509</v>
      </c>
      <c r="AH19" s="14">
        <f>[3]中r将兵属性验证!AM22</f>
        <v>2778.3269964511292</v>
      </c>
      <c r="AI19" s="14">
        <f>[3]大r将兵属性验证!AM22</f>
        <v>2832.3055450854918</v>
      </c>
      <c r="AL19" s="35">
        <f>[4]基础信息!L19</f>
        <v>16</v>
      </c>
      <c r="AM19" s="35">
        <f>[4]基础信息!M19</f>
        <v>80.901098901098905</v>
      </c>
      <c r="AP19" s="44">
        <f>[2]国家城池攻打!AK19</f>
        <v>16</v>
      </c>
      <c r="AQ19" s="44">
        <f>[2]国家城池攻打!AL19</f>
        <v>596672878.80725849</v>
      </c>
      <c r="AR19" s="44">
        <f>[2]国家城池攻打!AM19</f>
        <v>392044962.08728647</v>
      </c>
      <c r="AS19" s="44">
        <f>[2]国家城池攻打!AN19</f>
        <v>44768199.422509179</v>
      </c>
      <c r="AT19" s="44">
        <f>[2]国家城池攻打!AO19</f>
        <v>8176307.6882145992</v>
      </c>
      <c r="AU19" s="44">
        <f>[2]国家城池攻打!AP19</f>
        <v>2604720.663055195</v>
      </c>
      <c r="AV19" s="44">
        <f>[2]国家城池攻打!AQ19</f>
        <v>1044267068.6683239</v>
      </c>
      <c r="AX19" s="14">
        <v>16</v>
      </c>
      <c r="AY19" s="44">
        <f>[2]国家城池攻打!AE19</f>
        <v>3442460.1917489762</v>
      </c>
      <c r="AZ19" s="44">
        <f>[2]国家城池攻打!AF19</f>
        <v>3485504.0397233916</v>
      </c>
      <c r="BA19" s="44">
        <f>[2]国家城池攻打!AG19</f>
        <v>3525390.6315024626</v>
      </c>
      <c r="BB19" s="44">
        <f>[2]国家城池攻打!AH19</f>
        <v>3602452.0454589101</v>
      </c>
      <c r="BC19" s="44">
        <f>[2]国家城池攻打!AI19</f>
        <v>3575893.0564046972</v>
      </c>
    </row>
    <row r="20" spans="1:55" x14ac:dyDescent="0.15">
      <c r="A20" s="16" t="str">
        <f>IF([2]其他调用!AF20="","",[2]其他调用!AF20)</f>
        <v/>
      </c>
      <c r="B20" s="16">
        <f>IF([2]其他调用!AG20="","",[2]其他调用!AG20)</f>
        <v>16</v>
      </c>
      <c r="C20" s="16">
        <f>IF([2]其他调用!AH20="","",[2]其他调用!AH20)</f>
        <v>1</v>
      </c>
      <c r="D20" s="16">
        <f>IF([2]其他调用!AI20="","",[2]其他调用!AI20)</f>
        <v>1.2332232327267847</v>
      </c>
      <c r="E20" s="16">
        <f>IF([2]其他调用!AJ20="","",[2]其他调用!AJ20)</f>
        <v>1.7347282403366682</v>
      </c>
      <c r="F20" s="16">
        <f>IF([2]其他调用!AK20="","",[2]其他调用!AK20)</f>
        <v>3.1358814313710828</v>
      </c>
      <c r="G20" s="16">
        <f>IF([2]其他调用!AL20="","",[2]其他调用!AL20)</f>
        <v>7.2222428287465581</v>
      </c>
      <c r="H20" s="16">
        <f>IF([2]其他调用!AM20="","",[2]其他调用!AM20)</f>
        <v>447.49145078842338</v>
      </c>
      <c r="I20" s="16" t="str">
        <f>IF([2]其他调用!AN20="","",[2]其他调用!AN20)</f>
        <v/>
      </c>
      <c r="J20" s="16" t="str">
        <f>IF([2]其他调用!AO20="","",[2]其他调用!AO20)</f>
        <v/>
      </c>
      <c r="O20" s="14">
        <v>16</v>
      </c>
      <c r="P20" s="22">
        <f>[2]国家城池攻打!Y19</f>
        <v>31485.916387947927</v>
      </c>
      <c r="Q20" s="22">
        <f>[2]国家城池攻打!Z19</f>
        <v>31879.610119421239</v>
      </c>
      <c r="R20" s="22">
        <f>[2]国家城池攻打!AA19</f>
        <v>32244.426507644446</v>
      </c>
      <c r="S20" s="22">
        <f>[2]国家城池攻打!AB19</f>
        <v>32949.256513343666</v>
      </c>
      <c r="T20" s="22">
        <f>[2]国家城池攻打!AC19</f>
        <v>32706.338930530739</v>
      </c>
      <c r="W20" s="30">
        <v>16</v>
      </c>
      <c r="X20" s="30">
        <f>[5]其他调用!T22</f>
        <v>15032770</v>
      </c>
      <c r="Y20" s="30">
        <f>[5]其他调用!U22</f>
        <v>15553557</v>
      </c>
      <c r="Z20" s="30">
        <f>[5]其他调用!V22</f>
        <v>17037986</v>
      </c>
      <c r="AA20" s="30">
        <f>[5]其他调用!W22</f>
        <v>19445376</v>
      </c>
      <c r="AB20" s="30">
        <f>[5]其他调用!X22</f>
        <v>21461151</v>
      </c>
      <c r="AE20" s="14">
        <v>17</v>
      </c>
      <c r="AF20" s="14">
        <f>[3]非r将兵属性验证!AM23</f>
        <v>2763.9606019664152</v>
      </c>
      <c r="AG20" s="14">
        <f>[3]小r将兵属性验证!AM23</f>
        <v>2805.0302066190816</v>
      </c>
      <c r="AH20" s="14">
        <f>[3]中r将兵属性验证!AM23</f>
        <v>2851.5846584296787</v>
      </c>
      <c r="AI20" s="14">
        <f>[3]大r将兵属性验证!AM23</f>
        <v>2906.4198848718197</v>
      </c>
      <c r="AL20" s="35">
        <f>[4]基础信息!L20</f>
        <v>17</v>
      </c>
      <c r="AM20" s="35">
        <f>[4]基础信息!M20</f>
        <v>81.450549450549445</v>
      </c>
      <c r="AP20" s="44">
        <f>[2]国家城池攻打!AK20</f>
        <v>17</v>
      </c>
      <c r="AQ20" s="44">
        <f>[2]国家城池攻打!AL20</f>
        <v>614637227.32451534</v>
      </c>
      <c r="AR20" s="44">
        <f>[2]国家城池攻打!AM20</f>
        <v>409988327.32615435</v>
      </c>
      <c r="AS20" s="44">
        <f>[2]国家城池攻打!AN20</f>
        <v>46541907.965209022</v>
      </c>
      <c r="AT20" s="44">
        <f>[2]国家城池攻打!AO20</f>
        <v>8559505.5439693276</v>
      </c>
      <c r="AU20" s="44">
        <f>[2]国家城池攻打!AP20</f>
        <v>2731269.9402317861</v>
      </c>
      <c r="AV20" s="44">
        <f>[2]国家城池攻打!AQ20</f>
        <v>1082458238.1000798</v>
      </c>
      <c r="AX20" s="14">
        <v>17</v>
      </c>
      <c r="AY20" s="44">
        <f>[2]国家城池攻打!AE20</f>
        <v>3649492.2098343344</v>
      </c>
      <c r="AZ20" s="44">
        <f>[2]国家城池攻打!AF20</f>
        <v>3694126.888166544</v>
      </c>
      <c r="BA20" s="44">
        <f>[2]国家城池攻打!AG20</f>
        <v>3730920.7157548075</v>
      </c>
      <c r="BB20" s="44">
        <f>[2]国家城池攻打!AH20</f>
        <v>3810377.3846144341</v>
      </c>
      <c r="BC20" s="44">
        <f>[2]国家城池攻打!AI20</f>
        <v>3772237.0334647289</v>
      </c>
    </row>
    <row r="21" spans="1:55" x14ac:dyDescent="0.15">
      <c r="A21" s="16" t="str">
        <f>IF([2]其他调用!AF21="","",[2]其他调用!AF21)</f>
        <v/>
      </c>
      <c r="B21" s="16">
        <f>IF([2]其他调用!AG21="","",[2]其他调用!AG21)</f>
        <v>17</v>
      </c>
      <c r="C21" s="16">
        <f>IF([2]其他调用!AH21="","",[2]其他调用!AH21)</f>
        <v>1</v>
      </c>
      <c r="D21" s="16">
        <f>IF([2]其他调用!AI21="","",[2]其他调用!AI21)</f>
        <v>1.2307239954811984</v>
      </c>
      <c r="E21" s="16">
        <f>IF([2]其他调用!AJ21="","",[2]其他调用!AJ21)</f>
        <v>1.7285180477815596</v>
      </c>
      <c r="F21" s="16">
        <f>IF([2]其他调用!AK21="","",[2]其他调用!AK21)</f>
        <v>3.1989551802032059</v>
      </c>
      <c r="G21" s="16">
        <f>IF([2]其他调用!AL21="","",[2]其他调用!AL21)</f>
        <v>7.1989771112452985</v>
      </c>
      <c r="H21" s="16">
        <f>IF([2]其他调用!AM21="","",[2]其他调用!AM21)</f>
        <v>452.44493577660415</v>
      </c>
      <c r="I21" s="16" t="str">
        <f>IF([2]其他调用!AN21="","",[2]其他调用!AN21)</f>
        <v/>
      </c>
      <c r="J21" s="16" t="str">
        <f>IF([2]其他调用!AO21="","",[2]其他调用!AO21)</f>
        <v/>
      </c>
      <c r="O21" s="14">
        <v>17</v>
      </c>
      <c r="P21" s="22">
        <f>[2]国家城池攻打!Y20</f>
        <v>32584.751873520814</v>
      </c>
      <c r="Q21" s="22">
        <f>[2]国家城池攻打!Z20</f>
        <v>32983.275787201259</v>
      </c>
      <c r="R21" s="22">
        <f>[2]国家城池攻打!AA20</f>
        <v>33311.792104953609</v>
      </c>
      <c r="S21" s="22">
        <f>[2]国家城池攻打!AB20</f>
        <v>34021.22664834313</v>
      </c>
      <c r="T21" s="22">
        <f>[2]国家城池攻打!AC20</f>
        <v>33680.687798792191</v>
      </c>
      <c r="W21" s="30">
        <v>17</v>
      </c>
      <c r="X21" s="30">
        <f>[5]其他调用!T23</f>
        <v>16821708</v>
      </c>
      <c r="Y21" s="30">
        <f>[5]其他调用!U23</f>
        <v>17384974</v>
      </c>
      <c r="Z21" s="30">
        <f>[5]其他调用!V23</f>
        <v>19342295</v>
      </c>
      <c r="AA21" s="30">
        <f>[5]其他调用!W23</f>
        <v>21760942</v>
      </c>
      <c r="AB21" s="30">
        <f>[5]其他调用!X23</f>
        <v>24051610</v>
      </c>
      <c r="AE21" s="14">
        <v>18</v>
      </c>
      <c r="AF21" s="14">
        <f>[3]非r将兵属性验证!AM24</f>
        <v>2837.1072726902107</v>
      </c>
      <c r="AG21" s="14">
        <f>[3]小r将兵属性验证!AM24</f>
        <v>2879.0260811148701</v>
      </c>
      <c r="AH21" s="14">
        <f>[3]中r将兵属性验证!AM24</f>
        <v>2928.9090226438066</v>
      </c>
      <c r="AI21" s="14">
        <f>[3]大r将兵属性验证!AM24</f>
        <v>2984.0049562343138</v>
      </c>
      <c r="AL21" s="35">
        <f>[4]基础信息!L21</f>
        <v>18</v>
      </c>
      <c r="AM21" s="35">
        <f>[4]基础信息!M21</f>
        <v>82</v>
      </c>
      <c r="AP21" s="44">
        <f>[2]国家城池攻打!AK21</f>
        <v>18</v>
      </c>
      <c r="AQ21" s="44">
        <f>[2]国家城池攻打!AL21</f>
        <v>632701390.01764584</v>
      </c>
      <c r="AR21" s="44">
        <f>[2]国家城池攻打!AM21</f>
        <v>431940062.17899007</v>
      </c>
      <c r="AS21" s="44">
        <f>[2]国家城池攻打!AN21</f>
        <v>48356891.267311938</v>
      </c>
      <c r="AT21" s="44">
        <f>[2]国家城池攻打!AO21</f>
        <v>8962085.978310721</v>
      </c>
      <c r="AU21" s="44">
        <f>[2]国家城池攻打!AP21</f>
        <v>2854696.0711231567</v>
      </c>
      <c r="AV21" s="44">
        <f>[2]国家城池攻打!AQ21</f>
        <v>1124815125.513382</v>
      </c>
      <c r="AX21" s="14">
        <v>18</v>
      </c>
      <c r="AY21" s="44">
        <f>[2]国家城池攻打!AE21</f>
        <v>3865719.8764551179</v>
      </c>
      <c r="AZ21" s="44">
        <f>[2]国家城池攻打!AF21</f>
        <v>3912874.2419105242</v>
      </c>
      <c r="BA21" s="44">
        <f>[2]国家城池攻打!AG21</f>
        <v>3947094.2385222083</v>
      </c>
      <c r="BB21" s="44">
        <f>[2]国家城池攻打!AH21</f>
        <v>4027994.2135646539</v>
      </c>
      <c r="BC21" s="44">
        <f>[2]国家城池攻打!AI21</f>
        <v>3974313.529903315</v>
      </c>
    </row>
    <row r="22" spans="1:55" x14ac:dyDescent="0.15">
      <c r="A22" s="16" t="str">
        <f>IF([2]其他调用!AF22="","",[2]其他调用!AF22)</f>
        <v/>
      </c>
      <c r="B22" s="16">
        <f>IF([2]其他调用!AG22="","",[2]其他调用!AG22)</f>
        <v>18</v>
      </c>
      <c r="C22" s="16">
        <f>IF([2]其他调用!AH22="","",[2]其他调用!AH22)</f>
        <v>1</v>
      </c>
      <c r="D22" s="16">
        <f>IF([2]其他调用!AI22="","",[2]其他调用!AI22)</f>
        <v>1.2303356893600319</v>
      </c>
      <c r="E22" s="16">
        <f>IF([2]其他调用!AJ22="","",[2]其他调用!AJ22)</f>
        <v>1.7204134699757714</v>
      </c>
      <c r="F22" s="16">
        <f>IF([2]其他调用!AK22="","",[2]其他调用!AK22)</f>
        <v>3.2397670521564605</v>
      </c>
      <c r="G22" s="16">
        <f>IF([2]其他调用!AL22="","",[2]其他调用!AL22)</f>
        <v>7.1574467090700864</v>
      </c>
      <c r="H22" s="16">
        <f>IF([2]其他调用!AM22="","",[2]其他调用!AM22)</f>
        <v>457.46662209174053</v>
      </c>
      <c r="I22" s="16" t="str">
        <f>IF([2]其他调用!AN22="","",[2]其他调用!AN22)</f>
        <v/>
      </c>
      <c r="J22" s="16" t="str">
        <f>IF([2]其他调用!AO22="","",[2]其他调用!AO22)</f>
        <v/>
      </c>
      <c r="O22" s="14">
        <v>18</v>
      </c>
      <c r="P22" s="22">
        <f>[2]国家城池攻打!Y21</f>
        <v>33712.673341178321</v>
      </c>
      <c r="Q22" s="22">
        <f>[2]国家城池攻打!Z21</f>
        <v>34123.903272475472</v>
      </c>
      <c r="R22" s="22">
        <f>[2]国家城池攻打!AA21</f>
        <v>34422.333475484345</v>
      </c>
      <c r="S22" s="22">
        <f>[2]国家城池攻打!AB21</f>
        <v>35127.856513645202</v>
      </c>
      <c r="T22" s="22">
        <f>[2]国家城池攻打!AC21</f>
        <v>34659.711016598645</v>
      </c>
      <c r="W22" s="30">
        <v>18</v>
      </c>
      <c r="X22" s="30">
        <f>[5]其他调用!T24</f>
        <v>18796301</v>
      </c>
      <c r="Y22" s="30">
        <f>[5]其他调用!U24</f>
        <v>19710486</v>
      </c>
      <c r="Z22" s="30">
        <f>[5]其他调用!V24</f>
        <v>21731275</v>
      </c>
      <c r="AA22" s="30">
        <f>[5]其他调用!W24</f>
        <v>24390961</v>
      </c>
      <c r="AB22" s="30">
        <f>[5]其他调用!X24</f>
        <v>27040425</v>
      </c>
      <c r="AE22" s="14">
        <v>19</v>
      </c>
      <c r="AF22" s="14">
        <f>[3]非r将兵属性验证!AM25</f>
        <v>2907.2441911687642</v>
      </c>
      <c r="AG22" s="14">
        <f>[3]小r将兵属性验证!AM25</f>
        <v>2952.4360525554048</v>
      </c>
      <c r="AH22" s="14">
        <f>[3]中r将兵属性验证!AM25</f>
        <v>3001.5787914321945</v>
      </c>
      <c r="AI22" s="14">
        <f>[3]大r将兵属性验证!AM25</f>
        <v>3058.1687348051519</v>
      </c>
      <c r="AL22" s="35">
        <f>[4]基础信息!L22</f>
        <v>19</v>
      </c>
      <c r="AM22" s="35">
        <f>[4]基础信息!M22</f>
        <v>82.476190476190482</v>
      </c>
      <c r="AP22" s="44">
        <f>[2]国家城池攻打!AK22</f>
        <v>19</v>
      </c>
      <c r="AQ22" s="44">
        <f>[2]国家城池攻打!AL22</f>
        <v>650028767.16703641</v>
      </c>
      <c r="AR22" s="44">
        <f>[2]国家城池攻打!AM22</f>
        <v>458138039.07224923</v>
      </c>
      <c r="AS22" s="44">
        <f>[2]国家城池攻打!AN22</f>
        <v>50151128.051641569</v>
      </c>
      <c r="AT22" s="44">
        <f>[2]国家城池攻打!AO22</f>
        <v>9365421.7395188753</v>
      </c>
      <c r="AU22" s="44">
        <f>[2]国家城池攻打!AP22</f>
        <v>2982990.3189986916</v>
      </c>
      <c r="AV22" s="44">
        <f>[2]国家城池攻打!AQ22</f>
        <v>1170666346.3494446</v>
      </c>
      <c r="AX22" s="14">
        <v>19</v>
      </c>
      <c r="AY22" s="44">
        <f>[2]国家城池攻打!AE22</f>
        <v>4092052.3878483446</v>
      </c>
      <c r="AZ22" s="44">
        <f>[2]国家城池攻打!AF22</f>
        <v>4140520.6159434263</v>
      </c>
      <c r="BA22" s="44">
        <f>[2]国家城池攻打!AG22</f>
        <v>4172232.1490169046</v>
      </c>
      <c r="BB22" s="44">
        <f>[2]国家城池攻打!AH22</f>
        <v>4253736.5782181881</v>
      </c>
      <c r="BC22" s="44">
        <f>[2]国家城池攻打!AI22</f>
        <v>4182739.5895581883</v>
      </c>
    </row>
    <row r="23" spans="1:55" x14ac:dyDescent="0.15">
      <c r="A23" s="16" t="str">
        <f>IF([2]其他调用!AF23="","",[2]其他调用!AF23)</f>
        <v/>
      </c>
      <c r="B23" s="16">
        <f>IF([2]其他调用!AG23="","",[2]其他调用!AG23)</f>
        <v>19</v>
      </c>
      <c r="C23" s="16">
        <f>IF([2]其他调用!AH23="","",[2]其他调用!AH23)</f>
        <v>1</v>
      </c>
      <c r="D23" s="16">
        <f>IF([2]其他调用!AI23="","",[2]其他调用!AI23)</f>
        <v>1.2308312829365093</v>
      </c>
      <c r="E23" s="16">
        <f>IF([2]其他调用!AJ23="","",[2]其他调用!AJ23)</f>
        <v>1.7135798639992843</v>
      </c>
      <c r="F23" s="16">
        <f>IF([2]其他调用!AK23="","",[2]其他调用!AK23)</f>
        <v>3.2818294581080285</v>
      </c>
      <c r="G23" s="16">
        <f>IF([2]其他调用!AL23="","",[2]其他调用!AL23)</f>
        <v>7.1151731205033304</v>
      </c>
      <c r="H23" s="16">
        <f>IF([2]其他调用!AM23="","",[2]其他调用!AM23)</f>
        <v>462.34710388930984</v>
      </c>
      <c r="I23" s="16" t="str">
        <f>IF([2]其他调用!AN23="","",[2]其他调用!AN23)</f>
        <v/>
      </c>
      <c r="J23" s="16" t="str">
        <f>IF([2]其他调用!AO23="","",[2]其他调用!AO23)</f>
        <v/>
      </c>
      <c r="O23" s="14">
        <v>19</v>
      </c>
      <c r="P23" s="22">
        <f>[2]国家城池攻打!Y22</f>
        <v>34875.446487343812</v>
      </c>
      <c r="Q23" s="22">
        <f>[2]国家城池攻打!Z22</f>
        <v>35288.52797679053</v>
      </c>
      <c r="R23" s="22">
        <f>[2]国家城池攻打!AA22</f>
        <v>35558.796724575855</v>
      </c>
      <c r="S23" s="22">
        <f>[2]国家城池攻打!AB22</f>
        <v>36253.4367461777</v>
      </c>
      <c r="T23" s="22">
        <f>[2]国家城池攻打!AC22</f>
        <v>35648.348774643615</v>
      </c>
      <c r="W23" s="30">
        <v>19</v>
      </c>
      <c r="X23" s="30">
        <f>[5]其他调用!T25</f>
        <v>21244938</v>
      </c>
      <c r="Y23" s="30">
        <f>[5]其他调用!U25</f>
        <v>22006915</v>
      </c>
      <c r="Z23" s="30">
        <f>[5]其他调用!V25</f>
        <v>24327526</v>
      </c>
      <c r="AA23" s="30">
        <f>[5]其他调用!W25</f>
        <v>27215971</v>
      </c>
      <c r="AB23" s="30">
        <f>[5]其他调用!X25</f>
        <v>30248809</v>
      </c>
      <c r="AE23" s="14">
        <v>20</v>
      </c>
      <c r="AF23" s="14">
        <f>[3]非r将兵属性验证!AM26</f>
        <v>2978.8397947066123</v>
      </c>
      <c r="AG23" s="14">
        <f>[3]小r将兵属性验证!AM26</f>
        <v>3022.0567635394318</v>
      </c>
      <c r="AH23" s="14">
        <f>[3]中r将兵属性验证!AM26</f>
        <v>3072.1544339079664</v>
      </c>
      <c r="AI23" s="14">
        <f>[3]大r将兵属性验证!AM26</f>
        <v>3128.4863983569076</v>
      </c>
      <c r="AL23" s="35">
        <f>[4]基础信息!L23</f>
        <v>20</v>
      </c>
      <c r="AM23" s="35">
        <f>[4]基础信息!M23</f>
        <v>82.952380952380949</v>
      </c>
      <c r="AP23" s="44">
        <f>[2]国家城池攻打!AK23</f>
        <v>20</v>
      </c>
      <c r="AQ23" s="44">
        <f>[2]国家城池攻打!AL23</f>
        <v>666827281.09271729</v>
      </c>
      <c r="AR23" s="44">
        <f>[2]国家城池攻打!AM23</f>
        <v>477202657.33960396</v>
      </c>
      <c r="AS23" s="44">
        <f>[2]国家城池攻打!AN23</f>
        <v>51958925.872399904</v>
      </c>
      <c r="AT23" s="44">
        <f>[2]国家城池攻打!AO23</f>
        <v>9773250.8061180729</v>
      </c>
      <c r="AU23" s="44">
        <f>[2]国家城池攻打!AP23</f>
        <v>3113160.3870772081</v>
      </c>
      <c r="AV23" s="44">
        <f>[2]国家城池攻打!AQ23</f>
        <v>1208875275.4979162</v>
      </c>
      <c r="AX23" s="14">
        <v>20</v>
      </c>
      <c r="AY23" s="44">
        <f>[2]国家城池攻打!AE23</f>
        <v>4329013.0855213664</v>
      </c>
      <c r="AZ23" s="44">
        <f>[2]国家城池攻打!AF23</f>
        <v>4369173.0669169147</v>
      </c>
      <c r="BA23" s="44">
        <f>[2]国家城池攻打!AG23</f>
        <v>4400482.7396931639</v>
      </c>
      <c r="BB23" s="44">
        <f>[2]国家城池攻打!AH23</f>
        <v>4465485.8269913653</v>
      </c>
      <c r="BC23" s="44">
        <f>[2]国家城池攻打!AI23</f>
        <v>4376033.1517769285</v>
      </c>
    </row>
    <row r="24" spans="1:55" x14ac:dyDescent="0.15">
      <c r="A24" s="16" t="str">
        <f>IF([2]其他调用!AF24="","",[2]其他调用!AF24)</f>
        <v/>
      </c>
      <c r="B24" s="16">
        <f>IF([2]其他调用!AG24="","",[2]其他调用!AG24)</f>
        <v>20</v>
      </c>
      <c r="C24" s="16">
        <f>IF([2]其他调用!AH24="","",[2]其他调用!AH24)</f>
        <v>1</v>
      </c>
      <c r="D24" s="16">
        <f>IF([2]其他调用!AI24="","",[2]其他调用!AI24)</f>
        <v>1.23118065479745</v>
      </c>
      <c r="E24" s="16">
        <f>IF([2]其他调用!AJ24="","",[2]其他调用!AJ24)</f>
        <v>1.7082456527619572</v>
      </c>
      <c r="F24" s="16">
        <f>IF([2]其他调用!AK24="","",[2]其他调用!AK24)</f>
        <v>3.3110085541652934</v>
      </c>
      <c r="G24" s="16">
        <f>IF([2]其他调用!AL24="","",[2]其他调用!AL24)</f>
        <v>7.0702705796168956</v>
      </c>
      <c r="H24" s="16">
        <f>IF([2]其他调用!AM24="","",[2]其他调用!AM24)</f>
        <v>467.18895649141433</v>
      </c>
      <c r="I24" s="16" t="str">
        <f>IF([2]其他调用!AN24="","",[2]其他调用!AN24)</f>
        <v/>
      </c>
      <c r="J24" s="16" t="str">
        <f>IF([2]其他调用!AO24="","",[2]其他调用!AO24)</f>
        <v/>
      </c>
      <c r="O24" s="14">
        <v>20</v>
      </c>
      <c r="P24" s="22">
        <f>[2]国家城池攻打!Y23</f>
        <v>36075.109046011348</v>
      </c>
      <c r="Q24" s="22">
        <f>[2]国家城池攻打!Z23</f>
        <v>36409.775557640918</v>
      </c>
      <c r="R24" s="22">
        <f>[2]国家城池攻打!AA23</f>
        <v>36670.689497442996</v>
      </c>
      <c r="S24" s="22">
        <f>[2]国家城池攻打!AB23</f>
        <v>37212.381891594669</v>
      </c>
      <c r="T24" s="22">
        <f>[2]国家城池攻打!AC23</f>
        <v>36466.942931474368</v>
      </c>
      <c r="W24" s="30">
        <v>20</v>
      </c>
      <c r="X24" s="30">
        <f>[5]其他调用!T26</f>
        <v>23730469</v>
      </c>
      <c r="Y24" s="30">
        <f>[5]其他调用!U26</f>
        <v>24488811</v>
      </c>
      <c r="Z24" s="30">
        <f>[5]其他调用!V26</f>
        <v>27147427</v>
      </c>
      <c r="AA24" s="30">
        <f>[5]其他调用!W26</f>
        <v>30374359</v>
      </c>
      <c r="AB24" s="30">
        <f>[5]其他调用!X26</f>
        <v>33702682</v>
      </c>
      <c r="AE24" s="14">
        <v>21</v>
      </c>
      <c r="AF24" s="14">
        <f>[3]非r将兵属性验证!AM27</f>
        <v>3047.3487155583607</v>
      </c>
      <c r="AG24" s="14">
        <f>[3]小r将兵属性验证!AM27</f>
        <v>3092.6194772754434</v>
      </c>
      <c r="AH24" s="14">
        <f>[3]中r将兵属性验证!AM27</f>
        <v>3143.0803528855713</v>
      </c>
      <c r="AI24" s="14">
        <f>[3]大r将兵属性验证!AM27</f>
        <v>3202.4940477843729</v>
      </c>
      <c r="AL24" s="35">
        <f>[4]基础信息!L24</f>
        <v>21</v>
      </c>
      <c r="AM24" s="35">
        <f>[4]基础信息!M24</f>
        <v>83.428571428571431</v>
      </c>
      <c r="AP24" s="44">
        <f>[2]国家城池攻打!AK24</f>
        <v>21</v>
      </c>
      <c r="AQ24" s="44">
        <f>[2]国家城池攻打!AL24</f>
        <v>690192951.83024108</v>
      </c>
      <c r="AR24" s="44">
        <f>[2]国家城池攻打!AM24</f>
        <v>496134107.2882266</v>
      </c>
      <c r="AS24" s="44">
        <f>[2]国家城池攻打!AN24</f>
        <v>53723727.982639991</v>
      </c>
      <c r="AT24" s="44">
        <f>[2]国家城池攻打!AO24</f>
        <v>10169868.5159254</v>
      </c>
      <c r="AU24" s="44">
        <f>[2]国家城池攻打!AP24</f>
        <v>3241883.5583587894</v>
      </c>
      <c r="AV24" s="44">
        <f>[2]国家城池攻打!AQ24</f>
        <v>1253462539.1753922</v>
      </c>
      <c r="AX24" s="14">
        <v>21</v>
      </c>
      <c r="AY24" s="44">
        <f>[2]国家城池攻打!AE24</f>
        <v>4531166.3340926189</v>
      </c>
      <c r="AZ24" s="44">
        <f>[2]国家城池攻打!AF24</f>
        <v>4572099.4452007525</v>
      </c>
      <c r="BA24" s="44">
        <f>[2]国家城池攻打!AG24</f>
        <v>4600604.2348324098</v>
      </c>
      <c r="BB24" s="44">
        <f>[2]国家城池攻打!AH24</f>
        <v>4662966.0317421481</v>
      </c>
      <c r="BC24" s="44">
        <f>[2]国家城池攻打!AI24</f>
        <v>4560687.0312084425</v>
      </c>
    </row>
    <row r="25" spans="1:55" x14ac:dyDescent="0.15">
      <c r="A25" s="16" t="str">
        <f>IF([2]其他调用!AF25="","",[2]其他调用!AF25)</f>
        <v/>
      </c>
      <c r="B25" s="16">
        <f>IF([2]其他调用!AG25="","",[2]其他调用!AG25)</f>
        <v>21</v>
      </c>
      <c r="C25" s="16">
        <f>IF([2]其他调用!AH25="","",[2]其他调用!AH25)</f>
        <v>1</v>
      </c>
      <c r="D25" s="16">
        <f>IF([2]其他调用!AI25="","",[2]其他调用!AI25)</f>
        <v>1.231263162116162</v>
      </c>
      <c r="E25" s="16">
        <f>IF([2]其他调用!AJ25="","",[2]其他调用!AJ25)</f>
        <v>1.7102049165935038</v>
      </c>
      <c r="F25" s="16">
        <f>IF([2]其他调用!AK25="","",[2]其他调用!AK25)</f>
        <v>3.3309230206100628</v>
      </c>
      <c r="G25" s="16">
        <f>IF([2]其他调用!AL25="","",[2]其他调用!AL25)</f>
        <v>7.0215530359081173</v>
      </c>
      <c r="H25" s="16">
        <f>IF([2]其他调用!AM25="","",[2]其他调用!AM25)</f>
        <v>472.31661708897474</v>
      </c>
      <c r="I25" s="16" t="str">
        <f>IF([2]其他调用!AN25="","",[2]其他调用!AN25)</f>
        <v/>
      </c>
      <c r="J25" s="16" t="str">
        <f>IF([2]其他调用!AO25="","",[2]其他调用!AO25)</f>
        <v/>
      </c>
      <c r="O25" s="14">
        <v>21</v>
      </c>
      <c r="P25" s="22">
        <f>[2]国家城池攻打!Y24</f>
        <v>36938.85598445066</v>
      </c>
      <c r="Q25" s="22">
        <f>[2]国家城池攻打!Z24</f>
        <v>37272.549825006092</v>
      </c>
      <c r="R25" s="22">
        <f>[2]国家城池攻打!AA24</f>
        <v>37504.925827438085</v>
      </c>
      <c r="S25" s="22">
        <f>[2]国家城池攻打!AB24</f>
        <v>38013.310041376164</v>
      </c>
      <c r="T25" s="22">
        <f>[2]国家城池攻打!AC24</f>
        <v>37179.513841373133</v>
      </c>
      <c r="W25" s="30">
        <v>21</v>
      </c>
      <c r="X25" s="30">
        <f>[5]其他调用!T27</f>
        <v>26396757</v>
      </c>
      <c r="Y25" s="30">
        <f>[5]其他调用!U27</f>
        <v>27306722</v>
      </c>
      <c r="Z25" s="30">
        <f>[5]其他调用!V27</f>
        <v>30414382</v>
      </c>
      <c r="AA25" s="30">
        <f>[5]其他调用!W27</f>
        <v>34083047</v>
      </c>
      <c r="AB25" s="30">
        <f>[5]其他调用!X27</f>
        <v>37739842</v>
      </c>
      <c r="AE25" s="14">
        <v>22</v>
      </c>
      <c r="AF25" s="14">
        <f>[3]非r将兵属性验证!AM28</f>
        <v>3117.4992861074707</v>
      </c>
      <c r="AG25" s="14">
        <f>[3]小r将兵属性验证!AM28</f>
        <v>3162.2795653110925</v>
      </c>
      <c r="AH25" s="14">
        <f>[3]中r将兵属性验证!AM28</f>
        <v>3215.6122636792888</v>
      </c>
      <c r="AI25" s="14">
        <f>[3]大r将兵属性验证!AM28</f>
        <v>3273.736238230199</v>
      </c>
      <c r="AL25" s="35">
        <f>[4]基础信息!L25</f>
        <v>22</v>
      </c>
      <c r="AM25" s="35">
        <f>[4]基础信息!M25</f>
        <v>83.904761904761898</v>
      </c>
      <c r="AP25" s="44">
        <f>[2]国家城池攻打!AK25</f>
        <v>22</v>
      </c>
      <c r="AQ25" s="44">
        <f>[2]国家城池攻打!AL25</f>
        <v>710010744.19260824</v>
      </c>
      <c r="AR25" s="44">
        <f>[2]国家城池攻打!AM25</f>
        <v>515206963.57388312</v>
      </c>
      <c r="AS25" s="44">
        <f>[2]国家城池攻打!AN25</f>
        <v>55353050.844955303</v>
      </c>
      <c r="AT25" s="44">
        <f>[2]国家城池攻打!AO25</f>
        <v>10559951.121189568</v>
      </c>
      <c r="AU25" s="44">
        <f>[2]国家城池攻打!AP25</f>
        <v>3368064.6951123266</v>
      </c>
      <c r="AV25" s="44">
        <f>[2]国家城池攻打!AQ25</f>
        <v>1294498774.4277484</v>
      </c>
      <c r="AX25" s="14">
        <v>22</v>
      </c>
      <c r="AY25" s="44">
        <f>[2]国家城池攻打!AE25</f>
        <v>4736535.782868417</v>
      </c>
      <c r="AZ25" s="44">
        <f>[2]国家城池攻打!AF25</f>
        <v>4783371.3005493721</v>
      </c>
      <c r="BA25" s="44">
        <f>[2]国家城池攻打!AG25</f>
        <v>4807866.3240001006</v>
      </c>
      <c r="BB25" s="44">
        <f>[2]国家城池攻打!AH25</f>
        <v>4867289.3100816514</v>
      </c>
      <c r="BC25" s="44">
        <f>[2]国家城池攻打!AI25</f>
        <v>4749813.1339983316</v>
      </c>
    </row>
    <row r="26" spans="1:55" x14ac:dyDescent="0.15">
      <c r="A26" s="16" t="str">
        <f>IF([2]其他调用!AF26="","",[2]其他调用!AF26)</f>
        <v/>
      </c>
      <c r="B26" s="16">
        <f>IF([2]其他调用!AG26="","",[2]其他调用!AG26)</f>
        <v>22</v>
      </c>
      <c r="C26" s="16">
        <f>IF([2]其他调用!AH26="","",[2]其他调用!AH26)</f>
        <v>1</v>
      </c>
      <c r="D26" s="16">
        <f>IF([2]其他调用!AI26="","",[2]其他调用!AI26)</f>
        <v>1.2291520095834612</v>
      </c>
      <c r="E26" s="16">
        <f>IF([2]其他调用!AJ26="","",[2]其他调用!AJ26)</f>
        <v>1.7268233833621711</v>
      </c>
      <c r="F26" s="16">
        <f>IF([2]其他调用!AK26="","",[2]其他调用!AK26)</f>
        <v>3.3467075081066864</v>
      </c>
      <c r="G26" s="16">
        <f>IF([2]其他调用!AL26="","",[2]其他调用!AL26)</f>
        <v>6.9663519617481073</v>
      </c>
      <c r="H26" s="16">
        <f>IF([2]其他调用!AM26="","",[2]其他调用!AM26)</f>
        <v>477.80992965660829</v>
      </c>
      <c r="I26" s="16" t="str">
        <f>IF([2]其他调用!AN26="","",[2]其他调用!AN26)</f>
        <v/>
      </c>
      <c r="J26" s="16" t="str">
        <f>IF([2]其他调用!AO26="","",[2]其他调用!AO26)</f>
        <v/>
      </c>
      <c r="O26" s="14">
        <v>22</v>
      </c>
      <c r="P26" s="22">
        <f>[2]国家城池攻打!Y25</f>
        <v>37791.50890586499</v>
      </c>
      <c r="Q26" s="22">
        <f>[2]国家城池攻打!Z25</f>
        <v>38165.196546936437</v>
      </c>
      <c r="R26" s="22">
        <f>[2]国家城池攻打!AA25</f>
        <v>38360.635563830547</v>
      </c>
      <c r="S26" s="22">
        <f>[2]国家城池攻打!AB25</f>
        <v>38834.755133630155</v>
      </c>
      <c r="T26" s="22">
        <f>[2]国家城池攻打!AC25</f>
        <v>37897.445218071756</v>
      </c>
      <c r="W26" s="30">
        <v>22</v>
      </c>
      <c r="X26" s="30">
        <f>[5]其他调用!T28</f>
        <v>29350505</v>
      </c>
      <c r="Y26" s="30">
        <f>[5]其他调用!U28</f>
        <v>30389914</v>
      </c>
      <c r="Z26" s="30">
        <f>[5]其他调用!V28</f>
        <v>33933206</v>
      </c>
      <c r="AA26" s="30">
        <f>[5]其他调用!W28</f>
        <v>38057302</v>
      </c>
      <c r="AB26" s="30">
        <f>[5]其他调用!X28</f>
        <v>42447565</v>
      </c>
      <c r="AE26" s="14">
        <v>23</v>
      </c>
      <c r="AF26" s="14">
        <f>[3]非r将兵属性验证!AM29</f>
        <v>3184.9419791058081</v>
      </c>
      <c r="AG26" s="14">
        <f>[3]小r将兵属性验证!AM29</f>
        <v>3231.2694466249868</v>
      </c>
      <c r="AH26" s="14">
        <f>[3]中r将兵属性验证!AM29</f>
        <v>3282.9718771762273</v>
      </c>
      <c r="AI26" s="14">
        <f>[3]大r将兵属性验证!AM29</f>
        <v>3344.0393983271229</v>
      </c>
      <c r="AL26" s="35">
        <f>[4]基础信息!L26</f>
        <v>23</v>
      </c>
      <c r="AM26" s="35">
        <f>[4]基础信息!M26</f>
        <v>84.333333333333329</v>
      </c>
      <c r="AP26" s="44">
        <f>[2]国家城池攻打!AK26</f>
        <v>23</v>
      </c>
      <c r="AQ26" s="44">
        <f>[2]国家城池攻打!AL26</f>
        <v>722129582.52832699</v>
      </c>
      <c r="AR26" s="44">
        <f>[2]国家城池攻打!AM26</f>
        <v>534305065.46051216</v>
      </c>
      <c r="AS26" s="44">
        <f>[2]国家城池攻打!AN26</f>
        <v>57137838.497406811</v>
      </c>
      <c r="AT26" s="44">
        <f>[2]国家城池攻打!AO26</f>
        <v>10935141.878330398</v>
      </c>
      <c r="AU26" s="44">
        <f>[2]国家城池攻打!AP26</f>
        <v>3493288.465112044</v>
      </c>
      <c r="AV26" s="44">
        <f>[2]国家城池攻打!AQ26</f>
        <v>1328000916.8296883</v>
      </c>
      <c r="AX26" s="14">
        <v>23</v>
      </c>
      <c r="AY26" s="44">
        <f>[2]国家城池攻打!AE26</f>
        <v>4949267.1882341327</v>
      </c>
      <c r="AZ26" s="44">
        <f>[2]国家城池攻打!AF26</f>
        <v>5001221.3897858839</v>
      </c>
      <c r="BA26" s="44">
        <f>[2]国家城池攻打!AG26</f>
        <v>5021077.4124167515</v>
      </c>
      <c r="BB26" s="44">
        <f>[2]国家城池攻打!AH26</f>
        <v>5076767.9105523704</v>
      </c>
      <c r="BC26" s="44">
        <f>[2]国家城池攻打!AI26</f>
        <v>5074975.484170503</v>
      </c>
    </row>
    <row r="27" spans="1:55" x14ac:dyDescent="0.15">
      <c r="A27" s="16" t="str">
        <f>IF([2]其他调用!AF27="","",[2]其他调用!AF27)</f>
        <v/>
      </c>
      <c r="B27" s="16">
        <f>IF([2]其他调用!AG27="","",[2]其他调用!AG27)</f>
        <v>23</v>
      </c>
      <c r="C27" s="16">
        <f>IF([2]其他调用!AH27="","",[2]其他调用!AH27)</f>
        <v>1</v>
      </c>
      <c r="D27" s="16">
        <f>IF([2]其他调用!AI27="","",[2]其他调用!AI27)</f>
        <v>1.2248598328637448</v>
      </c>
      <c r="E27" s="16">
        <f>IF([2]其他调用!AJ27="","",[2]其他调用!AJ27)</f>
        <v>1.758009148816454</v>
      </c>
      <c r="F27" s="16">
        <f>IF([2]其他调用!AK27="","",[2]其他调用!AK27)</f>
        <v>3.3597939501148848</v>
      </c>
      <c r="G27" s="16">
        <f>IF([2]其他调用!AL27="","",[2]其他调用!AL27)</f>
        <v>6.920717273845197</v>
      </c>
      <c r="H27" s="16">
        <f>IF([2]其他调用!AM27="","",[2]其他调用!AM27)</f>
        <v>483.43729548935892</v>
      </c>
      <c r="I27" s="16" t="str">
        <f>IF([2]其他调用!AN27="","",[2]其他调用!AN27)</f>
        <v/>
      </c>
      <c r="J27" s="16" t="str">
        <f>IF([2]其他调用!AO27="","",[2]其他调用!AO27)</f>
        <v/>
      </c>
      <c r="O27" s="14">
        <v>23</v>
      </c>
      <c r="P27" s="22">
        <f>[2]国家城池攻打!Y26</f>
        <v>38666.149908079118</v>
      </c>
      <c r="Q27" s="22">
        <f>[2]国家城池攻打!Z26</f>
        <v>39072.042107702175</v>
      </c>
      <c r="R27" s="22">
        <f>[2]国家城池攻打!AA26</f>
        <v>39227.167284505827</v>
      </c>
      <c r="S27" s="22">
        <f>[2]国家城池攻打!AB26</f>
        <v>39662.24930119035</v>
      </c>
      <c r="T27" s="22">
        <f>[2]国家城池攻打!AC26</f>
        <v>39648.245970082011</v>
      </c>
      <c r="W27" s="30">
        <v>23</v>
      </c>
      <c r="X27" s="30">
        <f>[5]其他调用!T29</f>
        <v>32528833</v>
      </c>
      <c r="Y27" s="30">
        <f>[5]其他调用!U29</f>
        <v>33752352</v>
      </c>
      <c r="Z27" s="30">
        <f>[5]其他调用!V29</f>
        <v>37608312</v>
      </c>
      <c r="AA27" s="30">
        <f>[5]其他调用!W29</f>
        <v>42396427</v>
      </c>
      <c r="AB27" s="30">
        <f>[5]其他调用!X29</f>
        <v>47153464</v>
      </c>
      <c r="AE27" s="14">
        <v>24</v>
      </c>
      <c r="AF27" s="14">
        <f>[3]非r将兵属性验证!AM30</f>
        <v>3253.7411459307195</v>
      </c>
      <c r="AG27" s="14">
        <f>[3]小r将兵属性验证!AM30</f>
        <v>3299.9728534552714</v>
      </c>
      <c r="AH27" s="14">
        <f>[3]中r将兵属性验证!AM30</f>
        <v>3354.3744575465457</v>
      </c>
      <c r="AI27" s="14">
        <f>[3]大r将兵属性验证!AM30</f>
        <v>3413.2690473143757</v>
      </c>
      <c r="AL27" s="35">
        <f>[4]基础信息!L27</f>
        <v>24</v>
      </c>
      <c r="AM27" s="35">
        <f>[4]基础信息!M27</f>
        <v>84.75</v>
      </c>
      <c r="AP27" s="44">
        <f>[2]国家城池攻打!AK27</f>
        <v>24</v>
      </c>
      <c r="AQ27" s="44">
        <f>[2]国家城池攻打!AL27</f>
        <v>733639840.08894396</v>
      </c>
      <c r="AR27" s="44">
        <f>[2]国家城池攻打!AM27</f>
        <v>553374204.40117133</v>
      </c>
      <c r="AS27" s="44">
        <f>[2]国家城池攻打!AN27</f>
        <v>58952524.397519894</v>
      </c>
      <c r="AT27" s="44">
        <f>[2]国家城池攻打!AO27</f>
        <v>11308390.968964141</v>
      </c>
      <c r="AU27" s="44">
        <f>[2]国家城池攻打!AP27</f>
        <v>3618266.632142066</v>
      </c>
      <c r="AV27" s="44">
        <f>[2]国家城池攻打!AQ27</f>
        <v>1360893226.4887412</v>
      </c>
      <c r="AX27" s="14">
        <v>24</v>
      </c>
      <c r="AY27" s="44">
        <f>[2]国家城池攻打!AE27</f>
        <v>5170002.3923629941</v>
      </c>
      <c r="AZ27" s="44">
        <f>[2]国家城池攻打!AF27</f>
        <v>5223159.2409741115</v>
      </c>
      <c r="BA27" s="44">
        <f>[2]国家城池攻打!AG27</f>
        <v>5243901.8042652123</v>
      </c>
      <c r="BB27" s="44">
        <f>[2]国家城池攻打!AH27</f>
        <v>5294597.9082873138</v>
      </c>
      <c r="BC27" s="44">
        <f>[2]国家城池攻打!AI27</f>
        <v>5290465.1604839843</v>
      </c>
    </row>
    <row r="28" spans="1:55" x14ac:dyDescent="0.15">
      <c r="A28" s="16" t="str">
        <f>IF([2]其他调用!AF28="","",[2]其他调用!AF28)</f>
        <v/>
      </c>
      <c r="B28" s="16">
        <f>IF([2]其他调用!AG28="","",[2]其他调用!AG28)</f>
        <v>24</v>
      </c>
      <c r="C28" s="16">
        <f>IF([2]其他调用!AH28="","",[2]其他调用!AH28)</f>
        <v>1</v>
      </c>
      <c r="D28" s="16">
        <f>IF([2]其他调用!AI28="","",[2]其他调用!AI28)</f>
        <v>1.219697939165771</v>
      </c>
      <c r="E28" s="16">
        <f>IF([2]其他调用!AJ28="","",[2]其他调用!AJ28)</f>
        <v>1.7769383980186984</v>
      </c>
      <c r="F28" s="16">
        <f>IF([2]其他调用!AK28="","",[2]其他调用!AK28)</f>
        <v>3.3703421239587783</v>
      </c>
      <c r="G28" s="16">
        <f>IF([2]其他调用!AL28="","",[2]其他调用!AL28)</f>
        <v>6.9032229564431509</v>
      </c>
      <c r="H28" s="16">
        <f>IF([2]其他调用!AM28="","",[2]其他调用!AM28)</f>
        <v>488.18810398055655</v>
      </c>
      <c r="I28" s="16" t="str">
        <f>IF([2]其他调用!AN28="","",[2]其他调用!AN28)</f>
        <v/>
      </c>
      <c r="J28" s="16" t="str">
        <f>IF([2]其他调用!AO28="","",[2]其他调用!AO28)</f>
        <v/>
      </c>
      <c r="O28" s="14">
        <v>24</v>
      </c>
      <c r="P28" s="22">
        <f>[2]国家城池攻打!Y27</f>
        <v>39566.344839512662</v>
      </c>
      <c r="Q28" s="22">
        <f>[2]国家城池攻打!Z27</f>
        <v>39973.157456434477</v>
      </c>
      <c r="R28" s="22">
        <f>[2]国家城池攻打!AA27</f>
        <v>40131.901563254127</v>
      </c>
      <c r="S28" s="22">
        <f>[2]国家城池攻打!AB27</f>
        <v>40519.881951178373</v>
      </c>
      <c r="T28" s="22">
        <f>[2]国家城池攻打!AC27</f>
        <v>40488.253779214123</v>
      </c>
      <c r="W28" s="30">
        <v>24</v>
      </c>
      <c r="X28" s="30">
        <f>[5]其他调用!T30</f>
        <v>35918041</v>
      </c>
      <c r="Y28" s="30">
        <f>[5]其他调用!U30</f>
        <v>37299955</v>
      </c>
      <c r="Z28" s="30">
        <f>[5]其他调用!V30</f>
        <v>41720211</v>
      </c>
      <c r="AA28" s="30">
        <f>[5]其他调用!W30</f>
        <v>47124381</v>
      </c>
      <c r="AB28" s="30">
        <f>[5]其他调用!X30</f>
        <v>52496282</v>
      </c>
      <c r="AE28" s="14">
        <v>25</v>
      </c>
      <c r="AF28" s="14">
        <f>[3]非r将兵属性验证!AM31</f>
        <v>3320.561657309669</v>
      </c>
      <c r="AG28" s="14">
        <f>[3]小r将兵属性验证!AM31</f>
        <v>3368.6727569248687</v>
      </c>
      <c r="AH28" s="14">
        <f>[3]中r将兵属性验证!AM31</f>
        <v>3422.2159685304628</v>
      </c>
      <c r="AI28" s="14">
        <f>[3]大r将兵属性验证!AM31</f>
        <v>3483.9833289691578</v>
      </c>
      <c r="AL28" s="35">
        <f>[4]基础信息!L28</f>
        <v>25</v>
      </c>
      <c r="AM28" s="35">
        <f>[4]基础信息!M28</f>
        <v>85.166666666666671</v>
      </c>
      <c r="AP28" s="44">
        <f>[2]国家城池攻打!AK28</f>
        <v>25</v>
      </c>
      <c r="AQ28" s="44">
        <f>[2]国家城池攻打!AL28</f>
        <v>744910136.52953577</v>
      </c>
      <c r="AR28" s="44">
        <f>[2]国家城池攻打!AM28</f>
        <v>572566683.11283994</v>
      </c>
      <c r="AS28" s="44">
        <f>[2]国家城池攻打!AN28</f>
        <v>60695740.779845096</v>
      </c>
      <c r="AT28" s="44">
        <f>[2]国家城池攻打!AO28</f>
        <v>11684265.410053901</v>
      </c>
      <c r="AU28" s="44">
        <f>[2]国家城池攻打!AP28</f>
        <v>3746133.851158516</v>
      </c>
      <c r="AV28" s="44">
        <f>[2]国家城池攻打!AQ28</f>
        <v>1393602959.6834333</v>
      </c>
      <c r="AX28" s="14">
        <v>25</v>
      </c>
      <c r="AY28" s="44">
        <f>[2]国家城池攻打!AE28</f>
        <v>5399194.3028801745</v>
      </c>
      <c r="AZ28" s="44">
        <f>[2]国家城池攻打!AF28</f>
        <v>5452822.0707716169</v>
      </c>
      <c r="BA28" s="44">
        <f>[2]国家城池攻打!AG28</f>
        <v>5473965.6568681197</v>
      </c>
      <c r="BB28" s="44">
        <f>[2]国家城池攻打!AH28</f>
        <v>5517604.0459916592</v>
      </c>
      <c r="BC28" s="44">
        <f>[2]国家城池攻打!AI28</f>
        <v>5511812.8535791738</v>
      </c>
    </row>
    <row r="29" spans="1:55" x14ac:dyDescent="0.15">
      <c r="A29" s="16" t="str">
        <f>IF([2]其他调用!AF29="","",[2]其他调用!AF29)</f>
        <v/>
      </c>
      <c r="B29" s="16">
        <f>IF([2]其他调用!AG29="","",[2]其他调用!AG29)</f>
        <v>25</v>
      </c>
      <c r="C29" s="16">
        <f>IF([2]其他调用!AH29="","",[2]其他调用!AH29)</f>
        <v>1</v>
      </c>
      <c r="D29" s="16">
        <f>IF([2]其他调用!AI29="","",[2]其他调用!AI29)</f>
        <v>1.2157981056763287</v>
      </c>
      <c r="E29" s="16">
        <f>IF([2]其他调用!AJ29="","",[2]其他调用!AJ29)</f>
        <v>1.7934388050720882</v>
      </c>
      <c r="F29" s="16">
        <f>IF([2]其他调用!AK29="","",[2]其他调用!AK29)</f>
        <v>3.3765530613309243</v>
      </c>
      <c r="G29" s="16">
        <f>IF([2]其他调用!AL29="","",[2]其他调用!AL29)</f>
        <v>6.8831654570645533</v>
      </c>
      <c r="H29" s="16">
        <f>IF([2]其他调用!AM29="","",[2]其他调用!AM29)</f>
        <v>493.01571273716644</v>
      </c>
      <c r="I29" s="16" t="str">
        <f>IF([2]其他调用!AN29="","",[2]其他调用!AN29)</f>
        <v/>
      </c>
      <c r="J29" s="16" t="str">
        <f>IF([2]其他调用!AO29="","",[2]其他调用!AO29)</f>
        <v/>
      </c>
      <c r="O29" s="14">
        <v>25</v>
      </c>
      <c r="P29" s="22">
        <f>[2]国家城池攻打!Y28</f>
        <v>40493.957271601263</v>
      </c>
      <c r="Q29" s="22">
        <f>[2]国家城池攻打!Z28</f>
        <v>40896.165530787075</v>
      </c>
      <c r="R29" s="22">
        <f>[2]国家城池攻打!AA28</f>
        <v>41054.742426510849</v>
      </c>
      <c r="S29" s="22">
        <f>[2]国家城池攻打!AB28</f>
        <v>41382.03034493739</v>
      </c>
      <c r="T29" s="22">
        <f>[2]国家城池攻打!AC28</f>
        <v>41338.596401843752</v>
      </c>
      <c r="W29" s="30">
        <v>25</v>
      </c>
      <c r="X29" s="30">
        <f>[5]其他调用!T31</f>
        <v>39499431</v>
      </c>
      <c r="Y29" s="30">
        <f>[5]其他调用!U31</f>
        <v>41103738</v>
      </c>
      <c r="Z29" s="30">
        <f>[5]其他调用!V31</f>
        <v>46115503</v>
      </c>
      <c r="AA29" s="30">
        <f>[5]其他调用!W31</f>
        <v>52343379</v>
      </c>
      <c r="AB29" s="30">
        <f>[5]其他调用!X31</f>
        <v>58111920</v>
      </c>
      <c r="AE29" s="14">
        <v>26</v>
      </c>
      <c r="AF29" s="14">
        <f>[3]非r将兵属性验证!AM32</f>
        <v>3388.0926419241737</v>
      </c>
      <c r="AG29" s="14">
        <f>[3]小r将兵属性验证!AM32</f>
        <v>3435.9244188823618</v>
      </c>
      <c r="AH29" s="14">
        <f>[3]中r将兵属性验证!AM32</f>
        <v>3490.6693001307258</v>
      </c>
      <c r="AI29" s="14">
        <f>[3]大r将兵属性验证!AM32</f>
        <v>3549.8356957135043</v>
      </c>
      <c r="AL29" s="35">
        <f>[4]基础信息!L29</f>
        <v>26</v>
      </c>
      <c r="AM29" s="35">
        <f>[4]基础信息!M29</f>
        <v>85.583333333333329</v>
      </c>
      <c r="AP29" s="44">
        <f>[2]国家城池攻打!AK29</f>
        <v>26</v>
      </c>
      <c r="AQ29" s="44">
        <f>[2]国家城池攻打!AL29</f>
        <v>756805318.71590424</v>
      </c>
      <c r="AR29" s="44">
        <f>[2]国家城池攻打!AM29</f>
        <v>592248491.00560379</v>
      </c>
      <c r="AS29" s="44">
        <f>[2]国家城池攻打!AN29</f>
        <v>62434257.065523885</v>
      </c>
      <c r="AT29" s="44">
        <f>[2]国家城池攻打!AO29</f>
        <v>12057427.795687504</v>
      </c>
      <c r="AU29" s="44">
        <f>[2]国家城池攻打!AP29</f>
        <v>3876687.9635971016</v>
      </c>
      <c r="AV29" s="44">
        <f>[2]国家城池攻打!AQ29</f>
        <v>1427422182.5463164</v>
      </c>
      <c r="AX29" s="14">
        <v>26</v>
      </c>
      <c r="AY29" s="44">
        <f>[2]国家城池攻打!AE29</f>
        <v>5623575.1078747837</v>
      </c>
      <c r="AZ29" s="44">
        <f>[2]国家城池攻打!AF29</f>
        <v>5691126.1120579774</v>
      </c>
      <c r="BA29" s="44">
        <f>[2]国家城池攻打!AG29</f>
        <v>5707560.1151505178</v>
      </c>
      <c r="BB29" s="44">
        <f>[2]国家城池攻打!AH29</f>
        <v>5747432.5953621631</v>
      </c>
      <c r="BC29" s="44">
        <f>[2]国家城池攻打!AI29</f>
        <v>5739682.5528498357</v>
      </c>
    </row>
    <row r="30" spans="1:55" x14ac:dyDescent="0.15">
      <c r="A30" s="16" t="str">
        <f>IF([2]其他调用!AF30="","",[2]其他调用!AF30)</f>
        <v/>
      </c>
      <c r="B30" s="16">
        <f>IF([2]其他调用!AG30="","",[2]其他调用!AG30)</f>
        <v>26</v>
      </c>
      <c r="C30" s="16">
        <f>IF([2]其他调用!AH30="","",[2]其他调用!AH30)</f>
        <v>1</v>
      </c>
      <c r="D30" s="16">
        <f>IF([2]其他调用!AI30="","",[2]其他调用!AI30)</f>
        <v>1.2161470718277219</v>
      </c>
      <c r="E30" s="16">
        <f>IF([2]其他调用!AJ30="","",[2]其他调用!AJ30)</f>
        <v>1.8083418152975694</v>
      </c>
      <c r="F30" s="16">
        <f>IF([2]其他调用!AK30="","",[2]其他调用!AK30)</f>
        <v>3.3867603686831269</v>
      </c>
      <c r="G30" s="16">
        <f>IF([2]其他调用!AL30="","",[2]其他调用!AL30)</f>
        <v>6.8598497102555731</v>
      </c>
      <c r="H30" s="16">
        <f>IF([2]其他调用!AM30="","",[2]其他调用!AM30)</f>
        <v>498.67176877869571</v>
      </c>
      <c r="I30" s="16" t="str">
        <f>IF([2]其他调用!AN30="","",[2]其他调用!AN30)</f>
        <v/>
      </c>
      <c r="J30" s="16" t="str">
        <f>IF([2]其他调用!AO30="","",[2]其他调用!AO30)</f>
        <v/>
      </c>
      <c r="O30" s="14">
        <v>26</v>
      </c>
      <c r="P30" s="22">
        <f>[2]国家城池攻打!Y29</f>
        <v>41349.816969667474</v>
      </c>
      <c r="Q30" s="22">
        <f>[2]国家城池攻打!Z29</f>
        <v>41846.515529838012</v>
      </c>
      <c r="R30" s="22">
        <f>[2]国家城池攻打!AA29</f>
        <v>41967.353787871405</v>
      </c>
      <c r="S30" s="22">
        <f>[2]国家城池攻打!AB29</f>
        <v>42260.533789427616</v>
      </c>
      <c r="T30" s="22">
        <f>[2]国家城池攻打!AC29</f>
        <v>42203.548182719329</v>
      </c>
      <c r="W30" s="30">
        <v>26</v>
      </c>
      <c r="X30" s="30">
        <f>[5]其他调用!T32</f>
        <v>43384921</v>
      </c>
      <c r="Y30" s="30">
        <f>[5]其他调用!U32</f>
        <v>45198649</v>
      </c>
      <c r="Z30" s="30">
        <f>[5]其他调用!V32</f>
        <v>50916193</v>
      </c>
      <c r="AA30" s="30">
        <f>[5]其他调用!W32</f>
        <v>57837619</v>
      </c>
      <c r="AB30" s="30">
        <f>[5]其他调用!X32</f>
        <v>64336885</v>
      </c>
      <c r="AE30" s="14">
        <v>27</v>
      </c>
      <c r="AF30" s="14">
        <f>[3]非r将兵属性验证!AM33</f>
        <v>3454.6416839245758</v>
      </c>
      <c r="AG30" s="14">
        <f>[3]小r将兵属性验证!AM33</f>
        <v>3503.0530825071737</v>
      </c>
      <c r="AH30" s="14">
        <f>[3]中r将兵属性验证!AM33</f>
        <v>3557.472326623385</v>
      </c>
      <c r="AI30" s="14">
        <f>[3]大r将兵属性验证!AM33</f>
        <v>3618.1755925323187</v>
      </c>
      <c r="AL30" s="35">
        <f>[4]基础信息!L30</f>
        <v>27</v>
      </c>
      <c r="AM30" s="35">
        <f>[4]基础信息!M30</f>
        <v>86</v>
      </c>
      <c r="AP30" s="44">
        <f>[2]国家城池攻打!AK30</f>
        <v>27</v>
      </c>
      <c r="AQ30" s="44">
        <f>[2]国家城池攻打!AL30</f>
        <v>768684122.80734408</v>
      </c>
      <c r="AR30" s="44">
        <f>[2]国家城池攻打!AM30</f>
        <v>612337913.86718011</v>
      </c>
      <c r="AS30" s="44">
        <f>[2]国家城池攻打!AN30</f>
        <v>64155539.117707498</v>
      </c>
      <c r="AT30" s="44">
        <f>[2]国家城池攻打!AO30</f>
        <v>12431776.896097606</v>
      </c>
      <c r="AU30" s="44">
        <f>[2]国家城池攻打!AP30</f>
        <v>3995645.7978885295</v>
      </c>
      <c r="AV30" s="44">
        <f>[2]国家城池攻打!AQ30</f>
        <v>1461604998.486218</v>
      </c>
      <c r="AX30" s="14">
        <v>27</v>
      </c>
      <c r="AY30" s="44">
        <f>[2]国家城池攻打!AE30</f>
        <v>6303024.1369865136</v>
      </c>
      <c r="AZ30" s="44">
        <f>[2]国家城池攻打!AF30</f>
        <v>6412851.4694611849</v>
      </c>
      <c r="BA30" s="44">
        <f>[2]国家城池攻打!AG30</f>
        <v>6447823.436777845</v>
      </c>
      <c r="BB30" s="44">
        <f>[2]国家城池攻打!AH30</f>
        <v>6524780.2119858265</v>
      </c>
      <c r="BC30" s="44">
        <f>[2]国家城池攻打!AI30</f>
        <v>6551093.7149487101</v>
      </c>
    </row>
    <row r="31" spans="1:55" x14ac:dyDescent="0.15">
      <c r="A31" s="16" t="str">
        <f>IF([2]其他调用!AF31="","",[2]其他调用!AF31)</f>
        <v/>
      </c>
      <c r="B31" s="16">
        <f>IF([2]其他调用!AG31="","",[2]其他调用!AG31)</f>
        <v>27</v>
      </c>
      <c r="C31" s="16">
        <f>IF([2]其他调用!AH31="","",[2]其他调用!AH31)</f>
        <v>1</v>
      </c>
      <c r="D31" s="16">
        <f>IF([2]其他调用!AI31="","",[2]其他调用!AI31)</f>
        <v>1.2228885539574765</v>
      </c>
      <c r="E31" s="16">
        <f>IF([2]其他调用!AJ31="","",[2]其他调用!AJ31)</f>
        <v>1.8222595721014261</v>
      </c>
      <c r="F31" s="16">
        <f>IF([2]其他调用!AK31="","",[2]其他调用!AK31)</f>
        <v>3.4015392146032997</v>
      </c>
      <c r="G31" s="16">
        <f>IF([2]其他调用!AL31="","",[2]其他调用!AL31)</f>
        <v>6.8432797192337231</v>
      </c>
      <c r="H31" s="16">
        <f>IF([2]其他调用!AM31="","",[2]其他调用!AM31)</f>
        <v>505.70900003681453</v>
      </c>
      <c r="I31" s="16" t="str">
        <f>IF([2]其他调用!AN31="","",[2]其他调用!AN31)</f>
        <v/>
      </c>
      <c r="J31" s="16" t="str">
        <f>IF([2]其他调用!AO31="","",[2]其他调用!AO31)</f>
        <v/>
      </c>
      <c r="O31" s="14">
        <v>27</v>
      </c>
      <c r="P31" s="22">
        <f>[2]国家城池攻打!Y30</f>
        <v>45454.500987883453</v>
      </c>
      <c r="Q31" s="22">
        <f>[2]国家城池攻打!Z30</f>
        <v>46246.525020152716</v>
      </c>
      <c r="R31" s="22">
        <f>[2]国家城池攻打!AA30</f>
        <v>46498.726707532478</v>
      </c>
      <c r="S31" s="22">
        <f>[2]国家城池攻打!AB30</f>
        <v>47053.703451820802</v>
      </c>
      <c r="T31" s="22">
        <f>[2]国家城池攻打!AC30</f>
        <v>47243.464290495445</v>
      </c>
      <c r="W31" s="30">
        <v>27</v>
      </c>
      <c r="X31" s="30">
        <f>[5]其他调用!T33</f>
        <v>47557856</v>
      </c>
      <c r="Y31" s="30">
        <f>[5]其他调用!U33</f>
        <v>49637599</v>
      </c>
      <c r="Z31" s="30">
        <f>[5]其他调用!V33</f>
        <v>56058759</v>
      </c>
      <c r="AA31" s="30">
        <f>[5]其他调用!W33</f>
        <v>63902938</v>
      </c>
      <c r="AB31" s="30">
        <f>[5]其他调用!X33</f>
        <v>71004485</v>
      </c>
      <c r="AE31" s="14">
        <v>28</v>
      </c>
      <c r="AF31" s="14">
        <f>[3]非r将兵属性验证!AM34</f>
        <v>3520.9789085251496</v>
      </c>
      <c r="AG31" s="14">
        <f>[3]小r将兵属性验证!AM34</f>
        <v>3569.6432625118296</v>
      </c>
      <c r="AH31" s="14">
        <f>[3]中r将兵属性验证!AM34</f>
        <v>3623.3320028260919</v>
      </c>
      <c r="AI31" s="14">
        <f>[3]大r将兵属性验证!AM34</f>
        <v>3683.8424098785335</v>
      </c>
      <c r="AL31" s="35">
        <f>[4]基础信息!L31</f>
        <v>28</v>
      </c>
      <c r="AM31" s="35">
        <f>[4]基础信息!M31</f>
        <v>86.367647058823522</v>
      </c>
      <c r="AP31" s="44">
        <f>[2]国家城池攻打!AK31</f>
        <v>28</v>
      </c>
      <c r="AQ31" s="44">
        <f>[2]国家城池攻打!AL31</f>
        <v>780629001.18094814</v>
      </c>
      <c r="AR31" s="44">
        <f>[2]国家城池攻打!AM31</f>
        <v>634838919.4145118</v>
      </c>
      <c r="AS31" s="44">
        <f>[2]国家城池攻打!AN31</f>
        <v>65878958.606342375</v>
      </c>
      <c r="AT31" s="44">
        <f>[2]国家城池攻打!AO31</f>
        <v>12795193.156330368</v>
      </c>
      <c r="AU31" s="44">
        <f>[2]国家城池攻打!AP31</f>
        <v>4135621.678210096</v>
      </c>
      <c r="AV31" s="44">
        <f>[2]国家城池攻打!AQ31</f>
        <v>1498277694.0363426</v>
      </c>
      <c r="AX31" s="14">
        <v>28</v>
      </c>
      <c r="AY31" s="44">
        <f>[2]国家城池攻打!AE31</f>
        <v>6548494.7217117408</v>
      </c>
      <c r="AZ31" s="44">
        <f>[2]国家城池攻打!AF31</f>
        <v>6678905.7588726114</v>
      </c>
      <c r="BA31" s="44">
        <f>[2]国家城池攻打!AG31</f>
        <v>6738335.3903679634</v>
      </c>
      <c r="BB31" s="44">
        <f>[2]国家城池攻打!AH31</f>
        <v>6900604.2523107929</v>
      </c>
      <c r="BC31" s="44">
        <f>[2]国家城池攻打!AI31</f>
        <v>6962637.8107115366</v>
      </c>
    </row>
    <row r="32" spans="1:55" x14ac:dyDescent="0.15">
      <c r="A32" s="16" t="str">
        <f>IF([2]其他调用!AF32="","",[2]其他调用!AF32)</f>
        <v/>
      </c>
      <c r="B32" s="16">
        <f>IF([2]其他调用!AG32="","",[2]其他调用!AG32)</f>
        <v>28</v>
      </c>
      <c r="C32" s="16">
        <f>IF([2]其他调用!AH32="","",[2]其他调用!AH32)</f>
        <v>1</v>
      </c>
      <c r="D32" s="16">
        <f>IF([2]其他调用!AI32="","",[2]其他调用!AI32)</f>
        <v>1.2413333413091208</v>
      </c>
      <c r="E32" s="16">
        <f>IF([2]其他调用!AJ32="","",[2]其他调用!AJ32)</f>
        <v>1.8358895065092697</v>
      </c>
      <c r="F32" s="16">
        <f>IF([2]其他调用!AK32="","",[2]其他调用!AK32)</f>
        <v>3.4184349167843289</v>
      </c>
      <c r="G32" s="16">
        <f>IF([2]其他调用!AL32="","",[2]其他调用!AL32)</f>
        <v>6.8293883833954885</v>
      </c>
      <c r="H32" s="16">
        <f>IF([2]其他调用!AM32="","",[2]其他调用!AM32)</f>
        <v>515.0323155480171</v>
      </c>
      <c r="I32" s="16" t="str">
        <f>IF([2]其他调用!AN32="","",[2]其他调用!AN32)</f>
        <v/>
      </c>
      <c r="J32" s="16" t="str">
        <f>IF([2]其他调用!AO32="","",[2]其他调用!AO32)</f>
        <v/>
      </c>
      <c r="O32" s="14">
        <v>28</v>
      </c>
      <c r="P32" s="22">
        <f>[2]国家城池攻打!Y31</f>
        <v>46333.689068715088</v>
      </c>
      <c r="Q32" s="22">
        <f>[2]国家城池攻打!Z31</f>
        <v>47256.408671268415</v>
      </c>
      <c r="R32" s="22">
        <f>[2]国家城池攻打!AA31</f>
        <v>47676.901346943072</v>
      </c>
      <c r="S32" s="22">
        <f>[2]国家城池攻打!AB31</f>
        <v>48825.030087104606</v>
      </c>
      <c r="T32" s="22">
        <f>[2]国家城池攻打!AC31</f>
        <v>49263.946773902317</v>
      </c>
      <c r="W32" s="30">
        <v>28</v>
      </c>
      <c r="X32" s="30">
        <f>[5]其他调用!T34</f>
        <v>52064687</v>
      </c>
      <c r="Y32" s="30">
        <f>[5]其他调用!U34</f>
        <v>54464717</v>
      </c>
      <c r="Z32" s="30">
        <f>[5]其他调用!V34</f>
        <v>61654555</v>
      </c>
      <c r="AA32" s="30">
        <f>[5]其他调用!W34</f>
        <v>70675321</v>
      </c>
      <c r="AB32" s="30">
        <f>[5]其他调用!X34</f>
        <v>78677278</v>
      </c>
      <c r="AE32" s="14">
        <v>29</v>
      </c>
      <c r="AF32" s="14">
        <f>[3]非r将兵属性验证!AM35</f>
        <v>3587.5328404170023</v>
      </c>
      <c r="AG32" s="14">
        <f>[3]小r将兵属性验证!AM35</f>
        <v>3636.151840648989</v>
      </c>
      <c r="AH32" s="14">
        <f>[3]中r将兵属性验证!AM35</f>
        <v>3692.2544796364009</v>
      </c>
      <c r="AI32" s="14">
        <f>[3]大r将兵属性验证!AM35</f>
        <v>3755.4718731192797</v>
      </c>
      <c r="AL32" s="35">
        <f>[4]基础信息!L32</f>
        <v>29</v>
      </c>
      <c r="AM32" s="35">
        <f>[4]基础信息!M32</f>
        <v>86.735294117647058</v>
      </c>
      <c r="AP32" s="44">
        <f>[2]国家城池攻打!AK32</f>
        <v>29</v>
      </c>
      <c r="AQ32" s="44">
        <f>[2]国家城池攻打!AL32</f>
        <v>792543629.7589519</v>
      </c>
      <c r="AR32" s="44">
        <f>[2]国家城池攻打!AM32</f>
        <v>657832253.67288244</v>
      </c>
      <c r="AS32" s="44">
        <f>[2]国家城池攻打!AN32</f>
        <v>67649332.702359557</v>
      </c>
      <c r="AT32" s="44">
        <f>[2]国家城池攻打!AO32</f>
        <v>13169060.638251889</v>
      </c>
      <c r="AU32" s="44">
        <f>[2]国家城池攻打!AP32</f>
        <v>4401156.6880090851</v>
      </c>
      <c r="AV32" s="44">
        <f>[2]国家城池攻打!AQ32</f>
        <v>1535595433.4604547</v>
      </c>
      <c r="AX32" s="14">
        <v>29</v>
      </c>
      <c r="AY32" s="44">
        <f>[2]国家城池攻打!AE32</f>
        <v>6841994.7467891667</v>
      </c>
      <c r="AZ32" s="44">
        <f>[2]国家城池攻打!AF32</f>
        <v>7012503.1478166152</v>
      </c>
      <c r="BA32" s="44">
        <f>[2]国家城池攻打!AG32</f>
        <v>7154305.3091025576</v>
      </c>
      <c r="BB32" s="44">
        <f>[2]国家城池攻打!AH32</f>
        <v>7360670.1885347972</v>
      </c>
      <c r="BC32" s="44">
        <f>[2]国家城池攻打!AI32</f>
        <v>7419315.6965203574</v>
      </c>
    </row>
    <row r="33" spans="1:55" x14ac:dyDescent="0.15">
      <c r="A33" s="16" t="str">
        <f>IF([2]其他调用!AF33="","",[2]其他调用!AF33)</f>
        <v/>
      </c>
      <c r="B33" s="16">
        <f>IF([2]其他调用!AG33="","",[2]其他调用!AG33)</f>
        <v>29</v>
      </c>
      <c r="C33" s="16">
        <f>IF([2]其他调用!AH33="","",[2]其他调用!AH33)</f>
        <v>1</v>
      </c>
      <c r="D33" s="16">
        <f>IF([2]其他调用!AI33="","",[2]其他调用!AI33)</f>
        <v>1.2568533790468788</v>
      </c>
      <c r="E33" s="16">
        <f>IF([2]其他调用!AJ33="","",[2]其他调用!AJ33)</f>
        <v>1.848286130775145</v>
      </c>
      <c r="F33" s="16">
        <f>IF([2]其他调用!AK33="","",[2]其他调用!AK33)</f>
        <v>3.4335778223480817</v>
      </c>
      <c r="G33" s="16">
        <f>IF([2]其他调用!AL33="","",[2]其他调用!AL33)</f>
        <v>6.8167602187181675</v>
      </c>
      <c r="H33" s="16">
        <f>IF([2]其他调用!AM33="","",[2]其他调用!AM33)</f>
        <v>523.77861004640863</v>
      </c>
      <c r="I33" s="16" t="str">
        <f>IF([2]其他调用!AN33="","",[2]其他调用!AN33)</f>
        <v/>
      </c>
      <c r="J33" s="16" t="str">
        <f>IF([2]其他调用!AO33="","",[2]其他调用!AO33)</f>
        <v/>
      </c>
      <c r="O33" s="14">
        <v>29</v>
      </c>
      <c r="P33" s="22">
        <f>[2]国家城池攻打!Y32</f>
        <v>47513.852408258033</v>
      </c>
      <c r="Q33" s="22">
        <f>[2]国家城池攻打!Z32</f>
        <v>48697.938526504207</v>
      </c>
      <c r="R33" s="22">
        <f>[2]国家城池攻打!AA32</f>
        <v>49682.675757656587</v>
      </c>
      <c r="S33" s="22">
        <f>[2]国家城池攻打!AB32</f>
        <v>51115.765198158238</v>
      </c>
      <c r="T33" s="22">
        <f>[2]国家城池攻打!AC32</f>
        <v>51523.025670280185</v>
      </c>
      <c r="W33" s="30">
        <v>29</v>
      </c>
      <c r="X33" s="30">
        <f>[5]其他调用!T35</f>
        <v>57182182</v>
      </c>
      <c r="Y33" s="30">
        <f>[5]其他调用!U35</f>
        <v>59867734</v>
      </c>
      <c r="Z33" s="30">
        <f>[5]其他调用!V35</f>
        <v>68015671</v>
      </c>
      <c r="AA33" s="30">
        <f>[5]其他调用!W35</f>
        <v>78347935</v>
      </c>
      <c r="AB33" s="30">
        <f>[5]其他调用!X35</f>
        <v>86987600</v>
      </c>
      <c r="AE33" s="14">
        <v>30</v>
      </c>
      <c r="AF33" s="14">
        <f>[3]非r将兵属性验证!AM36</f>
        <v>3652.7432338833255</v>
      </c>
      <c r="AG33" s="14">
        <f>[3]小r将兵属性验证!AM36</f>
        <v>3703.3969730796721</v>
      </c>
      <c r="AH33" s="14">
        <f>[3]中r将兵属性验证!AM36</f>
        <v>3759.0075277664141</v>
      </c>
      <c r="AI33" s="14">
        <f>[3]大r将兵属性验证!AM36</f>
        <v>3821.8316384114387</v>
      </c>
      <c r="AL33" s="35">
        <f>[4]基础信息!L33</f>
        <v>30</v>
      </c>
      <c r="AM33" s="35">
        <f>[4]基础信息!M33</f>
        <v>87.10294117647058</v>
      </c>
      <c r="AP33" s="44">
        <f>[2]国家城池攻打!AK33</f>
        <v>30</v>
      </c>
      <c r="AQ33" s="44">
        <f>[2]国家城池攻打!AL33</f>
        <v>804977810.46797895</v>
      </c>
      <c r="AR33" s="44">
        <f>[2]国家城池攻打!AM33</f>
        <v>680820640.48888397</v>
      </c>
      <c r="AS33" s="44">
        <f>[2]国家城池攻打!AN33</f>
        <v>69437940.667190492</v>
      </c>
      <c r="AT33" s="44">
        <f>[2]国家城池攻打!AO33</f>
        <v>13555293.895424869</v>
      </c>
      <c r="AU33" s="44">
        <f>[2]国家城池攻打!AP33</f>
        <v>4646357.1206495119</v>
      </c>
      <c r="AV33" s="44">
        <f>[2]国家城池攻打!AQ33</f>
        <v>1573438042.6401279</v>
      </c>
      <c r="AX33" s="14">
        <v>30</v>
      </c>
      <c r="AY33" s="44">
        <f>[2]国家城池攻打!AE33</f>
        <v>7148969.8712438121</v>
      </c>
      <c r="AZ33" s="44">
        <f>[2]国家城池攻打!AF33</f>
        <v>7358743.5168940891</v>
      </c>
      <c r="BA33" s="44">
        <f>[2]国家城池攻打!AG33</f>
        <v>7584174.3569654468</v>
      </c>
      <c r="BB33" s="44">
        <f>[2]国家城池攻打!AH33</f>
        <v>7834767.8017800562</v>
      </c>
      <c r="BC33" s="44">
        <f>[2]国家城池攻打!AI33</f>
        <v>7894940.8508502888</v>
      </c>
    </row>
    <row r="34" spans="1:55" x14ac:dyDescent="0.15">
      <c r="A34" s="16" t="str">
        <f>IF([2]其他调用!AF34="","",[2]其他调用!AF34)</f>
        <v/>
      </c>
      <c r="B34" s="16">
        <f>IF([2]其他调用!AG34="","",[2]其他调用!AG34)</f>
        <v>30</v>
      </c>
      <c r="C34" s="16">
        <f>IF([2]其他调用!AH34="","",[2]其他调用!AH34)</f>
        <v>1</v>
      </c>
      <c r="D34" s="16">
        <f>IF([2]其他调用!AI34="","",[2]其他调用!AI34)</f>
        <v>1.2667895088298469</v>
      </c>
      <c r="E34" s="16">
        <f>IF([2]其他调用!AJ34="","",[2]其他调用!AJ34)</f>
        <v>1.8566036357047819</v>
      </c>
      <c r="F34" s="16">
        <f>IF([2]其他调用!AK34="","",[2]其他调用!AK34)</f>
        <v>3.4364744868751131</v>
      </c>
      <c r="G34" s="16">
        <f>IF([2]其他调用!AL34="","",[2]其他调用!AL34)</f>
        <v>6.7946306539433312</v>
      </c>
      <c r="H34" s="16">
        <f>IF([2]其他调用!AM34="","",[2]其他调用!AM34)</f>
        <v>531.03974395831835</v>
      </c>
      <c r="I34" s="16" t="str">
        <f>IF([2]其他调用!AN34="","",[2]其他调用!AN34)</f>
        <v/>
      </c>
      <c r="J34" s="16" t="str">
        <f>IF([2]其他调用!AO34="","",[2]其他调用!AO34)</f>
        <v/>
      </c>
      <c r="O34" s="14">
        <v>30</v>
      </c>
      <c r="P34" s="22">
        <f>[2]国家城池攻打!Y33</f>
        <v>48742.976394844103</v>
      </c>
      <c r="Q34" s="22">
        <f>[2]国家城池攻打!Z33</f>
        <v>50173.251251550537</v>
      </c>
      <c r="R34" s="22">
        <f>[2]国家城池攻打!AA33</f>
        <v>51710.279706582522</v>
      </c>
      <c r="S34" s="22">
        <f>[2]国家城池攻打!AB33</f>
        <v>53418.871375773029</v>
      </c>
      <c r="T34" s="22">
        <f>[2]国家城池攻打!AC33</f>
        <v>53829.142164888253</v>
      </c>
      <c r="W34" s="30">
        <v>30</v>
      </c>
      <c r="X34" s="30">
        <f>[5]其他调用!T36</f>
        <v>62584983</v>
      </c>
      <c r="Y34" s="30">
        <f>[5]其他调用!U36</f>
        <v>65656761</v>
      </c>
      <c r="Z34" s="30">
        <f>[5]其他调用!V36</f>
        <v>74779588</v>
      </c>
      <c r="AA34" s="30">
        <f>[5]其他调用!W36</f>
        <v>86493505</v>
      </c>
      <c r="AB34" s="30">
        <f>[5]其他调用!X36</f>
        <v>96013412</v>
      </c>
      <c r="AE34" s="14">
        <v>31</v>
      </c>
      <c r="AF34" s="14">
        <f>[3]非r将兵属性验证!AM37</f>
        <v>3719.5189537639744</v>
      </c>
      <c r="AG34" s="14">
        <f>[3]小r将兵属性验证!AM37</f>
        <v>3769.0285126353665</v>
      </c>
      <c r="AH34" s="14">
        <f>[3]中r将兵属性验证!AM37</f>
        <v>3826.4669534623122</v>
      </c>
      <c r="AI34" s="14">
        <f>[3]大r将兵属性验证!AM37</f>
        <v>3889.0108012583764</v>
      </c>
      <c r="AL34" s="35">
        <f>[4]基础信息!L34</f>
        <v>31</v>
      </c>
      <c r="AM34" s="35">
        <f>[4]基础信息!M34</f>
        <v>87.470588235294116</v>
      </c>
      <c r="AP34" s="44">
        <f>[2]国家城池攻打!AK34</f>
        <v>31</v>
      </c>
      <c r="AQ34" s="44">
        <f>[2]国家城池攻打!AL34</f>
        <v>821857976.0499543</v>
      </c>
      <c r="AR34" s="44">
        <f>[2]国家城池攻打!AM34</f>
        <v>699315469.44586098</v>
      </c>
      <c r="AS34" s="44">
        <f>[2]国家城池攻打!AN34</f>
        <v>71205611.822480455</v>
      </c>
      <c r="AT34" s="44">
        <f>[2]国家城池攻打!AO34</f>
        <v>13912203.17348225</v>
      </c>
      <c r="AU34" s="44">
        <f>[2]国家城池攻打!AP34</f>
        <v>4771571.0443668505</v>
      </c>
      <c r="AV34" s="44">
        <f>[2]国家城池攻打!AQ34</f>
        <v>1611062831.5361447</v>
      </c>
      <c r="AX34" s="14">
        <v>31</v>
      </c>
      <c r="AY34" s="44">
        <f>[2]国家城池攻打!AE34</f>
        <v>7784033.3818815406</v>
      </c>
      <c r="AZ34" s="44">
        <f>[2]国家城池攻打!AF34</f>
        <v>8053278.0355866253</v>
      </c>
      <c r="BA34" s="44">
        <f>[2]国家城池攻打!AG34</f>
        <v>8374697.7763098683</v>
      </c>
      <c r="BB34" s="44">
        <f>[2]国家城池攻打!AH34</f>
        <v>8731789.6136549897</v>
      </c>
      <c r="BC34" s="44">
        <f>[2]国家城池攻打!AI34</f>
        <v>8828796.0838838723</v>
      </c>
    </row>
    <row r="35" spans="1:55" x14ac:dyDescent="0.15">
      <c r="A35" s="16" t="str">
        <f>IF([2]其他调用!AF35="","",[2]其他调用!AF35)</f>
        <v/>
      </c>
      <c r="B35" s="16">
        <f>IF([2]其他调用!AG35="","",[2]其他调用!AG35)</f>
        <v>31</v>
      </c>
      <c r="C35" s="16">
        <f>IF([2]其他调用!AH35="","",[2]其他调用!AH35)</f>
        <v>1</v>
      </c>
      <c r="D35" s="16">
        <f>IF([2]其他调用!AI35="","",[2]其他调用!AI35)</f>
        <v>1.2753368257147344</v>
      </c>
      <c r="E35" s="16">
        <f>IF([2]其他调用!AJ35="","",[2]其他调用!AJ35)</f>
        <v>1.8634448405529105</v>
      </c>
      <c r="F35" s="16">
        <f>IF([2]其他调用!AK35="","",[2]其他调用!AK35)</f>
        <v>3.4384529873336511</v>
      </c>
      <c r="G35" s="16">
        <f>IF([2]其他调用!AL35="","",[2]其他调用!AL35)</f>
        <v>6.8058049443346498</v>
      </c>
      <c r="H35" s="16">
        <f>IF([2]其他调用!AM35="","",[2]其他调用!AM35)</f>
        <v>536.4031063443756</v>
      </c>
      <c r="I35" s="16" t="str">
        <f>IF([2]其他调用!AN35="","",[2]其他调用!AN35)</f>
        <v/>
      </c>
      <c r="J35" s="16" t="str">
        <f>IF([2]其他调用!AO35="","",[2]其他调用!AO35)</f>
        <v/>
      </c>
      <c r="O35" s="14">
        <v>31</v>
      </c>
      <c r="P35" s="22">
        <f>[2]国家城池攻打!Y34</f>
        <v>52125.223539385239</v>
      </c>
      <c r="Q35" s="22">
        <f>[2]国家城池攻打!Z34</f>
        <v>53928.201131160364</v>
      </c>
      <c r="R35" s="22">
        <f>[2]国家城池攻打!AA34</f>
        <v>56080.565466360647</v>
      </c>
      <c r="S35" s="22">
        <f>[2]国家城池攻打!AB34</f>
        <v>58471.805448582432</v>
      </c>
      <c r="T35" s="22">
        <f>[2]国家城池攻打!AC34</f>
        <v>59121.40234743656</v>
      </c>
      <c r="W35" s="30">
        <v>31</v>
      </c>
      <c r="X35" s="30">
        <f>[5]其他调用!T37</f>
        <v>68949482</v>
      </c>
      <c r="Y35" s="30">
        <f>[5]其他调用!U37</f>
        <v>72347762</v>
      </c>
      <c r="Z35" s="30">
        <f>[5]其他调用!V37</f>
        <v>82691520</v>
      </c>
      <c r="AA35" s="30">
        <f>[5]其他调用!W37</f>
        <v>96006427</v>
      </c>
      <c r="AB35" s="30">
        <f>[5]其他调用!X37</f>
        <v>106301106</v>
      </c>
      <c r="AE35" s="14">
        <v>32</v>
      </c>
      <c r="AF35" s="14">
        <f>[3]非r将兵属性验证!AM38</f>
        <v>3783.6630202092224</v>
      </c>
      <c r="AG35" s="14">
        <f>[3]小r将兵属性验证!AM38</f>
        <v>3836.370132315777</v>
      </c>
      <c r="AH35" s="14">
        <f>[3]中r将兵属性验证!AM38</f>
        <v>3891.5240622314541</v>
      </c>
      <c r="AI35" s="14">
        <f>[3]大r将兵属性验证!AM38</f>
        <v>3955.4131908524987</v>
      </c>
      <c r="AL35" s="35">
        <f>[4]基础信息!L35</f>
        <v>32</v>
      </c>
      <c r="AM35" s="35">
        <f>[4]基础信息!M35</f>
        <v>87.838235294117652</v>
      </c>
      <c r="AP35" s="44">
        <f>[2]国家城池攻打!AK35</f>
        <v>32</v>
      </c>
      <c r="AQ35" s="44">
        <f>[2]国家城池攻打!AL35</f>
        <v>838957320.74623883</v>
      </c>
      <c r="AR35" s="44">
        <f>[2]国家城池攻打!AM35</f>
        <v>717550398.43418026</v>
      </c>
      <c r="AS35" s="44">
        <f>[2]国家城池攻打!AN35</f>
        <v>72972630.928674519</v>
      </c>
      <c r="AT35" s="44">
        <f>[2]国家城池攻打!AO35</f>
        <v>14269502.901917137</v>
      </c>
      <c r="AU35" s="44">
        <f>[2]国家城池攻打!AP35</f>
        <v>4899013.1396335429</v>
      </c>
      <c r="AV35" s="44">
        <f>[2]国家城池攻打!AQ35</f>
        <v>1648648866.1506443</v>
      </c>
      <c r="AX35" s="14">
        <v>32</v>
      </c>
      <c r="AY35" s="44">
        <f>[2]国家城池攻打!AE35</f>
        <v>8125283.7355878958</v>
      </c>
      <c r="AZ35" s="44">
        <f>[2]国家城池攻打!AF35</f>
        <v>8440177.0834566616</v>
      </c>
      <c r="BA35" s="44">
        <f>[2]国家城池攻打!AG35</f>
        <v>8838390.1993986201</v>
      </c>
      <c r="BB35" s="44">
        <f>[2]国家城池攻打!AH35</f>
        <v>9272608.8798721433</v>
      </c>
      <c r="BC35" s="44">
        <f>[2]国家城池攻打!AI35</f>
        <v>9369709.266138088</v>
      </c>
    </row>
    <row r="36" spans="1:55" x14ac:dyDescent="0.15">
      <c r="A36" s="16" t="str">
        <f>IF([2]其他调用!AF36="","",[2]其他调用!AF36)</f>
        <v/>
      </c>
      <c r="B36" s="16">
        <f>IF([2]其他调用!AG36="","",[2]其他调用!AG36)</f>
        <v>32</v>
      </c>
      <c r="C36" s="16">
        <f>IF([2]其他调用!AH36="","",[2]其他调用!AH36)</f>
        <v>1</v>
      </c>
      <c r="D36" s="16">
        <f>IF([2]其他调用!AI36="","",[2]其他调用!AI36)</f>
        <v>1.2728533758729852</v>
      </c>
      <c r="E36" s="16">
        <f>IF([2]其他调用!AJ36="","",[2]其他调用!AJ36)</f>
        <v>1.853756545825112</v>
      </c>
      <c r="F36" s="16">
        <f>IF([2]其他调用!AK36="","",[2]其他调用!AK36)</f>
        <v>3.4143480625141538</v>
      </c>
      <c r="G36" s="16">
        <f>IF([2]其他调用!AL36="","",[2]其他调用!AL36)</f>
        <v>6.7677307886448546</v>
      </c>
      <c r="H36" s="16">
        <f>IF([2]其他调用!AM36="","",[2]其他调用!AM36)</f>
        <v>537.98728613456683</v>
      </c>
      <c r="I36" s="16" t="str">
        <f>IF([2]其他调用!AN36="","",[2]其他调用!AN36)</f>
        <v/>
      </c>
      <c r="J36" s="16" t="str">
        <f>IF([2]其他调用!AO36="","",[2]其他调用!AO36)</f>
        <v/>
      </c>
      <c r="O36" s="14">
        <v>32</v>
      </c>
      <c r="P36" s="22">
        <f>[2]国家城池攻打!Y35</f>
        <v>53455.814049920293</v>
      </c>
      <c r="Q36" s="22">
        <f>[2]国家城池攻打!Z35</f>
        <v>55527.480812214788</v>
      </c>
      <c r="R36" s="22">
        <f>[2]国家城池攻打!AA35</f>
        <v>58147.303943411891</v>
      </c>
      <c r="S36" s="22">
        <f>[2]国家城池攻打!AB35</f>
        <v>61004.005788632436</v>
      </c>
      <c r="T36" s="22">
        <f>[2]国家城池攻打!AC35</f>
        <v>61642.824119329423</v>
      </c>
      <c r="W36" s="30">
        <v>32</v>
      </c>
      <c r="X36" s="30">
        <f>[5]其他调用!T38</f>
        <v>75758794</v>
      </c>
      <c r="Y36" s="30">
        <f>[5]其他调用!U38</f>
        <v>79694516</v>
      </c>
      <c r="Z36" s="30">
        <f>[5]其他调用!V38</f>
        <v>91221771</v>
      </c>
      <c r="AA36" s="30">
        <f>[5]其他调用!W38</f>
        <v>106353994</v>
      </c>
      <c r="AB36" s="30">
        <f>[5]其他调用!X38</f>
        <v>117660270</v>
      </c>
      <c r="AE36" s="14">
        <v>33</v>
      </c>
      <c r="AF36" s="14">
        <f>[3]非r将兵属性验证!AM39</f>
        <v>3850.8297311415272</v>
      </c>
      <c r="AG36" s="14">
        <f>[3]小r将兵属性验证!AM39</f>
        <v>3899.0868763053822</v>
      </c>
      <c r="AH36" s="14">
        <f>[3]中r将兵属性验证!AM39</f>
        <v>3957.3520379044335</v>
      </c>
      <c r="AI36" s="14">
        <f>[3]大r将兵属性验证!AM39</f>
        <v>4020.925900972692</v>
      </c>
      <c r="AL36" s="35">
        <f>[4]基础信息!L36</f>
        <v>33</v>
      </c>
      <c r="AM36" s="35">
        <f>[4]基础信息!M36</f>
        <v>88.183006535947712</v>
      </c>
      <c r="AP36" s="44">
        <f>[2]国家城池攻打!AK36</f>
        <v>33</v>
      </c>
      <c r="AQ36" s="44">
        <f>[2]国家城池攻打!AL36</f>
        <v>855887732.15155256</v>
      </c>
      <c r="AR36" s="44">
        <f>[2]国家城池攻打!AM36</f>
        <v>735747367.62515557</v>
      </c>
      <c r="AS36" s="44">
        <f>[2]国家城池攻打!AN36</f>
        <v>74707475.693053946</v>
      </c>
      <c r="AT36" s="44">
        <f>[2]国家城池攻打!AO36</f>
        <v>14624809.689895943</v>
      </c>
      <c r="AU36" s="44">
        <f>[2]国家城池攻打!AP36</f>
        <v>5029205.4209107608</v>
      </c>
      <c r="AV36" s="44">
        <f>[2]国家城池攻打!AQ36</f>
        <v>1685996590.5805688</v>
      </c>
      <c r="AX36" s="14">
        <v>33</v>
      </c>
      <c r="AY36" s="44">
        <f>[2]国家城池攻打!AE36</f>
        <v>8482461.064717019</v>
      </c>
      <c r="AZ36" s="44">
        <f>[2]国家城池攻打!AF36</f>
        <v>8840766.6708423924</v>
      </c>
      <c r="BA36" s="44">
        <f>[2]国家城池攻打!AG36</f>
        <v>9319993.0358928144</v>
      </c>
      <c r="BB36" s="44">
        <f>[2]国家城池攻打!AH36</f>
        <v>9838258.683359364</v>
      </c>
      <c r="BC36" s="44">
        <f>[2]国家城池攻打!AI36</f>
        <v>9934982.143970713</v>
      </c>
    </row>
    <row r="37" spans="1:55" x14ac:dyDescent="0.15">
      <c r="A37" s="16" t="str">
        <f>IF([2]其他调用!AF37="","",[2]其他调用!AF37)</f>
        <v/>
      </c>
      <c r="B37" s="16">
        <f>IF([2]其他调用!AG37="","",[2]其他调用!AG37)</f>
        <v>33</v>
      </c>
      <c r="C37" s="16">
        <f>IF([2]其他调用!AH37="","",[2]其他调用!AH37)</f>
        <v>1</v>
      </c>
      <c r="D37" s="16">
        <f>IF([2]其他调用!AI37="","",[2]其他调用!AI37)</f>
        <v>1.2705743343350657</v>
      </c>
      <c r="E37" s="16">
        <f>IF([2]其他调用!AJ37="","",[2]其他调用!AJ37)</f>
        <v>1.8448153981457642</v>
      </c>
      <c r="F37" s="16">
        <f>IF([2]其他调用!AK37="","",[2]其他调用!AK37)</f>
        <v>3.3916467337512333</v>
      </c>
      <c r="G37" s="16">
        <f>IF([2]其他调用!AL37="","",[2]其他调用!AL37)</f>
        <v>6.7416322247770051</v>
      </c>
      <c r="H37" s="16">
        <f>IF([2]其他调用!AM37="","",[2]其他调用!AM37)</f>
        <v>539.55502347399602</v>
      </c>
      <c r="I37" s="16" t="str">
        <f>IF([2]其他调用!AN37="","",[2]其他调用!AN37)</f>
        <v/>
      </c>
      <c r="J37" s="16" t="str">
        <f>IF([2]其他调用!AO37="","",[2]其他调用!AO37)</f>
        <v/>
      </c>
      <c r="O37" s="14">
        <v>33</v>
      </c>
      <c r="P37" s="22">
        <f>[2]国家城池攻打!Y36</f>
        <v>54843.498263256508</v>
      </c>
      <c r="Q37" s="22">
        <f>[2]国家城池攻打!Z36</f>
        <v>57160.129337342965</v>
      </c>
      <c r="R37" s="22">
        <f>[2]国家城池攻打!AA36</f>
        <v>60258.575663100011</v>
      </c>
      <c r="S37" s="22">
        <f>[2]国家城池攻打!AB36</f>
        <v>63609.431142409594</v>
      </c>
      <c r="T37" s="22">
        <f>[2]国家城池攻打!AC36</f>
        <v>64234.798344638126</v>
      </c>
      <c r="W37" s="30">
        <v>33</v>
      </c>
      <c r="X37" s="30">
        <f>[5]其他调用!T39</f>
        <v>83278541</v>
      </c>
      <c r="Y37" s="30">
        <f>[5]其他调用!U39</f>
        <v>87503827</v>
      </c>
      <c r="Z37" s="30">
        <f>[5]其他调用!V39</f>
        <v>100520846</v>
      </c>
      <c r="AA37" s="30">
        <f>[5]其他调用!W39</f>
        <v>117594449</v>
      </c>
      <c r="AB37" s="30">
        <f>[5]其他调用!X39</f>
        <v>129781870</v>
      </c>
      <c r="AE37" s="14">
        <v>34</v>
      </c>
      <c r="AF37" s="14">
        <f>[3]非r将兵属性验证!AM40</f>
        <v>3913.962430455269</v>
      </c>
      <c r="AG37" s="14">
        <f>[3]小r将兵属性验证!AM40</f>
        <v>3966.2932129146884</v>
      </c>
      <c r="AH37" s="14">
        <f>[3]中r将兵属性验证!AM40</f>
        <v>4022.5526780322962</v>
      </c>
      <c r="AI37" s="14">
        <f>[3]大r将兵属性验证!AM40</f>
        <v>4088.6582215718527</v>
      </c>
      <c r="AL37" s="35">
        <f>[4]基础信息!L37</f>
        <v>34</v>
      </c>
      <c r="AM37" s="35">
        <f>[4]基础信息!M37</f>
        <v>88.509803921568633</v>
      </c>
      <c r="AP37" s="44">
        <f>[2]国家城池攻打!AK37</f>
        <v>34</v>
      </c>
      <c r="AQ37" s="44">
        <f>[2]国家城池攻打!AL37</f>
        <v>872385820.7449311</v>
      </c>
      <c r="AR37" s="44">
        <f>[2]国家城池攻打!AM37</f>
        <v>753800976.9209218</v>
      </c>
      <c r="AS37" s="44">
        <f>[2]国家城池攻打!AN37</f>
        <v>76434407.393821761</v>
      </c>
      <c r="AT37" s="44">
        <f>[2]国家城池攻打!AO37</f>
        <v>14970845.772829514</v>
      </c>
      <c r="AU37" s="44">
        <f>[2]国家城池攻打!AP37</f>
        <v>5160249.0251236437</v>
      </c>
      <c r="AV37" s="44">
        <f>[2]国家城池攻打!AQ37</f>
        <v>1722752299.8576279</v>
      </c>
      <c r="AX37" s="14">
        <v>34</v>
      </c>
      <c r="AY37" s="44">
        <f>[2]国家城池攻打!AE37</f>
        <v>8868403.1167307887</v>
      </c>
      <c r="AZ37" s="44">
        <f>[2]国家城池攻打!AF37</f>
        <v>9256798.2737865038</v>
      </c>
      <c r="BA37" s="44">
        <f>[2]国家城池攻打!AG37</f>
        <v>9820553.916499801</v>
      </c>
      <c r="BB37" s="44">
        <f>[2]国家城池攻打!AH37</f>
        <v>10314390.563228555</v>
      </c>
      <c r="BC37" s="44">
        <f>[2]国家城池攻打!AI37</f>
        <v>10404654.98212231</v>
      </c>
    </row>
    <row r="38" spans="1:55" x14ac:dyDescent="0.15">
      <c r="A38" s="16" t="str">
        <f>IF([2]其他调用!AF38="","",[2]其他调用!AF38)</f>
        <v/>
      </c>
      <c r="B38" s="16">
        <f>IF([2]其他调用!AG38="","",[2]其他调用!AG38)</f>
        <v>34</v>
      </c>
      <c r="C38" s="16">
        <f>IF([2]其他调用!AH38="","",[2]其他调用!AH38)</f>
        <v>1</v>
      </c>
      <c r="D38" s="16">
        <f>IF([2]其他调用!AI38="","",[2]其他调用!AI38)</f>
        <v>1.268962146380451</v>
      </c>
      <c r="E38" s="16">
        <f>IF([2]其他调用!AJ38="","",[2]其他调用!AJ38)</f>
        <v>1.8355518922578089</v>
      </c>
      <c r="F38" s="16">
        <f>IF([2]其他调用!AK38="","",[2]其他调用!AK38)</f>
        <v>3.3707402045212018</v>
      </c>
      <c r="G38" s="16">
        <f>IF([2]其他调用!AL38="","",[2]其他调用!AL38)</f>
        <v>6.7165289459366875</v>
      </c>
      <c r="H38" s="16">
        <f>IF([2]其他调用!AM38="","",[2]其他调用!AM38)</f>
        <v>541.154842251378</v>
      </c>
      <c r="I38" s="16" t="str">
        <f>IF([2]其他调用!AN38="","",[2]其他调用!AN38)</f>
        <v/>
      </c>
      <c r="J38" s="16" t="str">
        <f>IF([2]其他调用!AO38="","",[2]其他调用!AO38)</f>
        <v/>
      </c>
      <c r="O38" s="14">
        <v>34</v>
      </c>
      <c r="P38" s="22">
        <f>[2]国家城池攻打!Y37</f>
        <v>56366.968962271872</v>
      </c>
      <c r="Q38" s="22">
        <f>[2]国家城池攻打!Z37</f>
        <v>58835.582248642953</v>
      </c>
      <c r="R38" s="22">
        <f>[2]国家城池攻打!AA37</f>
        <v>62418.77489300711</v>
      </c>
      <c r="S38" s="22">
        <f>[2]国家城池攻打!AB37</f>
        <v>65557.567139164443</v>
      </c>
      <c r="T38" s="22">
        <f>[2]国家城池攻打!AC37</f>
        <v>66131.281666031529</v>
      </c>
      <c r="W38" s="30">
        <v>34</v>
      </c>
      <c r="X38" s="30">
        <f>[5]其他调用!T40</f>
        <v>91319537</v>
      </c>
      <c r="Y38" s="30">
        <f>[5]其他调用!U40</f>
        <v>96183528</v>
      </c>
      <c r="Z38" s="30">
        <f>[5]其他调用!V40</f>
        <v>110592511</v>
      </c>
      <c r="AA38" s="30">
        <f>[5]其他调用!W40</f>
        <v>129977757</v>
      </c>
      <c r="AB38" s="30">
        <f>[5]其他调用!X40</f>
        <v>143224796</v>
      </c>
      <c r="AE38" s="14">
        <v>35</v>
      </c>
      <c r="AF38" s="14">
        <f>[3]非r将兵属性验证!AM41</f>
        <v>3980.1909129472951</v>
      </c>
      <c r="AG38" s="14">
        <f>[3]小r将兵属性验证!AM41</f>
        <v>4030.5941741358338</v>
      </c>
      <c r="AH38" s="14">
        <f>[3]中r将兵属性验证!AM41</f>
        <v>4091.0872039771339</v>
      </c>
      <c r="AI38" s="14">
        <f>[3]大r将兵属性验证!AM41</f>
        <v>4154.191079838205</v>
      </c>
      <c r="AL38" s="35">
        <f>[4]基础信息!L38</f>
        <v>35</v>
      </c>
      <c r="AM38" s="35">
        <f>[4]基础信息!M38</f>
        <v>88.83660130718954</v>
      </c>
      <c r="AP38" s="44">
        <f>[2]国家城池攻打!AK38</f>
        <v>35</v>
      </c>
      <c r="AQ38" s="44">
        <f>[2]国家城池攻打!AL38</f>
        <v>888794987.09608459</v>
      </c>
      <c r="AR38" s="44">
        <f>[2]国家城池攻打!AM38</f>
        <v>771900139.49425435</v>
      </c>
      <c r="AS38" s="44">
        <f>[2]国家城池攻打!AN38</f>
        <v>78129169.467528641</v>
      </c>
      <c r="AT38" s="44">
        <f>[2]国家城池攻打!AO38</f>
        <v>15320644.092359152</v>
      </c>
      <c r="AU38" s="44">
        <f>[2]国家城池攻打!AP38</f>
        <v>5294178.5010447409</v>
      </c>
      <c r="AV38" s="44">
        <f>[2]国家城池攻打!AQ38</f>
        <v>1759439118.6512713</v>
      </c>
      <c r="AX38" s="14">
        <v>35</v>
      </c>
      <c r="AY38" s="44">
        <f>[2]国家城池攻打!AE38</f>
        <v>9315721.9356364235</v>
      </c>
      <c r="AZ38" s="44">
        <f>[2]国家城池攻打!AF38</f>
        <v>9709972.5562257804</v>
      </c>
      <c r="BA38" s="44">
        <f>[2]国家城池攻打!AG38</f>
        <v>10206801.983024145</v>
      </c>
      <c r="BB38" s="44">
        <f>[2]国家城池攻打!AH38</f>
        <v>10703248.896576123</v>
      </c>
      <c r="BC38" s="44">
        <f>[2]国家城池攻打!AI38</f>
        <v>10834235.614011489</v>
      </c>
    </row>
    <row r="39" spans="1:55" x14ac:dyDescent="0.15">
      <c r="A39" s="16" t="str">
        <f>IF([2]其他调用!AF39="","",[2]其他调用!AF39)</f>
        <v/>
      </c>
      <c r="B39" s="16">
        <f>IF([2]其他调用!AG39="","",[2]其他调用!AG39)</f>
        <v>35</v>
      </c>
      <c r="C39" s="16">
        <f>IF([2]其他调用!AH39="","",[2]其他调用!AH39)</f>
        <v>1</v>
      </c>
      <c r="D39" s="16">
        <f>IF([2]其他调用!AI39="","",[2]其他调用!AI39)</f>
        <v>1.2673950624516457</v>
      </c>
      <c r="E39" s="16">
        <f>IF([2]其他调用!AJ39="","",[2]其他调用!AJ39)</f>
        <v>1.826877607076022</v>
      </c>
      <c r="F39" s="16">
        <f>IF([2]其他调用!AK39="","",[2]其他调用!AK39)</f>
        <v>3.3522209991078715</v>
      </c>
      <c r="G39" s="16">
        <f>IF([2]其他调用!AL39="","",[2]其他调用!AL39)</f>
        <v>6.7061256871884369</v>
      </c>
      <c r="H39" s="16">
        <f>IF([2]其他调用!AM39="","",[2]其他调用!AM39)</f>
        <v>542.85628681838546</v>
      </c>
      <c r="I39" s="16" t="str">
        <f>IF([2]其他调用!AN39="","",[2]其他调用!AN39)</f>
        <v/>
      </c>
      <c r="J39" s="16" t="str">
        <f>IF([2]其他调用!AO39="","",[2]其他调用!AO39)</f>
        <v/>
      </c>
      <c r="O39" s="14">
        <v>35</v>
      </c>
      <c r="P39" s="22">
        <f>[2]国家城池攻打!Y38</f>
        <v>58223.262097727551</v>
      </c>
      <c r="Q39" s="22">
        <f>[2]国家城池攻打!Z38</f>
        <v>60687.328476411036</v>
      </c>
      <c r="R39" s="22">
        <f>[2]国家城池攻打!AA38</f>
        <v>63792.512393900804</v>
      </c>
      <c r="S39" s="22">
        <f>[2]国家城池攻打!AB38</f>
        <v>66895.30560360066</v>
      </c>
      <c r="T39" s="22">
        <f>[2]国家城池攻打!AC38</f>
        <v>67713.972587571698</v>
      </c>
      <c r="W39" s="30">
        <v>35</v>
      </c>
      <c r="X39" s="30">
        <f>[5]其他调用!T41</f>
        <v>100237312</v>
      </c>
      <c r="Y39" s="30">
        <f>[5]其他调用!U41</f>
        <v>105532027</v>
      </c>
      <c r="Z39" s="30">
        <f>[5]其他调用!V41</f>
        <v>121785691</v>
      </c>
      <c r="AA39" s="30">
        <f>[5]其他调用!W41</f>
        <v>143395917</v>
      </c>
      <c r="AB39" s="30">
        <f>[5]其他调用!X41</f>
        <v>157474459</v>
      </c>
      <c r="AE39" s="14">
        <v>36</v>
      </c>
      <c r="AF39" s="14">
        <f>[3]非r将兵属性验证!AM42</f>
        <v>4043.8224722802161</v>
      </c>
      <c r="AG39" s="14">
        <f>[3]小r将兵属性验证!AM42</f>
        <v>4097.4135482075872</v>
      </c>
      <c r="AH39" s="14">
        <f>[3]中r将兵属性验证!AM42</f>
        <v>4154.2715250695746</v>
      </c>
      <c r="AI39" s="14">
        <f>[3]大r将兵属性验证!AM42</f>
        <v>4219.9593475759102</v>
      </c>
      <c r="AL39" s="35">
        <f>[4]基础信息!L39</f>
        <v>36</v>
      </c>
      <c r="AM39" s="35">
        <f>[4]基础信息!M39</f>
        <v>89.16339869281046</v>
      </c>
      <c r="AP39" s="44">
        <f>[2]国家城池攻打!AK39</f>
        <v>36</v>
      </c>
      <c r="AQ39" s="44">
        <f>[2]国家城池攻打!AL39</f>
        <v>905115832.21168375</v>
      </c>
      <c r="AR39" s="44">
        <f>[2]国家城池攻打!AM39</f>
        <v>790185720.62167132</v>
      </c>
      <c r="AS39" s="44">
        <f>[2]国家城池攻打!AN39</f>
        <v>79836140.062254012</v>
      </c>
      <c r="AT39" s="44">
        <f>[2]国家城池攻打!AO39</f>
        <v>15666971.435373329</v>
      </c>
      <c r="AU39" s="44">
        <f>[2]国家城池攻打!AP39</f>
        <v>5430071.0935904114</v>
      </c>
      <c r="AV39" s="44">
        <f>[2]国家城池攻打!AQ39</f>
        <v>1796234735.4245727</v>
      </c>
      <c r="AX39" s="14">
        <v>36</v>
      </c>
      <c r="AY39" s="44">
        <f>[2]国家城池攻打!AE39</f>
        <v>9848770.0353603121</v>
      </c>
      <c r="AZ39" s="44">
        <f>[2]国家城池攻打!AF39</f>
        <v>10201089.443416497</v>
      </c>
      <c r="BA39" s="44">
        <f>[2]国家城池攻打!AG39</f>
        <v>10604911.135640329</v>
      </c>
      <c r="BB39" s="44">
        <f>[2]国家城池攻打!AH39</f>
        <v>11102937.299161335</v>
      </c>
      <c r="BC39" s="44">
        <f>[2]国家城池攻打!AI39</f>
        <v>11273995.935357928</v>
      </c>
    </row>
    <row r="40" spans="1:55" x14ac:dyDescent="0.15">
      <c r="A40" s="16" t="str">
        <f>IF([2]其他调用!AF40="","",[2]其他调用!AF40)</f>
        <v/>
      </c>
      <c r="B40" s="16">
        <f>IF([2]其他调用!AG40="","",[2]其他调用!AG40)</f>
        <v>36</v>
      </c>
      <c r="C40" s="16">
        <f>IF([2]其他调用!AH40="","",[2]其他调用!AH40)</f>
        <v>1</v>
      </c>
      <c r="D40" s="16">
        <f>IF([2]其他调用!AI40="","",[2]其他调用!AI40)</f>
        <v>1.2663224623924045</v>
      </c>
      <c r="E40" s="16">
        <f>IF([2]其他调用!AJ40="","",[2]其他调用!AJ40)</f>
        <v>1.8192039165153691</v>
      </c>
      <c r="F40" s="16">
        <f>IF([2]其他调用!AK40="","",[2]其他调用!AK40)</f>
        <v>3.3345545297269497</v>
      </c>
      <c r="G40" s="16">
        <f>IF([2]其他调用!AL40="","",[2]其他调用!AL40)</f>
        <v>6.6989234720242941</v>
      </c>
      <c r="H40" s="16">
        <f>IF([2]其他调用!AM40="","",[2]其他调用!AM40)</f>
        <v>544.74155966776334</v>
      </c>
      <c r="I40" s="16" t="str">
        <f>IF([2]其他调用!AN40="","",[2]其他调用!AN40)</f>
        <v/>
      </c>
      <c r="J40" s="16" t="str">
        <f>IF([2]其他调用!AO40="","",[2]其他调用!AO40)</f>
        <v/>
      </c>
      <c r="O40" s="14">
        <v>36</v>
      </c>
      <c r="P40" s="22">
        <f>[2]国家城池攻打!Y39</f>
        <v>60545.717430493634</v>
      </c>
      <c r="Q40" s="22">
        <f>[2]国家城池攻打!Z39</f>
        <v>62711.615430839018</v>
      </c>
      <c r="R40" s="22">
        <f>[2]国家城池攻打!AA39</f>
        <v>65194.125833854378</v>
      </c>
      <c r="S40" s="22">
        <f>[2]国家城池攻打!AB39</f>
        <v>68255.762085008115</v>
      </c>
      <c r="T40" s="22">
        <f>[2]国家城池攻打!AC39</f>
        <v>69307.352061626501</v>
      </c>
      <c r="W40" s="30">
        <v>36</v>
      </c>
      <c r="X40" s="30">
        <f>[5]其他调用!T42</f>
        <v>109845418</v>
      </c>
      <c r="Y40" s="30">
        <f>[5]其他调用!U42</f>
        <v>115848128</v>
      </c>
      <c r="Z40" s="30">
        <f>[5]其他调用!V42</f>
        <v>133613329</v>
      </c>
      <c r="AA40" s="30">
        <f>[5]其他调用!W42</f>
        <v>157964374</v>
      </c>
      <c r="AB40" s="30">
        <f>[5]其他调用!X42</f>
        <v>172620795</v>
      </c>
      <c r="AE40" s="14">
        <v>37</v>
      </c>
      <c r="AF40" s="14">
        <f>[3]非r将兵属性验证!AM43</f>
        <v>4109.020743671972</v>
      </c>
      <c r="AG40" s="14">
        <f>[3]小r将兵属性验证!AM43</f>
        <v>4161.1453581089208</v>
      </c>
      <c r="AH40" s="14">
        <f>[3]中r将兵属性验证!AM43</f>
        <v>4220.4599594946012</v>
      </c>
      <c r="AI40" s="14">
        <f>[3]大r将兵属性验证!AM43</f>
        <v>4282.0408035249629</v>
      </c>
      <c r="AL40" s="35">
        <f>[4]基础信息!L40</f>
        <v>37</v>
      </c>
      <c r="AM40" s="35">
        <f>[4]基础信息!M40</f>
        <v>89.490196078431367</v>
      </c>
      <c r="AP40" s="44">
        <f>[2]国家城池攻打!AK40</f>
        <v>37</v>
      </c>
      <c r="AQ40" s="44">
        <f>[2]国家城池攻打!AL40</f>
        <v>921078763.9216193</v>
      </c>
      <c r="AR40" s="44">
        <f>[2]国家城池攻打!AM40</f>
        <v>808813998.80251575</v>
      </c>
      <c r="AS40" s="44">
        <f>[2]国家城池攻打!AN40</f>
        <v>81526906.375661492</v>
      </c>
      <c r="AT40" s="44">
        <f>[2]国家城池攻打!AO40</f>
        <v>16014818.147247793</v>
      </c>
      <c r="AU40" s="44">
        <f>[2]国家城池攻打!AP40</f>
        <v>5566395.8134683613</v>
      </c>
      <c r="AV40" s="44">
        <f>[2]国家城池攻打!AQ40</f>
        <v>1833000883.0605125</v>
      </c>
      <c r="AX40" s="14">
        <v>37</v>
      </c>
      <c r="AY40" s="44">
        <f>[2]国家城池攻打!AE40</f>
        <v>10366909.957295056</v>
      </c>
      <c r="AZ40" s="44">
        <f>[2]国家城池攻打!AF40</f>
        <v>10713213.979061574</v>
      </c>
      <c r="BA40" s="44">
        <f>[2]国家城池攻打!AG40</f>
        <v>11015230.210243195</v>
      </c>
      <c r="BB40" s="44">
        <f>[2]国家城池攻打!AH40</f>
        <v>11512361.141574576</v>
      </c>
      <c r="BC40" s="44">
        <f>[2]国家城池攻打!AI40</f>
        <v>11725657.916659793</v>
      </c>
    </row>
    <row r="41" spans="1:55" x14ac:dyDescent="0.15">
      <c r="A41" s="16" t="str">
        <f>IF([2]其他调用!AF41="","",[2]其他调用!AF41)</f>
        <v/>
      </c>
      <c r="B41" s="16">
        <f>IF([2]其他调用!AG41="","",[2]其他调用!AG41)</f>
        <v>37</v>
      </c>
      <c r="C41" s="16">
        <f>IF([2]其他调用!AH41="","",[2]其他调用!AH41)</f>
        <v>1</v>
      </c>
      <c r="D41" s="16">
        <f>IF([2]其他调用!AI41="","",[2]其他调用!AI41)</f>
        <v>1.2651970516999553</v>
      </c>
      <c r="E41" s="16">
        <f>IF([2]其他调用!AJ41="","",[2]其他调用!AJ41)</f>
        <v>1.811497461145263</v>
      </c>
      <c r="F41" s="16">
        <f>IF([2]其他调用!AK41="","",[2]其他调用!AK41)</f>
        <v>3.3114333078234308</v>
      </c>
      <c r="G41" s="16">
        <f>IF([2]其他调用!AL41="","",[2]其他调用!AL41)</f>
        <v>6.6951305959519889</v>
      </c>
      <c r="H41" s="16">
        <f>IF([2]其他调用!AM41="","",[2]其他调用!AM41)</f>
        <v>546.55988453929945</v>
      </c>
      <c r="I41" s="16" t="str">
        <f>IF([2]其他调用!AN41="","",[2]其他调用!AN41)</f>
        <v/>
      </c>
      <c r="J41" s="16" t="str">
        <f>IF([2]其他调用!AO41="","",[2]其他调用!AO41)</f>
        <v/>
      </c>
      <c r="O41" s="14">
        <v>37</v>
      </c>
      <c r="P41" s="22">
        <f>[2]国家城池攻打!Y40</f>
        <v>62703.084419123232</v>
      </c>
      <c r="Q41" s="22">
        <f>[2]国家城池攻打!Z40</f>
        <v>64797.665195936846</v>
      </c>
      <c r="R41" s="22">
        <f>[2]国家城池攻打!AA40</f>
        <v>66624.376271632136</v>
      </c>
      <c r="S41" s="22">
        <f>[2]国家城池攻打!AB40</f>
        <v>69631.216582104185</v>
      </c>
      <c r="T41" s="22">
        <f>[2]国家城池攻打!AC40</f>
        <v>70921.318044313157</v>
      </c>
      <c r="W41" s="30">
        <v>37</v>
      </c>
      <c r="X41" s="30">
        <f>[5]其他调用!T43</f>
        <v>120260103</v>
      </c>
      <c r="Y41" s="30">
        <f>[5]其他调用!U43</f>
        <v>126801809</v>
      </c>
      <c r="Z41" s="30">
        <f>[5]其他调用!V43</f>
        <v>146543489</v>
      </c>
      <c r="AA41" s="30">
        <f>[5]其他调用!W43</f>
        <v>173289033</v>
      </c>
      <c r="AB41" s="30">
        <f>[5]其他调用!X43</f>
        <v>189465777</v>
      </c>
      <c r="AE41" s="14">
        <v>38</v>
      </c>
      <c r="AF41" s="14">
        <f>[3]非r将兵属性验证!AM44</f>
        <v>4173.3890826430224</v>
      </c>
      <c r="AG41" s="14">
        <f>[3]小r将兵属性验证!AM44</f>
        <v>4225.8552007948474</v>
      </c>
      <c r="AH41" s="14">
        <f>[3]中r将兵属性验证!AM44</f>
        <v>4282.8232260907926</v>
      </c>
      <c r="AI41" s="14">
        <f>[3]大r将兵属性验证!AM44</f>
        <v>4347.2253230365786</v>
      </c>
      <c r="AL41" s="35">
        <f>[4]基础信息!L41</f>
        <v>38</v>
      </c>
      <c r="AM41" s="35">
        <f>[4]基础信息!M41</f>
        <v>89.816993464052288</v>
      </c>
      <c r="AP41" s="44">
        <f>[2]国家城池攻打!AK41</f>
        <v>38</v>
      </c>
      <c r="AQ41" s="44">
        <f>[2]国家城池攻打!AL41</f>
        <v>937075638.65972936</v>
      </c>
      <c r="AR41" s="44">
        <f>[2]国家城池攻打!AM41</f>
        <v>827623162.0630542</v>
      </c>
      <c r="AS41" s="44">
        <f>[2]国家城池攻打!AN41</f>
        <v>83216482.530888185</v>
      </c>
      <c r="AT41" s="44">
        <f>[2]国家城池攻打!AO41</f>
        <v>16364936.752590373</v>
      </c>
      <c r="AU41" s="44">
        <f>[2]国家城池攻打!AP41</f>
        <v>5703120.892100729</v>
      </c>
      <c r="AV41" s="44">
        <f>[2]国家城池攻打!AQ41</f>
        <v>1869983340.8983629</v>
      </c>
      <c r="AX41" s="14">
        <v>38</v>
      </c>
      <c r="AY41" s="44">
        <f>[2]国家城池攻打!AE41</f>
        <v>10905697.974419983</v>
      </c>
      <c r="AZ41" s="44">
        <f>[2]国家城池攻打!AF41</f>
        <v>11245837.920550296</v>
      </c>
      <c r="BA41" s="44">
        <f>[2]国家城池攻打!AG41</f>
        <v>11450493.18796139</v>
      </c>
      <c r="BB41" s="44">
        <f>[2]国家城池攻打!AH41</f>
        <v>11932057.324054018</v>
      </c>
      <c r="BC41" s="44">
        <f>[2]国家城池攻打!AI41</f>
        <v>12183407.716056401</v>
      </c>
    </row>
    <row r="42" spans="1:55" x14ac:dyDescent="0.15">
      <c r="A42" s="16" t="str">
        <f>IF([2]其他调用!AF42="","",[2]其他调用!AF42)</f>
        <v/>
      </c>
      <c r="B42" s="16">
        <f>IF([2]其他调用!AG42="","",[2]其他调用!AG42)</f>
        <v>38</v>
      </c>
      <c r="C42" s="16">
        <f>IF([2]其他调用!AH42="","",[2]其他调用!AH42)</f>
        <v>1</v>
      </c>
      <c r="D42" s="16">
        <f>IF([2]其他调用!AI42="","",[2]其他调用!AI42)</f>
        <v>1.2641500579295133</v>
      </c>
      <c r="E42" s="16">
        <f>IF([2]其他调用!AJ42="","",[2]其他调用!AJ42)</f>
        <v>1.8050262019462504</v>
      </c>
      <c r="F42" s="16">
        <f>IF([2]其他调用!AK42="","",[2]其他调用!AK42)</f>
        <v>3.2892846653031391</v>
      </c>
      <c r="G42" s="16">
        <f>IF([2]其他调用!AL42="","",[2]其他调用!AL42)</f>
        <v>6.7010742447607932</v>
      </c>
      <c r="H42" s="16">
        <f>IF([2]其他调用!AM42="","",[2]其他调用!AM42)</f>
        <v>548.50316267157245</v>
      </c>
      <c r="I42" s="16" t="str">
        <f>IF([2]其他调用!AN42="","",[2]其他调用!AN42)</f>
        <v/>
      </c>
      <c r="J42" s="16" t="str">
        <f>IF([2]其他调用!AO42="","",[2]其他调用!AO42)</f>
        <v/>
      </c>
      <c r="O42" s="14">
        <v>38</v>
      </c>
      <c r="P42" s="22">
        <f>[2]国家城池攻打!Y41</f>
        <v>64914.868895356958</v>
      </c>
      <c r="Q42" s="22">
        <f>[2]国家城池攻打!Z41</f>
        <v>66939.511431846913</v>
      </c>
      <c r="R42" s="22">
        <f>[2]国家城池攻打!AA41</f>
        <v>68157.697547389136</v>
      </c>
      <c r="S42" s="22">
        <f>[2]国家城池攻打!AB41</f>
        <v>71024.150738416676</v>
      </c>
      <c r="T42" s="22">
        <f>[2]国家城池攻打!AC41</f>
        <v>72520.284024145149</v>
      </c>
      <c r="W42" s="30">
        <v>38</v>
      </c>
      <c r="X42" s="30">
        <f>[5]其他调用!T44</f>
        <v>131362659</v>
      </c>
      <c r="Y42" s="30">
        <f>[5]其他调用!U44</f>
        <v>138622067</v>
      </c>
      <c r="Z42" s="30">
        <f>[5]其他调用!V44</f>
        <v>160217436</v>
      </c>
      <c r="AA42" s="30">
        <f>[5]其他调用!W44</f>
        <v>190145908</v>
      </c>
      <c r="AB42" s="30">
        <f>[5]其他调用!X44</f>
        <v>207805272</v>
      </c>
      <c r="AE42" s="14">
        <v>39</v>
      </c>
      <c r="AF42" s="14">
        <f>[3]非r将兵属性验证!AM45</f>
        <v>4237.6063828071456</v>
      </c>
      <c r="AG42" s="14">
        <f>[3]小r将兵属性验证!AM45</f>
        <v>4289.7083305655342</v>
      </c>
      <c r="AH42" s="14">
        <f>[3]中r将兵属性验证!AM45</f>
        <v>4346.6006813599324</v>
      </c>
      <c r="AI42" s="14">
        <f>[3]大r将兵属性验证!AM45</f>
        <v>4409.6883495694838</v>
      </c>
      <c r="AL42" s="35">
        <f>[4]基础信息!L42</f>
        <v>39</v>
      </c>
      <c r="AM42" s="35">
        <f>[4]基础信息!M42</f>
        <v>90.128654970760238</v>
      </c>
      <c r="AP42" s="44">
        <f>[2]国家城池攻打!AK42</f>
        <v>39</v>
      </c>
      <c r="AQ42" s="44">
        <f>[2]国家城池攻打!AL42</f>
        <v>953049974.45160365</v>
      </c>
      <c r="AR42" s="44">
        <f>[2]国家城池攻打!AM42</f>
        <v>846368433.66053772</v>
      </c>
      <c r="AS42" s="44">
        <f>[2]国家城池攻打!AN42</f>
        <v>84898841.608299628</v>
      </c>
      <c r="AT42" s="44">
        <f>[2]国家城池攻打!AO42</f>
        <v>16708091.983225264</v>
      </c>
      <c r="AU42" s="44">
        <f>[2]国家城池攻打!AP42</f>
        <v>5840738.8011328643</v>
      </c>
      <c r="AV42" s="44">
        <f>[2]国家城池攻打!AQ42</f>
        <v>1906866080.5047994</v>
      </c>
      <c r="AX42" s="14">
        <v>39</v>
      </c>
      <c r="AY42" s="44">
        <f>[2]国家城池攻打!AE42</f>
        <v>11465964.978162173</v>
      </c>
      <c r="AZ42" s="44">
        <f>[2]国家城池攻打!AF42</f>
        <v>11757721.076460913</v>
      </c>
      <c r="BA42" s="44">
        <f>[2]国家城池攻打!AG42</f>
        <v>11910880.32837918</v>
      </c>
      <c r="BB42" s="44">
        <f>[2]国家城池攻打!AH42</f>
        <v>12372253.544946995</v>
      </c>
      <c r="BC42" s="44">
        <f>[2]国家城池攻打!AI42</f>
        <v>12663957.872542655</v>
      </c>
    </row>
    <row r="43" spans="1:55" x14ac:dyDescent="0.15">
      <c r="A43" s="16" t="str">
        <f>IF([2]其他调用!AF43="","",[2]其他调用!AF43)</f>
        <v/>
      </c>
      <c r="B43" s="16">
        <f>IF([2]其他调用!AG43="","",[2]其他调用!AG43)</f>
        <v>39</v>
      </c>
      <c r="C43" s="16">
        <f>IF([2]其他调用!AH43="","",[2]其他调用!AH43)</f>
        <v>1</v>
      </c>
      <c r="D43" s="16">
        <f>IF([2]其他调用!AI43="","",[2]其他调用!AI43)</f>
        <v>1.2632725082536906</v>
      </c>
      <c r="E43" s="16">
        <f>IF([2]其他调用!AJ43="","",[2]其他调用!AJ43)</f>
        <v>1.8017154302026952</v>
      </c>
      <c r="F43" s="16">
        <f>IF([2]其他调用!AK43="","",[2]其他调用!AK43)</f>
        <v>3.2676427979182825</v>
      </c>
      <c r="G43" s="16">
        <f>IF([2]其他调用!AL43="","",[2]其他调用!AL43)</f>
        <v>6.7053829842916723</v>
      </c>
      <c r="H43" s="16">
        <f>IF([2]其他调用!AM43="","",[2]其他调用!AM43)</f>
        <v>550.58312215232718</v>
      </c>
      <c r="I43" s="16" t="str">
        <f>IF([2]其他调用!AN43="","",[2]其他调用!AN43)</f>
        <v/>
      </c>
      <c r="J43" s="16" t="str">
        <f>IF([2]其他调用!AO43="","",[2]其他调用!AO43)</f>
        <v/>
      </c>
      <c r="O43" s="14">
        <v>39</v>
      </c>
      <c r="P43" s="22">
        <f>[2]国家城池攻打!Y42</f>
        <v>67183.388543918903</v>
      </c>
      <c r="Q43" s="22">
        <f>[2]国家城池攻打!Z42</f>
        <v>68892.896932388074</v>
      </c>
      <c r="R43" s="22">
        <f>[2]国家城池攻打!AA42</f>
        <v>69790.314424096679</v>
      </c>
      <c r="S43" s="22">
        <f>[2]国家城池攻打!AB42</f>
        <v>72493.673114923702</v>
      </c>
      <c r="T43" s="22">
        <f>[2]国家城池攻打!AC42</f>
        <v>74202.878159429529</v>
      </c>
      <c r="W43" s="30">
        <v>39</v>
      </c>
      <c r="X43" s="30">
        <f>[5]其他调用!T45</f>
        <v>143332113</v>
      </c>
      <c r="Y43" s="30">
        <f>[5]其他调用!U45</f>
        <v>151253065</v>
      </c>
      <c r="Z43" s="30">
        <f>[5]其他调用!V45</f>
        <v>175089203</v>
      </c>
      <c r="AA43" s="30">
        <f>[5]其他调用!W45</f>
        <v>208691690</v>
      </c>
      <c r="AB43" s="30">
        <f>[5]其他调用!X45</f>
        <v>227920441</v>
      </c>
      <c r="AE43" s="14">
        <v>40</v>
      </c>
      <c r="AF43" s="14">
        <f>[3]非r将兵属性验证!AM46</f>
        <v>4302.7796402772656</v>
      </c>
      <c r="AG43" s="14">
        <f>[3]小r将兵属性验证!AM46</f>
        <v>4352.671021168183</v>
      </c>
      <c r="AH43" s="14">
        <f>[3]中r将兵属性验证!AM46</f>
        <v>4411.073205722515</v>
      </c>
      <c r="AI43" s="14">
        <f>[3]大r将兵属性验证!AM46</f>
        <v>4476.3833570485103</v>
      </c>
      <c r="AL43" s="35">
        <f>[4]基础信息!L43</f>
        <v>40</v>
      </c>
      <c r="AM43" s="35">
        <f>[4]基础信息!M43</f>
        <v>90.421052631578945</v>
      </c>
      <c r="AP43" s="44">
        <f>[2]国家城池攻打!AK43</f>
        <v>40</v>
      </c>
      <c r="AQ43" s="44">
        <f>[2]国家城池攻打!AL43</f>
        <v>968915219.86734116</v>
      </c>
      <c r="AR43" s="44">
        <f>[2]国家城池攻打!AM43</f>
        <v>864986669.6846807</v>
      </c>
      <c r="AS43" s="44">
        <f>[2]国家城池攻打!AN43</f>
        <v>86522584.121703252</v>
      </c>
      <c r="AT43" s="44">
        <f>[2]国家城池攻打!AO43</f>
        <v>17051108.697994467</v>
      </c>
      <c r="AU43" s="44">
        <f>[2]国家城池攻打!AP43</f>
        <v>5995270.0434747115</v>
      </c>
      <c r="AV43" s="44">
        <f>[2]国家城池攻打!AQ43</f>
        <v>1943470852.4151943</v>
      </c>
      <c r="AX43" s="14">
        <v>40</v>
      </c>
      <c r="AY43" s="44">
        <f>[2]国家城池攻打!AE43</f>
        <v>12048570.573722024</v>
      </c>
      <c r="AZ43" s="44">
        <f>[2]国家城池攻打!AF43</f>
        <v>12225748.533145564</v>
      </c>
      <c r="BA43" s="44">
        <f>[2]国家城池攻打!AG43</f>
        <v>12355746.465978278</v>
      </c>
      <c r="BB43" s="44">
        <f>[2]国家城池攻打!AH43</f>
        <v>12857827.30900998</v>
      </c>
      <c r="BC43" s="44">
        <f>[2]国家城池攻打!AI43</f>
        <v>13165332.43756073</v>
      </c>
    </row>
    <row r="44" spans="1:55" x14ac:dyDescent="0.15">
      <c r="A44" s="16" t="str">
        <f>IF([2]其他调用!AF44="","",[2]其他调用!AF44)</f>
        <v/>
      </c>
      <c r="B44" s="16">
        <f>IF([2]其他调用!AG44="","",[2]其他调用!AG44)</f>
        <v>40</v>
      </c>
      <c r="C44" s="16">
        <f>IF([2]其他调用!AH44="","",[2]其他调用!AH44)</f>
        <v>1</v>
      </c>
      <c r="D44" s="16">
        <f>IF([2]其他调用!AI44="","",[2]其他调用!AI44)</f>
        <v>1.262308049090902</v>
      </c>
      <c r="E44" s="16">
        <f>IF([2]其他调用!AJ44="","",[2]其他调用!AJ44)</f>
        <v>1.7984109096762808</v>
      </c>
      <c r="F44" s="16">
        <f>IF([2]其他调用!AK44="","",[2]其他调用!AK44)</f>
        <v>3.2457257443986625</v>
      </c>
      <c r="G44" s="16">
        <f>IF([2]其他调用!AL44="","",[2]其他调用!AL44)</f>
        <v>6.7123519767291757</v>
      </c>
      <c r="H44" s="16">
        <f>IF([2]其他调用!AM44="","",[2]其他调用!AM44)</f>
        <v>552.5285576049248</v>
      </c>
      <c r="I44" s="16" t="str">
        <f>IF([2]其他调用!AN44="","",[2]其他调用!AN44)</f>
        <v/>
      </c>
      <c r="J44" s="16" t="str">
        <f>IF([2]其他调用!AO44="","",[2]其他调用!AO44)</f>
        <v/>
      </c>
      <c r="O44" s="14">
        <v>40</v>
      </c>
      <c r="P44" s="22">
        <f>[2]国家城池攻打!Y43</f>
        <v>69510.984079165442</v>
      </c>
      <c r="Q44" s="22">
        <f>[2]国家城池攻打!Z43</f>
        <v>70533.164614301248</v>
      </c>
      <c r="R44" s="22">
        <f>[2]国家城池攻打!AA43</f>
        <v>71283.152688336137</v>
      </c>
      <c r="S44" s="22">
        <f>[2]国家城池攻打!AB43</f>
        <v>74179.772936595953</v>
      </c>
      <c r="T44" s="22">
        <f>[2]国家城池攻打!AC43</f>
        <v>75953.840985927192</v>
      </c>
      <c r="W44" s="30">
        <v>40</v>
      </c>
      <c r="X44" s="30">
        <f>[5]其他调用!T46</f>
        <v>156288740</v>
      </c>
      <c r="Y44" s="30">
        <f>[5]其他调用!U46</f>
        <v>164911674</v>
      </c>
      <c r="Z44" s="30">
        <f>[5]其他调用!V46</f>
        <v>191726452</v>
      </c>
      <c r="AA44" s="30">
        <f>[5]其他调用!W46</f>
        <v>228807208</v>
      </c>
      <c r="AB44" s="30">
        <f>[5]其他调用!X46</f>
        <v>249720924</v>
      </c>
      <c r="AE44" s="14">
        <v>41</v>
      </c>
      <c r="AF44" s="14">
        <f>[3]非r将兵属性验证!AM47</f>
        <v>4366.0612527540407</v>
      </c>
      <c r="AG44" s="14">
        <f>[3]小r将兵属性验证!AM47</f>
        <v>4418.5909727083454</v>
      </c>
      <c r="AH44" s="14">
        <f>[3]中r将兵属性验证!AM47</f>
        <v>4476.0585260415355</v>
      </c>
      <c r="AI44" s="14">
        <f>[3]大r将兵属性验证!AM47</f>
        <v>4541.4646355865862</v>
      </c>
      <c r="AL44" s="35">
        <f>[4]基础信息!L44</f>
        <v>41</v>
      </c>
      <c r="AM44" s="35">
        <f>[4]基础信息!M44</f>
        <v>90.713450292397667</v>
      </c>
      <c r="AP44" s="44">
        <f>[2]国家城池攻打!AK44</f>
        <v>41</v>
      </c>
      <c r="AQ44" s="44">
        <f>[2]国家城池攻打!AL44</f>
        <v>984803377.33193684</v>
      </c>
      <c r="AR44" s="44">
        <f>[2]国家城池攻打!AM44</f>
        <v>883773151.67582095</v>
      </c>
      <c r="AS44" s="44">
        <f>[2]国家城池攻打!AN44</f>
        <v>88156763.413518563</v>
      </c>
      <c r="AT44" s="44">
        <f>[2]国家城池攻打!AO44</f>
        <v>17395667.940072577</v>
      </c>
      <c r="AU44" s="44">
        <f>[2]国家城池攻打!AP44</f>
        <v>6154305.9910190338</v>
      </c>
      <c r="AV44" s="44">
        <f>[2]国家城池攻打!AQ44</f>
        <v>1980283266.3523679</v>
      </c>
      <c r="AX44" s="14">
        <v>41</v>
      </c>
      <c r="AY44" s="44">
        <f>[2]国家城池攻打!AE44</f>
        <v>12478703.127574852</v>
      </c>
      <c r="AZ44" s="44">
        <f>[2]国家城池攻打!AF44</f>
        <v>12628502.073417434</v>
      </c>
      <c r="BA44" s="44">
        <f>[2]国家城池攻打!AG44</f>
        <v>12788117.984914972</v>
      </c>
      <c r="BB44" s="44">
        <f>[2]国家城池攻打!AH44</f>
        <v>13360580.040241389</v>
      </c>
      <c r="BC44" s="44">
        <f>[2]国家城池攻打!AI44</f>
        <v>13687093.067510759</v>
      </c>
    </row>
    <row r="45" spans="1:55" x14ac:dyDescent="0.15">
      <c r="A45" s="16" t="str">
        <f>IF([2]其他调用!AF45="","",[2]其他调用!AF45)</f>
        <v/>
      </c>
      <c r="B45" s="16">
        <f>IF([2]其他调用!AG45="","",[2]其他调用!AG45)</f>
        <v>41</v>
      </c>
      <c r="C45" s="16">
        <f>IF([2]其他调用!AH45="","",[2]其他调用!AH45)</f>
        <v>1</v>
      </c>
      <c r="D45" s="16">
        <f>IF([2]其他调用!AI45="","",[2]其他调用!AI45)</f>
        <v>1.2612017428998596</v>
      </c>
      <c r="E45" s="16">
        <f>IF([2]其他调用!AJ45="","",[2]其他调用!AJ45)</f>
        <v>1.7982748219425047</v>
      </c>
      <c r="F45" s="16">
        <f>IF([2]其他调用!AK45="","",[2]其他调用!AK45)</f>
        <v>3.2252028235213097</v>
      </c>
      <c r="G45" s="16">
        <f>IF([2]其他调用!AL45="","",[2]其他调用!AL45)</f>
        <v>6.7200122153195654</v>
      </c>
      <c r="H45" s="16">
        <f>IF([2]其他调用!AM45="","",[2]其他调用!AM45)</f>
        <v>554.65070888883588</v>
      </c>
      <c r="I45" s="16" t="str">
        <f>IF([2]其他调用!AN45="","",[2]其他调用!AN45)</f>
        <v/>
      </c>
      <c r="J45" s="16" t="str">
        <f>IF([2]其他调用!AO45="","",[2]其他调用!AO45)</f>
        <v/>
      </c>
      <c r="O45" s="14">
        <v>41</v>
      </c>
      <c r="P45" s="22">
        <f>[2]国家城池攻打!Y44</f>
        <v>70901.722315766121</v>
      </c>
      <c r="Q45" s="22">
        <f>[2]国家城池攻打!Z44</f>
        <v>71752.85268987171</v>
      </c>
      <c r="R45" s="22">
        <f>[2]国家城池攻打!AA44</f>
        <v>72659.761277925893</v>
      </c>
      <c r="S45" s="22">
        <f>[2]国家城池攻打!AB44</f>
        <v>75912.386592280542</v>
      </c>
      <c r="T45" s="22">
        <f>[2]国家城池攻打!AC44</f>
        <v>77767.574247220138</v>
      </c>
      <c r="W45" s="30">
        <v>41</v>
      </c>
      <c r="X45" s="30">
        <f>[5]其他调用!T47</f>
        <v>168902154</v>
      </c>
      <c r="Y45" s="30">
        <f>[5]其他调用!U47</f>
        <v>178639333</v>
      </c>
      <c r="Z45" s="30">
        <f>[5]其他调用!V47</f>
        <v>208628622</v>
      </c>
      <c r="AA45" s="30">
        <f>[5]其他调用!W47</f>
        <v>248290611</v>
      </c>
      <c r="AB45" s="30">
        <f>[5]其他调用!X47</f>
        <v>272171622</v>
      </c>
      <c r="AE45" s="14">
        <v>42</v>
      </c>
      <c r="AF45" s="14">
        <f>[3]非r将兵属性验证!AM48</f>
        <v>4432.088233338909</v>
      </c>
      <c r="AG45" s="14">
        <f>[3]小r将兵属性验证!AM48</f>
        <v>4483.4650375663032</v>
      </c>
      <c r="AH45" s="14">
        <f>[3]中r将兵属性验证!AM48</f>
        <v>4543.3393592464981</v>
      </c>
      <c r="AI45" s="14">
        <f>[3]大r将兵属性验证!AM48</f>
        <v>4608.9161632421728</v>
      </c>
      <c r="AL45" s="35">
        <f>[4]基础信息!L45</f>
        <v>42</v>
      </c>
      <c r="AM45" s="35">
        <f>[4]基础信息!M45</f>
        <v>91.005847953216374</v>
      </c>
      <c r="AP45" s="44">
        <f>[2]国家城池攻打!AK45</f>
        <v>42</v>
      </c>
      <c r="AQ45" s="44">
        <f>[2]国家城池攻打!AL45</f>
        <v>1000857893.9081866</v>
      </c>
      <c r="AR45" s="44">
        <f>[2]国家城池攻打!AM45</f>
        <v>902118239.22726345</v>
      </c>
      <c r="AS45" s="44">
        <f>[2]国家城池攻打!AN45</f>
        <v>89798490.301062435</v>
      </c>
      <c r="AT45" s="44">
        <f>[2]国家城池攻打!AO45</f>
        <v>17739695.796040356</v>
      </c>
      <c r="AU45" s="44">
        <f>[2]国家城池攻打!AP45</f>
        <v>6315366.1946096979</v>
      </c>
      <c r="AV45" s="44">
        <f>[2]国家城池攻打!AQ45</f>
        <v>2016829685.4271622</v>
      </c>
      <c r="AX45" s="14">
        <v>42</v>
      </c>
      <c r="AY45" s="44">
        <f>[2]国家城池攻打!AE45</f>
        <v>12940739.926070888</v>
      </c>
      <c r="AZ45" s="44">
        <f>[2]国家城池攻打!AF45</f>
        <v>13044514.924134715</v>
      </c>
      <c r="BA45" s="44">
        <f>[2]国家城池攻打!AG45</f>
        <v>13193816.16184354</v>
      </c>
      <c r="BB45" s="44">
        <f>[2]国家城池攻打!AH45</f>
        <v>13884565.688870609</v>
      </c>
      <c r="BC45" s="44">
        <f>[2]国家城池攻打!AI45</f>
        <v>14202743.076448761</v>
      </c>
    </row>
    <row r="46" spans="1:55" x14ac:dyDescent="0.15">
      <c r="A46" s="16" t="str">
        <f>IF([2]其他调用!AF46="","",[2]其他调用!AF46)</f>
        <v/>
      </c>
      <c r="B46" s="16">
        <f>IF([2]其他调用!AG46="","",[2]其他调用!AG46)</f>
        <v>42</v>
      </c>
      <c r="C46" s="16">
        <f>IF([2]其他调用!AH46="","",[2]其他调用!AH46)</f>
        <v>1</v>
      </c>
      <c r="D46" s="16">
        <f>IF([2]其他调用!AI46="","",[2]其他调用!AI46)</f>
        <v>1.2591899691657715</v>
      </c>
      <c r="E46" s="16">
        <f>IF([2]其他调用!AJ46="","",[2]其他调用!AJ46)</f>
        <v>1.8011710100782639</v>
      </c>
      <c r="F46" s="16">
        <f>IF([2]其他调用!AK46="","",[2]其他调用!AK46)</f>
        <v>3.2049505937493512</v>
      </c>
      <c r="G46" s="16">
        <f>IF([2]其他调用!AL46="","",[2]其他调用!AL46)</f>
        <v>6.7250656647038127</v>
      </c>
      <c r="H46" s="16">
        <f>IF([2]其他调用!AM46="","",[2]其他调用!AM46)</f>
        <v>556.74191892636748</v>
      </c>
      <c r="I46" s="16" t="str">
        <f>IF([2]其他调用!AN46="","",[2]其他调用!AN46)</f>
        <v/>
      </c>
      <c r="J46" s="16" t="str">
        <f>IF([2]其他调用!AO46="","",[2]其他调用!AO46)</f>
        <v/>
      </c>
      <c r="O46" s="14">
        <v>42</v>
      </c>
      <c r="P46" s="22">
        <f>[2]国家城池攻打!Y45</f>
        <v>72429.514511590722</v>
      </c>
      <c r="Q46" s="22">
        <f>[2]国家城池攻打!Z45</f>
        <v>73010.344724634517</v>
      </c>
      <c r="R46" s="22">
        <f>[2]国家城池攻打!AA45</f>
        <v>73845.985980467492</v>
      </c>
      <c r="S46" s="22">
        <f>[2]国家城池攻打!AB45</f>
        <v>77712.121392932429</v>
      </c>
      <c r="T46" s="22">
        <f>[2]国家城池攻打!AC45</f>
        <v>79492.964980123579</v>
      </c>
      <c r="W46" s="30">
        <v>42</v>
      </c>
      <c r="X46" s="30">
        <f>[5]其他调用!T48</f>
        <v>182691122</v>
      </c>
      <c r="Y46" s="30">
        <f>[5]其他调用!U48</f>
        <v>193670753</v>
      </c>
      <c r="Z46" s="30">
        <f>[5]其他调用!V48</f>
        <v>226894251</v>
      </c>
      <c r="AA46" s="30">
        <f>[5]其他调用!W48</f>
        <v>269978286</v>
      </c>
      <c r="AB46" s="30">
        <f>[5]其他调用!X48</f>
        <v>295933273</v>
      </c>
      <c r="AE46" s="14">
        <v>43</v>
      </c>
      <c r="AF46" s="14">
        <f>[3]非r将兵属性验证!AM49</f>
        <v>4494.4759493295178</v>
      </c>
      <c r="AG46" s="14">
        <f>[3]小r将兵属性验证!AM49</f>
        <v>4549.9026312380975</v>
      </c>
      <c r="AH46" s="14">
        <f>[3]中r将兵属性验证!AM49</f>
        <v>4607.2743465906497</v>
      </c>
      <c r="AI46" s="14">
        <f>[3]大r将兵属性验证!AM49</f>
        <v>4672.8371965502056</v>
      </c>
      <c r="AL46" s="35">
        <f>[4]基础信息!L46</f>
        <v>43</v>
      </c>
      <c r="AM46" s="35">
        <f>[4]基础信息!M46</f>
        <v>91.298245614035082</v>
      </c>
      <c r="AP46" s="44">
        <f>[2]国家城池攻打!AK46</f>
        <v>43</v>
      </c>
      <c r="AQ46" s="44">
        <f>[2]国家城池攻打!AL46</f>
        <v>1016976189.8566959</v>
      </c>
      <c r="AR46" s="44">
        <f>[2]国家城池攻打!AM46</f>
        <v>920392928.56103051</v>
      </c>
      <c r="AS46" s="44">
        <f>[2]国家城池攻打!AN46</f>
        <v>91442852.554508552</v>
      </c>
      <c r="AT46" s="44">
        <f>[2]国家城池攻打!AO46</f>
        <v>18087064.969563551</v>
      </c>
      <c r="AU46" s="44">
        <f>[2]国家城池攻打!AP46</f>
        <v>6477308.298107326</v>
      </c>
      <c r="AV46" s="44">
        <f>[2]国家城池攻打!AQ46</f>
        <v>2053376344.2399058</v>
      </c>
      <c r="AX46" s="14">
        <v>43</v>
      </c>
      <c r="AY46" s="44">
        <f>[2]国家城池攻打!AE46</f>
        <v>13442848.412950583</v>
      </c>
      <c r="AZ46" s="44">
        <f>[2]国家城池攻打!AF46</f>
        <v>13471146.570913659</v>
      </c>
      <c r="BA46" s="44">
        <f>[2]国家城池攻打!AG46</f>
        <v>13608708.803428642</v>
      </c>
      <c r="BB46" s="44">
        <f>[2]国家城池攻打!AH46</f>
        <v>14413399.295185309</v>
      </c>
      <c r="BC46" s="44">
        <f>[2]国家城池攻打!AI46</f>
        <v>14687193.748114631</v>
      </c>
    </row>
    <row r="47" spans="1:55" x14ac:dyDescent="0.15">
      <c r="A47" s="16" t="str">
        <f>IF([2]其他调用!AF47="","",[2]其他调用!AF47)</f>
        <v/>
      </c>
      <c r="B47" s="16">
        <f>IF([2]其他调用!AG47="","",[2]其他调用!AG47)</f>
        <v>43</v>
      </c>
      <c r="C47" s="16">
        <f>IF([2]其他调用!AH47="","",[2]其他调用!AH47)</f>
        <v>1</v>
      </c>
      <c r="D47" s="16">
        <f>IF([2]其他调用!AI47="","",[2]其他调用!AI47)</f>
        <v>1.2571949243919667</v>
      </c>
      <c r="E47" s="16">
        <f>IF([2]其他调用!AJ47="","",[2]其他调用!AJ47)</f>
        <v>1.8037422408110642</v>
      </c>
      <c r="F47" s="16">
        <f>IF([2]其他调用!AK47="","",[2]其他调用!AK47)</f>
        <v>3.1855668517692322</v>
      </c>
      <c r="G47" s="16">
        <f>IF([2]其他调用!AL47="","",[2]其他调用!AL47)</f>
        <v>6.69156447560575</v>
      </c>
      <c r="H47" s="16">
        <f>IF([2]其他调用!AM47="","",[2]其他调用!AM47)</f>
        <v>558.71515283655879</v>
      </c>
      <c r="I47" s="16" t="str">
        <f>IF([2]其他调用!AN47="","",[2]其他调用!AN47)</f>
        <v/>
      </c>
      <c r="J47" s="16" t="str">
        <f>IF([2]其他调用!AO47="","",[2]其他调用!AO47)</f>
        <v/>
      </c>
      <c r="O47" s="14">
        <v>43</v>
      </c>
      <c r="P47" s="22">
        <f>[2]国家城池攻打!Y46</f>
        <v>74133.355218477402</v>
      </c>
      <c r="Q47" s="22">
        <f>[2]国家城池攻打!Z46</f>
        <v>74289.411236656146</v>
      </c>
      <c r="R47" s="22">
        <f>[2]国家城池攻打!AA46</f>
        <v>75048.026489496115</v>
      </c>
      <c r="S47" s="22">
        <f>[2]国家城池攻打!AB46</f>
        <v>79485.657877860081</v>
      </c>
      <c r="T47" s="22">
        <f>[2]国家城池攻打!AC46</f>
        <v>80995.553757985021</v>
      </c>
      <c r="W47" s="30">
        <v>43</v>
      </c>
      <c r="X47" s="30">
        <f>[5]其他调用!T49</f>
        <v>197643269</v>
      </c>
      <c r="Y47" s="30">
        <f>[5]其他调用!U49</f>
        <v>209871656</v>
      </c>
      <c r="Z47" s="30">
        <f>[5]其他调用!V49</f>
        <v>246272361</v>
      </c>
      <c r="AA47" s="30">
        <f>[5]其他调用!W49</f>
        <v>293223582</v>
      </c>
      <c r="AB47" s="30">
        <f>[5]其他调用!X49</f>
        <v>321939510</v>
      </c>
      <c r="AE47" s="14">
        <v>44</v>
      </c>
      <c r="AF47" s="14">
        <f>[3]非r将兵属性验证!AM50</f>
        <v>4559.9059784657766</v>
      </c>
      <c r="AG47" s="14">
        <f>[3]小r将兵属性验证!AM50</f>
        <v>4612.2429488480666</v>
      </c>
      <c r="AH47" s="14">
        <f>[3]中r将兵属性验证!AM50</f>
        <v>4672.9679451959646</v>
      </c>
      <c r="AI47" s="14">
        <f>[3]大r将兵属性验证!AM50</f>
        <v>4736.553928970714</v>
      </c>
      <c r="AL47" s="35">
        <f>[4]基础信息!L47</f>
        <v>44</v>
      </c>
      <c r="AM47" s="35">
        <f>[4]基础信息!M47</f>
        <v>91.590643274853804</v>
      </c>
      <c r="AP47" s="44">
        <f>[2]国家城池攻打!AK47</f>
        <v>44</v>
      </c>
      <c r="AQ47" s="44">
        <f>[2]国家城池攻打!AL47</f>
        <v>1033116095.4687992</v>
      </c>
      <c r="AR47" s="44">
        <f>[2]国家城池攻打!AM47</f>
        <v>938828356.04912674</v>
      </c>
      <c r="AS47" s="44">
        <f>[2]国家城池攻打!AN47</f>
        <v>93097618.421074644</v>
      </c>
      <c r="AT47" s="44">
        <f>[2]国家城池攻打!AO47</f>
        <v>18436446.706717752</v>
      </c>
      <c r="AU47" s="44">
        <f>[2]国家城池攻打!AP47</f>
        <v>6641419.9387654522</v>
      </c>
      <c r="AV47" s="44">
        <f>[2]国家城池攻打!AQ47</f>
        <v>2090119936.5844839</v>
      </c>
      <c r="AX47" s="14">
        <v>44</v>
      </c>
      <c r="AY47" s="44">
        <f>[2]国家城池攻打!AE47</f>
        <v>13962708.13605432</v>
      </c>
      <c r="AZ47" s="44">
        <f>[2]国家城池攻打!AF47</f>
        <v>13922913.785953648</v>
      </c>
      <c r="BA47" s="44">
        <f>[2]国家城池攻打!AG47</f>
        <v>14061660.113855785</v>
      </c>
      <c r="BB47" s="44">
        <f>[2]国家城池攻打!AH47</f>
        <v>14954892.893217368</v>
      </c>
      <c r="BC47" s="44">
        <f>[2]国家城池攻打!AI47</f>
        <v>15222289.303570405</v>
      </c>
    </row>
    <row r="48" spans="1:55" x14ac:dyDescent="0.15">
      <c r="A48" s="16" t="str">
        <f>IF([2]其他调用!AF48="","",[2]其他调用!AF48)</f>
        <v/>
      </c>
      <c r="B48" s="16">
        <f>IF([2]其他调用!AG48="","",[2]其他调用!AG48)</f>
        <v>44</v>
      </c>
      <c r="C48" s="16">
        <f>IF([2]其他调用!AH48="","",[2]其他调用!AH48)</f>
        <v>1</v>
      </c>
      <c r="D48" s="16">
        <f>IF([2]其他调用!AI48="","",[2]其他调用!AI48)</f>
        <v>1.2552337026714842</v>
      </c>
      <c r="E48" s="16">
        <f>IF([2]其他调用!AJ48="","",[2]其他调用!AJ48)</f>
        <v>1.8066934905179628</v>
      </c>
      <c r="F48" s="16">
        <f>IF([2]其他调用!AK48="","",[2]其他调用!AK48)</f>
        <v>3.1673215461715722</v>
      </c>
      <c r="G48" s="16">
        <f>IF([2]其他调用!AL48="","",[2]其他调用!AL48)</f>
        <v>6.6600308618377753</v>
      </c>
      <c r="H48" s="16">
        <f>IF([2]其他调用!AM48="","",[2]其他调用!AM48)</f>
        <v>560.73498509510523</v>
      </c>
      <c r="I48" s="16" t="str">
        <f>IF([2]其他调用!AN48="","",[2]其他调用!AN48)</f>
        <v/>
      </c>
      <c r="J48" s="16" t="str">
        <f>IF([2]其他调用!AO48="","",[2]其他调用!AO48)</f>
        <v/>
      </c>
      <c r="O48" s="14">
        <v>44</v>
      </c>
      <c r="P48" s="22">
        <f>[2]国家城池攻打!Y47</f>
        <v>75884.283348121244</v>
      </c>
      <c r="Q48" s="22">
        <f>[2]国家城池攻打!Z47</f>
        <v>75668.00970626976</v>
      </c>
      <c r="R48" s="22">
        <f>[2]国家城池攻打!AA47</f>
        <v>76422.065836172682</v>
      </c>
      <c r="S48" s="22">
        <f>[2]国家城池攻打!AB47</f>
        <v>81276.591810963888</v>
      </c>
      <c r="T48" s="22">
        <f>[2]国家城池攻打!AC47</f>
        <v>82729.833171578211</v>
      </c>
      <c r="W48" s="30">
        <v>44</v>
      </c>
      <c r="X48" s="30">
        <f>[5]其他调用!T50</f>
        <v>213980041</v>
      </c>
      <c r="Y48" s="30">
        <f>[5]其他调用!U50</f>
        <v>227100260</v>
      </c>
      <c r="Z48" s="30">
        <f>[5]其他调用!V50</f>
        <v>267609752</v>
      </c>
      <c r="AA48" s="30">
        <f>[5]其他调用!W50</f>
        <v>318981489</v>
      </c>
      <c r="AB48" s="30">
        <f>[5]其他调用!X50</f>
        <v>349716832</v>
      </c>
      <c r="AE48" s="14">
        <v>45</v>
      </c>
      <c r="AF48" s="14">
        <f>[3]非r将兵属性验证!AM51</f>
        <v>4622.9224478524739</v>
      </c>
      <c r="AG48" s="14">
        <f>[3]小r将兵属性验证!AM51</f>
        <v>4677.6809338257735</v>
      </c>
      <c r="AH48" s="14">
        <f>[3]中r将兵属性验证!AM51</f>
        <v>4735.1960522840582</v>
      </c>
      <c r="AI48" s="14">
        <f>[3]大r将兵属性验证!AM51</f>
        <v>4801.6236887917403</v>
      </c>
      <c r="AL48" s="35">
        <f>[4]基础信息!L48</f>
        <v>45</v>
      </c>
      <c r="AM48" s="35">
        <f>[4]基础信息!M48</f>
        <v>91.883040935672511</v>
      </c>
      <c r="AP48" s="44">
        <f>[2]国家城池攻打!AK48</f>
        <v>45</v>
      </c>
      <c r="AQ48" s="44">
        <f>[2]国家城池攻打!AL48</f>
        <v>1048481353.1721961</v>
      </c>
      <c r="AR48" s="44">
        <f>[2]国家城池攻打!AM48</f>
        <v>957263476.62841833</v>
      </c>
      <c r="AS48" s="44">
        <f>[2]国家城池攻打!AN48</f>
        <v>94746585.587379724</v>
      </c>
      <c r="AT48" s="44">
        <f>[2]国家城池攻打!AO48</f>
        <v>18785728.34290063</v>
      </c>
      <c r="AU48" s="44">
        <f>[2]国家城池攻打!AP48</f>
        <v>6806015.5175922699</v>
      </c>
      <c r="AV48" s="44">
        <f>[2]国家城池攻打!AQ48</f>
        <v>2126083159.2484868</v>
      </c>
      <c r="AX48" s="14">
        <v>45</v>
      </c>
      <c r="AY48" s="44">
        <f>[2]国家城池攻打!AE48</f>
        <v>14757729.01269174</v>
      </c>
      <c r="AZ48" s="44">
        <f>[2]国家城池攻打!AF48</f>
        <v>14776014.237323876</v>
      </c>
      <c r="BA48" s="44">
        <f>[2]国家城池攻打!AG48</f>
        <v>14913062.689742073</v>
      </c>
      <c r="BB48" s="44">
        <f>[2]国家城池攻打!AH48</f>
        <v>16002076.814165395</v>
      </c>
      <c r="BC48" s="44">
        <f>[2]国家城池攻打!AI48</f>
        <v>16252929.064822031</v>
      </c>
    </row>
    <row r="49" spans="1:55" x14ac:dyDescent="0.15">
      <c r="A49" s="16" t="str">
        <f>IF([2]其他调用!AF49="","",[2]其他调用!AF49)</f>
        <v/>
      </c>
      <c r="B49" s="16">
        <f>IF([2]其他调用!AG49="","",[2]其他调用!AG49)</f>
        <v>45</v>
      </c>
      <c r="C49" s="16">
        <f>IF([2]其他调用!AH49="","",[2]其他调用!AH49)</f>
        <v>1</v>
      </c>
      <c r="D49" s="16">
        <f>IF([2]其他调用!AI49="","",[2]其他调用!AI49)</f>
        <v>1.253057831249218</v>
      </c>
      <c r="E49" s="16">
        <f>IF([2]其他调用!AJ49="","",[2]其他调用!AJ49)</f>
        <v>1.8097241411074469</v>
      </c>
      <c r="F49" s="16">
        <f>IF([2]其他调用!AK49="","",[2]其他调用!AK49)</f>
        <v>3.1494545609709377</v>
      </c>
      <c r="G49" s="16">
        <f>IF([2]其他调用!AL49="","",[2]其他调用!AL49)</f>
        <v>6.6296110591116131</v>
      </c>
      <c r="H49" s="16">
        <f>IF([2]其他调用!AM49="","",[2]其他调用!AM49)</f>
        <v>562.71302599931676</v>
      </c>
      <c r="I49" s="16" t="str">
        <f>IF([2]其他调用!AN49="","",[2]其他调用!AN49)</f>
        <v/>
      </c>
      <c r="J49" s="16" t="str">
        <f>IF([2]其他调用!AO49="","",[2]其他调用!AO49)</f>
        <v/>
      </c>
      <c r="O49" s="14">
        <v>45</v>
      </c>
      <c r="P49" s="22">
        <f>[2]国家城池攻打!Y48</f>
        <v>79059.262567991405</v>
      </c>
      <c r="Q49" s="22">
        <f>[2]国家城池攻打!Z48</f>
        <v>79157.219128520708</v>
      </c>
      <c r="R49" s="22">
        <f>[2]国家城池攻打!AA48</f>
        <v>79891.407266475333</v>
      </c>
      <c r="S49" s="22">
        <f>[2]国家城池攻打!AB48</f>
        <v>85725.411504457399</v>
      </c>
      <c r="T49" s="22">
        <f>[2]国家城池攻打!AC48</f>
        <v>87069.262847260805</v>
      </c>
      <c r="W49" s="30">
        <v>45</v>
      </c>
      <c r="X49" s="30">
        <f>[5]其他调用!T51</f>
        <v>231467261</v>
      </c>
      <c r="Y49" s="30">
        <f>[5]其他调用!U51</f>
        <v>246168191</v>
      </c>
      <c r="Z49" s="30">
        <f>[5]其他调用!V51</f>
        <v>289961179</v>
      </c>
      <c r="AA49" s="30">
        <f>[5]其他调用!W51</f>
        <v>346915969</v>
      </c>
      <c r="AB49" s="30">
        <f>[5]其他调用!X51</f>
        <v>379699335</v>
      </c>
      <c r="AE49" s="14">
        <v>46</v>
      </c>
      <c r="AF49" s="14">
        <f>[3]非r将兵属性验证!AM52</f>
        <v>4687.4358926933264</v>
      </c>
      <c r="AG49" s="14">
        <f>[3]小r将兵属性验证!AM52</f>
        <v>4740.7110785373725</v>
      </c>
      <c r="AH49" s="14">
        <f>[3]中r将兵属性验证!AM52</f>
        <v>4800.1500340512757</v>
      </c>
      <c r="AI49" s="14">
        <f>[3]大r将兵属性验证!AM52</f>
        <v>4864.1959062513097</v>
      </c>
      <c r="AL49" s="35">
        <f>[4]基础信息!L49</f>
        <v>46</v>
      </c>
      <c r="AM49" s="35">
        <f>[4]基础信息!M49</f>
        <v>92.15789473684211</v>
      </c>
      <c r="AP49" s="44">
        <f>[2]国家城池攻打!AK49</f>
        <v>46</v>
      </c>
      <c r="AQ49" s="44">
        <f>[2]国家城池攻打!AL49</f>
        <v>1063390401.2828411</v>
      </c>
      <c r="AR49" s="44">
        <f>[2]国家城池攻打!AM49</f>
        <v>975599886.61626399</v>
      </c>
      <c r="AS49" s="44">
        <f>[2]国家城池攻打!AN49</f>
        <v>96346192.621634066</v>
      </c>
      <c r="AT49" s="44">
        <f>[2]国家城池攻打!AO49</f>
        <v>19134690.441380762</v>
      </c>
      <c r="AU49" s="44">
        <f>[2]国家城池攻打!AP49</f>
        <v>6959153.6066102069</v>
      </c>
      <c r="AV49" s="44">
        <f>[2]国家城池攻打!AQ49</f>
        <v>2161430324.5687304</v>
      </c>
      <c r="AX49" s="14">
        <v>46</v>
      </c>
      <c r="AY49" s="44">
        <f>[2]国家城池攻打!AE49</f>
        <v>15220530.919950588</v>
      </c>
      <c r="AZ49" s="44">
        <f>[2]国家城池攻打!AF49</f>
        <v>15293743.400521504</v>
      </c>
      <c r="BA49" s="44">
        <f>[2]国家城池攻打!AG49</f>
        <v>15456224.446501033</v>
      </c>
      <c r="BB49" s="44">
        <f>[2]国家城池攻打!AH49</f>
        <v>16598210.312926125</v>
      </c>
      <c r="BC49" s="44">
        <f>[2]国家城池攻打!AI49</f>
        <v>16831045.951934204</v>
      </c>
    </row>
    <row r="50" spans="1:55" x14ac:dyDescent="0.15">
      <c r="A50" s="16" t="str">
        <f>IF([2]其他调用!AF50="","",[2]其他调用!AF50)</f>
        <v/>
      </c>
      <c r="B50" s="16">
        <f>IF([2]其他调用!AG50="","",[2]其他调用!AG50)</f>
        <v>46</v>
      </c>
      <c r="C50" s="16">
        <f>IF([2]其他调用!AH50="","",[2]其他调用!AH50)</f>
        <v>1</v>
      </c>
      <c r="D50" s="16">
        <f>IF([2]其他调用!AI50="","",[2]其他调用!AI50)</f>
        <v>1.2509600845548596</v>
      </c>
      <c r="E50" s="16">
        <f>IF([2]其他调用!AJ50="","",[2]其他调用!AJ50)</f>
        <v>1.8125238050795902</v>
      </c>
      <c r="F50" s="16">
        <f>IF([2]其他调用!AK50="","",[2]其他调用!AK50)</f>
        <v>3.131237058152502</v>
      </c>
      <c r="G50" s="16">
        <f>IF([2]其他调用!AL50="","",[2]其他调用!AL50)</f>
        <v>6.5911878452497694</v>
      </c>
      <c r="H50" s="16">
        <f>IF([2]其他调用!AM50="","",[2]其他调用!AM50)</f>
        <v>564.55713392093992</v>
      </c>
      <c r="I50" s="16" t="str">
        <f>IF([2]其他调用!AN50="","",[2]其他调用!AN50)</f>
        <v/>
      </c>
      <c r="J50" s="16" t="str">
        <f>IF([2]其他调用!AO50="","",[2]其他调用!AO50)</f>
        <v/>
      </c>
      <c r="O50" s="14">
        <v>46</v>
      </c>
      <c r="P50" s="22">
        <f>[2]国家城池攻打!Y49</f>
        <v>80390.128098330504</v>
      </c>
      <c r="Q50" s="22">
        <f>[2]国家城池攻打!Z49</f>
        <v>80776.813735148724</v>
      </c>
      <c r="R50" s="22">
        <f>[2]国家城池攻打!AA49</f>
        <v>81634.988273773008</v>
      </c>
      <c r="S50" s="22">
        <f>[2]国家城池攻打!AB49</f>
        <v>87666.603765454813</v>
      </c>
      <c r="T50" s="22">
        <f>[2]国家城池攻打!AC49</f>
        <v>88896.369464441159</v>
      </c>
      <c r="W50" s="30">
        <v>46</v>
      </c>
      <c r="X50" s="30">
        <f>[5]其他调用!T52</f>
        <v>250823733</v>
      </c>
      <c r="Y50" s="30">
        <f>[5]其他调用!U52</f>
        <v>266835450</v>
      </c>
      <c r="Z50" s="30">
        <f>[5]其他调用!V52</f>
        <v>314651204</v>
      </c>
      <c r="AA50" s="30">
        <f>[5]其他调用!W52</f>
        <v>376467918</v>
      </c>
      <c r="AB50" s="30">
        <f>[5]其他调用!X52</f>
        <v>411450595</v>
      </c>
      <c r="AE50" s="14">
        <v>47</v>
      </c>
      <c r="AF50" s="14">
        <f>[3]非r将兵属性验证!AM53</f>
        <v>4751.4575269515653</v>
      </c>
      <c r="AG50" s="14">
        <f>[3]小r将兵属性验证!AM53</f>
        <v>4804.9456349782722</v>
      </c>
      <c r="AH50" s="14">
        <f>[3]中r将兵属性验证!AM53</f>
        <v>4862.8427037480733</v>
      </c>
      <c r="AI50" s="14">
        <f>[3]大r将兵属性验证!AM53</f>
        <v>4929.6355742175874</v>
      </c>
      <c r="AL50" s="35">
        <f>[4]基础信息!L50</f>
        <v>47</v>
      </c>
      <c r="AM50" s="35">
        <f>[4]基础信息!M50</f>
        <v>92.421052631578945</v>
      </c>
      <c r="AP50" s="44">
        <f>[2]国家城池攻打!AK50</f>
        <v>47</v>
      </c>
      <c r="AQ50" s="44">
        <f>[2]国家城池攻打!AL50</f>
        <v>1078176022.8690436</v>
      </c>
      <c r="AR50" s="44">
        <f>[2]国家城池攻打!AM50</f>
        <v>993964525.56606388</v>
      </c>
      <c r="AS50" s="44">
        <f>[2]国家城池攻打!AN50</f>
        <v>97942914.385656908</v>
      </c>
      <c r="AT50" s="44">
        <f>[2]国家城池攻打!AO50</f>
        <v>19482687.65393544</v>
      </c>
      <c r="AU50" s="44">
        <f>[2]国家城池攻打!AP50</f>
        <v>7113288.0867569903</v>
      </c>
      <c r="AV50" s="44">
        <f>[2]国家城池攻打!AQ50</f>
        <v>2196679438.5614572</v>
      </c>
      <c r="AX50" s="14">
        <v>47</v>
      </c>
      <c r="AY50" s="44">
        <f>[2]国家城池攻打!AE50</f>
        <v>15697210.060929079</v>
      </c>
      <c r="AZ50" s="44">
        <f>[2]国家城池攻打!AF50</f>
        <v>15810510.140892016</v>
      </c>
      <c r="BA50" s="44">
        <f>[2]国家城池攻打!AG50</f>
        <v>16049767.627360325</v>
      </c>
      <c r="BB50" s="44">
        <f>[2]国家城池攻打!AH50</f>
        <v>17205914.095538341</v>
      </c>
      <c r="BC50" s="44">
        <f>[2]国家城池攻打!AI50</f>
        <v>17424613.957524277</v>
      </c>
    </row>
    <row r="51" spans="1:55" x14ac:dyDescent="0.15">
      <c r="A51" s="16" t="str">
        <f>IF([2]其他调用!AF51="","",[2]其他调用!AF51)</f>
        <v/>
      </c>
      <c r="B51" s="16">
        <f>IF([2]其他调用!AG51="","",[2]其他调用!AG51)</f>
        <v>47</v>
      </c>
      <c r="C51" s="16">
        <f>IF([2]其他调用!AH51="","",[2]其他调用!AH51)</f>
        <v>1</v>
      </c>
      <c r="D51" s="16">
        <f>IF([2]其他调用!AI51="","",[2]其他调用!AI51)</f>
        <v>1.2490202680098821</v>
      </c>
      <c r="E51" s="16">
        <f>IF([2]其他调用!AJ51="","",[2]其他调用!AJ51)</f>
        <v>1.8149184050404406</v>
      </c>
      <c r="F51" s="16">
        <f>IF([2]其他调用!AK51="","",[2]其他调用!AK51)</f>
        <v>3.1140072955337046</v>
      </c>
      <c r="G51" s="16">
        <f>IF([2]其他调用!AL51="","",[2]其他调用!AL51)</f>
        <v>6.5536633303493526</v>
      </c>
      <c r="H51" s="16">
        <f>IF([2]其他调用!AM51="","",[2]其他调用!AM51)</f>
        <v>566.35237018242856</v>
      </c>
      <c r="I51" s="16" t="str">
        <f>IF([2]其他调用!AN51="","",[2]其他调用!AN51)</f>
        <v/>
      </c>
      <c r="J51" s="16" t="str">
        <f>IF([2]其他调用!AO51="","",[2]其他调用!AO51)</f>
        <v/>
      </c>
      <c r="O51" s="14">
        <v>47</v>
      </c>
      <c r="P51" s="22">
        <f>[2]国家城池攻打!Y50</f>
        <v>81756.302400672226</v>
      </c>
      <c r="Q51" s="22">
        <f>[2]国家城池攻打!Z50</f>
        <v>82346.406983812529</v>
      </c>
      <c r="R51" s="22">
        <f>[2]国家城池攻打!AA50</f>
        <v>83592.539725834969</v>
      </c>
      <c r="S51" s="22">
        <f>[2]国家城池攻打!AB50</f>
        <v>89614.135914262122</v>
      </c>
      <c r="T51" s="22">
        <f>[2]国家城池攻打!AC50</f>
        <v>90753.197695438881</v>
      </c>
      <c r="W51" s="30">
        <v>47</v>
      </c>
      <c r="X51" s="30">
        <f>[5]其他调用!T53</f>
        <v>271845298</v>
      </c>
      <c r="Y51" s="30">
        <f>[5]其他调用!U53</f>
        <v>289306159</v>
      </c>
      <c r="Z51" s="30">
        <f>[5]其他调用!V53</f>
        <v>341017994</v>
      </c>
      <c r="AA51" s="30">
        <f>[5]其他调用!W53</f>
        <v>408499394</v>
      </c>
      <c r="AB51" s="30">
        <f>[5]其他调用!X53</f>
        <v>445659025</v>
      </c>
      <c r="AE51" s="14">
        <v>48</v>
      </c>
      <c r="AF51" s="14">
        <f>[3]非r将兵属性验证!AM54</f>
        <v>4815.0928982110609</v>
      </c>
      <c r="AG51" s="14">
        <f>[3]小r将兵属性验证!AM54</f>
        <v>4868.6017902912299</v>
      </c>
      <c r="AH51" s="14">
        <f>[3]中r将兵属性验证!AM54</f>
        <v>4927.1956904722538</v>
      </c>
      <c r="AI51" s="14">
        <f>[3]大r将兵属性验证!AM54</f>
        <v>4989.5003378607553</v>
      </c>
      <c r="AL51" s="35">
        <f>[4]基础信息!L51</f>
        <v>48</v>
      </c>
      <c r="AM51" s="35">
        <f>[4]基础信息!M51</f>
        <v>92.684210526315795</v>
      </c>
      <c r="AP51" s="44">
        <f>[2]国家城池攻打!AK51</f>
        <v>48</v>
      </c>
      <c r="AQ51" s="44">
        <f>[2]国家城池攻打!AL51</f>
        <v>1092215063.2737143</v>
      </c>
      <c r="AR51" s="44">
        <f>[2]国家城池攻打!AM51</f>
        <v>1011339642.1080267</v>
      </c>
      <c r="AS51" s="44">
        <f>[2]国家城池攻打!AN51</f>
        <v>99544638.282857791</v>
      </c>
      <c r="AT51" s="44">
        <f>[2]国家城池攻打!AO51</f>
        <v>19810810.859554116</v>
      </c>
      <c r="AU51" s="44">
        <f>[2]国家城池攻打!AP51</f>
        <v>7269294.738432345</v>
      </c>
      <c r="AV51" s="44">
        <f>[2]国家城池攻打!AQ51</f>
        <v>2230179449.2625856</v>
      </c>
      <c r="AX51" s="14">
        <v>48</v>
      </c>
      <c r="AY51" s="44">
        <f>[2]国家城池攻打!AE51</f>
        <v>16237516.896316227</v>
      </c>
      <c r="AZ51" s="44">
        <f>[2]国家城池攻打!AF51</f>
        <v>16352684.391417481</v>
      </c>
      <c r="BA51" s="44">
        <f>[2]国家城池攻打!AG51</f>
        <v>16687958.916812364</v>
      </c>
      <c r="BB51" s="44">
        <f>[2]国家城池攻打!AH51</f>
        <v>17830318.157245982</v>
      </c>
      <c r="BC51" s="44">
        <f>[2]国家城池攻打!AI51</f>
        <v>18032342.785657082</v>
      </c>
    </row>
    <row r="52" spans="1:55" x14ac:dyDescent="0.15">
      <c r="A52" s="16" t="str">
        <f>IF([2]其他调用!AF52="","",[2]其他调用!AF52)</f>
        <v/>
      </c>
      <c r="B52" s="16">
        <f>IF([2]其他调用!AG52="","",[2]其他调用!AG52)</f>
        <v>48</v>
      </c>
      <c r="C52" s="16">
        <f>IF([2]其他调用!AH52="","",[2]其他调用!AH52)</f>
        <v>1</v>
      </c>
      <c r="D52" s="16">
        <f>IF([2]其他调用!AI52="","",[2]其他调用!AI52)</f>
        <v>1.2474746368622911</v>
      </c>
      <c r="E52" s="16">
        <f>IF([2]其他调用!AJ52="","",[2]其他调用!AJ52)</f>
        <v>1.8168198099094233</v>
      </c>
      <c r="F52" s="16">
        <f>IF([2]其他调用!AK52="","",[2]其他调用!AK52)</f>
        <v>3.0978872759621163</v>
      </c>
      <c r="G52" s="16">
        <f>IF([2]其他调用!AL52="","",[2]其他调用!AL52)</f>
        <v>6.5182844801876003</v>
      </c>
      <c r="H52" s="16">
        <f>IF([2]其他调用!AM52="","",[2]其他调用!AM52)</f>
        <v>568.22788666332451</v>
      </c>
      <c r="I52" s="16" t="str">
        <f>IF([2]其他调用!AN52="","",[2]其他调用!AN52)</f>
        <v/>
      </c>
      <c r="J52" s="16" t="str">
        <f>IF([2]其他调用!AO52="","",[2]其他调用!AO52)</f>
        <v/>
      </c>
      <c r="O52" s="14">
        <v>48</v>
      </c>
      <c r="P52" s="22">
        <f>[2]国家城池攻打!Y51</f>
        <v>83411.901864638101</v>
      </c>
      <c r="Q52" s="22">
        <f>[2]国家城池攻打!Z51</f>
        <v>84003.515709336323</v>
      </c>
      <c r="R52" s="22">
        <f>[2]国家城池攻打!AA51</f>
        <v>85725.816353488117</v>
      </c>
      <c r="S52" s="22">
        <f>[2]国家城池攻打!AB51</f>
        <v>91594.100122838892</v>
      </c>
      <c r="T52" s="22">
        <f>[2]国家城池攻打!AC51</f>
        <v>92631.897871526045</v>
      </c>
      <c r="W52" s="30">
        <v>48</v>
      </c>
      <c r="X52" s="30">
        <f>[5]其他调用!T54</f>
        <v>294867386</v>
      </c>
      <c r="Y52" s="30">
        <f>[5]其他调用!U54</f>
        <v>313891292</v>
      </c>
      <c r="Z52" s="30">
        <f>[5]其他调用!V54</f>
        <v>369544485</v>
      </c>
      <c r="AA52" s="30">
        <f>[5]其他调用!W54</f>
        <v>442213310</v>
      </c>
      <c r="AB52" s="30">
        <f>[5]其他调用!X54</f>
        <v>482534350</v>
      </c>
      <c r="AE52" s="14">
        <v>49</v>
      </c>
      <c r="AF52" s="14">
        <f>[3]非r将兵属性验证!AM55</f>
        <v>4880.1255625879667</v>
      </c>
      <c r="AG52" s="14">
        <f>[3]小r将兵属性验证!AM55</f>
        <v>4932.0606377192671</v>
      </c>
      <c r="AH52" s="14">
        <f>[3]中r将兵属性验证!AM55</f>
        <v>4990.0336585588084</v>
      </c>
      <c r="AI52" s="14">
        <f>[3]大r将兵属性验证!AM55</f>
        <v>5052.0892668144525</v>
      </c>
      <c r="AL52" s="35">
        <f>[4]基础信息!L52</f>
        <v>49</v>
      </c>
      <c r="AM52" s="35">
        <f>[4]基础信息!M52</f>
        <v>92.94736842105263</v>
      </c>
      <c r="AP52" s="44">
        <f>[2]国家城池攻打!AK52</f>
        <v>49</v>
      </c>
      <c r="AQ52" s="44">
        <f>[2]国家城池攻打!AL52</f>
        <v>1105496350.6761386</v>
      </c>
      <c r="AR52" s="44">
        <f>[2]国家城池攻打!AM52</f>
        <v>1027877911.164856</v>
      </c>
      <c r="AS52" s="44">
        <f>[2]国家城池攻打!AN52</f>
        <v>100969889.93524992</v>
      </c>
      <c r="AT52" s="44">
        <f>[2]国家城池攻打!AO52</f>
        <v>20141813.225355957</v>
      </c>
      <c r="AU52" s="44">
        <f>[2]国家城池攻打!AP52</f>
        <v>7412524.6267595422</v>
      </c>
      <c r="AV52" s="44">
        <f>[2]国家城池攻打!AQ52</f>
        <v>2261898489.6283603</v>
      </c>
      <c r="AX52" s="14">
        <v>49</v>
      </c>
      <c r="AY52" s="44">
        <f>[2]国家城池攻打!AE52</f>
        <v>16848022.92445958</v>
      </c>
      <c r="AZ52" s="44">
        <f>[2]国家城池攻打!AF52</f>
        <v>16910523.034792468</v>
      </c>
      <c r="BA52" s="44">
        <f>[2]国家城池攻打!AG52</f>
        <v>17348474.162150875</v>
      </c>
      <c r="BB52" s="44">
        <f>[2]国家城池攻打!AH52</f>
        <v>18470682.198877968</v>
      </c>
      <c r="BC52" s="44">
        <f>[2]国家城池攻打!AI52</f>
        <v>18654132.542991538</v>
      </c>
    </row>
    <row r="53" spans="1:55" x14ac:dyDescent="0.15">
      <c r="A53" s="16" t="str">
        <f>IF([2]其他调用!AF53="","",[2]其他调用!AF53)</f>
        <v/>
      </c>
      <c r="B53" s="16">
        <f>IF([2]其他调用!AG53="","",[2]其他调用!AG53)</f>
        <v>49</v>
      </c>
      <c r="C53" s="16">
        <f>IF([2]其他调用!AH53="","",[2]其他调用!AH53)</f>
        <v>1</v>
      </c>
      <c r="D53" s="16">
        <f>IF([2]其他调用!AI53="","",[2]其他调用!AI53)</f>
        <v>1.2460394852897989</v>
      </c>
      <c r="E53" s="16">
        <f>IF([2]其他调用!AJ53="","",[2]其他调用!AJ53)</f>
        <v>1.8186688451675157</v>
      </c>
      <c r="F53" s="16">
        <f>IF([2]其他调用!AK53="","",[2]其他调用!AK53)</f>
        <v>3.0871440069031615</v>
      </c>
      <c r="G53" s="16">
        <f>IF([2]其他调用!AL53="","",[2]其他调用!AL53)</f>
        <v>6.485184481608985</v>
      </c>
      <c r="H53" s="16">
        <f>IF([2]其他调用!AM53="","",[2]其他调用!AM53)</f>
        <v>570.19315889734514</v>
      </c>
      <c r="I53" s="16" t="str">
        <f>IF([2]其他调用!AN53="","",[2]其他调用!AN53)</f>
        <v/>
      </c>
      <c r="J53" s="16" t="str">
        <f>IF([2]其他调用!AO53="","",[2]其他调用!AO53)</f>
        <v/>
      </c>
      <c r="O53" s="14">
        <v>49</v>
      </c>
      <c r="P53" s="22">
        <f>[2]国家城池攻打!Y52</f>
        <v>85378.494549626193</v>
      </c>
      <c r="Q53" s="22">
        <f>[2]国家城池攻打!Z52</f>
        <v>85695.218081718529</v>
      </c>
      <c r="R53" s="22">
        <f>[2]国家城池攻打!AA52</f>
        <v>87914.565010899649</v>
      </c>
      <c r="S53" s="22">
        <f>[2]国家城池攻打!AB52</f>
        <v>93601.430061881547</v>
      </c>
      <c r="T53" s="22">
        <f>[2]国家城池攻打!AC52</f>
        <v>94531.077075970577</v>
      </c>
      <c r="W53" s="30">
        <v>49</v>
      </c>
      <c r="X53" s="30">
        <f>[5]其他调用!T55</f>
        <v>320049810</v>
      </c>
      <c r="Y53" s="30">
        <f>[5]其他调用!U55</f>
        <v>340425336</v>
      </c>
      <c r="Z53" s="30">
        <f>[5]其他调用!V55</f>
        <v>399922616</v>
      </c>
      <c r="AA53" s="30">
        <f>[5]其他调用!W55</f>
        <v>477950491</v>
      </c>
      <c r="AB53" s="30">
        <f>[5]其他调用!X55</f>
        <v>520543743</v>
      </c>
      <c r="AE53" s="14">
        <v>50</v>
      </c>
      <c r="AF53" s="14">
        <f>[3]非r将兵属性验证!AM56</f>
        <v>4942.9187213831892</v>
      </c>
      <c r="AG53" s="14">
        <f>[3]小r将兵属性验证!AM56</f>
        <v>4997.4396490101244</v>
      </c>
      <c r="AH53" s="14">
        <f>[3]中r将兵属性验证!AM56</f>
        <v>5052.2732396398733</v>
      </c>
      <c r="AI53" s="14">
        <f>[3]大r将兵属性验证!AM56</f>
        <v>5115.4400792232045</v>
      </c>
      <c r="AL53" s="35">
        <f>[4]基础信息!L53</f>
        <v>50</v>
      </c>
      <c r="AM53" s="35">
        <f>[4]基础信息!M53</f>
        <v>93.21052631578948</v>
      </c>
      <c r="AP53" s="44">
        <f>[2]国家城池攻打!AK53</f>
        <v>50</v>
      </c>
      <c r="AQ53" s="44">
        <f>[2]国家城池攻打!AL53</f>
        <v>1118783889.6534243</v>
      </c>
      <c r="AR53" s="44">
        <f>[2]国家城池攻打!AM53</f>
        <v>1044545983.2589403</v>
      </c>
      <c r="AS53" s="44">
        <f>[2]国家城池攻打!AN53</f>
        <v>102403033.51950127</v>
      </c>
      <c r="AT53" s="44">
        <f>[2]国家城池攻打!AO53</f>
        <v>20475706.055702828</v>
      </c>
      <c r="AU53" s="44">
        <f>[2]国家城池攻打!AP53</f>
        <v>7554367.4035068993</v>
      </c>
      <c r="AV53" s="44">
        <f>[2]国家城池攻打!AQ53</f>
        <v>2293762979.8910751</v>
      </c>
      <c r="AX53" s="14">
        <v>50</v>
      </c>
      <c r="AY53" s="44">
        <f>[2]国家城池攻打!AE53</f>
        <v>17537879.070222598</v>
      </c>
      <c r="AZ53" s="44">
        <f>[2]国家城池攻打!AF53</f>
        <v>17516508.3898823</v>
      </c>
      <c r="BA53" s="44">
        <f>[2]国家城池攻打!AG53</f>
        <v>17950782.802263357</v>
      </c>
      <c r="BB53" s="44">
        <f>[2]国家城池攻打!AH53</f>
        <v>19134277.260747086</v>
      </c>
      <c r="BC53" s="44">
        <f>[2]国家城池攻打!AI53</f>
        <v>19311784.920007862</v>
      </c>
    </row>
    <row r="54" spans="1:55" x14ac:dyDescent="0.15">
      <c r="A54" s="16" t="str">
        <f>IF([2]其他调用!AF54="","",[2]其他调用!AF54)</f>
        <v/>
      </c>
      <c r="B54" s="16">
        <f>IF([2]其他调用!AG54="","",[2]其他调用!AG54)</f>
        <v>50</v>
      </c>
      <c r="C54" s="16">
        <f>IF([2]其他调用!AH54="","",[2]其他调用!AH54)</f>
        <v>1</v>
      </c>
      <c r="D54" s="16">
        <f>IF([2]其他调用!AI54="","",[2]其他调用!AI54)</f>
        <v>1.2446761641427411</v>
      </c>
      <c r="E54" s="16">
        <f>IF([2]其他调用!AJ54="","",[2]其他调用!AJ54)</f>
        <v>1.8204253348075858</v>
      </c>
      <c r="F54" s="16">
        <f>IF([2]其他调用!AK54="","",[2]其他调用!AK54)</f>
        <v>3.0769384466143794</v>
      </c>
      <c r="G54" s="16">
        <f>IF([2]其他调用!AL54="","",[2]其他调用!AL54)</f>
        <v>6.453973441339012</v>
      </c>
      <c r="H54" s="16">
        <f>IF([2]其他调用!AM54="","",[2]其他调用!AM54)</f>
        <v>572.18071562204841</v>
      </c>
      <c r="I54" s="16" t="str">
        <f>IF([2]其他调用!AN54="","",[2]其他调用!AN54)</f>
        <v/>
      </c>
      <c r="J54" s="16" t="str">
        <f>IF([2]其他调用!AO54="","",[2]其他调用!AO54)</f>
        <v/>
      </c>
      <c r="O54" s="14">
        <v>50</v>
      </c>
      <c r="P54" s="22">
        <f>[2]国家城池攻打!Y53</f>
        <v>87689.395351112951</v>
      </c>
      <c r="Q54" s="22">
        <f>[2]国家城池攻打!Z53</f>
        <v>87582.541949411461</v>
      </c>
      <c r="R54" s="22">
        <f>[2]国家城池攻打!AA53</f>
        <v>89753.914011316738</v>
      </c>
      <c r="S54" s="22">
        <f>[2]国家城池攻打!AB53</f>
        <v>95671.386303735373</v>
      </c>
      <c r="T54" s="22">
        <f>[2]国家城池攻打!AC53</f>
        <v>96558.92460003926</v>
      </c>
      <c r="W54" s="30">
        <v>50</v>
      </c>
      <c r="X54" s="30">
        <f>[5]其他调用!T56</f>
        <v>347482249</v>
      </c>
      <c r="Y54" s="30">
        <f>[5]其他调用!U56</f>
        <v>369426826</v>
      </c>
      <c r="Z54" s="30">
        <f>[5]其他调用!V56</f>
        <v>431442583</v>
      </c>
      <c r="AA54" s="30">
        <f>[5]其他调用!W56</f>
        <v>513726852</v>
      </c>
      <c r="AB54" s="30">
        <f>[5]其他调用!X56</f>
        <v>560773684</v>
      </c>
      <c r="AE54" s="14">
        <v>51</v>
      </c>
      <c r="AF54" s="14">
        <f>[3]非r将兵属性验证!AM57</f>
        <v>5008.7832933580094</v>
      </c>
      <c r="AG54" s="14">
        <f>[3]小r将兵属性验证!AM57</f>
        <v>5057.8003617690756</v>
      </c>
      <c r="AH54" s="14">
        <f>[3]中r将兵属性验证!AM57</f>
        <v>5116.1058431778374</v>
      </c>
      <c r="AI54" s="14">
        <f>[3]大r将兵属性验证!AM57</f>
        <v>5179.1861136941852</v>
      </c>
      <c r="AL54" s="35">
        <f>[4]基础信息!L54</f>
        <v>51</v>
      </c>
      <c r="AM54" s="35">
        <f>[4]基础信息!M54</f>
        <v>93.473684210526315</v>
      </c>
      <c r="AP54" s="44">
        <f>[2]国家城池攻打!AK54</f>
        <v>51</v>
      </c>
      <c r="AQ54" s="44">
        <f>[2]国家城池攻打!AL54</f>
        <v>1132071098.826808</v>
      </c>
      <c r="AR54" s="44">
        <f>[2]国家城池攻打!AM54</f>
        <v>1061359773.2484993</v>
      </c>
      <c r="AS54" s="44">
        <f>[2]国家城池攻打!AN54</f>
        <v>103844081.07845533</v>
      </c>
      <c r="AT54" s="44">
        <f>[2]国家城池攻打!AO54</f>
        <v>21078241.728348967</v>
      </c>
      <c r="AU54" s="44">
        <f>[2]国家城池攻打!AP54</f>
        <v>7697799.5119384471</v>
      </c>
      <c r="AV54" s="44">
        <f>[2]国家城池攻打!AQ54</f>
        <v>2326050994.3940501</v>
      </c>
      <c r="AX54" s="14">
        <v>51</v>
      </c>
      <c r="AY54" s="44">
        <f>[2]国家城池攻打!AE54</f>
        <v>18285369.135366198</v>
      </c>
      <c r="AZ54" s="44">
        <f>[2]国家城池攻打!AF54</f>
        <v>18262074.258132212</v>
      </c>
      <c r="BA54" s="44">
        <f>[2]国家城池攻打!AG54</f>
        <v>18698630.723267518</v>
      </c>
      <c r="BB54" s="44">
        <f>[2]国家城池攻打!AH54</f>
        <v>19922196.435931299</v>
      </c>
      <c r="BC54" s="44">
        <f>[2]国家城池攻打!AI54</f>
        <v>20140972.915302891</v>
      </c>
    </row>
    <row r="55" spans="1:55" x14ac:dyDescent="0.15">
      <c r="A55" s="16" t="str">
        <f>IF([2]其他调用!AF55="","",[2]其他调用!AF55)</f>
        <v/>
      </c>
      <c r="B55" s="16">
        <f>IF([2]其他调用!AG55="","",[2]其他调用!AG55)</f>
        <v>51</v>
      </c>
      <c r="C55" s="16">
        <f>IF([2]其他调用!AH55="","",[2]其他调用!AH55)</f>
        <v>1</v>
      </c>
      <c r="D55" s="16">
        <f>IF([2]其他调用!AI55="","",[2]其他调用!AI55)</f>
        <v>1.2471369491098647</v>
      </c>
      <c r="E55" s="16">
        <f>IF([2]其他调用!AJ55="","",[2]其他调用!AJ55)</f>
        <v>1.8226181647354658</v>
      </c>
      <c r="F55" s="16">
        <f>IF([2]其他调用!AK55="","",[2]其他调用!AK55)</f>
        <v>3.0672190210444059</v>
      </c>
      <c r="G55" s="16">
        <f>IF([2]其他调用!AL55="","",[2]其他调用!AL55)</f>
        <v>6.4242608657329958</v>
      </c>
      <c r="H55" s="16">
        <f>IF([2]其他调用!AM55="","",[2]其他调用!AM55)</f>
        <v>575.1485520882718</v>
      </c>
      <c r="I55" s="16" t="str">
        <f>IF([2]其他调用!AN55="","",[2]其他调用!AN55)</f>
        <v/>
      </c>
      <c r="J55" s="16" t="str">
        <f>IF([2]其他调用!AO55="","",[2]其他调用!AO55)</f>
        <v/>
      </c>
      <c r="O55" s="14">
        <v>51</v>
      </c>
      <c r="P55" s="22">
        <f>[2]国家城池攻打!Y54</f>
        <v>90223.860865293696</v>
      </c>
      <c r="Q55" s="22">
        <f>[2]国家城池攻打!Z54</f>
        <v>90108.919036836523</v>
      </c>
      <c r="R55" s="22">
        <f>[2]国家城池攻打!AA54</f>
        <v>92262.980542438367</v>
      </c>
      <c r="S55" s="22">
        <f>[2]国家城池攻打!AB54</f>
        <v>98300.311361503074</v>
      </c>
      <c r="T55" s="22">
        <f>[2]国家城池攻打!AC54</f>
        <v>99379.800568928695</v>
      </c>
      <c r="W55" s="30">
        <v>51</v>
      </c>
      <c r="X55" s="30">
        <f>[5]其他调用!T57</f>
        <v>386606646</v>
      </c>
      <c r="Y55" s="30">
        <f>[5]其他调用!U57</f>
        <v>409537765</v>
      </c>
      <c r="Z55" s="30">
        <f>[5]其他调用!V57</f>
        <v>478956447</v>
      </c>
      <c r="AA55" s="30">
        <f>[5]其他调用!W57</f>
        <v>580257754</v>
      </c>
      <c r="AB55" s="30">
        <f>[5]其他调用!X57</f>
        <v>643165647</v>
      </c>
      <c r="AE55" s="14">
        <v>52</v>
      </c>
      <c r="AF55" s="14">
        <f>[3]非r将兵属性验证!AM58</f>
        <v>5070.9452382022582</v>
      </c>
      <c r="AG55" s="14">
        <f>[3]小r将兵属性验证!AM58</f>
        <v>5123.7003907261933</v>
      </c>
      <c r="AH55" s="14">
        <f>[3]中r将兵属性验证!AM58</f>
        <v>5180.3757225034651</v>
      </c>
      <c r="AI55" s="14">
        <f>[3]大r将兵属性验证!AM58</f>
        <v>5245.4875618998367</v>
      </c>
      <c r="AL55" s="35">
        <f>[4]基础信息!L55</f>
        <v>52</v>
      </c>
      <c r="AM55" s="35">
        <f>[4]基础信息!M55</f>
        <v>93.736842105263165</v>
      </c>
      <c r="AP55" s="44">
        <f>[2]国家城池攻打!AK55</f>
        <v>52</v>
      </c>
      <c r="AQ55" s="44">
        <f>[2]国家城池攻打!AL55</f>
        <v>1144981695.569993</v>
      </c>
      <c r="AR55" s="44">
        <f>[2]国家城池攻打!AM55</f>
        <v>1078549609.146282</v>
      </c>
      <c r="AS55" s="44">
        <f>[2]国家城池攻打!AN55</f>
        <v>105277709.61240667</v>
      </c>
      <c r="AT55" s="44">
        <f>[2]国家城池攻打!AO55</f>
        <v>21738929.403640732</v>
      </c>
      <c r="AU55" s="44">
        <f>[2]国家城池攻打!AP55</f>
        <v>7840940.5233898191</v>
      </c>
      <c r="AV55" s="44">
        <f>[2]国家城池攻打!AQ55</f>
        <v>2358388884.2557125</v>
      </c>
      <c r="AX55" s="14">
        <v>52</v>
      </c>
      <c r="AY55" s="44">
        <f>[2]国家城池攻打!AE55</f>
        <v>19064202.029594235</v>
      </c>
      <c r="AZ55" s="44">
        <f>[2]国家城池攻打!AF55</f>
        <v>19081434.41408585</v>
      </c>
      <c r="BA55" s="44">
        <f>[2]国家城池攻打!AG55</f>
        <v>19495703.315639906</v>
      </c>
      <c r="BB55" s="44">
        <f>[2]国家城池攻打!AH55</f>
        <v>20809157.896644652</v>
      </c>
      <c r="BC55" s="44">
        <f>[2]国家城池攻打!AI55</f>
        <v>21018372.355919771</v>
      </c>
    </row>
    <row r="56" spans="1:55" x14ac:dyDescent="0.15">
      <c r="A56" s="16" t="str">
        <f>IF([2]其他调用!AF56="","",[2]其他调用!AF56)</f>
        <v/>
      </c>
      <c r="B56" s="16">
        <f>IF([2]其他调用!AG56="","",[2]其他调用!AG56)</f>
        <v>52</v>
      </c>
      <c r="C56" s="16">
        <f>IF([2]其他调用!AH56="","",[2]其他调用!AH56)</f>
        <v>1</v>
      </c>
      <c r="D56" s="16">
        <f>IF([2]其他调用!AI56="","",[2]其他调用!AI56)</f>
        <v>1.2507122739777115</v>
      </c>
      <c r="E56" s="16">
        <f>IF([2]其他调用!AJ56="","",[2]其他调用!AJ56)</f>
        <v>1.8242988698346256</v>
      </c>
      <c r="F56" s="16">
        <f>IF([2]其他调用!AK56="","",[2]其他调用!AK56)</f>
        <v>3.0584844820903503</v>
      </c>
      <c r="G56" s="16">
        <f>IF([2]其他调用!AL56="","",[2]其他调用!AL56)</f>
        <v>6.3944189304563226</v>
      </c>
      <c r="H56" s="16">
        <f>IF([2]其他调用!AM56="","",[2]其他调用!AM56)</f>
        <v>578.37999783441319</v>
      </c>
      <c r="I56" s="16" t="str">
        <f>IF([2]其他调用!AN56="","",[2]其他调用!AN56)</f>
        <v/>
      </c>
      <c r="J56" s="16" t="str">
        <f>IF([2]其他调用!AO56="","",[2]其他调用!AO56)</f>
        <v/>
      </c>
      <c r="O56" s="14">
        <v>52</v>
      </c>
      <c r="P56" s="22">
        <f>[2]国家城池攻打!Y55</f>
        <v>92845.139754517339</v>
      </c>
      <c r="Q56" s="22">
        <f>[2]国家城池攻打!Z55</f>
        <v>92929.063704963512</v>
      </c>
      <c r="R56" s="22">
        <f>[2]国家城池攻打!AA55</f>
        <v>94946.607056687819</v>
      </c>
      <c r="S56" s="22">
        <f>[2]国家城池攻打!AB55</f>
        <v>101343.30144469794</v>
      </c>
      <c r="T56" s="22">
        <f>[2]国家城池攻打!AC55</f>
        <v>102362.20303207675</v>
      </c>
      <c r="W56" s="30">
        <v>52</v>
      </c>
      <c r="X56" s="30">
        <f>[5]其他调用!T58</f>
        <v>429199783</v>
      </c>
      <c r="Y56" s="30">
        <f>[5]其他调用!U58</f>
        <v>454430296</v>
      </c>
      <c r="Z56" s="30">
        <f>[5]其他调用!V58</f>
        <v>530948038</v>
      </c>
      <c r="AA56" s="30">
        <f>[5]其他调用!W58</f>
        <v>654582391</v>
      </c>
      <c r="AB56" s="30">
        <f>[5]其他调用!X58</f>
        <v>735980442</v>
      </c>
      <c r="AE56" s="14">
        <v>53</v>
      </c>
      <c r="AF56" s="14">
        <f>[3]非r将兵属性验证!AM59</f>
        <v>5135.9430310817388</v>
      </c>
      <c r="AG56" s="14">
        <f>[3]小r将兵属性验证!AM59</f>
        <v>5187.3698557428161</v>
      </c>
      <c r="AH56" s="14">
        <f>[3]中r将兵属性验证!AM59</f>
        <v>5248.3145201793022</v>
      </c>
      <c r="AI56" s="14">
        <f>[3]大r将兵属性验证!AM59</f>
        <v>5308.7424938353615</v>
      </c>
      <c r="AL56" s="35">
        <f>[4]基础信息!L56</f>
        <v>53</v>
      </c>
      <c r="AM56" s="35">
        <f>[4]基础信息!M56</f>
        <v>94</v>
      </c>
      <c r="AP56" s="44">
        <f>[2]国家城池攻打!AK56</f>
        <v>53</v>
      </c>
      <c r="AQ56" s="44">
        <f>[2]国家城池攻打!AL56</f>
        <v>1157896673.1317542</v>
      </c>
      <c r="AR56" s="44">
        <f>[2]国家城池攻打!AM56</f>
        <v>1095873243.1564131</v>
      </c>
      <c r="AS56" s="44">
        <f>[2]国家城池攻打!AN56</f>
        <v>106703232.55264761</v>
      </c>
      <c r="AT56" s="44">
        <f>[2]国家城池攻打!AO56</f>
        <v>22406328.932647083</v>
      </c>
      <c r="AU56" s="44">
        <f>[2]国家城池攻打!AP56</f>
        <v>7979767.137361628</v>
      </c>
      <c r="AV56" s="44">
        <f>[2]国家城池攻打!AQ56</f>
        <v>2390859244.9108233</v>
      </c>
      <c r="AX56" s="14">
        <v>53</v>
      </c>
      <c r="AY56" s="44">
        <f>[2]国家城池攻打!AE56</f>
        <v>19870014.261698555</v>
      </c>
      <c r="AZ56" s="44">
        <f>[2]国家城池攻打!AF56</f>
        <v>19942914.352079332</v>
      </c>
      <c r="BA56" s="44">
        <f>[2]国家城池攻打!AG56</f>
        <v>20323540.938601248</v>
      </c>
      <c r="BB56" s="44">
        <f>[2]国家城池攻打!AH56</f>
        <v>21715995.918708596</v>
      </c>
      <c r="BC56" s="44">
        <f>[2]国家城池攻打!AI56</f>
        <v>21894168.435259439</v>
      </c>
    </row>
    <row r="57" spans="1:55" x14ac:dyDescent="0.15">
      <c r="A57" s="16" t="str">
        <f>IF([2]其他调用!AF57="","",[2]其他调用!AF57)</f>
        <v/>
      </c>
      <c r="B57" s="16">
        <f>IF([2]其他调用!AG57="","",[2]其他调用!AG57)</f>
        <v>53</v>
      </c>
      <c r="C57" s="16">
        <f>IF([2]其他调用!AH57="","",[2]其他调用!AH57)</f>
        <v>1</v>
      </c>
      <c r="D57" s="16">
        <f>IF([2]其他调用!AI57="","",[2]其他调用!AI57)</f>
        <v>1.2541195187150667</v>
      </c>
      <c r="E57" s="16">
        <f>IF([2]其他调用!AJ57="","",[2]其他调用!AJ57)</f>
        <v>1.8259005630557528</v>
      </c>
      <c r="F57" s="16">
        <f>IF([2]其他调用!AK57="","",[2]其他调用!AK57)</f>
        <v>3.050684128518415</v>
      </c>
      <c r="G57" s="16">
        <f>IF([2]其他调用!AL57="","",[2]其他调用!AL57)</f>
        <v>6.3640993701251638</v>
      </c>
      <c r="H57" s="16">
        <f>IF([2]其他调用!AM57="","",[2]其他调用!AM57)</f>
        <v>581.58553948768395</v>
      </c>
      <c r="I57" s="16" t="str">
        <f>IF([2]其他调用!AN57="","",[2]其他调用!AN57)</f>
        <v/>
      </c>
      <c r="J57" s="16" t="str">
        <f>IF([2]其他调用!AO57="","",[2]其他调用!AO57)</f>
        <v/>
      </c>
      <c r="O57" s="14">
        <v>53</v>
      </c>
      <c r="P57" s="22">
        <f>[2]国家城池攻打!Y56</f>
        <v>95528.914719704568</v>
      </c>
      <c r="Q57" s="22">
        <f>[2]国家城池攻打!Z56</f>
        <v>95879.395923458302</v>
      </c>
      <c r="R57" s="22">
        <f>[2]国家城池攻打!AA56</f>
        <v>97709.331435582877</v>
      </c>
      <c r="S57" s="22">
        <f>[2]国家城池攻打!AB56</f>
        <v>104403.82653225283</v>
      </c>
      <c r="T57" s="22">
        <f>[2]国家城池攻打!AC56</f>
        <v>105260.4251695165</v>
      </c>
      <c r="W57" s="30">
        <v>53</v>
      </c>
      <c r="X57" s="30">
        <f>[5]其他调用!T59</f>
        <v>476257143</v>
      </c>
      <c r="Y57" s="30">
        <f>[5]其他调用!U59</f>
        <v>503043965</v>
      </c>
      <c r="Z57" s="30">
        <f>[5]其他调用!V59</f>
        <v>588518427</v>
      </c>
      <c r="AA57" s="30">
        <f>[5]其他调用!W59</f>
        <v>736353337</v>
      </c>
      <c r="AB57" s="30">
        <f>[5]其他调用!X59</f>
        <v>840238566</v>
      </c>
      <c r="AE57" s="14">
        <v>54</v>
      </c>
      <c r="AF57" s="14">
        <f>[3]非r将兵属性验证!AM60</f>
        <v>5199.1963103880526</v>
      </c>
      <c r="AG57" s="14">
        <f>[3]小r将兵属性验证!AM60</f>
        <v>5253.2647261636957</v>
      </c>
      <c r="AH57" s="14">
        <f>[3]中r将兵属性验证!AM60</f>
        <v>5309.5273053426445</v>
      </c>
      <c r="AI57" s="14">
        <f>[3]大r将兵属性验证!AM60</f>
        <v>5373.139573989567</v>
      </c>
      <c r="AL57" s="35">
        <f>[4]基础信息!L57</f>
        <v>54</v>
      </c>
      <c r="AM57" s="35">
        <f>[4]基础信息!M57</f>
        <v>94.238095238095241</v>
      </c>
      <c r="AP57" s="44">
        <f>[2]国家城池攻打!AK57</f>
        <v>54</v>
      </c>
      <c r="AQ57" s="44">
        <f>[2]国家城池攻打!AL57</f>
        <v>1170504313.7165897</v>
      </c>
      <c r="AR57" s="44">
        <f>[2]国家城池攻打!AM57</f>
        <v>1113035117.1853344</v>
      </c>
      <c r="AS57" s="44">
        <f>[2]国家城池攻打!AN57</f>
        <v>108107727.6713824</v>
      </c>
      <c r="AT57" s="44">
        <f>[2]国家城池攻打!AO57</f>
        <v>22945936.208801575</v>
      </c>
      <c r="AU57" s="44">
        <f>[2]国家城池攻打!AP57</f>
        <v>8117913.0974353431</v>
      </c>
      <c r="AV57" s="44">
        <f>[2]国家城池攻打!AQ57</f>
        <v>2422711007.8795438</v>
      </c>
      <c r="AX57" s="14">
        <v>54</v>
      </c>
      <c r="AY57" s="44">
        <f>[2]国家城池攻打!AE57</f>
        <v>20743937.807482697</v>
      </c>
      <c r="AZ57" s="44">
        <f>[2]国家城池攻打!AF57</f>
        <v>20846966.652169928</v>
      </c>
      <c r="BA57" s="44">
        <f>[2]国家城池攻打!AG57</f>
        <v>21184109.976829089</v>
      </c>
      <c r="BB57" s="44">
        <f>[2]国家城池攻打!AH57</f>
        <v>22570932.316024378</v>
      </c>
      <c r="BC57" s="44">
        <f>[2]国家城池攻打!AI57</f>
        <v>22728022.588008951</v>
      </c>
    </row>
    <row r="58" spans="1:55" x14ac:dyDescent="0.15">
      <c r="A58" s="16" t="str">
        <f>IF([2]其他调用!AF58="","",[2]其他调用!AF58)</f>
        <v/>
      </c>
      <c r="B58" s="16">
        <f>IF([2]其他调用!AG58="","",[2]其他调用!AG58)</f>
        <v>54</v>
      </c>
      <c r="C58" s="16">
        <f>IF([2]其他调用!AH58="","",[2]其他调用!AH58)</f>
        <v>1</v>
      </c>
      <c r="D58" s="16">
        <f>IF([2]其他调用!AI58="","",[2]其他调用!AI58)</f>
        <v>1.2575031185253729</v>
      </c>
      <c r="E58" s="16">
        <f>IF([2]其他调用!AJ58="","",[2]其他调用!AJ58)</f>
        <v>1.8273236732459237</v>
      </c>
      <c r="F58" s="16">
        <f>IF([2]其他调用!AK58="","",[2]其他调用!AK58)</f>
        <v>3.0432420569080287</v>
      </c>
      <c r="G58" s="16">
        <f>IF([2]其他调用!AL58="","",[2]其他调用!AL58)</f>
        <v>6.3351724327627679</v>
      </c>
      <c r="H58" s="16">
        <f>IF([2]其他调用!AM58="","",[2]其他调用!AM58)</f>
        <v>584.63803722358875</v>
      </c>
      <c r="I58" s="16" t="str">
        <f>IF([2]其他调用!AN58="","",[2]其他调用!AN58)</f>
        <v/>
      </c>
      <c r="J58" s="16" t="str">
        <f>IF([2]其他调用!AO58="","",[2]其他调用!AO58)</f>
        <v/>
      </c>
      <c r="O58" s="14">
        <v>54</v>
      </c>
      <c r="P58" s="22">
        <f>[2]国家城池攻打!Y57</f>
        <v>98468.059212734297</v>
      </c>
      <c r="Q58" s="22">
        <f>[2]国家城池攻打!Z57</f>
        <v>98957.12018435089</v>
      </c>
      <c r="R58" s="22">
        <f>[2]国家城池攻打!AA57</f>
        <v>100557.48406722666</v>
      </c>
      <c r="S58" s="22">
        <f>[2]国家城池攻打!AB57</f>
        <v>107140.50150011567</v>
      </c>
      <c r="T58" s="22">
        <f>[2]国家城池攻打!AC57</f>
        <v>107886.18317092853</v>
      </c>
      <c r="W58" s="30">
        <v>54</v>
      </c>
      <c r="X58" s="30">
        <f>[5]其他调用!T60</f>
        <v>526504808</v>
      </c>
      <c r="Y58" s="30">
        <f>[5]其他调用!U60</f>
        <v>555546275</v>
      </c>
      <c r="Z58" s="30">
        <f>[5]其他调用!V60</f>
        <v>651091601</v>
      </c>
      <c r="AA58" s="30">
        <f>[5]其他调用!W60</f>
        <v>828700374</v>
      </c>
      <c r="AB58" s="30">
        <f>[5]其他调用!X60</f>
        <v>957359067</v>
      </c>
      <c r="AE58" s="14">
        <v>55</v>
      </c>
      <c r="AF58" s="14">
        <f>[3]非r将兵属性验证!AM61</f>
        <v>5263.360901484315</v>
      </c>
      <c r="AG58" s="14">
        <f>[3]小r将兵属性验证!AM61</f>
        <v>5315.946827408321</v>
      </c>
      <c r="AH58" s="14">
        <f>[3]中r将兵属性验证!AM61</f>
        <v>5372.8861415776682</v>
      </c>
      <c r="AI58" s="14">
        <f>[3]大r将兵属性验证!AM61</f>
        <v>5433.6170958710936</v>
      </c>
      <c r="AL58" s="35">
        <f>[4]基础信息!L58</f>
        <v>55</v>
      </c>
      <c r="AM58" s="35">
        <f>[4]基础信息!M58</f>
        <v>94.476190476190482</v>
      </c>
      <c r="AP58" s="44">
        <f>[2]国家城池攻打!AK58</f>
        <v>55</v>
      </c>
      <c r="AQ58" s="44">
        <f>[2]国家城池攻打!AL58</f>
        <v>1182990392.5959249</v>
      </c>
      <c r="AR58" s="44">
        <f>[2]国家城池攻打!AM58</f>
        <v>1130130794.6495068</v>
      </c>
      <c r="AS58" s="44">
        <f>[2]国家城池攻打!AN58</f>
        <v>109519353.91961569</v>
      </c>
      <c r="AT58" s="44">
        <f>[2]国家城池攻打!AO58</f>
        <v>23274522.882417046</v>
      </c>
      <c r="AU58" s="44">
        <f>[2]国家城池攻打!AP58</f>
        <v>8257481.1015685983</v>
      </c>
      <c r="AV58" s="44">
        <f>[2]国家城池攻打!AQ58</f>
        <v>2454172545.1490335</v>
      </c>
      <c r="AX58" s="14">
        <v>55</v>
      </c>
      <c r="AY58" s="44">
        <f>[2]国家城池攻打!AE58</f>
        <v>21692384.019232944</v>
      </c>
      <c r="AZ58" s="44">
        <f>[2]国家城池攻打!AF58</f>
        <v>21786369.05223503</v>
      </c>
      <c r="BA58" s="44">
        <f>[2]国家城池攻打!AG58</f>
        <v>22097972.265515197</v>
      </c>
      <c r="BB58" s="44">
        <f>[2]国家城池攻打!AH58</f>
        <v>23405077.056655154</v>
      </c>
      <c r="BC58" s="44">
        <f>[2]国家城池攻打!AI58</f>
        <v>23529350.246131495</v>
      </c>
    </row>
    <row r="59" spans="1:55" x14ac:dyDescent="0.15">
      <c r="A59" s="16" t="str">
        <f>IF([2]其他调用!AF59="","",[2]其他调用!AF59)</f>
        <v/>
      </c>
      <c r="B59" s="16">
        <f>IF([2]其他调用!AG59="","",[2]其他调用!AG59)</f>
        <v>55</v>
      </c>
      <c r="C59" s="16">
        <f>IF([2]其他调用!AH59="","",[2]其他调用!AH59)</f>
        <v>1</v>
      </c>
      <c r="D59" s="16">
        <f>IF([2]其他调用!AI59="","",[2]其他调用!AI59)</f>
        <v>1.2618636800412639</v>
      </c>
      <c r="E59" s="16">
        <f>IF([2]其他调用!AJ59="","",[2]其他调用!AJ59)</f>
        <v>1.8284193069817423</v>
      </c>
      <c r="F59" s="16">
        <f>IF([2]其他调用!AK59="","",[2]其他调用!AK59)</f>
        <v>3.0360054642258767</v>
      </c>
      <c r="G59" s="16">
        <f>IF([2]其他调用!AL59="","",[2]其他调用!AL59)</f>
        <v>6.3075640874535672</v>
      </c>
      <c r="H59" s="16">
        <f>IF([2]其他调用!AM59="","",[2]其他调用!AM59)</f>
        <v>587.93228213236239</v>
      </c>
      <c r="I59" s="16" t="str">
        <f>IF([2]其他调用!AN59="","",[2]其他调用!AN59)</f>
        <v/>
      </c>
      <c r="J59" s="16" t="str">
        <f>IF([2]其他调用!AO59="","",[2]其他调用!AO59)</f>
        <v/>
      </c>
      <c r="O59" s="14">
        <v>55</v>
      </c>
      <c r="P59" s="22">
        <f>[2]国家城池攻打!Y58</f>
        <v>101683.05009015439</v>
      </c>
      <c r="Q59" s="22">
        <f>[2]国家城池攻打!Z58</f>
        <v>102123.60493235168</v>
      </c>
      <c r="R59" s="22">
        <f>[2]国家城池攻打!AA58</f>
        <v>103584.24499460246</v>
      </c>
      <c r="S59" s="22">
        <f>[2]国家城池攻打!AB58</f>
        <v>109711.29870307102</v>
      </c>
      <c r="T59" s="22">
        <f>[2]国家城池攻打!AC58</f>
        <v>110293.82927874135</v>
      </c>
      <c r="W59" s="30">
        <v>55</v>
      </c>
      <c r="X59" s="30">
        <f>[5]其他调用!T61</f>
        <v>580245049</v>
      </c>
      <c r="Y59" s="30">
        <f>[5]其他调用!U61</f>
        <v>611574356</v>
      </c>
      <c r="Z59" s="30">
        <f>[5]其他调用!V61</f>
        <v>720137701</v>
      </c>
      <c r="AA59" s="30">
        <f>[5]其他调用!W61</f>
        <v>928995441</v>
      </c>
      <c r="AB59" s="30">
        <f>[5]其他调用!X61</f>
        <v>1088279749</v>
      </c>
      <c r="AE59" s="14">
        <v>56</v>
      </c>
      <c r="AF59" s="14">
        <f>[3]非r将兵属性验证!AM62</f>
        <v>5327.689290730219</v>
      </c>
      <c r="AG59" s="14">
        <f>[3]小r将兵属性验证!AM62</f>
        <v>5378.6500470373412</v>
      </c>
      <c r="AH59" s="14">
        <f>[3]中r将兵属性验证!AM62</f>
        <v>5435.242680354555</v>
      </c>
      <c r="AI59" s="14">
        <f>[3]大r将兵属性验证!AM62</f>
        <v>5496.9671993596457</v>
      </c>
      <c r="AL59" s="35">
        <f>[4]基础信息!L59</f>
        <v>56</v>
      </c>
      <c r="AM59" s="35">
        <f>[4]基础信息!M59</f>
        <v>94.714285714285708</v>
      </c>
      <c r="AP59" s="44">
        <f>[2]国家城池攻打!AK59</f>
        <v>56</v>
      </c>
      <c r="AQ59" s="44">
        <f>[2]国家城池攻打!AL59</f>
        <v>1195172925.3274987</v>
      </c>
      <c r="AR59" s="44">
        <f>[2]国家城池攻打!AM59</f>
        <v>1147073242.4265583</v>
      </c>
      <c r="AS59" s="44">
        <f>[2]国家城池攻打!AN59</f>
        <v>110906987.7258748</v>
      </c>
      <c r="AT59" s="44">
        <f>[2]国家城池攻打!AO59</f>
        <v>23605705.019233223</v>
      </c>
      <c r="AU59" s="44">
        <f>[2]国家城池攻打!AP59</f>
        <v>8399639.4262982085</v>
      </c>
      <c r="AV59" s="44">
        <f>[2]国家城池攻打!AQ59</f>
        <v>2485158499.9254632</v>
      </c>
      <c r="AX59" s="14">
        <v>56</v>
      </c>
      <c r="AY59" s="44">
        <f>[2]国家城池攻打!AE59</f>
        <v>22636431.274363641</v>
      </c>
      <c r="AZ59" s="44">
        <f>[2]国家城池攻打!AF59</f>
        <v>22767264.429600898</v>
      </c>
      <c r="BA59" s="44">
        <f>[2]国家城池攻打!AG59</f>
        <v>23052265.360937268</v>
      </c>
      <c r="BB59" s="44">
        <f>[2]国家城池攻打!AH59</f>
        <v>24266506.221237049</v>
      </c>
      <c r="BC59" s="44">
        <f>[2]国家城池攻打!AI59</f>
        <v>24352231.954144347</v>
      </c>
    </row>
    <row r="60" spans="1:55" x14ac:dyDescent="0.15">
      <c r="A60" s="16" t="str">
        <f>IF([2]其他调用!AF60="","",[2]其他调用!AF60)</f>
        <v/>
      </c>
      <c r="B60" s="16">
        <f>IF([2]其他调用!AG60="","",[2]其他调用!AG60)</f>
        <v>56</v>
      </c>
      <c r="C60" s="16">
        <f>IF([2]其他调用!AH60="","",[2]其他调用!AH60)</f>
        <v>1</v>
      </c>
      <c r="D60" s="16">
        <f>IF([2]其他调用!AI60="","",[2]其他调用!AI60)</f>
        <v>1.2660425200417769</v>
      </c>
      <c r="E60" s="16">
        <f>IF([2]其他调用!AJ60="","",[2]其他调用!AJ60)</f>
        <v>1.8294809142837429</v>
      </c>
      <c r="F60" s="16">
        <f>IF([2]其他调用!AK60="","",[2]其他调用!AK60)</f>
        <v>3.0283391440940854</v>
      </c>
      <c r="G60" s="16">
        <f>IF([2]其他调用!AL60="","",[2]其他调用!AL60)</f>
        <v>6.28297339705877</v>
      </c>
      <c r="H60" s="16">
        <f>IF([2]其他调用!AM60="","",[2]其他调用!AM60)</f>
        <v>591.19562538234663</v>
      </c>
      <c r="I60" s="16" t="str">
        <f>IF([2]其他调用!AN60="","",[2]其他调用!AN60)</f>
        <v/>
      </c>
      <c r="J60" s="16" t="str">
        <f>IF([2]其他调用!AO60="","",[2]其他调用!AO60)</f>
        <v/>
      </c>
      <c r="O60" s="14">
        <v>56</v>
      </c>
      <c r="P60" s="22">
        <f>[2]国家城池攻打!Y59</f>
        <v>104798.29293686869</v>
      </c>
      <c r="Q60" s="22">
        <f>[2]国家城池攻打!Z59</f>
        <v>105404.00198889303</v>
      </c>
      <c r="R60" s="22">
        <f>[2]国家城池攻打!AA59</f>
        <v>106723.45074507991</v>
      </c>
      <c r="S60" s="22">
        <f>[2]国家城池攻打!AB59</f>
        <v>112344.93620943076</v>
      </c>
      <c r="T60" s="22">
        <f>[2]国家城池攻打!AC59</f>
        <v>112741.81460252011</v>
      </c>
      <c r="W60" s="30">
        <v>56</v>
      </c>
      <c r="X60" s="30">
        <f>[5]其他调用!T62</f>
        <v>638455220</v>
      </c>
      <c r="Y60" s="30">
        <f>[5]其他调用!U62</f>
        <v>672420164</v>
      </c>
      <c r="Z60" s="30">
        <f>[5]其他调用!V62</f>
        <v>795004623</v>
      </c>
      <c r="AA60" s="30">
        <f>[5]其他调用!W62</f>
        <v>1040561404</v>
      </c>
      <c r="AB60" s="30">
        <f>[5]其他调用!X62</f>
        <v>1233965524</v>
      </c>
      <c r="AE60" s="14">
        <v>57</v>
      </c>
      <c r="AF60" s="14">
        <f>[3]非r将兵属性验证!AM63</f>
        <v>5391.052169328852</v>
      </c>
      <c r="AG60" s="14">
        <f>[3]小r将兵属性验证!AM63</f>
        <v>5443.6006917064578</v>
      </c>
      <c r="AH60" s="14">
        <f>[3]中r将兵属性验证!AM63</f>
        <v>5498.332188215918</v>
      </c>
      <c r="AI60" s="14">
        <f>[3]大r将兵属性验证!AM63</f>
        <v>5560.8560867691785</v>
      </c>
      <c r="AL60" s="35">
        <f>[4]基础信息!L60</f>
        <v>57</v>
      </c>
      <c r="AM60" s="35">
        <f>[4]基础信息!M60</f>
        <v>94.952380952380949</v>
      </c>
      <c r="AP60" s="44">
        <f>[2]国家城池攻打!AK60</f>
        <v>57</v>
      </c>
      <c r="AQ60" s="44">
        <f>[2]国家城池攻打!AL60</f>
        <v>1207352762.4067044</v>
      </c>
      <c r="AR60" s="44">
        <f>[2]国家城池攻打!AM60</f>
        <v>1164139002.5473087</v>
      </c>
      <c r="AS60" s="44">
        <f>[2]国家城池攻打!AN60</f>
        <v>112289437.61520639</v>
      </c>
      <c r="AT60" s="44">
        <f>[2]国家城池攻打!AO60</f>
        <v>23939491.906473551</v>
      </c>
      <c r="AU60" s="44">
        <f>[2]国家城池攻打!AP60</f>
        <v>8545572.6457277071</v>
      </c>
      <c r="AV60" s="44">
        <f>[2]国家城池攻打!AQ60</f>
        <v>2516266267.1214204</v>
      </c>
      <c r="AX60" s="14">
        <v>57</v>
      </c>
      <c r="AY60" s="44">
        <f>[2]国家城池攻打!AE60</f>
        <v>23537860.6698546</v>
      </c>
      <c r="AZ60" s="44">
        <f>[2]国家城池攻打!AF60</f>
        <v>23787551.19378902</v>
      </c>
      <c r="BA60" s="44">
        <f>[2]国家城池攻打!AG60</f>
        <v>24046687.059398975</v>
      </c>
      <c r="BB60" s="44">
        <f>[2]国家城池攻打!AH60</f>
        <v>25159662.909502044</v>
      </c>
      <c r="BC60" s="44">
        <f>[2]国家城池攻打!AI60</f>
        <v>25197797.524336424</v>
      </c>
    </row>
    <row r="61" spans="1:55" x14ac:dyDescent="0.15">
      <c r="A61" s="16" t="str">
        <f>IF([2]其他调用!AF61="","",[2]其他调用!AF61)</f>
        <v/>
      </c>
      <c r="B61" s="16">
        <f>IF([2]其他调用!AG61="","",[2]其他调用!AG61)</f>
        <v>57</v>
      </c>
      <c r="C61" s="16">
        <f>IF([2]其他调用!AH61="","",[2]其他调用!AH61)</f>
        <v>1</v>
      </c>
      <c r="D61" s="16">
        <f>IF([2]其他调用!AI61="","",[2]其他调用!AI61)</f>
        <v>1.2700418751144273</v>
      </c>
      <c r="E61" s="16">
        <f>IF([2]其他调用!AJ61="","",[2]其他调用!AJ61)</f>
        <v>1.8304969245995</v>
      </c>
      <c r="F61" s="16">
        <f>IF([2]其他调用!AK61="","",[2]其他调用!AK61)</f>
        <v>3.0210020992912496</v>
      </c>
      <c r="G61" s="16">
        <f>IF([2]其他调用!AL61="","",[2]其他调用!AL61)</f>
        <v>6.2693517631570144</v>
      </c>
      <c r="H61" s="16">
        <f>IF([2]其他调用!AM61="","",[2]其他调用!AM61)</f>
        <v>594.46216483383739</v>
      </c>
      <c r="I61" s="16" t="str">
        <f>IF([2]其他调用!AN61="","",[2]其他调用!AN61)</f>
        <v/>
      </c>
      <c r="J61" s="16" t="str">
        <f>IF([2]其他调用!AO61="","",[2]其他调用!AO61)</f>
        <v/>
      </c>
      <c r="O61" s="14">
        <v>57</v>
      </c>
      <c r="P61" s="22">
        <f>[2]国家城池攻打!Y60</f>
        <v>107642.65550238383</v>
      </c>
      <c r="Q61" s="22">
        <f>[2]国家城池攻打!Z60</f>
        <v>108784.53289842539</v>
      </c>
      <c r="R61" s="22">
        <f>[2]国家城池攻打!AA60</f>
        <v>109969.60545456847</v>
      </c>
      <c r="S61" s="22">
        <f>[2]国家城池攻打!AB60</f>
        <v>115059.43403735688</v>
      </c>
      <c r="T61" s="22">
        <f>[2]国家城池攻打!AC60</f>
        <v>115233.83014178241</v>
      </c>
      <c r="W61" s="30">
        <v>57</v>
      </c>
      <c r="X61" s="30">
        <f>[5]其他调用!T63</f>
        <v>700940580</v>
      </c>
      <c r="Y61" s="30">
        <f>[5]其他调用!U63</f>
        <v>739049508</v>
      </c>
      <c r="Z61" s="30">
        <f>[5]其他调用!V63</f>
        <v>876946980</v>
      </c>
      <c r="AA61" s="30">
        <f>[5]其他调用!W63</f>
        <v>1163954925</v>
      </c>
      <c r="AB61" s="30">
        <f>[5]其他调用!X63</f>
        <v>1396755885</v>
      </c>
      <c r="AE61" s="14">
        <v>58</v>
      </c>
      <c r="AF61" s="14">
        <f>[3]非r将兵属性验证!AM64</f>
        <v>5456.4362584006394</v>
      </c>
      <c r="AG61" s="14">
        <f>[3]小r将兵属性验证!AM64</f>
        <v>5505.5333392643561</v>
      </c>
      <c r="AH61" s="14">
        <f>[3]中r将兵属性验证!AM64</f>
        <v>5563.2313012164523</v>
      </c>
      <c r="AI61" s="14">
        <f>[3]大r将兵属性验证!AM64</f>
        <v>5627.396776908311</v>
      </c>
      <c r="AL61" s="35">
        <f>[4]基础信息!L61</f>
        <v>58</v>
      </c>
      <c r="AM61" s="35">
        <f>[4]基础信息!M61</f>
        <v>95.19047619047619</v>
      </c>
      <c r="AP61" s="44">
        <f>[2]国家城池攻打!AK61</f>
        <v>58</v>
      </c>
      <c r="AQ61" s="44">
        <f>[2]国家城池攻打!AL61</f>
        <v>1219529535.5578468</v>
      </c>
      <c r="AR61" s="44">
        <f>[2]国家城池攻打!AM61</f>
        <v>1181328469.5774028</v>
      </c>
      <c r="AS61" s="44">
        <f>[2]国家城池攻打!AN61</f>
        <v>113678775.82214378</v>
      </c>
      <c r="AT61" s="44">
        <f>[2]国家城池攻打!AO61</f>
        <v>24270324.100149244</v>
      </c>
      <c r="AU61" s="44">
        <f>[2]国家城池攻打!AP61</f>
        <v>8693003.7629528753</v>
      </c>
      <c r="AV61" s="44">
        <f>[2]国家城池攻打!AQ61</f>
        <v>2547500108.8204951</v>
      </c>
      <c r="AX61" s="14">
        <v>58</v>
      </c>
      <c r="AY61" s="44">
        <f>[2]国家城池攻打!AE61</f>
        <v>24473895.945359271</v>
      </c>
      <c r="AZ61" s="44">
        <f>[2]国家城池攻打!AF61</f>
        <v>24827855.673745714</v>
      </c>
      <c r="BA61" s="44">
        <f>[2]国家城池攻打!AG61</f>
        <v>25078560.851359263</v>
      </c>
      <c r="BB61" s="44">
        <f>[2]国家城池攻打!AH61</f>
        <v>26075536.371235184</v>
      </c>
      <c r="BC61" s="44">
        <f>[2]国家城池攻打!AI61</f>
        <v>26067090.464118697</v>
      </c>
    </row>
    <row r="62" spans="1:55" x14ac:dyDescent="0.15">
      <c r="A62" s="16" t="str">
        <f>IF([2]其他调用!AF62="","",[2]其他调用!AF62)</f>
        <v/>
      </c>
      <c r="B62" s="16">
        <f>IF([2]其他调用!AG62="","",[2]其他调用!AG62)</f>
        <v>58</v>
      </c>
      <c r="C62" s="16">
        <f>IF([2]其他调用!AH62="","",[2]其他调用!AH62)</f>
        <v>1</v>
      </c>
      <c r="D62" s="16">
        <f>IF([2]其他调用!AI62="","",[2]其他调用!AI62)</f>
        <v>1.2739422662184829</v>
      </c>
      <c r="E62" s="16">
        <f>IF([2]其他调用!AJ62="","",[2]其他调用!AJ62)</f>
        <v>1.8312579498963948</v>
      </c>
      <c r="F62" s="16">
        <f>IF([2]其他调用!AK62="","",[2]其他调用!AK62)</f>
        <v>3.0139735618132999</v>
      </c>
      <c r="G62" s="16">
        <f>IF([2]其他调用!AL62="","",[2]其他调用!AL62)</f>
        <v>6.2563028903530196</v>
      </c>
      <c r="H62" s="16">
        <f>IF([2]其他调用!AM62="","",[2]其他调用!AM62)</f>
        <v>597.70503328993175</v>
      </c>
      <c r="I62" s="16" t="str">
        <f>IF([2]其他调用!AN62="","",[2]其他调用!AN62)</f>
        <v/>
      </c>
      <c r="J62" s="16" t="str">
        <f>IF([2]其他调用!AO62="","",[2]其他调用!AO62)</f>
        <v/>
      </c>
      <c r="O62" s="14">
        <v>58</v>
      </c>
      <c r="P62" s="22">
        <f>[2]国家城池攻打!Y61</f>
        <v>110574.83107843042</v>
      </c>
      <c r="Q62" s="22">
        <f>[2]国家城池攻打!Z61</f>
        <v>112174.04671873062</v>
      </c>
      <c r="R62" s="22">
        <f>[2]国家城池攻打!AA61</f>
        <v>113306.75083445448</v>
      </c>
      <c r="S62" s="22">
        <f>[2]国家城池攻打!AB61</f>
        <v>117811.15830377341</v>
      </c>
      <c r="T62" s="22">
        <f>[2]国家城池攻打!AC61</f>
        <v>117772.99908487361</v>
      </c>
      <c r="W62" s="30">
        <v>58</v>
      </c>
      <c r="X62" s="30">
        <f>[5]其他调用!T64</f>
        <v>769206172</v>
      </c>
      <c r="Y62" s="30">
        <f>[5]其他调用!U64</f>
        <v>810100821</v>
      </c>
      <c r="Z62" s="30">
        <f>[5]其他调用!V64</f>
        <v>967208472</v>
      </c>
      <c r="AA62" s="30">
        <f>[5]其他调用!W64</f>
        <v>1301158253</v>
      </c>
      <c r="AB62" s="30">
        <f>[5]其他调用!X64</f>
        <v>1574539547</v>
      </c>
      <c r="AE62" s="14">
        <v>59</v>
      </c>
      <c r="AF62" s="14">
        <f>[3]非r将兵属性验证!AM65</f>
        <v>5519.0270152469757</v>
      </c>
      <c r="AG62" s="14">
        <f>[3]小r将兵属性验证!AM65</f>
        <v>5571.71226939807</v>
      </c>
      <c r="AH62" s="14">
        <f>[3]中r将兵属性验证!AM65</f>
        <v>5629.0118732830306</v>
      </c>
      <c r="AI62" s="14">
        <f>[3]大r将兵属性验证!AM65</f>
        <v>5693.3346855347099</v>
      </c>
      <c r="AL62" s="35">
        <f>[4]基础信息!L62</f>
        <v>59</v>
      </c>
      <c r="AM62" s="35">
        <f>[4]基础信息!M62</f>
        <v>95.428571428571431</v>
      </c>
      <c r="AP62" s="44">
        <f>[2]国家城池攻打!AK62</f>
        <v>59</v>
      </c>
      <c r="AQ62" s="44">
        <f>[2]国家城池攻打!AL62</f>
        <v>1231696894.1312323</v>
      </c>
      <c r="AR62" s="44">
        <f>[2]国家城池攻打!AM62</f>
        <v>1198492285.1406264</v>
      </c>
      <c r="AS62" s="44">
        <f>[2]国家城池攻打!AN62</f>
        <v>115075012.50277489</v>
      </c>
      <c r="AT62" s="44">
        <f>[2]国家城池攻打!AO62</f>
        <v>24599781.1207816</v>
      </c>
      <c r="AU62" s="44">
        <f>[2]国家城池攻打!AP62</f>
        <v>8841939.3207197655</v>
      </c>
      <c r="AV62" s="44">
        <f>[2]国家城池攻打!AQ62</f>
        <v>2578705912.2161345</v>
      </c>
      <c r="AX62" s="14">
        <v>59</v>
      </c>
      <c r="AY62" s="44">
        <f>[2]国家城池攻打!AE62</f>
        <v>25442159.079528093</v>
      </c>
      <c r="AZ62" s="44">
        <f>[2]国家城池攻打!AF62</f>
        <v>25795900.611353241</v>
      </c>
      <c r="BA62" s="44">
        <f>[2]国家城池攻打!AG62</f>
        <v>26149877.055506162</v>
      </c>
      <c r="BB62" s="44">
        <f>[2]国家城池攻打!AH62</f>
        <v>27100847.754602097</v>
      </c>
      <c r="BC62" s="44">
        <f>[2]国家城池攻打!AI62</f>
        <v>26936759.084866386</v>
      </c>
    </row>
    <row r="63" spans="1:55" x14ac:dyDescent="0.15">
      <c r="A63" s="16" t="str">
        <f>IF([2]其他调用!AF63="","",[2]其他调用!AF63)</f>
        <v/>
      </c>
      <c r="B63" s="16">
        <f>IF([2]其他调用!AG63="","",[2]其他调用!AG63)</f>
        <v>59</v>
      </c>
      <c r="C63" s="16">
        <f>IF([2]其他调用!AH63="","",[2]其他调用!AH63)</f>
        <v>1</v>
      </c>
      <c r="D63" s="16">
        <f>IF([2]其他调用!AI63="","",[2]其他调用!AI63)</f>
        <v>1.2775528101136708</v>
      </c>
      <c r="E63" s="16">
        <f>IF([2]其他调用!AJ63="","",[2]其他调用!AJ63)</f>
        <v>1.8307609879024558</v>
      </c>
      <c r="F63" s="16">
        <f>IF([2]其他调用!AK63="","",[2]其他调用!AK63)</f>
        <v>3.0067252334680528</v>
      </c>
      <c r="G63" s="16">
        <f>IF([2]其他调用!AL63="","",[2]其他调用!AL63)</f>
        <v>6.2412345388199606</v>
      </c>
      <c r="H63" s="16">
        <f>IF([2]其他调用!AM63="","",[2]其他调用!AM63)</f>
        <v>600.7944784327093</v>
      </c>
      <c r="I63" s="16" t="str">
        <f>IF([2]其他调用!AN63="","",[2]其他调用!AN63)</f>
        <v/>
      </c>
      <c r="J63" s="16" t="str">
        <f>IF([2]其他调用!AO63="","",[2]其他调用!AO63)</f>
        <v/>
      </c>
      <c r="O63" s="14">
        <v>59</v>
      </c>
      <c r="P63" s="22">
        <f>[2]国家城池攻打!Y62</f>
        <v>113581.06731932184</v>
      </c>
      <c r="Q63" s="22">
        <f>[2]国家城池攻打!Z62</f>
        <v>115160.27058639837</v>
      </c>
      <c r="R63" s="22">
        <f>[2]国家城池攻打!AA62</f>
        <v>116740.52256922393</v>
      </c>
      <c r="S63" s="22">
        <f>[2]国家城池攻打!AB62</f>
        <v>120985.92747590219</v>
      </c>
      <c r="T63" s="22">
        <f>[2]国家城池攻打!AC62</f>
        <v>120253.38877172495</v>
      </c>
      <c r="W63" s="30">
        <v>59</v>
      </c>
      <c r="X63" s="30">
        <f>[5]其他调用!T65</f>
        <v>842269980</v>
      </c>
      <c r="Y63" s="30">
        <f>[5]其他调用!U65</f>
        <v>887835262</v>
      </c>
      <c r="Z63" s="30">
        <f>[5]其他调用!V65</f>
        <v>1066328716</v>
      </c>
      <c r="AA63" s="30">
        <f>[5]其他调用!W65</f>
        <v>1454192245</v>
      </c>
      <c r="AB63" s="30">
        <f>[5]其他调用!X65</f>
        <v>1776625481</v>
      </c>
      <c r="AE63" s="14">
        <v>60</v>
      </c>
      <c r="AF63" s="14">
        <f>[3]非r将兵属性验证!AM66</f>
        <v>5584.6746581842135</v>
      </c>
      <c r="AG63" s="14">
        <f>[3]小r将兵属性验证!AM66</f>
        <v>5636.2275685369232</v>
      </c>
      <c r="AH63" s="14">
        <f>[3]中r将兵属性验证!AM66</f>
        <v>5696.5833153381827</v>
      </c>
      <c r="AI63" s="14">
        <f>[3]大r将兵属性验证!AM66</f>
        <v>5759.6861105963708</v>
      </c>
      <c r="AL63" s="35">
        <f>[4]基础信息!L63</f>
        <v>60</v>
      </c>
      <c r="AM63" s="35">
        <f>[4]基础信息!M63</f>
        <v>95.666666666666671</v>
      </c>
      <c r="AP63" s="44">
        <f>[2]国家城池攻打!AK63</f>
        <v>60</v>
      </c>
      <c r="AQ63" s="44">
        <f>[2]国家城池攻打!AL63</f>
        <v>1243845498.6825273</v>
      </c>
      <c r="AR63" s="44">
        <f>[2]国家城池攻打!AM63</f>
        <v>1215556453.3072124</v>
      </c>
      <c r="AS63" s="44">
        <f>[2]国家城池攻打!AN63</f>
        <v>116441737.93124963</v>
      </c>
      <c r="AT63" s="44">
        <f>[2]国家城池攻打!AO63</f>
        <v>24931764.966402933</v>
      </c>
      <c r="AU63" s="44">
        <f>[2]国家城池攻打!AP63</f>
        <v>8990615.8316556904</v>
      </c>
      <c r="AV63" s="44">
        <f>[2]国家城池攻打!AQ63</f>
        <v>2609766070.7190475</v>
      </c>
      <c r="AX63" s="14">
        <v>60</v>
      </c>
      <c r="AY63" s="44">
        <f>[2]国家城池攻打!AE63</f>
        <v>26478060.239208266</v>
      </c>
      <c r="AZ63" s="44">
        <f>[2]国家城池攻打!AF63</f>
        <v>26833911.014826935</v>
      </c>
      <c r="BA63" s="44">
        <f>[2]国家城池攻打!AG63</f>
        <v>27278324.209729433</v>
      </c>
      <c r="BB63" s="44">
        <f>[2]国家城池攻打!AH63</f>
        <v>28183464.563873377</v>
      </c>
      <c r="BC63" s="44">
        <f>[2]国家城池攻打!AI63</f>
        <v>27821796.569517873</v>
      </c>
    </row>
    <row r="64" spans="1:55" x14ac:dyDescent="0.15">
      <c r="A64" s="16" t="str">
        <f>IF([2]其他调用!AF64="","",[2]其他调用!AF64)</f>
        <v/>
      </c>
      <c r="B64" s="16">
        <f>IF([2]其他调用!AG64="","",[2]其他调用!AG64)</f>
        <v>60</v>
      </c>
      <c r="C64" s="16">
        <f>IF([2]其他调用!AH64="","",[2]其他调用!AH64)</f>
        <v>1</v>
      </c>
      <c r="D64" s="16">
        <f>IF([2]其他调用!AI64="","",[2]其他调用!AI64)</f>
        <v>1.2797327771590505</v>
      </c>
      <c r="E64" s="16">
        <f>IF([2]其他调用!AJ64="","",[2]其他调用!AJ64)</f>
        <v>1.8284526157623255</v>
      </c>
      <c r="F64" s="16">
        <f>IF([2]其他调用!AK64="","",[2]其他调用!AK64)</f>
        <v>2.999061415271985</v>
      </c>
      <c r="G64" s="16">
        <f>IF([2]其他调用!AL64="","",[2]其他调用!AL64)</f>
        <v>6.2248494082902726</v>
      </c>
      <c r="H64" s="16">
        <f>IF([2]其他调用!AM64="","",[2]其他调用!AM64)</f>
        <v>603.39818672758179</v>
      </c>
      <c r="I64" s="16" t="str">
        <f>IF([2]其他调用!AN64="","",[2]其他调用!AN64)</f>
        <v/>
      </c>
      <c r="J64" s="16" t="str">
        <f>IF([2]其他调用!AO64="","",[2]其他调用!AO64)</f>
        <v/>
      </c>
      <c r="O64" s="14">
        <v>60</v>
      </c>
      <c r="P64" s="22">
        <f>[2]国家城池攻打!Y63</f>
        <v>116814.97164356588</v>
      </c>
      <c r="Q64" s="22">
        <f>[2]国家城池攻打!Z63</f>
        <v>118384.90153600117</v>
      </c>
      <c r="R64" s="22">
        <f>[2]国家城池攻打!AA63</f>
        <v>120345.54798410043</v>
      </c>
      <c r="S64" s="22">
        <f>[2]国家城池攻打!AB63</f>
        <v>124338.81425238254</v>
      </c>
      <c r="T64" s="22">
        <f>[2]国家城池攻打!AC63</f>
        <v>122743.22015963767</v>
      </c>
      <c r="W64" s="30">
        <v>60</v>
      </c>
      <c r="X64" s="30">
        <f>[5]其他调用!T66</f>
        <v>926064217</v>
      </c>
      <c r="Y64" s="30">
        <f>[5]其他调用!U66</f>
        <v>979637711</v>
      </c>
      <c r="Z64" s="30">
        <f>[5]其他调用!V66</f>
        <v>1181939946</v>
      </c>
      <c r="AA64" s="30">
        <f>[5]其他调用!W66</f>
        <v>1628974081</v>
      </c>
      <c r="AB64" s="30">
        <f>[5]其他调用!X66</f>
        <v>2001640673</v>
      </c>
      <c r="AE64" s="14">
        <v>61</v>
      </c>
      <c r="AF64" s="14">
        <f>[3]非r将兵属性验证!AM67</f>
        <v>5649.948832484999</v>
      </c>
      <c r="AG64" s="14">
        <f>[3]小r将兵属性验证!AM67</f>
        <v>5705.1121278937144</v>
      </c>
      <c r="AH64" s="14">
        <f>[3]中r将兵属性验证!AM67</f>
        <v>5762.3226353203409</v>
      </c>
      <c r="AI64" s="14">
        <f>[3]大r将兵属性验证!AM67</f>
        <v>5827.76487875979</v>
      </c>
      <c r="AL64" s="35">
        <f>[4]基础信息!L64</f>
        <v>61</v>
      </c>
      <c r="AM64" s="35">
        <f>[4]基础信息!M64</f>
        <v>95.904761904761898</v>
      </c>
      <c r="AP64" s="44">
        <f>[2]国家城池攻打!AK64</f>
        <v>61</v>
      </c>
      <c r="AQ64" s="44">
        <f>[2]国家城池攻打!AL64</f>
        <v>1256546416.6672449</v>
      </c>
      <c r="AR64" s="44">
        <f>[2]国家城池攻打!AM64</f>
        <v>1232158367.9160953</v>
      </c>
      <c r="AS64" s="44">
        <f>[2]国家城池攻打!AN64</f>
        <v>117776048.07459185</v>
      </c>
      <c r="AT64" s="44">
        <f>[2]国家城池攻打!AO64</f>
        <v>25252926.182809699</v>
      </c>
      <c r="AU64" s="44">
        <f>[2]国家城池攻打!AP64</f>
        <v>9133673.9426696189</v>
      </c>
      <c r="AV64" s="44">
        <f>[2]国家城池攻打!AQ64</f>
        <v>2640867432.783411</v>
      </c>
      <c r="AX64" s="14">
        <v>61</v>
      </c>
      <c r="AY64" s="44">
        <f>[2]国家城池攻打!AE64</f>
        <v>27573602.987872321</v>
      </c>
      <c r="AZ64" s="44">
        <f>[2]国家城池攻打!AF64</f>
        <v>27928829.987188984</v>
      </c>
      <c r="BA64" s="44">
        <f>[2]国家城池攻打!AG64</f>
        <v>28455068.144281246</v>
      </c>
      <c r="BB64" s="44">
        <f>[2]国家城池攻打!AH64</f>
        <v>29313865.252414402</v>
      </c>
      <c r="BC64" s="44">
        <f>[2]国家城池攻打!AI64</f>
        <v>28820566.059942015</v>
      </c>
    </row>
    <row r="65" spans="1:55" x14ac:dyDescent="0.15">
      <c r="A65" s="16" t="str">
        <f>IF([2]其他调用!AF65="","",[2]其他调用!AF65)</f>
        <v/>
      </c>
      <c r="B65" s="16">
        <f>IF([2]其他调用!AG65="","",[2]其他调用!AG65)</f>
        <v>61</v>
      </c>
      <c r="C65" s="16">
        <f>IF([2]其他调用!AH65="","",[2]其他调用!AH65)</f>
        <v>1</v>
      </c>
      <c r="D65" s="16">
        <f>IF([2]其他调用!AI65="","",[2]其他调用!AI65)</f>
        <v>1.2818208081831333</v>
      </c>
      <c r="E65" s="16">
        <f>IF([2]其他调用!AJ65="","",[2]其他调用!AJ65)</f>
        <v>1.8262415948875212</v>
      </c>
      <c r="F65" s="16">
        <f>IF([2]其他调用!AK65="","",[2]其他调用!AK65)</f>
        <v>2.9917208042337431</v>
      </c>
      <c r="G65" s="16">
        <f>IF([2]其他调用!AL65="","",[2]其他调用!AL65)</f>
        <v>6.2215811809554982</v>
      </c>
      <c r="H65" s="16">
        <f>IF([2]其他调用!AM65="","",[2]其他调用!AM65)</f>
        <v>605.87520813066294</v>
      </c>
      <c r="I65" s="16" t="str">
        <f>IF([2]其他调用!AN65="","",[2]其他调用!AN65)</f>
        <v/>
      </c>
      <c r="J65" s="16" t="str">
        <f>IF([2]其他调用!AO65="","",[2]其他调用!AO65)</f>
        <v/>
      </c>
      <c r="O65" s="14">
        <v>61</v>
      </c>
      <c r="P65" s="22">
        <f>[2]国家城池攻打!Y64</f>
        <v>120233.73395874558</v>
      </c>
      <c r="Q65" s="22">
        <f>[2]国家城池攻打!Z64</f>
        <v>121782.68889762639</v>
      </c>
      <c r="R65" s="22">
        <f>[2]国家城池攻打!AA64</f>
        <v>124077.33202448218</v>
      </c>
      <c r="S65" s="22">
        <f>[2]国家城池攻打!AB64</f>
        <v>127822.08685645815</v>
      </c>
      <c r="T65" s="22">
        <f>[2]国家城池攻打!AC64</f>
        <v>125671.07293579367</v>
      </c>
      <c r="W65" s="30">
        <v>61</v>
      </c>
      <c r="X65" s="30">
        <f>[5]其他调用!T67</f>
        <v>1012426318</v>
      </c>
      <c r="Y65" s="30">
        <f>[5]其他调用!U67</f>
        <v>1071411803</v>
      </c>
      <c r="Z65" s="30">
        <f>[5]其他调用!V67</f>
        <v>1291301610</v>
      </c>
      <c r="AA65" s="30">
        <f>[5]其他调用!W67</f>
        <v>1766783892</v>
      </c>
      <c r="AB65" s="30">
        <f>[5]其他调用!X67</f>
        <v>2161430783</v>
      </c>
      <c r="AE65" s="14">
        <v>62</v>
      </c>
      <c r="AF65" s="14">
        <f>[3]非r将兵属性验证!AM68</f>
        <v>5717.9946954767738</v>
      </c>
      <c r="AG65" s="14">
        <f>[3]小r将兵属性验证!AM68</f>
        <v>5770.4595889192997</v>
      </c>
      <c r="AH65" s="14">
        <f>[3]中r将兵属性验证!AM68</f>
        <v>5831.598744426452</v>
      </c>
      <c r="AI65" s="14">
        <f>[3]大r将兵属性验证!AM68</f>
        <v>5895.2604065282285</v>
      </c>
      <c r="AL65" s="35">
        <f>[4]基础信息!L65</f>
        <v>62</v>
      </c>
      <c r="AM65" s="35">
        <f>[4]基础信息!M65</f>
        <v>96.129870129870127</v>
      </c>
      <c r="AP65" s="44">
        <f>[2]国家城池攻打!AK65</f>
        <v>62</v>
      </c>
      <c r="AQ65" s="44">
        <f>[2]国家城池攻打!AL65</f>
        <v>1269084468.653044</v>
      </c>
      <c r="AR65" s="44">
        <f>[2]国家城池攻打!AM65</f>
        <v>1248699579.4892988</v>
      </c>
      <c r="AS65" s="44">
        <f>[2]国家城池攻打!AN65</f>
        <v>119100442.25638808</v>
      </c>
      <c r="AT65" s="44">
        <f>[2]国家城池攻打!AO65</f>
        <v>25560484.566051263</v>
      </c>
      <c r="AU65" s="44">
        <f>[2]国家城池攻打!AP65</f>
        <v>9276832.2621650361</v>
      </c>
      <c r="AV65" s="44">
        <f>[2]国家城池攻打!AQ65</f>
        <v>2671721807.2269473</v>
      </c>
      <c r="AX65" s="14">
        <v>62</v>
      </c>
      <c r="AY65" s="44">
        <f>[2]国家城池攻打!AE65</f>
        <v>28603379.226944968</v>
      </c>
      <c r="AZ65" s="44">
        <f>[2]国家城池攻打!AF65</f>
        <v>29052119.425677225</v>
      </c>
      <c r="BA65" s="44">
        <f>[2]国家城池攻打!AG65</f>
        <v>29538371.639539607</v>
      </c>
      <c r="BB65" s="44">
        <f>[2]国家城池攻打!AH65</f>
        <v>30489863.358079072</v>
      </c>
      <c r="BC65" s="44">
        <f>[2]国家城池攻打!AI65</f>
        <v>29861257.851276755</v>
      </c>
    </row>
    <row r="66" spans="1:55" x14ac:dyDescent="0.15">
      <c r="A66" s="16" t="str">
        <f>IF([2]其他调用!AF66="","",[2]其他调用!AF66)</f>
        <v/>
      </c>
      <c r="B66" s="16">
        <f>IF([2]其他调用!AG66="","",[2]其他调用!AG66)</f>
        <v>62</v>
      </c>
      <c r="C66" s="16">
        <f>IF([2]其他调用!AH66="","",[2]其他调用!AH66)</f>
        <v>1</v>
      </c>
      <c r="D66" s="16">
        <f>IF([2]其他调用!AI66="","",[2]其他调用!AI66)</f>
        <v>1.2838225989262257</v>
      </c>
      <c r="E66" s="16">
        <f>IF([2]其他调用!AJ66="","",[2]其他调用!AJ66)</f>
        <v>1.8240343281509177</v>
      </c>
      <c r="F66" s="16">
        <f>IF([2]其他调用!AK66="","",[2]其他调用!AK66)</f>
        <v>2.9846833766019154</v>
      </c>
      <c r="G66" s="16">
        <f>IF([2]其他调用!AL66="","",[2]其他调用!AL66)</f>
        <v>6.2184479386091871</v>
      </c>
      <c r="H66" s="16">
        <f>IF([2]其他调用!AM66="","",[2]其他调用!AM66)</f>
        <v>608.25814223662974</v>
      </c>
      <c r="I66" s="16" t="str">
        <f>IF([2]其他调用!AN66="","",[2]其他调用!AN66)</f>
        <v/>
      </c>
      <c r="J66" s="16" t="str">
        <f>IF([2]其他调用!AO66="","",[2]其他调用!AO66)</f>
        <v/>
      </c>
      <c r="O66" s="14">
        <v>62</v>
      </c>
      <c r="P66" s="22">
        <f>[2]国家城池攻打!Y65</f>
        <v>123290.427702349</v>
      </c>
      <c r="Q66" s="22">
        <f>[2]国家城池攻打!Z65</f>
        <v>125224.65269688459</v>
      </c>
      <c r="R66" s="22">
        <f>[2]国家城池攻打!AA65</f>
        <v>127320.56741180865</v>
      </c>
      <c r="S66" s="22">
        <f>[2]国家城池攻打!AB65</f>
        <v>131421.82481930635</v>
      </c>
      <c r="T66" s="22">
        <f>[2]国家城池攻打!AC65</f>
        <v>128712.31832446877</v>
      </c>
      <c r="W66" s="30">
        <v>62</v>
      </c>
      <c r="X66" s="30">
        <f>[5]其他调用!T68</f>
        <v>1106069153</v>
      </c>
      <c r="Y66" s="30">
        <f>[5]其他调用!U68</f>
        <v>1169056379</v>
      </c>
      <c r="Z66" s="30">
        <f>[5]其他调用!V68</f>
        <v>1411225595</v>
      </c>
      <c r="AA66" s="30">
        <f>[5]其他调用!W68</f>
        <v>1914403468</v>
      </c>
      <c r="AB66" s="30">
        <f>[5]其他调用!X68</f>
        <v>2332121986</v>
      </c>
      <c r="AE66" s="14">
        <v>63</v>
      </c>
      <c r="AF66" s="14">
        <f>[3]非r将兵属性验证!AM69</f>
        <v>5784.0586819184891</v>
      </c>
      <c r="AG66" s="14">
        <f>[3]小r将兵属性验证!AM69</f>
        <v>5839.1430076047091</v>
      </c>
      <c r="AH66" s="14">
        <f>[3]中r将兵属性验证!AM69</f>
        <v>5897.2329150700543</v>
      </c>
      <c r="AI66" s="14">
        <f>[3]大r将兵属性验证!AM69</f>
        <v>5964.3685709059691</v>
      </c>
      <c r="AL66" s="35">
        <f>[4]基础信息!L66</f>
        <v>63</v>
      </c>
      <c r="AM66" s="35">
        <f>[4]基础信息!M66</f>
        <v>96.34632034632034</v>
      </c>
      <c r="AP66" s="44">
        <f>[2]国家城池攻打!AK66</f>
        <v>63</v>
      </c>
      <c r="AQ66" s="44">
        <f>[2]国家城池攻打!AL66</f>
        <v>1281513074.2610052</v>
      </c>
      <c r="AR66" s="44">
        <f>[2]国家城池攻打!AM66</f>
        <v>1265148884.4010253</v>
      </c>
      <c r="AS66" s="44">
        <f>[2]国家城池攻打!AN66</f>
        <v>120419913.35947999</v>
      </c>
      <c r="AT66" s="44">
        <f>[2]国家城池攻打!AO66</f>
        <v>25853432.228195895</v>
      </c>
      <c r="AU66" s="44">
        <f>[2]国家城池攻打!AP66</f>
        <v>9420470.0336082093</v>
      </c>
      <c r="AV66" s="44">
        <f>[2]国家城池攻打!AQ66</f>
        <v>2702355774.2833142</v>
      </c>
      <c r="AX66" s="14">
        <v>63</v>
      </c>
      <c r="AY66" s="44">
        <f>[2]国家城池攻打!AE66</f>
        <v>29581519.182678521</v>
      </c>
      <c r="AZ66" s="44">
        <f>[2]国家城池攻打!AF66</f>
        <v>30220080.318286702</v>
      </c>
      <c r="BA66" s="44">
        <f>[2]国家城池攻打!AG66</f>
        <v>30662289.28743165</v>
      </c>
      <c r="BB66" s="44">
        <f>[2]国家城池攻打!AH66</f>
        <v>31713808.876435187</v>
      </c>
      <c r="BC66" s="44">
        <f>[2]国家城池攻打!AI66</f>
        <v>30849028.398792729</v>
      </c>
    </row>
    <row r="67" spans="1:55" x14ac:dyDescent="0.15">
      <c r="A67" s="16" t="str">
        <f>IF([2]其他调用!AF67="","",[2]其他调用!AF67)</f>
        <v/>
      </c>
      <c r="B67" s="16">
        <f>IF([2]其他调用!AG67="","",[2]其他调用!AG67)</f>
        <v>63</v>
      </c>
      <c r="C67" s="16">
        <f>IF([2]其他调用!AH67="","",[2]其他调用!AH67)</f>
        <v>1</v>
      </c>
      <c r="D67" s="16">
        <f>IF([2]其他调用!AI67="","",[2]其他调用!AI67)</f>
        <v>1.2861753722750808</v>
      </c>
      <c r="E67" s="16">
        <f>IF([2]其他调用!AJ67="","",[2]其他调用!AJ67)</f>
        <v>1.8208910209402425</v>
      </c>
      <c r="F67" s="16">
        <f>IF([2]其他调用!AK67="","",[2]其他调用!AK67)</f>
        <v>2.9779307292083494</v>
      </c>
      <c r="G67" s="16">
        <f>IF([2]其他调用!AL67="","",[2]其他调用!AL67)</f>
        <v>6.2154414876913044</v>
      </c>
      <c r="H67" s="16">
        <f>IF([2]其他调用!AM67="","",[2]其他调用!AM67)</f>
        <v>610.62557899261628</v>
      </c>
      <c r="I67" s="16" t="str">
        <f>IF([2]其他调用!AN67="","",[2]其他调用!AN67)</f>
        <v/>
      </c>
      <c r="J67" s="16" t="str">
        <f>IF([2]其他调用!AO67="","",[2]其他调用!AO67)</f>
        <v/>
      </c>
      <c r="O67" s="14">
        <v>63</v>
      </c>
      <c r="P67" s="22">
        <f>[2]国家城池攻打!Y66</f>
        <v>126057.61015345961</v>
      </c>
      <c r="Q67" s="22">
        <f>[2]国家城池攻打!Z66</f>
        <v>128778.75135633539</v>
      </c>
      <c r="R67" s="22">
        <f>[2]国家城池攻打!AA66</f>
        <v>130663.16457712353</v>
      </c>
      <c r="S67" s="22">
        <f>[2]国家城池攻打!AB66</f>
        <v>135144.07191662723</v>
      </c>
      <c r="T67" s="22">
        <f>[2]国家城池攻打!AC66</f>
        <v>131458.92783576448</v>
      </c>
      <c r="W67" s="30">
        <v>63</v>
      </c>
      <c r="X67" s="30">
        <f>[5]其他调用!T69</f>
        <v>1205624456</v>
      </c>
      <c r="Y67" s="30">
        <f>[5]其他调用!U69</f>
        <v>1275851258</v>
      </c>
      <c r="Z67" s="30">
        <f>[5]其他调用!V69</f>
        <v>1538826169</v>
      </c>
      <c r="AA67" s="30">
        <f>[5]其他调用!W69</f>
        <v>2073976780</v>
      </c>
      <c r="AB67" s="30">
        <f>[5]其他调用!X69</f>
        <v>2512982584</v>
      </c>
      <c r="AE67" s="14">
        <v>64</v>
      </c>
      <c r="AF67" s="14">
        <f>[3]非r将兵属性验证!AM70</f>
        <v>5851.6594496836879</v>
      </c>
      <c r="AG67" s="14">
        <f>[3]小r将兵属性验证!AM70</f>
        <v>5905.3752318195029</v>
      </c>
      <c r="AH67" s="14">
        <f>[3]中r将兵属性验证!AM70</f>
        <v>5966.6680815597847</v>
      </c>
      <c r="AI67" s="14">
        <f>[3]大r将兵属性验证!AM70</f>
        <v>6031.9769456836293</v>
      </c>
      <c r="AL67" s="35">
        <f>[4]基础信息!L67</f>
        <v>64</v>
      </c>
      <c r="AM67" s="35">
        <f>[4]基础信息!M67</f>
        <v>96.562770562770567</v>
      </c>
      <c r="AP67" s="44">
        <f>[2]国家城池攻打!AK67</f>
        <v>64</v>
      </c>
      <c r="AQ67" s="44">
        <f>[2]国家城池攻打!AL67</f>
        <v>1293790342.5855193</v>
      </c>
      <c r="AR67" s="44">
        <f>[2]国家城池攻打!AM67</f>
        <v>1281253635.8150647</v>
      </c>
      <c r="AS67" s="44">
        <f>[2]国家城池攻打!AN67</f>
        <v>121744794.55032626</v>
      </c>
      <c r="AT67" s="44">
        <f>[2]国家城池攻打!AO67</f>
        <v>26148291.423026849</v>
      </c>
      <c r="AU67" s="44">
        <f>[2]国家城池攻打!AP67</f>
        <v>9566467.2731309254</v>
      </c>
      <c r="AV67" s="44">
        <f>[2]国家城池攻打!AQ67</f>
        <v>2732503531.6470685</v>
      </c>
      <c r="AX67" s="14">
        <v>64</v>
      </c>
      <c r="AY67" s="44">
        <f>[2]国家城池攻打!AE67</f>
        <v>30581183.257397436</v>
      </c>
      <c r="AZ67" s="44">
        <f>[2]国家城池攻打!AF67</f>
        <v>31362364.37710844</v>
      </c>
      <c r="BA67" s="44">
        <f>[2]国家城池攻打!AG67</f>
        <v>31830660.509065669</v>
      </c>
      <c r="BB67" s="44">
        <f>[2]国家城池攻打!AH67</f>
        <v>32996195.041124076</v>
      </c>
      <c r="BC67" s="44">
        <f>[2]国家城池攻打!AI67</f>
        <v>31828792.099183578</v>
      </c>
    </row>
    <row r="68" spans="1:55" x14ac:dyDescent="0.15">
      <c r="A68" s="16" t="str">
        <f>IF([2]其他调用!AF68="","",[2]其他调用!AF68)</f>
        <v/>
      </c>
      <c r="B68" s="16">
        <f>IF([2]其他调用!AG68="","",[2]其他调用!AG68)</f>
        <v>64</v>
      </c>
      <c r="C68" s="16">
        <f>IF([2]其他调用!AH68="","",[2]其他调用!AH68)</f>
        <v>1</v>
      </c>
      <c r="D68" s="16">
        <f>IF([2]其他调用!AI68="","",[2]其他调用!AI68)</f>
        <v>1.2861168938305909</v>
      </c>
      <c r="E68" s="16">
        <f>IF([2]其他调用!AJ68="","",[2]其他调用!AJ68)</f>
        <v>1.8145737000589048</v>
      </c>
      <c r="F68" s="16">
        <f>IF([2]其他调用!AK68="","",[2]其他调用!AK68)</f>
        <v>2.972866359673235</v>
      </c>
      <c r="G68" s="16">
        <f>IF([2]其他调用!AL68="","",[2]其他调用!AL68)</f>
        <v>6.201396800719853</v>
      </c>
      <c r="H68" s="16">
        <f>IF([2]其他调用!AM68="","",[2]其他调用!AM68)</f>
        <v>612.14047479626254</v>
      </c>
      <c r="I68" s="16" t="str">
        <f>IF([2]其他调用!AN68="","",[2]其他调用!AN68)</f>
        <v/>
      </c>
      <c r="J68" s="16" t="str">
        <f>IF([2]其他调用!AO68="","",[2]其他调用!AO68)</f>
        <v/>
      </c>
      <c r="O68" s="14">
        <v>64</v>
      </c>
      <c r="P68" s="22">
        <f>[2]国家城池攻打!Y67</f>
        <v>128853.30024184314</v>
      </c>
      <c r="Q68" s="22">
        <f>[2]国家城池攻打!Z67</f>
        <v>132144.79372377152</v>
      </c>
      <c r="R68" s="22">
        <f>[2]国家城池攻打!AA67</f>
        <v>134117.95158314187</v>
      </c>
      <c r="S68" s="22">
        <f>[2]国家城池攻打!AB67</f>
        <v>139028.91169012955</v>
      </c>
      <c r="T68" s="22">
        <f>[2]国家城池攻打!AC67</f>
        <v>134110.07906959375</v>
      </c>
      <c r="W68" s="30">
        <v>64</v>
      </c>
      <c r="X68" s="30">
        <f>[5]其他调用!T70</f>
        <v>1313625741</v>
      </c>
      <c r="Y68" s="30">
        <f>[5]其他调用!U70</f>
        <v>1389104732</v>
      </c>
      <c r="Z68" s="30">
        <f>[5]其他调用!V70</f>
        <v>1678423324</v>
      </c>
      <c r="AA68" s="30">
        <f>[5]其他调用!W70</f>
        <v>2243664264</v>
      </c>
      <c r="AB68" s="30">
        <f>[5]其他调用!X70</f>
        <v>2698805348</v>
      </c>
      <c r="AE68" s="14">
        <v>65</v>
      </c>
      <c r="AF68" s="14">
        <f>[3]非r将兵属性验证!AM71</f>
        <v>5918.1858261446177</v>
      </c>
      <c r="AG68" s="14">
        <f>[3]小r将兵属性验证!AM71</f>
        <v>5973.0182618345607</v>
      </c>
      <c r="AH68" s="14">
        <f>[3]中r将兵属性验证!AM71</f>
        <v>6033.4433483033172</v>
      </c>
      <c r="AI68" s="14">
        <f>[3]大r将兵属性验证!AM71</f>
        <v>6100.5747752571242</v>
      </c>
      <c r="AL68" s="35">
        <f>[4]基础信息!L68</f>
        <v>65</v>
      </c>
      <c r="AM68" s="35">
        <f>[4]基础信息!M68</f>
        <v>96.779220779220779</v>
      </c>
      <c r="AP68" s="44">
        <f>[2]国家城池攻打!AK68</f>
        <v>65</v>
      </c>
      <c r="AQ68" s="44">
        <f>[2]国家城池攻打!AL68</f>
        <v>1306070900.0549126</v>
      </c>
      <c r="AR68" s="44">
        <f>[2]国家城池攻打!AM68</f>
        <v>1297456823.6565506</v>
      </c>
      <c r="AS68" s="44">
        <f>[2]国家城池攻打!AN68</f>
        <v>123074150.13758795</v>
      </c>
      <c r="AT68" s="44">
        <f>[2]国家城池攻打!AO68</f>
        <v>26445067.892484594</v>
      </c>
      <c r="AU68" s="44">
        <f>[2]国家城池攻打!AP68</f>
        <v>9715774.909183044</v>
      </c>
      <c r="AV68" s="44">
        <f>[2]国家城池攻打!AQ68</f>
        <v>2762762716.6507187</v>
      </c>
      <c r="AX68" s="14">
        <v>65</v>
      </c>
      <c r="AY68" s="44">
        <f>[2]国家城池攻打!AE68</f>
        <v>31603111.246642321</v>
      </c>
      <c r="AZ68" s="44">
        <f>[2]国家城池攻打!AF68</f>
        <v>32374715.162164021</v>
      </c>
      <c r="BA68" s="44">
        <f>[2]国家城池攻打!AG68</f>
        <v>33029679.229524031</v>
      </c>
      <c r="BB68" s="44">
        <f>[2]国家城池攻打!AH68</f>
        <v>34323023.874440901</v>
      </c>
      <c r="BC68" s="44">
        <f>[2]国家城池攻打!AI68</f>
        <v>32821003.323797181</v>
      </c>
    </row>
    <row r="69" spans="1:55" x14ac:dyDescent="0.15">
      <c r="A69" s="16" t="str">
        <f>IF([2]其他调用!AF69="","",[2]其他调用!AF69)</f>
        <v/>
      </c>
      <c r="B69" s="16">
        <f>IF([2]其他调用!AG69="","",[2]其他调用!AG69)</f>
        <v>65</v>
      </c>
      <c r="C69" s="16">
        <f>IF([2]其他调用!AH69="","",[2]其他调用!AH69)</f>
        <v>1</v>
      </c>
      <c r="D69" s="16">
        <f>IF([2]其他调用!AI69="","",[2]其他调用!AI69)</f>
        <v>1.2860608894288239</v>
      </c>
      <c r="E69" s="16">
        <f>IF([2]其他调用!AJ69="","",[2]其他调用!AJ69)</f>
        <v>1.8085236455504847</v>
      </c>
      <c r="F69" s="16">
        <f>IF([2]其他调用!AK69="","",[2]其他调用!AK69)</f>
        <v>2.9688093987201265</v>
      </c>
      <c r="G69" s="16">
        <f>IF([2]其他调用!AL69="","",[2]其他调用!AL69)</f>
        <v>6.188544079930371</v>
      </c>
      <c r="H69" s="16">
        <f>IF([2]其他调用!AM69="","",[2]其他调用!AM69)</f>
        <v>613.6898591411325</v>
      </c>
      <c r="I69" s="16" t="str">
        <f>IF([2]其他调用!AN69="","",[2]其他调用!AN69)</f>
        <v/>
      </c>
      <c r="J69" s="16" t="str">
        <f>IF([2]其他调用!AO69="","",[2]其他调用!AO69)</f>
        <v/>
      </c>
      <c r="O69" s="14">
        <v>65</v>
      </c>
      <c r="P69" s="22">
        <f>[2]国家城池攻打!Y68</f>
        <v>131679.63019434302</v>
      </c>
      <c r="Q69" s="22">
        <f>[2]国家城池攻打!Z68</f>
        <v>134894.64650901678</v>
      </c>
      <c r="R69" s="22">
        <f>[2]国家城池攻打!AA68</f>
        <v>137623.66345635016</v>
      </c>
      <c r="S69" s="22">
        <f>[2]国家城池攻打!AB68</f>
        <v>143012.59947683712</v>
      </c>
      <c r="T69" s="22">
        <f>[2]国家城池攻打!AC68</f>
        <v>136754.18051582162</v>
      </c>
      <c r="W69" s="30">
        <v>65</v>
      </c>
      <c r="X69" s="30">
        <f>[5]其他调用!T71</f>
        <v>1429406695</v>
      </c>
      <c r="Y69" s="30">
        <f>[5]其他调用!U71</f>
        <v>1510284657</v>
      </c>
      <c r="Z69" s="30">
        <f>[5]其他调用!V71</f>
        <v>1826357336</v>
      </c>
      <c r="AA69" s="30">
        <f>[5]其他调用!W71</f>
        <v>2421912334</v>
      </c>
      <c r="AB69" s="30">
        <f>[5]其他调用!X71</f>
        <v>2893239327</v>
      </c>
      <c r="AE69" s="14">
        <v>66</v>
      </c>
      <c r="AF69" s="14">
        <f>[3]非r将兵属性验证!AM72</f>
        <v>5985.3500482504596</v>
      </c>
      <c r="AG69" s="14">
        <f>[3]小r将兵属性验证!AM72</f>
        <v>6039.9957868613874</v>
      </c>
      <c r="AH69" s="14">
        <f>[3]中r将兵属性验证!AM72</f>
        <v>6102.3795989405535</v>
      </c>
      <c r="AI69" s="14">
        <f>[3]大r将兵属性验证!AM72</f>
        <v>6164.2486428831089</v>
      </c>
      <c r="AL69" s="35">
        <f>[4]基础信息!L69</f>
        <v>66</v>
      </c>
      <c r="AM69" s="35">
        <f>[4]基础信息!M69</f>
        <v>96.995670995670991</v>
      </c>
      <c r="AP69" s="44">
        <f>[2]国家城池攻打!AK69</f>
        <v>66</v>
      </c>
      <c r="AQ69" s="44">
        <f>[2]国家城池攻打!AL69</f>
        <v>1318354486.0405424</v>
      </c>
      <c r="AR69" s="44">
        <f>[2]国家城池攻打!AM69</f>
        <v>1313758709.46192</v>
      </c>
      <c r="AS69" s="44">
        <f>[2]国家城池攻打!AN69</f>
        <v>124409226.65034507</v>
      </c>
      <c r="AT69" s="44">
        <f>[2]国家城池攻打!AO69</f>
        <v>26743122.231114604</v>
      </c>
      <c r="AU69" s="44">
        <f>[2]国家城池攻打!AP69</f>
        <v>9866445.174874654</v>
      </c>
      <c r="AV69" s="44">
        <f>[2]国家城池攻打!AQ69</f>
        <v>2793131989.5587964</v>
      </c>
      <c r="AX69" s="14">
        <v>66</v>
      </c>
      <c r="AY69" s="44">
        <f>[2]国家城池攻打!AE69</f>
        <v>32523890.268680137</v>
      </c>
      <c r="AZ69" s="44">
        <f>[2]国家城池攻打!AF69</f>
        <v>33362377.581673708</v>
      </c>
      <c r="BA69" s="44">
        <f>[2]国家城池攻打!AG69</f>
        <v>34294512.67242191</v>
      </c>
      <c r="BB69" s="44">
        <f>[2]国家城池攻打!AH69</f>
        <v>35518657.073647842</v>
      </c>
      <c r="BC69" s="44">
        <f>[2]国家城池攻打!AI69</f>
        <v>33715100.866669707</v>
      </c>
    </row>
    <row r="70" spans="1:55" x14ac:dyDescent="0.15">
      <c r="A70" s="16" t="str">
        <f>IF([2]其他调用!AF70="","",[2]其他调用!AF70)</f>
        <v/>
      </c>
      <c r="B70" s="16">
        <f>IF([2]其他调用!AG70="","",[2]其他调用!AG70)</f>
        <v>66</v>
      </c>
      <c r="C70" s="16">
        <f>IF([2]其他调用!AH70="","",[2]其他调用!AH70)</f>
        <v>1</v>
      </c>
      <c r="D70" s="16">
        <f>IF([2]其他调用!AI70="","",[2]其他调用!AI70)</f>
        <v>1.286007205318469</v>
      </c>
      <c r="E70" s="16">
        <f>IF([2]其他调用!AJ70="","",[2]其他调用!AJ70)</f>
        <v>1.8027242479383034</v>
      </c>
      <c r="F70" s="16">
        <f>IF([2]其他调用!AK70="","",[2]其他调用!AK70)</f>
        <v>2.9649205197635107</v>
      </c>
      <c r="G70" s="16">
        <f>IF([2]其他调用!AL70="","",[2]其他调用!AL70)</f>
        <v>6.1762238540294598</v>
      </c>
      <c r="H70" s="16">
        <f>IF([2]其他调用!AM70="","",[2]其他调用!AM70)</f>
        <v>615.26016053388514</v>
      </c>
      <c r="I70" s="16" t="str">
        <f>IF([2]其他调用!AN70="","",[2]其他调用!AN70)</f>
        <v/>
      </c>
      <c r="J70" s="16" t="str">
        <f>IF([2]其他调用!AO70="","",[2]其他调用!AO70)</f>
        <v/>
      </c>
      <c r="O70" s="14">
        <v>66</v>
      </c>
      <c r="P70" s="22">
        <f>[2]国家城池攻打!Y69</f>
        <v>134027.02033796761</v>
      </c>
      <c r="Q70" s="22">
        <f>[2]国家城池攻打!Z69</f>
        <v>137482.32519920488</v>
      </c>
      <c r="R70" s="22">
        <f>[2]国家城池攻打!AA69</f>
        <v>141323.54123250791</v>
      </c>
      <c r="S70" s="22">
        <f>[2]国家城池攻打!AB69</f>
        <v>146368.09233646089</v>
      </c>
      <c r="T70" s="22">
        <f>[2]国家城池攻打!AC69</f>
        <v>138935.85521979275</v>
      </c>
      <c r="W70" s="30">
        <v>66</v>
      </c>
      <c r="X70" s="30">
        <f>[5]其他调用!T72</f>
        <v>1550273537</v>
      </c>
      <c r="Y70" s="30">
        <f>[5]其他调用!U72</f>
        <v>1637741985</v>
      </c>
      <c r="Z70" s="30">
        <f>[5]其他调用!V72</f>
        <v>1981763574</v>
      </c>
      <c r="AA70" s="30">
        <f>[5]其他调用!W72</f>
        <v>2601155347</v>
      </c>
      <c r="AB70" s="30">
        <f>[5]其他调用!X72</f>
        <v>3103003436</v>
      </c>
      <c r="AE70" s="14">
        <v>67</v>
      </c>
      <c r="AF70" s="14">
        <f>[3]非r将兵属性验证!AM73</f>
        <v>6052.3420039247139</v>
      </c>
      <c r="AG70" s="14">
        <f>[3]小r将兵属性验证!AM73</f>
        <v>6107.8836653495255</v>
      </c>
      <c r="AH70" s="14">
        <f>[3]中r将兵属性验证!AM73</f>
        <v>6166.6722334610458</v>
      </c>
      <c r="AI70" s="14">
        <f>[3]大r将兵属性验证!AM73</f>
        <v>6230.8845309680837</v>
      </c>
      <c r="AL70" s="35">
        <f>[4]基础信息!L70</f>
        <v>67</v>
      </c>
      <c r="AM70" s="35">
        <f>[4]基础信息!M70</f>
        <v>97.212121212121218</v>
      </c>
      <c r="AP70" s="44">
        <f>[2]国家城池攻打!AK70</f>
        <v>67</v>
      </c>
      <c r="AQ70" s="44">
        <f>[2]国家城池攻打!AL70</f>
        <v>1330640839.9137659</v>
      </c>
      <c r="AR70" s="44">
        <f>[2]国家城池攻打!AM70</f>
        <v>1330159554.7676091</v>
      </c>
      <c r="AS70" s="44">
        <f>[2]国家城池攻打!AN70</f>
        <v>125750030.75183451</v>
      </c>
      <c r="AT70" s="44">
        <f>[2]国家城池攻打!AO70</f>
        <v>27035023.625767831</v>
      </c>
      <c r="AU70" s="44">
        <f>[2]国家城池攻打!AP70</f>
        <v>10018483.363554006</v>
      </c>
      <c r="AV70" s="44">
        <f>[2]国家城池攻打!AQ70</f>
        <v>2823603932.4225311</v>
      </c>
      <c r="AX70" s="14">
        <v>67</v>
      </c>
      <c r="AY70" s="44">
        <f>[2]国家城池攻打!AE70</f>
        <v>35138813.281311452</v>
      </c>
      <c r="AZ70" s="44">
        <f>[2]国家城池攻打!AF70</f>
        <v>36125106.026626192</v>
      </c>
      <c r="BA70" s="44">
        <f>[2]国家城池攻打!AG70</f>
        <v>37382938.442938164</v>
      </c>
      <c r="BB70" s="44">
        <f>[2]国家城池攻打!AH70</f>
        <v>38691997.204271026</v>
      </c>
      <c r="BC70" s="44">
        <f>[2]国家城池攻打!AI70</f>
        <v>36925873.70470988</v>
      </c>
    </row>
    <row r="71" spans="1:55" x14ac:dyDescent="0.15">
      <c r="A71" s="16" t="str">
        <f>IF([2]其他调用!AF71="","",[2]其他调用!AF71)</f>
        <v/>
      </c>
      <c r="B71" s="16">
        <f>IF([2]其他调用!AG71="","",[2]其他调用!AG71)</f>
        <v>67</v>
      </c>
      <c r="C71" s="16">
        <f>IF([2]其他调用!AH71="","",[2]其他调用!AH71)</f>
        <v>1</v>
      </c>
      <c r="D71" s="16">
        <f>IF([2]其他调用!AI71="","",[2]其他调用!AI71)</f>
        <v>1.285741591992956</v>
      </c>
      <c r="E71" s="16">
        <f>IF([2]其他调用!AJ71="","",[2]其他调用!AJ71)</f>
        <v>1.7982191697000718</v>
      </c>
      <c r="F71" s="16">
        <f>IF([2]其他调用!AK71="","",[2]其他调用!AK71)</f>
        <v>2.9611894892085209</v>
      </c>
      <c r="G71" s="16">
        <f>IF([2]其他调用!AL71="","",[2]其他调用!AL71)</f>
        <v>6.1644037023113203</v>
      </c>
      <c r="H71" s="16">
        <f>IF([2]其他调用!AM71="","",[2]其他调用!AM71)</f>
        <v>616.86423820244374</v>
      </c>
      <c r="I71" s="16" t="str">
        <f>IF([2]其他调用!AN71="","",[2]其他调用!AN71)</f>
        <v/>
      </c>
      <c r="J71" s="16" t="str">
        <f>IF([2]其他调用!AO71="","",[2]其他调用!AO71)</f>
        <v/>
      </c>
      <c r="O71" s="14">
        <v>67</v>
      </c>
      <c r="P71" s="22">
        <f>[2]国家城池攻打!Y70</f>
        <v>143228.85848360651</v>
      </c>
      <c r="Q71" s="22">
        <f>[2]国家城池攻打!Z70</f>
        <v>147249.07347809593</v>
      </c>
      <c r="R71" s="22">
        <f>[2]国家城池攻打!AA70</f>
        <v>152376.10778371539</v>
      </c>
      <c r="S71" s="22">
        <f>[2]国家城池攻打!AB70</f>
        <v>157711.94512610475</v>
      </c>
      <c r="T71" s="22">
        <f>[2]国家城池攻打!AC70</f>
        <v>150513.07216593705</v>
      </c>
      <c r="W71" s="30">
        <v>67</v>
      </c>
      <c r="X71" s="30">
        <f>[5]其他调用!T73</f>
        <v>1679422774</v>
      </c>
      <c r="Y71" s="30">
        <f>[5]其他调用!U73</f>
        <v>1774899716</v>
      </c>
      <c r="Z71" s="30">
        <f>[5]其他调用!V73</f>
        <v>2139322000</v>
      </c>
      <c r="AA71" s="30">
        <f>[5]其他调用!W73</f>
        <v>2795198291</v>
      </c>
      <c r="AB71" s="30">
        <f>[5]其他调用!X73</f>
        <v>3327211153</v>
      </c>
      <c r="AE71" s="14">
        <v>68</v>
      </c>
      <c r="AF71" s="14">
        <f>[3]非r将兵属性验证!AM74</f>
        <v>6119.0779383138506</v>
      </c>
      <c r="AG71" s="14">
        <f>[3]小r将兵属性验证!AM74</f>
        <v>6173.8919857187802</v>
      </c>
      <c r="AH71" s="14">
        <f>[3]中r将兵属性验证!AM74</f>
        <v>6231.3229873395803</v>
      </c>
      <c r="AI71" s="14">
        <f>[3]大r将兵属性验证!AM74</f>
        <v>6295.0201830884398</v>
      </c>
      <c r="AL71" s="35">
        <f>[4]基础信息!L71</f>
        <v>68</v>
      </c>
      <c r="AM71" s="35">
        <f>[4]基础信息!M71</f>
        <v>97.428571428571431</v>
      </c>
      <c r="AP71" s="44">
        <f>[2]国家城池攻打!AK71</f>
        <v>68</v>
      </c>
      <c r="AQ71" s="44">
        <f>[2]国家城池攻打!AL71</f>
        <v>1342351063.2328131</v>
      </c>
      <c r="AR71" s="44">
        <f>[2]国家城池攻打!AM71</f>
        <v>1346172751.2511384</v>
      </c>
      <c r="AS71" s="44">
        <f>[2]国家城池攻打!AN71</f>
        <v>127096569.10529314</v>
      </c>
      <c r="AT71" s="44">
        <f>[2]国家城池攻打!AO71</f>
        <v>27328777.700950634</v>
      </c>
      <c r="AU71" s="44">
        <f>[2]国家城池攻打!AP71</f>
        <v>10171894.768569345</v>
      </c>
      <c r="AV71" s="44">
        <f>[2]国家城池攻打!AQ71</f>
        <v>2853121056.0587649</v>
      </c>
      <c r="AX71" s="14">
        <v>68</v>
      </c>
      <c r="AY71" s="44">
        <f>[2]国家城池攻打!AE71</f>
        <v>36126141.094770625</v>
      </c>
      <c r="AZ71" s="44">
        <f>[2]国家城池攻打!AF71</f>
        <v>37193269.288669467</v>
      </c>
      <c r="BA71" s="44">
        <f>[2]国家城池攻打!AG71</f>
        <v>38526892.522695579</v>
      </c>
      <c r="BB71" s="44">
        <f>[2]国家城池攻打!AH71</f>
        <v>39963634.831680968</v>
      </c>
      <c r="BC71" s="44">
        <f>[2]国家城池攻打!AI71</f>
        <v>38136260.421091981</v>
      </c>
    </row>
    <row r="72" spans="1:55" x14ac:dyDescent="0.15">
      <c r="A72" s="16" t="str">
        <f>IF([2]其他调用!AF72="","",[2]其他调用!AF72)</f>
        <v/>
      </c>
      <c r="B72" s="16">
        <f>IF([2]其他调用!AG72="","",[2]其他调用!AG72)</f>
        <v>68</v>
      </c>
      <c r="C72" s="16">
        <f>IF([2]其他调用!AH72="","",[2]其他调用!AH72)</f>
        <v>1</v>
      </c>
      <c r="D72" s="16">
        <f>IF([2]其他调用!AI72="","",[2]其他调用!AI72)</f>
        <v>1.2851188834070428</v>
      </c>
      <c r="E72" s="16">
        <f>IF([2]其他调用!AJ72="","",[2]其他调用!AJ72)</f>
        <v>1.7951194675181397</v>
      </c>
      <c r="F72" s="16">
        <f>IF([2]其他调用!AK72="","",[2]其他调用!AK72)</f>
        <v>2.9594070156085723</v>
      </c>
      <c r="G72" s="16">
        <f>IF([2]其他调用!AL72="","",[2]其他调用!AL72)</f>
        <v>6.1525320722945915</v>
      </c>
      <c r="H72" s="16">
        <f>IF([2]其他调用!AM72="","",[2]其他调用!AM72)</f>
        <v>618.49178690427482</v>
      </c>
      <c r="I72" s="16" t="str">
        <f>IF([2]其他调用!AN72="","",[2]其他调用!AN72)</f>
        <v/>
      </c>
      <c r="J72" s="16" t="str">
        <f>IF([2]其他调用!AO72="","",[2]其他调用!AO72)</f>
        <v/>
      </c>
      <c r="O72" s="14">
        <v>68</v>
      </c>
      <c r="P72" s="22">
        <f>[2]国家城池攻打!Y71</f>
        <v>145669.92376923643</v>
      </c>
      <c r="Q72" s="22">
        <f>[2]国家城池攻打!Z71</f>
        <v>149972.86003495759</v>
      </c>
      <c r="R72" s="22">
        <f>[2]国家城池攻打!AA71</f>
        <v>155350.37307538543</v>
      </c>
      <c r="S72" s="22">
        <f>[2]国家城池攻打!AB71</f>
        <v>161143.68883742331</v>
      </c>
      <c r="T72" s="22">
        <f>[2]国家城池攻打!AC71</f>
        <v>153775.24363343543</v>
      </c>
      <c r="W72" s="30">
        <v>68</v>
      </c>
      <c r="X72" s="30">
        <f>[5]其他调用!T74</f>
        <v>1817591574</v>
      </c>
      <c r="Y72" s="30">
        <f>[5]其他调用!U74</f>
        <v>1918344603</v>
      </c>
      <c r="Z72" s="30">
        <f>[5]其他调用!V74</f>
        <v>2306482655</v>
      </c>
      <c r="AA72" s="30">
        <f>[5]其他调用!W74</f>
        <v>3000762823</v>
      </c>
      <c r="AB72" s="30">
        <f>[5]其他调用!X74</f>
        <v>3565597513</v>
      </c>
      <c r="AE72" s="14">
        <v>69</v>
      </c>
      <c r="AF72" s="14">
        <f>[3]非r将兵属性验证!AM75</f>
        <v>6186.536882419874</v>
      </c>
      <c r="AG72" s="14">
        <f>[3]小r将兵属性验证!AM75</f>
        <v>6239.0086613900839</v>
      </c>
      <c r="AH72" s="14">
        <f>[3]中r将兵属性验证!AM75</f>
        <v>6297.7349475328356</v>
      </c>
      <c r="AI72" s="14">
        <f>[3]大r将兵属性验证!AM75</f>
        <v>6363.0671141986095</v>
      </c>
      <c r="AL72" s="35">
        <f>[4]基础信息!L72</f>
        <v>69</v>
      </c>
      <c r="AM72" s="35">
        <f>[4]基础信息!M72</f>
        <v>97.645021645021643</v>
      </c>
      <c r="AP72" s="44">
        <f>[2]国家城池攻打!AK72</f>
        <v>69</v>
      </c>
      <c r="AQ72" s="44">
        <f>[2]国家城池攻打!AL72</f>
        <v>1353217643.639941</v>
      </c>
      <c r="AR72" s="44">
        <f>[2]国家城池攻打!AM72</f>
        <v>1361847949.5372851</v>
      </c>
      <c r="AS72" s="44">
        <f>[2]国家城池攻打!AN72</f>
        <v>129158307.78837499</v>
      </c>
      <c r="AT72" s="44">
        <f>[2]国家城池攻打!AO72</f>
        <v>27624389.912250966</v>
      </c>
      <c r="AU72" s="44">
        <f>[2]国家城池攻打!AP72</f>
        <v>10326449.679050257</v>
      </c>
      <c r="AV72" s="44">
        <f>[2]国家城池攻打!AQ72</f>
        <v>2882174740.5569024</v>
      </c>
      <c r="AX72" s="14">
        <v>69</v>
      </c>
      <c r="AY72" s="44">
        <f>[2]国家城池攻打!AE72</f>
        <v>37130707.60774111</v>
      </c>
      <c r="AZ72" s="44">
        <f>[2]国家城池攻打!AF72</f>
        <v>38263915.420274764</v>
      </c>
      <c r="BA72" s="44">
        <f>[2]国家城池攻打!AG72</f>
        <v>39742009.116543643</v>
      </c>
      <c r="BB72" s="44">
        <f>[2]国家城池攻打!AH72</f>
        <v>41283285.796092115</v>
      </c>
      <c r="BC72" s="44">
        <f>[2]国家城池攻打!AI72</f>
        <v>39471885.158774123</v>
      </c>
    </row>
    <row r="73" spans="1:55" x14ac:dyDescent="0.15">
      <c r="A73" s="16" t="str">
        <f>IF([2]其他调用!AF73="","",[2]其他调用!AF73)</f>
        <v/>
      </c>
      <c r="B73" s="16">
        <f>IF([2]其他调用!AG73="","",[2]其他调用!AG73)</f>
        <v>69</v>
      </c>
      <c r="C73" s="16">
        <f>IF([2]其他调用!AH73="","",[2]其他调用!AH73)</f>
        <v>1</v>
      </c>
      <c r="D73" s="16">
        <f>IF([2]其他调用!AI73="","",[2]其他调用!AI73)</f>
        <v>1.2843646798802475</v>
      </c>
      <c r="E73" s="16">
        <f>IF([2]其他调用!AJ73="","",[2]其他调用!AJ73)</f>
        <v>1.7919236821102367</v>
      </c>
      <c r="F73" s="16">
        <f>IF([2]其他调用!AK73="","",[2]其他调用!AK73)</f>
        <v>2.9596498242196949</v>
      </c>
      <c r="G73" s="16">
        <f>IF([2]其他调用!AL73="","",[2]其他调用!AL73)</f>
        <v>6.1345788550047615</v>
      </c>
      <c r="H73" s="16">
        <f>IF([2]其他调用!AM73="","",[2]其他调用!AM73)</f>
        <v>620.08196002894749</v>
      </c>
      <c r="I73" s="16" t="str">
        <f>IF([2]其他调用!AN73="","",[2]其他调用!AN73)</f>
        <v/>
      </c>
      <c r="J73" s="16" t="str">
        <f>IF([2]其他调用!AO73="","",[2]其他调用!AO73)</f>
        <v/>
      </c>
      <c r="O73" s="14">
        <v>69</v>
      </c>
      <c r="P73" s="22">
        <f>[2]国家城池攻打!Y72</f>
        <v>148127.82290322255</v>
      </c>
      <c r="Q73" s="22">
        <f>[2]国家城池攻打!Z72</f>
        <v>152648.59875109617</v>
      </c>
      <c r="R73" s="22">
        <f>[2]国家城池攻打!AA72</f>
        <v>158545.24913514755</v>
      </c>
      <c r="S73" s="22">
        <f>[2]国家城池攻打!AB72</f>
        <v>164693.95929292071</v>
      </c>
      <c r="T73" s="22">
        <f>[2]国家城池攻打!AC72</f>
        <v>157467.62696319469</v>
      </c>
      <c r="W73" s="30">
        <v>69</v>
      </c>
      <c r="X73" s="30">
        <f>[5]其他调用!T75</f>
        <v>1964274054</v>
      </c>
      <c r="Y73" s="30">
        <f>[5]其他调用!U75</f>
        <v>2068850728</v>
      </c>
      <c r="Z73" s="30">
        <f>[5]其他调用!V75</f>
        <v>2487561946</v>
      </c>
      <c r="AA73" s="30">
        <f>[5]其他调用!W75</f>
        <v>3222234645</v>
      </c>
      <c r="AB73" s="30">
        <f>[5]其他调用!X75</f>
        <v>3815610369</v>
      </c>
      <c r="AE73" s="14">
        <v>70</v>
      </c>
      <c r="AF73" s="14">
        <f>[3]非r将兵属性验证!AM76</f>
        <v>6252.8525141348637</v>
      </c>
      <c r="AG73" s="14">
        <f>[3]小r将兵属性验证!AM76</f>
        <v>6306.7205562734362</v>
      </c>
      <c r="AH73" s="14">
        <f>[3]中r将兵属性验证!AM76</f>
        <v>6366.000939224954</v>
      </c>
      <c r="AI73" s="14">
        <f>[3]大r将兵属性验证!AM76</f>
        <v>6428.1700810460788</v>
      </c>
      <c r="AL73" s="35">
        <f>[4]基础信息!L73</f>
        <v>70</v>
      </c>
      <c r="AM73" s="35">
        <f>[4]基础信息!M73</f>
        <v>97.861471861471856</v>
      </c>
      <c r="AP73" s="44">
        <f>[2]国家城池攻打!AK73</f>
        <v>70</v>
      </c>
      <c r="AQ73" s="44">
        <f>[2]国家城池攻打!AL73</f>
        <v>1364084730.6180353</v>
      </c>
      <c r="AR73" s="44">
        <f>[2]国家城池攻打!AM73</f>
        <v>1377615564.9706788</v>
      </c>
      <c r="AS73" s="44">
        <f>[2]国家城池攻打!AN73</f>
        <v>131914725.80351363</v>
      </c>
      <c r="AT73" s="44">
        <f>[2]国家城池攻打!AO73</f>
        <v>27921865.715256799</v>
      </c>
      <c r="AU73" s="44">
        <f>[2]国家城池攻打!AP73</f>
        <v>10482352.187117158</v>
      </c>
      <c r="AV73" s="44">
        <f>[2]国家城池攻打!AQ73</f>
        <v>2912019239.2946014</v>
      </c>
      <c r="AX73" s="14">
        <v>70</v>
      </c>
      <c r="AY73" s="44">
        <f>[2]国家城池攻打!AE73</f>
        <v>38148546.340309277</v>
      </c>
      <c r="AZ73" s="44">
        <f>[2]国家城池攻打!AF73</f>
        <v>39354556.585484102</v>
      </c>
      <c r="BA73" s="44">
        <f>[2]国家城池攻打!AG73</f>
        <v>40811572.131556615</v>
      </c>
      <c r="BB73" s="44">
        <f>[2]国家城池攻打!AH73</f>
        <v>42498614.464100063</v>
      </c>
      <c r="BC73" s="44">
        <f>[2]国家城池攻打!AI73</f>
        <v>40972644.043538541</v>
      </c>
    </row>
    <row r="74" spans="1:55" x14ac:dyDescent="0.15">
      <c r="A74" s="16" t="str">
        <f>IF([2]其他调用!AF74="","",[2]其他调用!AF74)</f>
        <v/>
      </c>
      <c r="B74" s="16">
        <f>IF([2]其他调用!AG74="","",[2]其他调用!AG74)</f>
        <v>70</v>
      </c>
      <c r="C74" s="16">
        <f>IF([2]其他调用!AH74="","",[2]其他调用!AH74)</f>
        <v>1</v>
      </c>
      <c r="D74" s="16">
        <f>IF([2]其他调用!AI74="","",[2]其他调用!AI74)</f>
        <v>1.2836396209047154</v>
      </c>
      <c r="E74" s="16">
        <f>IF([2]其他调用!AJ74="","",[2]其他调用!AJ74)</f>
        <v>1.788851390863178</v>
      </c>
      <c r="F74" s="16">
        <f>IF([2]其他调用!AK74="","",[2]其他调用!AK74)</f>
        <v>2.9598832500213192</v>
      </c>
      <c r="G74" s="16">
        <f>IF([2]其他调用!AL74="","",[2]其他调用!AL74)</f>
        <v>6.1160108139061355</v>
      </c>
      <c r="H74" s="16">
        <f>IF([2]其他调用!AM74="","",[2]其他调用!AM74)</f>
        <v>621.6854098007567</v>
      </c>
      <c r="I74" s="16" t="str">
        <f>IF([2]其他调用!AN74="","",[2]其他调用!AN74)</f>
        <v/>
      </c>
      <c r="J74" s="16" t="str">
        <f>IF([2]其他调用!AO74="","",[2]其他调用!AO74)</f>
        <v/>
      </c>
      <c r="O74" s="14">
        <v>70</v>
      </c>
      <c r="P74" s="22">
        <f>[2]国家城池攻打!Y73</f>
        <v>150586.36713279985</v>
      </c>
      <c r="Q74" s="22">
        <f>[2]国家城池攻打!Z73</f>
        <v>155346.93389006887</v>
      </c>
      <c r="R74" s="22">
        <f>[2]国家城池攻打!AA73</f>
        <v>161098.31104561826</v>
      </c>
      <c r="S74" s="22">
        <f>[2]国家城池攻打!AB73</f>
        <v>167757.68867407925</v>
      </c>
      <c r="T74" s="22">
        <f>[2]国家城池攻打!AC73</f>
        <v>161734.12122449427</v>
      </c>
      <c r="W74" s="30">
        <v>70</v>
      </c>
      <c r="X74" s="30">
        <f>[5]其他调用!T76</f>
        <v>2118071735</v>
      </c>
      <c r="Y74" s="30">
        <f>[5]其他调用!U76</f>
        <v>2227984230</v>
      </c>
      <c r="Z74" s="30">
        <f>[5]其他调用!V76</f>
        <v>2680809367</v>
      </c>
      <c r="AA74" s="30">
        <f>[5]其他调用!W76</f>
        <v>3452418198</v>
      </c>
      <c r="AB74" s="30">
        <f>[5]其他调用!X76</f>
        <v>4083922139</v>
      </c>
      <c r="AE74" s="14">
        <v>71</v>
      </c>
      <c r="AF74" s="14">
        <f>[3]非r将兵属性验证!AM77</f>
        <v>6320.7783723382399</v>
      </c>
      <c r="AG74" s="14">
        <f>[3]小r将兵属性验证!AM77</f>
        <v>6373.7125609793566</v>
      </c>
      <c r="AH74" s="14">
        <f>[3]中r将兵属性验证!AM77</f>
        <v>6432.7183381803452</v>
      </c>
      <c r="AI74" s="14">
        <f>[3]大r将兵属性验证!AM77</f>
        <v>6495.3077749655904</v>
      </c>
      <c r="AL74" s="35">
        <f>[4]基础信息!L74</f>
        <v>71</v>
      </c>
      <c r="AM74" s="35">
        <f>[4]基础信息!M74</f>
        <v>98.071146245059282</v>
      </c>
      <c r="AP74" s="44">
        <f>[2]国家城池攻打!AK74</f>
        <v>71</v>
      </c>
      <c r="AQ74" s="44">
        <f>[2]国家城池攻打!AL74</f>
        <v>1374857105.3475986</v>
      </c>
      <c r="AR74" s="44">
        <f>[2]国家城池攻打!AM74</f>
        <v>1393379567.652899</v>
      </c>
      <c r="AS74" s="44">
        <f>[2]国家城池攻打!AN74</f>
        <v>134675164.78224304</v>
      </c>
      <c r="AT74" s="44">
        <f>[2]国家城池攻打!AO74</f>
        <v>28234290.286694437</v>
      </c>
      <c r="AU74" s="44">
        <f>[2]国家城池攻打!AP74</f>
        <v>10638904.968704302</v>
      </c>
      <c r="AV74" s="44">
        <f>[2]国家城池攻打!AQ74</f>
        <v>2941785033.0381398</v>
      </c>
      <c r="AX74" s="14">
        <v>71</v>
      </c>
      <c r="AY74" s="44">
        <f>[2]国家城池攻打!AE74</f>
        <v>39232281.02977927</v>
      </c>
      <c r="AZ74" s="44">
        <f>[2]国家城池攻打!AF74</f>
        <v>40516206.572270274</v>
      </c>
      <c r="BA74" s="44">
        <f>[2]国家城池攻打!AG74</f>
        <v>41894386.827670813</v>
      </c>
      <c r="BB74" s="44">
        <f>[2]国家城池攻打!AH74</f>
        <v>43731413.078573994</v>
      </c>
      <c r="BC74" s="44">
        <f>[2]国家城池攻打!AI74</f>
        <v>42530806.683315314</v>
      </c>
    </row>
    <row r="75" spans="1:55" x14ac:dyDescent="0.15">
      <c r="A75" s="16" t="str">
        <f>IF([2]其他调用!AF75="","",[2]其他调用!AF75)</f>
        <v/>
      </c>
      <c r="B75" s="16">
        <f>IF([2]其他调用!AG75="","",[2]其他调用!AG75)</f>
        <v>71</v>
      </c>
      <c r="C75" s="16">
        <f>IF([2]其他调用!AH75="","",[2]其他调用!AH75)</f>
        <v>1</v>
      </c>
      <c r="D75" s="16">
        <f>IF([2]其他调用!AI75="","",[2]其他调用!AI75)</f>
        <v>1.2829420491607206</v>
      </c>
      <c r="E75" s="16">
        <f>IF([2]其他调用!AJ75="","",[2]其他调用!AJ75)</f>
        <v>1.7858955712187163</v>
      </c>
      <c r="F75" s="16">
        <f>IF([2]其他调用!AK75="","",[2]其他调用!AK75)</f>
        <v>2.9601078265716803</v>
      </c>
      <c r="G75" s="16">
        <f>IF([2]其他调用!AL75="","",[2]其他调用!AL75)</f>
        <v>6.098146693539606</v>
      </c>
      <c r="H75" s="16">
        <f>IF([2]其他调用!AM75="","",[2]其他调用!AM75)</f>
        <v>623.26297958402051</v>
      </c>
      <c r="I75" s="16" t="str">
        <f>IF([2]其他调用!AN75="","",[2]其他调用!AN75)</f>
        <v/>
      </c>
      <c r="J75" s="16" t="str">
        <f>IF([2]其他调用!AO75="","",[2]其他调用!AO75)</f>
        <v/>
      </c>
      <c r="O75" s="14">
        <v>71</v>
      </c>
      <c r="P75" s="22">
        <f>[2]国家城池攻打!Y74</f>
        <v>153251.09777257533</v>
      </c>
      <c r="Q75" s="22">
        <f>[2]国家城池攻打!Z74</f>
        <v>158266.43192293082</v>
      </c>
      <c r="R75" s="22">
        <f>[2]国家城池攻打!AA74</f>
        <v>163649.94854558917</v>
      </c>
      <c r="S75" s="22">
        <f>[2]国家城池攻打!AB74</f>
        <v>170825.83233817975</v>
      </c>
      <c r="T75" s="22">
        <f>[2]国家城池攻打!AC74</f>
        <v>166135.9636067005</v>
      </c>
      <c r="W75" s="30">
        <v>71</v>
      </c>
      <c r="X75" s="30">
        <f>[5]其他调用!T77</f>
        <v>2276926031</v>
      </c>
      <c r="Y75" s="30">
        <f>[5]其他调用!U77</f>
        <v>2394037986</v>
      </c>
      <c r="Z75" s="30">
        <f>[5]其他调用!V77</f>
        <v>2876837386</v>
      </c>
      <c r="AA75" s="30">
        <f>[5]其他调用!W77</f>
        <v>3702000570</v>
      </c>
      <c r="AB75" s="30">
        <f>[5]其他调用!X77</f>
        <v>4369877403</v>
      </c>
      <c r="AE75" s="14">
        <v>72</v>
      </c>
      <c r="AF75" s="14">
        <f>[3]非r将兵属性验证!AM78</f>
        <v>6386.6814302636958</v>
      </c>
      <c r="AG75" s="14">
        <f>[3]小r将兵属性验证!AM78</f>
        <v>6441.672781355448</v>
      </c>
      <c r="AH75" s="14">
        <f>[3]中r将兵属性验证!AM78</f>
        <v>6497.8709261323856</v>
      </c>
      <c r="AI75" s="14">
        <f>[3]大r将兵属性验证!AM78</f>
        <v>6560.486138479986</v>
      </c>
      <c r="AL75" s="35">
        <f>[4]基础信息!L75</f>
        <v>72</v>
      </c>
      <c r="AM75" s="35">
        <f>[4]基础信息!M75</f>
        <v>98.268774703557312</v>
      </c>
      <c r="AP75" s="44">
        <f>[2]国家城池攻打!AK75</f>
        <v>72</v>
      </c>
      <c r="AQ75" s="44">
        <f>[2]国家城池攻打!AL75</f>
        <v>1385458618.0993221</v>
      </c>
      <c r="AR75" s="44">
        <f>[2]国家城池攻打!AM75</f>
        <v>1409061967.3867407</v>
      </c>
      <c r="AS75" s="44">
        <f>[2]国家城池攻打!AN75</f>
        <v>137431756.15076661</v>
      </c>
      <c r="AT75" s="44">
        <f>[2]国家城池攻打!AO75</f>
        <v>28569103.25208617</v>
      </c>
      <c r="AU75" s="44">
        <f>[2]国家城池攻打!AP75</f>
        <v>10795506.384778516</v>
      </c>
      <c r="AV75" s="44">
        <f>[2]国家城池攻打!AQ75</f>
        <v>2971316951.273694</v>
      </c>
      <c r="AX75" s="14">
        <v>72</v>
      </c>
      <c r="AY75" s="44">
        <f>[2]国家城池攻打!AE75</f>
        <v>40384351.463876516</v>
      </c>
      <c r="AZ75" s="44">
        <f>[2]国家城池攻打!AF75</f>
        <v>41693268.252545245</v>
      </c>
      <c r="BA75" s="44">
        <f>[2]国家城池攻打!AG75</f>
        <v>42968596.883844517</v>
      </c>
      <c r="BB75" s="44">
        <f>[2]国家城池攻打!AH75</f>
        <v>45339622.087385938</v>
      </c>
      <c r="BC75" s="44">
        <f>[2]国家城池攻打!AI75</f>
        <v>44547434.866802573</v>
      </c>
    </row>
    <row r="76" spans="1:55" x14ac:dyDescent="0.15">
      <c r="A76" s="16" t="str">
        <f>IF([2]其他调用!AF76="","",[2]其他调用!AF76)</f>
        <v/>
      </c>
      <c r="B76" s="16">
        <f>IF([2]其他调用!AG76="","",[2]其他调用!AG76)</f>
        <v>72</v>
      </c>
      <c r="C76" s="16">
        <f>IF([2]其他调用!AH76="","",[2]其他调用!AH76)</f>
        <v>1</v>
      </c>
      <c r="D76" s="16">
        <f>IF([2]其他调用!AI76="","",[2]其他调用!AI76)</f>
        <v>1.282175824731749</v>
      </c>
      <c r="E76" s="16">
        <f>IF([2]其他调用!AJ76="","",[2]其他调用!AJ76)</f>
        <v>1.7850376926946565</v>
      </c>
      <c r="F76" s="16">
        <f>IF([2]其他调用!AK76="","",[2]其他调用!AK76)</f>
        <v>2.9603240477268247</v>
      </c>
      <c r="G76" s="16">
        <f>IF([2]其他调用!AL76="","",[2]其他调用!AL76)</f>
        <v>6.0809472097329689</v>
      </c>
      <c r="H76" s="16">
        <f>IF([2]其他调用!AM76="","",[2]其他调用!AM76)</f>
        <v>624.88927686133707</v>
      </c>
      <c r="I76" s="16" t="str">
        <f>IF([2]其他调用!AN76="","",[2]其他调用!AN76)</f>
        <v/>
      </c>
      <c r="J76" s="16" t="str">
        <f>IF([2]其他调用!AO76="","",[2]其他调用!AO76)</f>
        <v/>
      </c>
      <c r="O76" s="14">
        <v>72</v>
      </c>
      <c r="P76" s="22">
        <f>[2]国家城池攻打!Y75</f>
        <v>156125.07009230618</v>
      </c>
      <c r="Q76" s="22">
        <f>[2]国家城池攻打!Z75</f>
        <v>161185.31540932445</v>
      </c>
      <c r="R76" s="22">
        <f>[2]国家城池攻打!AA75</f>
        <v>166115.70960249176</v>
      </c>
      <c r="S76" s="22">
        <f>[2]国家城池攻打!AB75</f>
        <v>175282.0441522653</v>
      </c>
      <c r="T76" s="22">
        <f>[2]国家城池攻打!AC75</f>
        <v>172219.46469124715</v>
      </c>
      <c r="W76" s="30">
        <v>72</v>
      </c>
      <c r="X76" s="30">
        <f>[5]其他调用!T78</f>
        <v>2445223227</v>
      </c>
      <c r="Y76" s="30">
        <f>[5]其他调用!U78</f>
        <v>2572285198</v>
      </c>
      <c r="Z76" s="30">
        <f>[5]其他调用!V78</f>
        <v>3083735276</v>
      </c>
      <c r="AA76" s="30">
        <f>[5]其他调用!W78</f>
        <v>3962113362</v>
      </c>
      <c r="AB76" s="30">
        <f>[5]其他调用!X78</f>
        <v>4680965185</v>
      </c>
      <c r="AE76" s="14">
        <v>73</v>
      </c>
      <c r="AF76" s="14">
        <f>[3]非r将兵属性验证!AM79</f>
        <v>6455.0728962151661</v>
      </c>
      <c r="AG76" s="14">
        <f>[3]小r将兵属性验证!AM79</f>
        <v>6506.0938373564059</v>
      </c>
      <c r="AH76" s="14">
        <f>[3]中r将兵属性验证!AM79</f>
        <v>6564.2929396202453</v>
      </c>
      <c r="AI76" s="14">
        <f>[3]大r将兵属性验证!AM79</f>
        <v>6627.0735222023523</v>
      </c>
      <c r="AL76" s="35">
        <f>[4]基础信息!L76</f>
        <v>73</v>
      </c>
      <c r="AM76" s="35">
        <f>[4]基础信息!M76</f>
        <v>98.466403162055329</v>
      </c>
      <c r="AP76" s="44">
        <f>[2]国家城池攻打!AK76</f>
        <v>73</v>
      </c>
      <c r="AQ76" s="44">
        <f>[2]国家城池攻打!AL76</f>
        <v>1395497685.0657456</v>
      </c>
      <c r="AR76" s="44">
        <f>[2]国家城池攻打!AM76</f>
        <v>1423777587.7439475</v>
      </c>
      <c r="AS76" s="44">
        <f>[2]国家城池攻打!AN76</f>
        <v>140200752.00576082</v>
      </c>
      <c r="AT76" s="44">
        <f>[2]国家城池攻打!AO76</f>
        <v>28906051.054046873</v>
      </c>
      <c r="AU76" s="44">
        <f>[2]国家城池攻打!AP76</f>
        <v>10946476.064766813</v>
      </c>
      <c r="AV76" s="44">
        <f>[2]国家城池攻打!AQ76</f>
        <v>2999328551.934268</v>
      </c>
      <c r="AX76" s="14">
        <v>73</v>
      </c>
      <c r="AY76" s="44">
        <f>[2]国家城池攻打!AE76</f>
        <v>41555655.029361799</v>
      </c>
      <c r="AZ76" s="44">
        <f>[2]国家城池攻打!AF76</f>
        <v>42874549.253650069</v>
      </c>
      <c r="BA76" s="44">
        <f>[2]国家城池攻打!AG76</f>
        <v>43973774.797947027</v>
      </c>
      <c r="BB76" s="44">
        <f>[2]国家城池攻打!AH76</f>
        <v>47188579.718584158</v>
      </c>
      <c r="BC76" s="44">
        <f>[2]国家城池攻打!AI76</f>
        <v>46686876.021079525</v>
      </c>
    </row>
    <row r="77" spans="1:55" x14ac:dyDescent="0.15">
      <c r="A77" s="16" t="str">
        <f>IF([2]其他调用!AF77="","",[2]其他调用!AF77)</f>
        <v/>
      </c>
      <c r="B77" s="16">
        <f>IF([2]其他调用!AG77="","",[2]其他调用!AG77)</f>
        <v>73</v>
      </c>
      <c r="C77" s="16">
        <f>IF([2]其他调用!AH77="","",[2]其他调用!AH77)</f>
        <v>1</v>
      </c>
      <c r="D77" s="16">
        <f>IF([2]其他调用!AI77="","",[2]其他调用!AI77)</f>
        <v>1.2813376240739578</v>
      </c>
      <c r="E77" s="16">
        <f>IF([2]其他调用!AJ77="","",[2]其他调用!AJ77)</f>
        <v>1.7848570305827591</v>
      </c>
      <c r="F77" s="16">
        <f>IF([2]其他调用!AK77="","",[2]其他调用!AK77)</f>
        <v>2.9615656380610145</v>
      </c>
      <c r="G77" s="16">
        <f>IF([2]其他调用!AL77="","",[2]其他调用!AL77)</f>
        <v>6.064268417044274</v>
      </c>
      <c r="H77" s="16">
        <f>IF([2]其他调用!AM77="","",[2]其他调用!AM77)</f>
        <v>626.55733416956764</v>
      </c>
      <c r="I77" s="16" t="str">
        <f>IF([2]其他调用!AN77="","",[2]其他调用!AN77)</f>
        <v/>
      </c>
      <c r="J77" s="16" t="str">
        <f>IF([2]其他调用!AO77="","",[2]其他调用!AO77)</f>
        <v/>
      </c>
      <c r="O77" s="14">
        <v>73</v>
      </c>
      <c r="P77" s="22">
        <f>[2]国家城池攻打!Y76</f>
        <v>159013.98608174166</v>
      </c>
      <c r="Q77" s="22">
        <f>[2]国家城池攻打!Z76</f>
        <v>164060.7752052937</v>
      </c>
      <c r="R77" s="22">
        <f>[2]国家城池攻打!AA76</f>
        <v>168266.99540030758</v>
      </c>
      <c r="S77" s="22">
        <f>[2]国家城池攻打!AB76</f>
        <v>180568.5448415211</v>
      </c>
      <c r="T77" s="22">
        <f>[2]国家城池攻打!AC76</f>
        <v>178648.76028474316</v>
      </c>
      <c r="W77" s="30">
        <v>73</v>
      </c>
      <c r="X77" s="30">
        <f>[5]其他调用!T79</f>
        <v>2631247741</v>
      </c>
      <c r="Y77" s="30">
        <f>[5]其他调用!U79</f>
        <v>2760373243</v>
      </c>
      <c r="Z77" s="30">
        <f>[5]其他调用!V79</f>
        <v>3308045751</v>
      </c>
      <c r="AA77" s="30">
        <f>[5]其他调用!W79</f>
        <v>4248190111</v>
      </c>
      <c r="AB77" s="30">
        <f>[5]其他调用!X79</f>
        <v>5014993437</v>
      </c>
      <c r="AE77" s="14">
        <v>74</v>
      </c>
      <c r="AF77" s="14">
        <f>[3]非r将兵属性验证!AM80</f>
        <v>6520.5708681037622</v>
      </c>
      <c r="AG77" s="14">
        <f>[3]小r将兵属性验证!AM80</f>
        <v>6574.4081480508385</v>
      </c>
      <c r="AH77" s="14">
        <f>[3]中r将兵属性验证!AM80</f>
        <v>6631.2813526599875</v>
      </c>
      <c r="AI77" s="14">
        <f>[3]大r将兵属性验证!AM80</f>
        <v>6694.5114997782593</v>
      </c>
      <c r="AL77" s="35">
        <f>[4]基础信息!L77</f>
        <v>74</v>
      </c>
      <c r="AM77" s="35">
        <f>[4]基础信息!M77</f>
        <v>98.664031620553359</v>
      </c>
      <c r="AP77" s="44">
        <f>[2]国家城池攻打!AK77</f>
        <v>74</v>
      </c>
      <c r="AQ77" s="44">
        <f>[2]国家城池攻打!AL77</f>
        <v>1404934944.1127205</v>
      </c>
      <c r="AR77" s="44">
        <f>[2]国家城池攻打!AM77</f>
        <v>1437867985.1269932</v>
      </c>
      <c r="AS77" s="44">
        <f>[2]国家城池攻打!AN77</f>
        <v>141880140.66669792</v>
      </c>
      <c r="AT77" s="44">
        <f>[2]国家城池攻打!AO77</f>
        <v>29245139.816131569</v>
      </c>
      <c r="AU77" s="44">
        <f>[2]国家城池攻打!AP77</f>
        <v>11074232.866818897</v>
      </c>
      <c r="AV77" s="44">
        <f>[2]国家城池攻打!AQ77</f>
        <v>3025002442.5893621</v>
      </c>
      <c r="AX77" s="14">
        <v>74</v>
      </c>
      <c r="AY77" s="44">
        <f>[2]国家城池攻打!AE77</f>
        <v>42748652.616245419</v>
      </c>
      <c r="AZ77" s="44">
        <f>[2]国家城池攻打!AF77</f>
        <v>44087091.314508788</v>
      </c>
      <c r="BA77" s="44">
        <f>[2]国家城池攻打!AG77</f>
        <v>45000602.860433586</v>
      </c>
      <c r="BB77" s="44">
        <f>[2]国家城池攻打!AH77</f>
        <v>48873733.323655516</v>
      </c>
      <c r="BC77" s="44">
        <f>[2]国家城池攻打!AI77</f>
        <v>48735786.152507298</v>
      </c>
    </row>
    <row r="78" spans="1:55" x14ac:dyDescent="0.15">
      <c r="A78" s="16" t="str">
        <f>IF([2]其他调用!AF78="","",[2]其他调用!AF78)</f>
        <v/>
      </c>
      <c r="B78" s="16">
        <f>IF([2]其他调用!AG78="","",[2]其他调用!AG78)</f>
        <v>74</v>
      </c>
      <c r="C78" s="16">
        <f>IF([2]其他调用!AH78="","",[2]其他调用!AH78)</f>
        <v>1</v>
      </c>
      <c r="D78" s="16">
        <f>IF([2]其他调用!AI78="","",[2]其他调用!AI78)</f>
        <v>1.2805152973103762</v>
      </c>
      <c r="E78" s="16">
        <f>IF([2]其他调用!AJ78="","",[2]其他调用!AJ78)</f>
        <v>1.7846630485245454</v>
      </c>
      <c r="F78" s="16">
        <f>IF([2]其他调用!AK78="","",[2]其他调用!AK78)</f>
        <v>2.9631496359984824</v>
      </c>
      <c r="G78" s="16">
        <f>IF([2]其他调用!AL78="","",[2]其他调用!AL78)</f>
        <v>6.0434971249143272</v>
      </c>
      <c r="H78" s="16">
        <f>IF([2]其他调用!AM78="","",[2]其他调用!AM78)</f>
        <v>628.21870253320333</v>
      </c>
      <c r="I78" s="16" t="str">
        <f>IF([2]其他调用!AN78="","",[2]其他调用!AN78)</f>
        <v/>
      </c>
      <c r="J78" s="16" t="str">
        <f>IF([2]其他调用!AO78="","",[2]其他调用!AO78)</f>
        <v/>
      </c>
      <c r="O78" s="14">
        <v>74</v>
      </c>
      <c r="P78" s="22">
        <f>[2]国家城池攻打!Y77</f>
        <v>161926.71445547516</v>
      </c>
      <c r="Q78" s="22">
        <f>[2]国家城池攻打!Z77</f>
        <v>166996.55800950306</v>
      </c>
      <c r="R78" s="22">
        <f>[2]国家城池攻打!AA77</f>
        <v>170456.82901679396</v>
      </c>
      <c r="S78" s="22">
        <f>[2]国家城池攻打!AB77</f>
        <v>185127.77774111944</v>
      </c>
      <c r="T78" s="22">
        <f>[2]国家城池攻打!AC77</f>
        <v>184605.25057767922</v>
      </c>
      <c r="W78" s="30">
        <v>74</v>
      </c>
      <c r="X78" s="30">
        <f>[5]其他调用!T80</f>
        <v>2830114230</v>
      </c>
      <c r="Y78" s="30">
        <f>[5]其他调用!U80</f>
        <v>2963975017</v>
      </c>
      <c r="Z78" s="30">
        <f>[5]其他调用!V80</f>
        <v>3548269663</v>
      </c>
      <c r="AA78" s="30">
        <f>[5]其他调用!W80</f>
        <v>4553735213</v>
      </c>
      <c r="AB78" s="30">
        <f>[5]其他调用!X80</f>
        <v>5374644887</v>
      </c>
      <c r="AE78" s="14">
        <v>75</v>
      </c>
      <c r="AF78" s="14">
        <f>[3]非r将兵属性验证!AM81</f>
        <v>6589.3343869731825</v>
      </c>
      <c r="AG78" s="14">
        <f>[3]小r将兵属性验证!AM81</f>
        <v>6640.3546986076808</v>
      </c>
      <c r="AH78" s="14">
        <f>[3]中r将兵属性验证!AM81</f>
        <v>6699.9163240208773</v>
      </c>
      <c r="AI78" s="14">
        <f>[3]大r将兵属性验证!AM81</f>
        <v>6762.0246163774536</v>
      </c>
      <c r="AL78" s="35">
        <f>[4]基础信息!L78</f>
        <v>75</v>
      </c>
      <c r="AM78" s="35">
        <f>[4]基础信息!M78</f>
        <v>98.861660079051376</v>
      </c>
      <c r="AP78" s="44">
        <f>[2]国家城池攻打!AK78</f>
        <v>75</v>
      </c>
      <c r="AQ78" s="44">
        <f>[2]国家城池攻打!AL78</f>
        <v>1414367947.6222277</v>
      </c>
      <c r="AR78" s="44">
        <f>[2]国家城池攻打!AM78</f>
        <v>1452033801.955224</v>
      </c>
      <c r="AS78" s="44">
        <f>[2]国家城池攻打!AN78</f>
        <v>143108951.77391613</v>
      </c>
      <c r="AT78" s="44">
        <f>[2]国家城池攻打!AO78</f>
        <v>29586375.661895256</v>
      </c>
      <c r="AU78" s="44">
        <f>[2]国家城池攻打!AP78</f>
        <v>11202921.872262422</v>
      </c>
      <c r="AV78" s="44">
        <f>[2]国家城池攻打!AQ78</f>
        <v>3050299998.8855257</v>
      </c>
      <c r="AX78" s="14">
        <v>75</v>
      </c>
      <c r="AY78" s="44">
        <f>[2]国家城池攻打!AE78</f>
        <v>43961529.485527962</v>
      </c>
      <c r="AZ78" s="44">
        <f>[2]国家城池攻打!AF78</f>
        <v>45255451.407773331</v>
      </c>
      <c r="BA78" s="44">
        <f>[2]国家城池攻打!AG78</f>
        <v>46257779.114679903</v>
      </c>
      <c r="BB78" s="44">
        <f>[2]国家城池攻打!AH78</f>
        <v>50292701.430046521</v>
      </c>
      <c r="BC78" s="44">
        <f>[2]国家城池攻打!AI78</f>
        <v>50547855.723092832</v>
      </c>
    </row>
    <row r="79" spans="1:55" x14ac:dyDescent="0.15">
      <c r="A79" s="16" t="str">
        <f>IF([2]其他调用!AF79="","",[2]其他调用!AF79)</f>
        <v/>
      </c>
      <c r="B79" s="16">
        <f>IF([2]其他调用!AG79="","",[2]其他调用!AG79)</f>
        <v>75</v>
      </c>
      <c r="C79" s="16">
        <f>IF([2]其他调用!AH79="","",[2]其他调用!AH79)</f>
        <v>1</v>
      </c>
      <c r="D79" s="16">
        <f>IF([2]其他调用!AI79="","",[2]其他调用!AI79)</f>
        <v>1.2797219813126659</v>
      </c>
      <c r="E79" s="16">
        <f>IF([2]其他调用!AJ79="","",[2]其他调用!AJ79)</f>
        <v>1.7844759099357683</v>
      </c>
      <c r="F79" s="16">
        <f>IF([2]其他调用!AK79="","",[2]其他调用!AK79)</f>
        <v>2.964677752265378</v>
      </c>
      <c r="G79" s="16">
        <f>IF([2]其他调用!AL79="","",[2]其他调用!AL79)</f>
        <v>6.0234586206729936</v>
      </c>
      <c r="H79" s="16">
        <f>IF([2]其他调用!AM79="","",[2]其他调用!AM79)</f>
        <v>629.89064544825021</v>
      </c>
      <c r="I79" s="16" t="str">
        <f>IF([2]其他调用!AN79="","",[2]其他调用!AN79)</f>
        <v/>
      </c>
      <c r="J79" s="16" t="str">
        <f>IF([2]其他调用!AO79="","",[2]其他调用!AO79)</f>
        <v/>
      </c>
      <c r="O79" s="14">
        <v>75</v>
      </c>
      <c r="P79" s="22">
        <f>[2]国家城池攻打!Y78</f>
        <v>164855.73557072994</v>
      </c>
      <c r="Q79" s="22">
        <f>[2]国家城池攻打!Z78</f>
        <v>169707.94277915006</v>
      </c>
      <c r="R79" s="22">
        <f>[2]国家城池攻打!AA78</f>
        <v>173466.67168004971</v>
      </c>
      <c r="S79" s="22">
        <f>[2]国家城池攻打!AB78</f>
        <v>188597.63036267454</v>
      </c>
      <c r="T79" s="22">
        <f>[2]国家城池攻打!AC78</f>
        <v>189554.4589615982</v>
      </c>
      <c r="W79" s="30">
        <v>75</v>
      </c>
      <c r="X79" s="30">
        <f>[5]其他调用!T81</f>
        <v>3044893395</v>
      </c>
      <c r="Y79" s="30">
        <f>[5]其他调用!U81</f>
        <v>3179677447</v>
      </c>
      <c r="Z79" s="30">
        <f>[5]其他调用!V81</f>
        <v>3807144176</v>
      </c>
      <c r="AA79" s="30">
        <f>[5]其他调用!W81</f>
        <v>4881166631</v>
      </c>
      <c r="AB79" s="30">
        <f>[5]其他调用!X81</f>
        <v>5760349368</v>
      </c>
      <c r="AE79" s="14">
        <v>76</v>
      </c>
      <c r="AF79" s="14">
        <f>[3]非r将兵属性验证!AM82</f>
        <v>6654.5257628160962</v>
      </c>
      <c r="AG79" s="14">
        <f>[3]小r将兵属性验证!AM82</f>
        <v>6709.0467569098701</v>
      </c>
      <c r="AH79" s="14">
        <f>[3]中r将兵属性验证!AM82</f>
        <v>6765.5289501711122</v>
      </c>
      <c r="AI79" s="14">
        <f>[3]大r将兵属性验证!AM82</f>
        <v>6829.9643027024376</v>
      </c>
      <c r="AL79" s="35">
        <f>[4]基础信息!L79</f>
        <v>76</v>
      </c>
      <c r="AM79" s="35">
        <f>[4]基础信息!M79</f>
        <v>99.059288537549406</v>
      </c>
      <c r="AP79" s="44">
        <f>[2]国家城池攻打!AK79</f>
        <v>76</v>
      </c>
      <c r="AQ79" s="44">
        <f>[2]国家城池攻打!AL79</f>
        <v>1423796510.6336472</v>
      </c>
      <c r="AR79" s="44">
        <f>[2]国家城池攻打!AM79</f>
        <v>1466275220.6605465</v>
      </c>
      <c r="AS79" s="44">
        <f>[2]国家城池攻打!AN79</f>
        <v>144342408.80233803</v>
      </c>
      <c r="AT79" s="44">
        <f>[2]国家城池攻打!AO79</f>
        <v>29935499.600862172</v>
      </c>
      <c r="AU79" s="44">
        <f>[2]国家城池攻打!AP79</f>
        <v>11332546.130112903</v>
      </c>
      <c r="AV79" s="44">
        <f>[2]国家城池攻打!AQ79</f>
        <v>3075682185.827507</v>
      </c>
      <c r="AX79" s="14">
        <v>76</v>
      </c>
      <c r="AY79" s="44">
        <f>[2]国家城池攻打!AE79</f>
        <v>45221926.4114305</v>
      </c>
      <c r="AZ79" s="44">
        <f>[2]国家城池攻打!AF79</f>
        <v>46378922.338938132</v>
      </c>
      <c r="BA79" s="44">
        <f>[2]国家城池攻打!AG79</f>
        <v>47642233.909994021</v>
      </c>
      <c r="BB79" s="44">
        <f>[2]国家城池攻打!AH79</f>
        <v>51746552.759102248</v>
      </c>
      <c r="BC79" s="44">
        <f>[2]国家城池攻打!AI79</f>
        <v>52328128.100455984</v>
      </c>
    </row>
    <row r="80" spans="1:55" x14ac:dyDescent="0.15">
      <c r="A80" s="16" t="str">
        <f>IF([2]其他调用!AF80="","",[2]其他调用!AF80)</f>
        <v/>
      </c>
      <c r="B80" s="16">
        <f>IF([2]其他调用!AG80="","",[2]其他调用!AG80)</f>
        <v>76</v>
      </c>
      <c r="C80" s="16">
        <f>IF([2]其他调用!AH80="","",[2]其他调用!AH80)</f>
        <v>1</v>
      </c>
      <c r="D80" s="16">
        <f>IF([2]其他调用!AI80="","",[2]其他调用!AI80)</f>
        <v>1.2789561674905929</v>
      </c>
      <c r="E80" s="16">
        <f>IF([2]其他调用!AJ80="","",[2]其他调用!AJ80)</f>
        <v>1.7842952589488457</v>
      </c>
      <c r="F80" s="16">
        <f>IF([2]其他调用!AK80="","",[2]其他调用!AK80)</f>
        <v>2.9661528927671492</v>
      </c>
      <c r="G80" s="16">
        <f>IF([2]其他调用!AL80="","",[2]其他调用!AL80)</f>
        <v>6.0041147985819405</v>
      </c>
      <c r="H80" s="16">
        <f>IF([2]其他调用!AM80="","",[2]其他调用!AM80)</f>
        <v>631.57274993640465</v>
      </c>
      <c r="I80" s="16" t="str">
        <f>IF([2]其他调用!AN80="","",[2]其他调用!AN80)</f>
        <v/>
      </c>
      <c r="J80" s="16" t="str">
        <f>IF([2]其他调用!AO80="","",[2]其他调用!AO80)</f>
        <v/>
      </c>
      <c r="O80" s="14">
        <v>76</v>
      </c>
      <c r="P80" s="22">
        <f>[2]国家城池攻打!Y79</f>
        <v>167903.19212164797</v>
      </c>
      <c r="Q80" s="22">
        <f>[2]国家城池攻打!Z79</f>
        <v>172198.96908021593</v>
      </c>
      <c r="R80" s="22">
        <f>[2]国家城池攻打!AA79</f>
        <v>176889.4823390868</v>
      </c>
      <c r="S80" s="22">
        <f>[2]国家城池攻打!AB79</f>
        <v>192128.28994716192</v>
      </c>
      <c r="T80" s="22">
        <f>[2]国家城池攻打!AC79</f>
        <v>194287.60433337628</v>
      </c>
      <c r="W80" s="30">
        <v>76</v>
      </c>
      <c r="X80" s="30">
        <f>[5]其他调用!T82</f>
        <v>3269238757</v>
      </c>
      <c r="Y80" s="30">
        <f>[5]其他调用!U82</f>
        <v>3415987381</v>
      </c>
      <c r="Z80" s="30">
        <f>[5]其他调用!V82</f>
        <v>4084775987</v>
      </c>
      <c r="AA80" s="30">
        <f>[5]其他调用!W82</f>
        <v>5263771830</v>
      </c>
      <c r="AB80" s="30">
        <f>[5]其他调用!X82</f>
        <v>6212370739</v>
      </c>
      <c r="AE80" s="14">
        <v>77</v>
      </c>
      <c r="AF80" s="14">
        <f>[3]非r将兵属性验证!AM83</f>
        <v>6722.8629024654092</v>
      </c>
      <c r="AG80" s="14">
        <f>[3]小r将兵属性验证!AM83</f>
        <v>6774.6746949155558</v>
      </c>
      <c r="AH80" s="14">
        <f>[3]中r将兵属性验证!AM83</f>
        <v>6834.7735983456605</v>
      </c>
      <c r="AI80" s="14">
        <f>[3]大r将兵属性验证!AM83</f>
        <v>6897.6858376824393</v>
      </c>
      <c r="AL80" s="35">
        <f>[4]基础信息!L80</f>
        <v>77</v>
      </c>
      <c r="AM80" s="35">
        <f>[4]基础信息!M80</f>
        <v>99.256916996047437</v>
      </c>
      <c r="AP80" s="44">
        <f>[2]国家城池攻打!AK80</f>
        <v>77</v>
      </c>
      <c r="AQ80" s="44">
        <f>[2]国家城池攻打!AL80</f>
        <v>1433220448.1863585</v>
      </c>
      <c r="AR80" s="44">
        <f>[2]国家城池攻打!AM80</f>
        <v>1480592423.6748667</v>
      </c>
      <c r="AS80" s="44">
        <f>[2]国家城池攻打!AN80</f>
        <v>145580516.95461255</v>
      </c>
      <c r="AT80" s="44">
        <f>[2]国家城池攻打!AO80</f>
        <v>30295016.340014789</v>
      </c>
      <c r="AU80" s="44">
        <f>[2]国家城池攻打!AP80</f>
        <v>11463108.689385839</v>
      </c>
      <c r="AV80" s="44">
        <f>[2]国家城池攻打!AQ80</f>
        <v>3101151513.8452387</v>
      </c>
      <c r="AX80" s="14">
        <v>77</v>
      </c>
      <c r="AY80" s="44">
        <f>[2]国家城池攻打!AE80</f>
        <v>46503670.60425368</v>
      </c>
      <c r="AZ80" s="44">
        <f>[2]国家城池攻打!AF80</f>
        <v>47519577.796358354</v>
      </c>
      <c r="BA80" s="44">
        <f>[2]国家城池攻打!AG80</f>
        <v>49058713.986032255</v>
      </c>
      <c r="BB80" s="44">
        <f>[2]国家城池攻打!AH80</f>
        <v>53226183.644771464</v>
      </c>
      <c r="BC80" s="44">
        <f>[2]国家城池攻打!AI80</f>
        <v>54174926.161290571</v>
      </c>
    </row>
    <row r="81" spans="1:55" x14ac:dyDescent="0.15">
      <c r="A81" s="16" t="str">
        <f>IF([2]其他调用!AF81="","",[2]其他调用!AF81)</f>
        <v/>
      </c>
      <c r="B81" s="16">
        <f>IF([2]其他调用!AG81="","",[2]其他调用!AG81)</f>
        <v>77</v>
      </c>
      <c r="C81" s="16">
        <f>IF([2]其他调用!AH81="","",[2]其他调用!AH81)</f>
        <v>1</v>
      </c>
      <c r="D81" s="16">
        <f>IF([2]其他调用!AI81="","",[2]其他调用!AI81)</f>
        <v>1.2775706919277678</v>
      </c>
      <c r="E81" s="16">
        <f>IF([2]其他调用!AJ81="","",[2]其他调用!AJ81)</f>
        <v>1.7828539244094728</v>
      </c>
      <c r="F81" s="16">
        <f>IF([2]其他调用!AK81="","",[2]其他调用!AK81)</f>
        <v>2.9675777653619559</v>
      </c>
      <c r="G81" s="16">
        <f>IF([2]其他调用!AL81="","",[2]其他调用!AL81)</f>
        <v>5.9854301499377636</v>
      </c>
      <c r="H81" s="16">
        <f>IF([2]其他调用!AM81="","",[2]其他调用!AM81)</f>
        <v>632.99993223789068</v>
      </c>
      <c r="I81" s="16" t="str">
        <f>IF([2]其他调用!AN81="","",[2]其他调用!AN81)</f>
        <v/>
      </c>
      <c r="J81" s="16" t="str">
        <f>IF([2]其他调用!AO81="","",[2]其他调用!AO81)</f>
        <v/>
      </c>
      <c r="O81" s="14">
        <v>77</v>
      </c>
      <c r="P81" s="22">
        <f>[2]国家城池攻打!Y80</f>
        <v>170969.37722152096</v>
      </c>
      <c r="Q81" s="22">
        <f>[2]国家城池攻打!Z80</f>
        <v>174704.33013367053</v>
      </c>
      <c r="R81" s="22">
        <f>[2]国家城池攻打!AA80</f>
        <v>180362.91906629514</v>
      </c>
      <c r="S81" s="22">
        <f>[2]国家城池攻打!AB80</f>
        <v>195684.49869401284</v>
      </c>
      <c r="T81" s="22">
        <f>[2]国家城池攻打!AC80</f>
        <v>199172.52265180368</v>
      </c>
      <c r="W81" s="30">
        <v>77</v>
      </c>
      <c r="X81" s="30">
        <f>[5]其他调用!T83</f>
        <v>3511131332</v>
      </c>
      <c r="Y81" s="30">
        <f>[5]其他调用!U83</f>
        <v>3663974442</v>
      </c>
      <c r="Z81" s="30">
        <f>[5]其他调用!V83</f>
        <v>4384451909</v>
      </c>
      <c r="AA81" s="30">
        <f>[5]其他调用!W83</f>
        <v>5670605366</v>
      </c>
      <c r="AB81" s="30">
        <f>[5]其他调用!X83</f>
        <v>6681822768</v>
      </c>
      <c r="AE81" s="14">
        <v>78</v>
      </c>
      <c r="AF81" s="14">
        <f>[3]非r将兵属性验证!AM84</f>
        <v>6788.5499964596729</v>
      </c>
      <c r="AG81" s="14">
        <f>[3]小r将兵属性验证!AM84</f>
        <v>6843.0502277742426</v>
      </c>
      <c r="AH81" s="14">
        <f>[3]中r将兵属性验证!AM84</f>
        <v>6900.8869383463989</v>
      </c>
      <c r="AI81" s="14">
        <f>[3]大r将兵属性验证!AM84</f>
        <v>6965.3317888009888</v>
      </c>
      <c r="AL81" s="35">
        <f>[4]基础信息!L81</f>
        <v>78</v>
      </c>
      <c r="AM81" s="35">
        <f>[4]基础信息!M81</f>
        <v>99.454545454545453</v>
      </c>
      <c r="AP81" s="44">
        <f>[2]国家城池攻打!AK81</f>
        <v>78</v>
      </c>
      <c r="AQ81" s="44">
        <f>[2]国家城池攻打!AL81</f>
        <v>1442552891.6231236</v>
      </c>
      <c r="AR81" s="44">
        <f>[2]国家城池攻打!AM81</f>
        <v>1494668409.2612717</v>
      </c>
      <c r="AS81" s="44">
        <f>[2]国家城池攻打!AN81</f>
        <v>146823281.43338862</v>
      </c>
      <c r="AT81" s="44">
        <f>[2]国家城池攻打!AO81</f>
        <v>30656821.118709717</v>
      </c>
      <c r="AU81" s="44">
        <f>[2]国家城池攻打!AP81</f>
        <v>11593326.735510705</v>
      </c>
      <c r="AV81" s="44">
        <f>[2]国家城池攻打!AQ81</f>
        <v>3126294730.1720047</v>
      </c>
      <c r="AX81" s="14">
        <v>78</v>
      </c>
      <c r="AY81" s="44">
        <f>[2]国家城池攻打!AE81</f>
        <v>47802114.829500563</v>
      </c>
      <c r="AZ81" s="44">
        <f>[2]国家城池攻打!AF81</f>
        <v>48818771.795708567</v>
      </c>
      <c r="BA81" s="44">
        <f>[2]国家城池攻打!AG81</f>
        <v>50520692.370773979</v>
      </c>
      <c r="BB81" s="44">
        <f>[2]国家城池攻打!AH81</f>
        <v>54731583.020682544</v>
      </c>
      <c r="BC81" s="44">
        <f>[2]国家城池攻打!AI81</f>
        <v>56043765.790902004</v>
      </c>
    </row>
    <row r="82" spans="1:55" x14ac:dyDescent="0.15">
      <c r="A82" s="16" t="str">
        <f>IF([2]其他调用!AF82="","",[2]其他调用!AF82)</f>
        <v/>
      </c>
      <c r="B82" s="16">
        <f>IF([2]其他调用!AG82="","",[2]其他调用!AG82)</f>
        <v>78</v>
      </c>
      <c r="C82" s="16">
        <f>IF([2]其他调用!AH82="","",[2]其他调用!AH82)</f>
        <v>1</v>
      </c>
      <c r="D82" s="16">
        <f>IF([2]其他调用!AI82="","",[2]其他调用!AI82)</f>
        <v>1.27491668583957</v>
      </c>
      <c r="E82" s="16">
        <f>IF([2]其他调用!AJ82="","",[2]其他调用!AJ82)</f>
        <v>1.7811601648508988</v>
      </c>
      <c r="F82" s="16">
        <f>IF([2]其他调用!AK82="","",[2]其他调用!AK82)</f>
        <v>2.9662570905338868</v>
      </c>
      <c r="G82" s="16">
        <f>IF([2]其他调用!AL82="","",[2]其他调用!AL82)</f>
        <v>5.9671170454471953</v>
      </c>
      <c r="H82" s="16">
        <f>IF([2]其他调用!AM82="","",[2]其他调用!AM82)</f>
        <v>634.02266739645336</v>
      </c>
      <c r="I82" s="16" t="str">
        <f>IF([2]其他调用!AN82="","",[2]其他调用!AN82)</f>
        <v/>
      </c>
      <c r="J82" s="16" t="str">
        <f>IF([2]其他调用!AO82="","",[2]其他调用!AO82)</f>
        <v/>
      </c>
      <c r="O82" s="14">
        <v>78</v>
      </c>
      <c r="P82" s="22">
        <f>[2]国家城池攻打!Y81</f>
        <v>174036.82583556039</v>
      </c>
      <c r="Q82" s="22">
        <f>[2]国家城池攻打!Z81</f>
        <v>177738.24682903616</v>
      </c>
      <c r="R82" s="22">
        <f>[2]国家城池攻打!AA81</f>
        <v>183934.55960233256</v>
      </c>
      <c r="S82" s="22">
        <f>[2]国家城池攻打!AB81</f>
        <v>199265.47216267927</v>
      </c>
      <c r="T82" s="22">
        <f>[2]国家城池攻打!AC81</f>
        <v>204042.83661736178</v>
      </c>
      <c r="W82" s="30">
        <v>78</v>
      </c>
      <c r="X82" s="30">
        <f>[5]其他调用!T84</f>
        <v>3766087532</v>
      </c>
      <c r="Y82" s="30">
        <f>[5]其他调用!U84</f>
        <v>3936764888</v>
      </c>
      <c r="Z82" s="30">
        <f>[5]其他调用!V84</f>
        <v>4700027858</v>
      </c>
      <c r="AA82" s="30">
        <f>[5]其他调用!W84</f>
        <v>6113019184</v>
      </c>
      <c r="AB82" s="30">
        <f>[5]其他调用!X84</f>
        <v>7195501688</v>
      </c>
      <c r="AE82" s="14">
        <v>79</v>
      </c>
      <c r="AF82" s="14">
        <f>[3]非r将兵属性验证!AM85</f>
        <v>6856.4683073228825</v>
      </c>
      <c r="AG82" s="14">
        <f>[3]小r将兵属性验证!AM85</f>
        <v>6909.3651798323854</v>
      </c>
      <c r="AH82" s="14">
        <f>[3]中r将兵属性验证!AM85</f>
        <v>6970.3918944161269</v>
      </c>
      <c r="AI82" s="14">
        <f>[3]大r将兵属性验证!AM85</f>
        <v>7029.6669566151886</v>
      </c>
      <c r="AL82" s="35">
        <f>[4]基础信息!L82</f>
        <v>79</v>
      </c>
      <c r="AM82" s="35">
        <f>[4]基础信息!M82</f>
        <v>99.652173913043484</v>
      </c>
      <c r="AP82" s="44">
        <f>[2]国家城池攻打!AK82</f>
        <v>79</v>
      </c>
      <c r="AQ82" s="44">
        <f>[2]国家城池攻打!AL82</f>
        <v>1451547636.1722527</v>
      </c>
      <c r="AR82" s="44">
        <f>[2]国家城池攻打!AM82</f>
        <v>1508227888.2882402</v>
      </c>
      <c r="AS82" s="44">
        <f>[2]国家城池攻打!AN82</f>
        <v>148026552.75833318</v>
      </c>
      <c r="AT82" s="44">
        <f>[2]国家城池攻打!AO82</f>
        <v>31020920.459952775</v>
      </c>
      <c r="AU82" s="44">
        <f>[2]国家城池攻打!AP82</f>
        <v>11716720.576916834</v>
      </c>
      <c r="AV82" s="44">
        <f>[2]国家城池攻打!AQ82</f>
        <v>3150539718.2556958</v>
      </c>
      <c r="AX82" s="14">
        <v>79</v>
      </c>
      <c r="AY82" s="44">
        <f>[2]国家城池攻打!AE82</f>
        <v>49069875.82926923</v>
      </c>
      <c r="AZ82" s="44">
        <f>[2]国家城池攻打!AF82</f>
        <v>50257469.400273032</v>
      </c>
      <c r="BA82" s="44">
        <f>[2]国家城池攻打!AG82</f>
        <v>52156483.311391018</v>
      </c>
      <c r="BB82" s="44">
        <f>[2]国家城池攻打!AH82</f>
        <v>56669020.600785188</v>
      </c>
      <c r="BC82" s="44">
        <f>[2]国家城池攻打!AI82</f>
        <v>58152552.11719922</v>
      </c>
    </row>
    <row r="83" spans="1:55" x14ac:dyDescent="0.15">
      <c r="A83" s="16" t="str">
        <f>IF([2]其他调用!AF83="","",[2]其他调用!AF83)</f>
        <v/>
      </c>
      <c r="B83" s="16">
        <f>IF([2]其他调用!AG83="","",[2]其他调用!AG83)</f>
        <v>79</v>
      </c>
      <c r="C83" s="16">
        <f>IF([2]其他调用!AH83="","",[2]其他调用!AH83)</f>
        <v>1</v>
      </c>
      <c r="D83" s="16">
        <f>IF([2]其他调用!AI83="","",[2]其他调用!AI83)</f>
        <v>1.2721456379315017</v>
      </c>
      <c r="E83" s="16">
        <f>IF([2]其他调用!AJ83="","",[2]其他调用!AJ83)</f>
        <v>1.779236039732893</v>
      </c>
      <c r="F83" s="16">
        <f>IF([2]其他调用!AK83="","",[2]其他调用!AK83)</f>
        <v>2.9618682186183607</v>
      </c>
      <c r="G83" s="16">
        <f>IF([2]其他调用!AL83="","",[2]其他调用!AL83)</f>
        <v>5.9342454901623523</v>
      </c>
      <c r="H83" s="16">
        <f>IF([2]其他调用!AM83="","",[2]其他调用!AM83)</f>
        <v>634.89692377853896</v>
      </c>
      <c r="I83" s="16" t="str">
        <f>IF([2]其他调用!AN83="","",[2]其他调用!AN83)</f>
        <v/>
      </c>
      <c r="J83" s="16" t="str">
        <f>IF([2]其他调用!AO83="","",[2]其他调用!AO83)</f>
        <v/>
      </c>
      <c r="O83" s="14">
        <v>79</v>
      </c>
      <c r="P83" s="22">
        <f>[2]国家城池攻打!Y82</f>
        <v>176934.6484228459</v>
      </c>
      <c r="Q83" s="22">
        <f>[2]国家城池攻打!Z82</f>
        <v>181216.83677983077</v>
      </c>
      <c r="R83" s="22">
        <f>[2]国家城池攻打!AA82</f>
        <v>188064.24270934274</v>
      </c>
      <c r="S83" s="22">
        <f>[2]国家城池攻打!AB82</f>
        <v>204335.41082013902</v>
      </c>
      <c r="T83" s="22">
        <f>[2]国家城池攻打!AC82</f>
        <v>209684.68311490116</v>
      </c>
      <c r="W83" s="30">
        <v>79</v>
      </c>
      <c r="X83" s="30">
        <f>[5]其他调用!T85</f>
        <v>4045513914</v>
      </c>
      <c r="Y83" s="30">
        <f>[5]其他调用!U85</f>
        <v>4234697193</v>
      </c>
      <c r="Z83" s="30">
        <f>[5]其他调用!V85</f>
        <v>5041545152</v>
      </c>
      <c r="AA83" s="30">
        <f>[5]其他调用!W85</f>
        <v>6584244491</v>
      </c>
      <c r="AB83" s="30">
        <f>[5]其他调用!X85</f>
        <v>7745727681</v>
      </c>
      <c r="AE83" s="14">
        <v>80</v>
      </c>
      <c r="AF83" s="14">
        <f>[3]非r将兵属性验证!AM86</f>
        <v>6922.6465623783333</v>
      </c>
      <c r="AG83" s="14">
        <f>[3]小r将兵属性验证!AM86</f>
        <v>6977.864099891106</v>
      </c>
      <c r="AH83" s="14">
        <f>[3]中r将兵属性验证!AM86</f>
        <v>7033.5402391663247</v>
      </c>
      <c r="AI83" s="14">
        <f>[3]大r将兵属性验证!AM86</f>
        <v>7095.9542756901392</v>
      </c>
      <c r="AL83" s="35">
        <f>[4]基础信息!L83</f>
        <v>80</v>
      </c>
      <c r="AM83" s="35">
        <f>[4]基础信息!M83</f>
        <v>99.8498023715415</v>
      </c>
      <c r="AP83" s="44">
        <f>[2]国家城池攻打!AK83</f>
        <v>80</v>
      </c>
      <c r="AQ83" s="44">
        <f>[2]国家城池攻打!AL83</f>
        <v>1460536984.0785711</v>
      </c>
      <c r="AR83" s="44">
        <f>[2]国家城池攻打!AM83</f>
        <v>1521856962.6261015</v>
      </c>
      <c r="AS83" s="44">
        <f>[2]国家城池攻打!AN83</f>
        <v>149219435.77084765</v>
      </c>
      <c r="AT83" s="44">
        <f>[2]国家城池攻打!AO83</f>
        <v>31387320.886749718</v>
      </c>
      <c r="AU83" s="44">
        <f>[2]国家城池攻打!AP83</f>
        <v>11840943.187872011</v>
      </c>
      <c r="AV83" s="44">
        <f>[2]国家城池攻打!AQ83</f>
        <v>3174841646.5501423</v>
      </c>
      <c r="AX83" s="14">
        <v>80</v>
      </c>
      <c r="AY83" s="44">
        <f>[2]国家城池攻打!AE83</f>
        <v>50359130.035331592</v>
      </c>
      <c r="AZ83" s="44">
        <f>[2]国家城池攻打!AF83</f>
        <v>51715646.175604984</v>
      </c>
      <c r="BA83" s="44">
        <f>[2]国家城池攻打!AG83</f>
        <v>53813757.330013692</v>
      </c>
      <c r="BB83" s="44">
        <f>[2]国家城池攻打!AH83</f>
        <v>58654835.55506485</v>
      </c>
      <c r="BC83" s="44">
        <f>[2]国家城池攻打!AI83</f>
        <v>60341418.368954316</v>
      </c>
    </row>
    <row r="84" spans="1:55" x14ac:dyDescent="0.15">
      <c r="A84" s="16" t="str">
        <f>IF([2]其他调用!AF84="","",[2]其他调用!AF84)</f>
        <v/>
      </c>
      <c r="B84" s="16">
        <f>IF([2]其他调用!AG84="","",[2]其他调用!AG84)</f>
        <v>80</v>
      </c>
      <c r="C84" s="16">
        <f>IF([2]其他调用!AH84="","",[2]其他调用!AH84)</f>
        <v>1</v>
      </c>
      <c r="D84" s="16">
        <f>IF([2]其他调用!AI84="","",[2]其他调用!AI84)</f>
        <v>1.2694654923223374</v>
      </c>
      <c r="E84" s="16">
        <f>IF([2]其他调用!AJ84="","",[2]其他调用!AJ84)</f>
        <v>1.7773750342008374</v>
      </c>
      <c r="F84" s="16">
        <f>IF([2]其他调用!AK84="","",[2]其他调用!AK84)</f>
        <v>2.9576233205928397</v>
      </c>
      <c r="G84" s="16">
        <f>IF([2]其他调用!AL84="","",[2]其他调用!AL84)</f>
        <v>5.8991699915465521</v>
      </c>
      <c r="H84" s="16">
        <f>IF([2]其他调用!AM84="","",[2]其他调用!AM84)</f>
        <v>635.78869669661276</v>
      </c>
      <c r="I84" s="16" t="str">
        <f>IF([2]其他调用!AN84="","",[2]其他调用!AN84)</f>
        <v/>
      </c>
      <c r="J84" s="16" t="str">
        <f>IF([2]其他调用!AO84="","",[2]其他调用!AO84)</f>
        <v/>
      </c>
      <c r="O84" s="14">
        <v>80</v>
      </c>
      <c r="P84" s="22">
        <f>[2]国家城池攻打!Y83</f>
        <v>179854.03584047008</v>
      </c>
      <c r="Q84" s="22">
        <f>[2]国家城池攻打!Z83</f>
        <v>184698.73634144649</v>
      </c>
      <c r="R84" s="22">
        <f>[2]国家城池攻打!AA83</f>
        <v>192191.99046433475</v>
      </c>
      <c r="S84" s="22">
        <f>[2]国家城池攻打!AB83</f>
        <v>209481.55555380316</v>
      </c>
      <c r="T84" s="22">
        <f>[2]国家城池攻打!AC83</f>
        <v>215505.06560340841</v>
      </c>
      <c r="W84" s="30">
        <v>80</v>
      </c>
      <c r="X84" s="30">
        <f>[5]其他调用!T86</f>
        <v>4340556361</v>
      </c>
      <c r="Y84" s="30">
        <f>[5]其他调用!U86</f>
        <v>4554757968</v>
      </c>
      <c r="Z84" s="30">
        <f>[5]其他调用!V86</f>
        <v>5394651604</v>
      </c>
      <c r="AA84" s="30">
        <f>[5]其他调用!W86</f>
        <v>7088983219</v>
      </c>
      <c r="AB84" s="30">
        <f>[5]其他调用!X86</f>
        <v>8313483485</v>
      </c>
      <c r="AE84" s="14">
        <v>81</v>
      </c>
      <c r="AF84" s="14">
        <f>[3]非r将兵属性验证!AM87</f>
        <v>6990.1533759886324</v>
      </c>
      <c r="AG84" s="14">
        <f>[3]小r将兵属性验证!AM87</f>
        <v>7042.1339851414859</v>
      </c>
      <c r="AH84" s="14">
        <f>[3]中r将兵属性验证!AM87</f>
        <v>7099.4311889804285</v>
      </c>
      <c r="AI84" s="14">
        <f>[3]大r将兵属性验证!AM87</f>
        <v>7160.1665826971657</v>
      </c>
      <c r="AL84" s="35">
        <f>[4]基础信息!L84</f>
        <v>81</v>
      </c>
      <c r="AM84" s="35">
        <f>[4]基础信息!M84</f>
        <v>100</v>
      </c>
      <c r="AP84" s="44">
        <f>[2]国家城池攻打!AK84</f>
        <v>81</v>
      </c>
      <c r="AQ84" s="44">
        <f>[2]国家城池攻打!AL84</f>
        <v>1468824083.5155609</v>
      </c>
      <c r="AR84" s="44">
        <f>[2]国家城池攻打!AM84</f>
        <v>1534827814.5492008</v>
      </c>
      <c r="AS84" s="44">
        <f>[2]国家城池攻打!AN84</f>
        <v>150345387.98550498</v>
      </c>
      <c r="AT84" s="44">
        <f>[2]国家城池攻打!AO84</f>
        <v>31739181.710237816</v>
      </c>
      <c r="AU84" s="44">
        <f>[2]国家城池攻打!AP84</f>
        <v>11960324.244823588</v>
      </c>
      <c r="AV84" s="44">
        <f>[2]国家城池攻打!AQ84</f>
        <v>3197696792.0053282</v>
      </c>
      <c r="AX84" s="14">
        <v>81</v>
      </c>
      <c r="AY84" s="44">
        <f>[2]国家城池攻打!AE84</f>
        <v>51372929.87179853</v>
      </c>
      <c r="AZ84" s="44">
        <f>[2]国家城池攻打!AF84</f>
        <v>52945845.414503314</v>
      </c>
      <c r="BA84" s="44">
        <f>[2]国家城池攻打!AG84</f>
        <v>55034475.650602959</v>
      </c>
      <c r="BB84" s="44">
        <f>[2]国家城池攻打!AH84</f>
        <v>59916349.300228849</v>
      </c>
      <c r="BC84" s="44">
        <f>[2]国家城池攻打!AI84</f>
        <v>61853244.249529332</v>
      </c>
    </row>
    <row r="85" spans="1:55" x14ac:dyDescent="0.15">
      <c r="A85" s="16" t="str">
        <f>IF([2]其他调用!AF85="","",[2]其他调用!AF85)</f>
        <v/>
      </c>
      <c r="B85" s="16">
        <f>IF([2]其他调用!AG85="","",[2]其他调用!AG85)</f>
        <v>81</v>
      </c>
      <c r="C85" s="16">
        <f>IF([2]其他调用!AH85="","",[2]其他调用!AH85)</f>
        <v>1</v>
      </c>
      <c r="D85" s="16">
        <f>IF([2]其他调用!AI85="","",[2]其他调用!AI85)</f>
        <v>1.2668718482146095</v>
      </c>
      <c r="E85" s="16">
        <f>IF([2]其他调用!AJ85="","",[2]其他调用!AJ85)</f>
        <v>1.7755740924847749</v>
      </c>
      <c r="F85" s="16">
        <f>IF([2]其他调用!AK85="","",[2]其他调用!AK85)</f>
        <v>2.9535154263373364</v>
      </c>
      <c r="G85" s="16">
        <f>IF([2]其他调用!AL85="","",[2]其他调用!AL85)</f>
        <v>5.8652265520560167</v>
      </c>
      <c r="H85" s="16">
        <f>IF([2]其他调用!AM85="","",[2]其他调用!AM85)</f>
        <v>636.40749268349828</v>
      </c>
      <c r="I85" s="16" t="str">
        <f>IF([2]其他调用!AN85="","",[2]其他调用!AN85)</f>
        <v/>
      </c>
      <c r="J85" s="16" t="str">
        <f>IF([2]其他调用!AO85="","",[2]其他调用!AO85)</f>
        <v/>
      </c>
      <c r="O85" s="14">
        <v>81</v>
      </c>
      <c r="P85" s="22">
        <f>[2]国家城池攻打!Y84</f>
        <v>183474.74954213772</v>
      </c>
      <c r="Q85" s="22">
        <f>[2]国家城池攻打!Z84</f>
        <v>189092.30505179768</v>
      </c>
      <c r="R85" s="22">
        <f>[2]国家城池攻打!AA84</f>
        <v>196551.69875215355</v>
      </c>
      <c r="S85" s="22">
        <f>[2]国家城池攻打!AB84</f>
        <v>213986.96178653176</v>
      </c>
      <c r="T85" s="22">
        <f>[2]国家城池攻打!AC84</f>
        <v>220904.4437483192</v>
      </c>
      <c r="W85" s="30">
        <v>81</v>
      </c>
      <c r="X85" s="30">
        <f>[5]其他调用!T87</f>
        <v>4633566182</v>
      </c>
      <c r="Y85" s="30">
        <f>[5]其他调用!U87</f>
        <v>4903229310</v>
      </c>
      <c r="Z85" s="30">
        <f>[5]其他调用!V87</f>
        <v>5801130315</v>
      </c>
      <c r="AA85" s="30">
        <f>[5]其他调用!W87</f>
        <v>7711938590</v>
      </c>
      <c r="AB85" s="30">
        <f>[5]其他调用!X87</f>
        <v>8995455429</v>
      </c>
      <c r="AE85" s="14">
        <v>82</v>
      </c>
      <c r="AF85" s="14">
        <f>[3]非r将兵属性验证!AM88</f>
        <v>7056.8177050953855</v>
      </c>
      <c r="AG85" s="14">
        <f>[3]小r将兵属性验证!AM88</f>
        <v>7108.9768933125815</v>
      </c>
      <c r="AH85" s="14">
        <f>[3]中r将兵属性验证!AM88</f>
        <v>7164.874823510946</v>
      </c>
      <c r="AI85" s="14">
        <f>[3]大r将兵属性验证!AM88</f>
        <v>7228.5765853689554</v>
      </c>
      <c r="AL85" s="35">
        <f>[4]基础信息!L85</f>
        <v>82</v>
      </c>
      <c r="AM85" s="35">
        <f>[4]基础信息!M85</f>
        <v>100</v>
      </c>
      <c r="AP85" s="44">
        <f>[2]国家城池攻打!AK85</f>
        <v>82</v>
      </c>
      <c r="AQ85" s="44">
        <f>[2]国家城池攻打!AL85</f>
        <v>1474884443.1520922</v>
      </c>
      <c r="AR85" s="44">
        <f>[2]国家城池攻打!AM85</f>
        <v>1545537070.4713745</v>
      </c>
      <c r="AS85" s="44">
        <f>[2]国家城池攻打!AN85</f>
        <v>151247697.92139226</v>
      </c>
      <c r="AT85" s="44">
        <f>[2]国家城池攻打!AO85</f>
        <v>32006605.813547656</v>
      </c>
      <c r="AU85" s="44">
        <f>[2]国家城池攻打!AP85</f>
        <v>12062325.100405734</v>
      </c>
      <c r="AV85" s="44">
        <f>[2]国家城池攻打!AQ85</f>
        <v>3215738142.4588122</v>
      </c>
      <c r="AX85" s="14">
        <v>82</v>
      </c>
      <c r="AY85" s="44">
        <f>[2]国家城池攻打!AE85</f>
        <v>52469072.458143406</v>
      </c>
      <c r="AZ85" s="44">
        <f>[2]国家城池攻打!AF85</f>
        <v>54272795.871174298</v>
      </c>
      <c r="BA85" s="44">
        <f>[2]国家城池攻打!AG85</f>
        <v>56340668.608764559</v>
      </c>
      <c r="BB85" s="44">
        <f>[2]国家城池攻打!AH85</f>
        <v>61186958.366604909</v>
      </c>
      <c r="BC85" s="44">
        <f>[2]国家城池攻打!AI85</f>
        <v>63194787.79721006</v>
      </c>
    </row>
    <row r="86" spans="1:55" x14ac:dyDescent="0.15">
      <c r="A86" s="16" t="str">
        <f>IF([2]其他调用!AF86="","",[2]其他调用!AF86)</f>
        <v/>
      </c>
      <c r="B86" s="16">
        <f>IF([2]其他调用!AG86="","",[2]其他调用!AG86)</f>
        <v>82</v>
      </c>
      <c r="C86" s="16">
        <f>IF([2]其他调用!AH86="","",[2]其他调用!AH86)</f>
        <v>1</v>
      </c>
      <c r="D86" s="16">
        <f>IF([2]其他调用!AI86="","",[2]其他调用!AI86)</f>
        <v>1.2643605843702961</v>
      </c>
      <c r="E86" s="16">
        <f>IF([2]其他调用!AJ86="","",[2]其他调用!AJ86)</f>
        <v>1.7711139933864835</v>
      </c>
      <c r="F86" s="16">
        <f>IF([2]其他调用!AK86="","",[2]其他调用!AK86)</f>
        <v>2.9495380085068135</v>
      </c>
      <c r="G86" s="16">
        <f>IF([2]其他调用!AL86="","",[2]其他调用!AL86)</f>
        <v>5.8323612363828952</v>
      </c>
      <c r="H86" s="16">
        <f>IF([2]其他调用!AM86="","",[2]其他调用!AM86)</f>
        <v>635.91077513994799</v>
      </c>
      <c r="I86" s="16" t="str">
        <f>IF([2]其他调用!AN86="","",[2]其他调用!AN86)</f>
        <v/>
      </c>
      <c r="J86" s="16" t="str">
        <f>IF([2]其他调用!AO86="","",[2]其他调用!AO86)</f>
        <v/>
      </c>
      <c r="O86" s="14">
        <v>82</v>
      </c>
      <c r="P86" s="22">
        <f>[2]国家城池攻打!Y85</f>
        <v>187389.54449336944</v>
      </c>
      <c r="Q86" s="22">
        <f>[2]国家城池攻打!Z85</f>
        <v>193831.41382562261</v>
      </c>
      <c r="R86" s="22">
        <f>[2]国家城池攻打!AA85</f>
        <v>201216.67360273068</v>
      </c>
      <c r="S86" s="22">
        <f>[2]国家城池攻打!AB85</f>
        <v>218524.85130930337</v>
      </c>
      <c r="T86" s="22">
        <f>[2]国家城池攻打!AC85</f>
        <v>225695.67070432179</v>
      </c>
      <c r="W86" s="30">
        <v>82</v>
      </c>
      <c r="X86" s="30">
        <f>[5]其他调用!T88</f>
        <v>4944978701</v>
      </c>
      <c r="Y86" s="30">
        <f>[5]其他调用!U88</f>
        <v>5278195203</v>
      </c>
      <c r="Z86" s="30">
        <f>[5]其他调用!V88</f>
        <v>6233263764</v>
      </c>
      <c r="AA86" s="30">
        <f>[5]其他调用!W88</f>
        <v>8369420203</v>
      </c>
      <c r="AB86" s="30">
        <f>[5]其他调用!X88</f>
        <v>9705401233</v>
      </c>
      <c r="AE86" s="14">
        <v>83</v>
      </c>
      <c r="AF86" s="14">
        <f>[3]非r将兵属性验证!AM89</f>
        <v>7123.9201449359607</v>
      </c>
      <c r="AG86" s="14">
        <f>[3]小r将兵属性验证!AM89</f>
        <v>7176.132632872982</v>
      </c>
      <c r="AH86" s="14">
        <f>[3]中r将兵属性验证!AM89</f>
        <v>7233.6037098586512</v>
      </c>
      <c r="AI86" s="14">
        <f>[3]大r将兵属性验证!AM89</f>
        <v>7293.5350717115061</v>
      </c>
      <c r="AL86" s="35">
        <f>[4]基础信息!L86</f>
        <v>83</v>
      </c>
      <c r="AM86" s="35">
        <f>[4]基础信息!M86</f>
        <v>100</v>
      </c>
      <c r="AP86" s="44">
        <f>[2]国家城池攻打!AK86</f>
        <v>83</v>
      </c>
      <c r="AQ86" s="44">
        <f>[2]国家城池攻打!AL86</f>
        <v>1480915054.7305048</v>
      </c>
      <c r="AR86" s="44">
        <f>[2]国家城池攻打!AM86</f>
        <v>1556273961.8303473</v>
      </c>
      <c r="AS86" s="44">
        <f>[2]国家城池攻打!AN86</f>
        <v>152150826.76761934</v>
      </c>
      <c r="AT86" s="44">
        <f>[2]国家城池攻打!AO86</f>
        <v>32274940.031184513</v>
      </c>
      <c r="AU86" s="44">
        <f>[2]国家城池攻打!AP86</f>
        <v>12164757.323027086</v>
      </c>
      <c r="AV86" s="44">
        <f>[2]国家城池攻打!AQ86</f>
        <v>3233779540.682683</v>
      </c>
      <c r="AX86" s="14">
        <v>83</v>
      </c>
      <c r="AY86" s="44">
        <f>[2]国家城池攻打!AE86</f>
        <v>53614622.468915492</v>
      </c>
      <c r="AZ86" s="44">
        <f>[2]国家城池攻打!AF86</f>
        <v>55449471.148271896</v>
      </c>
      <c r="BA86" s="44">
        <f>[2]国家城池攻打!AG86</f>
        <v>57536914.340532444</v>
      </c>
      <c r="BB86" s="44">
        <f>[2]国家城池攻打!AH86</f>
        <v>62462802.345524341</v>
      </c>
      <c r="BC86" s="44">
        <f>[2]国家城池攻打!AI86</f>
        <v>64288511.514919594</v>
      </c>
    </row>
    <row r="87" spans="1:55" x14ac:dyDescent="0.15">
      <c r="A87" s="16" t="str">
        <f>IF([2]其他调用!AF87="","",[2]其他调用!AF87)</f>
        <v/>
      </c>
      <c r="B87" s="16">
        <f>IF([2]其他调用!AG87="","",[2]其他调用!AG87)</f>
        <v>83</v>
      </c>
      <c r="C87" s="16">
        <f>IF([2]其他调用!AH87="","",[2]其他调用!AH87)</f>
        <v>1</v>
      </c>
      <c r="D87" s="16">
        <f>IF([2]其他调用!AI87="","",[2]其他调用!AI87)</f>
        <v>1.2620476001338374</v>
      </c>
      <c r="E87" s="16">
        <f>IF([2]其他调用!AJ87="","",[2]其他调用!AJ87)</f>
        <v>1.7635295467141887</v>
      </c>
      <c r="F87" s="16">
        <f>IF([2]其他调用!AK87="","",[2]其他调用!AK87)</f>
        <v>2.9456849479218756</v>
      </c>
      <c r="G87" s="16">
        <f>IF([2]其他调用!AL87="","",[2]其他调用!AL87)</f>
        <v>5.8005234818830118</v>
      </c>
      <c r="H87" s="16">
        <f>IF([2]其他调用!AM87="","",[2]其他调用!AM87)</f>
        <v>635.25484067272487</v>
      </c>
      <c r="I87" s="16" t="str">
        <f>IF([2]其他调用!AN87="","",[2]其他调用!AN87)</f>
        <v/>
      </c>
      <c r="J87" s="16" t="str">
        <f>IF([2]其他调用!AO87="","",[2]其他调用!AO87)</f>
        <v/>
      </c>
      <c r="O87" s="14">
        <v>83</v>
      </c>
      <c r="P87" s="22">
        <f>[2]国家城池攻打!Y86</f>
        <v>191480.79453184115</v>
      </c>
      <c r="Q87" s="22">
        <f>[2]国家城池攻打!Z86</f>
        <v>198033.82552954261</v>
      </c>
      <c r="R87" s="22">
        <f>[2]国家城池攻打!AA86</f>
        <v>205488.979787616</v>
      </c>
      <c r="S87" s="22">
        <f>[2]国家城池攻打!AB86</f>
        <v>223081.43694830139</v>
      </c>
      <c r="T87" s="22">
        <f>[2]国家城池攻打!AC86</f>
        <v>229601.82683899871</v>
      </c>
      <c r="W87" s="30">
        <v>83</v>
      </c>
      <c r="X87" s="30">
        <f>[5]其他调用!T89</f>
        <v>5278585062</v>
      </c>
      <c r="Y87" s="30">
        <f>[5]其他调用!U89</f>
        <v>5667649463</v>
      </c>
      <c r="Z87" s="30">
        <f>[5]其他调用!V89</f>
        <v>6694726772</v>
      </c>
      <c r="AA87" s="30">
        <f>[5]其他调用!W89</f>
        <v>9027425601</v>
      </c>
      <c r="AB87" s="30">
        <f>[5]其他调用!X89</f>
        <v>10382509114</v>
      </c>
      <c r="AE87" s="14">
        <v>84</v>
      </c>
      <c r="AF87" s="14">
        <f>[3]非r将兵属性验证!AM90</f>
        <v>7191.0650393413598</v>
      </c>
      <c r="AG87" s="14">
        <f>[3]小r将兵属性验证!AM90</f>
        <v>7243.6179569673941</v>
      </c>
      <c r="AH87" s="14">
        <f>[3]中r将兵属性验证!AM90</f>
        <v>7299.4068993376604</v>
      </c>
      <c r="AI87" s="14">
        <f>[3]大r将兵属性验证!AM90</f>
        <v>7360.9233956913004</v>
      </c>
      <c r="AL87" s="35">
        <f>[4]基础信息!L87</f>
        <v>84</v>
      </c>
      <c r="AM87" s="35">
        <f>[4]基础信息!M87</f>
        <v>100</v>
      </c>
      <c r="AP87" s="44">
        <f>[2]国家城池攻打!AK87</f>
        <v>84</v>
      </c>
      <c r="AQ87" s="44">
        <f>[2]国家城池攻打!AL87</f>
        <v>1486697689.4819641</v>
      </c>
      <c r="AR87" s="44">
        <f>[2]国家城池攻打!AM87</f>
        <v>1575481841.0654535</v>
      </c>
      <c r="AS87" s="44">
        <f>[2]国家城池攻打!AN87</f>
        <v>153037268.13368642</v>
      </c>
      <c r="AT87" s="44">
        <f>[2]国家城池攻打!AO87</f>
        <v>32544184.363148391</v>
      </c>
      <c r="AU87" s="44">
        <f>[2]国家城池攻打!AP87</f>
        <v>12257766.878271513</v>
      </c>
      <c r="AV87" s="44">
        <f>[2]国家城池攻打!AQ87</f>
        <v>3260018749.922524</v>
      </c>
      <c r="AX87" s="14">
        <v>84</v>
      </c>
      <c r="AY87" s="44">
        <f>[2]国家城池攻打!AE87</f>
        <v>54791070.095806777</v>
      </c>
      <c r="AZ87" s="44">
        <f>[2]国家城池攻打!AF87</f>
        <v>56636101.182104647</v>
      </c>
      <c r="BA87" s="44">
        <f>[2]国家城池攻打!AG87</f>
        <v>58702069.838691704</v>
      </c>
      <c r="BB87" s="44">
        <f>[2]国家城池攻打!AH87</f>
        <v>63500797.269829735</v>
      </c>
      <c r="BC87" s="44">
        <f>[2]国家城池攻打!AI87</f>
        <v>65402041.885880224</v>
      </c>
    </row>
    <row r="88" spans="1:55" x14ac:dyDescent="0.15">
      <c r="A88" s="16" t="str">
        <f>IF([2]其他调用!AF88="","",[2]其他调用!AF88)</f>
        <v/>
      </c>
      <c r="B88" s="16">
        <f>IF([2]其他调用!AG88="","",[2]其他调用!AG88)</f>
        <v>84</v>
      </c>
      <c r="C88" s="16">
        <f>IF([2]其他调用!AH88="","",[2]其他调用!AH88)</f>
        <v>1</v>
      </c>
      <c r="D88" s="16">
        <f>IF([2]其他调用!AI88="","",[2]其他调用!AI88)</f>
        <v>1.2597843785605825</v>
      </c>
      <c r="E88" s="16">
        <f>IF([2]其他调用!AJ88="","",[2]其他调用!AJ88)</f>
        <v>1.7560795095007296</v>
      </c>
      <c r="F88" s="16">
        <f>IF([2]其他调用!AK88="","",[2]其他调用!AK88)</f>
        <v>2.9372413782543143</v>
      </c>
      <c r="G88" s="16">
        <f>IF([2]其他调用!AL88="","",[2]其他调用!AL88)</f>
        <v>5.768242746641282</v>
      </c>
      <c r="H88" s="16">
        <f>IF([2]其他调用!AM88="","",[2]其他调用!AM88)</f>
        <v>634.55422575946352</v>
      </c>
      <c r="I88" s="16" t="str">
        <f>IF([2]其他调用!AN88="","",[2]其他调用!AN88)</f>
        <v/>
      </c>
      <c r="J88" s="16" t="str">
        <f>IF([2]其他调用!AO88="","",[2]其他调用!AO88)</f>
        <v/>
      </c>
      <c r="O88" s="14">
        <v>84</v>
      </c>
      <c r="P88" s="22">
        <f>[2]国家城池攻打!Y87</f>
        <v>195682.39319931003</v>
      </c>
      <c r="Q88" s="22">
        <f>[2]国家城池攻打!Z87</f>
        <v>202271.78993608814</v>
      </c>
      <c r="R88" s="22">
        <f>[2]国家城池攻打!AA87</f>
        <v>209650.24942389908</v>
      </c>
      <c r="S88" s="22">
        <f>[2]国家城池攻打!AB87</f>
        <v>226788.56167796347</v>
      </c>
      <c r="T88" s="22">
        <f>[2]国家城池攻打!AC87</f>
        <v>233578.72102100097</v>
      </c>
      <c r="W88" s="30">
        <v>84</v>
      </c>
      <c r="X88" s="30">
        <f>[5]其他调用!T90</f>
        <v>5633478450</v>
      </c>
      <c r="Y88" s="30">
        <f>[5]其他调用!U90</f>
        <v>6081895822</v>
      </c>
      <c r="Z88" s="30">
        <f>[5]其他调用!V90</f>
        <v>7174692338</v>
      </c>
      <c r="AA88" s="30">
        <f>[5]其他调用!W90</f>
        <v>9717410337</v>
      </c>
      <c r="AB88" s="30">
        <f>[5]其他调用!X90</f>
        <v>11089014140</v>
      </c>
      <c r="AE88" s="14">
        <v>85</v>
      </c>
      <c r="AF88" s="14">
        <f>[3]非r将兵属性验证!AM91</f>
        <v>7257.7700307679652</v>
      </c>
      <c r="AG88" s="14">
        <f>[3]小r将兵属性验证!AM91</f>
        <v>7309.7592678461178</v>
      </c>
      <c r="AH88" s="14">
        <f>[3]中r将兵属性验证!AM91</f>
        <v>7365.5472167192656</v>
      </c>
      <c r="AI88" s="14">
        <f>[3]大r将兵属性验证!AM91</f>
        <v>7427.3763930639598</v>
      </c>
      <c r="AL88" s="35">
        <f>[4]基础信息!L88</f>
        <v>85</v>
      </c>
      <c r="AM88" s="35">
        <f>[4]基础信息!M88</f>
        <v>100</v>
      </c>
      <c r="AP88" s="44">
        <f>[2]国家城池攻打!AK88</f>
        <v>85</v>
      </c>
      <c r="AQ88" s="44">
        <f>[2]国家城池攻打!AL88</f>
        <v>1492274165.8916881</v>
      </c>
      <c r="AR88" s="44">
        <f>[2]国家城池攻打!AM88</f>
        <v>1599346265.4258339</v>
      </c>
      <c r="AS88" s="44">
        <f>[2]国家城池攻打!AN88</f>
        <v>153775923.19073784</v>
      </c>
      <c r="AT88" s="44">
        <f>[2]国家城池攻打!AO88</f>
        <v>32814338.809439272</v>
      </c>
      <c r="AU88" s="44">
        <f>[2]国家城池攻打!AP88</f>
        <v>12348147.131441461</v>
      </c>
      <c r="AV88" s="44">
        <f>[2]国家城池攻打!AQ88</f>
        <v>3290558840.4491405</v>
      </c>
      <c r="AX88" s="14">
        <v>85</v>
      </c>
      <c r="AY88" s="44">
        <f>[2]国家城池攻打!AE88</f>
        <v>55358855.256199524</v>
      </c>
      <c r="AZ88" s="44">
        <f>[2]国家城池攻打!AF88</f>
        <v>57146565.070448659</v>
      </c>
      <c r="BA88" s="44">
        <f>[2]国家城池攻打!AG88</f>
        <v>59296519.458460927</v>
      </c>
      <c r="BB88" s="44">
        <f>[2]国家城池攻打!AH88</f>
        <v>64035752.146948881</v>
      </c>
      <c r="BC88" s="44">
        <f>[2]国家城池攻打!AI88</f>
        <v>66184354.479774311</v>
      </c>
    </row>
    <row r="89" spans="1:55" x14ac:dyDescent="0.15">
      <c r="A89" s="16" t="str">
        <f>IF([2]其他调用!AF89="","",[2]其他调用!AF89)</f>
        <v/>
      </c>
      <c r="B89" s="16">
        <f>IF([2]其他调用!AG89="","",[2]其他调用!AG89)</f>
        <v>85</v>
      </c>
      <c r="C89" s="16">
        <f>IF([2]其他调用!AH89="","",[2]其他调用!AH89)</f>
        <v>1</v>
      </c>
      <c r="D89" s="16">
        <f>IF([2]其他调用!AI89="","",[2]其他调用!AI89)</f>
        <v>1.2575331993755077</v>
      </c>
      <c r="E89" s="16">
        <f>IF([2]其他调用!AJ89="","",[2]其他调用!AJ89)</f>
        <v>1.748777131650203</v>
      </c>
      <c r="F89" s="16">
        <f>IF([2]其他调用!AK89="","",[2]其他调用!AK89)</f>
        <v>2.9283749515875437</v>
      </c>
      <c r="G89" s="16">
        <f>IF([2]其他调用!AL89="","",[2]其他调用!AL89)</f>
        <v>5.7345465029851344</v>
      </c>
      <c r="H89" s="16">
        <f>IF([2]其他调用!AM89="","",[2]其他调用!AM89)</f>
        <v>633.85165809879345</v>
      </c>
      <c r="I89" s="16" t="str">
        <f>IF([2]其他调用!AN89="","",[2]其他调用!AN89)</f>
        <v/>
      </c>
      <c r="J89" s="16" t="str">
        <f>IF([2]其他调用!AO89="","",[2]其他调用!AO89)</f>
        <v/>
      </c>
      <c r="O89" s="14">
        <v>85</v>
      </c>
      <c r="P89" s="22">
        <f>[2]国家城池攻打!Y88</f>
        <v>197710.19734356986</v>
      </c>
      <c r="Q89" s="22">
        <f>[2]国家城池攻打!Z88</f>
        <v>204094.87525160247</v>
      </c>
      <c r="R89" s="22">
        <f>[2]国家城池攻打!AA88</f>
        <v>211773.28378021772</v>
      </c>
      <c r="S89" s="22">
        <f>[2]国家城池攻打!AB88</f>
        <v>228699.11481053184</v>
      </c>
      <c r="T89" s="22">
        <f>[2]国家城池攻打!AC88</f>
        <v>236372.6945706227</v>
      </c>
      <c r="W89" s="30">
        <v>85</v>
      </c>
      <c r="X89" s="30">
        <f>[5]其他调用!T91</f>
        <v>5980837579</v>
      </c>
      <c r="Y89" s="30">
        <f>[5]其他调用!U91</f>
        <v>6519723121</v>
      </c>
      <c r="Z89" s="30">
        <f>[5]其他调用!V91</f>
        <v>7696037110</v>
      </c>
      <c r="AA89" s="30">
        <f>[5]其他调用!W91</f>
        <v>10396878105</v>
      </c>
      <c r="AB89" s="30">
        <f>[5]其他调用!X91</f>
        <v>11824902966</v>
      </c>
      <c r="AE89" s="14">
        <v>86</v>
      </c>
      <c r="AF89" s="14">
        <f>[3]非r将兵属性验证!AM92</f>
        <v>7325.3896513009249</v>
      </c>
      <c r="AG89" s="14">
        <f>[3]小r将兵属性验证!AM92</f>
        <v>7376.0748183577853</v>
      </c>
      <c r="AH89" s="14">
        <f>[3]中r将兵属性验证!AM92</f>
        <v>7432.7116435634034</v>
      </c>
      <c r="AI89" s="14">
        <f>[3]大r将兵属性验证!AM92</f>
        <v>7496.9826703325634</v>
      </c>
      <c r="AL89" s="35">
        <f>[4]基础信息!L89</f>
        <v>86</v>
      </c>
      <c r="AM89" s="35">
        <f>[4]基础信息!M89</f>
        <v>100</v>
      </c>
      <c r="AP89" s="44">
        <f>[2]国家城池攻打!AK89</f>
        <v>86</v>
      </c>
      <c r="AQ89" s="44">
        <f>[2]国家城池攻打!AL89</f>
        <v>1497822268.2186735</v>
      </c>
      <c r="AR89" s="44">
        <f>[2]国家城池攻打!AM89</f>
        <v>1623282757.918175</v>
      </c>
      <c r="AS89" s="44">
        <f>[2]国家城池攻打!AN89</f>
        <v>154515233.10582238</v>
      </c>
      <c r="AT89" s="44">
        <f>[2]国家城池攻打!AO89</f>
        <v>33085403.370057188</v>
      </c>
      <c r="AU89" s="44">
        <f>[2]国家城池攻打!AP89</f>
        <v>12438844.345319021</v>
      </c>
      <c r="AV89" s="44">
        <f>[2]国家城池攻打!AQ89</f>
        <v>3321144506.9580469</v>
      </c>
      <c r="AX89" s="14">
        <v>86</v>
      </c>
      <c r="AY89" s="44">
        <f>[2]国家城池攻打!AE89</f>
        <v>55831910.401118934</v>
      </c>
      <c r="AZ89" s="44">
        <f>[2]国家城池攻打!AF89</f>
        <v>57622001.191498682</v>
      </c>
      <c r="BA89" s="44">
        <f>[2]国家城池攻打!AG89</f>
        <v>59796420.132352248</v>
      </c>
      <c r="BB89" s="44">
        <f>[2]国家城池攻打!AH89</f>
        <v>64572011.103560798</v>
      </c>
      <c r="BC89" s="44">
        <f>[2]国家城池攻打!AI89</f>
        <v>66718801.706540518</v>
      </c>
    </row>
    <row r="90" spans="1:55" x14ac:dyDescent="0.15">
      <c r="A90" s="16" t="str">
        <f>IF([2]其他调用!AF90="","",[2]其他调用!AF90)</f>
        <v/>
      </c>
      <c r="B90" s="16">
        <f>IF([2]其他调用!AG90="","",[2]其他调用!AG90)</f>
        <v>86</v>
      </c>
      <c r="C90" s="16">
        <f>IF([2]其他调用!AH90="","",[2]其他调用!AH90)</f>
        <v>1</v>
      </c>
      <c r="D90" s="16">
        <f>IF([2]其他调用!AI90="","",[2]其他调用!AI90)</f>
        <v>1.2553496817758059</v>
      </c>
      <c r="E90" s="16">
        <f>IF([2]其他调用!AJ90="","",[2]其他调用!AJ90)</f>
        <v>1.7416942345347679</v>
      </c>
      <c r="F90" s="16">
        <f>IF([2]其他调用!AK90="","",[2]其他调用!AK90)</f>
        <v>2.9197750148069845</v>
      </c>
      <c r="G90" s="16">
        <f>IF([2]其他调用!AL90="","",[2]其他调用!AL90)</f>
        <v>5.7018630357805575</v>
      </c>
      <c r="H90" s="16">
        <f>IF([2]其他调用!AM90="","",[2]其他调用!AM90)</f>
        <v>633.18657636502473</v>
      </c>
      <c r="I90" s="16" t="str">
        <f>IF([2]其他调用!AN90="","",[2]其他调用!AN90)</f>
        <v/>
      </c>
      <c r="J90" s="16" t="str">
        <f>IF([2]其他调用!AO90="","",[2]其他调用!AO90)</f>
        <v/>
      </c>
      <c r="O90" s="14">
        <v>86</v>
      </c>
      <c r="P90" s="22">
        <f>[2]国家城池攻打!Y89</f>
        <v>199399.68000399633</v>
      </c>
      <c r="Q90" s="22">
        <f>[2]国家城池攻打!Z89</f>
        <v>205792.8613982097</v>
      </c>
      <c r="R90" s="22">
        <f>[2]国家城池攻打!AA89</f>
        <v>213558.64332982959</v>
      </c>
      <c r="S90" s="22">
        <f>[2]国家城池攻打!AB89</f>
        <v>230614.32536986013</v>
      </c>
      <c r="T90" s="22">
        <f>[2]国家城池攻打!AC89</f>
        <v>238281.43466621629</v>
      </c>
      <c r="W90" s="30">
        <v>86</v>
      </c>
      <c r="X90" s="30">
        <f>[5]其他调用!T92</f>
        <v>6396403647</v>
      </c>
      <c r="Y90" s="30">
        <f>[5]其他调用!U92</f>
        <v>7012665151</v>
      </c>
      <c r="Z90" s="30">
        <f>[5]其他调用!V92</f>
        <v>8323677532</v>
      </c>
      <c r="AA90" s="30">
        <f>[5]其他调用!W92</f>
        <v>11054601822</v>
      </c>
      <c r="AB90" s="30">
        <f>[5]其他调用!X92</f>
        <v>12313056770</v>
      </c>
      <c r="AE90" s="14">
        <v>87</v>
      </c>
      <c r="AF90" s="14">
        <f>[3]非r将兵属性验证!AM93</f>
        <v>7391.703930648232</v>
      </c>
      <c r="AG90" s="14">
        <f>[3]小r将兵属性验证!AM93</f>
        <v>7444.2913866891213</v>
      </c>
      <c r="AH90" s="14">
        <f>[3]中r将兵属性验证!AM93</f>
        <v>7500.9766300257579</v>
      </c>
      <c r="AI90" s="14">
        <f>[3]大r将兵属性验证!AM93</f>
        <v>7559.6256903639569</v>
      </c>
      <c r="AL90" s="35">
        <f>[4]基础信息!L90</f>
        <v>87</v>
      </c>
      <c r="AM90" s="35">
        <f>[4]基础信息!M90</f>
        <v>100</v>
      </c>
      <c r="AP90" s="44">
        <f>[2]国家城池攻打!AK90</f>
        <v>87</v>
      </c>
      <c r="AQ90" s="44">
        <f>[2]国家城池攻打!AL90</f>
        <v>1503341996.4629204</v>
      </c>
      <c r="AR90" s="44">
        <f>[2]国家城池攻打!AM90</f>
        <v>1647291318.5424774</v>
      </c>
      <c r="AS90" s="44">
        <f>[2]国家城池攻打!AN90</f>
        <v>155255197.87894008</v>
      </c>
      <c r="AT90" s="44">
        <f>[2]国家城池攻打!AO90</f>
        <v>33351944.725613307</v>
      </c>
      <c r="AU90" s="44">
        <f>[2]国家城池攻打!AP90</f>
        <v>12529858.519904187</v>
      </c>
      <c r="AV90" s="44">
        <f>[2]国家城池攻打!AQ90</f>
        <v>3351770316.1298552</v>
      </c>
      <c r="AX90" s="14">
        <v>87</v>
      </c>
      <c r="AY90" s="44">
        <f>[2]国家城池攻打!AE90</f>
        <v>56305211.42971307</v>
      </c>
      <c r="AZ90" s="44">
        <f>[2]国家城池攻打!AF90</f>
        <v>58110020.181713417</v>
      </c>
      <c r="BA90" s="44">
        <f>[2]国家城池攻打!AG90</f>
        <v>60303243.384046085</v>
      </c>
      <c r="BB90" s="44">
        <f>[2]国家城池攻打!AH90</f>
        <v>65105157.074409999</v>
      </c>
      <c r="BC90" s="44">
        <f>[2]国家城池攻打!AI90</f>
        <v>67250004.741091475</v>
      </c>
    </row>
    <row r="91" spans="1:55" x14ac:dyDescent="0.15">
      <c r="A91" s="16" t="str">
        <f>IF([2]其他调用!AF91="","",[2]其他调用!AF91)</f>
        <v/>
      </c>
      <c r="B91" s="16">
        <f>IF([2]其他调用!AG91="","",[2]其他调用!AG91)</f>
        <v>87</v>
      </c>
      <c r="C91" s="16">
        <f>IF([2]其他调用!AH91="","",[2]其他调用!AH91)</f>
        <v>1</v>
      </c>
      <c r="D91" s="16">
        <f>IF([2]其他调用!AI91="","",[2]其他调用!AI91)</f>
        <v>1.2532308204637903</v>
      </c>
      <c r="E91" s="16">
        <f>IF([2]其他调用!AJ91="","",[2]其他调用!AJ91)</f>
        <v>1.7348210695660344</v>
      </c>
      <c r="F91" s="16">
        <f>IF([2]其他调用!AK91="","",[2]其他调用!AK91)</f>
        <v>2.9114297313375053</v>
      </c>
      <c r="G91" s="16">
        <f>IF([2]其他调用!AL91="","",[2]其他调用!AL91)</f>
        <v>5.6701473609392945</v>
      </c>
      <c r="H91" s="16">
        <f>IF([2]其他调用!AM91="","",[2]其他调用!AM91)</f>
        <v>632.55731556067337</v>
      </c>
      <c r="I91" s="16" t="str">
        <f>IF([2]其他调用!AN91="","",[2]其他调用!AN91)</f>
        <v/>
      </c>
      <c r="J91" s="16" t="str">
        <f>IF([2]其他调用!AO91="","",[2]其他调用!AO91)</f>
        <v/>
      </c>
      <c r="O91" s="14">
        <v>87</v>
      </c>
      <c r="P91" s="22">
        <f>[2]国家城池攻打!Y90</f>
        <v>201090.04082040396</v>
      </c>
      <c r="Q91" s="22">
        <f>[2]国家城池攻打!Z90</f>
        <v>207535.78636326233</v>
      </c>
      <c r="R91" s="22">
        <f>[2]国家城池攻打!AA90</f>
        <v>215368.72637159331</v>
      </c>
      <c r="S91" s="22">
        <f>[2]国家城池攻打!AB90</f>
        <v>232518.41812289302</v>
      </c>
      <c r="T91" s="22">
        <f>[2]国家城池攻打!AC90</f>
        <v>240178.58836104115</v>
      </c>
      <c r="W91" s="30">
        <v>87</v>
      </c>
      <c r="X91" s="30">
        <f>[5]其他调用!T93</f>
        <v>6828447913</v>
      </c>
      <c r="Y91" s="30">
        <f>[5]其他调用!U93</f>
        <v>7541036284</v>
      </c>
      <c r="Z91" s="30">
        <f>[5]其他调用!V93</f>
        <v>8983384377</v>
      </c>
      <c r="AA91" s="30">
        <f>[5]其他调用!W93</f>
        <v>11706894697</v>
      </c>
      <c r="AB91" s="30">
        <f>[5]其他调用!X93</f>
        <v>12826432674</v>
      </c>
      <c r="AE91" s="14">
        <v>88</v>
      </c>
      <c r="AF91" s="14">
        <f>[3]非r将兵属性验证!AM94</f>
        <v>7459.7921847068637</v>
      </c>
      <c r="AG91" s="14">
        <f>[3]小r将兵属性验证!AM94</f>
        <v>7511.829617379196</v>
      </c>
      <c r="AH91" s="14">
        <f>[3]中r将兵属性验证!AM94</f>
        <v>7567.301633179989</v>
      </c>
      <c r="AI91" s="14">
        <f>[3]大r将兵属性验证!AM94</f>
        <v>7621.234347485708</v>
      </c>
      <c r="AL91" s="35">
        <f>[4]基础信息!L91</f>
        <v>88</v>
      </c>
      <c r="AM91" s="35">
        <f>[4]基础信息!M91</f>
        <v>100</v>
      </c>
      <c r="AP91" s="44">
        <f>[2]国家城池攻打!AK91</f>
        <v>88</v>
      </c>
      <c r="AQ91" s="44">
        <f>[2]国家城池攻打!AL91</f>
        <v>1508833350.624429</v>
      </c>
      <c r="AR91" s="44">
        <f>[2]国家城池攻打!AM91</f>
        <v>1671371947.2987404</v>
      </c>
      <c r="AS91" s="44">
        <f>[2]国家城池攻打!AN91</f>
        <v>155995817.51009095</v>
      </c>
      <c r="AT91" s="44">
        <f>[2]国家城池攻打!AO91</f>
        <v>33582951.741986819</v>
      </c>
      <c r="AU91" s="44">
        <f>[2]国家城池攻打!AP91</f>
        <v>12621189.655196968</v>
      </c>
      <c r="AV91" s="44">
        <f>[2]国家城池攻打!AQ91</f>
        <v>3382405256.8304439</v>
      </c>
      <c r="AX91" s="14">
        <v>88</v>
      </c>
      <c r="AY91" s="44">
        <f>[2]国家城池攻打!AE91</f>
        <v>59352750.791297056</v>
      </c>
      <c r="AZ91" s="44">
        <f>[2]国家城池攻打!AF91</f>
        <v>61291303.613073297</v>
      </c>
      <c r="BA91" s="44">
        <f>[2]国家城池攻打!AG91</f>
        <v>63656166.914362617</v>
      </c>
      <c r="BB91" s="44">
        <f>[2]国家城池攻打!AH91</f>
        <v>68814351.220968485</v>
      </c>
      <c r="BC91" s="44">
        <f>[2]国家城池攻打!AI91</f>
        <v>71177232.336213514</v>
      </c>
    </row>
    <row r="92" spans="1:55" x14ac:dyDescent="0.15">
      <c r="A92" s="16" t="str">
        <f>IF([2]其他调用!AF92="","",[2]其他调用!AF92)</f>
        <v/>
      </c>
      <c r="B92" s="16">
        <f>IF([2]其他调用!AG92="","",[2]其他调用!AG92)</f>
        <v>88</v>
      </c>
      <c r="C92" s="16">
        <f>IF([2]其他调用!AH92="","",[2]其他调用!AH92)</f>
        <v>1</v>
      </c>
      <c r="D92" s="16">
        <f>IF([2]其他调用!AI92="","",[2]其他调用!AI92)</f>
        <v>1.2511737855252736</v>
      </c>
      <c r="E92" s="16">
        <f>IF([2]其他调用!AJ92="","",[2]其他调用!AJ92)</f>
        <v>1.7287583270179567</v>
      </c>
      <c r="F92" s="16">
        <f>IF([2]其他调用!AK92="","",[2]其他调用!AK92)</f>
        <v>2.9033279553641571</v>
      </c>
      <c r="G92" s="16">
        <f>IF([2]其他调用!AL92="","",[2]其他调用!AL92)</f>
        <v>5.6393571195595706</v>
      </c>
      <c r="H92" s="16">
        <f>IF([2]其他调用!AM92="","",[2]其他调用!AM92)</f>
        <v>632.00464447738636</v>
      </c>
      <c r="I92" s="16" t="str">
        <f>IF([2]其他调用!AN92="","",[2]其他调用!AN92)</f>
        <v/>
      </c>
      <c r="J92" s="16" t="str">
        <f>IF([2]其他调用!AO92="","",[2]其他调用!AO92)</f>
        <v/>
      </c>
      <c r="O92" s="14">
        <v>88</v>
      </c>
      <c r="P92" s="22">
        <f>[2]国家城池攻打!Y91</f>
        <v>211974.10996891817</v>
      </c>
      <c r="Q92" s="22">
        <f>[2]国家城池攻打!Z91</f>
        <v>218897.51290383335</v>
      </c>
      <c r="R92" s="22">
        <f>[2]国家城池攻打!AA91</f>
        <v>227343.4532655809</v>
      </c>
      <c r="S92" s="22">
        <f>[2]国家城池攻打!AB91</f>
        <v>245765.5400748876</v>
      </c>
      <c r="T92" s="22">
        <f>[2]国家城池攻打!AC91</f>
        <v>254204.40120076272</v>
      </c>
      <c r="W92" s="30">
        <v>88</v>
      </c>
      <c r="X92" s="30">
        <f>[5]其他调用!T94</f>
        <v>7285073311</v>
      </c>
      <c r="Y92" s="30">
        <f>[5]其他调用!U94</f>
        <v>8101542796</v>
      </c>
      <c r="Z92" s="30">
        <f>[5]其他调用!V94</f>
        <v>9664794089</v>
      </c>
      <c r="AA92" s="30">
        <f>[5]其他调用!W94</f>
        <v>12380976354</v>
      </c>
      <c r="AB92" s="30">
        <f>[5]其他调用!X94</f>
        <v>13363365930</v>
      </c>
      <c r="AE92" s="14">
        <v>89</v>
      </c>
      <c r="AF92" s="14">
        <f>[3]非r将兵属性验证!AM95</f>
        <v>7525.7223076748915</v>
      </c>
      <c r="AG92" s="14">
        <f>[3]小r将兵属性验证!AM95</f>
        <v>7578.897495775007</v>
      </c>
      <c r="AH92" s="14">
        <f>[3]中r将兵属性验证!AM95</f>
        <v>7627.993678963393</v>
      </c>
      <c r="AI92" s="14">
        <f>[3]大r将兵属性验证!AM95</f>
        <v>7683.4351188384899</v>
      </c>
      <c r="AL92" s="35">
        <f>[4]基础信息!L92</f>
        <v>89</v>
      </c>
      <c r="AM92" s="35">
        <f>[4]基础信息!M92</f>
        <v>100</v>
      </c>
      <c r="AP92" s="44">
        <f>[2]国家城池攻打!AK92</f>
        <v>89</v>
      </c>
      <c r="AQ92" s="44">
        <f>[2]国家城池攻打!AL92</f>
        <v>1514296330.7031991</v>
      </c>
      <c r="AR92" s="44">
        <f>[2]国家城池攻打!AM92</f>
        <v>1695524644.186965</v>
      </c>
      <c r="AS92" s="44">
        <f>[2]国家城池攻打!AN92</f>
        <v>156737091.99927494</v>
      </c>
      <c r="AT92" s="44">
        <f>[2]国家城池攻打!AO92</f>
        <v>33814673.241619594</v>
      </c>
      <c r="AU92" s="44">
        <f>[2]国家城池攻打!AP92</f>
        <v>12712837.751197359</v>
      </c>
      <c r="AV92" s="44">
        <f>[2]国家城池攻打!AQ92</f>
        <v>3413085577.882256</v>
      </c>
      <c r="AX92" s="14">
        <v>89</v>
      </c>
      <c r="AY92" s="44">
        <f>[2]国家城池攻打!AE92</f>
        <v>59838310.504642256</v>
      </c>
      <c r="AZ92" s="44">
        <f>[2]国家城池攻打!AF92</f>
        <v>61775647.487803116</v>
      </c>
      <c r="BA92" s="44">
        <f>[2]国家城池攻打!AG92</f>
        <v>64130945.792034812</v>
      </c>
      <c r="BB92" s="44">
        <f>[2]国家城池攻打!AH92</f>
        <v>69281746.142992556</v>
      </c>
      <c r="BC92" s="44">
        <f>[2]国家城池攻打!AI92</f>
        <v>71510804.784381777</v>
      </c>
    </row>
    <row r="93" spans="1:55" x14ac:dyDescent="0.15">
      <c r="A93" s="16" t="str">
        <f>IF([2]其他调用!AF93="","",[2]其他调用!AF93)</f>
        <v/>
      </c>
      <c r="B93" s="16">
        <f>IF([2]其他调用!AG93="","",[2]其他调用!AG93)</f>
        <v>89</v>
      </c>
      <c r="C93" s="16">
        <f>IF([2]其他调用!AH93="","",[2]其他调用!AH93)</f>
        <v>1</v>
      </c>
      <c r="D93" s="16">
        <f>IF([2]其他调用!AI93="","",[2]其他调用!AI93)</f>
        <v>1.2497968657638969</v>
      </c>
      <c r="E93" s="16">
        <f>IF([2]其他调用!AJ93="","",[2]其他调用!AJ93)</f>
        <v>1.7236554664999002</v>
      </c>
      <c r="F93" s="16">
        <f>IF([2]其他调用!AK93="","",[2]其他调用!AK93)</f>
        <v>2.8954591821674338</v>
      </c>
      <c r="G93" s="16">
        <f>IF([2]其他调用!AL93="","",[2]其他调用!AL93)</f>
        <v>5.6094523891786769</v>
      </c>
      <c r="H93" s="16">
        <f>IF([2]其他调用!AM93="","",[2]其他调用!AM93)</f>
        <v>631.71402787999762</v>
      </c>
      <c r="I93" s="16" t="str">
        <f>IF([2]其他调用!AN93="","",[2]其他调用!AN93)</f>
        <v/>
      </c>
      <c r="J93" s="16" t="str">
        <f>IF([2]其他调用!AO93="","",[2]其他调用!AO93)</f>
        <v/>
      </c>
      <c r="O93" s="14">
        <v>89</v>
      </c>
      <c r="P93" s="22">
        <f>[2]国家城池攻打!Y92</f>
        <v>213708.2518022939</v>
      </c>
      <c r="Q93" s="22">
        <f>[2]国家城池攻打!Z92</f>
        <v>220627.31245643986</v>
      </c>
      <c r="R93" s="22">
        <f>[2]国家城池攻打!AA92</f>
        <v>229039.09211441019</v>
      </c>
      <c r="S93" s="22">
        <f>[2]国家城池攻打!AB92</f>
        <v>247434.80765354499</v>
      </c>
      <c r="T93" s="22">
        <f>[2]国家城池攻打!AC92</f>
        <v>255395.73137279222</v>
      </c>
      <c r="W93" s="30">
        <v>89</v>
      </c>
      <c r="X93" s="30">
        <f>[5]其他调用!T95</f>
        <v>7763381028</v>
      </c>
      <c r="Y93" s="30">
        <f>[5]其他调用!U95</f>
        <v>8696055096</v>
      </c>
      <c r="Z93" s="30">
        <f>[5]其他调用!V95</f>
        <v>10361125492</v>
      </c>
      <c r="AA93" s="30">
        <f>[5]其他调用!W95</f>
        <v>13090293970</v>
      </c>
      <c r="AB93" s="30">
        <f>[5]其他调用!X95</f>
        <v>13935861704</v>
      </c>
      <c r="AE93" s="14">
        <v>90</v>
      </c>
      <c r="AF93" s="14">
        <f>[3]非r将兵属性验证!AM96</f>
        <v>7594.2729140195461</v>
      </c>
      <c r="AG93" s="14">
        <f>[3]小r将兵属性验证!AM96</f>
        <v>7639.7214321439733</v>
      </c>
      <c r="AH93" s="14">
        <f>[3]中r将兵属性验证!AM96</f>
        <v>7692.1192353066954</v>
      </c>
      <c r="AI93" s="14">
        <f>[3]大r将兵属性验证!AM96</f>
        <v>7742.4371596694982</v>
      </c>
      <c r="AL93" s="35">
        <f>[4]基础信息!L93</f>
        <v>90</v>
      </c>
      <c r="AM93" s="35">
        <f>[4]基础信息!M93</f>
        <v>100</v>
      </c>
      <c r="AP93" s="44">
        <f>[2]国家城池攻打!AK93</f>
        <v>90</v>
      </c>
      <c r="AQ93" s="44">
        <f>[2]国家城池攻打!AL93</f>
        <v>1519099223.7084415</v>
      </c>
      <c r="AR93" s="44">
        <f>[2]国家城池攻打!AM93</f>
        <v>1712625602.3929379</v>
      </c>
      <c r="AS93" s="44">
        <f>[2]国家城池攻打!AN93</f>
        <v>157479021.34649208</v>
      </c>
      <c r="AT93" s="44">
        <f>[2]国家城池攻打!AO93</f>
        <v>34047109.224511653</v>
      </c>
      <c r="AU93" s="44">
        <f>[2]国家城池攻打!AP93</f>
        <v>12803049.768816337</v>
      </c>
      <c r="AV93" s="44">
        <f>[2]国家城池攻打!AQ93</f>
        <v>3436054006.4411998</v>
      </c>
      <c r="AX93" s="14">
        <v>90</v>
      </c>
      <c r="AY93" s="44">
        <f>[2]国家城池攻打!AE93</f>
        <v>60311005.954680622</v>
      </c>
      <c r="AZ93" s="44">
        <f>[2]国家城池攻打!AF93</f>
        <v>62238592.951676376</v>
      </c>
      <c r="BA93" s="44">
        <f>[2]国家城池攻打!AG93</f>
        <v>64590473.543937087</v>
      </c>
      <c r="BB93" s="44">
        <f>[2]国家城池攻打!AH93</f>
        <v>69738291.92415531</v>
      </c>
      <c r="BC93" s="44">
        <f>[2]国家城池攻打!AI93</f>
        <v>71510804.784381777</v>
      </c>
    </row>
    <row r="94" spans="1:55" x14ac:dyDescent="0.15">
      <c r="A94" s="16" t="str">
        <f>IF([2]其他调用!AF94="","",[2]其他调用!AF94)</f>
        <v/>
      </c>
      <c r="B94" s="16">
        <f>IF([2]其他调用!AG94="","",[2]其他调用!AG94)</f>
        <v>90</v>
      </c>
      <c r="C94" s="16">
        <f>IF([2]其他调用!AH94="","",[2]其他调用!AH94)</f>
        <v>1</v>
      </c>
      <c r="D94" s="16">
        <f>IF([2]其他调用!AI94="","",[2]其他调用!AI94)</f>
        <v>1.2498509843892898</v>
      </c>
      <c r="E94" s="16">
        <f>IF([2]其他调用!AJ94="","",[2]其他调用!AJ94)</f>
        <v>1.720185800230567</v>
      </c>
      <c r="F94" s="16">
        <f>IF([2]其他调用!AK94="","",[2]其他调用!AK94)</f>
        <v>2.8890746930770534</v>
      </c>
      <c r="G94" s="16">
        <f>IF([2]其他调用!AL94="","",[2]其他调用!AL94)</f>
        <v>5.5798846006438447</v>
      </c>
      <c r="H94" s="16">
        <f>IF([2]其他调用!AM94="","",[2]其他调用!AM94)</f>
        <v>631.96147713215862</v>
      </c>
      <c r="I94" s="16" t="str">
        <f>IF([2]其他调用!AN94="","",[2]其他调用!AN94)</f>
        <v/>
      </c>
      <c r="J94" s="16" t="str">
        <f>IF([2]其他调用!AO94="","",[2]其他调用!AO94)</f>
        <v/>
      </c>
      <c r="O94" s="14">
        <v>90</v>
      </c>
      <c r="P94" s="22">
        <f>[2]国家城池攻打!Y93</f>
        <v>215396.44983814523</v>
      </c>
      <c r="Q94" s="22">
        <f>[2]国家城池攻打!Z93</f>
        <v>222280.68911313004</v>
      </c>
      <c r="R94" s="22">
        <f>[2]国家城池攻打!AA93</f>
        <v>230680.26265691832</v>
      </c>
      <c r="S94" s="22">
        <f>[2]国家城池攻打!AB93</f>
        <v>249065.3283005548</v>
      </c>
      <c r="T94" s="22">
        <f>[2]国家城池攻打!AC93</f>
        <v>255395.73137279222</v>
      </c>
      <c r="W94" s="30">
        <v>90</v>
      </c>
      <c r="X94" s="30">
        <f>[5]其他调用!T96</f>
        <v>8272848252</v>
      </c>
      <c r="Y94" s="30">
        <f>[5]其他调用!U96</f>
        <v>9310580302</v>
      </c>
      <c r="Z94" s="30">
        <f>[5]其他调用!V96</f>
        <v>11107030025</v>
      </c>
      <c r="AA94" s="30">
        <f>[5]其他调用!W96</f>
        <v>13850591080</v>
      </c>
      <c r="AB94" s="30">
        <f>[5]其他调用!X96</f>
        <v>14531865726</v>
      </c>
      <c r="AE94" s="14">
        <v>91</v>
      </c>
      <c r="AF94" s="14">
        <f>[3]非r将兵属性验证!AM97</f>
        <v>7659.8252634231749</v>
      </c>
      <c r="AG94" s="14">
        <f>[3]小r将兵属性验证!AM97</f>
        <v>7708.542162617312</v>
      </c>
      <c r="AH94" s="14">
        <f>[3]中r将兵属性验证!AM97</f>
        <v>7755.4959541611015</v>
      </c>
      <c r="AI94" s="14">
        <f>[3]大r将兵属性验证!AM97</f>
        <v>7809.8721372753316</v>
      </c>
      <c r="AL94" s="35">
        <f>[4]基础信息!L94</f>
        <v>91</v>
      </c>
      <c r="AM94" s="35">
        <f>[4]基础信息!M94</f>
        <v>100</v>
      </c>
      <c r="AP94" s="44">
        <f>[2]国家城池攻打!AK94</f>
        <v>91</v>
      </c>
      <c r="AQ94" s="44">
        <f>[2]国家城池攻打!AL94</f>
        <v>1525897500.0391808</v>
      </c>
      <c r="AR94" s="44">
        <f>[2]国家城池攻打!AM94</f>
        <v>1720565222.9676199</v>
      </c>
      <c r="AS94" s="44">
        <f>[2]国家城池攻打!AN94</f>
        <v>158126427.23749736</v>
      </c>
      <c r="AT94" s="44">
        <f>[2]国家城池攻打!AO94</f>
        <v>34200723.125255413</v>
      </c>
      <c r="AU94" s="44">
        <f>[2]国家城池攻打!AP94</f>
        <v>12837326.056444021</v>
      </c>
      <c r="AV94" s="44">
        <f>[2]国家城池攻打!AQ94</f>
        <v>3451627199.4259977</v>
      </c>
      <c r="AX94" s="14">
        <v>91</v>
      </c>
      <c r="AY94" s="44">
        <f>[2]国家城池攻打!AE94</f>
        <v>60785819.289095379</v>
      </c>
      <c r="AZ94" s="44">
        <f>[2]国家城池攻打!AF94</f>
        <v>62716810.336071543</v>
      </c>
      <c r="BA94" s="44">
        <f>[2]国家城池攻打!AG94</f>
        <v>65078289.891450986</v>
      </c>
      <c r="BB94" s="44">
        <f>[2]国家城池攻打!AH94</f>
        <v>69738291.92415531</v>
      </c>
      <c r="BC94" s="44">
        <f>[2]国家城池攻打!AI94</f>
        <v>71510804.784381777</v>
      </c>
    </row>
    <row r="95" spans="1:55" x14ac:dyDescent="0.15">
      <c r="A95" s="16" t="str">
        <f>IF([2]其他调用!AF95="","",[2]其他调用!AF95)</f>
        <v/>
      </c>
      <c r="B95" s="16">
        <f>IF([2]其他调用!AG95="","",[2]其他调用!AG95)</f>
        <v>91</v>
      </c>
      <c r="C95" s="16">
        <f>IF([2]其他调用!AH95="","",[2]其他调用!AH95)</f>
        <v>1</v>
      </c>
      <c r="D95" s="16">
        <f>IF([2]其他调用!AI95="","",[2]其他调用!AI95)</f>
        <v>1.2510150717584652</v>
      </c>
      <c r="E95" s="16">
        <f>IF([2]其他调用!AJ95="","",[2]其他调用!AJ95)</f>
        <v>1.7183339190428375</v>
      </c>
      <c r="F95" s="16">
        <f>IF([2]其他调用!AK95="","",[2]其他调用!AK95)</f>
        <v>2.8852707626316234</v>
      </c>
      <c r="G95" s="16">
        <f>IF([2]其他调用!AL95="","",[2]其他调用!AL95)</f>
        <v>5.5485214743241347</v>
      </c>
      <c r="H95" s="16">
        <f>IF([2]其他调用!AM95="","",[2]其他调用!AM95)</f>
        <v>631.98620305587008</v>
      </c>
      <c r="I95" s="16" t="str">
        <f>IF([2]其他调用!AN95="","",[2]其他调用!AN95)</f>
        <v/>
      </c>
      <c r="J95" s="16" t="str">
        <f>IF([2]其他调用!AO95="","",[2]其他调用!AO95)</f>
        <v/>
      </c>
      <c r="O95" s="14">
        <v>91</v>
      </c>
      <c r="P95" s="22">
        <f>[2]国家城池攻打!Y94</f>
        <v>217092.21174676935</v>
      </c>
      <c r="Q95" s="22">
        <f>[2]国家城池攻打!Z94</f>
        <v>223988.60834311281</v>
      </c>
      <c r="R95" s="22">
        <f>[2]国家城池攻打!AA94</f>
        <v>232422.46389803936</v>
      </c>
      <c r="S95" s="22">
        <f>[2]国家城池攻打!AB94</f>
        <v>249065.3283005548</v>
      </c>
      <c r="T95" s="22">
        <f>[2]国家城池攻打!AC94</f>
        <v>255395.73137279222</v>
      </c>
      <c r="W95" s="30">
        <v>91</v>
      </c>
      <c r="X95" s="30">
        <f>[5]其他调用!T97</f>
        <v>8765352405</v>
      </c>
      <c r="Y95" s="30">
        <f>[5]其他调用!U97</f>
        <v>9920815181</v>
      </c>
      <c r="Z95" s="30">
        <f>[5]其他调用!V97</f>
        <v>11833882228</v>
      </c>
      <c r="AA95" s="30">
        <f>[5]其他调用!W97</f>
        <v>14437940678</v>
      </c>
      <c r="AB95" s="30">
        <f>[5]其他调用!X97</f>
        <v>15121343370</v>
      </c>
      <c r="AE95" s="14">
        <v>92</v>
      </c>
      <c r="AF95" s="14">
        <f>[3]非r将兵属性验证!AM98</f>
        <v>7728.6470626701648</v>
      </c>
      <c r="AG95" s="14">
        <f>[3]小r将兵属性验证!AM98</f>
        <v>7772.4285339835969</v>
      </c>
      <c r="AH95" s="14">
        <f>[3]中r将兵属性验证!AM98</f>
        <v>7823.0950009437602</v>
      </c>
      <c r="AI95" s="14">
        <f>[3]大r将兵属性验证!AM98</f>
        <v>7873.689666001048</v>
      </c>
      <c r="AL95" s="35">
        <f>[4]基础信息!L95</f>
        <v>92</v>
      </c>
      <c r="AM95" s="35">
        <f>[4]基础信息!M95</f>
        <v>100</v>
      </c>
      <c r="AP95" s="44">
        <f>[2]国家城池攻打!AK95</f>
        <v>92</v>
      </c>
      <c r="AQ95" s="44">
        <f>[2]国家城池攻打!AL95</f>
        <v>1532695776.3699195</v>
      </c>
      <c r="AR95" s="44">
        <f>[2]国家城池攻打!AM95</f>
        <v>1728504843.5423012</v>
      </c>
      <c r="AS95" s="44">
        <f>[2]国家城池攻打!AN95</f>
        <v>158771774.04753274</v>
      </c>
      <c r="AT95" s="44">
        <f>[2]国家城池攻打!AO95</f>
        <v>34354337.025999174</v>
      </c>
      <c r="AU95" s="44">
        <f>[2]国家城池攻打!AP95</f>
        <v>12871602.344071705</v>
      </c>
      <c r="AV95" s="44">
        <f>[2]国家城池攻打!AQ95</f>
        <v>3467198333.3298244</v>
      </c>
      <c r="AX95" s="14">
        <v>92</v>
      </c>
      <c r="AY95" s="44">
        <f>[2]国家城池攻打!AE95</f>
        <v>61256654.197297819</v>
      </c>
      <c r="AZ95" s="44">
        <f>[2]国家城池攻打!AF95</f>
        <v>63175266.15556179</v>
      </c>
      <c r="BA95" s="44">
        <f>[2]国家城池攻打!AG95</f>
        <v>65078289.891450986</v>
      </c>
      <c r="BB95" s="44">
        <f>[2]国家城池攻打!AH95</f>
        <v>69738291.92415531</v>
      </c>
      <c r="BC95" s="44">
        <f>[2]国家城池攻打!AI95</f>
        <v>71510804.784381777</v>
      </c>
    </row>
    <row r="96" spans="1:55" x14ac:dyDescent="0.15">
      <c r="A96" s="16" t="str">
        <f>IF([2]其他调用!AF96="","",[2]其他调用!AF96)</f>
        <v/>
      </c>
      <c r="B96" s="16">
        <f>IF([2]其他调用!AG96="","",[2]其他调用!AG96)</f>
        <v>92</v>
      </c>
      <c r="C96" s="16">
        <f>IF([2]其他调用!AH96="","",[2]其他调用!AH96)</f>
        <v>1</v>
      </c>
      <c r="D96" s="16">
        <f>IF([2]其他调用!AI96="","",[2]其他调用!AI96)</f>
        <v>1.2521509399250943</v>
      </c>
      <c r="E96" s="16">
        <f>IF([2]其他调用!AJ96="","",[2]其他调用!AJ96)</f>
        <v>1.7165269301988548</v>
      </c>
      <c r="F96" s="16">
        <f>IF([2]其他调用!AK96="","",[2]其他调用!AK96)</f>
        <v>2.8815590450961119</v>
      </c>
      <c r="G96" s="16">
        <f>IF([2]其他调用!AL96="","",[2]其他调用!AL96)</f>
        <v>5.5179186366541719</v>
      </c>
      <c r="H96" s="16">
        <f>IF([2]其他调用!AM96="","",[2]其他调用!AM96)</f>
        <v>632.01032958655662</v>
      </c>
      <c r="I96" s="16" t="str">
        <f>IF([2]其他调用!AN96="","",[2]其他调用!AN96)</f>
        <v/>
      </c>
      <c r="J96" s="16" t="str">
        <f>IF([2]其他调用!AO96="","",[2]其他调用!AO96)</f>
        <v/>
      </c>
      <c r="O96" s="14">
        <v>92</v>
      </c>
      <c r="P96" s="22">
        <f>[2]国家城池攻打!Y95</f>
        <v>218773.7649903495</v>
      </c>
      <c r="Q96" s="22">
        <f>[2]国家城池攻打!Z95</f>
        <v>225625.95055557796</v>
      </c>
      <c r="R96" s="22">
        <f>[2]国家城池攻打!AA95</f>
        <v>232422.46389803936</v>
      </c>
      <c r="S96" s="22">
        <f>[2]国家城池攻打!AB95</f>
        <v>249065.3283005548</v>
      </c>
      <c r="T96" s="22">
        <f>[2]国家城池攻打!AC95</f>
        <v>255395.73137279222</v>
      </c>
      <c r="W96" s="30">
        <v>92</v>
      </c>
      <c r="X96" s="30">
        <f>[5]其他调用!T98</f>
        <v>9289781503</v>
      </c>
      <c r="Y96" s="30">
        <f>[5]其他调用!U98</f>
        <v>10549780334</v>
      </c>
      <c r="Z96" s="30">
        <f>[5]其他调用!V98</f>
        <v>12578008994</v>
      </c>
      <c r="AA96" s="30">
        <f>[5]其他调用!W98</f>
        <v>15032195106</v>
      </c>
      <c r="AB96" s="30">
        <f>[5]其他调用!X98</f>
        <v>15747427188</v>
      </c>
      <c r="AE96" s="14">
        <v>93</v>
      </c>
      <c r="AF96" s="14">
        <f>[3]非r将兵属性验证!AM99</f>
        <v>7794.0125995524631</v>
      </c>
      <c r="AG96" s="14">
        <f>[3]小r将兵属性验证!AM99</f>
        <v>7840.659544186844</v>
      </c>
      <c r="AH96" s="14">
        <f>[3]中r将兵属性验证!AM99</f>
        <v>7888.0310631705115</v>
      </c>
      <c r="AI96" s="14">
        <f>[3]大r将兵属性验证!AM99</f>
        <v>7939.7988787201884</v>
      </c>
      <c r="AL96" s="35">
        <f>[4]基础信息!L96</f>
        <v>93</v>
      </c>
      <c r="AM96" s="35">
        <f>[4]基础信息!M96</f>
        <v>100</v>
      </c>
      <c r="AP96" s="44">
        <f>[2]国家城池攻打!AK96</f>
        <v>93</v>
      </c>
      <c r="AQ96" s="44">
        <f>[2]国家城池攻打!AL96</f>
        <v>1539494052.7006588</v>
      </c>
      <c r="AR96" s="44">
        <f>[2]国家城池攻打!AM96</f>
        <v>1736444464.1169827</v>
      </c>
      <c r="AS96" s="44">
        <f>[2]国家城池攻打!AN96</f>
        <v>159417120.85756814</v>
      </c>
      <c r="AT96" s="44">
        <f>[2]国家城池攻打!AO96</f>
        <v>34507950.926742926</v>
      </c>
      <c r="AU96" s="44">
        <f>[2]国家城池攻打!AP96</f>
        <v>12905878.631699387</v>
      </c>
      <c r="AV96" s="44">
        <f>[2]国家城池攻打!AQ96</f>
        <v>3482769467.2336521</v>
      </c>
      <c r="AX96" s="14">
        <v>93</v>
      </c>
      <c r="AY96" s="44">
        <f>[2]国家城池攻打!AE96</f>
        <v>61655335.429455407</v>
      </c>
      <c r="AZ96" s="44">
        <f>[2]国家城池攻打!AF96</f>
        <v>63175266.15556179</v>
      </c>
      <c r="BA96" s="44">
        <f>[2]国家城池攻打!AG96</f>
        <v>65078289.891450986</v>
      </c>
      <c r="BB96" s="44">
        <f>[2]国家城池攻打!AH96</f>
        <v>69738291.92415531</v>
      </c>
      <c r="BC96" s="44">
        <f>[2]国家城池攻打!AI96</f>
        <v>71510804.784381777</v>
      </c>
    </row>
    <row r="97" spans="1:55" x14ac:dyDescent="0.15">
      <c r="A97" s="16" t="str">
        <f>IF([2]其他调用!AF97="","",[2]其他调用!AF97)</f>
        <v/>
      </c>
      <c r="B97" s="16">
        <f>IF([2]其他调用!AG97="","",[2]其他调用!AG97)</f>
        <v>93</v>
      </c>
      <c r="C97" s="16">
        <f>IF([2]其他调用!AH97="","",[2]其他调用!AH97)</f>
        <v>1</v>
      </c>
      <c r="D97" s="16">
        <f>IF([2]其他调用!AI97="","",[2]其他调用!AI97)</f>
        <v>1.2532596027137908</v>
      </c>
      <c r="E97" s="16">
        <f>IF([2]其他调用!AJ97="","",[2]其他调用!AJ97)</f>
        <v>1.7147632208620058</v>
      </c>
      <c r="F97" s="16">
        <f>IF([2]其他调用!AK97="","",[2]其他调用!AK97)</f>
        <v>2.8779362275591209</v>
      </c>
      <c r="G97" s="16">
        <f>IF([2]其他调用!AL97="","",[2]其他调用!AL97)</f>
        <v>5.4880487729235092</v>
      </c>
      <c r="H97" s="16">
        <f>IF([2]其他调用!AM97="","",[2]其他调用!AM97)</f>
        <v>632.03387825846994</v>
      </c>
      <c r="I97" s="16" t="str">
        <f>IF([2]其他调用!AN97="","",[2]其他调用!AN97)</f>
        <v/>
      </c>
      <c r="J97" s="16" t="str">
        <f>IF([2]其他调用!AO97="","",[2]其他调用!AO97)</f>
        <v/>
      </c>
      <c r="O97" s="14">
        <v>93</v>
      </c>
      <c r="P97" s="22">
        <f>[2]国家城池攻打!Y96</f>
        <v>220197.62653376945</v>
      </c>
      <c r="Q97" s="22">
        <f>[2]国家城池攻打!Z96</f>
        <v>225625.95055557796</v>
      </c>
      <c r="R97" s="22">
        <f>[2]国家城池攻打!AA96</f>
        <v>232422.46389803936</v>
      </c>
      <c r="S97" s="22">
        <f>[2]国家城池攻打!AB96</f>
        <v>249065.3283005548</v>
      </c>
      <c r="T97" s="22">
        <f>[2]国家城池攻打!AC96</f>
        <v>255395.73137279222</v>
      </c>
      <c r="W97" s="30">
        <v>93</v>
      </c>
      <c r="X97" s="30">
        <f>[5]其他调用!T99</f>
        <v>9838631201</v>
      </c>
      <c r="Y97" s="30">
        <f>[5]其他调用!U99</f>
        <v>11230432764</v>
      </c>
      <c r="Z97" s="30">
        <f>[5]其他调用!V99</f>
        <v>13353188099</v>
      </c>
      <c r="AA97" s="30">
        <f>[5]其他调用!W99</f>
        <v>15663238955</v>
      </c>
      <c r="AB97" s="30">
        <f>[5]其他调用!X99</f>
        <v>16385710045</v>
      </c>
      <c r="AE97" s="14">
        <v>94</v>
      </c>
      <c r="AF97" s="14">
        <f>[3]非r将兵属性验证!AM100</f>
        <v>7862.436174456041</v>
      </c>
      <c r="AG97" s="14">
        <f>[3]小r将兵属性验证!AM100</f>
        <v>7905.7869409358391</v>
      </c>
      <c r="AH97" s="14">
        <f>[3]中r将兵属性验证!AM100</f>
        <v>7954.8076625951617</v>
      </c>
      <c r="AI97" s="14">
        <f>[3]大r将兵属性验证!AM100</f>
        <v>8003.4530106928969</v>
      </c>
      <c r="AL97" s="35">
        <f>[4]基础信息!L97</f>
        <v>94</v>
      </c>
      <c r="AM97" s="35">
        <f>[4]基础信息!M97</f>
        <v>100</v>
      </c>
      <c r="AP97" s="44">
        <f>[2]国家城池攻打!AK97</f>
        <v>94</v>
      </c>
      <c r="AQ97" s="44">
        <f>[2]国家城池攻打!AL97</f>
        <v>1546292329.0313981</v>
      </c>
      <c r="AR97" s="44">
        <f>[2]国家城池攻打!AM97</f>
        <v>1744384084.6916647</v>
      </c>
      <c r="AS97" s="44">
        <f>[2]国家城池攻打!AN97</f>
        <v>160062467.66760355</v>
      </c>
      <c r="AT97" s="44">
        <f>[2]国家城池攻打!AO97</f>
        <v>34655833.876901738</v>
      </c>
      <c r="AU97" s="44">
        <f>[2]国家城池攻打!AP97</f>
        <v>12940154.919327071</v>
      </c>
      <c r="AV97" s="44">
        <f>[2]国家城池攻打!AQ97</f>
        <v>3498334870.1868949</v>
      </c>
      <c r="AX97" s="14">
        <v>94</v>
      </c>
      <c r="AY97" s="44">
        <f>[2]国家城池攻打!AE97</f>
        <v>61655335.429455407</v>
      </c>
      <c r="AZ97" s="44">
        <f>[2]国家城池攻打!AF97</f>
        <v>63175266.15556179</v>
      </c>
      <c r="BA97" s="44">
        <f>[2]国家城池攻打!AG97</f>
        <v>65078289.891450986</v>
      </c>
      <c r="BB97" s="44">
        <f>[2]国家城池攻打!AH97</f>
        <v>69738291.92415531</v>
      </c>
      <c r="BC97" s="44">
        <f>[2]国家城池攻打!AI97</f>
        <v>71510804.784381777</v>
      </c>
    </row>
    <row r="98" spans="1:55" x14ac:dyDescent="0.15">
      <c r="A98" s="16" t="str">
        <f>IF([2]其他调用!AF98="","",[2]其他调用!AF98)</f>
        <v/>
      </c>
      <c r="B98" s="16">
        <f>IF([2]其他调用!AG98="","",[2]其他调用!AG98)</f>
        <v>94</v>
      </c>
      <c r="C98" s="16">
        <f>IF([2]其他调用!AH98="","",[2]其他调用!AH98)</f>
        <v>1</v>
      </c>
      <c r="D98" s="16">
        <f>IF([2]其他调用!AI98="","",[2]其他调用!AI98)</f>
        <v>1.254342025959293</v>
      </c>
      <c r="E98" s="16">
        <f>IF([2]其他调用!AJ98="","",[2]其他调用!AJ98)</f>
        <v>1.7130509360904194</v>
      </c>
      <c r="F98" s="16">
        <f>IF([2]其他调用!AK98="","",[2]其他调用!AK98)</f>
        <v>2.8743991539275067</v>
      </c>
      <c r="G98" s="16">
        <f>IF([2]其他调用!AL98="","",[2]其他调用!AL98)</f>
        <v>5.4588858613766558</v>
      </c>
      <c r="H98" s="16">
        <f>IF([2]其他调用!AM98="","",[2]其他调用!AM98)</f>
        <v>632.05754233383993</v>
      </c>
      <c r="I98" s="16" t="str">
        <f>IF([2]其他调用!AN98="","",[2]其他调用!AN98)</f>
        <v/>
      </c>
      <c r="J98" s="16" t="str">
        <f>IF([2]其他调用!AO98="","",[2]其他调用!AO98)</f>
        <v/>
      </c>
      <c r="O98" s="14">
        <v>94</v>
      </c>
      <c r="P98" s="22">
        <f>[2]国家城池攻打!Y97</f>
        <v>220197.62653376945</v>
      </c>
      <c r="Q98" s="22">
        <f>[2]国家城池攻打!Z97</f>
        <v>225625.95055557796</v>
      </c>
      <c r="R98" s="22">
        <f>[2]国家城池攻打!AA97</f>
        <v>232422.46389803936</v>
      </c>
      <c r="S98" s="22">
        <f>[2]国家城池攻打!AB97</f>
        <v>249065.3283005548</v>
      </c>
      <c r="T98" s="22">
        <f>[2]国家城池攻打!AC97</f>
        <v>255395.73137279222</v>
      </c>
      <c r="W98" s="30">
        <v>94</v>
      </c>
      <c r="X98" s="30">
        <f>[5]其他调用!T100</f>
        <v>10439440062</v>
      </c>
      <c r="Y98" s="30">
        <f>[5]其他调用!U100</f>
        <v>11922716820</v>
      </c>
      <c r="Z98" s="30">
        <f>[5]其他调用!V100</f>
        <v>14174778352</v>
      </c>
      <c r="AA98" s="30">
        <f>[5]其他调用!W100</f>
        <v>16303008901</v>
      </c>
      <c r="AB98" s="30">
        <f>[5]其他调用!X100</f>
        <v>17057098461</v>
      </c>
      <c r="AE98" s="14">
        <v>95</v>
      </c>
      <c r="AF98" s="14">
        <f>[3]非r将兵属性验证!AM101</f>
        <v>7928.2838700936845</v>
      </c>
      <c r="AG98" s="14">
        <f>[3]小r将兵属性验证!AM101</f>
        <v>7974.1452913721341</v>
      </c>
      <c r="AH98" s="14">
        <f>[3]中r将兵属性验证!AM101</f>
        <v>8019.3273390033364</v>
      </c>
      <c r="AI98" s="14">
        <f>[3]大r将兵属性验证!AM101</f>
        <v>8068.7185373346801</v>
      </c>
      <c r="AL98" s="35">
        <f>[4]基础信息!L98</f>
        <v>95</v>
      </c>
      <c r="AM98" s="35">
        <f>[4]基础信息!M98</f>
        <v>100</v>
      </c>
      <c r="AP98" s="44">
        <f>[2]国家城池攻打!AK98</f>
        <v>95</v>
      </c>
      <c r="AQ98" s="44">
        <f>[2]国家城池攻打!AL98</f>
        <v>1553090605.3621371</v>
      </c>
      <c r="AR98" s="44">
        <f>[2]国家城池攻打!AM98</f>
        <v>1752323705.266346</v>
      </c>
      <c r="AS98" s="44">
        <f>[2]国家城池攻打!AN98</f>
        <v>160707814.47763896</v>
      </c>
      <c r="AT98" s="44">
        <f>[2]国家城池攻打!AO98</f>
        <v>34802156.378995761</v>
      </c>
      <c r="AU98" s="44">
        <f>[2]国家城池攻打!AP98</f>
        <v>12974431.206954753</v>
      </c>
      <c r="AV98" s="44">
        <f>[2]国家城池攻打!AQ98</f>
        <v>3513898712.6920729</v>
      </c>
      <c r="AX98" s="14">
        <v>95</v>
      </c>
      <c r="AY98" s="44">
        <f>[2]国家城池攻打!AE98</f>
        <v>61655335.429455407</v>
      </c>
      <c r="AZ98" s="44">
        <f>[2]国家城池攻打!AF98</f>
        <v>63175266.15556179</v>
      </c>
      <c r="BA98" s="44">
        <f>[2]国家城池攻打!AG98</f>
        <v>65078289.891450986</v>
      </c>
      <c r="BB98" s="44">
        <f>[2]国家城池攻打!AH98</f>
        <v>69738291.92415531</v>
      </c>
      <c r="BC98" s="44">
        <f>[2]国家城池攻打!AI98</f>
        <v>71510804.784381777</v>
      </c>
    </row>
    <row r="99" spans="1:55" x14ac:dyDescent="0.15">
      <c r="A99" s="16" t="str">
        <f>IF([2]其他调用!AF99="","",[2]其他调用!AF99)</f>
        <v/>
      </c>
      <c r="B99" s="16">
        <f>IF([2]其他调用!AG99="","",[2]其他调用!AG99)</f>
        <v>95</v>
      </c>
      <c r="C99" s="16">
        <f>IF([2]其他调用!AH99="","",[2]其他调用!AH99)</f>
        <v>1</v>
      </c>
      <c r="D99" s="16">
        <f>IF([2]其他调用!AI99="","",[2]其他调用!AI99)</f>
        <v>1.2555516038514298</v>
      </c>
      <c r="E99" s="16">
        <f>IF([2]其他调用!AJ99="","",[2]其他调用!AJ99)</f>
        <v>1.7139341012909715</v>
      </c>
      <c r="F99" s="16">
        <f>IF([2]其他调用!AK99="","",[2]其他调用!AK99)</f>
        <v>2.8709448157560638</v>
      </c>
      <c r="G99" s="16">
        <f>IF([2]其他调用!AL99="","",[2]其他调用!AL99)</f>
        <v>5.4304050976045097</v>
      </c>
      <c r="H99" s="16">
        <f>IF([2]其他调用!AM99="","",[2]其他调用!AM99)</f>
        <v>632.30148548561897</v>
      </c>
      <c r="I99" s="16" t="str">
        <f>IF([2]其他调用!AN99="","",[2]其他调用!AN99)</f>
        <v/>
      </c>
      <c r="J99" s="16" t="str">
        <f>IF([2]其他调用!AO99="","",[2]其他调用!AO99)</f>
        <v/>
      </c>
      <c r="O99" s="14">
        <v>95</v>
      </c>
      <c r="P99" s="22">
        <f>[2]国家城池攻打!Y98</f>
        <v>220197.62653376945</v>
      </c>
      <c r="Q99" s="22">
        <f>[2]国家城池攻打!Z98</f>
        <v>225625.95055557796</v>
      </c>
      <c r="R99" s="22">
        <f>[2]国家城池攻打!AA98</f>
        <v>232422.46389803936</v>
      </c>
      <c r="S99" s="22">
        <f>[2]国家城池攻打!AB98</f>
        <v>249065.3283005548</v>
      </c>
      <c r="T99" s="22">
        <f>[2]国家城池攻打!AC98</f>
        <v>255395.73137279222</v>
      </c>
      <c r="W99" s="30">
        <v>95</v>
      </c>
      <c r="X99" s="30">
        <f>[5]其他调用!T101</f>
        <v>11062660654</v>
      </c>
      <c r="Y99" s="30">
        <f>[5]其他调用!U101</f>
        <v>12651812204</v>
      </c>
      <c r="Z99" s="30">
        <f>[5]其他调用!V101</f>
        <v>15032724530</v>
      </c>
      <c r="AA99" s="30">
        <f>[5]其他调用!W101</f>
        <v>16979363214</v>
      </c>
      <c r="AB99" s="30">
        <f>[5]其他调用!X101</f>
        <v>17759996891</v>
      </c>
      <c r="AE99" s="14">
        <v>96</v>
      </c>
      <c r="AF99" s="14">
        <f>[3]非r将兵属性验证!AM102</f>
        <v>7996.3157135581278</v>
      </c>
      <c r="AG99" s="14">
        <f>[3]小r将兵属性验证!AM102</f>
        <v>8039.0870529884769</v>
      </c>
      <c r="AH99" s="14">
        <f>[3]中r将兵属性验证!AM102</f>
        <v>8084.5792648501019</v>
      </c>
      <c r="AI99" s="14">
        <f>[3]大r将兵属性验证!AM102</f>
        <v>8135.2362918407725</v>
      </c>
      <c r="AL99" s="35">
        <f>[4]基础信息!L99</f>
        <v>96</v>
      </c>
      <c r="AM99" s="35">
        <f>[4]基础信息!M99</f>
        <v>100</v>
      </c>
      <c r="AP99" s="44">
        <f>[2]国家城池攻打!AK99</f>
        <v>96</v>
      </c>
      <c r="AQ99" s="44">
        <f>[2]国家城池攻打!AL99</f>
        <v>1559888881.6928763</v>
      </c>
      <c r="AR99" s="44">
        <f>[2]国家城池攻打!AM99</f>
        <v>1760202722.1238081</v>
      </c>
      <c r="AS99" s="44">
        <f>[2]国家城池攻打!AN99</f>
        <v>161353161.28767434</v>
      </c>
      <c r="AT99" s="44">
        <f>[2]国家城池攻打!AO99</f>
        <v>34948478.881089784</v>
      </c>
      <c r="AU99" s="44">
        <f>[2]国家城池攻打!AP99</f>
        <v>13004607.322185853</v>
      </c>
      <c r="AV99" s="44">
        <f>[2]国家城池攻打!AQ99</f>
        <v>3529397851.3076348</v>
      </c>
      <c r="AX99" s="14">
        <v>96</v>
      </c>
      <c r="AY99" s="44">
        <f>[2]国家城池攻打!AE99</f>
        <v>61655335.429455407</v>
      </c>
      <c r="AZ99" s="44">
        <f>[2]国家城池攻打!AF99</f>
        <v>63175266.15556179</v>
      </c>
      <c r="BA99" s="44">
        <f>[2]国家城池攻打!AG99</f>
        <v>65078289.891450986</v>
      </c>
      <c r="BB99" s="44">
        <f>[2]国家城池攻打!AH99</f>
        <v>69738291.92415531</v>
      </c>
      <c r="BC99" s="44">
        <f>[2]国家城池攻打!AI99</f>
        <v>71510804.784381777</v>
      </c>
    </row>
    <row r="100" spans="1:55" x14ac:dyDescent="0.15">
      <c r="A100" s="16" t="str">
        <f>IF([2]其他调用!AF100="","",[2]其他调用!AF100)</f>
        <v/>
      </c>
      <c r="B100" s="16">
        <f>IF([2]其他调用!AG100="","",[2]其他调用!AG100)</f>
        <v>96</v>
      </c>
      <c r="C100" s="16">
        <f>IF([2]其他调用!AH100="","",[2]其他调用!AH100)</f>
        <v>1</v>
      </c>
      <c r="D100" s="16">
        <f>IF([2]其他调用!AI100="","",[2]其他调用!AI100)</f>
        <v>1.2569758296864508</v>
      </c>
      <c r="E100" s="16">
        <f>IF([2]其他调用!AJ100="","",[2]其他调用!AJ100)</f>
        <v>1.7147968472441781</v>
      </c>
      <c r="F100" s="16">
        <f>IF([2]其他调用!AK100="","",[2]其他调用!AK100)</f>
        <v>2.8674222791383017</v>
      </c>
      <c r="G100" s="16">
        <f>IF([2]其他调用!AL100="","",[2]其他调用!AL100)</f>
        <v>5.4025828241801328</v>
      </c>
      <c r="H100" s="16">
        <f>IF([2]其他调用!AM100="","",[2]其他调用!AM100)</f>
        <v>632.60659624618916</v>
      </c>
      <c r="I100" s="16" t="str">
        <f>IF([2]其他调用!AN100="","",[2]其他调用!AN100)</f>
        <v/>
      </c>
      <c r="J100" s="16" t="str">
        <f>IF([2]其他调用!AO100="","",[2]其他调用!AO100)</f>
        <v/>
      </c>
      <c r="O100" s="14">
        <v>96</v>
      </c>
      <c r="P100" s="22">
        <f>[2]国家城池攻打!Y99</f>
        <v>220197.62653376945</v>
      </c>
      <c r="Q100" s="22">
        <f>[2]国家城池攻打!Z99</f>
        <v>225625.95055557796</v>
      </c>
      <c r="R100" s="22">
        <f>[2]国家城池攻打!AA99</f>
        <v>232422.46389803936</v>
      </c>
      <c r="S100" s="22">
        <f>[2]国家城池攻打!AB99</f>
        <v>249065.3283005548</v>
      </c>
      <c r="T100" s="22">
        <f>[2]国家城池攻打!AC99</f>
        <v>255395.73137279222</v>
      </c>
      <c r="W100" s="30">
        <v>96</v>
      </c>
      <c r="X100" s="30">
        <f>[5]其他调用!T102</f>
        <v>11734220834</v>
      </c>
      <c r="Y100" s="30">
        <f>[5]其他调用!U102</f>
        <v>13420365435</v>
      </c>
      <c r="Z100" s="30">
        <f>[5]其他调用!V102</f>
        <v>15915224949</v>
      </c>
      <c r="AA100" s="30">
        <f>[5]其他调用!W102</f>
        <v>17679584812</v>
      </c>
      <c r="AB100" s="30">
        <f>[5]其他调用!X102</f>
        <v>18493490118</v>
      </c>
      <c r="AE100" s="14">
        <v>97</v>
      </c>
      <c r="AF100" s="14">
        <f>[3]非r将兵属性验证!AM103</f>
        <v>8062.6384257945538</v>
      </c>
      <c r="AG100" s="14">
        <f>[3]小r将兵属性验证!AM103</f>
        <v>8105.6535794428028</v>
      </c>
      <c r="AH100" s="14">
        <f>[3]中r将兵属性验证!AM103</f>
        <v>8153.232771226174</v>
      </c>
      <c r="AI100" s="14">
        <f>[3]大r将兵属性验证!AM103</f>
        <v>8205.3890418266001</v>
      </c>
      <c r="AL100" s="35">
        <f>[4]基础信息!L100</f>
        <v>97</v>
      </c>
      <c r="AM100" s="35">
        <f>[4]基础信息!M100</f>
        <v>100</v>
      </c>
      <c r="AP100" s="44">
        <f>[2]国家城池攻打!AK100</f>
        <v>97</v>
      </c>
      <c r="AQ100" s="44">
        <f>[2]国家城池攻打!AL100</f>
        <v>1577836707.1190767</v>
      </c>
      <c r="AR100" s="44">
        <f>[2]国家城池攻打!AM100</f>
        <v>1767782540.7221165</v>
      </c>
      <c r="AS100" s="44">
        <f>[2]国家城池攻打!AN100</f>
        <v>161986187.40515941</v>
      </c>
      <c r="AT100" s="44">
        <f>[2]国家城池攻打!AO100</f>
        <v>35094801.383183815</v>
      </c>
      <c r="AU100" s="44">
        <f>[2]国家城池攻打!AP100</f>
        <v>13027185.438100629</v>
      </c>
      <c r="AV100" s="44">
        <f>[2]国家城池攻打!AQ100</f>
        <v>3555727422.0676374</v>
      </c>
      <c r="AX100" s="14">
        <v>97</v>
      </c>
      <c r="AY100" s="44">
        <f>[2]国家城池攻打!AE100</f>
        <v>61655335.429455407</v>
      </c>
      <c r="AZ100" s="44">
        <f>[2]国家城池攻打!AF100</f>
        <v>63175266.15556179</v>
      </c>
      <c r="BA100" s="44">
        <f>[2]国家城池攻打!AG100</f>
        <v>65078289.891450986</v>
      </c>
      <c r="BB100" s="44">
        <f>[2]国家城池攻打!AH100</f>
        <v>69738291.92415531</v>
      </c>
      <c r="BC100" s="44">
        <f>[2]国家城池攻打!AI100</f>
        <v>71510804.784381777</v>
      </c>
    </row>
    <row r="101" spans="1:55" x14ac:dyDescent="0.15">
      <c r="A101" s="16" t="str">
        <f>IF([2]其他调用!AF101="","",[2]其他调用!AF101)</f>
        <v/>
      </c>
      <c r="B101" s="16">
        <f>IF([2]其他调用!AG101="","",[2]其他调用!AG101)</f>
        <v>97</v>
      </c>
      <c r="C101" s="16">
        <f>IF([2]其他调用!AH101="","",[2]其他调用!AH101)</f>
        <v>1</v>
      </c>
      <c r="D101" s="16">
        <f>IF([2]其他调用!AI101="","",[2]其他调用!AI101)</f>
        <v>1.2585914776702753</v>
      </c>
      <c r="E101" s="16">
        <f>IF([2]其他调用!AJ101="","",[2]其他调用!AJ101)</f>
        <v>1.7159452378320705</v>
      </c>
      <c r="F101" s="16">
        <f>IF([2]其他调用!AK101="","",[2]其他调用!AK101)</f>
        <v>2.8642715928091342</v>
      </c>
      <c r="G101" s="16">
        <f>IF([2]其他调用!AL101="","",[2]其他调用!AL101)</f>
        <v>5.3644632935501173</v>
      </c>
      <c r="H101" s="16">
        <f>IF([2]其他调用!AM101="","",[2]其他调用!AM101)</f>
        <v>632.95005390137794</v>
      </c>
      <c r="I101" s="16" t="str">
        <f>IF([2]其他调用!AN101="","",[2]其他调用!AN101)</f>
        <v/>
      </c>
      <c r="J101" s="16" t="str">
        <f>IF([2]其他调用!AO101="","",[2]其他调用!AO101)</f>
        <v/>
      </c>
      <c r="O101" s="14">
        <v>97</v>
      </c>
      <c r="P101" s="22">
        <f>[2]国家城池攻打!Y100</f>
        <v>220197.62653376945</v>
      </c>
      <c r="Q101" s="22">
        <f>[2]国家城池攻打!Z100</f>
        <v>225625.95055557796</v>
      </c>
      <c r="R101" s="22">
        <f>[2]国家城池攻打!AA100</f>
        <v>232422.46389803936</v>
      </c>
      <c r="S101" s="22">
        <f>[2]国家城池攻打!AB100</f>
        <v>249065.3283005548</v>
      </c>
      <c r="T101" s="22">
        <f>[2]国家城池攻打!AC100</f>
        <v>255395.73137279222</v>
      </c>
      <c r="W101" s="30">
        <v>97</v>
      </c>
      <c r="X101" s="30">
        <f>[5]其他调用!T103</f>
        <v>12431316942</v>
      </c>
      <c r="Y101" s="30">
        <f>[5]其他调用!U103</f>
        <v>14224790402</v>
      </c>
      <c r="Z101" s="30">
        <f>[5]其他调用!V103</f>
        <v>16858137325</v>
      </c>
      <c r="AA101" s="30">
        <f>[5]其他调用!W103</f>
        <v>18422422284</v>
      </c>
      <c r="AB101" s="30">
        <f>[5]其他调用!X103</f>
        <v>19264993900</v>
      </c>
      <c r="AE101" s="14">
        <v>98</v>
      </c>
      <c r="AF101" s="14">
        <f>[3]非r将兵属性验证!AM104</f>
        <v>8130.2848669690393</v>
      </c>
      <c r="AG101" s="14">
        <f>[3]小r将兵属性验证!AM104</f>
        <v>8174.3263351667183</v>
      </c>
      <c r="AH101" s="14">
        <f>[3]中r将兵属性验证!AM104</f>
        <v>8223.4023573310569</v>
      </c>
      <c r="AI101" s="14">
        <f>[3]大r将兵属性验证!AM104</f>
        <v>8276.5483052665913</v>
      </c>
      <c r="AL101" s="35">
        <f>[4]基础信息!L101</f>
        <v>98</v>
      </c>
      <c r="AM101" s="35">
        <f>[4]基础信息!M101</f>
        <v>100</v>
      </c>
      <c r="AP101" s="44">
        <f>[2]国家城池攻打!AK101</f>
        <v>98</v>
      </c>
      <c r="AQ101" s="44">
        <f>[2]国家城池攻打!AL101</f>
        <v>1595850256.9264233</v>
      </c>
      <c r="AR101" s="44">
        <f>[2]国家城池攻打!AM101</f>
        <v>1775362359.3204246</v>
      </c>
      <c r="AS101" s="44">
        <f>[2]国家城池攻打!AN101</f>
        <v>162601929.78520036</v>
      </c>
      <c r="AT101" s="44">
        <f>[2]国家城池攻打!AO101</f>
        <v>35241123.885277838</v>
      </c>
      <c r="AU101" s="44">
        <f>[2]国家城池攻打!AP101</f>
        <v>13049763.554015405</v>
      </c>
      <c r="AV101" s="44">
        <f>[2]国家城池攻打!AQ101</f>
        <v>3582105433.4713416</v>
      </c>
      <c r="AX101" s="14">
        <v>98</v>
      </c>
      <c r="AY101" s="44">
        <f>[2]国家城池攻打!AE101</f>
        <v>61655335.429455407</v>
      </c>
      <c r="AZ101" s="44">
        <f>[2]国家城池攻打!AF101</f>
        <v>63175266.15556179</v>
      </c>
      <c r="BA101" s="44">
        <f>[2]国家城池攻打!AG101</f>
        <v>65078289.891450986</v>
      </c>
      <c r="BB101" s="44">
        <f>[2]国家城池攻打!AH101</f>
        <v>69738291.92415531</v>
      </c>
      <c r="BC101" s="44">
        <f>[2]国家城池攻打!AI101</f>
        <v>71510804.784381777</v>
      </c>
    </row>
    <row r="102" spans="1:55" x14ac:dyDescent="0.15">
      <c r="A102" s="16" t="str">
        <f>IF([2]其他调用!AF102="","",[2]其他调用!AF102)</f>
        <v/>
      </c>
      <c r="B102" s="16">
        <f>IF([2]其他调用!AG102="","",[2]其他调用!AG102)</f>
        <v>98</v>
      </c>
      <c r="C102" s="16">
        <f>IF([2]其他调用!AH102="","",[2]其他调用!AH102)</f>
        <v>1</v>
      </c>
      <c r="D102" s="16">
        <f>IF([2]其他调用!AI102="","",[2]其他调用!AI102)</f>
        <v>1.2601724785081037</v>
      </c>
      <c r="E102" s="16">
        <f>IF([2]其他调用!AJ102="","",[2]其他调用!AJ102)</f>
        <v>1.7170698536607281</v>
      </c>
      <c r="F102" s="16">
        <f>IF([2]其他调用!AK102="","",[2]其他调用!AK102)</f>
        <v>2.8611939904004822</v>
      </c>
      <c r="G102" s="16">
        <f>IF([2]其他调用!AL102="","",[2]其他调用!AL102)</f>
        <v>5.3271954511262338</v>
      </c>
      <c r="H102" s="16">
        <f>IF([2]其他调用!AM102="","",[2]其他调用!AM102)</f>
        <v>633.28641723515909</v>
      </c>
      <c r="I102" s="16" t="str">
        <f>IF([2]其他调用!AN102="","",[2]其他调用!AN102)</f>
        <v/>
      </c>
      <c r="J102" s="16" t="str">
        <f>IF([2]其他调用!AO102="","",[2]其他调用!AO102)</f>
        <v/>
      </c>
      <c r="O102" s="14">
        <v>98</v>
      </c>
      <c r="P102" s="22">
        <f>[2]国家城池攻打!Y101</f>
        <v>220197.62653376945</v>
      </c>
      <c r="Q102" s="22">
        <f>[2]国家城池攻打!Z101</f>
        <v>225625.95055557796</v>
      </c>
      <c r="R102" s="22">
        <f>[2]国家城池攻打!AA101</f>
        <v>232422.46389803936</v>
      </c>
      <c r="S102" s="22">
        <f>[2]国家城池攻打!AB101</f>
        <v>249065.3283005548</v>
      </c>
      <c r="T102" s="22">
        <f>[2]国家城池攻打!AC101</f>
        <v>255395.73137279222</v>
      </c>
      <c r="W102" s="30">
        <v>98</v>
      </c>
      <c r="X102" s="30">
        <f>[5]其他调用!T104</f>
        <v>13149356107</v>
      </c>
      <c r="Y102" s="30">
        <f>[5]其他调用!U104</f>
        <v>15042050502</v>
      </c>
      <c r="Z102" s="30">
        <f>[5]其他调用!V104</f>
        <v>17856924566</v>
      </c>
      <c r="AA102" s="30">
        <f>[5]其他调用!W104</f>
        <v>19199130344</v>
      </c>
      <c r="AB102" s="30">
        <f>[5]其他调用!X104</f>
        <v>20075048742</v>
      </c>
      <c r="AE102" s="14">
        <v>99</v>
      </c>
      <c r="AF102" s="14">
        <f>[3]非r将兵属性验证!AM105</f>
        <v>8197.0754516970574</v>
      </c>
      <c r="AG102" s="14">
        <f>[3]小r将兵属性验证!AM105</f>
        <v>8242.7153089140375</v>
      </c>
      <c r="AH102" s="14">
        <f>[3]中r将兵属性验证!AM105</f>
        <v>8292.339753941611</v>
      </c>
      <c r="AI102" s="14">
        <f>[3]大r将兵属性验证!AM105</f>
        <v>8346.3650287732671</v>
      </c>
      <c r="AL102" s="35">
        <f>[4]基础信息!L102</f>
        <v>99</v>
      </c>
      <c r="AM102" s="35">
        <f>[4]基础信息!M102</f>
        <v>100</v>
      </c>
      <c r="AP102" s="44">
        <f>[2]国家城池攻打!AK102</f>
        <v>99</v>
      </c>
      <c r="AQ102" s="44">
        <f>[2]国家城池攻打!AL102</f>
        <v>1613863806.7337697</v>
      </c>
      <c r="AR102" s="44">
        <f>[2]国家城池攻打!AM102</f>
        <v>1782942177.9187329</v>
      </c>
      <c r="AS102" s="44">
        <f>[2]国家城池攻打!AN102</f>
        <v>163217672.1652413</v>
      </c>
      <c r="AT102" s="44">
        <f>[2]国家城池攻打!AO102</f>
        <v>35387446.387371868</v>
      </c>
      <c r="AU102" s="44">
        <f>[2]国家城池攻打!AP102</f>
        <v>13072341.669930179</v>
      </c>
      <c r="AV102" s="44">
        <f>[2]国家城池攻打!AQ102</f>
        <v>3608483444.8750458</v>
      </c>
      <c r="AX102" s="14">
        <v>99</v>
      </c>
      <c r="AY102" s="44">
        <f>[2]国家城池攻打!AE102</f>
        <v>61655335.429455407</v>
      </c>
      <c r="AZ102" s="44">
        <f>[2]国家城池攻打!AF102</f>
        <v>63175266.15556179</v>
      </c>
      <c r="BA102" s="44">
        <f>[2]国家城池攻打!AG102</f>
        <v>65078289.891450986</v>
      </c>
      <c r="BB102" s="44">
        <f>[2]国家城池攻打!AH102</f>
        <v>69738291.92415531</v>
      </c>
      <c r="BC102" s="44">
        <f>[2]国家城池攻打!AI102</f>
        <v>71510804.784381777</v>
      </c>
    </row>
    <row r="103" spans="1:55" x14ac:dyDescent="0.15">
      <c r="A103" s="16" t="str">
        <f>IF([2]其他调用!AF103="","",[2]其他调用!AF103)</f>
        <v/>
      </c>
      <c r="B103" s="16">
        <f>IF([2]其他调用!AG103="","",[2]其他调用!AG103)</f>
        <v>99</v>
      </c>
      <c r="C103" s="16">
        <f>IF([2]其他调用!AH103="","",[2]其他调用!AH103)</f>
        <v>1</v>
      </c>
      <c r="D103" s="16">
        <f>IF([2]其他调用!AI103="","",[2]其他调用!AI103)</f>
        <v>1.2617186861214176</v>
      </c>
      <c r="E103" s="16">
        <f>IF([2]其他调用!AJ103="","",[2]其他调用!AJ103)</f>
        <v>1.7181697199699151</v>
      </c>
      <c r="F103" s="16">
        <f>IF([2]其他调用!AK103="","",[2]其他调用!AK103)</f>
        <v>2.8581841170587654</v>
      </c>
      <c r="G103" s="16">
        <f>IF([2]其他调用!AL103="","",[2]其他调用!AL103)</f>
        <v>5.2907477653889261</v>
      </c>
      <c r="H103" s="16">
        <f>IF([2]其他调用!AM103="","",[2]其他调用!AM103)</f>
        <v>633.61537819146486</v>
      </c>
      <c r="I103" s="16" t="str">
        <f>IF([2]其他调用!AN103="","",[2]其他调用!AN103)</f>
        <v/>
      </c>
      <c r="J103" s="16" t="str">
        <f>IF([2]其他调用!AO103="","",[2]其他调用!AO103)</f>
        <v/>
      </c>
      <c r="O103" s="14">
        <v>99</v>
      </c>
      <c r="P103" s="22">
        <f>[2]国家城池攻打!Y102</f>
        <v>220197.62653376945</v>
      </c>
      <c r="Q103" s="22">
        <f>[2]国家城池攻打!Z102</f>
        <v>225625.95055557796</v>
      </c>
      <c r="R103" s="22">
        <f>[2]国家城池攻打!AA102</f>
        <v>232422.46389803936</v>
      </c>
      <c r="S103" s="22">
        <f>[2]国家城池攻打!AB102</f>
        <v>249065.3283005548</v>
      </c>
      <c r="T103" s="22">
        <f>[2]国家城池攻打!AC102</f>
        <v>255395.73137279222</v>
      </c>
      <c r="W103" s="30">
        <v>99</v>
      </c>
      <c r="X103" s="30">
        <f>[5]其他调用!T105</f>
        <v>13900226563</v>
      </c>
      <c r="Y103" s="30">
        <f>[5]其他调用!U105</f>
        <v>15899588905</v>
      </c>
      <c r="Z103" s="30">
        <f>[5]其他调用!V105</f>
        <v>18903230408</v>
      </c>
      <c r="AA103" s="30">
        <f>[5]其他调用!W105</f>
        <v>20001336065</v>
      </c>
      <c r="AB103" s="30">
        <f>[5]其他调用!X105</f>
        <v>20872687453</v>
      </c>
      <c r="AE103" s="14">
        <v>100</v>
      </c>
      <c r="AF103" s="14">
        <f>[3]非r将兵属性验证!AM106</f>
        <v>8264.3426622219631</v>
      </c>
      <c r="AG103" s="14">
        <f>[3]小r将兵属性验证!AM106</f>
        <v>8310.2428306858419</v>
      </c>
      <c r="AH103" s="14">
        <f>[3]中r将兵属性验证!AM106</f>
        <v>8360.0042099102466</v>
      </c>
      <c r="AI103" s="14">
        <f>[3]大r将兵属性验证!AM106</f>
        <v>8411.7844456964613</v>
      </c>
      <c r="AL103" s="35">
        <f>[4]基础信息!L103</f>
        <v>100</v>
      </c>
      <c r="AM103" s="35">
        <f>[4]基础信息!M103</f>
        <v>100</v>
      </c>
      <c r="AP103" s="44">
        <f>[2]国家城池攻打!AK103</f>
        <v>100</v>
      </c>
      <c r="AQ103" s="44">
        <f>[2]国家城池攻打!AL103</f>
        <v>1631877356.5411162</v>
      </c>
      <c r="AR103" s="44">
        <f>[2]国家城池攻打!AM103</f>
        <v>1790521996.5170412</v>
      </c>
      <c r="AS103" s="44">
        <f>[2]国家城池攻打!AN103</f>
        <v>163833414.54528224</v>
      </c>
      <c r="AT103" s="44">
        <f>[2]国家城池攻打!AO103</f>
        <v>35533768.889465891</v>
      </c>
      <c r="AU103" s="44">
        <f>[2]国家城池攻打!AP103</f>
        <v>13094919.785844956</v>
      </c>
      <c r="AV103" s="44">
        <f>[2]国家城池攻打!AQ103</f>
        <v>3634861456.2787504</v>
      </c>
      <c r="AX103" s="14">
        <v>100</v>
      </c>
      <c r="AY103" s="44">
        <f>[2]国家城池攻打!AE103</f>
        <v>61655335.429455407</v>
      </c>
      <c r="AZ103" s="44">
        <f>[2]国家城池攻打!AF103</f>
        <v>63175266.15556179</v>
      </c>
      <c r="BA103" s="44">
        <f>[2]国家城池攻打!AG103</f>
        <v>65078289.891450986</v>
      </c>
      <c r="BB103" s="44">
        <f>[2]国家城池攻打!AH103</f>
        <v>69738291.92415531</v>
      </c>
      <c r="BC103" s="44">
        <f>[2]国家城池攻打!AI103</f>
        <v>71510804.784381777</v>
      </c>
    </row>
    <row r="104" spans="1:55" x14ac:dyDescent="0.15">
      <c r="A104" s="16" t="str">
        <f>IF([2]其他调用!AF104="","",[2]其他调用!AF104)</f>
        <v/>
      </c>
      <c r="B104" s="16">
        <f>IF([2]其他调用!AG104="","",[2]其他调用!AG104)</f>
        <v>100</v>
      </c>
      <c r="C104" s="16">
        <f>IF([2]其他调用!AH104="","",[2]其他调用!AH104)</f>
        <v>1</v>
      </c>
      <c r="D104" s="16">
        <f>IF([2]其他调用!AI104="","",[2]其他调用!AI104)</f>
        <v>1.2632312365560154</v>
      </c>
      <c r="E104" s="16">
        <f>IF([2]其他调用!AJ104="","",[2]其他调用!AJ104)</f>
        <v>1.7192456448648872</v>
      </c>
      <c r="F104" s="16">
        <f>IF([2]其他调用!AK104="","",[2]其他调用!AK104)</f>
        <v>2.8552397613384222</v>
      </c>
      <c r="G104" s="16">
        <f>IF([2]其他调用!AL104="","",[2]其他调用!AL104)</f>
        <v>5.2550934571140404</v>
      </c>
      <c r="H104" s="16">
        <f>IF([2]其他调用!AM104="","",[2]其他调用!AM104)</f>
        <v>633.93717846792288</v>
      </c>
      <c r="I104" s="16" t="str">
        <f>IF([2]其他调用!AN104="","",[2]其他调用!AN104)</f>
        <v/>
      </c>
      <c r="J104" s="16" t="str">
        <f>IF([2]其他调用!AO104="","",[2]其他调用!AO104)</f>
        <v/>
      </c>
      <c r="O104" s="14">
        <v>100</v>
      </c>
      <c r="P104" s="22">
        <f>[2]国家城池攻打!Y103</f>
        <v>220197.62653376945</v>
      </c>
      <c r="Q104" s="22">
        <f>[2]国家城池攻打!Z103</f>
        <v>225625.95055557796</v>
      </c>
      <c r="R104" s="22">
        <f>[2]国家城池攻打!AA103</f>
        <v>232422.46389803936</v>
      </c>
      <c r="S104" s="22">
        <f>[2]国家城池攻打!AB103</f>
        <v>249065.3283005548</v>
      </c>
      <c r="T104" s="22">
        <f>[2]国家城池攻打!AC103</f>
        <v>255395.73137279222</v>
      </c>
      <c r="W104" s="30">
        <v>100</v>
      </c>
      <c r="X104" s="30">
        <f>[5]其他调用!T106</f>
        <v>14689729288</v>
      </c>
      <c r="Y104" s="30">
        <f>[5]其他调用!U106</f>
        <v>16797383989</v>
      </c>
      <c r="Z104" s="30">
        <f>[5]其他调用!V106</f>
        <v>19995897383</v>
      </c>
      <c r="AA104" s="30">
        <f>[5]其他调用!W106</f>
        <v>20802261791</v>
      </c>
      <c r="AB104" s="30">
        <f>[5]其他调用!X106</f>
        <v>21686551004</v>
      </c>
      <c r="AE104" s="14">
        <v>101</v>
      </c>
      <c r="AF104" s="14">
        <f>[3]非r将兵属性验证!AM107</f>
        <v>8331.5939989486415</v>
      </c>
      <c r="AG104" s="14">
        <f>[3]小r将兵属性验证!AM107</f>
        <v>8377.6955934140733</v>
      </c>
      <c r="AH104" s="14">
        <f>[3]中r将兵属性验证!AM107</f>
        <v>8426.5685304832405</v>
      </c>
      <c r="AI104" s="14">
        <f>[3]大r将兵属性验证!AM107</f>
        <v>8475.197516897897</v>
      </c>
      <c r="AL104" s="35">
        <f>[4]基础信息!L104</f>
        <v>101</v>
      </c>
      <c r="AM104" s="35">
        <f>[4]基础信息!M104</f>
        <v>100</v>
      </c>
      <c r="AP104" s="44">
        <f>[2]国家城池攻打!AK104</f>
        <v>101</v>
      </c>
      <c r="AQ104" s="44">
        <f>[2]国家城池攻打!AL104</f>
        <v>1649890906.3484626</v>
      </c>
      <c r="AR104" s="44">
        <f>[2]国家城池攻打!AM104</f>
        <v>1798101815.1153493</v>
      </c>
      <c r="AS104" s="44">
        <f>[2]国家城池攻打!AN104</f>
        <v>164449156.92532322</v>
      </c>
      <c r="AT104" s="44">
        <f>[2]国家城池攻打!AO104</f>
        <v>35671742.911699429</v>
      </c>
      <c r="AU104" s="44">
        <f>[2]国家城池攻打!AP104</f>
        <v>13117497.901759731</v>
      </c>
      <c r="AV104" s="44">
        <f>[2]国家城池攻打!AQ104</f>
        <v>3661231119.2025938</v>
      </c>
      <c r="AX104" s="14">
        <v>101</v>
      </c>
      <c r="AY104" s="44">
        <f>[2]国家城池攻打!AE104</f>
        <v>61655335.429455407</v>
      </c>
      <c r="AZ104" s="44">
        <f>[2]国家城池攻打!AF104</f>
        <v>63175266.15556179</v>
      </c>
      <c r="BA104" s="44">
        <f>[2]国家城池攻打!AG104</f>
        <v>65078289.891450986</v>
      </c>
      <c r="BB104" s="44">
        <f>[2]国家城池攻打!AH104</f>
        <v>69738291.92415531</v>
      </c>
      <c r="BC104" s="44">
        <f>[2]国家城池攻打!AI104</f>
        <v>71510804.784381777</v>
      </c>
    </row>
    <row r="105" spans="1:55" x14ac:dyDescent="0.15">
      <c r="A105" s="16" t="str">
        <f>IF([2]其他调用!AF105="","",[2]其他调用!AF105)</f>
        <v/>
      </c>
      <c r="B105" s="16">
        <f>IF([2]其他调用!AG105="","",[2]其他调用!AG105)</f>
        <v>101</v>
      </c>
      <c r="C105" s="16">
        <f>IF([2]其他调用!AH105="","",[2]其他调用!AH105)</f>
        <v>1</v>
      </c>
      <c r="D105" s="16">
        <f>IF([2]其他调用!AI105="","",[2]其他调用!AI105)</f>
        <v>1.2647112169322834</v>
      </c>
      <c r="E105" s="16">
        <f>IF([2]其他调用!AJ105="","",[2]其他调用!AJ105)</f>
        <v>1.7210118477165905</v>
      </c>
      <c r="F105" s="16">
        <f>IF([2]其他调用!AK105="","",[2]其他调用!AK105)</f>
        <v>2.8523588070329104</v>
      </c>
      <c r="G105" s="16">
        <f>IF([2]其他调用!AL105="","",[2]其他调用!AL105)</f>
        <v>5.2202069003624665</v>
      </c>
      <c r="H105" s="16">
        <f>IF([2]其他调用!AM105="","",[2]其他调用!AM105)</f>
        <v>634.30162497974186</v>
      </c>
      <c r="I105" s="16" t="str">
        <f>IF([2]其他调用!AN105="","",[2]其他调用!AN105)</f>
        <v/>
      </c>
      <c r="J105" s="16" t="str">
        <f>IF([2]其他调用!AO105="","",[2]其他调用!AO105)</f>
        <v/>
      </c>
      <c r="O105" s="14">
        <v>101</v>
      </c>
      <c r="P105" s="22">
        <f>[2]国家城池攻打!Y104</f>
        <v>220197.62653376945</v>
      </c>
      <c r="Q105" s="22">
        <f>[2]国家城池攻打!Z104</f>
        <v>225625.95055557796</v>
      </c>
      <c r="R105" s="22">
        <f>[2]国家城池攻打!AA104</f>
        <v>232422.46389803936</v>
      </c>
      <c r="S105" s="22">
        <f>[2]国家城池攻打!AB104</f>
        <v>249065.3283005548</v>
      </c>
      <c r="T105" s="22">
        <f>[2]国家城池攻打!AC104</f>
        <v>255395.73137279222</v>
      </c>
      <c r="W105" s="30">
        <v>101</v>
      </c>
      <c r="X105" s="30">
        <f>[5]其他调用!T107</f>
        <v>15543750526</v>
      </c>
      <c r="Y105" s="30">
        <f>[5]其他调用!U107</f>
        <v>17762979519</v>
      </c>
      <c r="Z105" s="30">
        <f>[5]其他调用!V107</f>
        <v>20807996596</v>
      </c>
      <c r="AA105" s="30">
        <f>[5]其他调用!W107</f>
        <v>21613273390</v>
      </c>
      <c r="AB105" s="30">
        <f>[5]其他调用!X107</f>
        <v>22534181577</v>
      </c>
      <c r="AE105" s="14">
        <v>102</v>
      </c>
      <c r="AF105" s="14">
        <f>[3]非r将兵属性验证!AM108</f>
        <v>8398.4879988131961</v>
      </c>
      <c r="AG105" s="14">
        <f>[3]小r将兵属性验证!AM108</f>
        <v>8443.9512739205456</v>
      </c>
      <c r="AH105" s="14">
        <f>[3]中r将兵属性验证!AM108</f>
        <v>8489.4010346323121</v>
      </c>
      <c r="AI105" s="14">
        <f>[3]大r将兵属性验证!AM108</f>
        <v>8539.9103008807124</v>
      </c>
      <c r="AL105" s="35">
        <f>[4]基础信息!L105</f>
        <v>102</v>
      </c>
      <c r="AM105" s="35">
        <f>[4]基础信息!M105</f>
        <v>100</v>
      </c>
      <c r="AP105" s="44">
        <f>[2]国家城池攻打!AK105</f>
        <v>102</v>
      </c>
      <c r="AQ105" s="44">
        <f>[2]国家城池攻打!AL105</f>
        <v>1667904456.1558089</v>
      </c>
      <c r="AR105" s="44">
        <f>[2]国家城池攻打!AM105</f>
        <v>1805681633.7136581</v>
      </c>
      <c r="AS105" s="44">
        <f>[2]国家城池攻打!AN105</f>
        <v>165064899.30536413</v>
      </c>
      <c r="AT105" s="44">
        <f>[2]国家城池攻打!AO105</f>
        <v>35809387.388147481</v>
      </c>
      <c r="AU105" s="44">
        <f>[2]国家城池攻打!AP105</f>
        <v>13140076.017674504</v>
      </c>
      <c r="AV105" s="44">
        <f>[2]国家城池攻打!AQ105</f>
        <v>3687600452.5806527</v>
      </c>
      <c r="AX105" s="14">
        <v>102</v>
      </c>
      <c r="AY105" s="44">
        <f>[2]国家城池攻打!AE105</f>
        <v>61655335.429455407</v>
      </c>
      <c r="AZ105" s="44">
        <f>[2]国家城池攻打!AF105</f>
        <v>63175266.15556179</v>
      </c>
      <c r="BA105" s="44">
        <f>[2]国家城池攻打!AG105</f>
        <v>65078289.891450986</v>
      </c>
      <c r="BB105" s="44">
        <f>[2]国家城池攻打!AH105</f>
        <v>69738291.92415531</v>
      </c>
      <c r="BC105" s="44">
        <f>[2]国家城池攻打!AI105</f>
        <v>71510804.784381777</v>
      </c>
    </row>
    <row r="106" spans="1:55" x14ac:dyDescent="0.15">
      <c r="A106" s="16" t="str">
        <f>IF([2]其他调用!AF106="","",[2]其他调用!AF106)</f>
        <v/>
      </c>
      <c r="B106" s="16">
        <f>IF([2]其他调用!AG106="","",[2]其他调用!AG106)</f>
        <v>102</v>
      </c>
      <c r="C106" s="16">
        <f>IF([2]其他调用!AH106="","",[2]其他调用!AH106)</f>
        <v>1</v>
      </c>
      <c r="D106" s="16">
        <f>IF([2]其他调用!AI106="","",[2]其他调用!AI106)</f>
        <v>1.2646352076439733</v>
      </c>
      <c r="E106" s="16">
        <f>IF([2]其他调用!AJ106="","",[2]其他调用!AJ106)</f>
        <v>1.7235824475669423</v>
      </c>
      <c r="F106" s="16">
        <f>IF([2]其他调用!AK106="","",[2]其他调用!AK106)</f>
        <v>2.8495392281023171</v>
      </c>
      <c r="G106" s="16">
        <f>IF([2]其他调用!AL106="","",[2]其他调用!AL106)</f>
        <v>5.1860635610566392</v>
      </c>
      <c r="H106" s="16">
        <f>IF([2]其他调用!AM106="","",[2]其他调用!AM106)</f>
        <v>634.28425332755614</v>
      </c>
      <c r="I106" s="16" t="str">
        <f>IF([2]其他调用!AN106="","",[2]其他调用!AN106)</f>
        <v/>
      </c>
      <c r="J106" s="16" t="str">
        <f>IF([2]其他调用!AO106="","",[2]其他调用!AO106)</f>
        <v/>
      </c>
      <c r="O106" s="14">
        <v>102</v>
      </c>
      <c r="P106" s="22">
        <f>[2]国家城池攻打!Y105</f>
        <v>220197.62653376945</v>
      </c>
      <c r="Q106" s="22">
        <f>[2]国家城池攻打!Z105</f>
        <v>225625.95055557796</v>
      </c>
      <c r="R106" s="22">
        <f>[2]国家城池攻打!AA105</f>
        <v>232422.46389803936</v>
      </c>
      <c r="S106" s="22">
        <f>[2]国家城池攻打!AB105</f>
        <v>249065.3283005548</v>
      </c>
      <c r="T106" s="22">
        <f>[2]国家城池攻打!AC105</f>
        <v>255395.73137279222</v>
      </c>
      <c r="W106" s="30">
        <v>102</v>
      </c>
      <c r="X106" s="30">
        <f>[5]其他调用!T108</f>
        <v>16447691016</v>
      </c>
      <c r="Y106" s="30">
        <f>[5]其他调用!U108</f>
        <v>18766816040</v>
      </c>
      <c r="Z106" s="30">
        <f>[5]其他调用!V108</f>
        <v>21624940073</v>
      </c>
      <c r="AA106" s="30">
        <f>[5]其他调用!W108</f>
        <v>22460953840</v>
      </c>
      <c r="AB106" s="30">
        <f>[5]其他调用!X108</f>
        <v>23404932442</v>
      </c>
      <c r="AE106" s="14">
        <v>103</v>
      </c>
      <c r="AF106" s="14">
        <f>[3]非r将兵属性验证!AM109</f>
        <v>8466.1930117011798</v>
      </c>
      <c r="AG106" s="14">
        <f>[3]小r将兵属性验证!AM109</f>
        <v>8508.3763667062649</v>
      </c>
      <c r="AH106" s="14">
        <f>[3]中r将兵属性验证!AM109</f>
        <v>8555.8453389976094</v>
      </c>
      <c r="AI106" s="14">
        <f>[3]大r将兵属性验证!AM109</f>
        <v>8605.4541998878703</v>
      </c>
      <c r="AL106" s="35">
        <f>[4]基础信息!L106</f>
        <v>103</v>
      </c>
      <c r="AM106" s="35">
        <f>[4]基础信息!M106</f>
        <v>100</v>
      </c>
      <c r="AP106" s="44">
        <f>[2]国家城池攻打!AK106</f>
        <v>103</v>
      </c>
      <c r="AQ106" s="44">
        <f>[2]国家城池攻打!AL106</f>
        <v>1685548222.5976169</v>
      </c>
      <c r="AR106" s="44">
        <f>[2]国家城池攻打!AM106</f>
        <v>1812937138.3572526</v>
      </c>
      <c r="AS106" s="44">
        <f>[2]国家城池攻打!AN106</f>
        <v>165680641.68540511</v>
      </c>
      <c r="AT106" s="44">
        <f>[2]国家城池攻打!AO106</f>
        <v>35947031.864595532</v>
      </c>
      <c r="AU106" s="44">
        <f>[2]国家城池攻打!AP106</f>
        <v>13159857.10870266</v>
      </c>
      <c r="AV106" s="44">
        <f>[2]国家城池攻打!AQ106</f>
        <v>3713272891.6135726</v>
      </c>
      <c r="AX106" s="14">
        <v>103</v>
      </c>
      <c r="AY106" s="44">
        <f>[2]国家城池攻打!AE106</f>
        <v>61655335.429455407</v>
      </c>
      <c r="AZ106" s="44">
        <f>[2]国家城池攻打!AF106</f>
        <v>63175266.15556179</v>
      </c>
      <c r="BA106" s="44">
        <f>[2]国家城池攻打!AG106</f>
        <v>65078289.891450986</v>
      </c>
      <c r="BB106" s="44">
        <f>[2]国家城池攻打!AH106</f>
        <v>69738291.92415531</v>
      </c>
      <c r="BC106" s="44">
        <f>[2]国家城池攻打!AI106</f>
        <v>71510804.784381777</v>
      </c>
    </row>
    <row r="107" spans="1:55" x14ac:dyDescent="0.15">
      <c r="A107" s="16" t="str">
        <f>IF([2]其他调用!AF107="","",[2]其他调用!AF107)</f>
        <v/>
      </c>
      <c r="B107" s="16">
        <f>IF([2]其他调用!AG107="","",[2]其他调用!AG107)</f>
        <v>103</v>
      </c>
      <c r="C107" s="16">
        <f>IF([2]其他调用!AH107="","",[2]其他调用!AH107)</f>
        <v>1</v>
      </c>
      <c r="D107" s="16">
        <f>IF([2]其他调用!AI107="","",[2]其他调用!AI107)</f>
        <v>1.2641648297199162</v>
      </c>
      <c r="E107" s="16">
        <f>IF([2]其他调用!AJ107="","",[2]其他调用!AJ107)</f>
        <v>1.7261015924136043</v>
      </c>
      <c r="F107" s="16">
        <f>IF([2]其他调用!AK107="","",[2]其他调用!AK107)</f>
        <v>2.8467216023723996</v>
      </c>
      <c r="G107" s="16">
        <f>IF([2]其他调用!AL107="","",[2]其他调用!AL107)</f>
        <v>5.1526480931661816</v>
      </c>
      <c r="H107" s="16">
        <f>IF([2]其他调用!AM107="","",[2]其他调用!AM107)</f>
        <v>634.1543241353362</v>
      </c>
      <c r="I107" s="16" t="str">
        <f>IF([2]其他调用!AN107="","",[2]其他调用!AN107)</f>
        <v/>
      </c>
      <c r="J107" s="16" t="str">
        <f>IF([2]其他调用!AO107="","",[2]其他调用!AO107)</f>
        <v/>
      </c>
      <c r="O107" s="14">
        <v>103</v>
      </c>
      <c r="P107" s="22">
        <f>[2]国家城池攻打!Y106</f>
        <v>220197.62653376945</v>
      </c>
      <c r="Q107" s="22">
        <f>[2]国家城池攻打!Z106</f>
        <v>225625.95055557796</v>
      </c>
      <c r="R107" s="22">
        <f>[2]国家城池攻打!AA106</f>
        <v>232422.46389803936</v>
      </c>
      <c r="S107" s="22">
        <f>[2]国家城池攻打!AB106</f>
        <v>249065.3283005548</v>
      </c>
      <c r="T107" s="22">
        <f>[2]国家城池攻打!AC106</f>
        <v>255395.73137279222</v>
      </c>
      <c r="W107" s="30">
        <v>103</v>
      </c>
      <c r="X107" s="30">
        <f>[5]其他调用!T109</f>
        <v>17400144183</v>
      </c>
      <c r="Y107" s="30">
        <f>[5]其他调用!U109</f>
        <v>19812522614</v>
      </c>
      <c r="Z107" s="30">
        <f>[5]其他调用!V109</f>
        <v>22484722389</v>
      </c>
      <c r="AA107" s="30">
        <f>[5]其他调用!W109</f>
        <v>23341592197</v>
      </c>
      <c r="AB107" s="30">
        <f>[5]其他调用!X109</f>
        <v>24326856434</v>
      </c>
      <c r="AE107" s="14">
        <v>104</v>
      </c>
      <c r="AF107" s="14">
        <f>[3]非r将兵属性验证!AM110</f>
        <v>8532.7196747503149</v>
      </c>
      <c r="AG107" s="14">
        <f>[3]小r将兵属性验证!AM110</f>
        <v>8577.0023936067737</v>
      </c>
      <c r="AH107" s="14">
        <f>[3]中r将兵属性验证!AM110</f>
        <v>8623.1533402271834</v>
      </c>
      <c r="AI107" s="14">
        <f>[3]大r将兵属性验证!AM110</f>
        <v>8675.7233285169023</v>
      </c>
      <c r="AL107" s="35">
        <f>[4]基础信息!L107</f>
        <v>104</v>
      </c>
      <c r="AM107" s="35">
        <f>[4]基础信息!M107</f>
        <v>100</v>
      </c>
      <c r="AP107" s="44">
        <f>[2]国家城池攻打!AK107</f>
        <v>104</v>
      </c>
      <c r="AQ107" s="44">
        <f>[2]国家城池攻打!AL107</f>
        <v>1691894203.6271169</v>
      </c>
      <c r="AR107" s="44">
        <f>[2]国家城池攻打!AM107</f>
        <v>1819853100.5021181</v>
      </c>
      <c r="AS107" s="44">
        <f>[2]国家城池攻打!AN107</f>
        <v>166240883.61799598</v>
      </c>
      <c r="AT107" s="44">
        <f>[2]国家城池攻打!AO107</f>
        <v>36084676.341043577</v>
      </c>
      <c r="AU107" s="44">
        <f>[2]国家城池攻打!AP107</f>
        <v>13176420.339318909</v>
      </c>
      <c r="AV107" s="44">
        <f>[2]国家城池攻打!AQ107</f>
        <v>3727249284.4275937</v>
      </c>
      <c r="AX107" s="14">
        <v>104</v>
      </c>
      <c r="AY107" s="44">
        <f>[2]国家城池攻打!AE107</f>
        <v>61655335.429455407</v>
      </c>
      <c r="AZ107" s="44">
        <f>[2]国家城池攻打!AF107</f>
        <v>63175266.15556179</v>
      </c>
      <c r="BA107" s="44">
        <f>[2]国家城池攻打!AG107</f>
        <v>65078289.891450986</v>
      </c>
      <c r="BB107" s="44">
        <f>[2]国家城池攻打!AH107</f>
        <v>69738291.92415531</v>
      </c>
      <c r="BC107" s="44">
        <f>[2]国家城池攻打!AI107</f>
        <v>71510804.784381777</v>
      </c>
    </row>
    <row r="108" spans="1:55" x14ac:dyDescent="0.15">
      <c r="A108" s="16" t="str">
        <f>IF([2]其他调用!AF108="","",[2]其他调用!AF108)</f>
        <v/>
      </c>
      <c r="B108" s="16">
        <f>IF([2]其他调用!AG108="","",[2]其他调用!AG108)</f>
        <v>104</v>
      </c>
      <c r="C108" s="16">
        <f>IF([2]其他调用!AH108="","",[2]其他调用!AH108)</f>
        <v>1</v>
      </c>
      <c r="D108" s="16">
        <f>IF([2]其他调用!AI108="","",[2]其他调用!AI108)</f>
        <v>1.2637647246286627</v>
      </c>
      <c r="E108" s="16">
        <f>IF([2]其他调用!AJ108="","",[2]其他调用!AJ108)</f>
        <v>1.7286509010702866</v>
      </c>
      <c r="F108" s="16">
        <f>IF([2]其他调用!AK108="","",[2]其他调用!AK108)</f>
        <v>2.8439987835079057</v>
      </c>
      <c r="G108" s="16">
        <f>IF([2]其他调用!AL108="","",[2]其他调用!AL108)</f>
        <v>5.1163700944050587</v>
      </c>
      <c r="H108" s="16">
        <f>IF([2]其他调用!AM108="","",[2]其他调用!AM108)</f>
        <v>634.0363562213355</v>
      </c>
      <c r="I108" s="16" t="str">
        <f>IF([2]其他调用!AN108="","",[2]其他调用!AN108)</f>
        <v/>
      </c>
      <c r="J108" s="16" t="str">
        <f>IF([2]其他调用!AO108="","",[2]其他调用!AO108)</f>
        <v/>
      </c>
      <c r="O108" s="14">
        <v>104</v>
      </c>
      <c r="P108" s="22">
        <f>[2]国家城池攻打!Y107</f>
        <v>220197.62653376945</v>
      </c>
      <c r="Q108" s="22">
        <f>[2]国家城池攻打!Z107</f>
        <v>225625.95055557796</v>
      </c>
      <c r="R108" s="22">
        <f>[2]国家城池攻打!AA107</f>
        <v>232422.46389803936</v>
      </c>
      <c r="S108" s="22">
        <f>[2]国家城池攻打!AB107</f>
        <v>249065.3283005548</v>
      </c>
      <c r="T108" s="22">
        <f>[2]国家城池攻打!AC107</f>
        <v>255395.73137279222</v>
      </c>
      <c r="W108" s="30">
        <v>104</v>
      </c>
      <c r="X108" s="30">
        <f>[5]其他调用!T110</f>
        <v>18394945224</v>
      </c>
      <c r="Y108" s="30">
        <f>[5]其他调用!U110</f>
        <v>20926657516</v>
      </c>
      <c r="Z108" s="30">
        <f>[5]其他调用!V110</f>
        <v>23384723567</v>
      </c>
      <c r="AA108" s="30">
        <f>[5]其他调用!W110</f>
        <v>24281207558</v>
      </c>
      <c r="AB108" s="30">
        <f>[5]其他调用!X110</f>
        <v>25282392704</v>
      </c>
      <c r="AE108" s="14">
        <v>105</v>
      </c>
      <c r="AF108" s="14">
        <f>[3]非r将兵属性验证!AM111</f>
        <v>8600.8713498260877</v>
      </c>
      <c r="AG108" s="14">
        <f>[3]小r将兵属性验证!AM111</f>
        <v>8643.6952996213076</v>
      </c>
      <c r="AH108" s="14">
        <f>[3]中r将兵属性验证!AM111</f>
        <v>8692.869497085283</v>
      </c>
      <c r="AI108" s="14">
        <f>[3]大r将兵属性验证!AM111</f>
        <v>8742.2396624597877</v>
      </c>
      <c r="AL108" s="35">
        <f>[4]基础信息!L108</f>
        <v>105</v>
      </c>
      <c r="AM108" s="35">
        <f>[4]基础信息!M108</f>
        <v>100</v>
      </c>
      <c r="AP108" s="44">
        <f>[2]国家城池攻打!AK108</f>
        <v>105</v>
      </c>
      <c r="AQ108" s="44">
        <f>[2]国家城池攻打!AL108</f>
        <v>1698240184.6566167</v>
      </c>
      <c r="AR108" s="44">
        <f>[2]国家城池攻打!AM108</f>
        <v>1826769062.6469836</v>
      </c>
      <c r="AS108" s="44">
        <f>[2]国家城池攻打!AN108</f>
        <v>166775172.63261065</v>
      </c>
      <c r="AT108" s="44">
        <f>[2]国家城池攻打!AO108</f>
        <v>36222320.817491628</v>
      </c>
      <c r="AU108" s="44">
        <f>[2]国家城池攻打!AP108</f>
        <v>13192983.56993516</v>
      </c>
      <c r="AV108" s="44">
        <f>[2]国家城池攻打!AQ108</f>
        <v>3741199724.323638</v>
      </c>
      <c r="AX108" s="14">
        <v>105</v>
      </c>
      <c r="AY108" s="44">
        <f>[2]国家城池攻打!AE108</f>
        <v>61655335.429455407</v>
      </c>
      <c r="AZ108" s="44">
        <f>[2]国家城池攻打!AF108</f>
        <v>63175266.15556179</v>
      </c>
      <c r="BA108" s="44">
        <f>[2]国家城池攻打!AG108</f>
        <v>65078289.891450986</v>
      </c>
      <c r="BB108" s="44">
        <f>[2]国家城池攻打!AH108</f>
        <v>69738291.92415531</v>
      </c>
      <c r="BC108" s="44">
        <f>[2]国家城池攻打!AI108</f>
        <v>71510804.784381777</v>
      </c>
    </row>
    <row r="109" spans="1:55" x14ac:dyDescent="0.15">
      <c r="A109" s="16" t="str">
        <f>IF([2]其他调用!AF109="","",[2]其他调用!AF109)</f>
        <v/>
      </c>
      <c r="B109" s="16">
        <f>IF([2]其他调用!AG109="","",[2]其他调用!AG109)</f>
        <v>105</v>
      </c>
      <c r="C109" s="16">
        <f>IF([2]其他调用!AH109="","",[2]其他调用!AH109)</f>
        <v>1</v>
      </c>
      <c r="D109" s="16">
        <f>IF([2]其他调用!AI109="","",[2]其他调用!AI109)</f>
        <v>1.263372841048723</v>
      </c>
      <c r="E109" s="16">
        <f>IF([2]其他调用!AJ109="","",[2]其他调用!AJ109)</f>
        <v>1.7311478255648574</v>
      </c>
      <c r="F109" s="16">
        <f>IF([2]其他调用!AK109="","",[2]其他调用!AK109)</f>
        <v>2.8413319141591473</v>
      </c>
      <c r="G109" s="16">
        <f>IF([2]其他调用!AL109="","",[2]其他调用!AL109)</f>
        <v>5.0777397787762011</v>
      </c>
      <c r="H109" s="16">
        <f>IF([2]其他调用!AM109="","",[2]其他调用!AM109)</f>
        <v>633.90850057591842</v>
      </c>
      <c r="I109" s="16" t="str">
        <f>IF([2]其他调用!AN109="","",[2]其他调用!AN109)</f>
        <v/>
      </c>
      <c r="J109" s="16" t="str">
        <f>IF([2]其他调用!AO109="","",[2]其他调用!AO109)</f>
        <v/>
      </c>
      <c r="O109" s="14">
        <v>105</v>
      </c>
      <c r="P109" s="22">
        <f>[2]国家城池攻打!Y108</f>
        <v>220197.62653376945</v>
      </c>
      <c r="Q109" s="22">
        <f>[2]国家城池攻打!Z108</f>
        <v>225625.95055557796</v>
      </c>
      <c r="R109" s="22">
        <f>[2]国家城池攻打!AA108</f>
        <v>232422.46389803936</v>
      </c>
      <c r="S109" s="22">
        <f>[2]国家城池攻打!AB108</f>
        <v>249065.3283005548</v>
      </c>
      <c r="T109" s="22">
        <f>[2]国家城池攻打!AC108</f>
        <v>255395.73137279222</v>
      </c>
      <c r="W109" s="30">
        <v>105</v>
      </c>
      <c r="X109" s="30">
        <f>[5]其他调用!T111</f>
        <v>19408954970</v>
      </c>
      <c r="Y109" s="30">
        <f>[5]其他调用!U111</f>
        <v>22089486807</v>
      </c>
      <c r="Z109" s="30">
        <f>[5]其他调用!V111</f>
        <v>24326283594</v>
      </c>
      <c r="AA109" s="30">
        <f>[5]其他调用!W111</f>
        <v>25236556966</v>
      </c>
      <c r="AB109" s="30">
        <f>[5]其他调用!X111</f>
        <v>26267898074</v>
      </c>
      <c r="AE109" s="14">
        <v>106</v>
      </c>
      <c r="AF109" s="14">
        <f>[3]非r将兵属性验证!AM112</f>
        <v>8667.0364089495706</v>
      </c>
      <c r="AG109" s="14">
        <f>[3]小r将兵属性验证!AM112</f>
        <v>8712.9826574193867</v>
      </c>
      <c r="AH109" s="14">
        <f>[3]中r将兵属性验证!AM112</f>
        <v>8758.5837231091937</v>
      </c>
      <c r="AI109" s="14">
        <f>[3]大r将兵属性验证!AM112</f>
        <v>8810.8243903139846</v>
      </c>
      <c r="AL109" s="35">
        <f>[4]基础信息!L109</f>
        <v>106</v>
      </c>
      <c r="AM109" s="35">
        <f>[4]基础信息!M109</f>
        <v>100</v>
      </c>
      <c r="AP109" s="44">
        <f>[2]国家城池攻打!AK109</f>
        <v>106</v>
      </c>
      <c r="AQ109" s="44">
        <f>[2]国家城池攻打!AL109</f>
        <v>1704586165.686116</v>
      </c>
      <c r="AR109" s="44">
        <f>[2]国家城池攻打!AM109</f>
        <v>1833685024.7918487</v>
      </c>
      <c r="AS109" s="44">
        <f>[2]国家城池攻打!AN109</f>
        <v>167309461.64722535</v>
      </c>
      <c r="AT109" s="44">
        <f>[2]国家城池攻打!AO109</f>
        <v>36359965.29393968</v>
      </c>
      <c r="AU109" s="44">
        <f>[2]国家城池攻打!AP109</f>
        <v>13209546.800551413</v>
      </c>
      <c r="AV109" s="44">
        <f>[2]国家城池攻打!AQ109</f>
        <v>3755150164.2196808</v>
      </c>
      <c r="AX109" s="14">
        <v>106</v>
      </c>
      <c r="AY109" s="44">
        <f>[2]国家城池攻打!AE109</f>
        <v>61655335.429455407</v>
      </c>
      <c r="AZ109" s="44">
        <f>[2]国家城池攻打!AF109</f>
        <v>63175266.15556179</v>
      </c>
      <c r="BA109" s="44">
        <f>[2]国家城池攻打!AG109</f>
        <v>65078289.891450986</v>
      </c>
      <c r="BB109" s="44">
        <f>[2]国家城池攻打!AH109</f>
        <v>69738291.92415531</v>
      </c>
      <c r="BC109" s="44">
        <f>[2]国家城池攻打!AI109</f>
        <v>71510804.784381777</v>
      </c>
    </row>
    <row r="110" spans="1:55" x14ac:dyDescent="0.15">
      <c r="A110" s="16" t="str">
        <f>IF([2]其他调用!AF110="","",[2]其他调用!AF110)</f>
        <v/>
      </c>
      <c r="B110" s="16">
        <f>IF([2]其他调用!AG110="","",[2]其他调用!AG110)</f>
        <v>106</v>
      </c>
      <c r="C110" s="16">
        <f>IF([2]其他调用!AH110="","",[2]其他调用!AH110)</f>
        <v>1</v>
      </c>
      <c r="D110" s="16">
        <f>IF([2]其他调用!AI110="","",[2]其他调用!AI110)</f>
        <v>1.262988928149078</v>
      </c>
      <c r="E110" s="16">
        <f>IF([2]其他调用!AJ110="","",[2]其他调用!AJ110)</f>
        <v>1.7335939640916394</v>
      </c>
      <c r="F110" s="16">
        <f>IF([2]其他调用!AK110="","",[2]其他调用!AK110)</f>
        <v>2.8387192873560214</v>
      </c>
      <c r="G110" s="16">
        <f>IF([2]其他调用!AL110="","",[2]其他调用!AL110)</f>
        <v>5.0398951809251296</v>
      </c>
      <c r="H110" s="16">
        <f>IF([2]其他调用!AM110="","",[2]其他调用!AM110)</f>
        <v>633.78324543872793</v>
      </c>
      <c r="I110" s="16" t="str">
        <f>IF([2]其他调用!AN110="","",[2]其他调用!AN110)</f>
        <v/>
      </c>
      <c r="J110" s="16" t="str">
        <f>IF([2]其他调用!AO110="","",[2]其他调用!AO110)</f>
        <v/>
      </c>
      <c r="O110" s="14">
        <v>106</v>
      </c>
      <c r="P110" s="22">
        <f>[2]国家城池攻打!Y109</f>
        <v>220197.62653376945</v>
      </c>
      <c r="Q110" s="22">
        <f>[2]国家城池攻打!Z109</f>
        <v>225625.95055557796</v>
      </c>
      <c r="R110" s="22">
        <f>[2]国家城池攻打!AA109</f>
        <v>232422.46389803936</v>
      </c>
      <c r="S110" s="22">
        <f>[2]国家城池攻打!AB109</f>
        <v>249065.3283005548</v>
      </c>
      <c r="T110" s="22">
        <f>[2]国家城池攻打!AC109</f>
        <v>255395.73137279222</v>
      </c>
      <c r="W110" s="30">
        <v>106</v>
      </c>
      <c r="X110" s="30">
        <f>[5]其他调用!T112</f>
        <v>20489270635</v>
      </c>
      <c r="Y110" s="30">
        <f>[5]其他调用!U112</f>
        <v>23169435161</v>
      </c>
      <c r="Z110" s="30">
        <f>[5]其他调用!V112</f>
        <v>25275053989</v>
      </c>
      <c r="AA110" s="30">
        <f>[5]其他调用!W112</f>
        <v>26222433745</v>
      </c>
      <c r="AB110" s="30">
        <f>[5]其他调用!X112</f>
        <v>27257138586</v>
      </c>
      <c r="AE110" s="14">
        <v>107</v>
      </c>
      <c r="AF110" s="14">
        <f>[3]非r将兵属性验证!AM113</f>
        <v>8735.6278080669254</v>
      </c>
      <c r="AG110" s="14">
        <f>[3]小r将兵属性验证!AM113</f>
        <v>8778.2847825450335</v>
      </c>
      <c r="AH110" s="14">
        <f>[3]中r将兵属性验证!AM113</f>
        <v>8827.7987660046656</v>
      </c>
      <c r="AI110" s="14">
        <f>[3]大r将兵属性验证!AM113</f>
        <v>8873.6970459928525</v>
      </c>
      <c r="AL110" s="35">
        <f>[4]基础信息!L110</f>
        <v>107</v>
      </c>
      <c r="AM110" s="35">
        <f>[4]基础信息!M110</f>
        <v>100</v>
      </c>
      <c r="AP110" s="44">
        <f>[2]国家城池攻打!AK110</f>
        <v>107</v>
      </c>
      <c r="AQ110" s="44">
        <f>[2]国家城池攻打!AL110</f>
        <v>1710932146.715616</v>
      </c>
      <c r="AR110" s="44">
        <f>[2]国家城池攻打!AM110</f>
        <v>1840600986.9367137</v>
      </c>
      <c r="AS110" s="44">
        <f>[2]国家城池攻打!AN110</f>
        <v>167843750.66184002</v>
      </c>
      <c r="AT110" s="44">
        <f>[2]国家城池攻打!AO110</f>
        <v>36497609.770387724</v>
      </c>
      <c r="AU110" s="44">
        <f>[2]国家城池攻打!AP110</f>
        <v>13226110.031167665</v>
      </c>
      <c r="AV110" s="44">
        <f>[2]国家城池攻打!AQ110</f>
        <v>3769100604.1157246</v>
      </c>
      <c r="AX110" s="14">
        <v>107</v>
      </c>
      <c r="AY110" s="44">
        <f>[2]国家城池攻打!AE110</f>
        <v>61655335.429455407</v>
      </c>
      <c r="AZ110" s="44">
        <f>[2]国家城池攻打!AF110</f>
        <v>63175266.15556179</v>
      </c>
      <c r="BA110" s="44">
        <f>[2]国家城池攻打!AG110</f>
        <v>65078289.891450986</v>
      </c>
      <c r="BB110" s="44">
        <f>[2]国家城池攻打!AH110</f>
        <v>69738291.92415531</v>
      </c>
      <c r="BC110" s="44">
        <f>[2]国家城池攻打!AI110</f>
        <v>71510804.784381777</v>
      </c>
    </row>
    <row r="111" spans="1:55" x14ac:dyDescent="0.15">
      <c r="A111" s="16" t="str">
        <f>IF([2]其他调用!AF111="","",[2]其他调用!AF111)</f>
        <v/>
      </c>
      <c r="B111" s="16">
        <f>IF([2]其他调用!AG111="","",[2]其他调用!AG111)</f>
        <v>107</v>
      </c>
      <c r="C111" s="16">
        <f>IF([2]其他调用!AH111="","",[2]其他调用!AH111)</f>
        <v>1</v>
      </c>
      <c r="D111" s="16">
        <f>IF([2]其他调用!AI111="","",[2]其他调用!AI111)</f>
        <v>1.262612745199498</v>
      </c>
      <c r="E111" s="16">
        <f>IF([2]其他调用!AJ111="","",[2]其他调用!AJ111)</f>
        <v>1.7359908504868065</v>
      </c>
      <c r="F111" s="16">
        <f>IF([2]其他调用!AK111="","",[2]其他调用!AK111)</f>
        <v>2.8361592648669047</v>
      </c>
      <c r="G111" s="16">
        <f>IF([2]其他调用!AL111="","",[2]其他调用!AL111)</f>
        <v>5.0028125706286879</v>
      </c>
      <c r="H111" s="16">
        <f>IF([2]其他调用!AM111="","",[2]其他调用!AM111)</f>
        <v>633.66051226929801</v>
      </c>
      <c r="I111" s="16" t="str">
        <f>IF([2]其他调用!AN111="","",[2]其他调用!AN111)</f>
        <v/>
      </c>
      <c r="J111" s="16" t="str">
        <f>IF([2]其他调用!AO111="","",[2]其他调用!AO111)</f>
        <v/>
      </c>
      <c r="O111" s="14">
        <v>107</v>
      </c>
      <c r="P111" s="22">
        <f>[2]国家城池攻打!Y110</f>
        <v>220197.62653376945</v>
      </c>
      <c r="Q111" s="22">
        <f>[2]国家城池攻打!Z110</f>
        <v>225625.95055557796</v>
      </c>
      <c r="R111" s="22">
        <f>[2]国家城池攻打!AA110</f>
        <v>232422.46389803936</v>
      </c>
      <c r="S111" s="22">
        <f>[2]国家城池攻打!AB110</f>
        <v>249065.3283005548</v>
      </c>
      <c r="T111" s="22">
        <f>[2]国家城池攻打!AC110</f>
        <v>255395.73137279222</v>
      </c>
      <c r="W111" s="30">
        <v>107</v>
      </c>
      <c r="X111" s="30">
        <f>[5]其他调用!T113</f>
        <v>21633350238</v>
      </c>
      <c r="Y111" s="30">
        <f>[5]其他调用!U113</f>
        <v>24272829812</v>
      </c>
      <c r="Z111" s="30">
        <f>[5]其他调用!V113</f>
        <v>26280585201</v>
      </c>
      <c r="AA111" s="30">
        <f>[5]其他调用!W113</f>
        <v>27213479761</v>
      </c>
      <c r="AB111" s="30">
        <f>[5]其他调用!X113</f>
        <v>28281575531</v>
      </c>
      <c r="AE111" s="14">
        <v>108</v>
      </c>
      <c r="AF111" s="14">
        <f>[3]非r将兵属性验证!AM114</f>
        <v>8801.4368600997659</v>
      </c>
      <c r="AG111" s="14">
        <f>[3]小r将兵属性验证!AM114</f>
        <v>8847.1573149325686</v>
      </c>
      <c r="AH111" s="14">
        <f>[3]中r将兵属性验证!AM114</f>
        <v>8890.3392312856377</v>
      </c>
      <c r="AI111" s="14">
        <f>[3]大r将兵属性验证!AM114</f>
        <v>8939.7540390571448</v>
      </c>
      <c r="AL111" s="35">
        <f>[4]基础信息!L111</f>
        <v>108</v>
      </c>
      <c r="AM111" s="35">
        <f>[4]基础信息!M111</f>
        <v>100</v>
      </c>
      <c r="AP111" s="44">
        <f>[2]国家城池攻打!AK111</f>
        <v>108</v>
      </c>
      <c r="AQ111" s="44">
        <f>[2]国家城池攻打!AL111</f>
        <v>1717278127.7451158</v>
      </c>
      <c r="AR111" s="44">
        <f>[2]国家城池攻打!AM111</f>
        <v>1847516949.0815787</v>
      </c>
      <c r="AS111" s="44">
        <f>[2]国家城池攻打!AN111</f>
        <v>168378039.67645472</v>
      </c>
      <c r="AT111" s="44">
        <f>[2]国家城池攻打!AO111</f>
        <v>36632827.462236837</v>
      </c>
      <c r="AU111" s="44">
        <f>[2]国家城池攻打!AP111</f>
        <v>13242673.261783915</v>
      </c>
      <c r="AV111" s="44">
        <f>[2]国家城池攻打!AQ111</f>
        <v>3783048617.22717</v>
      </c>
      <c r="AX111" s="14">
        <v>108</v>
      </c>
      <c r="AY111" s="44">
        <f>[2]国家城池攻打!AE111</f>
        <v>61655335.429455407</v>
      </c>
      <c r="AZ111" s="44">
        <f>[2]国家城池攻打!AF111</f>
        <v>63175266.15556179</v>
      </c>
      <c r="BA111" s="44">
        <f>[2]国家城池攻打!AG111</f>
        <v>65078289.891450986</v>
      </c>
      <c r="BB111" s="44">
        <f>[2]国家城池攻打!AH111</f>
        <v>69738291.92415531</v>
      </c>
      <c r="BC111" s="44">
        <f>[2]国家城池攻打!AI111</f>
        <v>71510804.784381777</v>
      </c>
    </row>
    <row r="112" spans="1:55" x14ac:dyDescent="0.15">
      <c r="A112" s="16" t="str">
        <f>IF([2]其他调用!AF112="","",[2]其他调用!AF112)</f>
        <v/>
      </c>
      <c r="B112" s="16">
        <f>IF([2]其他调用!AG112="","",[2]其他调用!AG112)</f>
        <v>108</v>
      </c>
      <c r="C112" s="16">
        <f>IF([2]其他调用!AH112="","",[2]其他调用!AH112)</f>
        <v>1</v>
      </c>
      <c r="D112" s="16">
        <f>IF([2]其他调用!AI112="","",[2]其他调用!AI112)</f>
        <v>1.2622440610671664</v>
      </c>
      <c r="E112" s="16">
        <f>IF([2]其他调用!AJ112="","",[2]其他调用!AJ112)</f>
        <v>1.7380226808311827</v>
      </c>
      <c r="F112" s="16">
        <f>IF([2]其他调用!AK112="","",[2]其他调用!AK112)</f>
        <v>2.8336502737730704</v>
      </c>
      <c r="G112" s="16">
        <f>IF([2]其他调用!AL112="","",[2]其他调用!AL112)</f>
        <v>4.9664691637385356</v>
      </c>
      <c r="H112" s="16">
        <f>IF([2]其他调用!AM112="","",[2]其他调用!AM112)</f>
        <v>633.51817888123765</v>
      </c>
      <c r="I112" s="16" t="str">
        <f>IF([2]其他调用!AN112="","",[2]其他调用!AN112)</f>
        <v/>
      </c>
      <c r="J112" s="16" t="str">
        <f>IF([2]其他调用!AO112="","",[2]其他调用!AO112)</f>
        <v/>
      </c>
      <c r="O112" s="14">
        <v>108</v>
      </c>
      <c r="P112" s="22">
        <f>[2]国家城池攻打!Y111</f>
        <v>220197.62653376945</v>
      </c>
      <c r="Q112" s="22">
        <f>[2]国家城池攻打!Z111</f>
        <v>225625.95055557796</v>
      </c>
      <c r="R112" s="22">
        <f>[2]国家城池攻打!AA111</f>
        <v>232422.46389803936</v>
      </c>
      <c r="S112" s="22">
        <f>[2]国家城池攻打!AB111</f>
        <v>249065.3283005548</v>
      </c>
      <c r="T112" s="22">
        <f>[2]国家城池攻打!AC111</f>
        <v>255395.73137279222</v>
      </c>
      <c r="W112" s="30">
        <v>108</v>
      </c>
      <c r="X112" s="30">
        <f>[5]其他调用!T114</f>
        <v>22787868687</v>
      </c>
      <c r="Y112" s="30">
        <f>[5]其他调用!U114</f>
        <v>25444992502</v>
      </c>
      <c r="Z112" s="30">
        <f>[5]其他调用!V114</f>
        <v>27268994484</v>
      </c>
      <c r="AA112" s="30">
        <f>[5]其他调用!W114</f>
        <v>28243583217</v>
      </c>
      <c r="AB112" s="30">
        <f>[5]其他调用!X114</f>
        <v>29296035344</v>
      </c>
      <c r="AE112" s="14">
        <v>109</v>
      </c>
      <c r="AF112" s="14">
        <f>[3]非r将兵属性验证!AM115</f>
        <v>8870.4611321594093</v>
      </c>
      <c r="AG112" s="14">
        <f>[3]小r将兵属性验证!AM115</f>
        <v>8910.5793781313932</v>
      </c>
      <c r="AH112" s="14">
        <f>[3]中r将兵属性验证!AM115</f>
        <v>8956.4476422637272</v>
      </c>
      <c r="AI112" s="14">
        <f>[3]大r将兵属性验证!AM115</f>
        <v>9004.1855520531826</v>
      </c>
      <c r="AL112" s="35">
        <f>[4]基础信息!L112</f>
        <v>109</v>
      </c>
      <c r="AM112" s="35">
        <f>[4]基础信息!M112</f>
        <v>100</v>
      </c>
      <c r="AP112" s="44">
        <f>[2]国家城池攻打!AK112</f>
        <v>109</v>
      </c>
      <c r="AQ112" s="44">
        <f>[2]国家城池攻打!AL112</f>
        <v>1723624108.7746158</v>
      </c>
      <c r="AR112" s="44">
        <f>[2]国家城池攻打!AM112</f>
        <v>1854432911.2264442</v>
      </c>
      <c r="AS112" s="44">
        <f>[2]国家城池攻打!AN112</f>
        <v>168912328.69106942</v>
      </c>
      <c r="AT112" s="44">
        <f>[2]国家城池攻打!AO112</f>
        <v>36766282.076715901</v>
      </c>
      <c r="AU112" s="44">
        <f>[2]国家城池攻打!AP112</f>
        <v>13259181.190361176</v>
      </c>
      <c r="AV112" s="44">
        <f>[2]国家城池攻打!AQ112</f>
        <v>3796994811.9592066</v>
      </c>
      <c r="AX112" s="14">
        <v>109</v>
      </c>
      <c r="AY112" s="44">
        <f>[2]国家城池攻打!AE112</f>
        <v>61655335.429455407</v>
      </c>
      <c r="AZ112" s="44">
        <f>[2]国家城池攻打!AF112</f>
        <v>63175266.15556179</v>
      </c>
      <c r="BA112" s="44">
        <f>[2]国家城池攻打!AG112</f>
        <v>65078289.891450986</v>
      </c>
      <c r="BB112" s="44">
        <f>[2]国家城池攻打!AH112</f>
        <v>69738291.92415531</v>
      </c>
      <c r="BC112" s="44">
        <f>[2]国家城池攻打!AI112</f>
        <v>71510804.784381777</v>
      </c>
    </row>
    <row r="113" spans="1:55" x14ac:dyDescent="0.15">
      <c r="A113" s="16" t="str">
        <f>IF([2]其他调用!AF113="","",[2]其他调用!AF113)</f>
        <v/>
      </c>
      <c r="B113" s="16">
        <f>IF([2]其他调用!AG113="","",[2]其他调用!AG113)</f>
        <v>109</v>
      </c>
      <c r="C113" s="16">
        <f>IF([2]其他调用!AH113="","",[2]其他调用!AH113)</f>
        <v>1</v>
      </c>
      <c r="D113" s="16">
        <f>IF([2]其他调用!AI113="","",[2]其他调用!AI113)</f>
        <v>1.2622374108983392</v>
      </c>
      <c r="E113" s="16">
        <f>IF([2]其他调用!AJ113="","",[2]其他调用!AJ113)</f>
        <v>1.7391585449796074</v>
      </c>
      <c r="F113" s="16">
        <f>IF([2]其他调用!AK113="","",[2]其他调用!AK113)</f>
        <v>2.8311908032459492</v>
      </c>
      <c r="G113" s="16">
        <f>IF([2]其他调用!AL113="","",[2]其他调用!AL113)</f>
        <v>4.9308430754988697</v>
      </c>
      <c r="H113" s="16">
        <f>IF([2]其他调用!AM113="","",[2]其他调用!AM113)</f>
        <v>633.41984491488574</v>
      </c>
      <c r="I113" s="16" t="str">
        <f>IF([2]其他调用!AN113="","",[2]其他调用!AN113)</f>
        <v/>
      </c>
      <c r="J113" s="16" t="str">
        <f>IF([2]其他调用!AO113="","",[2]其他调用!AO113)</f>
        <v/>
      </c>
      <c r="O113" s="14">
        <v>109</v>
      </c>
      <c r="P113" s="22">
        <f>[2]国家城池攻打!Y112</f>
        <v>220197.62653376945</v>
      </c>
      <c r="Q113" s="22">
        <f>[2]国家城池攻打!Z112</f>
        <v>225625.95055557796</v>
      </c>
      <c r="R113" s="22">
        <f>[2]国家城池攻打!AA112</f>
        <v>232422.46389803936</v>
      </c>
      <c r="S113" s="22">
        <f>[2]国家城池攻打!AB112</f>
        <v>249065.3283005548</v>
      </c>
      <c r="T113" s="22">
        <f>[2]国家城池攻打!AC112</f>
        <v>255395.73137279222</v>
      </c>
      <c r="W113" s="30">
        <v>109</v>
      </c>
      <c r="X113" s="30">
        <f>[5]其他调用!T115</f>
        <v>23983532052</v>
      </c>
      <c r="Y113" s="30">
        <f>[5]其他调用!U115</f>
        <v>26627360961</v>
      </c>
      <c r="Z113" s="30">
        <f>[5]其他调用!V115</f>
        <v>28311122389</v>
      </c>
      <c r="AA113" s="30">
        <f>[5]其他调用!W115</f>
        <v>29255347013</v>
      </c>
      <c r="AB113" s="30">
        <f>[5]其他调用!X115</f>
        <v>30358030495</v>
      </c>
      <c r="AE113" s="14">
        <v>110</v>
      </c>
      <c r="AF113" s="14">
        <f>[3]非r将兵属性验证!AM116</f>
        <v>8935.9196425189639</v>
      </c>
      <c r="AG113" s="14">
        <f>[3]小r将兵属性验证!AM116</f>
        <v>8978.9188215849863</v>
      </c>
      <c r="AH113" s="14">
        <f>[3]中r将兵属性验证!AM116</f>
        <v>9023.9742830719788</v>
      </c>
      <c r="AI113" s="14">
        <f>[3]大r将兵属性验证!AM116</f>
        <v>9073.9943614471813</v>
      </c>
      <c r="AL113" s="35">
        <f>[4]基础信息!L113</f>
        <v>110</v>
      </c>
      <c r="AM113" s="35">
        <f>[4]基础信息!M113</f>
        <v>100</v>
      </c>
      <c r="AP113" s="44">
        <f>[2]国家城池攻打!AK113</f>
        <v>110</v>
      </c>
      <c r="AQ113" s="44">
        <f>[2]国家城池攻打!AL113</f>
        <v>1729970089.8041151</v>
      </c>
      <c r="AR113" s="44">
        <f>[2]国家城池攻打!AM113</f>
        <v>1861345698.4235599</v>
      </c>
      <c r="AS113" s="44">
        <f>[2]国家城池攻打!AN113</f>
        <v>169446617.7056841</v>
      </c>
      <c r="AT113" s="44">
        <f>[2]国家城池攻打!AO113</f>
        <v>36899736.691194974</v>
      </c>
      <c r="AU113" s="44">
        <f>[2]国家城池攻打!AP113</f>
        <v>13274699.040510759</v>
      </c>
      <c r="AV113" s="44">
        <f>[2]国家城池攻打!AQ113</f>
        <v>3810936841.6650648</v>
      </c>
      <c r="AX113" s="14">
        <v>110</v>
      </c>
      <c r="AY113" s="44">
        <f>[2]国家城池攻打!AE113</f>
        <v>61655335.429455407</v>
      </c>
      <c r="AZ113" s="44">
        <f>[2]国家城池攻打!AF113</f>
        <v>63175266.15556179</v>
      </c>
      <c r="BA113" s="44">
        <f>[2]国家城池攻打!AG113</f>
        <v>65078289.891450986</v>
      </c>
      <c r="BB113" s="44">
        <f>[2]国家城池攻打!AH113</f>
        <v>69738291.92415531</v>
      </c>
      <c r="BC113" s="44">
        <f>[2]国家城池攻打!AI113</f>
        <v>71510804.784381777</v>
      </c>
    </row>
    <row r="114" spans="1:55" x14ac:dyDescent="0.15">
      <c r="A114" s="16" t="str">
        <f>IF([2]其他调用!AF114="","",[2]其他调用!AF114)</f>
        <v/>
      </c>
      <c r="B114" s="16">
        <f>IF([2]其他调用!AG114="","",[2]其他调用!AG114)</f>
        <v>110</v>
      </c>
      <c r="C114" s="16">
        <f>IF([2]其他调用!AH114="","",[2]其他调用!AH114)</f>
        <v>1</v>
      </c>
      <c r="D114" s="16">
        <f>IF([2]其他调用!AI114="","",[2]其他调用!AI114)</f>
        <v>1.2627009479807514</v>
      </c>
      <c r="E114" s="16">
        <f>IF([2]其他调用!AJ114="","",[2]其他调用!AJ114)</f>
        <v>1.7402722093822935</v>
      </c>
      <c r="F114" s="16">
        <f>IF([2]其他调用!AK114="","",[2]其他调用!AK114)</f>
        <v>2.8287794015133501</v>
      </c>
      <c r="G114" s="16">
        <f>IF([2]其他调用!AL114="","",[2]其他调用!AL114)</f>
        <v>4.8959132766012896</v>
      </c>
      <c r="H114" s="16">
        <f>IF([2]其他调用!AM114="","",[2]其他调用!AM114)</f>
        <v>633.45681114494403</v>
      </c>
      <c r="I114" s="16" t="str">
        <f>IF([2]其他调用!AN114="","",[2]其他调用!AN114)</f>
        <v/>
      </c>
      <c r="J114" s="16" t="str">
        <f>IF([2]其他调用!AO114="","",[2]其他调用!AO114)</f>
        <v/>
      </c>
      <c r="O114" s="14">
        <v>110</v>
      </c>
      <c r="P114" s="22">
        <f>[2]国家城池攻打!Y113</f>
        <v>220197.62653376945</v>
      </c>
      <c r="Q114" s="22">
        <f>[2]国家城池攻打!Z113</f>
        <v>225625.95055557796</v>
      </c>
      <c r="R114" s="22">
        <f>[2]国家城池攻打!AA113</f>
        <v>232422.46389803936</v>
      </c>
      <c r="S114" s="22">
        <f>[2]国家城池攻打!AB113</f>
        <v>249065.3283005548</v>
      </c>
      <c r="T114" s="22">
        <f>[2]国家城池攻打!AC113</f>
        <v>255395.73137279222</v>
      </c>
      <c r="W114" s="30">
        <v>110</v>
      </c>
      <c r="X114" s="30">
        <f>[5]其他调用!T116</f>
        <v>25213962456</v>
      </c>
      <c r="Y114" s="30">
        <f>[5]其他调用!U116</f>
        <v>27889487725</v>
      </c>
      <c r="Z114" s="30">
        <f>[5]其他调用!V116</f>
        <v>29351691560</v>
      </c>
      <c r="AA114" s="30">
        <f>[5]其他调用!W116</f>
        <v>30336192584</v>
      </c>
      <c r="AB114" s="30">
        <f>[5]其他调用!X116</f>
        <v>31467458900</v>
      </c>
      <c r="AE114" s="14">
        <v>111</v>
      </c>
      <c r="AF114" s="14">
        <f>[3]非r将兵属性验证!AM117</f>
        <v>9004.6408675687671</v>
      </c>
      <c r="AG114" s="14">
        <f>[3]小r将兵属性验证!AM117</f>
        <v>9046.1287240722304</v>
      </c>
      <c r="AH114" s="14">
        <f>[3]中r将兵属性验证!AM117</f>
        <v>9093.2224211633438</v>
      </c>
      <c r="AI114" s="14">
        <f>[3]大r将兵属性验证!AM117</f>
        <v>9142.6839752914966</v>
      </c>
      <c r="AL114" s="35">
        <f>[4]基础信息!L114</f>
        <v>111</v>
      </c>
      <c r="AM114" s="35">
        <f>[4]基础信息!M114</f>
        <v>100</v>
      </c>
      <c r="AP114" s="44">
        <f>[2]国家城池攻打!AK114</f>
        <v>111</v>
      </c>
      <c r="AQ114" s="44">
        <f>[2]国家城池攻打!AL114</f>
        <v>1736132915.9006112</v>
      </c>
      <c r="AR114" s="44">
        <f>[2]国家城池攻打!AM114</f>
        <v>1868158242.0749426</v>
      </c>
      <c r="AS114" s="44">
        <f>[2]国家城池攻打!AN114</f>
        <v>169961557.01083875</v>
      </c>
      <c r="AT114" s="44">
        <f>[2]国家城池攻打!AO114</f>
        <v>37033191.305674039</v>
      </c>
      <c r="AU114" s="44">
        <f>[2]国家城池攻打!AP114</f>
        <v>13290216.890660338</v>
      </c>
      <c r="AV114" s="44">
        <f>[2]国家城池攻打!AQ114</f>
        <v>3824576123.1827264</v>
      </c>
      <c r="AX114" s="14">
        <v>111</v>
      </c>
      <c r="AY114" s="44">
        <f>[2]国家城池攻打!AE114</f>
        <v>61655335.429455407</v>
      </c>
      <c r="AZ114" s="44">
        <f>[2]国家城池攻打!AF114</f>
        <v>63175266.15556179</v>
      </c>
      <c r="BA114" s="44">
        <f>[2]国家城池攻打!AG114</f>
        <v>65078289.891450986</v>
      </c>
      <c r="BB114" s="44">
        <f>[2]国家城池攻打!AH114</f>
        <v>69738291.92415531</v>
      </c>
      <c r="BC114" s="44">
        <f>[2]国家城池攻打!AI114</f>
        <v>71510804.784381777</v>
      </c>
    </row>
    <row r="115" spans="1:55" x14ac:dyDescent="0.15">
      <c r="A115" s="16" t="str">
        <f>IF([2]其他调用!AF115="","",[2]其他调用!AF115)</f>
        <v/>
      </c>
      <c r="B115" s="16">
        <f>IF([2]其他调用!AG115="","",[2]其他调用!AG115)</f>
        <v>111</v>
      </c>
      <c r="C115" s="16">
        <f>IF([2]其他调用!AH115="","",[2]其他调用!AH115)</f>
        <v>1</v>
      </c>
      <c r="D115" s="16">
        <f>IF([2]其他调用!AI115="","",[2]其他调用!AI115)</f>
        <v>1.2632496481910771</v>
      </c>
      <c r="E115" s="16">
        <f>IF([2]其他调用!AJ115="","",[2]其他调用!AJ115)</f>
        <v>1.741494091430889</v>
      </c>
      <c r="F115" s="16">
        <f>IF([2]其他调用!AK115="","",[2]其他调用!AK115)</f>
        <v>2.8323322399323536</v>
      </c>
      <c r="G115" s="16">
        <f>IF([2]其他调用!AL115="","",[2]其他调用!AL115)</f>
        <v>4.8620218605320229</v>
      </c>
      <c r="H115" s="16">
        <f>IF([2]其他调用!AM115="","",[2]其他调用!AM115)</f>
        <v>633.61151338889033</v>
      </c>
      <c r="I115" s="16" t="str">
        <f>IF([2]其他调用!AN115="","",[2]其他调用!AN115)</f>
        <v/>
      </c>
      <c r="J115" s="16" t="str">
        <f>IF([2]其他调用!AO115="","",[2]其他调用!AO115)</f>
        <v/>
      </c>
      <c r="O115" s="14">
        <v>111</v>
      </c>
      <c r="P115" s="22">
        <f>[2]国家城池攻打!Y114</f>
        <v>220197.62653376945</v>
      </c>
      <c r="Q115" s="22">
        <f>[2]国家城池攻打!Z114</f>
        <v>225625.95055557796</v>
      </c>
      <c r="R115" s="22">
        <f>[2]国家城池攻打!AA114</f>
        <v>232422.46389803936</v>
      </c>
      <c r="S115" s="22">
        <f>[2]国家城池攻打!AB114</f>
        <v>249065.3283005548</v>
      </c>
      <c r="T115" s="22">
        <f>[2]国家城池攻打!AC114</f>
        <v>255395.73137279222</v>
      </c>
      <c r="W115" s="30">
        <v>111</v>
      </c>
      <c r="X115" s="30">
        <f>[5]其他调用!T117</f>
        <v>26573725704</v>
      </c>
      <c r="Y115" s="30">
        <f>[5]其他调用!U117</f>
        <v>28973785570</v>
      </c>
      <c r="Z115" s="30">
        <f>[5]其他调用!V117</f>
        <v>30439063532</v>
      </c>
      <c r="AA115" s="30">
        <f>[5]其他调用!W117</f>
        <v>31451305210</v>
      </c>
      <c r="AB115" s="30">
        <f>[5]其他调用!X117</f>
        <v>32635423776</v>
      </c>
      <c r="AE115" s="14">
        <v>112</v>
      </c>
      <c r="AF115" s="14">
        <f>[3]非r将兵属性验证!AM118</f>
        <v>9070.4833394530542</v>
      </c>
      <c r="AG115" s="14">
        <f>[3]小r将兵属性验证!AM118</f>
        <v>9114.6737906797462</v>
      </c>
      <c r="AH115" s="14">
        <f>[3]中r将兵属性验证!AM118</f>
        <v>9160.4169527518316</v>
      </c>
      <c r="AI115" s="14">
        <f>[3]大r将兵属性验证!AM118</f>
        <v>9211.3722358373288</v>
      </c>
      <c r="AL115" s="35">
        <f>[4]基础信息!L115</f>
        <v>112</v>
      </c>
      <c r="AM115" s="35">
        <f>[4]基础信息!M115</f>
        <v>100</v>
      </c>
      <c r="AP115" s="44">
        <f>[2]国家城池攻打!AK115</f>
        <v>112</v>
      </c>
      <c r="AQ115" s="44">
        <f>[2]国家城池攻打!AL115</f>
        <v>1742157306.1289999</v>
      </c>
      <c r="AR115" s="44">
        <f>[2]国家城池攻打!AM115</f>
        <v>1874970785.7263255</v>
      </c>
      <c r="AS115" s="44">
        <f>[2]国家城池攻打!AN115</f>
        <v>170449623.89552593</v>
      </c>
      <c r="AT115" s="44">
        <f>[2]国家城池攻打!AO115</f>
        <v>37166645.920153111</v>
      </c>
      <c r="AU115" s="44">
        <f>[2]国家城池攻打!AP115</f>
        <v>13305734.740809921</v>
      </c>
      <c r="AV115" s="44">
        <f>[2]国家城池攻打!AQ115</f>
        <v>3838050096.4118147</v>
      </c>
      <c r="AX115" s="14">
        <v>112</v>
      </c>
      <c r="AY115" s="44">
        <f>[2]国家城池攻打!AE115</f>
        <v>61655335.429455407</v>
      </c>
      <c r="AZ115" s="44">
        <f>[2]国家城池攻打!AF115</f>
        <v>63175266.15556179</v>
      </c>
      <c r="BA115" s="44">
        <f>[2]国家城池攻打!AG115</f>
        <v>65078289.891450986</v>
      </c>
      <c r="BB115" s="44">
        <f>[2]国家城池攻打!AH115</f>
        <v>69738291.92415531</v>
      </c>
      <c r="BC115" s="44">
        <f>[2]国家城池攻打!AI115</f>
        <v>71510804.784381777</v>
      </c>
    </row>
    <row r="116" spans="1:55" x14ac:dyDescent="0.15">
      <c r="A116" s="16" t="str">
        <f>IF([2]其他调用!AF116="","",[2]其他调用!AF116)</f>
        <v/>
      </c>
      <c r="B116" s="16">
        <f>IF([2]其他调用!AG116="","",[2]其他调用!AG116)</f>
        <v>112</v>
      </c>
      <c r="C116" s="16">
        <f>IF([2]其他调用!AH116="","",[2]其他调用!AH116)</f>
        <v>1</v>
      </c>
      <c r="D116" s="16">
        <f>IF([2]其他调用!AI116="","",[2]其他调用!AI116)</f>
        <v>1.2638584228414673</v>
      </c>
      <c r="E116" s="16">
        <f>IF([2]其他调用!AJ116="","",[2]其他调用!AJ116)</f>
        <v>1.7427899613296793</v>
      </c>
      <c r="F116" s="16">
        <f>IF([2]其他调用!AK116="","",[2]其他调用!AK116)</f>
        <v>2.8370044116871438</v>
      </c>
      <c r="G116" s="16">
        <f>IF([2]其他调用!AL116="","",[2]其他调用!AL116)</f>
        <v>4.8290446484297096</v>
      </c>
      <c r="H116" s="16">
        <f>IF([2]其他调用!AM116="","",[2]其他调用!AM116)</f>
        <v>633.80741142067984</v>
      </c>
      <c r="I116" s="16" t="str">
        <f>IF([2]其他调用!AN116="","",[2]其他调用!AN116)</f>
        <v/>
      </c>
      <c r="J116" s="16" t="str">
        <f>IF([2]其他调用!AO116="","",[2]其他调用!AO116)</f>
        <v/>
      </c>
      <c r="O116" s="14">
        <v>112</v>
      </c>
      <c r="P116" s="22">
        <f>[2]国家城池攻打!Y115</f>
        <v>220197.62653376945</v>
      </c>
      <c r="Q116" s="22">
        <f>[2]国家城池攻打!Z115</f>
        <v>225625.95055557796</v>
      </c>
      <c r="R116" s="22">
        <f>[2]国家城池攻打!AA115</f>
        <v>232422.46389803936</v>
      </c>
      <c r="S116" s="22">
        <f>[2]国家城池攻打!AB115</f>
        <v>249065.3283005548</v>
      </c>
      <c r="T116" s="22">
        <f>[2]国家城池攻打!AC115</f>
        <v>255395.73137279222</v>
      </c>
      <c r="W116" s="30">
        <v>112</v>
      </c>
      <c r="X116" s="30">
        <f>[5]其他调用!T118</f>
        <v>27928458979</v>
      </c>
      <c r="Y116" s="30">
        <f>[5]其他调用!U118</f>
        <v>30045547765</v>
      </c>
      <c r="Z116" s="30">
        <f>[5]其他调用!V118</f>
        <v>31540620414</v>
      </c>
      <c r="AA116" s="30">
        <f>[5]其他调用!W118</f>
        <v>32592389198</v>
      </c>
      <c r="AB116" s="30">
        <f>[5]其他调用!X118</f>
        <v>33773891788</v>
      </c>
      <c r="AE116" s="14">
        <v>113</v>
      </c>
      <c r="AF116" s="14">
        <f>[3]非r将兵属性验证!AM119</f>
        <v>9138.8345847910641</v>
      </c>
      <c r="AG116" s="14">
        <f>[3]小r将兵属性验证!AM119</f>
        <v>9181.586561984117</v>
      </c>
      <c r="AH116" s="14">
        <f>[3]中r将兵属性验证!AM119</f>
        <v>9228.7957794339563</v>
      </c>
      <c r="AI116" s="14">
        <f>[3]大r将兵属性验证!AM119</f>
        <v>9276.8918714801857</v>
      </c>
      <c r="AL116" s="35">
        <f>[4]基础信息!L116</f>
        <v>113</v>
      </c>
      <c r="AM116" s="35">
        <f>[4]基础信息!M116</f>
        <v>100</v>
      </c>
      <c r="AP116" s="44">
        <f>[2]国家城池攻打!AK116</f>
        <v>113</v>
      </c>
      <c r="AQ116" s="44">
        <f>[2]国家城池攻打!AL116</f>
        <v>1748181696.3573887</v>
      </c>
      <c r="AR116" s="44">
        <f>[2]国家城池攻打!AM116</f>
        <v>1881783329.3777087</v>
      </c>
      <c r="AS116" s="44">
        <f>[2]国家城池攻打!AN116</f>
        <v>170937690.78021312</v>
      </c>
      <c r="AT116" s="44">
        <f>[2]国家城池攻打!AO116</f>
        <v>37300100.534632184</v>
      </c>
      <c r="AU116" s="44">
        <f>[2]国家城池攻打!AP116</f>
        <v>13321252.590959504</v>
      </c>
      <c r="AV116" s="44">
        <f>[2]国家城池攻打!AQ116</f>
        <v>3851524069.640902</v>
      </c>
      <c r="AX116" s="14">
        <v>113</v>
      </c>
      <c r="AY116" s="44">
        <f>[2]国家城池攻打!AE116</f>
        <v>61655335.429455407</v>
      </c>
      <c r="AZ116" s="44">
        <f>[2]国家城池攻打!AF116</f>
        <v>63175266.15556179</v>
      </c>
      <c r="BA116" s="44">
        <f>[2]国家城池攻打!AG116</f>
        <v>65078289.891450986</v>
      </c>
      <c r="BB116" s="44">
        <f>[2]国家城池攻打!AH116</f>
        <v>69738291.92415531</v>
      </c>
      <c r="BC116" s="44">
        <f>[2]国家城池攻打!AI116</f>
        <v>71510804.784381777</v>
      </c>
    </row>
    <row r="117" spans="1:55" x14ac:dyDescent="0.15">
      <c r="A117" s="16" t="str">
        <f>IF([2]其他调用!AF117="","",[2]其他调用!AF117)</f>
        <v/>
      </c>
      <c r="B117" s="16">
        <f>IF([2]其他调用!AG117="","",[2]其他调用!AG117)</f>
        <v>113</v>
      </c>
      <c r="C117" s="16">
        <f>IF([2]其他调用!AH117="","",[2]其他调用!AH117)</f>
        <v>1</v>
      </c>
      <c r="D117" s="16">
        <f>IF([2]其他调用!AI117="","",[2]其他调用!AI117)</f>
        <v>1.264455790773156</v>
      </c>
      <c r="E117" s="16">
        <f>IF([2]其他调用!AJ117="","",[2]其他调用!AJ117)</f>
        <v>1.7440615502841179</v>
      </c>
      <c r="F117" s="16">
        <f>IF([2]其他调用!AK117="","",[2]其他调用!AK117)</f>
        <v>2.8415890401303057</v>
      </c>
      <c r="G117" s="16">
        <f>IF([2]其他调用!AL117="","",[2]其他调用!AL117)</f>
        <v>4.7966853362050577</v>
      </c>
      <c r="H117" s="16">
        <f>IF([2]其他调用!AM117="","",[2]其他调用!AM117)</f>
        <v>633.99963887626939</v>
      </c>
      <c r="I117" s="16" t="str">
        <f>IF([2]其他调用!AN117="","",[2]其他调用!AN117)</f>
        <v/>
      </c>
      <c r="J117" s="16" t="str">
        <f>IF([2]其他调用!AO117="","",[2]其他调用!AO117)</f>
        <v/>
      </c>
      <c r="O117" s="14">
        <v>113</v>
      </c>
      <c r="P117" s="22">
        <f>[2]国家城池攻打!Y116</f>
        <v>220197.62653376945</v>
      </c>
      <c r="Q117" s="22">
        <f>[2]国家城池攻打!Z116</f>
        <v>225625.95055557796</v>
      </c>
      <c r="R117" s="22">
        <f>[2]国家城池攻打!AA116</f>
        <v>232422.46389803936</v>
      </c>
      <c r="S117" s="22">
        <f>[2]国家城池攻打!AB116</f>
        <v>249065.3283005548</v>
      </c>
      <c r="T117" s="22">
        <f>[2]国家城池攻打!AC116</f>
        <v>255395.73137279222</v>
      </c>
      <c r="W117" s="30">
        <v>113</v>
      </c>
      <c r="X117" s="30">
        <f>[5]其他调用!T119</f>
        <v>29358768898</v>
      </c>
      <c r="Y117" s="30">
        <f>[5]其他调用!U119</f>
        <v>31140501435</v>
      </c>
      <c r="Z117" s="30">
        <f>[5]其他调用!V119</f>
        <v>32686862466</v>
      </c>
      <c r="AA117" s="30">
        <f>[5]其他调用!W119</f>
        <v>33744660856</v>
      </c>
      <c r="AB117" s="30">
        <f>[5]其他调用!X119</f>
        <v>34944587664</v>
      </c>
      <c r="AE117" s="14">
        <v>114</v>
      </c>
      <c r="AF117" s="14">
        <f>[3]非r将兵属性验证!AM120</f>
        <v>9205.1265141991007</v>
      </c>
      <c r="AG117" s="14">
        <f>[3]小r将兵属性验证!AM120</f>
        <v>9249.487602158224</v>
      </c>
      <c r="AH117" s="14">
        <f>[3]中r将兵属性验证!AM120</f>
        <v>9294.3116472404508</v>
      </c>
      <c r="AI117" s="14">
        <f>[3]大r将兵属性验证!AM120</f>
        <v>9341.5681191539097</v>
      </c>
      <c r="AL117" s="35">
        <f>[4]基础信息!L117</f>
        <v>114</v>
      </c>
      <c r="AM117" s="35">
        <f>[4]基础信息!M117</f>
        <v>100</v>
      </c>
      <c r="AP117" s="44">
        <f>[2]国家城池攻打!AK117</f>
        <v>114</v>
      </c>
      <c r="AQ117" s="44">
        <f>[2]国家城池攻打!AL117</f>
        <v>1754206086.5857773</v>
      </c>
      <c r="AR117" s="44">
        <f>[2]国家城池攻打!AM117</f>
        <v>1888595873.0290916</v>
      </c>
      <c r="AS117" s="44">
        <f>[2]国家城池攻打!AN117</f>
        <v>171425757.66490027</v>
      </c>
      <c r="AT117" s="44">
        <f>[2]国家城池攻打!AO117</f>
        <v>37433555.149111249</v>
      </c>
      <c r="AU117" s="44">
        <f>[2]国家城池攻打!AP117</f>
        <v>13336770.441109087</v>
      </c>
      <c r="AV117" s="44">
        <f>[2]国家城池攻打!AQ117</f>
        <v>3864998042.8699899</v>
      </c>
      <c r="AX117" s="14">
        <v>114</v>
      </c>
      <c r="AY117" s="44">
        <f>[2]国家城池攻打!AE117</f>
        <v>61655335.429455407</v>
      </c>
      <c r="AZ117" s="44">
        <f>[2]国家城池攻打!AF117</f>
        <v>63175266.15556179</v>
      </c>
      <c r="BA117" s="44">
        <f>[2]国家城池攻打!AG117</f>
        <v>65078289.891450986</v>
      </c>
      <c r="BB117" s="44">
        <f>[2]国家城池攻打!AH117</f>
        <v>69738291.92415531</v>
      </c>
      <c r="BC117" s="44">
        <f>[2]国家城池攻打!AI117</f>
        <v>71510804.784381777</v>
      </c>
    </row>
    <row r="118" spans="1:55" x14ac:dyDescent="0.15">
      <c r="A118" s="16" t="str">
        <f>IF([2]其他调用!AF118="","",[2]其他调用!AF118)</f>
        <v/>
      </c>
      <c r="B118" s="16">
        <f>IF([2]其他调用!AG118="","",[2]其他调用!AG118)</f>
        <v>114</v>
      </c>
      <c r="C118" s="16">
        <f>IF([2]其他调用!AH118="","",[2]其他调用!AH118)</f>
        <v>1</v>
      </c>
      <c r="D118" s="16">
        <f>IF([2]其他调用!AI118="","",[2]其他调用!AI118)</f>
        <v>1.2650420696050726</v>
      </c>
      <c r="E118" s="16">
        <f>IF([2]其他调用!AJ118="","",[2]其他调用!AJ118)</f>
        <v>1.7453095343946452</v>
      </c>
      <c r="F118" s="16">
        <f>IF([2]其他调用!AK118="","",[2]其他调用!AK118)</f>
        <v>2.8460885628965</v>
      </c>
      <c r="G118" s="16">
        <f>IF([2]其他调用!AL118="","",[2]其他调用!AL118)</f>
        <v>4.7641081776044576</v>
      </c>
      <c r="H118" s="16">
        <f>IF([2]其他调用!AM118="","",[2]其他调用!AM118)</f>
        <v>634.18504475355337</v>
      </c>
      <c r="I118" s="16" t="str">
        <f>IF([2]其他调用!AN118="","",[2]其他调用!AN118)</f>
        <v/>
      </c>
      <c r="J118" s="16" t="str">
        <f>IF([2]其他调用!AO118="","",[2]其他调用!AO118)</f>
        <v/>
      </c>
      <c r="O118" s="14">
        <v>114</v>
      </c>
      <c r="P118" s="22">
        <f>[2]国家城池攻打!Y117</f>
        <v>220197.62653376945</v>
      </c>
      <c r="Q118" s="22">
        <f>[2]国家城池攻打!Z117</f>
        <v>225625.95055557796</v>
      </c>
      <c r="R118" s="22">
        <f>[2]国家城池攻打!AA117</f>
        <v>232422.46389803936</v>
      </c>
      <c r="S118" s="22">
        <f>[2]国家城池攻打!AB117</f>
        <v>249065.3283005548</v>
      </c>
      <c r="T118" s="22">
        <f>[2]国家城池攻打!AC117</f>
        <v>255395.73137279222</v>
      </c>
      <c r="W118" s="30">
        <v>114</v>
      </c>
      <c r="X118" s="30">
        <f>[5]其他调用!T120</f>
        <v>30838416005</v>
      </c>
      <c r="Y118" s="30">
        <f>[5]其他调用!U120</f>
        <v>32277086633</v>
      </c>
      <c r="Z118" s="30">
        <f>[5]其他调用!V120</f>
        <v>33841011860</v>
      </c>
      <c r="AA118" s="30">
        <f>[5]其他调用!W120</f>
        <v>34915921700</v>
      </c>
      <c r="AB118" s="30">
        <f>[5]其他调用!X120</f>
        <v>36155189154</v>
      </c>
      <c r="AE118" s="14">
        <v>115</v>
      </c>
      <c r="AF118" s="14">
        <f>[3]非r将兵属性验证!AM121</f>
        <v>9273.11336971315</v>
      </c>
      <c r="AG118" s="14">
        <f>[3]小r将兵属性验证!AM121</f>
        <v>9314.6342765223671</v>
      </c>
      <c r="AH118" s="14">
        <f>[3]中r将兵属性验证!AM121</f>
        <v>9358.3465384084921</v>
      </c>
      <c r="AI118" s="14">
        <f>[3]大r将兵属性验证!AM121</f>
        <v>9405.9685532497842</v>
      </c>
      <c r="AL118" s="35">
        <f>[4]基础信息!L118</f>
        <v>115</v>
      </c>
      <c r="AM118" s="35">
        <f>[4]基础信息!M118</f>
        <v>100</v>
      </c>
      <c r="AP118" s="44">
        <f>[2]国家城池攻打!AK118</f>
        <v>115</v>
      </c>
      <c r="AQ118" s="44">
        <f>[2]国家城池攻打!AL118</f>
        <v>1760230476.8141661</v>
      </c>
      <c r="AR118" s="44">
        <f>[2]国家城池攻打!AM118</f>
        <v>1895408416.6804745</v>
      </c>
      <c r="AS118" s="44">
        <f>[2]国家城池攻打!AN118</f>
        <v>171913824.54958746</v>
      </c>
      <c r="AT118" s="44">
        <f>[2]国家城池攻打!AO118</f>
        <v>37567009.763590321</v>
      </c>
      <c r="AU118" s="44">
        <f>[2]国家城池攻打!AP118</f>
        <v>13352288.291258667</v>
      </c>
      <c r="AV118" s="44">
        <f>[2]国家城池攻打!AQ118</f>
        <v>3878472016.0990767</v>
      </c>
      <c r="AX118" s="14">
        <v>115</v>
      </c>
      <c r="AY118" s="44">
        <f>[2]国家城池攻打!AE118</f>
        <v>61655335.429455407</v>
      </c>
      <c r="AZ118" s="44">
        <f>[2]国家城池攻打!AF118</f>
        <v>63175266.15556179</v>
      </c>
      <c r="BA118" s="44">
        <f>[2]国家城池攻打!AG118</f>
        <v>65078289.891450986</v>
      </c>
      <c r="BB118" s="44">
        <f>[2]国家城池攻打!AH118</f>
        <v>69738291.92415531</v>
      </c>
      <c r="BC118" s="44">
        <f>[2]国家城池攻打!AI118</f>
        <v>71510804.784381777</v>
      </c>
    </row>
    <row r="119" spans="1:55" x14ac:dyDescent="0.15">
      <c r="A119" s="16" t="str">
        <f>IF([2]其他调用!AF119="","",[2]其他调用!AF119)</f>
        <v/>
      </c>
      <c r="B119" s="16">
        <f>IF([2]其他调用!AG119="","",[2]其他调用!AG119)</f>
        <v>115</v>
      </c>
      <c r="C119" s="16">
        <f>IF([2]其他调用!AH119="","",[2]其他调用!AH119)</f>
        <v>1</v>
      </c>
      <c r="D119" s="16">
        <f>IF([2]其他调用!AI119="","",[2]其他调用!AI119)</f>
        <v>1.2656175652724997</v>
      </c>
      <c r="E119" s="16">
        <f>IF([2]其他调用!AJ119="","",[2]其他调用!AJ119)</f>
        <v>1.7465345648912753</v>
      </c>
      <c r="F119" s="16">
        <f>IF([2]其他调用!AK119="","",[2]其他调用!AK119)</f>
        <v>2.8505053279517383</v>
      </c>
      <c r="G119" s="16">
        <f>IF([2]其他调用!AL119="","",[2]其他调用!AL119)</f>
        <v>4.7222435018864797</v>
      </c>
      <c r="H119" s="16">
        <f>IF([2]其他调用!AM119="","",[2]其他调用!AM119)</f>
        <v>634.32774686585071</v>
      </c>
      <c r="I119" s="16" t="str">
        <f>IF([2]其他调用!AN119="","",[2]其他调用!AN119)</f>
        <v/>
      </c>
      <c r="J119" s="16" t="str">
        <f>IF([2]其他调用!AO119="","",[2]其他调用!AO119)</f>
        <v/>
      </c>
      <c r="O119" s="14">
        <v>115</v>
      </c>
      <c r="P119" s="22">
        <f>[2]国家城池攻打!Y118</f>
        <v>220197.62653376945</v>
      </c>
      <c r="Q119" s="22">
        <f>[2]国家城池攻打!Z118</f>
        <v>225625.95055557796</v>
      </c>
      <c r="R119" s="22">
        <f>[2]国家城池攻打!AA118</f>
        <v>232422.46389803936</v>
      </c>
      <c r="S119" s="22">
        <f>[2]国家城池攻打!AB118</f>
        <v>249065.3283005548</v>
      </c>
      <c r="T119" s="22">
        <f>[2]国家城池攻打!AC118</f>
        <v>255395.73137279222</v>
      </c>
      <c r="W119" s="30">
        <v>115</v>
      </c>
      <c r="X119" s="30">
        <f>[5]其他调用!T121</f>
        <v>32394137003</v>
      </c>
      <c r="Y119" s="30">
        <f>[5]其他调用!U121</f>
        <v>33420427234</v>
      </c>
      <c r="Z119" s="30">
        <f>[5]其他调用!V121</f>
        <v>35015162736</v>
      </c>
      <c r="AA119" s="30">
        <f>[5]其他调用!W121</f>
        <v>36129007756</v>
      </c>
      <c r="AB119" s="30">
        <f>[5]其他调用!X121</f>
        <v>37397676664</v>
      </c>
      <c r="AE119" s="14">
        <v>116</v>
      </c>
      <c r="AF119" s="14">
        <f>[3]非r将兵属性验证!AM122</f>
        <v>9339.8477193800427</v>
      </c>
      <c r="AG119" s="14">
        <f>[3]小r将兵属性验证!AM122</f>
        <v>9381.0597738310807</v>
      </c>
      <c r="AH119" s="14">
        <f>[3]中r将兵属性验证!AM122</f>
        <v>9425.4284734329576</v>
      </c>
      <c r="AI119" s="14">
        <f>[3]大r将兵属性验证!AM122</f>
        <v>9473.0528781601242</v>
      </c>
      <c r="AL119" s="35">
        <f>[4]基础信息!L119</f>
        <v>116</v>
      </c>
      <c r="AM119" s="35">
        <f>[4]基础信息!M119</f>
        <v>100</v>
      </c>
      <c r="AP119" s="44">
        <f>[2]国家城池攻打!AK119</f>
        <v>116</v>
      </c>
      <c r="AQ119" s="44">
        <f>[2]国家城池攻打!AL119</f>
        <v>1766254867.0425549</v>
      </c>
      <c r="AR119" s="44">
        <f>[2]国家城池攻打!AM119</f>
        <v>1902220960.3318577</v>
      </c>
      <c r="AS119" s="44">
        <f>[2]国家城池攻打!AN119</f>
        <v>172401891.43427464</v>
      </c>
      <c r="AT119" s="44">
        <f>[2]国家城池攻打!AO119</f>
        <v>37728746.552361868</v>
      </c>
      <c r="AU119" s="44">
        <f>[2]国家城池攻打!AP119</f>
        <v>13390189.352312235</v>
      </c>
      <c r="AV119" s="44">
        <f>[2]国家城池攻打!AQ119</f>
        <v>3891996654.7133613</v>
      </c>
      <c r="AX119" s="14">
        <v>116</v>
      </c>
      <c r="AY119" s="44">
        <f>[2]国家城池攻打!AE119</f>
        <v>61655335.429455407</v>
      </c>
      <c r="AZ119" s="44">
        <f>[2]国家城池攻打!AF119</f>
        <v>63175266.15556179</v>
      </c>
      <c r="BA119" s="44">
        <f>[2]国家城池攻打!AG119</f>
        <v>65078289.891450986</v>
      </c>
      <c r="BB119" s="44">
        <f>[2]国家城池攻打!AH119</f>
        <v>69738291.92415531</v>
      </c>
      <c r="BC119" s="44">
        <f>[2]国家城池攻打!AI119</f>
        <v>71510804.784381777</v>
      </c>
    </row>
    <row r="120" spans="1:55" x14ac:dyDescent="0.15">
      <c r="A120" s="16" t="str">
        <f>IF([2]其他调用!AF120="","",[2]其他调用!AF120)</f>
        <v/>
      </c>
      <c r="B120" s="16">
        <f>IF([2]其他调用!AG120="","",[2]其他调用!AG120)</f>
        <v>116</v>
      </c>
      <c r="C120" s="16">
        <f>IF([2]其他调用!AH120="","",[2]其他调用!AH120)</f>
        <v>1</v>
      </c>
      <c r="D120" s="16">
        <f>IF([2]其他调用!AI120="","",[2]其他调用!AI120)</f>
        <v>1.2661825725594094</v>
      </c>
      <c r="E120" s="16">
        <f>IF([2]其他调用!AJ120="","",[2]其他调用!AJ120)</f>
        <v>1.747659332838335</v>
      </c>
      <c r="F120" s="16">
        <f>IF([2]其他调用!AK120="","",[2]其他调用!AK120)</f>
        <v>2.8548415976789006</v>
      </c>
      <c r="G120" s="16">
        <f>IF([2]其他调用!AL120="","",[2]其他调用!AL120)</f>
        <v>4.681141807845048</v>
      </c>
      <c r="H120" s="16">
        <f>IF([2]其他调用!AM120="","",[2]其他调用!AM120)</f>
        <v>634.46243262683447</v>
      </c>
      <c r="I120" s="16" t="str">
        <f>IF([2]其他调用!AN120="","",[2]其他调用!AN120)</f>
        <v/>
      </c>
      <c r="J120" s="16" t="str">
        <f>IF([2]其他调用!AO120="","",[2]其他调用!AO120)</f>
        <v/>
      </c>
      <c r="O120" s="14">
        <v>116</v>
      </c>
      <c r="P120" s="22">
        <f>[2]国家城池攻打!Y119</f>
        <v>220197.62653376945</v>
      </c>
      <c r="Q120" s="22">
        <f>[2]国家城池攻打!Z119</f>
        <v>225625.95055557796</v>
      </c>
      <c r="R120" s="22">
        <f>[2]国家城池攻打!AA119</f>
        <v>232422.46389803936</v>
      </c>
      <c r="S120" s="22">
        <f>[2]国家城池攻打!AB119</f>
        <v>249065.3283005548</v>
      </c>
      <c r="T120" s="22">
        <f>[2]国家城池攻打!AC119</f>
        <v>255395.73137279222</v>
      </c>
      <c r="W120" s="30">
        <v>116</v>
      </c>
      <c r="X120" s="30">
        <f>[5]其他调用!T122</f>
        <v>33691572091</v>
      </c>
      <c r="Y120" s="30">
        <f>[5]其他调用!U122</f>
        <v>34610564352</v>
      </c>
      <c r="Z120" s="30">
        <f>[5]其他调用!V122</f>
        <v>36253979731</v>
      </c>
      <c r="AA120" s="30">
        <f>[5]其他调用!W122</f>
        <v>37397840562</v>
      </c>
      <c r="AB120" s="30">
        <f>[5]其他调用!X122</f>
        <v>38712928121</v>
      </c>
      <c r="AE120" s="14">
        <v>117</v>
      </c>
      <c r="AF120" s="14">
        <f>[3]非r将兵属性验证!AM123</f>
        <v>9407.4756475513695</v>
      </c>
      <c r="AG120" s="14">
        <f>[3]小r将兵属性验证!AM123</f>
        <v>9448.858139758293</v>
      </c>
      <c r="AH120" s="14">
        <f>[3]中r将兵属性验证!AM123</f>
        <v>9492.7597957455237</v>
      </c>
      <c r="AI120" s="14">
        <f>[3]大r将兵属性验证!AM123</f>
        <v>9541.5741365011127</v>
      </c>
      <c r="AL120" s="35">
        <f>[4]基础信息!L120</f>
        <v>117</v>
      </c>
      <c r="AM120" s="35">
        <f>[4]基础信息!M120</f>
        <v>100</v>
      </c>
      <c r="AP120" s="44">
        <f>[2]国家城池攻打!AK120</f>
        <v>117</v>
      </c>
      <c r="AQ120" s="44">
        <f>[2]国家城池攻打!AL120</f>
        <v>1772279257.2709434</v>
      </c>
      <c r="AR120" s="44">
        <f>[2]国家城池攻打!AM120</f>
        <v>1909033503.9832408</v>
      </c>
      <c r="AS120" s="44">
        <f>[2]国家城池攻打!AN120</f>
        <v>172889958.31896183</v>
      </c>
      <c r="AT120" s="44">
        <f>[2]国家城池攻打!AO120</f>
        <v>37896194.824077494</v>
      </c>
      <c r="AU120" s="44">
        <f>[2]国家城池攻打!AP120</f>
        <v>13495107.845661726</v>
      </c>
      <c r="AV120" s="44">
        <f>[2]国家城池攻打!AQ120</f>
        <v>3905594022.2428851</v>
      </c>
      <c r="AX120" s="14">
        <v>117</v>
      </c>
      <c r="AY120" s="44">
        <f>[2]国家城池攻打!AE120</f>
        <v>61655335.429455407</v>
      </c>
      <c r="AZ120" s="44">
        <f>[2]国家城池攻打!AF120</f>
        <v>63175266.15556179</v>
      </c>
      <c r="BA120" s="44">
        <f>[2]国家城池攻打!AG120</f>
        <v>65078289.891450986</v>
      </c>
      <c r="BB120" s="44">
        <f>[2]国家城池攻打!AH120</f>
        <v>69738291.92415531</v>
      </c>
      <c r="BC120" s="44">
        <f>[2]国家城池攻打!AI120</f>
        <v>71510804.784381777</v>
      </c>
    </row>
    <row r="121" spans="1:55" x14ac:dyDescent="0.15">
      <c r="A121" s="16" t="str">
        <f>IF([2]其他调用!AF121="","",[2]其他调用!AF121)</f>
        <v/>
      </c>
      <c r="B121" s="16">
        <f>IF([2]其他调用!AG121="","",[2]其他调用!AG121)</f>
        <v>117</v>
      </c>
      <c r="C121" s="16">
        <f>IF([2]其他调用!AH121="","",[2]其他调用!AH121)</f>
        <v>1</v>
      </c>
      <c r="D121" s="16">
        <f>IF([2]其他调用!AI121="","",[2]其他调用!AI121)</f>
        <v>1.2667318958216682</v>
      </c>
      <c r="E121" s="16">
        <f>IF([2]其他调用!AJ121="","",[2]其他调用!AJ121)</f>
        <v>1.7485988794590608</v>
      </c>
      <c r="F121" s="16">
        <f>IF([2]其他调用!AK121="","",[2]其他调用!AK121)</f>
        <v>2.8590995527418914</v>
      </c>
      <c r="G121" s="16">
        <f>IF([2]其他调用!AL121="","",[2]其他调用!AL121)</f>
        <v>4.6407824258755719</v>
      </c>
      <c r="H121" s="16">
        <f>IF([2]其他调用!AM121="","",[2]其他调用!AM121)</f>
        <v>634.58167200327773</v>
      </c>
      <c r="I121" s="16" t="str">
        <f>IF([2]其他调用!AN121="","",[2]其他调用!AN121)</f>
        <v/>
      </c>
      <c r="J121" s="16" t="str">
        <f>IF([2]其他调用!AO121="","",[2]其他调用!AO121)</f>
        <v/>
      </c>
      <c r="O121" s="14">
        <v>117</v>
      </c>
      <c r="P121" s="22">
        <f>[2]国家城池攻打!Y120</f>
        <v>220197.62653376945</v>
      </c>
      <c r="Q121" s="22">
        <f>[2]国家城池攻打!Z120</f>
        <v>225625.95055557796</v>
      </c>
      <c r="R121" s="22">
        <f>[2]国家城池攻打!AA120</f>
        <v>232422.46389803936</v>
      </c>
      <c r="S121" s="22">
        <f>[2]国家城池攻打!AB120</f>
        <v>249065.3283005548</v>
      </c>
      <c r="T121" s="22">
        <f>[2]国家城池攻打!AC120</f>
        <v>255395.73137279222</v>
      </c>
      <c r="W121" s="30">
        <v>117</v>
      </c>
      <c r="X121" s="30">
        <f>[5]其他调用!T123</f>
        <v>35040254800</v>
      </c>
      <c r="Y121" s="30">
        <f>[5]其他调用!U123</f>
        <v>35852188195</v>
      </c>
      <c r="Z121" s="30">
        <f>[5]其他调用!V123</f>
        <v>37531107839</v>
      </c>
      <c r="AA121" s="30">
        <f>[5]其他调用!W123</f>
        <v>38725571309</v>
      </c>
      <c r="AB121" s="30">
        <f>[5]其他调用!X123</f>
        <v>40066975355</v>
      </c>
      <c r="AE121" s="14">
        <v>118</v>
      </c>
      <c r="AF121" s="14">
        <f>[3]非r将兵属性验证!AM124</f>
        <v>9474.645504649312</v>
      </c>
      <c r="AG121" s="14">
        <f>[3]小r将兵属性验证!AM124</f>
        <v>9515.8825463840603</v>
      </c>
      <c r="AH121" s="14">
        <f>[3]中r将兵属性验证!AM124</f>
        <v>9561.3208154410822</v>
      </c>
      <c r="AI121" s="14">
        <f>[3]大r将兵属性验证!AM124</f>
        <v>9609.2126738180541</v>
      </c>
      <c r="AL121" s="35">
        <f>[4]基础信息!L121</f>
        <v>118</v>
      </c>
      <c r="AM121" s="35">
        <f>[4]基础信息!M121</f>
        <v>100</v>
      </c>
      <c r="AP121" s="44">
        <f>[2]国家城池攻打!AK121</f>
        <v>118</v>
      </c>
      <c r="AQ121" s="44">
        <f>[2]国家城池攻打!AL121</f>
        <v>1778303647.4993327</v>
      </c>
      <c r="AR121" s="44">
        <f>[2]国家城池攻打!AM121</f>
        <v>1915846047.6346235</v>
      </c>
      <c r="AS121" s="44">
        <f>[2]国家城池攻打!AN121</f>
        <v>173378025.20364898</v>
      </c>
      <c r="AT121" s="44">
        <f>[2]国家城池攻打!AO121</f>
        <v>38063643.095793121</v>
      </c>
      <c r="AU121" s="44">
        <f>[2]国家城池攻打!AP121</f>
        <v>13600026.339011211</v>
      </c>
      <c r="AV121" s="44">
        <f>[2]国家城池攻打!AQ121</f>
        <v>3919191389.7724094</v>
      </c>
      <c r="AX121" s="14">
        <v>118</v>
      </c>
      <c r="AY121" s="44">
        <f>[2]国家城池攻打!AE121</f>
        <v>61655335.429455407</v>
      </c>
      <c r="AZ121" s="44">
        <f>[2]国家城池攻打!AF121</f>
        <v>63175266.15556179</v>
      </c>
      <c r="BA121" s="44">
        <f>[2]国家城池攻打!AG121</f>
        <v>65078289.891450986</v>
      </c>
      <c r="BB121" s="44">
        <f>[2]国家城池攻打!AH121</f>
        <v>69738291.92415531</v>
      </c>
      <c r="BC121" s="44">
        <f>[2]国家城池攻打!AI121</f>
        <v>71510804.784381777</v>
      </c>
    </row>
    <row r="122" spans="1:55" x14ac:dyDescent="0.15">
      <c r="A122" s="16" t="str">
        <f>IF([2]其他调用!AF122="","",[2]其他调用!AF122)</f>
        <v/>
      </c>
      <c r="B122" s="16">
        <f>IF([2]其他调用!AG122="","",[2]其他调用!AG122)</f>
        <v>118</v>
      </c>
      <c r="C122" s="16">
        <f>IF([2]其他调用!AH122="","",[2]其他调用!AH122)</f>
        <v>1</v>
      </c>
      <c r="D122" s="16">
        <f>IF([2]其他调用!AI122="","",[2]其他调用!AI122)</f>
        <v>1.267265133121132</v>
      </c>
      <c r="E122" s="16">
        <f>IF([2]其他调用!AJ122="","",[2]其他调用!AJ122)</f>
        <v>1.7495216093720503</v>
      </c>
      <c r="F122" s="16">
        <f>IF([2]其他调用!AK122="","",[2]其他调用!AK122)</f>
        <v>2.8636134709585108</v>
      </c>
      <c r="G122" s="16">
        <f>IF([2]其他调用!AL122="","",[2]其他调用!AL122)</f>
        <v>4.6011454262935292</v>
      </c>
      <c r="H122" s="16">
        <f>IF([2]其他调用!AM122="","",[2]其他调用!AM122)</f>
        <v>634.70156537650803</v>
      </c>
      <c r="I122" s="16" t="str">
        <f>IF([2]其他调用!AN122="","",[2]其他调用!AN122)</f>
        <v/>
      </c>
      <c r="J122" s="16" t="str">
        <f>IF([2]其他调用!AO122="","",[2]其他调用!AO122)</f>
        <v/>
      </c>
      <c r="O122" s="14">
        <v>118</v>
      </c>
      <c r="P122" s="22">
        <f>[2]国家城池攻打!Y121</f>
        <v>220197.62653376945</v>
      </c>
      <c r="Q122" s="22">
        <f>[2]国家城池攻打!Z121</f>
        <v>225625.95055557796</v>
      </c>
      <c r="R122" s="22">
        <f>[2]国家城池攻打!AA121</f>
        <v>232422.46389803936</v>
      </c>
      <c r="S122" s="22">
        <f>[2]国家城池攻打!AB121</f>
        <v>249065.3283005548</v>
      </c>
      <c r="T122" s="22">
        <f>[2]国家城池攻打!AC121</f>
        <v>255395.73137279222</v>
      </c>
      <c r="W122" s="30">
        <v>118</v>
      </c>
      <c r="X122" s="30">
        <f>[5]其他调用!T124</f>
        <v>36431768846</v>
      </c>
      <c r="Y122" s="30">
        <f>[5]其他调用!U124</f>
        <v>37124965935</v>
      </c>
      <c r="Z122" s="30">
        <f>[5]其他调用!V124</f>
        <v>38863013679</v>
      </c>
      <c r="AA122" s="30">
        <f>[5]其他调用!W124</f>
        <v>40080614513</v>
      </c>
      <c r="AB122" s="30">
        <f>[5]其他调用!X124</f>
        <v>41466269147</v>
      </c>
      <c r="AE122" s="14">
        <v>119</v>
      </c>
      <c r="AF122" s="14">
        <f>[3]非r将兵属性验证!AM125</f>
        <v>9541.9198446077917</v>
      </c>
      <c r="AG122" s="14">
        <f>[3]小r将兵属性验证!AM125</f>
        <v>9584.3850498495958</v>
      </c>
      <c r="AH122" s="14">
        <f>[3]中r将兵属性验证!AM125</f>
        <v>9628.7780384292182</v>
      </c>
      <c r="AI122" s="14">
        <f>[3]大r将兵属性验证!AM125</f>
        <v>9678.1643983802387</v>
      </c>
      <c r="AL122" s="35">
        <f>[4]基础信息!L122</f>
        <v>119</v>
      </c>
      <c r="AM122" s="35">
        <f>[4]基础信息!M122</f>
        <v>100</v>
      </c>
      <c r="AP122" s="44">
        <f>[2]国家城池攻打!AK122</f>
        <v>119</v>
      </c>
      <c r="AQ122" s="44">
        <f>[2]国家城池攻打!AL122</f>
        <v>1784139824.7391884</v>
      </c>
      <c r="AR122" s="44">
        <f>[2]国家城池攻打!AM122</f>
        <v>1922367756.2269888</v>
      </c>
      <c r="AS122" s="44">
        <f>[2]国家城池攻打!AN122</f>
        <v>173887212.59044608</v>
      </c>
      <c r="AT122" s="44">
        <f>[2]国家城池攻打!AO122</f>
        <v>38231091.367508747</v>
      </c>
      <c r="AU122" s="44">
        <f>[2]国家城池攻打!AP122</f>
        <v>13704944.832360702</v>
      </c>
      <c r="AV122" s="44">
        <f>[2]国家城池攻打!AQ122</f>
        <v>3932330829.7564926</v>
      </c>
      <c r="AX122" s="14">
        <v>119</v>
      </c>
      <c r="AY122" s="44">
        <f>[2]国家城池攻打!AE122</f>
        <v>61655335.429455407</v>
      </c>
      <c r="AZ122" s="44">
        <f>[2]国家城池攻打!AF122</f>
        <v>63175266.15556179</v>
      </c>
      <c r="BA122" s="44">
        <f>[2]国家城池攻打!AG122</f>
        <v>65078289.891450986</v>
      </c>
      <c r="BB122" s="44">
        <f>[2]国家城池攻打!AH122</f>
        <v>69738291.92415531</v>
      </c>
      <c r="BC122" s="44">
        <f>[2]国家城池攻打!AI122</f>
        <v>71510804.784381777</v>
      </c>
    </row>
    <row r="123" spans="1:55" x14ac:dyDescent="0.15">
      <c r="A123" s="16" t="str">
        <f>IF([2]其他调用!AF123="","",[2]其他调用!AF123)</f>
        <v/>
      </c>
      <c r="B123" s="16">
        <f>IF([2]其他调用!AG123="","",[2]其他调用!AG123)</f>
        <v>119</v>
      </c>
      <c r="C123" s="16">
        <f>IF([2]其他调用!AH123="","",[2]其他调用!AH123)</f>
        <v>1</v>
      </c>
      <c r="D123" s="16">
        <f>IF([2]其他调用!AI123="","",[2]其他调用!AI123)</f>
        <v>1.6584785252019836</v>
      </c>
      <c r="E123" s="16">
        <f>IF([2]其他调用!AJ123="","",[2]其他调用!AJ123)</f>
        <v>2.8558056232241698</v>
      </c>
      <c r="F123" s="16">
        <f>IF([2]其他调用!AK123="","",[2]其他调用!AK123)</f>
        <v>7.428488955735995</v>
      </c>
      <c r="G123" s="16">
        <f>IF([2]其他调用!AL123="","",[2]其他调用!AL123)</f>
        <v>26.825733889914712</v>
      </c>
      <c r="H123" s="16">
        <f>IF([2]其他调用!AM123="","",[2]其他调用!AM123)</f>
        <v>973.61315233676021</v>
      </c>
      <c r="I123" s="16" t="str">
        <f>IF([2]其他调用!AN123="","",[2]其他调用!AN123)</f>
        <v/>
      </c>
      <c r="J123" s="16" t="str">
        <f>IF([2]其他调用!AO123="","",[2]其他调用!AO123)</f>
        <v/>
      </c>
      <c r="O123" s="14">
        <v>119</v>
      </c>
      <c r="P123" s="22">
        <f>[2]国家城池攻打!Y122</f>
        <v>220197.62653376945</v>
      </c>
      <c r="Q123" s="22">
        <f>[2]国家城池攻打!Z122</f>
        <v>225625.95055557796</v>
      </c>
      <c r="R123" s="22">
        <f>[2]国家城池攻打!AA122</f>
        <v>232422.46389803936</v>
      </c>
      <c r="S123" s="22">
        <f>[2]国家城池攻打!AB122</f>
        <v>249065.3283005548</v>
      </c>
      <c r="T123" s="22">
        <f>[2]国家城池攻打!AC122</f>
        <v>255395.73137279222</v>
      </c>
      <c r="W123" s="30">
        <v>119</v>
      </c>
      <c r="X123" s="30">
        <f>[5]其他调用!T125</f>
        <v>37871563294</v>
      </c>
      <c r="Y123" s="30">
        <f>[5]其他调用!U125</f>
        <v>38445011713</v>
      </c>
      <c r="Z123" s="30">
        <f>[5]其他调用!V125</f>
        <v>40218481458</v>
      </c>
      <c r="AA123" s="30">
        <f>[5]其他调用!W125</f>
        <v>41481828413</v>
      </c>
      <c r="AB123" s="30">
        <f>[5]其他调用!X125</f>
        <v>42859743809</v>
      </c>
      <c r="AE123" s="14">
        <v>120</v>
      </c>
      <c r="AF123" s="14">
        <f>[3]非r将兵属性验证!AM126</f>
        <v>9609.5184230627638</v>
      </c>
      <c r="AG123" s="14">
        <f>[3]小r将兵属性验证!AM126</f>
        <v>9651.4335426471262</v>
      </c>
      <c r="AH123" s="14">
        <f>[3]中r将兵属性验证!AM126</f>
        <v>9697.4598905166167</v>
      </c>
      <c r="AI123" s="14">
        <f>[3]大r将兵属性验证!AM126</f>
        <v>9741.3314878136025</v>
      </c>
      <c r="AL123" s="35">
        <f>[4]基础信息!L123</f>
        <v>120</v>
      </c>
      <c r="AM123" s="35">
        <f>[4]基础信息!M123</f>
        <v>100</v>
      </c>
      <c r="AP123" s="44">
        <f>[2]国家城池攻打!AK123</f>
        <v>120</v>
      </c>
      <c r="AQ123" s="44">
        <f>[2]国家城池攻打!AL123</f>
        <v>1789835042.9982324</v>
      </c>
      <c r="AR123" s="44">
        <f>[2]国家城池攻打!AM123</f>
        <v>1928879453.9678688</v>
      </c>
      <c r="AS123" s="44">
        <f>[2]国家城池攻打!AN123</f>
        <v>174446437.2939468</v>
      </c>
      <c r="AT123" s="44">
        <f>[2]国家城池攻打!AO123</f>
        <v>38398539.639224365</v>
      </c>
      <c r="AU123" s="44">
        <f>[2]国家城池攻打!AP123</f>
        <v>13809863.325710187</v>
      </c>
      <c r="AV123" s="44">
        <f>[2]国家城池攻打!AQ123</f>
        <v>3945369337.2249827</v>
      </c>
      <c r="AX123" s="14">
        <v>120</v>
      </c>
      <c r="AY123" s="44">
        <f>[2]国家城池攻打!AE123</f>
        <v>61655335.429455407</v>
      </c>
      <c r="AZ123" s="44">
        <f>[2]国家城池攻打!AF123</f>
        <v>63175266.15556179</v>
      </c>
      <c r="BA123" s="44">
        <f>[2]国家城池攻打!AG123</f>
        <v>65078289.891450986</v>
      </c>
      <c r="BB123" s="44">
        <f>[2]国家城池攻打!AH123</f>
        <v>69738291.92415531</v>
      </c>
      <c r="BC123" s="44">
        <f>[2]国家城池攻打!AI123</f>
        <v>71510804.784381777</v>
      </c>
    </row>
    <row r="124" spans="1:55" x14ac:dyDescent="0.15">
      <c r="A124" s="16" t="str">
        <f>IF([2]其他调用!AF124="","",[2]其他调用!AF124)</f>
        <v/>
      </c>
      <c r="B124" s="16">
        <f>IF([2]其他调用!AG124="","",[2]其他调用!AG124)</f>
        <v>120</v>
      </c>
      <c r="C124" s="16">
        <f>IF([2]其他调用!AH124="","",[2]其他调用!AH124)</f>
        <v>1</v>
      </c>
      <c r="D124" s="16">
        <f>IF([2]其他调用!AI124="","",[2]其他调用!AI124)</f>
        <v>1.6602123667534729</v>
      </c>
      <c r="E124" s="16">
        <f>IF([2]其他调用!AJ124="","",[2]其他调用!AJ124)</f>
        <v>2.8582068992540077</v>
      </c>
      <c r="F124" s="16">
        <f>IF([2]其他调用!AK124="","",[2]其他调用!AK124)</f>
        <v>7.4444407806098534</v>
      </c>
      <c r="G124" s="16">
        <f>IF([2]其他调用!AL124="","",[2]其他调用!AL124)</f>
        <v>26.836705583061885</v>
      </c>
      <c r="H124" s="16">
        <f>IF([2]其他调用!AM124="","",[2]其他调用!AM124)</f>
        <v>974.53470598642309</v>
      </c>
      <c r="I124" s="16" t="str">
        <f>IF([2]其他调用!AN124="","",[2]其他调用!AN124)</f>
        <v/>
      </c>
      <c r="J124" s="16" t="str">
        <f>IF([2]其他调用!AO124="","",[2]其他调用!AO124)</f>
        <v/>
      </c>
      <c r="O124" s="14">
        <v>120</v>
      </c>
      <c r="P124" s="22">
        <f>[2]国家城池攻打!Y123</f>
        <v>220197.62653376945</v>
      </c>
      <c r="Q124" s="22">
        <f>[2]国家城池攻打!Z123</f>
        <v>225625.95055557796</v>
      </c>
      <c r="R124" s="22">
        <f>[2]国家城池攻打!AA123</f>
        <v>232422.46389803936</v>
      </c>
      <c r="S124" s="22">
        <f>[2]国家城池攻打!AB123</f>
        <v>249065.3283005548</v>
      </c>
      <c r="T124" s="22">
        <f>[2]国家城池攻打!AC123</f>
        <v>255395.73137279222</v>
      </c>
      <c r="W124" s="30">
        <v>120</v>
      </c>
      <c r="X124" s="30">
        <f>[5]其他调用!T126</f>
        <v>39362859428</v>
      </c>
      <c r="Y124" s="30">
        <f>[5]其他调用!U126</f>
        <v>39792448643</v>
      </c>
      <c r="Z124" s="30">
        <f>[5]其他调用!V126</f>
        <v>41624476911</v>
      </c>
      <c r="AA124" s="30">
        <f>[5]其他调用!W126</f>
        <v>42868312254</v>
      </c>
      <c r="AB124" s="30">
        <f>[5]其他调用!X126</f>
        <v>44322399265</v>
      </c>
      <c r="AE124" s="14">
        <v>121</v>
      </c>
      <c r="AF124" s="14">
        <f>[3]非r将兵属性验证!AM127</f>
        <v>9676.4443944555514</v>
      </c>
      <c r="AG124" s="14">
        <f>[3]小r将兵属性验证!AM127</f>
        <v>9718.9921244478937</v>
      </c>
      <c r="AH124" s="14">
        <f>[3]中r将兵属性验证!AM127</f>
        <v>9760.4131448162898</v>
      </c>
      <c r="AI124" s="14">
        <f>[3]大r将兵属性验证!AM127</f>
        <v>9807.383875587273</v>
      </c>
      <c r="AL124" s="35">
        <f>[4]基础信息!L124</f>
        <v>121</v>
      </c>
      <c r="AM124" s="35">
        <f>[4]基础信息!M124</f>
        <v>100</v>
      </c>
      <c r="AP124" s="44">
        <f>[2]国家城池攻打!AK124</f>
        <v>121</v>
      </c>
      <c r="AQ124" s="44">
        <f>[2]国家城池攻打!AL124</f>
        <v>1795530261.2572761</v>
      </c>
      <c r="AR124" s="44">
        <f>[2]国家城池攻打!AM124</f>
        <v>1935391151.7087493</v>
      </c>
      <c r="AS124" s="44">
        <f>[2]国家城池攻打!AN124</f>
        <v>175005661.99744746</v>
      </c>
      <c r="AT124" s="44">
        <f>[2]国家城池攻打!AO124</f>
        <v>38565987.910939999</v>
      </c>
      <c r="AU124" s="44">
        <f>[2]国家城池攻打!AP124</f>
        <v>13914781.819059674</v>
      </c>
      <c r="AV124" s="44">
        <f>[2]国家城池攻打!AQ124</f>
        <v>3958407844.6934729</v>
      </c>
      <c r="AX124" s="14">
        <v>121</v>
      </c>
      <c r="AY124" s="44">
        <f>[2]国家城池攻打!AE124</f>
        <v>61655335.429455407</v>
      </c>
      <c r="AZ124" s="44">
        <f>[2]国家城池攻打!AF124</f>
        <v>63175266.15556179</v>
      </c>
      <c r="BA124" s="44">
        <f>[2]国家城池攻打!AG124</f>
        <v>65078289.891450986</v>
      </c>
      <c r="BB124" s="44">
        <f>[2]国家城池攻打!AH124</f>
        <v>69738291.92415531</v>
      </c>
      <c r="BC124" s="44">
        <f>[2]国家城池攻打!AI124</f>
        <v>71510804.784381777</v>
      </c>
    </row>
    <row r="125" spans="1:55" x14ac:dyDescent="0.15">
      <c r="A125" s="16" t="str">
        <f>IF([2]其他调用!AF125="","",[2]其他调用!AF125)</f>
        <v/>
      </c>
      <c r="B125" s="16">
        <f>IF([2]其他调用!AG125="","",[2]其他调用!AG125)</f>
        <v>121</v>
      </c>
      <c r="C125" s="16">
        <f>IF([2]其他调用!AH125="","",[2]其他调用!AH125)</f>
        <v>1</v>
      </c>
      <c r="D125" s="16">
        <f>IF([2]其他调用!AI125="","",[2]其他调用!AI125)</f>
        <v>1.6619043270313572</v>
      </c>
      <c r="E125" s="16">
        <f>IF([2]其他调用!AJ125="","",[2]其他调用!AJ125)</f>
        <v>2.8605501720030255</v>
      </c>
      <c r="F125" s="16">
        <f>IF([2]其他调用!AK125="","",[2]其他调用!AK125)</f>
        <v>7.4600072861092501</v>
      </c>
      <c r="G125" s="16">
        <f>IF([2]其他调用!AL125="","",[2]其他调用!AL125)</f>
        <v>26.847412252866981</v>
      </c>
      <c r="H125" s="16">
        <f>IF([2]其他调用!AM125="","",[2]其他调用!AM125)</f>
        <v>975.43399933178648</v>
      </c>
      <c r="I125" s="16" t="str">
        <f>IF([2]其他调用!AN125="","",[2]其他调用!AN125)</f>
        <v/>
      </c>
      <c r="J125" s="16" t="str">
        <f>IF([2]其他调用!AO125="","",[2]其他调用!AO125)</f>
        <v/>
      </c>
      <c r="O125" s="14">
        <v>121</v>
      </c>
      <c r="P125" s="22">
        <f>[2]国家城池攻打!Y124</f>
        <v>220197.62653376945</v>
      </c>
      <c r="Q125" s="22">
        <f>[2]国家城池攻打!Z124</f>
        <v>225625.95055557796</v>
      </c>
      <c r="R125" s="22">
        <f>[2]国家城池攻打!AA124</f>
        <v>232422.46389803936</v>
      </c>
      <c r="S125" s="22">
        <f>[2]国家城池攻打!AB124</f>
        <v>249065.3283005548</v>
      </c>
      <c r="T125" s="22">
        <f>[2]国家城池攻打!AC124</f>
        <v>255395.73137279222</v>
      </c>
      <c r="W125" s="30">
        <v>121</v>
      </c>
      <c r="X125" s="30">
        <f>[5]其他调用!T127</f>
        <v>40735991095</v>
      </c>
      <c r="Y125" s="30">
        <f>[5]其他调用!U127</f>
        <v>41183835806</v>
      </c>
      <c r="Z125" s="30">
        <f>[5]其他调用!V127</f>
        <v>43016111758</v>
      </c>
      <c r="AA125" s="30">
        <f>[5]其他调用!W127</f>
        <v>44318759796</v>
      </c>
      <c r="AB125" s="30">
        <f>[5]其他调用!X127</f>
        <v>45802065848</v>
      </c>
      <c r="AE125" s="14">
        <v>122</v>
      </c>
      <c r="AF125" s="14">
        <f>[3]非r将兵属性验证!AM128</f>
        <v>9744.4650363204728</v>
      </c>
      <c r="AG125" s="14">
        <f>[3]小r将兵属性验证!AM128</f>
        <v>9783.4793164008734</v>
      </c>
      <c r="AH125" s="14">
        <f>[3]中r将兵属性验证!AM128</f>
        <v>9827.522464183945</v>
      </c>
      <c r="AI125" s="14">
        <f>[3]大r将兵属性验证!AM128</f>
        <v>9872.1609454055506</v>
      </c>
      <c r="AL125" s="35">
        <f>[4]基础信息!L125</f>
        <v>122</v>
      </c>
      <c r="AM125" s="35">
        <f>[4]基础信息!M125</f>
        <v>100</v>
      </c>
      <c r="AP125" s="44">
        <f>[2]国家城池攻打!AK125</f>
        <v>122</v>
      </c>
      <c r="AQ125" s="44">
        <f>[2]国家城池攻打!AL125</f>
        <v>1801225479.5163193</v>
      </c>
      <c r="AR125" s="44">
        <f>[2]国家城池攻打!AM125</f>
        <v>1941902849.4496293</v>
      </c>
      <c r="AS125" s="44">
        <f>[2]国家城池攻打!AN125</f>
        <v>175564886.70094812</v>
      </c>
      <c r="AT125" s="44">
        <f>[2]国家城池攻打!AO125</f>
        <v>38733436.182655618</v>
      </c>
      <c r="AU125" s="44">
        <f>[2]国家城池攻打!AP125</f>
        <v>14019700.312409161</v>
      </c>
      <c r="AV125" s="44">
        <f>[2]国家城池攻打!AQ125</f>
        <v>3971446352.1619616</v>
      </c>
      <c r="AX125" s="14">
        <v>122</v>
      </c>
      <c r="AY125" s="44">
        <f>[2]国家城池攻打!AE125</f>
        <v>61655335.429455407</v>
      </c>
      <c r="AZ125" s="44">
        <f>[2]国家城池攻打!AF125</f>
        <v>63175266.15556179</v>
      </c>
      <c r="BA125" s="44">
        <f>[2]国家城池攻打!AG125</f>
        <v>65078289.891450986</v>
      </c>
      <c r="BB125" s="44">
        <f>[2]国家城池攻打!AH125</f>
        <v>69738291.92415531</v>
      </c>
      <c r="BC125" s="44">
        <f>[2]国家城池攻打!AI125</f>
        <v>71510804.784381777</v>
      </c>
    </row>
    <row r="126" spans="1:55" x14ac:dyDescent="0.15">
      <c r="A126" s="16" t="str">
        <f>IF([2]其他调用!AF126="","",[2]其他调用!AF126)</f>
        <v/>
      </c>
      <c r="B126" s="16">
        <f>IF([2]其他调用!AG126="","",[2]其他调用!AG126)</f>
        <v>122</v>
      </c>
      <c r="C126" s="16">
        <f>IF([2]其他调用!AH126="","",[2]其他调用!AH126)</f>
        <v>1</v>
      </c>
      <c r="D126" s="16">
        <f>IF([2]其他调用!AI126="","",[2]其他调用!AI126)</f>
        <v>1.6635559054021316</v>
      </c>
      <c r="E126" s="16">
        <f>IF([2]其他调用!AJ126="","",[2]其他调用!AJ126)</f>
        <v>2.8628375180120837</v>
      </c>
      <c r="F126" s="16">
        <f>IF([2]其他调用!AK126="","",[2]其他调用!AK126)</f>
        <v>7.4752022668232687</v>
      </c>
      <c r="G126" s="16">
        <f>IF([2]其他调用!AL126="","",[2]其他调用!AL126)</f>
        <v>26.857863387272598</v>
      </c>
      <c r="H126" s="16">
        <f>IF([2]其他调用!AM126="","",[2]其他调用!AM126)</f>
        <v>976.31182930072691</v>
      </c>
      <c r="I126" s="16" t="str">
        <f>IF([2]其他调用!AN126="","",[2]其他调用!AN126)</f>
        <v/>
      </c>
      <c r="J126" s="16" t="str">
        <f>IF([2]其他调用!AO126="","",[2]其他调用!AO126)</f>
        <v/>
      </c>
      <c r="O126" s="14">
        <v>122</v>
      </c>
      <c r="P126" s="22">
        <f>[2]国家城池攻打!Y125</f>
        <v>220197.62653376945</v>
      </c>
      <c r="Q126" s="22">
        <f>[2]国家城池攻打!Z125</f>
        <v>225625.95055557796</v>
      </c>
      <c r="R126" s="22">
        <f>[2]国家城池攻打!AA125</f>
        <v>232422.46389803936</v>
      </c>
      <c r="S126" s="22">
        <f>[2]国家城池攻打!AB125</f>
        <v>249065.3283005548</v>
      </c>
      <c r="T126" s="22">
        <f>[2]国家城池攻打!AC125</f>
        <v>255395.73137279222</v>
      </c>
      <c r="W126" s="30">
        <v>122</v>
      </c>
      <c r="X126" s="30">
        <f>[5]其他调用!T128</f>
        <v>42158777186</v>
      </c>
      <c r="Y126" s="30">
        <f>[5]其他调用!U128</f>
        <v>42585161242</v>
      </c>
      <c r="Z126" s="30">
        <f>[5]其他调用!V128</f>
        <v>44491227659</v>
      </c>
      <c r="AA126" s="30">
        <f>[5]其他调用!W128</f>
        <v>45808086368</v>
      </c>
      <c r="AB126" s="30">
        <f>[5]其他调用!X128</f>
        <v>47368003408</v>
      </c>
      <c r="AE126" s="14">
        <v>123</v>
      </c>
      <c r="AF126" s="14">
        <f>[3]非r将兵属性验证!AM129</f>
        <v>9811.0477430073333</v>
      </c>
      <c r="AG126" s="14">
        <f>[3]小r将兵属性验证!AM129</f>
        <v>9852.4741214672613</v>
      </c>
      <c r="AH126" s="14">
        <f>[3]中r将兵属性验证!AM129</f>
        <v>9894.7726095039707</v>
      </c>
      <c r="AI126" s="14">
        <f>[3]大r将兵属性验证!AM129</f>
        <v>9943.3069314785971</v>
      </c>
      <c r="AL126" s="35">
        <f>[4]基础信息!L126</f>
        <v>123</v>
      </c>
      <c r="AM126" s="35">
        <f>[4]基础信息!M126</f>
        <v>100</v>
      </c>
      <c r="AP126" s="44">
        <f>[2]国家城池攻打!AK126</f>
        <v>123</v>
      </c>
      <c r="AQ126" s="44">
        <f>[2]国家城池攻打!AL126</f>
        <v>1806920697.7753627</v>
      </c>
      <c r="AR126" s="44">
        <f>[2]国家城池攻打!AM126</f>
        <v>1948414547.1905098</v>
      </c>
      <c r="AS126" s="44">
        <f>[2]国家城池攻打!AN126</f>
        <v>176124111.40444881</v>
      </c>
      <c r="AT126" s="44">
        <f>[2]国家城池攻打!AO126</f>
        <v>38900884.454371251</v>
      </c>
      <c r="AU126" s="44">
        <f>[2]国家城池攻打!AP126</f>
        <v>14124618.805758646</v>
      </c>
      <c r="AV126" s="44">
        <f>[2]国家城池攻打!AQ126</f>
        <v>3984484859.6304517</v>
      </c>
      <c r="AX126" s="14">
        <v>123</v>
      </c>
      <c r="AY126" s="44">
        <f>[2]国家城池攻打!AE126</f>
        <v>61655335.429455407</v>
      </c>
      <c r="AZ126" s="44">
        <f>[2]国家城池攻打!AF126</f>
        <v>63175266.15556179</v>
      </c>
      <c r="BA126" s="44">
        <f>[2]国家城池攻打!AG126</f>
        <v>65078289.891450986</v>
      </c>
      <c r="BB126" s="44">
        <f>[2]国家城池攻打!AH126</f>
        <v>69738291.92415531</v>
      </c>
      <c r="BC126" s="44">
        <f>[2]国家城池攻打!AI126</f>
        <v>71510804.784381777</v>
      </c>
    </row>
    <row r="127" spans="1:55" x14ac:dyDescent="0.15">
      <c r="A127" s="16" t="str">
        <f>IF([2]其他调用!AF127="","",[2]其他调用!AF127)</f>
        <v/>
      </c>
      <c r="B127" s="16">
        <f>IF([2]其他调用!AG127="","",[2]其他调用!AG127)</f>
        <v>123</v>
      </c>
      <c r="C127" s="16">
        <f>IF([2]其他调用!AH127="","",[2]其他调用!AH127)</f>
        <v>1</v>
      </c>
      <c r="D127" s="16">
        <f>IF([2]其他调用!AI127="","",[2]其他调用!AI127)</f>
        <v>1.6651685305057351</v>
      </c>
      <c r="E127" s="16">
        <f>IF([2]其他调用!AJ127="","",[2]其他调用!AJ127)</f>
        <v>2.8650709158696164</v>
      </c>
      <c r="F127" s="16">
        <f>IF([2]其他调用!AK127="","",[2]其他调用!AK127)</f>
        <v>7.4900388666370059</v>
      </c>
      <c r="G127" s="16">
        <f>IF([2]其他调用!AL127="","",[2]其他调用!AL127)</f>
        <v>26.868068026665952</v>
      </c>
      <c r="H127" s="16">
        <f>IF([2]其他调用!AM127="","",[2]其他调用!AM127)</f>
        <v>977.16895522926848</v>
      </c>
      <c r="I127" s="16" t="str">
        <f>IF([2]其他调用!AN127="","",[2]其他调用!AN127)</f>
        <v/>
      </c>
      <c r="J127" s="16" t="str">
        <f>IF([2]其他调用!AO127="","",[2]其他调用!AO127)</f>
        <v/>
      </c>
      <c r="O127" s="14">
        <v>123</v>
      </c>
      <c r="P127" s="22">
        <f>[2]国家城池攻打!Y126</f>
        <v>220197.62653376945</v>
      </c>
      <c r="Q127" s="22">
        <f>[2]国家城池攻打!Z126</f>
        <v>225625.95055557796</v>
      </c>
      <c r="R127" s="22">
        <f>[2]国家城池攻打!AA126</f>
        <v>232422.46389803936</v>
      </c>
      <c r="S127" s="22">
        <f>[2]国家城池攻打!AB126</f>
        <v>249065.3283005548</v>
      </c>
      <c r="T127" s="22">
        <f>[2]国家城池攻打!AC126</f>
        <v>255395.73137279222</v>
      </c>
      <c r="W127" s="30">
        <v>123</v>
      </c>
      <c r="X127" s="30">
        <f>[5]其他调用!T129</f>
        <v>43610509402</v>
      </c>
      <c r="Y127" s="30">
        <f>[5]其他调用!U129</f>
        <v>44068799499</v>
      </c>
      <c r="Z127" s="30">
        <f>[5]其他调用!V129</f>
        <v>46009400984</v>
      </c>
      <c r="AA127" s="30">
        <f>[5]其他调用!W129</f>
        <v>47407015663</v>
      </c>
      <c r="AB127" s="30">
        <f>[5]其他调用!X129</f>
        <v>48978185600</v>
      </c>
      <c r="AE127" s="14">
        <v>124</v>
      </c>
      <c r="AF127" s="14">
        <f>[3]非r将兵属性验证!AM130</f>
        <v>9879.4839190509247</v>
      </c>
      <c r="AG127" s="14">
        <f>[3]小r将兵属性验证!AM130</f>
        <v>9919.5043356939605</v>
      </c>
      <c r="AH127" s="14">
        <f>[3]中r将兵属性验证!AM130</f>
        <v>9964.7319695259612</v>
      </c>
      <c r="AI127" s="14">
        <f>[3]大r将兵属性验证!AM130</f>
        <v>10010.915591206511</v>
      </c>
      <c r="AL127" s="35">
        <f>[4]基础信息!L127</f>
        <v>124</v>
      </c>
      <c r="AM127" s="35">
        <f>[4]基础信息!M127</f>
        <v>100</v>
      </c>
      <c r="AP127" s="44">
        <f>[2]国家城池攻打!AK127</f>
        <v>124</v>
      </c>
      <c r="AQ127" s="44">
        <f>[2]国家城池攻打!AL127</f>
        <v>1812615916.0344064</v>
      </c>
      <c r="AR127" s="44">
        <f>[2]国家城池攻打!AM127</f>
        <v>1954926244.93139</v>
      </c>
      <c r="AS127" s="44">
        <f>[2]国家城池攻打!AN127</f>
        <v>176683336.10794947</v>
      </c>
      <c r="AT127" s="44">
        <f>[2]国家城池攻打!AO127</f>
        <v>39062717.284429915</v>
      </c>
      <c r="AU127" s="44">
        <f>[2]国家城池攻打!AP127</f>
        <v>14151582.94668803</v>
      </c>
      <c r="AV127" s="44">
        <f>[2]国家城池攻打!AQ127</f>
        <v>3997439797.3048639</v>
      </c>
      <c r="AX127" s="14">
        <v>124</v>
      </c>
      <c r="AY127" s="44">
        <f>[2]国家城池攻打!AE127</f>
        <v>61655335.429455407</v>
      </c>
      <c r="AZ127" s="44">
        <f>[2]国家城池攻打!AF127</f>
        <v>63175266.15556179</v>
      </c>
      <c r="BA127" s="44">
        <f>[2]国家城池攻打!AG127</f>
        <v>65078289.891450986</v>
      </c>
      <c r="BB127" s="44">
        <f>[2]国家城池攻打!AH127</f>
        <v>69738291.92415531</v>
      </c>
      <c r="BC127" s="44">
        <f>[2]国家城池攻打!AI127</f>
        <v>71510804.784381777</v>
      </c>
    </row>
    <row r="128" spans="1:55" x14ac:dyDescent="0.15">
      <c r="A128" s="16" t="str">
        <f>IF([2]其他调用!AF128="","",[2]其他调用!AF128)</f>
        <v/>
      </c>
      <c r="B128" s="16">
        <f>IF([2]其他调用!AG128="","",[2]其他调用!AG128)</f>
        <v>124</v>
      </c>
      <c r="C128" s="16">
        <f>IF([2]其他调用!AH128="","",[2]其他调用!AH128)</f>
        <v>1</v>
      </c>
      <c r="D128" s="16">
        <f>IF([2]其他调用!AI128="","",[2]其他调用!AI128)</f>
        <v>1.6667435643772479</v>
      </c>
      <c r="E128" s="16">
        <f>IF([2]其他调用!AJ128="","",[2]其他调用!AJ128)</f>
        <v>2.8672522519199592</v>
      </c>
      <c r="F128" s="16">
        <f>IF([2]其他调用!AK128="","",[2]其他调用!AK128)</f>
        <v>7.5058021167849001</v>
      </c>
      <c r="G128" s="16">
        <f>IF([2]其他调用!AL128="","",[2]其他调用!AL128)</f>
        <v>26.893390006733462</v>
      </c>
      <c r="H128" s="16">
        <f>IF([2]其他调用!AM128="","",[2]其他调用!AM128)</f>
        <v>978.08460778586641</v>
      </c>
      <c r="I128" s="16" t="str">
        <f>IF([2]其他调用!AN128="","",[2]其他调用!AN128)</f>
        <v/>
      </c>
      <c r="J128" s="16" t="str">
        <f>IF([2]其他调用!AO128="","",[2]其他调用!AO128)</f>
        <v/>
      </c>
      <c r="O128" s="14">
        <v>124</v>
      </c>
      <c r="P128" s="22">
        <f>[2]国家城池攻打!Y127</f>
        <v>220197.62653376945</v>
      </c>
      <c r="Q128" s="22">
        <f>[2]国家城池攻打!Z127</f>
        <v>225625.95055557796</v>
      </c>
      <c r="R128" s="22">
        <f>[2]国家城池攻打!AA127</f>
        <v>232422.46389803936</v>
      </c>
      <c r="S128" s="22">
        <f>[2]国家城池攻打!AB127</f>
        <v>249065.3283005548</v>
      </c>
      <c r="T128" s="22">
        <f>[2]国家城池攻打!AC127</f>
        <v>255395.73137279222</v>
      </c>
      <c r="W128" s="30">
        <v>124</v>
      </c>
      <c r="X128" s="30">
        <f>[5]其他调用!T130</f>
        <v>45121112233</v>
      </c>
      <c r="Y128" s="30">
        <f>[5]其他调用!U130</f>
        <v>45587104155</v>
      </c>
      <c r="Z128" s="30">
        <f>[5]其他调用!V130</f>
        <v>47605697934</v>
      </c>
      <c r="AA128" s="30">
        <f>[5]其他调用!W130</f>
        <v>49013017732</v>
      </c>
      <c r="AB128" s="30">
        <f>[5]其他调用!X130</f>
        <v>50677728857</v>
      </c>
      <c r="AE128" s="14">
        <v>125</v>
      </c>
      <c r="AF128" s="14">
        <f>[3]非r将兵属性验证!AM131</f>
        <v>9945.7283526381671</v>
      </c>
      <c r="AG128" s="14">
        <f>[3]小r将兵属性验证!AM131</f>
        <v>9988.2764865924219</v>
      </c>
      <c r="AH128" s="14">
        <f>[3]中r将兵属性验证!AM131</f>
        <v>10031.59903320772</v>
      </c>
      <c r="AI128" s="14">
        <f>[3]大r将兵属性验证!AM131</f>
        <v>10080.480874312852</v>
      </c>
      <c r="AL128" s="35">
        <f>[4]基础信息!L128</f>
        <v>125</v>
      </c>
      <c r="AM128" s="35">
        <f>[4]基础信息!M128</f>
        <v>100</v>
      </c>
      <c r="AP128" s="44">
        <f>[2]国家城池攻打!AK128</f>
        <v>125</v>
      </c>
      <c r="AQ128" s="44">
        <f>[2]国家城池攻打!AL128</f>
        <v>1818311134.2934501</v>
      </c>
      <c r="AR128" s="44">
        <f>[2]国家城池攻打!AM128</f>
        <v>1961437942.6722701</v>
      </c>
      <c r="AS128" s="44">
        <f>[2]国家城池攻打!AN128</f>
        <v>177242560.81145015</v>
      </c>
      <c r="AT128" s="44">
        <f>[2]国家城池攻打!AO128</f>
        <v>39223824.033169545</v>
      </c>
      <c r="AU128" s="44">
        <f>[2]国家城池攻打!AP128</f>
        <v>14160502.906774523</v>
      </c>
      <c r="AV128" s="44">
        <f>[2]国家城池攻打!AQ128</f>
        <v>4010375964.7171144</v>
      </c>
      <c r="AX128" s="14">
        <v>125</v>
      </c>
      <c r="AY128" s="44">
        <f>[2]国家城池攻打!AE128</f>
        <v>61655335.429455407</v>
      </c>
      <c r="AZ128" s="44">
        <f>[2]国家城池攻打!AF128</f>
        <v>63175266.15556179</v>
      </c>
      <c r="BA128" s="44">
        <f>[2]国家城池攻打!AG128</f>
        <v>65078289.891450986</v>
      </c>
      <c r="BB128" s="44">
        <f>[2]国家城池攻打!AH128</f>
        <v>69738291.92415531</v>
      </c>
      <c r="BC128" s="44">
        <f>[2]国家城池攻打!AI128</f>
        <v>71510804.784381777</v>
      </c>
    </row>
    <row r="129" spans="1:55" x14ac:dyDescent="0.15">
      <c r="A129" s="16" t="str">
        <f>IF([2]其他调用!AF129="","",[2]其他调用!AF129)</f>
        <v/>
      </c>
      <c r="B129" s="16">
        <f>IF([2]其他调用!AG129="","",[2]其他调用!AG129)</f>
        <v>125</v>
      </c>
      <c r="C129" s="16">
        <f>IF([2]其他调用!AH129="","",[2]其他调用!AH129)</f>
        <v>1</v>
      </c>
      <c r="D129" s="16">
        <f>IF([2]其他调用!AI129="","",[2]其他调用!AI129)</f>
        <v>1.668282306283664</v>
      </c>
      <c r="E129" s="16">
        <f>IF([2]其他调用!AJ129="","",[2]其他调用!AJ129)</f>
        <v>2.8693833255770698</v>
      </c>
      <c r="F129" s="16">
        <f>IF([2]其他调用!AK129="","",[2]其他调用!AK129)</f>
        <v>7.5213647894980049</v>
      </c>
      <c r="G129" s="16">
        <f>IF([2]其他调用!AL129="","",[2]其他调用!AL129)</f>
        <v>26.92164185731658</v>
      </c>
      <c r="H129" s="16">
        <f>IF([2]其他调用!AM129="","",[2]其他调用!AM129)</f>
        <v>978.99535928137038</v>
      </c>
      <c r="I129" s="16" t="str">
        <f>IF([2]其他调用!AN129="","",[2]其他调用!AN129)</f>
        <v/>
      </c>
      <c r="J129" s="16" t="str">
        <f>IF([2]其他调用!AO129="","",[2]其他调用!AO129)</f>
        <v/>
      </c>
      <c r="O129" s="14">
        <v>125</v>
      </c>
      <c r="P129" s="22">
        <f>[2]国家城池攻打!Y128</f>
        <v>220197.62653376945</v>
      </c>
      <c r="Q129" s="22">
        <f>[2]国家城池攻打!Z128</f>
        <v>225625.95055557796</v>
      </c>
      <c r="R129" s="22">
        <f>[2]国家城池攻打!AA128</f>
        <v>232422.46389803936</v>
      </c>
      <c r="S129" s="22">
        <f>[2]国家城池攻打!AB128</f>
        <v>249065.3283005548</v>
      </c>
      <c r="T129" s="22">
        <f>[2]国家城池攻打!AC128</f>
        <v>255395.73137279222</v>
      </c>
      <c r="W129" s="30">
        <v>125</v>
      </c>
      <c r="X129" s="30">
        <f>[5]其他调用!T131</f>
        <v>46655108551</v>
      </c>
      <c r="Y129" s="30">
        <f>[5]其他调用!U131</f>
        <v>47158659423</v>
      </c>
      <c r="Z129" s="30">
        <f>[5]其他调用!V131</f>
        <v>49212533839</v>
      </c>
      <c r="AA129" s="30">
        <f>[5]其他调用!W131</f>
        <v>50690288956</v>
      </c>
      <c r="AB129" s="30">
        <f>[5]其他调用!X131</f>
        <v>52311627407</v>
      </c>
      <c r="AE129" s="14">
        <v>126</v>
      </c>
      <c r="AF129" s="14">
        <f>[3]非r将兵属性验证!AM132</f>
        <v>10014.573662284723</v>
      </c>
      <c r="AG129" s="14">
        <f>[3]小r将兵属性验证!AM132</f>
        <v>10054.946074184756</v>
      </c>
      <c r="AH129" s="14">
        <f>[3]中r将兵属性验证!AM132</f>
        <v>10100.701474338126</v>
      </c>
      <c r="AI129" s="14">
        <f>[3]大r将兵属性验证!AM132</f>
        <v>10144.15915745983</v>
      </c>
      <c r="AL129" s="35">
        <f>[4]基础信息!L129</f>
        <v>126</v>
      </c>
      <c r="AM129" s="35">
        <f>[4]基础信息!M129</f>
        <v>100</v>
      </c>
      <c r="AP129" s="44">
        <f>[2]国家城池攻打!AK129</f>
        <v>126</v>
      </c>
      <c r="AQ129" s="44">
        <f>[2]国家城池攻打!AL129</f>
        <v>1824006352.5524936</v>
      </c>
      <c r="AR129" s="44">
        <f>[2]国家城池攻打!AM129</f>
        <v>1967949640.413151</v>
      </c>
      <c r="AS129" s="44">
        <f>[2]国家城池攻打!AN129</f>
        <v>177801785.51495081</v>
      </c>
      <c r="AT129" s="44">
        <f>[2]国家城池攻打!AO129</f>
        <v>39384930.781909175</v>
      </c>
      <c r="AU129" s="44">
        <f>[2]国家城池攻打!AP129</f>
        <v>14169422.86686101</v>
      </c>
      <c r="AV129" s="44">
        <f>[2]国家城池攻打!AQ129</f>
        <v>4023312132.1293654</v>
      </c>
      <c r="AX129" s="14">
        <v>126</v>
      </c>
      <c r="AY129" s="44">
        <f>[2]国家城池攻打!AE129</f>
        <v>61655335.429455407</v>
      </c>
      <c r="AZ129" s="44">
        <f>[2]国家城池攻打!AF129</f>
        <v>63175266.15556179</v>
      </c>
      <c r="BA129" s="44">
        <f>[2]国家城池攻打!AG129</f>
        <v>65078289.891450986</v>
      </c>
      <c r="BB129" s="44">
        <f>[2]国家城池攻打!AH129</f>
        <v>69738291.92415531</v>
      </c>
      <c r="BC129" s="44">
        <f>[2]国家城池攻打!AI129</f>
        <v>71510804.784381777</v>
      </c>
    </row>
    <row r="130" spans="1:55" x14ac:dyDescent="0.15">
      <c r="A130" s="16" t="str">
        <f>IF([2]其他调用!AF130="","",[2]其他调用!AF130)</f>
        <v/>
      </c>
      <c r="B130" s="16">
        <f>IF([2]其他调用!AG130="","",[2]其他调用!AG130)</f>
        <v>126</v>
      </c>
      <c r="C130" s="16">
        <f>IF([2]其他调用!AH130="","",[2]其他调用!AH130)</f>
        <v>1</v>
      </c>
      <c r="D130" s="16">
        <f>IF([2]其他调用!AI130="","",[2]其他调用!AI130)</f>
        <v>1.6697859962984696</v>
      </c>
      <c r="E130" s="16">
        <f>IF([2]其他调用!AJ130="","",[2]其他调用!AJ130)</f>
        <v>2.8714658542751255</v>
      </c>
      <c r="F130" s="16">
        <f>IF([2]其他调用!AK130="","",[2]其他调用!AK130)</f>
        <v>7.5365729510907995</v>
      </c>
      <c r="G130" s="16">
        <f>IF([2]其他调用!AL130="","",[2]其他调用!AL130)</f>
        <v>26.949250142659608</v>
      </c>
      <c r="H130" s="16">
        <f>IF([2]其他调用!AM130="","",[2]其他调用!AM130)</f>
        <v>979.8853642419474</v>
      </c>
      <c r="I130" s="16" t="str">
        <f>IF([2]其他调用!AN130="","",[2]其他调用!AN130)</f>
        <v/>
      </c>
      <c r="J130" s="16" t="str">
        <f>IF([2]其他调用!AO130="","",[2]其他调用!AO130)</f>
        <v/>
      </c>
      <c r="O130" s="14">
        <v>126</v>
      </c>
      <c r="P130" s="22">
        <f>[2]国家城池攻打!Y129</f>
        <v>220197.62653376945</v>
      </c>
      <c r="Q130" s="22">
        <f>[2]国家城池攻打!Z129</f>
        <v>225625.95055557796</v>
      </c>
      <c r="R130" s="22">
        <f>[2]国家城池攻打!AA129</f>
        <v>232422.46389803936</v>
      </c>
      <c r="S130" s="22">
        <f>[2]国家城池攻打!AB129</f>
        <v>249065.3283005548</v>
      </c>
      <c r="T130" s="22">
        <f>[2]国家城池攻打!AC129</f>
        <v>255395.73137279222</v>
      </c>
      <c r="W130" s="30">
        <v>126</v>
      </c>
      <c r="X130" s="30">
        <f>[5]其他调用!T132</f>
        <v>48257932214</v>
      </c>
      <c r="Y130" s="30">
        <f>[5]其他调用!U132</f>
        <v>48758438418</v>
      </c>
      <c r="Z130" s="30">
        <f>[5]其他调用!V132</f>
        <v>50891674681</v>
      </c>
      <c r="AA130" s="30">
        <f>[5]其他调用!W132</f>
        <v>52331305230</v>
      </c>
      <c r="AB130" s="30">
        <f>[5]其他调用!X132</f>
        <v>54009528845</v>
      </c>
      <c r="AE130" s="14">
        <v>127</v>
      </c>
      <c r="AF130" s="14">
        <f>[3]非r将兵属性验证!AM133</f>
        <v>10080.484705508437</v>
      </c>
      <c r="AG130" s="14">
        <f>[3]小r将兵属性验证!AM133</f>
        <v>10123.755252011966</v>
      </c>
      <c r="AH130" s="14">
        <f>[3]中r将兵属性验证!AM133</f>
        <v>10163.927642580593</v>
      </c>
      <c r="AI130" s="14">
        <f>[3]大r将兵属性验证!AM133</f>
        <v>10207.918432479593</v>
      </c>
      <c r="AL130" s="35">
        <f>[4]基础信息!L130</f>
        <v>127</v>
      </c>
      <c r="AM130" s="35">
        <f>[4]基础信息!M130</f>
        <v>100</v>
      </c>
      <c r="AP130" s="44">
        <f>[2]国家城池攻打!AK130</f>
        <v>127</v>
      </c>
      <c r="AQ130" s="44">
        <f>[2]国家城池攻打!AL130</f>
        <v>1829701570.8115373</v>
      </c>
      <c r="AR130" s="44">
        <f>[2]国家城池攻打!AM130</f>
        <v>1974382679.072202</v>
      </c>
      <c r="AS130" s="44">
        <f>[2]国家城池攻打!AN130</f>
        <v>178361010.2184515</v>
      </c>
      <c r="AT130" s="44">
        <f>[2]国家城池攻打!AO130</f>
        <v>39546037.530648813</v>
      </c>
      <c r="AU130" s="44">
        <f>[2]国家城池攻打!AP130</f>
        <v>14178342.826947499</v>
      </c>
      <c r="AV130" s="44">
        <f>[2]国家城池攻打!AQ130</f>
        <v>4036169640.4597874</v>
      </c>
      <c r="AX130" s="14">
        <v>127</v>
      </c>
      <c r="AY130" s="44">
        <f>[2]国家城池攻打!AE130</f>
        <v>61655335.429455407</v>
      </c>
      <c r="AZ130" s="44">
        <f>[2]国家城池攻打!AF130</f>
        <v>63175266.15556179</v>
      </c>
      <c r="BA130" s="44">
        <f>[2]国家城池攻打!AG130</f>
        <v>65078289.891450986</v>
      </c>
      <c r="BB130" s="44">
        <f>[2]国家城池攻打!AH130</f>
        <v>69738291.92415531</v>
      </c>
      <c r="BC130" s="44">
        <f>[2]国家城池攻打!AI130</f>
        <v>71510804.784381777</v>
      </c>
    </row>
    <row r="131" spans="1:55" x14ac:dyDescent="0.15">
      <c r="A131" s="16" t="str">
        <f>IF([2]其他调用!AF131="","",[2]其他调用!AF131)</f>
        <v/>
      </c>
      <c r="B131" s="16">
        <f>IF([2]其他调用!AG131="","",[2]其他调用!AG131)</f>
        <v>127</v>
      </c>
      <c r="C131" s="16">
        <f>IF([2]其他调用!AH131="","",[2]其他调用!AH131)</f>
        <v>1</v>
      </c>
      <c r="D131" s="16">
        <f>IF([2]其他调用!AI131="","",[2]其他调用!AI131)</f>
        <v>1.6717391530517229</v>
      </c>
      <c r="E131" s="16">
        <f>IF([2]其他调用!AJ131="","",[2]其他调用!AJ131)</f>
        <v>2.8735014780846075</v>
      </c>
      <c r="F131" s="16">
        <f>IF([2]其他调用!AK131="","",[2]其他调用!AK131)</f>
        <v>7.5514385785684164</v>
      </c>
      <c r="G131" s="16">
        <f>IF([2]其他调用!AL131="","",[2]其他调用!AL131)</f>
        <v>26.976236605336304</v>
      </c>
      <c r="H131" s="16">
        <f>IF([2]其他调用!AM131="","",[2]其他调用!AM131)</f>
        <v>980.89246927765612</v>
      </c>
      <c r="I131" s="16" t="str">
        <f>IF([2]其他调用!AN131="","",[2]其他调用!AN131)</f>
        <v/>
      </c>
      <c r="J131" s="16" t="str">
        <f>IF([2]其他调用!AO131="","",[2]其他调用!AO131)</f>
        <v/>
      </c>
      <c r="O131" s="14">
        <v>127</v>
      </c>
      <c r="P131" s="22">
        <f>[2]国家城池攻打!Y130</f>
        <v>220197.62653376945</v>
      </c>
      <c r="Q131" s="22">
        <f>[2]国家城池攻打!Z130</f>
        <v>225625.95055557796</v>
      </c>
      <c r="R131" s="22">
        <f>[2]国家城池攻打!AA130</f>
        <v>232422.46389803936</v>
      </c>
      <c r="S131" s="22">
        <f>[2]国家城池攻打!AB130</f>
        <v>249065.3283005548</v>
      </c>
      <c r="T131" s="22">
        <f>[2]国家城池攻打!AC130</f>
        <v>255395.73137279222</v>
      </c>
      <c r="W131" s="30">
        <v>127</v>
      </c>
      <c r="X131" s="30">
        <f>[5]其他调用!T133</f>
        <v>49877999523</v>
      </c>
      <c r="Y131" s="30">
        <f>[5]其他调用!U133</f>
        <v>50418728619</v>
      </c>
      <c r="Z131" s="30">
        <f>[5]其他调用!V133</f>
        <v>52541184527</v>
      </c>
      <c r="AA131" s="30">
        <f>[5]其他调用!W133</f>
        <v>54017041530</v>
      </c>
      <c r="AB131" s="30">
        <f>[5]其他调用!X133</f>
        <v>55744406520</v>
      </c>
      <c r="AE131" s="14">
        <v>128</v>
      </c>
      <c r="AF131" s="14">
        <f>[3]非r将兵属性验证!AM134</f>
        <v>10149.690943272972</v>
      </c>
      <c r="AG131" s="14">
        <f>[3]小r将兵属性验证!AM134</f>
        <v>10186.642161836602</v>
      </c>
      <c r="AH131" s="14">
        <f>[3]中r将兵属性验证!AM134</f>
        <v>10228.049353201317</v>
      </c>
      <c r="AI131" s="14">
        <f>[3]大r将兵属性验证!AM134</f>
        <v>10272.420579027341</v>
      </c>
      <c r="AL131" s="35">
        <f>[4]基础信息!L131</f>
        <v>128</v>
      </c>
      <c r="AM131" s="35">
        <f>[4]基础信息!M131</f>
        <v>100</v>
      </c>
      <c r="AP131" s="44">
        <f>[2]国家城池攻打!AK131</f>
        <v>128</v>
      </c>
      <c r="AQ131" s="44">
        <f>[2]国家城池攻打!AL131</f>
        <v>1835359420.0953045</v>
      </c>
      <c r="AR131" s="44">
        <f>[2]国家城池攻打!AM131</f>
        <v>1980706313.2841501</v>
      </c>
      <c r="AS131" s="44">
        <f>[2]国家城池攻打!AN131</f>
        <v>178936192.88803747</v>
      </c>
      <c r="AT131" s="44">
        <f>[2]国家城池攻打!AO131</f>
        <v>39707144.27938845</v>
      </c>
      <c r="AU131" s="44">
        <f>[2]国家城池攻打!AP131</f>
        <v>14187262.787033986</v>
      </c>
      <c r="AV131" s="44">
        <f>[2]国家城池攻打!AQ131</f>
        <v>4048896333.3339148</v>
      </c>
      <c r="AX131" s="14">
        <v>128</v>
      </c>
      <c r="AY131" s="44">
        <f>[2]国家城池攻打!AE131</f>
        <v>61655335.429455407</v>
      </c>
      <c r="AZ131" s="44">
        <f>[2]国家城池攻打!AF131</f>
        <v>63175266.15556179</v>
      </c>
      <c r="BA131" s="44">
        <f>[2]国家城池攻打!AG131</f>
        <v>65078289.891450986</v>
      </c>
      <c r="BB131" s="44">
        <f>[2]国家城池攻打!AH131</f>
        <v>69738291.92415531</v>
      </c>
      <c r="BC131" s="44">
        <f>[2]国家城池攻打!AI131</f>
        <v>71510804.784381777</v>
      </c>
    </row>
    <row r="132" spans="1:55" x14ac:dyDescent="0.15">
      <c r="A132" s="16" t="str">
        <f>IF([2]其他调用!AF132="","",[2]其他调用!AF132)</f>
        <v/>
      </c>
      <c r="B132" s="16">
        <f>IF([2]其他调用!AG132="","",[2]其他调用!AG132)</f>
        <v>128</v>
      </c>
      <c r="C132" s="16">
        <f>IF([2]其他调用!AH132="","",[2]其他调用!AH132)</f>
        <v>1</v>
      </c>
      <c r="D132" s="16">
        <f>IF([2]其他调用!AI132="","",[2]其他调用!AI132)</f>
        <v>1.6722131212366229</v>
      </c>
      <c r="E132" s="16">
        <f>IF([2]其他调用!AJ132="","",[2]其他调用!AJ132)</f>
        <v>2.8742739640343298</v>
      </c>
      <c r="F132" s="16">
        <f>IF([2]其他调用!AK132="","",[2]其他调用!AK132)</f>
        <v>7.5564814693117759</v>
      </c>
      <c r="G132" s="16">
        <f>IF([2]其他调用!AL132="","",[2]其他调用!AL132)</f>
        <v>26.968746755979677</v>
      </c>
      <c r="H132" s="16">
        <f>IF([2]其他调用!AM132="","",[2]其他调用!AM132)</f>
        <v>981.12013656572844</v>
      </c>
      <c r="I132" s="16" t="str">
        <f>IF([2]其他调用!AN132="","",[2]其他调用!AN132)</f>
        <v/>
      </c>
      <c r="J132" s="16" t="str">
        <f>IF([2]其他调用!AO132="","",[2]其他调用!AO132)</f>
        <v/>
      </c>
      <c r="O132" s="14">
        <v>128</v>
      </c>
      <c r="P132" s="22">
        <f>[2]国家城池攻打!Y131</f>
        <v>220197.62653376945</v>
      </c>
      <c r="Q132" s="22">
        <f>[2]国家城池攻打!Z131</f>
        <v>225625.95055557796</v>
      </c>
      <c r="R132" s="22">
        <f>[2]国家城池攻打!AA131</f>
        <v>232422.46389803936</v>
      </c>
      <c r="S132" s="22">
        <f>[2]国家城池攻打!AB131</f>
        <v>249065.3283005548</v>
      </c>
      <c r="T132" s="22">
        <f>[2]国家城池攻打!AC131</f>
        <v>255395.73137279222</v>
      </c>
      <c r="W132" s="30">
        <v>128</v>
      </c>
      <c r="X132" s="30">
        <f>[5]其他调用!T134</f>
        <v>51577202190</v>
      </c>
      <c r="Y132" s="30">
        <f>[5]其他调用!U134</f>
        <v>52065959665</v>
      </c>
      <c r="Z132" s="30">
        <f>[5]其他调用!V134</f>
        <v>54240093677</v>
      </c>
      <c r="AA132" s="30">
        <f>[5]其他调用!W134</f>
        <v>55764883280</v>
      </c>
      <c r="AB132" s="30">
        <f>[5]其他调用!X134</f>
        <v>57541554403</v>
      </c>
      <c r="AE132" s="14">
        <v>129</v>
      </c>
      <c r="AF132" s="14">
        <f>[3]非r将兵属性验证!AM135</f>
        <v>10215.315306211396</v>
      </c>
      <c r="AG132" s="14">
        <f>[3]小r将兵属性验证!AM135</f>
        <v>10254.874070546768</v>
      </c>
      <c r="AH132" s="14">
        <f>[3]中r将兵属性验证!AM135</f>
        <v>10296.36426273693</v>
      </c>
      <c r="AI132" s="14">
        <f>[3]大r将兵属性验证!AM135</f>
        <v>10342.004173493671</v>
      </c>
      <c r="AL132" s="35">
        <f>[4]基础信息!L132</f>
        <v>129</v>
      </c>
      <c r="AM132" s="35">
        <f>[4]基础信息!M132</f>
        <v>100</v>
      </c>
      <c r="AP132" s="44">
        <f>[2]国家城池攻打!AK132</f>
        <v>129</v>
      </c>
      <c r="AQ132" s="44">
        <f>[2]国家城池攻打!AL132</f>
        <v>1841017269.3790722</v>
      </c>
      <c r="AR132" s="44">
        <f>[2]国家城池攻打!AM132</f>
        <v>1987029947.4960983</v>
      </c>
      <c r="AS132" s="44">
        <f>[2]国家城池攻打!AN132</f>
        <v>179521226.26887384</v>
      </c>
      <c r="AT132" s="44">
        <f>[2]国家城池攻打!AO132</f>
        <v>39868251.02812808</v>
      </c>
      <c r="AU132" s="44">
        <f>[2]国家城池攻打!AP132</f>
        <v>14196182.747120481</v>
      </c>
      <c r="AV132" s="44">
        <f>[2]国家城池攻打!AQ132</f>
        <v>4061632876.9192929</v>
      </c>
      <c r="AX132" s="14">
        <v>129</v>
      </c>
      <c r="AY132" s="44">
        <f>[2]国家城池攻打!AE132</f>
        <v>61655335.429455407</v>
      </c>
      <c r="AZ132" s="44">
        <f>[2]国家城池攻打!AF132</f>
        <v>63175266.15556179</v>
      </c>
      <c r="BA132" s="44">
        <f>[2]国家城池攻打!AG132</f>
        <v>65078289.891450986</v>
      </c>
      <c r="BB132" s="44">
        <f>[2]国家城池攻打!AH132</f>
        <v>69738291.92415531</v>
      </c>
      <c r="BC132" s="44">
        <f>[2]国家城池攻打!AI132</f>
        <v>71510804.784381777</v>
      </c>
    </row>
    <row r="133" spans="1:55" x14ac:dyDescent="0.15">
      <c r="A133" s="16" t="str">
        <f>IF([2]其他调用!AF133="","",[2]其他调用!AF133)</f>
        <v/>
      </c>
      <c r="B133" s="16">
        <f>IF([2]其他调用!AG133="","",[2]其他调用!AG133)</f>
        <v>129</v>
      </c>
      <c r="C133" s="16">
        <f>IF([2]其他调用!AH133="","",[2]其他调用!AH133)</f>
        <v>1</v>
      </c>
      <c r="D133" s="16">
        <f>IF([2]其他调用!AI133="","",[2]其他调用!AI133)</f>
        <v>1.6726755005664518</v>
      </c>
      <c r="E133" s="16">
        <f>IF([2]其他调用!AJ133="","",[2]其他调用!AJ133)</f>
        <v>2.8764845802484711</v>
      </c>
      <c r="F133" s="16">
        <f>IF([2]其他调用!AK133="","",[2]其他调用!AK133)</f>
        <v>7.5614010578339625</v>
      </c>
      <c r="G133" s="16">
        <f>IF([2]其他调用!AL133="","",[2]其他调用!AL133)</f>
        <v>26.961440038701234</v>
      </c>
      <c r="H133" s="16">
        <f>IF([2]其他调用!AM133="","",[2]其他调用!AM133)</f>
        <v>981.44348186089485</v>
      </c>
      <c r="I133" s="16" t="str">
        <f>IF([2]其他调用!AN133="","",[2]其他调用!AN133)</f>
        <v/>
      </c>
      <c r="J133" s="16" t="str">
        <f>IF([2]其他调用!AO133="","",[2]其他调用!AO133)</f>
        <v/>
      </c>
      <c r="O133" s="14">
        <v>129</v>
      </c>
      <c r="P133" s="22">
        <f>[2]国家城池攻打!Y132</f>
        <v>220197.62653376945</v>
      </c>
      <c r="Q133" s="22">
        <f>[2]国家城池攻打!Z132</f>
        <v>225625.95055557796</v>
      </c>
      <c r="R133" s="22">
        <f>[2]国家城池攻打!AA132</f>
        <v>232422.46389803936</v>
      </c>
      <c r="S133" s="22">
        <f>[2]国家城池攻打!AB132</f>
        <v>249065.3283005548</v>
      </c>
      <c r="T133" s="22">
        <f>[2]国家城池攻打!AC132</f>
        <v>255395.73137279222</v>
      </c>
      <c r="W133" s="30">
        <v>129</v>
      </c>
      <c r="X133" s="30">
        <f>[5]其他调用!T135</f>
        <v>53289244171</v>
      </c>
      <c r="Y133" s="30">
        <f>[5]其他调用!U135</f>
        <v>53815339945</v>
      </c>
      <c r="Z133" s="30">
        <f>[5]其他调用!V135</f>
        <v>56045961848</v>
      </c>
      <c r="AA133" s="30">
        <f>[5]其他调用!W135</f>
        <v>57620192298</v>
      </c>
      <c r="AB133" s="30">
        <f>[5]其他调用!X135</f>
        <v>59458528554</v>
      </c>
      <c r="AE133" s="14">
        <v>130</v>
      </c>
      <c r="AF133" s="14">
        <f>[3]非r将兵属性验证!AM136</f>
        <v>10284.169345009299</v>
      </c>
      <c r="AG133" s="14">
        <f>[3]小r将兵属性验证!AM136</f>
        <v>10322.39596331937</v>
      </c>
      <c r="AH133" s="14">
        <f>[3]中r将兵属性验证!AM136</f>
        <v>10365.453667385293</v>
      </c>
      <c r="AI133" s="14">
        <f>[3]大r将兵属性验证!AM136</f>
        <v>10411.47414391671</v>
      </c>
      <c r="AL133" s="35">
        <f>[4]基础信息!L133</f>
        <v>130</v>
      </c>
      <c r="AM133" s="35">
        <f>[4]基础信息!M133</f>
        <v>100</v>
      </c>
      <c r="AP133" s="44">
        <f>[2]国家城池攻打!AK133</f>
        <v>130</v>
      </c>
      <c r="AQ133" s="44">
        <f>[2]国家城池攻打!AL133</f>
        <v>1846675118.6628394</v>
      </c>
      <c r="AR133" s="44">
        <f>[2]国家城池攻打!AM133</f>
        <v>1993353581.7080469</v>
      </c>
      <c r="AS133" s="44">
        <f>[2]国家城池攻打!AN133</f>
        <v>180106259.64971024</v>
      </c>
      <c r="AT133" s="44">
        <f>[2]国家城池攻打!AO133</f>
        <v>40029357.77686771</v>
      </c>
      <c r="AU133" s="44">
        <f>[2]国家城池攻打!AP133</f>
        <v>14205102.707206966</v>
      </c>
      <c r="AV133" s="44">
        <f>[2]国家城池攻打!AQ133</f>
        <v>4074369420.5046716</v>
      </c>
      <c r="AX133" s="14">
        <v>130</v>
      </c>
      <c r="AY133" s="44">
        <f>[2]国家城池攻打!AE133</f>
        <v>61655335.429455407</v>
      </c>
      <c r="AZ133" s="44">
        <f>[2]国家城池攻打!AF133</f>
        <v>63175266.15556179</v>
      </c>
      <c r="BA133" s="44">
        <f>[2]国家城池攻打!AG133</f>
        <v>65078289.891450986</v>
      </c>
      <c r="BB133" s="44">
        <f>[2]国家城池攻打!AH133</f>
        <v>69738291.92415531</v>
      </c>
      <c r="BC133" s="44">
        <f>[2]国家城池攻打!AI133</f>
        <v>71510804.784381777</v>
      </c>
    </row>
    <row r="134" spans="1:55" x14ac:dyDescent="0.15">
      <c r="A134" s="16" t="str">
        <f>IF([2]其他调用!AF134="","",[2]其他调用!AF134)</f>
        <v/>
      </c>
      <c r="B134" s="16">
        <f>IF([2]其他调用!AG134="","",[2]其他调用!AG134)</f>
        <v>130</v>
      </c>
      <c r="C134" s="16">
        <f>IF([2]其他调用!AH134="","",[2]其他调用!AH134)</f>
        <v>1</v>
      </c>
      <c r="D134" s="16">
        <f>IF([2]其他调用!AI134="","",[2]其他调用!AI134)</f>
        <v>1.6731267109412551</v>
      </c>
      <c r="E134" s="16">
        <f>IF([2]其他调用!AJ134="","",[2]其他调用!AJ134)</f>
        <v>2.8786417981563264</v>
      </c>
      <c r="F134" s="16">
        <f>IF([2]其他调用!AK134="","",[2]其他调用!AK134)</f>
        <v>7.5662018117556302</v>
      </c>
      <c r="G134" s="16">
        <f>IF([2]其他调用!AL134="","",[2]其他调用!AL134)</f>
        <v>26.954309818059656</v>
      </c>
      <c r="H134" s="16">
        <f>IF([2]其他调用!AM134="","",[2]其他调用!AM134)</f>
        <v>981.75901662296337</v>
      </c>
      <c r="I134" s="16" t="str">
        <f>IF([2]其他调用!AN134="","",[2]其他调用!AN134)</f>
        <v/>
      </c>
      <c r="J134" s="16" t="str">
        <f>IF([2]其他调用!AO134="","",[2]其他调用!AO134)</f>
        <v/>
      </c>
      <c r="O134" s="14">
        <v>130</v>
      </c>
      <c r="P134" s="22">
        <f>[2]国家城池攻打!Y133</f>
        <v>220197.62653376945</v>
      </c>
      <c r="Q134" s="22">
        <f>[2]国家城池攻打!Z133</f>
        <v>225625.95055557796</v>
      </c>
      <c r="R134" s="22">
        <f>[2]国家城池攻打!AA133</f>
        <v>232422.46389803936</v>
      </c>
      <c r="S134" s="22">
        <f>[2]国家城池攻打!AB133</f>
        <v>249065.3283005548</v>
      </c>
      <c r="T134" s="22">
        <f>[2]国家城池攻打!AC133</f>
        <v>255395.73137279222</v>
      </c>
      <c r="W134" s="30">
        <v>130</v>
      </c>
      <c r="X134" s="30">
        <f>[5]其他调用!T136</f>
        <v>55083623595</v>
      </c>
      <c r="Y134" s="30">
        <f>[5]其他调用!U136</f>
        <v>55616022634</v>
      </c>
      <c r="Z134" s="30">
        <f>[5]其他调用!V136</f>
        <v>57915680640</v>
      </c>
      <c r="AA134" s="30">
        <f>[5]其他调用!W136</f>
        <v>59555999903</v>
      </c>
      <c r="AB134" s="30">
        <f>[5]其他调用!X136</f>
        <v>61444701085</v>
      </c>
      <c r="AE134" s="14">
        <v>131</v>
      </c>
      <c r="AF134" s="14">
        <f>[3]非r将兵属性验证!AM137</f>
        <v>10350.218683850997</v>
      </c>
      <c r="AG134" s="14">
        <f>[3]小r将兵属性验证!AM137</f>
        <v>10390.679555384882</v>
      </c>
      <c r="AH134" s="14">
        <f>[3]中r将兵属性验证!AM137</f>
        <v>10433.482422917481</v>
      </c>
      <c r="AI134" s="14">
        <f>[3]大r将兵属性验证!AM137</f>
        <v>10480.261367048963</v>
      </c>
      <c r="AL134" s="35">
        <f>[4]基础信息!L134</f>
        <v>131</v>
      </c>
      <c r="AM134" s="35">
        <f>[4]基础信息!M134</f>
        <v>100</v>
      </c>
      <c r="AP134" s="44">
        <f>[2]国家城池攻打!AK134</f>
        <v>131</v>
      </c>
      <c r="AQ134" s="44">
        <f>[2]国家城池攻打!AL134</f>
        <v>1852332967.9466069</v>
      </c>
      <c r="AR134" s="44">
        <f>[2]国家城池攻打!AM134</f>
        <v>1999677215.9199948</v>
      </c>
      <c r="AS134" s="44">
        <f>[2]国家城池攻打!AN134</f>
        <v>180691293.03054661</v>
      </c>
      <c r="AT134" s="44">
        <f>[2]国家城池攻打!AO134</f>
        <v>40190464.525607347</v>
      </c>
      <c r="AU134" s="44">
        <f>[2]国家城池攻打!AP134</f>
        <v>14210627.126752343</v>
      </c>
      <c r="AV134" s="44">
        <f>[2]国家城池攻打!AQ134</f>
        <v>4087102568.5495086</v>
      </c>
      <c r="AX134" s="14">
        <v>131</v>
      </c>
      <c r="AY134" s="44">
        <f>[2]国家城池攻打!AE134</f>
        <v>61655335.429455407</v>
      </c>
      <c r="AZ134" s="44">
        <f>[2]国家城池攻打!AF134</f>
        <v>63175266.15556179</v>
      </c>
      <c r="BA134" s="44">
        <f>[2]国家城池攻打!AG134</f>
        <v>65078289.891450986</v>
      </c>
      <c r="BB134" s="44">
        <f>[2]国家城池攻打!AH134</f>
        <v>69738291.92415531</v>
      </c>
      <c r="BC134" s="44">
        <f>[2]国家城池攻打!AI134</f>
        <v>71510804.784381777</v>
      </c>
    </row>
    <row r="135" spans="1:55" x14ac:dyDescent="0.15">
      <c r="A135" s="16" t="str">
        <f>IF([2]其他调用!AF135="","",[2]其他调用!AF135)</f>
        <v/>
      </c>
      <c r="B135" s="16">
        <f>IF([2]其他调用!AG135="","",[2]其他调用!AG135)</f>
        <v>131</v>
      </c>
      <c r="C135" s="16">
        <f>IF([2]其他调用!AH135="","",[2]其他调用!AH135)</f>
        <v>1</v>
      </c>
      <c r="D135" s="16">
        <f>IF([2]其他调用!AI135="","",[2]其他调用!AI135)</f>
        <v>1.6735671522174567</v>
      </c>
      <c r="E135" s="16">
        <f>IF([2]其他调用!AJ135="","",[2]其他调用!AJ135)</f>
        <v>2.8807475294547151</v>
      </c>
      <c r="F135" s="16">
        <f>IF([2]其他调用!AK135="","",[2]其他调用!AK135)</f>
        <v>7.57088798543883</v>
      </c>
      <c r="G135" s="16">
        <f>IF([2]其他调用!AL135="","",[2]其他调用!AL135)</f>
        <v>26.95306886473227</v>
      </c>
      <c r="H135" s="16">
        <f>IF([2]其他调用!AM135="","",[2]其他调用!AM135)</f>
        <v>982.08975042333213</v>
      </c>
      <c r="I135" s="16" t="str">
        <f>IF([2]其他调用!AN135="","",[2]其他调用!AN135)</f>
        <v/>
      </c>
      <c r="J135" s="16" t="str">
        <f>IF([2]其他调用!AO135="","",[2]其他调用!AO135)</f>
        <v/>
      </c>
      <c r="O135" s="14">
        <v>131</v>
      </c>
      <c r="P135" s="22">
        <f>[2]国家城池攻打!Y134</f>
        <v>220197.62653376945</v>
      </c>
      <c r="Q135" s="22">
        <f>[2]国家城池攻打!Z134</f>
        <v>225625.95055557796</v>
      </c>
      <c r="R135" s="22">
        <f>[2]国家城池攻打!AA134</f>
        <v>232422.46389803936</v>
      </c>
      <c r="S135" s="22">
        <f>[2]国家城池攻打!AB134</f>
        <v>249065.3283005548</v>
      </c>
      <c r="T135" s="22">
        <f>[2]国家城池攻打!AC134</f>
        <v>255395.73137279222</v>
      </c>
      <c r="W135" s="30">
        <v>131</v>
      </c>
      <c r="X135" s="30">
        <f>[5]其他调用!T137</f>
        <v>56897992543</v>
      </c>
      <c r="Y135" s="30">
        <f>[5]其他调用!U137</f>
        <v>57471723648</v>
      </c>
      <c r="Z135" s="30">
        <f>[5]其他调用!V137</f>
        <v>59829653579</v>
      </c>
      <c r="AA135" s="30">
        <f>[5]其他调用!W137</f>
        <v>61522660116</v>
      </c>
      <c r="AB135" s="30">
        <f>[5]其他调用!X137</f>
        <v>63442777691</v>
      </c>
      <c r="AE135" s="14">
        <v>132</v>
      </c>
      <c r="AF135" s="14">
        <f>[3]非r将兵属性验证!AM138</f>
        <v>10418.725533783756</v>
      </c>
      <c r="AG135" s="14">
        <f>[3]小r将兵属性验证!AM138</f>
        <v>10458.209033612722</v>
      </c>
      <c r="AH135" s="14">
        <f>[3]中r将兵属性验证!AM138</f>
        <v>10502.372210011868</v>
      </c>
      <c r="AI135" s="14">
        <f>[3]大r将兵属性验证!AM138</f>
        <v>10547.428454475499</v>
      </c>
      <c r="AL135" s="35">
        <f>[4]基础信息!L135</f>
        <v>132</v>
      </c>
      <c r="AM135" s="35">
        <f>[4]基础信息!M135</f>
        <v>100</v>
      </c>
      <c r="AP135" s="44">
        <f>[2]国家城池攻打!AK135</f>
        <v>132</v>
      </c>
      <c r="AQ135" s="44">
        <f>[2]国家城池攻打!AL135</f>
        <v>1857990817.2303743</v>
      </c>
      <c r="AR135" s="44">
        <f>[2]国家城池攻打!AM135</f>
        <v>2006000850.131943</v>
      </c>
      <c r="AS135" s="44">
        <f>[2]国家城池攻打!AN135</f>
        <v>181276326.411383</v>
      </c>
      <c r="AT135" s="44">
        <f>[2]国家城池攻打!AO135</f>
        <v>40323544.58294414</v>
      </c>
      <c r="AU135" s="44">
        <f>[2]国家城池攻打!AP135</f>
        <v>14210627.126752343</v>
      </c>
      <c r="AV135" s="44">
        <f>[2]国家城池攻打!AQ135</f>
        <v>4099802165.4833965</v>
      </c>
      <c r="AX135" s="14">
        <v>132</v>
      </c>
      <c r="AY135" s="44">
        <f>[2]国家城池攻打!AE135</f>
        <v>61655335.429455407</v>
      </c>
      <c r="AZ135" s="44">
        <f>[2]国家城池攻打!AF135</f>
        <v>63175266.15556179</v>
      </c>
      <c r="BA135" s="44">
        <f>[2]国家城池攻打!AG135</f>
        <v>65078289.891450986</v>
      </c>
      <c r="BB135" s="44">
        <f>[2]国家城池攻打!AH135</f>
        <v>69738291.92415531</v>
      </c>
      <c r="BC135" s="44">
        <f>[2]国家城池攻打!AI135</f>
        <v>71510804.784381777</v>
      </c>
    </row>
    <row r="136" spans="1:55" x14ac:dyDescent="0.15">
      <c r="A136" s="16" t="str">
        <f>IF([2]其他调用!AF136="","",[2]其他调用!AF136)</f>
        <v/>
      </c>
      <c r="B136" s="16">
        <f>IF([2]其他调用!AG136="","",[2]其他调用!AG136)</f>
        <v>132</v>
      </c>
      <c r="C136" s="16">
        <f>IF([2]其他调用!AH136="","",[2]其他调用!AH136)</f>
        <v>1</v>
      </c>
      <c r="D136" s="16">
        <f>IF([2]其他调用!AI136="","",[2]其他调用!AI136)</f>
        <v>1.6739972053897156</v>
      </c>
      <c r="E136" s="16">
        <f>IF([2]其他调用!AJ136="","",[2]其他调用!AJ136)</f>
        <v>2.8828035956631459</v>
      </c>
      <c r="F136" s="16">
        <f>IF([2]其他调用!AK136="","",[2]其他调用!AK136)</f>
        <v>7.5879412754826676</v>
      </c>
      <c r="G136" s="16">
        <f>IF([2]其他调用!AL136="","",[2]其他调用!AL136)</f>
        <v>26.961052198780724</v>
      </c>
      <c r="H136" s="16">
        <f>IF([2]其他调用!AM136="","",[2]其他调用!AM136)</f>
        <v>982.62062023151498</v>
      </c>
      <c r="I136" s="16" t="str">
        <f>IF([2]其他调用!AN136="","",[2]其他调用!AN136)</f>
        <v/>
      </c>
      <c r="J136" s="16" t="str">
        <f>IF([2]其他调用!AO136="","",[2]其他调用!AO136)</f>
        <v/>
      </c>
      <c r="O136" s="14">
        <v>132</v>
      </c>
      <c r="P136" s="22">
        <f>[2]国家城池攻打!Y135</f>
        <v>220197.62653376945</v>
      </c>
      <c r="Q136" s="22">
        <f>[2]国家城池攻打!Z135</f>
        <v>225625.95055557796</v>
      </c>
      <c r="R136" s="22">
        <f>[2]国家城池攻打!AA135</f>
        <v>232422.46389803936</v>
      </c>
      <c r="S136" s="22">
        <f>[2]国家城池攻打!AB135</f>
        <v>249065.3283005548</v>
      </c>
      <c r="T136" s="22">
        <f>[2]国家城池攻打!AC135</f>
        <v>255395.73137279222</v>
      </c>
      <c r="W136" s="30">
        <v>132</v>
      </c>
      <c r="X136" s="30">
        <f>[5]其他调用!T138</f>
        <v>58790321904</v>
      </c>
      <c r="Y136" s="30">
        <f>[5]其他调用!U138</f>
        <v>59369141438</v>
      </c>
      <c r="Z136" s="30">
        <f>[5]其他调用!V138</f>
        <v>61812734337</v>
      </c>
      <c r="AA136" s="30">
        <f>[5]其他调用!W138</f>
        <v>63518643173</v>
      </c>
      <c r="AB136" s="30">
        <f>[5]其他调用!X138</f>
        <v>65447877297</v>
      </c>
      <c r="AE136" s="14">
        <v>133</v>
      </c>
      <c r="AF136" s="14">
        <f>[3]非r将兵属性验证!AM139</f>
        <v>10485.193393640169</v>
      </c>
      <c r="AG136" s="14">
        <f>[3]小r将兵属性验证!AM139</f>
        <v>10526.375843787282</v>
      </c>
      <c r="AH136" s="14">
        <f>[3]中r将兵属性验证!AM139</f>
        <v>10568.416857784301</v>
      </c>
      <c r="AI136" s="14">
        <f>[3]大r将兵属性验证!AM139</f>
        <v>10611.001750564903</v>
      </c>
      <c r="AL136" s="35">
        <f>[4]基础信息!L136</f>
        <v>133</v>
      </c>
      <c r="AM136" s="35">
        <f>[4]基础信息!M136</f>
        <v>100</v>
      </c>
      <c r="AP136" s="44">
        <f>[2]国家城池攻打!AK136</f>
        <v>133</v>
      </c>
      <c r="AQ136" s="44">
        <f>[2]国家城池攻打!AL136</f>
        <v>1863648666.5141418</v>
      </c>
      <c r="AR136" s="44">
        <f>[2]国家城池攻打!AM136</f>
        <v>2012324484.3438911</v>
      </c>
      <c r="AS136" s="44">
        <f>[2]国家城池攻打!AN136</f>
        <v>181861359.79221937</v>
      </c>
      <c r="AT136" s="44">
        <f>[2]国家城池攻打!AO136</f>
        <v>40417921.114057995</v>
      </c>
      <c r="AU136" s="44">
        <f>[2]国家城池攻打!AP136</f>
        <v>14210627.126752343</v>
      </c>
      <c r="AV136" s="44">
        <f>[2]国家城池攻打!AQ136</f>
        <v>4112463058.8910627</v>
      </c>
      <c r="AX136" s="14">
        <v>133</v>
      </c>
      <c r="AY136" s="44">
        <f>[2]国家城池攻打!AE136</f>
        <v>61655335.429455407</v>
      </c>
      <c r="AZ136" s="44">
        <f>[2]国家城池攻打!AF136</f>
        <v>63175266.15556179</v>
      </c>
      <c r="BA136" s="44">
        <f>[2]国家城池攻打!AG136</f>
        <v>65078289.891450986</v>
      </c>
      <c r="BB136" s="44">
        <f>[2]国家城池攻打!AH136</f>
        <v>69738291.92415531</v>
      </c>
      <c r="BC136" s="44">
        <f>[2]国家城池攻打!AI136</f>
        <v>71510804.784381777</v>
      </c>
    </row>
    <row r="137" spans="1:55" x14ac:dyDescent="0.15">
      <c r="A137" s="16" t="str">
        <f>IF([2]其他调用!AF137="","",[2]其他调用!AF137)</f>
        <v/>
      </c>
      <c r="B137" s="16">
        <f>IF([2]其他调用!AG137="","",[2]其他调用!AG137)</f>
        <v>133</v>
      </c>
      <c r="C137" s="16">
        <f>IF([2]其他调用!AH137="","",[2]其他调用!AH137)</f>
        <v>1</v>
      </c>
      <c r="D137" s="16">
        <f>IF([2]其他调用!AI137="","",[2]其他调用!AI137)</f>
        <v>1.6744172336901288</v>
      </c>
      <c r="E137" s="16">
        <f>IF([2]其他调用!AJ137="","",[2]其他调用!AJ137)</f>
        <v>2.8848117333790677</v>
      </c>
      <c r="F137" s="16">
        <f>IF([2]其他调用!AK137="","",[2]其他调用!AK137)</f>
        <v>7.6216272365331319</v>
      </c>
      <c r="G137" s="16">
        <f>IF([2]其他调用!AL137="","",[2]其他调用!AL137)</f>
        <v>26.968849435141962</v>
      </c>
      <c r="H137" s="16">
        <f>IF([2]其他调用!AM137="","",[2]其他调用!AM137)</f>
        <v>983.37304046918439</v>
      </c>
      <c r="I137" s="16" t="str">
        <f>IF([2]其他调用!AN137="","",[2]其他调用!AN137)</f>
        <v/>
      </c>
      <c r="J137" s="16" t="str">
        <f>IF([2]其他调用!AO137="","",[2]其他调用!AO137)</f>
        <v/>
      </c>
      <c r="O137" s="14">
        <v>133</v>
      </c>
      <c r="P137" s="22">
        <f>[2]国家城池攻打!Y136</f>
        <v>220197.62653376945</v>
      </c>
      <c r="Q137" s="22">
        <f>[2]国家城池攻打!Z136</f>
        <v>225625.95055557796</v>
      </c>
      <c r="R137" s="22">
        <f>[2]国家城池攻打!AA136</f>
        <v>232422.46389803936</v>
      </c>
      <c r="S137" s="22">
        <f>[2]国家城池攻打!AB136</f>
        <v>249065.3283005548</v>
      </c>
      <c r="T137" s="22">
        <f>[2]国家城池攻打!AC136</f>
        <v>255395.73137279222</v>
      </c>
      <c r="W137" s="30">
        <v>133</v>
      </c>
      <c r="X137" s="30">
        <f>[5]其他调用!T139</f>
        <v>60714040496</v>
      </c>
      <c r="Y137" s="30">
        <f>[5]其他调用!U139</f>
        <v>61328729186</v>
      </c>
      <c r="Z137" s="30">
        <f>[5]其他调用!V139</f>
        <v>63808028193</v>
      </c>
      <c r="AA137" s="30">
        <f>[5]其他调用!W139</f>
        <v>65523174531</v>
      </c>
      <c r="AB137" s="30">
        <f>[5]其他调用!X139</f>
        <v>67509207879</v>
      </c>
      <c r="AE137" s="14">
        <v>134</v>
      </c>
      <c r="AF137" s="14">
        <f>[3]非r将兵属性验证!AM140</f>
        <v>10553.357958132943</v>
      </c>
      <c r="AG137" s="14">
        <f>[3]小r将兵属性验证!AM140</f>
        <v>10591.904335866573</v>
      </c>
      <c r="AH137" s="14">
        <f>[3]中r将兵属性验证!AM140</f>
        <v>10632.184008378683</v>
      </c>
      <c r="AI137" s="14">
        <f>[3]大r将兵属性验证!AM140</f>
        <v>10676.989170278477</v>
      </c>
      <c r="AL137" s="35">
        <f>[4]基础信息!L137</f>
        <v>134</v>
      </c>
      <c r="AM137" s="35">
        <f>[4]基础信息!M137</f>
        <v>100</v>
      </c>
      <c r="AP137" s="44">
        <f>[2]国家城池攻打!AK137</f>
        <v>134</v>
      </c>
      <c r="AQ137" s="44">
        <f>[2]国家城池攻打!AL137</f>
        <v>1869306515.797909</v>
      </c>
      <c r="AR137" s="44">
        <f>[2]国家城池攻打!AM137</f>
        <v>2018648118.5558393</v>
      </c>
      <c r="AS137" s="44">
        <f>[2]国家城池攻打!AN137</f>
        <v>182446393.17305577</v>
      </c>
      <c r="AT137" s="44">
        <f>[2]国家城池攻打!AO137</f>
        <v>40512297.645171843</v>
      </c>
      <c r="AU137" s="44">
        <f>[2]国家城池攻打!AP137</f>
        <v>14210627.126752343</v>
      </c>
      <c r="AV137" s="44">
        <f>[2]国家城池攻打!AQ137</f>
        <v>4125123952.298728</v>
      </c>
      <c r="AX137" s="14">
        <v>134</v>
      </c>
      <c r="AY137" s="44">
        <f>[2]国家城池攻打!AE137</f>
        <v>61655335.429455407</v>
      </c>
      <c r="AZ137" s="44">
        <f>[2]国家城池攻打!AF137</f>
        <v>63175266.15556179</v>
      </c>
      <c r="BA137" s="44">
        <f>[2]国家城池攻打!AG137</f>
        <v>65078289.891450986</v>
      </c>
      <c r="BB137" s="44">
        <f>[2]国家城池攻打!AH137</f>
        <v>69738291.92415531</v>
      </c>
      <c r="BC137" s="44">
        <f>[2]国家城池攻打!AI137</f>
        <v>71510804.784381777</v>
      </c>
    </row>
    <row r="138" spans="1:55" x14ac:dyDescent="0.15">
      <c r="A138" s="16" t="str">
        <f>IF([2]其他调用!AF138="","",[2]其他调用!AF138)</f>
        <v/>
      </c>
      <c r="B138" s="16">
        <f>IF([2]其他调用!AG138="","",[2]其他调用!AG138)</f>
        <v>134</v>
      </c>
      <c r="C138" s="16">
        <f>IF([2]其他调用!AH138="","",[2]其他调用!AH138)</f>
        <v>1</v>
      </c>
      <c r="D138" s="16">
        <f>IF([2]其他调用!AI138="","",[2]其他调用!AI138)</f>
        <v>1.6748275836114574</v>
      </c>
      <c r="E138" s="16">
        <f>IF([2]其他调用!AJ138="","",[2]其他调用!AJ138)</f>
        <v>2.886773599169858</v>
      </c>
      <c r="F138" s="16">
        <f>IF([2]其他调用!AK138="","",[2]其他调用!AK138)</f>
        <v>7.6545369986927696</v>
      </c>
      <c r="G138" s="16">
        <f>IF([2]其他调用!AL138="","",[2]其他调用!AL138)</f>
        <v>26.976467005968182</v>
      </c>
      <c r="H138" s="16">
        <f>IF([2]其他调用!AM138="","",[2]其他调用!AM138)</f>
        <v>984.10812328391285</v>
      </c>
      <c r="I138" s="16" t="str">
        <f>IF([2]其他调用!AN138="","",[2]其他调用!AN138)</f>
        <v/>
      </c>
      <c r="J138" s="16" t="str">
        <f>IF([2]其他调用!AO138="","",[2]其他调用!AO138)</f>
        <v/>
      </c>
      <c r="O138" s="14">
        <v>134</v>
      </c>
      <c r="P138" s="22">
        <f>[2]国家城池攻打!Y137</f>
        <v>220197.62653376945</v>
      </c>
      <c r="Q138" s="22">
        <f>[2]国家城池攻打!Z137</f>
        <v>225625.95055557796</v>
      </c>
      <c r="R138" s="22">
        <f>[2]国家城池攻打!AA137</f>
        <v>232422.46389803936</v>
      </c>
      <c r="S138" s="22">
        <f>[2]国家城池攻打!AB137</f>
        <v>249065.3283005548</v>
      </c>
      <c r="T138" s="22">
        <f>[2]国家城池攻打!AC137</f>
        <v>255395.73137279222</v>
      </c>
      <c r="W138" s="30">
        <v>134</v>
      </c>
      <c r="X138" s="30">
        <f>[5]其他调用!T140</f>
        <v>62711120881</v>
      </c>
      <c r="Y138" s="30">
        <f>[5]其他调用!U140</f>
        <v>63311513030</v>
      </c>
      <c r="Z138" s="30">
        <f>[5]其他调用!V140</f>
        <v>65815412543</v>
      </c>
      <c r="AA138" s="30">
        <f>[5]其他调用!W140</f>
        <v>67605863114</v>
      </c>
      <c r="AB138" s="30">
        <f>[5]其他调用!X140</f>
        <v>69632382915</v>
      </c>
      <c r="AE138" s="14">
        <v>135</v>
      </c>
      <c r="AF138" s="14">
        <f>[3]非r将兵属性验证!AM141</f>
        <v>10620.238018096192</v>
      </c>
      <c r="AG138" s="14">
        <f>[3]小r将兵属性验证!AM141</f>
        <v>10658.300638407094</v>
      </c>
      <c r="AH138" s="14">
        <f>[3]中r将兵属性验证!AM141</f>
        <v>10699.773107342662</v>
      </c>
      <c r="AI138" s="14">
        <f>[3]大r将兵属性验证!AM141</f>
        <v>10743.454269294487</v>
      </c>
      <c r="AL138" s="35">
        <f>[4]基础信息!L138</f>
        <v>135</v>
      </c>
      <c r="AM138" s="35">
        <f>[4]基础信息!M138</f>
        <v>100</v>
      </c>
      <c r="AP138" s="44">
        <f>[2]国家城池攻打!AK138</f>
        <v>135</v>
      </c>
      <c r="AQ138" s="44">
        <f>[2]国家城池攻打!AL138</f>
        <v>1874964365.081677</v>
      </c>
      <c r="AR138" s="44">
        <f>[2]国家城池攻打!AM138</f>
        <v>2024971752.7677875</v>
      </c>
      <c r="AS138" s="44">
        <f>[2]国家城池攻打!AN138</f>
        <v>183031426.55389214</v>
      </c>
      <c r="AT138" s="44">
        <f>[2]国家城池攻打!AO138</f>
        <v>40606674.176285699</v>
      </c>
      <c r="AU138" s="44">
        <f>[2]国家城池攻打!AP138</f>
        <v>14210627.126752343</v>
      </c>
      <c r="AV138" s="44">
        <f>[2]国家城池攻打!AQ138</f>
        <v>4137784845.7063947</v>
      </c>
      <c r="AX138" s="14">
        <v>135</v>
      </c>
      <c r="AY138" s="44">
        <f>[2]国家城池攻打!AE138</f>
        <v>61655335.429455407</v>
      </c>
      <c r="AZ138" s="44">
        <f>[2]国家城池攻打!AF138</f>
        <v>63175266.15556179</v>
      </c>
      <c r="BA138" s="44">
        <f>[2]国家城池攻打!AG138</f>
        <v>65078289.891450986</v>
      </c>
      <c r="BB138" s="44">
        <f>[2]国家城池攻打!AH138</f>
        <v>69738291.92415531</v>
      </c>
      <c r="BC138" s="44">
        <f>[2]国家城池攻打!AI138</f>
        <v>71510804.784381777</v>
      </c>
    </row>
    <row r="139" spans="1:55" x14ac:dyDescent="0.15">
      <c r="A139" s="16" t="str">
        <f>IF([2]其他调用!AF139="","",[2]其他调用!AF139)</f>
        <v/>
      </c>
      <c r="B139" s="16">
        <f>IF([2]其他调用!AG139="","",[2]其他调用!AG139)</f>
        <v>135</v>
      </c>
      <c r="C139" s="16">
        <f>IF([2]其他调用!AH139="","",[2]其他调用!AH139)</f>
        <v>1</v>
      </c>
      <c r="D139" s="16">
        <f>IF([2]其他调用!AI139="","",[2]其他调用!AI139)</f>
        <v>1.6752285858604163</v>
      </c>
      <c r="E139" s="16">
        <f>IF([2]其他调用!AJ139="","",[2]其他调用!AJ139)</f>
        <v>2.8886907741304797</v>
      </c>
      <c r="F139" s="16">
        <f>IF([2]其他调用!AK139="","",[2]其他调用!AK139)</f>
        <v>7.6866970843972338</v>
      </c>
      <c r="G139" s="16">
        <f>IF([2]其他调用!AL139="","",[2]其他调用!AL139)</f>
        <v>26.983911050365784</v>
      </c>
      <c r="H139" s="16">
        <f>IF([2]其他调用!AM139="","",[2]其他调用!AM139)</f>
        <v>984.82646108917766</v>
      </c>
      <c r="I139" s="16" t="str">
        <f>IF([2]其他调用!AN139="","",[2]其他调用!AN139)</f>
        <v/>
      </c>
      <c r="J139" s="16" t="str">
        <f>IF([2]其他调用!AO139="","",[2]其他调用!AO139)</f>
        <v/>
      </c>
      <c r="O139" s="14">
        <v>135</v>
      </c>
      <c r="P139" s="22">
        <f>[2]国家城池攻打!Y138</f>
        <v>220197.62653376945</v>
      </c>
      <c r="Q139" s="22">
        <f>[2]国家城池攻打!Z138</f>
        <v>225625.95055557796</v>
      </c>
      <c r="R139" s="22">
        <f>[2]国家城池攻打!AA138</f>
        <v>232422.46389803936</v>
      </c>
      <c r="S139" s="22">
        <f>[2]国家城池攻打!AB138</f>
        <v>249065.3283005548</v>
      </c>
      <c r="T139" s="22">
        <f>[2]国家城池攻打!AC138</f>
        <v>255395.73137279222</v>
      </c>
      <c r="W139" s="30">
        <v>135</v>
      </c>
      <c r="X139" s="30">
        <f>[5]其他调用!T141</f>
        <v>64747817156</v>
      </c>
      <c r="Y139" s="30">
        <f>[5]其他调用!U141</f>
        <v>65344655431</v>
      </c>
      <c r="Z139" s="30">
        <f>[5]其他调用!V141</f>
        <v>67944243775</v>
      </c>
      <c r="AA139" s="30">
        <f>[5]其他调用!W141</f>
        <v>69758678418</v>
      </c>
      <c r="AB139" s="30">
        <f>[5]其他调用!X141</f>
        <v>71889310416</v>
      </c>
      <c r="AE139" s="14">
        <v>136</v>
      </c>
      <c r="AF139" s="14">
        <f>[3]非r将兵属性验证!AM142</f>
        <v>10688.065096972121</v>
      </c>
      <c r="AG139" s="14">
        <f>[3]小r将兵属性验证!AM142</f>
        <v>10726.767223275205</v>
      </c>
      <c r="AH139" s="14">
        <f>[3]中r将兵属性验证!AM142</f>
        <v>10768.516295082965</v>
      </c>
      <c r="AI139" s="14">
        <f>[3]大r将兵属性验证!AM142</f>
        <v>10814.69941335345</v>
      </c>
      <c r="AL139" s="35">
        <f>[4]基础信息!L139</f>
        <v>136</v>
      </c>
      <c r="AM139" s="35">
        <f>[4]基础信息!M139</f>
        <v>100</v>
      </c>
      <c r="AP139" s="44">
        <f>[2]国家城池攻打!AK139</f>
        <v>136</v>
      </c>
      <c r="AQ139" s="44">
        <f>[2]国家城池攻打!AL139</f>
        <v>1880622214.3654439</v>
      </c>
      <c r="AR139" s="44">
        <f>[2]国家城池攻打!AM139</f>
        <v>2031037864.325356</v>
      </c>
      <c r="AS139" s="44">
        <f>[2]国家城池攻打!AN139</f>
        <v>183616459.93472853</v>
      </c>
      <c r="AT139" s="44">
        <f>[2]国家城池攻打!AO139</f>
        <v>40701050.70739954</v>
      </c>
      <c r="AU139" s="44">
        <f>[2]国家城池攻打!AP139</f>
        <v>14210627.126752343</v>
      </c>
      <c r="AV139" s="44">
        <f>[2]国家城池攻打!AQ139</f>
        <v>4150188216.4596801</v>
      </c>
      <c r="AX139" s="14">
        <v>136</v>
      </c>
      <c r="AY139" s="44">
        <f>[2]国家城池攻打!AE139</f>
        <v>61655335.429455407</v>
      </c>
      <c r="AZ139" s="44">
        <f>[2]国家城池攻打!AF139</f>
        <v>63175266.15556179</v>
      </c>
      <c r="BA139" s="44">
        <f>[2]国家城池攻打!AG139</f>
        <v>65078289.891450986</v>
      </c>
      <c r="BB139" s="44">
        <f>[2]国家城池攻打!AH139</f>
        <v>69738291.92415531</v>
      </c>
      <c r="BC139" s="44">
        <f>[2]国家城池攻打!AI139</f>
        <v>71510804.784381777</v>
      </c>
    </row>
    <row r="140" spans="1:55" x14ac:dyDescent="0.15">
      <c r="A140" s="16" t="str">
        <f>IF([2]其他调用!AF140="","",[2]其他调用!AF140)</f>
        <v/>
      </c>
      <c r="B140" s="16">
        <f>IF([2]其他调用!AG140="","",[2]其他调用!AG140)</f>
        <v>136</v>
      </c>
      <c r="C140" s="16">
        <f>IF([2]其他调用!AH140="","",[2]其他调用!AH140)</f>
        <v>1</v>
      </c>
      <c r="D140" s="16">
        <f>IF([2]其他调用!AI140="","",[2]其他调用!AI140)</f>
        <v>1.6757357571858964</v>
      </c>
      <c r="E140" s="16">
        <f>IF([2]其他调用!AJ140="","",[2]其他调用!AJ140)</f>
        <v>2.8905647681331899</v>
      </c>
      <c r="F140" s="16">
        <f>IF([2]其他调用!AK140="","",[2]其他调用!AK140)</f>
        <v>7.718132821340757</v>
      </c>
      <c r="G140" s="16">
        <f>IF([2]其他调用!AL140="","",[2]其他调用!AL140)</f>
        <v>26.991187430896272</v>
      </c>
      <c r="H140" s="16">
        <f>IF([2]其他调用!AM140="","",[2]其他调用!AM140)</f>
        <v>985.56130777316559</v>
      </c>
      <c r="I140" s="16" t="str">
        <f>IF([2]其他调用!AN140="","",[2]其他调用!AN140)</f>
        <v/>
      </c>
      <c r="J140" s="16" t="str">
        <f>IF([2]其他调用!AO140="","",[2]其他调用!AO140)</f>
        <v/>
      </c>
      <c r="O140" s="14">
        <v>136</v>
      </c>
      <c r="P140" s="22">
        <f>[2]国家城池攻打!Y139</f>
        <v>220197.62653376945</v>
      </c>
      <c r="Q140" s="22">
        <f>[2]国家城池攻打!Z139</f>
        <v>225625.95055557796</v>
      </c>
      <c r="R140" s="22">
        <f>[2]国家城池攻打!AA139</f>
        <v>232422.46389803936</v>
      </c>
      <c r="S140" s="22">
        <f>[2]国家城池攻打!AB139</f>
        <v>249065.3283005548</v>
      </c>
      <c r="T140" s="22">
        <f>[2]国家城池攻打!AC139</f>
        <v>255395.73137279222</v>
      </c>
      <c r="W140" s="30">
        <v>136</v>
      </c>
      <c r="X140" s="30">
        <f>[5]其他调用!T142</f>
        <v>66852013033</v>
      </c>
      <c r="Y140" s="30">
        <f>[5]其他调用!U142</f>
        <v>67484197741</v>
      </c>
      <c r="Z140" s="30">
        <f>[5]其他调用!V142</f>
        <v>70148727241</v>
      </c>
      <c r="AA140" s="30">
        <f>[5]其他调用!W142</f>
        <v>72040137914</v>
      </c>
      <c r="AB140" s="30">
        <f>[5]其他调用!X142</f>
        <v>74194454103</v>
      </c>
      <c r="AE140" s="14">
        <v>137</v>
      </c>
      <c r="AF140" s="14">
        <f>[3]非r将兵属性验证!AM143</f>
        <v>10755.35116789837</v>
      </c>
      <c r="AG140" s="14">
        <f>[3]小r将兵属性验证!AM143</f>
        <v>10794.47271689071</v>
      </c>
      <c r="AH140" s="14">
        <f>[3]中r将兵属性验证!AM143</f>
        <v>10837.922051144531</v>
      </c>
      <c r="AI140" s="14">
        <f>[3]大r将兵属性验证!AM143</f>
        <v>10882.016913289015</v>
      </c>
      <c r="AL140" s="35">
        <f>[4]基础信息!L140</f>
        <v>137</v>
      </c>
      <c r="AM140" s="35">
        <f>[4]基础信息!M140</f>
        <v>100</v>
      </c>
      <c r="AP140" s="44">
        <f>[2]国家城池攻打!AK140</f>
        <v>137</v>
      </c>
      <c r="AQ140" s="44">
        <f>[2]国家城池攻打!AL140</f>
        <v>1886242649.3281398</v>
      </c>
      <c r="AR140" s="44">
        <f>[2]国家城池攻打!AM140</f>
        <v>2036920541.0163596</v>
      </c>
      <c r="AS140" s="44">
        <f>[2]国家城池攻打!AN140</f>
        <v>184182658.31803292</v>
      </c>
      <c r="AT140" s="44">
        <f>[2]国家城池攻打!AO140</f>
        <v>40795427.238513395</v>
      </c>
      <c r="AU140" s="44">
        <f>[2]国家城池攻打!AP140</f>
        <v>14210627.126752343</v>
      </c>
      <c r="AV140" s="44">
        <f>[2]国家城池攻打!AQ140</f>
        <v>4162351903.0277982</v>
      </c>
      <c r="AX140" s="14">
        <v>137</v>
      </c>
      <c r="AY140" s="44">
        <f>[2]国家城池攻打!AE140</f>
        <v>61655335.429455407</v>
      </c>
      <c r="AZ140" s="44">
        <f>[2]国家城池攻打!AF140</f>
        <v>63175266.15556179</v>
      </c>
      <c r="BA140" s="44">
        <f>[2]国家城池攻打!AG140</f>
        <v>65078289.891450986</v>
      </c>
      <c r="BB140" s="44">
        <f>[2]国家城池攻打!AH140</f>
        <v>69738291.92415531</v>
      </c>
      <c r="BC140" s="44">
        <f>[2]国家城池攻打!AI140</f>
        <v>71510804.784381777</v>
      </c>
    </row>
    <row r="141" spans="1:55" x14ac:dyDescent="0.15">
      <c r="A141" s="16" t="str">
        <f>IF([2]其他调用!AF141="","",[2]其他调用!AF141)</f>
        <v/>
      </c>
      <c r="B141" s="16">
        <f>IF([2]其他调用!AG141="","",[2]其他调用!AG141)</f>
        <v>137</v>
      </c>
      <c r="C141" s="16">
        <f>IF([2]其他调用!AH141="","",[2]其他调用!AH141)</f>
        <v>1</v>
      </c>
      <c r="D141" s="16">
        <f>IF([2]其他调用!AI141="","",[2]其他调用!AI141)</f>
        <v>1.6753256780414119</v>
      </c>
      <c r="E141" s="16">
        <f>IF([2]其他调用!AJ141="","",[2]其他调用!AJ141)</f>
        <v>2.8912623012240637</v>
      </c>
      <c r="F141" s="16">
        <f>IF([2]其他调用!AK141="","",[2]其他调用!AK141)</f>
        <v>7.7443054774716842</v>
      </c>
      <c r="G141" s="16">
        <f>IF([2]其他调用!AL141="","",[2]其他调用!AL141)</f>
        <v>26.982403762872114</v>
      </c>
      <c r="H141" s="16">
        <f>IF([2]其他调用!AM141="","",[2]其他调用!AM141)</f>
        <v>985.81801376548799</v>
      </c>
      <c r="I141" s="16" t="str">
        <f>IF([2]其他调用!AN141="","",[2]其他调用!AN141)</f>
        <v/>
      </c>
      <c r="J141" s="16" t="str">
        <f>IF([2]其他调用!AO141="","",[2]其他调用!AO141)</f>
        <v/>
      </c>
      <c r="O141" s="14">
        <v>137</v>
      </c>
      <c r="P141" s="22">
        <f>[2]国家城池攻打!Y140</f>
        <v>220197.62653376945</v>
      </c>
      <c r="Q141" s="22">
        <f>[2]国家城池攻打!Z140</f>
        <v>225625.95055557796</v>
      </c>
      <c r="R141" s="22">
        <f>[2]国家城池攻打!AA140</f>
        <v>232422.46389803936</v>
      </c>
      <c r="S141" s="22">
        <f>[2]国家城池攻打!AB140</f>
        <v>249065.3283005548</v>
      </c>
      <c r="T141" s="22">
        <f>[2]国家城池攻打!AC140</f>
        <v>255395.73137279222</v>
      </c>
      <c r="W141" s="30">
        <v>137</v>
      </c>
      <c r="X141" s="30">
        <f>[5]其他调用!T143</f>
        <v>69006826347</v>
      </c>
      <c r="Y141" s="30">
        <f>[5]其他调用!U143</f>
        <v>69657256128</v>
      </c>
      <c r="Z141" s="30">
        <f>[5]其他调用!V143</f>
        <v>72424074024</v>
      </c>
      <c r="AA141" s="30">
        <f>[5]其他调用!W143</f>
        <v>74354743555</v>
      </c>
      <c r="AB141" s="30">
        <f>[5]其他调用!X143</f>
        <v>76588064182</v>
      </c>
      <c r="AE141" s="14">
        <v>138</v>
      </c>
      <c r="AF141" s="14">
        <f>[3]非r将兵属性验证!AM144</f>
        <v>10822.845460334433</v>
      </c>
      <c r="AG141" s="14">
        <f>[3]小r将兵属性验证!AM144</f>
        <v>10862.773600181163</v>
      </c>
      <c r="AH141" s="14">
        <f>[3]中r将兵属性验证!AM144</f>
        <v>10904.694445067988</v>
      </c>
      <c r="AI141" s="14">
        <f>[3]大r将兵属性验证!AM144</f>
        <v>10951.645543180133</v>
      </c>
      <c r="AL141" s="35">
        <f>[4]基础信息!L141</f>
        <v>138</v>
      </c>
      <c r="AM141" s="35">
        <f>[4]基础信息!M141</f>
        <v>100</v>
      </c>
      <c r="AP141" s="44">
        <f>[2]国家城池攻打!AK141</f>
        <v>138</v>
      </c>
      <c r="AQ141" s="44">
        <f>[2]国家城池攻打!AL141</f>
        <v>1891854478.3553879</v>
      </c>
      <c r="AR141" s="44">
        <f>[2]国家城池攻打!AM141</f>
        <v>2042803217.7073636</v>
      </c>
      <c r="AS141" s="44">
        <f>[2]国家城池攻打!AN141</f>
        <v>184728680.5052835</v>
      </c>
      <c r="AT141" s="44">
        <f>[2]国家城池攻打!AO141</f>
        <v>40889803.769627243</v>
      </c>
      <c r="AU141" s="44">
        <f>[2]国家城池攻打!AP141</f>
        <v>14210627.126752343</v>
      </c>
      <c r="AV141" s="44">
        <f>[2]国家城池攻打!AQ141</f>
        <v>4174486807.4644146</v>
      </c>
      <c r="AX141" s="14">
        <v>138</v>
      </c>
      <c r="AY141" s="44">
        <f>[2]国家城池攻打!AE141</f>
        <v>61655335.429455407</v>
      </c>
      <c r="AZ141" s="44">
        <f>[2]国家城池攻打!AF141</f>
        <v>63175266.15556179</v>
      </c>
      <c r="BA141" s="44">
        <f>[2]国家城池攻打!AG141</f>
        <v>65078289.891450986</v>
      </c>
      <c r="BB141" s="44">
        <f>[2]国家城池攻打!AH141</f>
        <v>69738291.92415531</v>
      </c>
      <c r="BC141" s="44">
        <f>[2]国家城池攻打!AI141</f>
        <v>71510804.784381777</v>
      </c>
    </row>
    <row r="142" spans="1:55" x14ac:dyDescent="0.15">
      <c r="A142" s="16" t="str">
        <f>IF([2]其他调用!AF142="","",[2]其他调用!AF142)</f>
        <v/>
      </c>
      <c r="B142" s="16">
        <f>IF([2]其他调用!AG142="","",[2]其他调用!AG142)</f>
        <v>138</v>
      </c>
      <c r="C142" s="16">
        <f>IF([2]其他调用!AH142="","",[2]其他调用!AH142)</f>
        <v>1</v>
      </c>
      <c r="D142" s="16">
        <f>IF([2]其他调用!AI142="","",[2]其他调用!AI142)</f>
        <v>1.6747008945485811</v>
      </c>
      <c r="E142" s="16">
        <f>IF([2]其他调用!AJ142="","",[2]其他调用!AJ142)</f>
        <v>2.8921583773338315</v>
      </c>
      <c r="F142" s="16">
        <f>IF([2]其他调用!AK142="","",[2]其他调用!AK142)</f>
        <v>7.7688317619483209</v>
      </c>
      <c r="G142" s="16">
        <f>IF([2]其他调用!AL142="","",[2]其他调用!AL142)</f>
        <v>26.970212880074556</v>
      </c>
      <c r="H142" s="16">
        <f>IF([2]其他调用!AM142="","",[2]其他调用!AM142)</f>
        <v>985.99143780223574</v>
      </c>
      <c r="I142" s="16" t="str">
        <f>IF([2]其他调用!AN142="","",[2]其他调用!AN142)</f>
        <v/>
      </c>
      <c r="J142" s="16" t="str">
        <f>IF([2]其他调用!AO142="","",[2]其他调用!AO142)</f>
        <v/>
      </c>
      <c r="O142" s="14">
        <v>138</v>
      </c>
      <c r="P142" s="22">
        <f>[2]国家城池攻打!Y141</f>
        <v>220197.62653376945</v>
      </c>
      <c r="Q142" s="22">
        <f>[2]国家城池攻打!Z141</f>
        <v>225625.95055557796</v>
      </c>
      <c r="R142" s="22">
        <f>[2]国家城池攻打!AA141</f>
        <v>232422.46389803936</v>
      </c>
      <c r="S142" s="22">
        <f>[2]国家城池攻打!AB141</f>
        <v>249065.3283005548</v>
      </c>
      <c r="T142" s="22">
        <f>[2]国家城池攻打!AC141</f>
        <v>255395.73137279222</v>
      </c>
      <c r="W142" s="30">
        <v>138</v>
      </c>
      <c r="X142" s="30">
        <f>[5]其他调用!T144</f>
        <v>71222849647</v>
      </c>
      <c r="Y142" s="30">
        <f>[5]其他调用!U144</f>
        <v>71908483149</v>
      </c>
      <c r="Z142" s="30">
        <f>[5]其他调用!V144</f>
        <v>74727000923</v>
      </c>
      <c r="AA142" s="30">
        <f>[5]其他调用!W144</f>
        <v>76738061914</v>
      </c>
      <c r="AB142" s="30">
        <f>[5]其他调用!X144</f>
        <v>78932088367</v>
      </c>
      <c r="AE142" s="14">
        <v>139</v>
      </c>
      <c r="AF142" s="14">
        <f>[3]非r将兵属性验证!AM145</f>
        <v>10890.531482463473</v>
      </c>
      <c r="AG142" s="14">
        <f>[3]小r将兵属性验证!AM145</f>
        <v>10929.711634638872</v>
      </c>
      <c r="AH142" s="14">
        <f>[3]中r将兵属性验证!AM145</f>
        <v>10973.823552916361</v>
      </c>
      <c r="AI142" s="14">
        <f>[3]大r将兵属性验证!AM145</f>
        <v>11014.775632169751</v>
      </c>
      <c r="AL142" s="35">
        <f>[4]基础信息!L142</f>
        <v>139</v>
      </c>
      <c r="AM142" s="35">
        <f>[4]基础信息!M142</f>
        <v>100</v>
      </c>
      <c r="AP142" s="44">
        <f>[2]国家城池攻打!AK142</f>
        <v>139</v>
      </c>
      <c r="AQ142" s="44">
        <f>[2]国家城池攻打!AL142</f>
        <v>1897466307.3826361</v>
      </c>
      <c r="AR142" s="44">
        <f>[2]国家城池攻打!AM142</f>
        <v>2048685894.3983669</v>
      </c>
      <c r="AS142" s="44">
        <f>[2]国家城池攻打!AN142</f>
        <v>185274702.69253409</v>
      </c>
      <c r="AT142" s="44">
        <f>[2]国家城池攻打!AO142</f>
        <v>40984180.300741099</v>
      </c>
      <c r="AU142" s="44">
        <f>[2]国家城池攻打!AP142</f>
        <v>14210627.126752343</v>
      </c>
      <c r="AV142" s="44">
        <f>[2]国家城池攻打!AQ142</f>
        <v>4186621711.9010305</v>
      </c>
      <c r="AX142" s="14">
        <v>139</v>
      </c>
      <c r="AY142" s="44">
        <f>[2]国家城池攻打!AE142</f>
        <v>61655335.429455407</v>
      </c>
      <c r="AZ142" s="44">
        <f>[2]国家城池攻打!AF142</f>
        <v>63175266.15556179</v>
      </c>
      <c r="BA142" s="44">
        <f>[2]国家城池攻打!AG142</f>
        <v>65078289.891450986</v>
      </c>
      <c r="BB142" s="44">
        <f>[2]国家城池攻打!AH142</f>
        <v>69738291.92415531</v>
      </c>
      <c r="BC142" s="44">
        <f>[2]国家城池攻打!AI142</f>
        <v>71510804.784381777</v>
      </c>
    </row>
    <row r="143" spans="1:55" x14ac:dyDescent="0.15">
      <c r="A143" s="16" t="str">
        <f>IF([2]其他调用!AF143="","",[2]其他调用!AF143)</f>
        <v/>
      </c>
      <c r="B143" s="16">
        <f>IF([2]其他调用!AG143="","",[2]其他调用!AG143)</f>
        <v>139</v>
      </c>
      <c r="C143" s="16">
        <f>IF([2]其他调用!AH143="","",[2]其他调用!AH143)</f>
        <v>1</v>
      </c>
      <c r="D143" s="16">
        <f>IF([2]其他调用!AI143="","",[2]其他调用!AI143)</f>
        <v>1.6740905803115882</v>
      </c>
      <c r="E143" s="16">
        <f>IF([2]其他调用!AJ143="","",[2]其他调用!AJ143)</f>
        <v>2.8930337013676701</v>
      </c>
      <c r="F143" s="16">
        <f>IF([2]其他调用!AK143="","",[2]其他调用!AK143)</f>
        <v>7.792790046327454</v>
      </c>
      <c r="G143" s="16">
        <f>IF([2]其他调用!AL143="","",[2]其他调用!AL143)</f>
        <v>26.944513311028786</v>
      </c>
      <c r="H143" s="16">
        <f>IF([2]其他调用!AM143="","",[2]其他调用!AM143)</f>
        <v>986.10603453940007</v>
      </c>
      <c r="I143" s="16" t="str">
        <f>IF([2]其他调用!AN143="","",[2]其他调用!AN143)</f>
        <v/>
      </c>
      <c r="J143" s="16" t="str">
        <f>IF([2]其他调用!AO143="","",[2]其他调用!AO143)</f>
        <v/>
      </c>
      <c r="O143" s="14">
        <v>139</v>
      </c>
      <c r="P143" s="22">
        <f>[2]国家城池攻打!Y142</f>
        <v>220197.62653376945</v>
      </c>
      <c r="Q143" s="22">
        <f>[2]国家城池攻打!Z142</f>
        <v>225625.95055557796</v>
      </c>
      <c r="R143" s="22">
        <f>[2]国家城池攻打!AA142</f>
        <v>232422.46389803936</v>
      </c>
      <c r="S143" s="22">
        <f>[2]国家城池攻打!AB142</f>
        <v>249065.3283005548</v>
      </c>
      <c r="T143" s="22">
        <f>[2]国家城池攻打!AC142</f>
        <v>255395.73137279222</v>
      </c>
      <c r="W143" s="30">
        <v>139</v>
      </c>
      <c r="X143" s="30">
        <f>[5]其他调用!T145</f>
        <v>73501385875</v>
      </c>
      <c r="Y143" s="30">
        <f>[5]其他调用!U145</f>
        <v>74197679253</v>
      </c>
      <c r="Z143" s="30">
        <f>[5]其他调用!V145</f>
        <v>77116618284</v>
      </c>
      <c r="AA143" s="30">
        <f>[5]其他调用!W145</f>
        <v>79075524888</v>
      </c>
      <c r="AB143" s="30">
        <f>[5]其他调用!X145</f>
        <v>81350181010</v>
      </c>
      <c r="AE143" s="14">
        <v>140</v>
      </c>
      <c r="AF143" s="14">
        <f>[3]非r将兵属性验证!AM146</f>
        <v>10957.697589834352</v>
      </c>
      <c r="AG143" s="14">
        <f>[3]小r将兵属性验证!AM146</f>
        <v>10998.073313452514</v>
      </c>
      <c r="AH143" s="14">
        <f>[3]中r将兵属性验证!AM146</f>
        <v>11036.865319740711</v>
      </c>
      <c r="AI143" s="14">
        <f>[3]大r将兵属性验证!AM146</f>
        <v>11080.503155460588</v>
      </c>
      <c r="AL143" s="35">
        <f>[4]基础信息!L143</f>
        <v>140</v>
      </c>
      <c r="AM143" s="35">
        <f>[4]基础信息!M143</f>
        <v>100</v>
      </c>
      <c r="AP143" s="44">
        <f>[2]国家城池攻打!AK143</f>
        <v>140</v>
      </c>
      <c r="AQ143" s="44">
        <f>[2]国家城池攻打!AL143</f>
        <v>1903078136.4098842</v>
      </c>
      <c r="AR143" s="44">
        <f>[2]国家城池攻打!AM143</f>
        <v>2054568571.089371</v>
      </c>
      <c r="AS143" s="44">
        <f>[2]国家城池攻打!AN143</f>
        <v>185820724.87978467</v>
      </c>
      <c r="AT143" s="44">
        <f>[2]国家城池攻打!AO143</f>
        <v>41078556.831854939</v>
      </c>
      <c r="AU143" s="44">
        <f>[2]国家城池攻打!AP143</f>
        <v>14210627.126752343</v>
      </c>
      <c r="AV143" s="44">
        <f>[2]国家城池攻打!AQ143</f>
        <v>4198756616.337647</v>
      </c>
      <c r="AX143" s="14">
        <v>140</v>
      </c>
      <c r="AY143" s="44">
        <f>[2]国家城池攻打!AE143</f>
        <v>61655335.429455407</v>
      </c>
      <c r="AZ143" s="44">
        <f>[2]国家城池攻打!AF143</f>
        <v>63175266.15556179</v>
      </c>
      <c r="BA143" s="44">
        <f>[2]国家城池攻打!AG143</f>
        <v>65078289.891450986</v>
      </c>
      <c r="BB143" s="44">
        <f>[2]国家城池攻打!AH143</f>
        <v>69738291.92415531</v>
      </c>
      <c r="BC143" s="44">
        <f>[2]国家城池攻打!AI143</f>
        <v>71510804.784381777</v>
      </c>
    </row>
    <row r="144" spans="1:55" x14ac:dyDescent="0.15">
      <c r="A144" s="16" t="str">
        <f>IF([2]其他调用!AF144="","",[2]其他调用!AF144)</f>
        <v/>
      </c>
      <c r="B144" s="16">
        <f>IF([2]其他调用!AG144="","",[2]其他调用!AG144)</f>
        <v>140</v>
      </c>
      <c r="C144" s="16">
        <f>IF([2]其他调用!AH144="","",[2]其他调用!AH144)</f>
        <v>1</v>
      </c>
      <c r="D144" s="16">
        <f>IF([2]其他调用!AI144="","",[2]其他调用!AI144)</f>
        <v>1.673494238447454</v>
      </c>
      <c r="E144" s="16">
        <f>IF([2]其他调用!AJ144="","",[2]其他调用!AJ144)</f>
        <v>2.8938889859643933</v>
      </c>
      <c r="F144" s="16">
        <f>IF([2]其他调用!AK144="","",[2]其他调用!AK144)</f>
        <v>7.816199836075282</v>
      </c>
      <c r="G144" s="16">
        <f>IF([2]其他调用!AL144="","",[2]其他调用!AL144)</f>
        <v>26.906767140344314</v>
      </c>
      <c r="H144" s="16">
        <f>IF([2]其他调用!AM144="","",[2]其他调用!AM144)</f>
        <v>986.16779134101921</v>
      </c>
      <c r="I144" s="16" t="str">
        <f>IF([2]其他调用!AN144="","",[2]其他调用!AN144)</f>
        <v/>
      </c>
      <c r="J144" s="16" t="str">
        <f>IF([2]其他调用!AO144="","",[2]其他调用!AO144)</f>
        <v/>
      </c>
      <c r="O144" s="14">
        <v>140</v>
      </c>
      <c r="P144" s="22">
        <f>[2]国家城池攻打!Y143</f>
        <v>220197.62653376945</v>
      </c>
      <c r="Q144" s="22">
        <f>[2]国家城池攻打!Z143</f>
        <v>225625.95055557796</v>
      </c>
      <c r="R144" s="22">
        <f>[2]国家城池攻打!AA143</f>
        <v>232422.46389803936</v>
      </c>
      <c r="S144" s="22">
        <f>[2]国家城池攻打!AB143</f>
        <v>249065.3283005548</v>
      </c>
      <c r="T144" s="22">
        <f>[2]国家城池攻打!AC143</f>
        <v>255395.73137279222</v>
      </c>
      <c r="W144" s="30">
        <v>140</v>
      </c>
      <c r="X144" s="30">
        <f>[5]其他调用!T146</f>
        <v>75834137571</v>
      </c>
      <c r="Y144" s="30">
        <f>[5]其他调用!U146</f>
        <v>76565916307</v>
      </c>
      <c r="Z144" s="30">
        <f>[5]其他调用!V146</f>
        <v>79468465313</v>
      </c>
      <c r="AA144" s="30">
        <f>[5]其他调用!W146</f>
        <v>81513360204</v>
      </c>
      <c r="AB144" s="30">
        <f>[5]其他调用!X146</f>
        <v>83837010727</v>
      </c>
      <c r="AE144" s="14">
        <v>141</v>
      </c>
      <c r="AF144" s="14">
        <f>[3]非r将兵属性验证!AM147</f>
        <v>11025.777630285997</v>
      </c>
      <c r="AG144" s="14">
        <f>[3]小r将兵属性验证!AM147</f>
        <v>11062.568268990493</v>
      </c>
      <c r="AH144" s="14">
        <f>[3]中r将兵属性验证!AM147</f>
        <v>11103.437692473757</v>
      </c>
      <c r="AI144" s="14">
        <f>[3]大r将兵属性验证!AM147</f>
        <v>11146.22197249871</v>
      </c>
      <c r="AL144" s="35">
        <f>[4]基础信息!L144</f>
        <v>141</v>
      </c>
      <c r="AM144" s="35">
        <f>[4]基础信息!M144</f>
        <v>100</v>
      </c>
      <c r="AP144" s="44">
        <f>[2]国家城池攻打!AK144</f>
        <v>141</v>
      </c>
      <c r="AQ144" s="44">
        <f>[2]国家城池攻打!AL144</f>
        <v>1908689965.4371326</v>
      </c>
      <c r="AR144" s="44">
        <f>[2]国家城池攻打!AM144</f>
        <v>2060451247.7803748</v>
      </c>
      <c r="AS144" s="44">
        <f>[2]国家城池攻打!AN144</f>
        <v>186366747.06703526</v>
      </c>
      <c r="AT144" s="44">
        <f>[2]国家城池攻打!AO144</f>
        <v>41171120.551116027</v>
      </c>
      <c r="AU144" s="44">
        <f>[2]国家城池攻打!AP144</f>
        <v>14210627.126752343</v>
      </c>
      <c r="AV144" s="44">
        <f>[2]国家城池攻打!AQ144</f>
        <v>4210889707.9624109</v>
      </c>
      <c r="AX144" s="14">
        <v>141</v>
      </c>
      <c r="AY144" s="44">
        <f>[2]国家城池攻打!AE144</f>
        <v>61655335.429455407</v>
      </c>
      <c r="AZ144" s="44">
        <f>[2]国家城池攻打!AF144</f>
        <v>63175266.15556179</v>
      </c>
      <c r="BA144" s="44">
        <f>[2]国家城池攻打!AG144</f>
        <v>65078289.891450986</v>
      </c>
      <c r="BB144" s="44">
        <f>[2]国家城池攻打!AH144</f>
        <v>69738291.92415531</v>
      </c>
      <c r="BC144" s="44">
        <f>[2]国家城池攻打!AI144</f>
        <v>71510804.784381777</v>
      </c>
    </row>
    <row r="145" spans="1:55" x14ac:dyDescent="0.15">
      <c r="A145" s="16" t="str">
        <f>IF([2]其他调用!AF145="","",[2]其他调用!AF145)</f>
        <v/>
      </c>
      <c r="B145" s="16">
        <f>IF([2]其他调用!AG145="","",[2]其他调用!AG145)</f>
        <v>141</v>
      </c>
      <c r="C145" s="16">
        <f>IF([2]其他调用!AH145="","",[2]其他调用!AH145)</f>
        <v>1</v>
      </c>
      <c r="D145" s="16">
        <f>IF([2]其他调用!AI145="","",[2]其他调用!AI145)</f>
        <v>1.672911394566734</v>
      </c>
      <c r="E145" s="16">
        <f>IF([2]其他调用!AJ145="","",[2]其他调用!AJ145)</f>
        <v>2.894724911502168</v>
      </c>
      <c r="F145" s="16">
        <f>IF([2]其他调用!AK145="","",[2]其他调用!AK145)</f>
        <v>7.8399860142640403</v>
      </c>
      <c r="G145" s="16">
        <f>IF([2]其他调用!AL145="","",[2]其他调用!AL145)</f>
        <v>26.869875340644828</v>
      </c>
      <c r="H145" s="16">
        <f>IF([2]其他调用!AM145="","",[2]其他调用!AM145)</f>
        <v>986.24059862282797</v>
      </c>
      <c r="I145" s="16" t="str">
        <f>IF([2]其他调用!AN145="","",[2]其他调用!AN145)</f>
        <v/>
      </c>
      <c r="J145" s="16" t="str">
        <f>IF([2]其他调用!AO145="","",[2]其他调用!AO145)</f>
        <v/>
      </c>
      <c r="O145" s="14">
        <v>141</v>
      </c>
      <c r="P145" s="22">
        <f>[2]国家城池攻打!Y144</f>
        <v>220197.62653376945</v>
      </c>
      <c r="Q145" s="22">
        <f>[2]国家城池攻打!Z144</f>
        <v>225625.95055557796</v>
      </c>
      <c r="R145" s="22">
        <f>[2]国家城池攻打!AA144</f>
        <v>232422.46389803936</v>
      </c>
      <c r="S145" s="22">
        <f>[2]国家城池攻打!AB144</f>
        <v>249065.3283005548</v>
      </c>
      <c r="T145" s="22">
        <f>[2]国家城池攻打!AC144</f>
        <v>255395.73137279222</v>
      </c>
      <c r="W145" s="30">
        <v>141</v>
      </c>
      <c r="X145" s="30">
        <f>[5]其他调用!T147</f>
        <v>78242197890</v>
      </c>
      <c r="Y145" s="30">
        <f>[5]其他调用!U147</f>
        <v>78928792683</v>
      </c>
      <c r="Z145" s="30">
        <f>[5]其他调用!V147</f>
        <v>81937172638</v>
      </c>
      <c r="AA145" s="30">
        <f>[5]其他调用!W147</f>
        <v>84027559654</v>
      </c>
      <c r="AB145" s="30">
        <f>[5]其他调用!X147</f>
        <v>86434982279</v>
      </c>
      <c r="AE145" s="14">
        <v>142</v>
      </c>
      <c r="AF145" s="14">
        <f>[3]非r将兵属性验证!AM148</f>
        <v>11092.620058901943</v>
      </c>
      <c r="AG145" s="14">
        <f>[3]小r将兵属性验证!AM148</f>
        <v>11131.773709759127</v>
      </c>
      <c r="AH145" s="14">
        <f>[3]中r将兵属性验证!AM148</f>
        <v>11171.3599457823</v>
      </c>
      <c r="AI145" s="14">
        <f>[3]大r将兵属性验证!AM148</f>
        <v>11216.212587489019</v>
      </c>
      <c r="AL145" s="35">
        <f>[4]基础信息!L145</f>
        <v>142</v>
      </c>
      <c r="AM145" s="35">
        <f>[4]基础信息!M145</f>
        <v>100</v>
      </c>
      <c r="AP145" s="44">
        <f>[2]国家城池攻打!AK145</f>
        <v>142</v>
      </c>
      <c r="AQ145" s="44">
        <f>[2]国家城池攻打!AL145</f>
        <v>1914301794.4643803</v>
      </c>
      <c r="AR145" s="44">
        <f>[2]国家城池攻打!AM145</f>
        <v>2066333924.4713788</v>
      </c>
      <c r="AS145" s="44">
        <f>[2]国家城池攻打!AN145</f>
        <v>186912769.25428581</v>
      </c>
      <c r="AT145" s="44">
        <f>[2]国家城池攻打!AO145</f>
        <v>41257935.006269008</v>
      </c>
      <c r="AU145" s="44">
        <f>[2]国家城池攻打!AP145</f>
        <v>14210627.126752343</v>
      </c>
      <c r="AV145" s="44">
        <f>[2]国家城池攻打!AQ145</f>
        <v>4223017050.3230662</v>
      </c>
      <c r="AX145" s="14">
        <v>142</v>
      </c>
      <c r="AY145" s="44">
        <f>[2]国家城池攻打!AE145</f>
        <v>61655335.429455407</v>
      </c>
      <c r="AZ145" s="44">
        <f>[2]国家城池攻打!AF145</f>
        <v>63175266.15556179</v>
      </c>
      <c r="BA145" s="44">
        <f>[2]国家城池攻打!AG145</f>
        <v>65078289.891450986</v>
      </c>
      <c r="BB145" s="44">
        <f>[2]国家城池攻打!AH145</f>
        <v>69738291.92415531</v>
      </c>
      <c r="BC145" s="44">
        <f>[2]国家城池攻打!AI145</f>
        <v>71510804.784381777</v>
      </c>
    </row>
    <row r="146" spans="1:55" x14ac:dyDescent="0.15">
      <c r="A146" s="16" t="str">
        <f>IF([2]其他调用!AF146="","",[2]其他调用!AF146)</f>
        <v/>
      </c>
      <c r="B146" s="16">
        <f>IF([2]其他调用!AG146="","",[2]其他调用!AG146)</f>
        <v>142</v>
      </c>
      <c r="C146" s="16">
        <f>IF([2]其他调用!AH146="","",[2]其他调用!AH146)</f>
        <v>1</v>
      </c>
      <c r="D146" s="16">
        <f>IF([2]其他调用!AI146="","",[2]其他调用!AI146)</f>
        <v>1.6723415955149299</v>
      </c>
      <c r="E146" s="16">
        <f>IF([2]其他调用!AJ146="","",[2]其他调用!AJ146)</f>
        <v>2.8955421279036071</v>
      </c>
      <c r="F146" s="16">
        <f>IF([2]其他调用!AK146="","",[2]其他调用!AK146)</f>
        <v>7.8660818331011635</v>
      </c>
      <c r="G146" s="16">
        <f>IF([2]其他调用!AL146="","",[2]其他调用!AL146)</f>
        <v>26.833809228974992</v>
      </c>
      <c r="H146" s="16">
        <f>IF([2]其他调用!AM146="","",[2]其他调用!AM146)</f>
        <v>986.35081396431303</v>
      </c>
      <c r="I146" s="16" t="str">
        <f>IF([2]其他调用!AN146="","",[2]其他调用!AN146)</f>
        <v/>
      </c>
      <c r="J146" s="16" t="str">
        <f>IF([2]其他调用!AO146="","",[2]其他调用!AO146)</f>
        <v/>
      </c>
      <c r="O146" s="14">
        <v>142</v>
      </c>
      <c r="P146" s="22">
        <f>[2]国家城池攻打!Y145</f>
        <v>220197.62653376945</v>
      </c>
      <c r="Q146" s="22">
        <f>[2]国家城池攻打!Z145</f>
        <v>225625.95055557796</v>
      </c>
      <c r="R146" s="22">
        <f>[2]国家城池攻打!AA145</f>
        <v>232422.46389803936</v>
      </c>
      <c r="S146" s="22">
        <f>[2]国家城池攻打!AB145</f>
        <v>249065.3283005548</v>
      </c>
      <c r="T146" s="22">
        <f>[2]国家城池攻打!AC145</f>
        <v>255395.73137279222</v>
      </c>
      <c r="W146" s="30">
        <v>142</v>
      </c>
      <c r="X146" s="30">
        <f>[5]其他调用!T148</f>
        <v>80696682390</v>
      </c>
      <c r="Y146" s="30">
        <f>[5]其他调用!U148</f>
        <v>81443951817</v>
      </c>
      <c r="Z146" s="30">
        <f>[5]其他调用!V148</f>
        <v>84509894802</v>
      </c>
      <c r="AA146" s="30">
        <f>[5]其他调用!W148</f>
        <v>86677150142</v>
      </c>
      <c r="AB146" s="30">
        <f>[5]其他调用!X148</f>
        <v>89136748178</v>
      </c>
      <c r="AE146" s="14">
        <v>143</v>
      </c>
      <c r="AF146" s="14">
        <f>[3]非r将兵属性验证!AM149</f>
        <v>11161.088309083296</v>
      </c>
      <c r="AG146" s="14">
        <f>[3]小r将兵属性验证!AM149</f>
        <v>11198.438665440473</v>
      </c>
      <c r="AH146" s="14">
        <f>[3]中r将兵属性验证!AM149</f>
        <v>11241.028334258455</v>
      </c>
      <c r="AI146" s="14">
        <f>[3]大r将兵属性验证!AM149</f>
        <v>11284.368865338911</v>
      </c>
      <c r="AL146" s="35">
        <f>[4]基础信息!L146</f>
        <v>143</v>
      </c>
      <c r="AM146" s="35">
        <f>[4]基础信息!M146</f>
        <v>100</v>
      </c>
      <c r="AP146" s="44">
        <f>[2]国家城池攻打!AK146</f>
        <v>143</v>
      </c>
      <c r="AQ146" s="44">
        <f>[2]国家城池攻打!AL146</f>
        <v>1919913623.4916284</v>
      </c>
      <c r="AR146" s="44">
        <f>[2]国家城池攻打!AM146</f>
        <v>2072216601.1623821</v>
      </c>
      <c r="AS146" s="44">
        <f>[2]国家城池攻打!AN146</f>
        <v>187458791.44153643</v>
      </c>
      <c r="AT146" s="44">
        <f>[2]国家城池攻打!AO146</f>
        <v>41344749.461421996</v>
      </c>
      <c r="AU146" s="44">
        <f>[2]国家城池攻打!AP146</f>
        <v>14210627.126752343</v>
      </c>
      <c r="AV146" s="44">
        <f>[2]国家城池攻打!AQ146</f>
        <v>4235144392.6837215</v>
      </c>
      <c r="AX146" s="14">
        <v>143</v>
      </c>
      <c r="AY146" s="44">
        <f>[2]国家城池攻打!AE146</f>
        <v>61655335.429455407</v>
      </c>
      <c r="AZ146" s="44">
        <f>[2]国家城池攻打!AF146</f>
        <v>63175266.15556179</v>
      </c>
      <c r="BA146" s="44">
        <f>[2]国家城池攻打!AG146</f>
        <v>65078289.891450986</v>
      </c>
      <c r="BB146" s="44">
        <f>[2]国家城池攻打!AH146</f>
        <v>69738291.92415531</v>
      </c>
      <c r="BC146" s="44">
        <f>[2]国家城池攻打!AI146</f>
        <v>71510804.784381777</v>
      </c>
    </row>
    <row r="147" spans="1:55" x14ac:dyDescent="0.15">
      <c r="A147" s="16" t="str">
        <f>IF([2]其他调用!AF147="","",[2]其他调用!AF147)</f>
        <v/>
      </c>
      <c r="B147" s="16">
        <f>IF([2]其他调用!AG147="","",[2]其他调用!AG147)</f>
        <v>143</v>
      </c>
      <c r="C147" s="16">
        <f>IF([2]其他调用!AH147="","",[2]其他调用!AH147)</f>
        <v>1</v>
      </c>
      <c r="D147" s="16">
        <f>IF([2]其他调用!AI147="","",[2]其他调用!AI147)</f>
        <v>1.6717844081974711</v>
      </c>
      <c r="E147" s="16">
        <f>IF([2]其他调用!AJ147="","",[2]其他调用!AJ147)</f>
        <v>2.8963412563210018</v>
      </c>
      <c r="F147" s="16">
        <f>IF([2]其他调用!AK147="","",[2]其他调用!AK147)</f>
        <v>7.8916000561461139</v>
      </c>
      <c r="G147" s="16">
        <f>IF([2]其他调用!AL147="","",[2]其他调用!AL147)</f>
        <v>26.798541392096642</v>
      </c>
      <c r="H147" s="16">
        <f>IF([2]其他调用!AM147="","",[2]其他调用!AM147)</f>
        <v>986.45858983770279</v>
      </c>
      <c r="I147" s="16" t="str">
        <f>IF([2]其他调用!AN147="","",[2]其他调用!AN147)</f>
        <v/>
      </c>
      <c r="J147" s="16" t="str">
        <f>IF([2]其他调用!AO147="","",[2]其他调用!AO147)</f>
        <v/>
      </c>
      <c r="O147" s="14">
        <v>143</v>
      </c>
      <c r="P147" s="22">
        <f>[2]国家城池攻打!Y146</f>
        <v>220197.62653376945</v>
      </c>
      <c r="Q147" s="22">
        <f>[2]国家城池攻打!Z146</f>
        <v>225625.95055557796</v>
      </c>
      <c r="R147" s="22">
        <f>[2]国家城池攻打!AA146</f>
        <v>232422.46389803936</v>
      </c>
      <c r="S147" s="22">
        <f>[2]国家城池攻打!AB146</f>
        <v>249065.3283005548</v>
      </c>
      <c r="T147" s="22">
        <f>[2]国家城池攻打!AC146</f>
        <v>255395.73137279222</v>
      </c>
      <c r="W147" s="30">
        <v>143</v>
      </c>
      <c r="X147" s="30">
        <f>[5]其他调用!T149</f>
        <v>83240260910</v>
      </c>
      <c r="Y147" s="30">
        <f>[5]其他调用!U149</f>
        <v>83987458991</v>
      </c>
      <c r="Z147" s="30">
        <f>[5]其他调用!V149</f>
        <v>87171449343</v>
      </c>
      <c r="AA147" s="30">
        <f>[5]其他调用!W149</f>
        <v>89381547473</v>
      </c>
      <c r="AB147" s="30">
        <f>[5]其他调用!X149</f>
        <v>91933474922</v>
      </c>
      <c r="AE147" s="14">
        <v>144</v>
      </c>
      <c r="AF147" s="14">
        <f>[3]非r将兵属性验证!AM150</f>
        <v>11227.611472827422</v>
      </c>
      <c r="AG147" s="14">
        <f>[3]小r将兵属性验证!AM150</f>
        <v>11267.642726495353</v>
      </c>
      <c r="AH147" s="14">
        <f>[3]中r将兵属性验证!AM150</f>
        <v>11308.131233660075</v>
      </c>
      <c r="AI147" s="14">
        <f>[3]大r将兵属性验证!AM150</f>
        <v>11353.781768653716</v>
      </c>
      <c r="AL147" s="35">
        <f>[4]基础信息!L147</f>
        <v>144</v>
      </c>
      <c r="AM147" s="35">
        <f>[4]基础信息!M147</f>
        <v>100</v>
      </c>
      <c r="AP147" s="44">
        <f>[2]国家城池攻打!AK147</f>
        <v>144</v>
      </c>
      <c r="AQ147" s="44">
        <f>[2]国家城池攻打!AL147</f>
        <v>1925525452.5188766</v>
      </c>
      <c r="AR147" s="44">
        <f>[2]国家城池攻打!AM147</f>
        <v>2078099277.8533862</v>
      </c>
      <c r="AS147" s="44">
        <f>[2]国家城池攻打!AN147</f>
        <v>188004813.62878695</v>
      </c>
      <c r="AT147" s="44">
        <f>[2]国家城池攻打!AO147</f>
        <v>41431563.91657497</v>
      </c>
      <c r="AU147" s="44">
        <f>[2]国家城池攻打!AP147</f>
        <v>14210627.126752343</v>
      </c>
      <c r="AV147" s="44">
        <f>[2]国家城池攻打!AQ147</f>
        <v>4247271735.0443773</v>
      </c>
      <c r="AX147" s="14">
        <v>144</v>
      </c>
      <c r="AY147" s="44">
        <f>[2]国家城池攻打!AE147</f>
        <v>61655335.429455407</v>
      </c>
      <c r="AZ147" s="44">
        <f>[2]国家城池攻打!AF147</f>
        <v>63175266.15556179</v>
      </c>
      <c r="BA147" s="44">
        <f>[2]国家城池攻打!AG147</f>
        <v>65078289.891450986</v>
      </c>
      <c r="BB147" s="44">
        <f>[2]国家城池攻打!AH147</f>
        <v>69738291.92415531</v>
      </c>
      <c r="BC147" s="44">
        <f>[2]国家城池攻打!AI147</f>
        <v>71510804.784381777</v>
      </c>
    </row>
    <row r="148" spans="1:55" x14ac:dyDescent="0.15">
      <c r="A148" s="16" t="str">
        <f>IF([2]其他调用!AF148="","",[2]其他调用!AF148)</f>
        <v/>
      </c>
      <c r="B148" s="16">
        <f>IF([2]其他调用!AG148="","",[2]其他调用!AG148)</f>
        <v>144</v>
      </c>
      <c r="C148" s="16">
        <f>IF([2]其他调用!AH148="","",[2]其他调用!AH148)</f>
        <v>1</v>
      </c>
      <c r="D148" s="16">
        <f>IF([2]其他调用!AI148="","",[2]其他调用!AI148)</f>
        <v>1.671239418481868</v>
      </c>
      <c r="E148" s="16">
        <f>IF([2]其他调用!AJ148="","",[2]其他调用!AJ148)</f>
        <v>2.8971228907108739</v>
      </c>
      <c r="F148" s="16">
        <f>IF([2]其他调用!AK148="","",[2]其他调用!AK148)</f>
        <v>7.9165596499563282</v>
      </c>
      <c r="G148" s="16">
        <f>IF([2]其他调用!AL148="","",[2]其他调用!AL148)</f>
        <v>26.764045616999052</v>
      </c>
      <c r="H148" s="16">
        <f>IF([2]其他调用!AM148="","",[2]其他调用!AM148)</f>
        <v>986.56400634799854</v>
      </c>
      <c r="I148" s="16" t="str">
        <f>IF([2]其他调用!AN148="","",[2]其他调用!AN148)</f>
        <v/>
      </c>
      <c r="J148" s="16" t="str">
        <f>IF([2]其他调用!AO148="","",[2]其他调用!AO148)</f>
        <v/>
      </c>
      <c r="O148" s="14">
        <v>144</v>
      </c>
      <c r="P148" s="22">
        <f>[2]国家城池攻打!Y147</f>
        <v>220197.62653376945</v>
      </c>
      <c r="Q148" s="22">
        <f>[2]国家城池攻打!Z147</f>
        <v>225625.95055557796</v>
      </c>
      <c r="R148" s="22">
        <f>[2]国家城池攻打!AA147</f>
        <v>232422.46389803936</v>
      </c>
      <c r="S148" s="22">
        <f>[2]国家城池攻打!AB147</f>
        <v>249065.3283005548</v>
      </c>
      <c r="T148" s="22">
        <f>[2]国家城池攻打!AC147</f>
        <v>255395.73137279222</v>
      </c>
      <c r="W148" s="30">
        <v>144</v>
      </c>
      <c r="X148" s="30">
        <f>[5]其他调用!T150</f>
        <v>85821692273</v>
      </c>
      <c r="Y148" s="30">
        <f>[5]其他调用!U150</f>
        <v>86624594571</v>
      </c>
      <c r="Z148" s="30">
        <f>[5]其他调用!V150</f>
        <v>89868409650</v>
      </c>
      <c r="AA148" s="30">
        <f>[5]其他调用!W150</f>
        <v>92164773431</v>
      </c>
      <c r="AB148" s="30">
        <f>[5]其他调用!X150</f>
        <v>94713359124</v>
      </c>
      <c r="AE148" s="14">
        <v>145</v>
      </c>
      <c r="AF148" s="14">
        <f>[3]非r将兵属性验证!AM151</f>
        <v>11296.46224577941</v>
      </c>
      <c r="AG148" s="14">
        <f>[3]小r将兵属性验证!AM151</f>
        <v>11334.525663222885</v>
      </c>
      <c r="AH148" s="14">
        <f>[3]中r将兵属性验证!AM151</f>
        <v>11377.47106937299</v>
      </c>
      <c r="AI148" s="14">
        <f>[3]大r将兵属性验证!AM151</f>
        <v>11419.478712463875</v>
      </c>
      <c r="AL148" s="35">
        <f>[4]基础信息!L148</f>
        <v>145</v>
      </c>
      <c r="AM148" s="35">
        <f>[4]基础信息!M148</f>
        <v>100</v>
      </c>
      <c r="AP148" s="44">
        <f>[2]国家城池攻打!AK148</f>
        <v>145</v>
      </c>
      <c r="AQ148" s="44">
        <f>[2]国家城池攻打!AL148</f>
        <v>1931137281.5461249</v>
      </c>
      <c r="AR148" s="44">
        <f>[2]国家城池攻打!AM148</f>
        <v>2083981954.54439</v>
      </c>
      <c r="AS148" s="44">
        <f>[2]国家城池攻打!AN148</f>
        <v>188550835.81603757</v>
      </c>
      <c r="AT148" s="44">
        <f>[2]国家城池攻打!AO148</f>
        <v>41518378.371727958</v>
      </c>
      <c r="AU148" s="44">
        <f>[2]国家城池攻打!AP148</f>
        <v>14210627.126752343</v>
      </c>
      <c r="AV148" s="44">
        <f>[2]国家城池攻打!AQ148</f>
        <v>4259399077.4050331</v>
      </c>
      <c r="AX148" s="14">
        <v>145</v>
      </c>
      <c r="AY148" s="44">
        <f>[2]国家城池攻打!AE148</f>
        <v>61655335.429455407</v>
      </c>
      <c r="AZ148" s="44">
        <f>[2]国家城池攻打!AF148</f>
        <v>63175266.15556179</v>
      </c>
      <c r="BA148" s="44">
        <f>[2]国家城池攻打!AG148</f>
        <v>65078289.891450986</v>
      </c>
      <c r="BB148" s="44">
        <f>[2]国家城池攻打!AH148</f>
        <v>69738291.92415531</v>
      </c>
      <c r="BC148" s="44">
        <f>[2]国家城池攻打!AI148</f>
        <v>71510804.784381777</v>
      </c>
    </row>
    <row r="149" spans="1:55" x14ac:dyDescent="0.15">
      <c r="A149" s="16" t="str">
        <f>IF([2]其他调用!AF149="","",[2]其他调用!AF149)</f>
        <v/>
      </c>
      <c r="B149" s="16">
        <f>IF([2]其他调用!AG149="","",[2]其他调用!AG149)</f>
        <v>145</v>
      </c>
      <c r="C149" s="16">
        <f>IF([2]其他调用!AH149="","",[2]其他调用!AH149)</f>
        <v>1</v>
      </c>
      <c r="D149" s="16">
        <f>IF([2]其他调用!AI149="","",[2]其他调用!AI149)</f>
        <v>1.6707062301711795</v>
      </c>
      <c r="E149" s="16">
        <f>IF([2]其他调用!AJ149="","",[2]其他调用!AJ149)</f>
        <v>2.8978875993062467</v>
      </c>
      <c r="F149" s="16">
        <f>IF([2]其他调用!AK149="","",[2]其他调用!AK149)</f>
        <v>7.9409787596718155</v>
      </c>
      <c r="G149" s="16">
        <f>IF([2]其他调用!AL149="","",[2]其他调用!AL149)</f>
        <v>26.73029682592361</v>
      </c>
      <c r="H149" s="16">
        <f>IF([2]其他调用!AM149="","",[2]其他调用!AM149)</f>
        <v>986.66714013095634</v>
      </c>
      <c r="I149" s="16" t="str">
        <f>IF([2]其他调用!AN149="","",[2]其他调用!AN149)</f>
        <v/>
      </c>
      <c r="J149" s="16" t="str">
        <f>IF([2]其他调用!AO149="","",[2]其他调用!AO149)</f>
        <v/>
      </c>
      <c r="O149" s="14">
        <v>145</v>
      </c>
      <c r="P149" s="22">
        <f>[2]国家城池攻打!Y148</f>
        <v>220197.62653376945</v>
      </c>
      <c r="Q149" s="22">
        <f>[2]国家城池攻打!Z148</f>
        <v>225625.95055557796</v>
      </c>
      <c r="R149" s="22">
        <f>[2]国家城池攻打!AA148</f>
        <v>232422.46389803936</v>
      </c>
      <c r="S149" s="22">
        <f>[2]国家城池攻打!AB148</f>
        <v>249065.3283005548</v>
      </c>
      <c r="T149" s="22">
        <f>[2]国家城池攻打!AC148</f>
        <v>255395.73137279222</v>
      </c>
      <c r="W149" s="30">
        <v>145</v>
      </c>
      <c r="X149" s="30">
        <f>[5]其他调用!T151</f>
        <v>88507023087</v>
      </c>
      <c r="Y149" s="30">
        <f>[5]其他调用!U151</f>
        <v>89305900342</v>
      </c>
      <c r="Z149" s="30">
        <f>[5]其他调用!V151</f>
        <v>92674021930</v>
      </c>
      <c r="AA149" s="30">
        <f>[5]其他调用!W151</f>
        <v>94963420573</v>
      </c>
      <c r="AB149" s="30">
        <f>[5]其他调用!X151</f>
        <v>97549005617</v>
      </c>
      <c r="AE149" s="14">
        <v>146</v>
      </c>
      <c r="AF149" s="14">
        <f>[3]非r将兵属性验证!AM152</f>
        <v>11362.670468649558</v>
      </c>
      <c r="AG149" s="14">
        <f>[3]小r将兵属性验证!AM152</f>
        <v>11403.293450531875</v>
      </c>
      <c r="AH149" s="14">
        <f>[3]中r将兵属性验证!AM152</f>
        <v>11441.962550796872</v>
      </c>
      <c r="AI149" s="14">
        <f>[3]大r将兵属性验证!AM152</f>
        <v>11484.074659052649</v>
      </c>
      <c r="AL149" s="35">
        <f>[4]基础信息!L149</f>
        <v>146</v>
      </c>
      <c r="AM149" s="35">
        <f>[4]基础信息!M149</f>
        <v>100</v>
      </c>
      <c r="AP149" s="44">
        <f>[2]国家城池攻打!AK149</f>
        <v>146</v>
      </c>
      <c r="AQ149" s="44">
        <f>[2]国家城池攻打!AL149</f>
        <v>1936749110.5733726</v>
      </c>
      <c r="AR149" s="44">
        <f>[2]国家城池攻打!AM149</f>
        <v>2089308820.5353055</v>
      </c>
      <c r="AS149" s="44">
        <f>[2]国家城池攻打!AN149</f>
        <v>189096858.00328815</v>
      </c>
      <c r="AT149" s="44">
        <f>[2]国家城池攻打!AO149</f>
        <v>41605192.826880932</v>
      </c>
      <c r="AU149" s="44">
        <f>[2]国家城池攻打!AP149</f>
        <v>14210627.126752343</v>
      </c>
      <c r="AV149" s="44">
        <f>[2]国家城池攻打!AQ149</f>
        <v>4270970609.0655994</v>
      </c>
      <c r="AX149" s="14">
        <v>146</v>
      </c>
      <c r="AY149" s="44">
        <f>[2]国家城池攻打!AE149</f>
        <v>61655335.429455407</v>
      </c>
      <c r="AZ149" s="44">
        <f>[2]国家城池攻打!AF149</f>
        <v>63175266.15556179</v>
      </c>
      <c r="BA149" s="44">
        <f>[2]国家城池攻打!AG149</f>
        <v>65078289.891450986</v>
      </c>
      <c r="BB149" s="44">
        <f>[2]国家城池攻打!AH149</f>
        <v>69738291.92415531</v>
      </c>
      <c r="BC149" s="44">
        <f>[2]国家城池攻打!AI149</f>
        <v>71510804.784381777</v>
      </c>
    </row>
    <row r="150" spans="1:55" x14ac:dyDescent="0.15">
      <c r="A150" s="16" t="str">
        <f>IF([2]其他调用!AF150="","",[2]其他调用!AF150)</f>
        <v/>
      </c>
      <c r="B150" s="16">
        <f>IF([2]其他调用!AG150="","",[2]其他调用!AG150)</f>
        <v>146</v>
      </c>
      <c r="C150" s="16">
        <f>IF([2]其他调用!AH150="","",[2]其他调用!AH150)</f>
        <v>1</v>
      </c>
      <c r="D150" s="16">
        <f>IF([2]其他调用!AI150="","",[2]其他调用!AI150)</f>
        <v>1.6713851904274462</v>
      </c>
      <c r="E150" s="16">
        <f>IF([2]其他调用!AJ150="","",[2]其他调用!AJ150)</f>
        <v>2.8986359259942929</v>
      </c>
      <c r="F150" s="16">
        <f>IF([2]其他调用!AK150="","",[2]其他调用!AK150)</f>
        <v>7.9648747530070354</v>
      </c>
      <c r="G150" s="16">
        <f>IF([2]其他调用!AL150="","",[2]其他调用!AL150)</f>
        <v>26.697271015564151</v>
      </c>
      <c r="H150" s="16">
        <f>IF([2]其他调用!AM150="","",[2]其他调用!AM150)</f>
        <v>987.10876954857383</v>
      </c>
      <c r="I150" s="16" t="str">
        <f>IF([2]其他调用!AN150="","",[2]其他调用!AN150)</f>
        <v/>
      </c>
      <c r="J150" s="16" t="str">
        <f>IF([2]其他调用!AO150="","",[2]其他调用!AO150)</f>
        <v/>
      </c>
      <c r="O150" s="14">
        <v>146</v>
      </c>
      <c r="P150" s="22">
        <f>[2]国家城池攻打!Y149</f>
        <v>220197.62653376945</v>
      </c>
      <c r="Q150" s="22">
        <f>[2]国家城池攻打!Z149</f>
        <v>225625.95055557796</v>
      </c>
      <c r="R150" s="22">
        <f>[2]国家城池攻打!AA149</f>
        <v>232422.46389803936</v>
      </c>
      <c r="S150" s="22">
        <f>[2]国家城池攻打!AB149</f>
        <v>249065.3283005548</v>
      </c>
      <c r="T150" s="22">
        <f>[2]国家城池攻打!AC149</f>
        <v>255395.73137279222</v>
      </c>
      <c r="W150" s="30">
        <v>146</v>
      </c>
      <c r="X150" s="30">
        <f>[5]其他调用!T152</f>
        <v>91220787417</v>
      </c>
      <c r="Y150" s="30">
        <f>[5]其他调用!U152</f>
        <v>92079185228</v>
      </c>
      <c r="Z150" s="30">
        <f>[5]其他调用!V152</f>
        <v>95449713043</v>
      </c>
      <c r="AA150" s="30">
        <f>[5]其他调用!W152</f>
        <v>97779212166</v>
      </c>
      <c r="AB150" s="30">
        <f>[5]其他调用!X152</f>
        <v>100471053025</v>
      </c>
      <c r="AE150" s="14">
        <v>147</v>
      </c>
      <c r="AF150" s="14">
        <f>[3]非r将兵属性验证!AM153</f>
        <v>11431.898196356453</v>
      </c>
      <c r="AG150" s="14">
        <f>[3]小r将兵属性验证!AM153</f>
        <v>11467.307935688159</v>
      </c>
      <c r="AH150" s="14">
        <f>[3]中r将兵属性验证!AM153</f>
        <v>11506.434798405422</v>
      </c>
      <c r="AI150" s="14">
        <f>[3]大r将兵属性验证!AM153</f>
        <v>11547.993015957931</v>
      </c>
      <c r="AL150" s="35">
        <f>[4]基础信息!L150</f>
        <v>147</v>
      </c>
      <c r="AM150" s="35">
        <f>[4]基础信息!M150</f>
        <v>100</v>
      </c>
      <c r="AP150" s="44">
        <f>[2]国家城池攻打!AK150</f>
        <v>147</v>
      </c>
      <c r="AQ150" s="44">
        <f>[2]国家城池攻打!AL150</f>
        <v>1942082173.8205261</v>
      </c>
      <c r="AR150" s="44">
        <f>[2]国家城池攻打!AM150</f>
        <v>2094526845.0254173</v>
      </c>
      <c r="AS150" s="44">
        <f>[2]国家城池攻打!AN150</f>
        <v>189634167.03493842</v>
      </c>
      <c r="AT150" s="44">
        <f>[2]国家城池攻打!AO150</f>
        <v>41692007.28203392</v>
      </c>
      <c r="AU150" s="44">
        <f>[2]国家城池攻打!AP150</f>
        <v>14210627.126752343</v>
      </c>
      <c r="AV150" s="44">
        <f>[2]国家城池攻打!AQ150</f>
        <v>4282145820.2896681</v>
      </c>
      <c r="AX150" s="14">
        <v>147</v>
      </c>
      <c r="AY150" s="44">
        <f>[2]国家城池攻打!AE150</f>
        <v>61655335.429455407</v>
      </c>
      <c r="AZ150" s="44">
        <f>[2]国家城池攻打!AF150</f>
        <v>63175266.15556179</v>
      </c>
      <c r="BA150" s="44">
        <f>[2]国家城池攻打!AG150</f>
        <v>65078289.891450986</v>
      </c>
      <c r="BB150" s="44">
        <f>[2]国家城池攻打!AH150</f>
        <v>69738291.92415531</v>
      </c>
      <c r="BC150" s="44">
        <f>[2]国家城池攻打!AI150</f>
        <v>71510804.784381777</v>
      </c>
    </row>
    <row r="151" spans="1:55" x14ac:dyDescent="0.15">
      <c r="A151" s="16" t="str">
        <f>IF([2]其他调用!AF151="","",[2]其他调用!AF151)</f>
        <v/>
      </c>
      <c r="B151" s="16">
        <f>IF([2]其他调用!AG151="","",[2]其他调用!AG151)</f>
        <v>147</v>
      </c>
      <c r="C151" s="16">
        <f>IF([2]其他调用!AH151="","",[2]其他调用!AH151)</f>
        <v>1</v>
      </c>
      <c r="D151" s="16">
        <f>IF([2]其他调用!AI151="","",[2]其他调用!AI151)</f>
        <v>1.6712061738088271</v>
      </c>
      <c r="E151" s="16">
        <f>IF([2]其他调用!AJ151="","",[2]其他调用!AJ151)</f>
        <v>2.8973779772763604</v>
      </c>
      <c r="F151" s="16">
        <f>IF([2]其他调用!AK151="","",[2]其他调用!AK151)</f>
        <v>7.9831232763277242</v>
      </c>
      <c r="G151" s="16">
        <f>IF([2]其他调用!AL151="","",[2]其他调用!AL151)</f>
        <v>26.647784515164396</v>
      </c>
      <c r="H151" s="16">
        <f>IF([2]其他调用!AM151="","",[2]其他调用!AM151)</f>
        <v>987.024543069233</v>
      </c>
      <c r="I151" s="16" t="str">
        <f>IF([2]其他调用!AN151="","",[2]其他调用!AN151)</f>
        <v/>
      </c>
      <c r="J151" s="16" t="str">
        <f>IF([2]其他调用!AO151="","",[2]其他调用!AO151)</f>
        <v/>
      </c>
      <c r="O151" s="14">
        <v>147</v>
      </c>
      <c r="P151" s="22">
        <f>[2]国家城池攻打!Y150</f>
        <v>220197.62653376945</v>
      </c>
      <c r="Q151" s="22">
        <f>[2]国家城池攻打!Z150</f>
        <v>225625.95055557796</v>
      </c>
      <c r="R151" s="22">
        <f>[2]国家城池攻打!AA150</f>
        <v>232422.46389803936</v>
      </c>
      <c r="S151" s="22">
        <f>[2]国家城池攻打!AB150</f>
        <v>249065.3283005548</v>
      </c>
      <c r="T151" s="22">
        <f>[2]国家城池攻打!AC150</f>
        <v>255395.73137279222</v>
      </c>
      <c r="W151" s="30">
        <v>147</v>
      </c>
      <c r="X151" s="30">
        <f>[5]其他调用!T153</f>
        <v>94054408309</v>
      </c>
      <c r="Y151" s="30">
        <f>[5]其他调用!U153</f>
        <v>94841796009</v>
      </c>
      <c r="Z151" s="30">
        <f>[5]其他调用!V153</f>
        <v>98297905588</v>
      </c>
      <c r="AA151" s="30">
        <f>[5]其他调用!W153</f>
        <v>100725536036</v>
      </c>
      <c r="AB151" s="30">
        <f>[5]其他调用!X153</f>
        <v>103529935371</v>
      </c>
      <c r="AE151" s="14">
        <v>148</v>
      </c>
      <c r="AF151" s="14">
        <f>[3]非r将兵属性验证!AM154</f>
        <v>11497.795714916256</v>
      </c>
      <c r="AG151" s="14">
        <f>[3]小r将兵属性验证!AM154</f>
        <v>11535.74702933821</v>
      </c>
      <c r="AH151" s="14">
        <f>[3]中r将兵属性验证!AM154</f>
        <v>11573.571172452823</v>
      </c>
      <c r="AI151" s="14">
        <f>[3]大r将兵属性验证!AM154</f>
        <v>11615.331010836411</v>
      </c>
      <c r="AL151" s="35">
        <f>[4]基础信息!L151</f>
        <v>148</v>
      </c>
      <c r="AM151" s="35">
        <f>[4]基础信息!M151</f>
        <v>100</v>
      </c>
      <c r="AP151" s="44">
        <f>[2]国家城池攻打!AK151</f>
        <v>148</v>
      </c>
      <c r="AQ151" s="44">
        <f>[2]国家城池攻打!AL151</f>
        <v>1947405607.7158344</v>
      </c>
      <c r="AR151" s="44">
        <f>[2]国家城池攻打!AM151</f>
        <v>2099744869.5155284</v>
      </c>
      <c r="AS151" s="44">
        <f>[2]国家城池攻打!AN151</f>
        <v>190161578.68545955</v>
      </c>
      <c r="AT151" s="44">
        <f>[2]国家城池攻打!AO151</f>
        <v>41778821.737186894</v>
      </c>
      <c r="AU151" s="44">
        <f>[2]国家城池攻打!AP151</f>
        <v>14210627.126752343</v>
      </c>
      <c r="AV151" s="44">
        <f>[2]国家城池攻打!AQ151</f>
        <v>4293301504.7807617</v>
      </c>
      <c r="AX151" s="14">
        <v>148</v>
      </c>
      <c r="AY151" s="44">
        <f>[2]国家城池攻打!AE151</f>
        <v>61655335.429455407</v>
      </c>
      <c r="AZ151" s="44">
        <f>[2]国家城池攻打!AF151</f>
        <v>63175266.15556179</v>
      </c>
      <c r="BA151" s="44">
        <f>[2]国家城池攻打!AG151</f>
        <v>65078289.891450986</v>
      </c>
      <c r="BB151" s="44">
        <f>[2]国家城池攻打!AH151</f>
        <v>69738291.92415531</v>
      </c>
      <c r="BC151" s="44">
        <f>[2]国家城池攻打!AI151</f>
        <v>71510804.784381777</v>
      </c>
    </row>
    <row r="152" spans="1:55" x14ac:dyDescent="0.15">
      <c r="A152" s="16" t="str">
        <f>IF([2]其他调用!AF152="","",[2]其他调用!AF152)</f>
        <v/>
      </c>
      <c r="B152" s="16">
        <f>IF([2]其他调用!AG152="","",[2]其他调用!AG152)</f>
        <v>148</v>
      </c>
      <c r="C152" s="16">
        <f>IF([2]其他调用!AH152="","",[2]其他调用!AH152)</f>
        <v>1</v>
      </c>
      <c r="D152" s="16">
        <f>IF([2]其他调用!AI152="","",[2]其他调用!AI152)</f>
        <v>1.6709944002629489</v>
      </c>
      <c r="E152" s="16">
        <f>IF([2]其他调用!AJ152="","",[2]其他调用!AJ152)</f>
        <v>2.8959444930272999</v>
      </c>
      <c r="F152" s="16">
        <f>IF([2]其他调用!AK152="","",[2]其他调用!AK152)</f>
        <v>8.0007904443925408</v>
      </c>
      <c r="G152" s="16">
        <f>IF([2]其他调用!AL152="","",[2]其他调用!AL152)</f>
        <v>26.600125225231061</v>
      </c>
      <c r="H152" s="16">
        <f>IF([2]其他调用!AM152="","",[2]其他调用!AM152)</f>
        <v>986.9181009220348</v>
      </c>
      <c r="I152" s="16" t="str">
        <f>IF([2]其他调用!AN152="","",[2]其他调用!AN152)</f>
        <v/>
      </c>
      <c r="J152" s="16" t="str">
        <f>IF([2]其他调用!AO152="","",[2]其他调用!AO152)</f>
        <v/>
      </c>
      <c r="O152" s="14">
        <v>148</v>
      </c>
      <c r="P152" s="22">
        <f>[2]国家城池攻打!Y151</f>
        <v>220197.62653376945</v>
      </c>
      <c r="Q152" s="22">
        <f>[2]国家城池攻打!Z151</f>
        <v>225625.95055557796</v>
      </c>
      <c r="R152" s="22">
        <f>[2]国家城池攻打!AA151</f>
        <v>232422.46389803936</v>
      </c>
      <c r="S152" s="22">
        <f>[2]国家城池攻打!AB151</f>
        <v>249065.3283005548</v>
      </c>
      <c r="T152" s="22">
        <f>[2]国家城池攻打!AC151</f>
        <v>255395.73137279222</v>
      </c>
      <c r="W152" s="30">
        <v>148</v>
      </c>
      <c r="X152" s="30">
        <f>[5]其他调用!T154</f>
        <v>96907956218</v>
      </c>
      <c r="Y152" s="30">
        <f>[5]其他调用!U154</f>
        <v>97752419035</v>
      </c>
      <c r="Z152" s="30">
        <f>[5]其他调用!V154</f>
        <v>101332495770</v>
      </c>
      <c r="AA152" s="30">
        <f>[5]其他调用!W154</f>
        <v>103868946840</v>
      </c>
      <c r="AB152" s="30">
        <f>[5]其他调用!X154</f>
        <v>106755712265</v>
      </c>
      <c r="AE152" s="14">
        <v>149</v>
      </c>
      <c r="AF152" s="14">
        <f>[3]非r将兵属性验证!AM155</f>
        <v>11566.98745730492</v>
      </c>
      <c r="AG152" s="14">
        <f>[3]小r将兵属性验证!AM155</f>
        <v>11602.727148234306</v>
      </c>
      <c r="AH152" s="14">
        <f>[3]中r将兵属性验证!AM155</f>
        <v>11641.008196465773</v>
      </c>
      <c r="AI152" s="14">
        <f>[3]大r将兵属性验证!AM155</f>
        <v>11682.726594348153</v>
      </c>
      <c r="AL152" s="35">
        <f>[4]基础信息!L152</f>
        <v>149</v>
      </c>
      <c r="AM152" s="35">
        <f>[4]基础信息!M152</f>
        <v>100</v>
      </c>
      <c r="AP152" s="44">
        <f>[2]国家城池攻打!AK152</f>
        <v>149</v>
      </c>
      <c r="AQ152" s="44">
        <f>[2]国家城池攻打!AL152</f>
        <v>1952729041.6111424</v>
      </c>
      <c r="AR152" s="44">
        <f>[2]国家城池攻打!AM152</f>
        <v>2104962894.0056403</v>
      </c>
      <c r="AS152" s="44">
        <f>[2]国家城池攻打!AN152</f>
        <v>190688990.33598068</v>
      </c>
      <c r="AT152" s="44">
        <f>[2]国家城池攻打!AO152</f>
        <v>41865636.192339882</v>
      </c>
      <c r="AU152" s="44">
        <f>[2]国家城池攻打!AP152</f>
        <v>14210627.126752343</v>
      </c>
      <c r="AV152" s="44">
        <f>[2]国家城池攻打!AQ152</f>
        <v>4304457189.2718554</v>
      </c>
      <c r="AX152" s="14">
        <v>149</v>
      </c>
      <c r="AY152" s="44">
        <f>[2]国家城池攻打!AE152</f>
        <v>61655335.429455407</v>
      </c>
      <c r="AZ152" s="44">
        <f>[2]国家城池攻打!AF152</f>
        <v>63175266.15556179</v>
      </c>
      <c r="BA152" s="44">
        <f>[2]国家城池攻打!AG152</f>
        <v>65078289.891450986</v>
      </c>
      <c r="BB152" s="44">
        <f>[2]国家城池攻打!AH152</f>
        <v>69738291.92415531</v>
      </c>
      <c r="BC152" s="44">
        <f>[2]国家城池攻打!AI152</f>
        <v>71510804.784381777</v>
      </c>
    </row>
    <row r="153" spans="1:55" x14ac:dyDescent="0.15">
      <c r="A153" s="16" t="str">
        <f>IF([2]其他调用!AF153="","",[2]其他调用!AF153)</f>
        <v/>
      </c>
      <c r="B153" s="16">
        <f>IF([2]其他调用!AG153="","",[2]其他调用!AG153)</f>
        <v>149</v>
      </c>
      <c r="C153" s="16">
        <f>IF([2]其他调用!AH153="","",[2]其他调用!AH153)</f>
        <v>1</v>
      </c>
      <c r="D153" s="16">
        <f>IF([2]其他调用!AI153="","",[2]其他调用!AI153)</f>
        <v>1.6707872894737179</v>
      </c>
      <c r="E153" s="16">
        <f>IF([2]其他调用!AJ153="","",[2]其他调用!AJ153)</f>
        <v>2.894542570738365</v>
      </c>
      <c r="F153" s="16">
        <f>IF([2]其他调用!AK153="","",[2]其他调用!AK153)</f>
        <v>8.018068622864778</v>
      </c>
      <c r="G153" s="16">
        <f>IF([2]其他调用!AL153="","",[2]其他调用!AL153)</f>
        <v>26.564231303686174</v>
      </c>
      <c r="H153" s="16">
        <f>IF([2]其他调用!AM153="","",[2]其他调用!AM153)</f>
        <v>986.85659214156169</v>
      </c>
      <c r="I153" s="16" t="str">
        <f>IF([2]其他调用!AN153="","",[2]其他调用!AN153)</f>
        <v/>
      </c>
      <c r="J153" s="16" t="str">
        <f>IF([2]其他调用!AO153="","",[2]其他调用!AO153)</f>
        <v/>
      </c>
      <c r="O153" s="14">
        <v>149</v>
      </c>
      <c r="P153" s="22">
        <f>[2]国家城池攻打!Y152</f>
        <v>220197.62653376945</v>
      </c>
      <c r="Q153" s="22">
        <f>[2]国家城池攻打!Z152</f>
        <v>225625.95055557796</v>
      </c>
      <c r="R153" s="22">
        <f>[2]国家城池攻打!AA152</f>
        <v>232422.46389803936</v>
      </c>
      <c r="S153" s="22">
        <f>[2]国家城池攻打!AB152</f>
        <v>249065.3283005548</v>
      </c>
      <c r="T153" s="22">
        <f>[2]国家城池攻打!AC152</f>
        <v>255395.73137279222</v>
      </c>
      <c r="W153" s="30">
        <v>149</v>
      </c>
      <c r="X153" s="30">
        <f>[5]其他调用!T155</f>
        <v>99891357568</v>
      </c>
      <c r="Y153" s="30">
        <f>[5]其他调用!U155</f>
        <v>100789876431</v>
      </c>
      <c r="Z153" s="30">
        <f>[5]其他调用!V155</f>
        <v>104500733586</v>
      </c>
      <c r="AA153" s="30">
        <f>[5]其他调用!W155</f>
        <v>107128870613</v>
      </c>
      <c r="AB153" s="30">
        <f>[5]其他调用!X155</f>
        <v>110046453729</v>
      </c>
      <c r="AE153" s="14">
        <v>150</v>
      </c>
      <c r="AF153" s="14">
        <f>[3]非r将兵属性验证!AM156</f>
        <v>11624.742579711263</v>
      </c>
      <c r="AG153" s="14">
        <f>[3]小r将兵属性验证!AM156</f>
        <v>11664.058947922429</v>
      </c>
      <c r="AH153" s="14">
        <f>[3]中r将兵属性验证!AM156</f>
        <v>11708.151587460217</v>
      </c>
      <c r="AI153" s="14">
        <f>[3]大r将兵属性验证!AM156</f>
        <v>11748.840204438227</v>
      </c>
      <c r="AL153" s="35">
        <f>[4]基础信息!L153</f>
        <v>150</v>
      </c>
      <c r="AM153" s="35">
        <f>[4]基础信息!M153</f>
        <v>100</v>
      </c>
      <c r="AP153" s="44">
        <f>[2]国家城池攻打!AK153</f>
        <v>150</v>
      </c>
      <c r="AQ153" s="44">
        <f>[2]国家城池攻打!AL153</f>
        <v>1958052475.5064509</v>
      </c>
      <c r="AR153" s="44">
        <f>[2]国家城池攻打!AM153</f>
        <v>2110180918.4957516</v>
      </c>
      <c r="AS153" s="44">
        <f>[2]国家城池攻打!AN153</f>
        <v>191216401.98650178</v>
      </c>
      <c r="AT153" s="44">
        <f>[2]国家城池攻打!AO153</f>
        <v>41952450.647492856</v>
      </c>
      <c r="AU153" s="44">
        <f>[2]国家城池攻打!AP153</f>
        <v>14210627.126752343</v>
      </c>
      <c r="AV153" s="44">
        <f>[2]国家城池攻打!AQ153</f>
        <v>4315612873.762949</v>
      </c>
      <c r="AX153" s="14">
        <v>150</v>
      </c>
      <c r="AY153" s="44">
        <f>[2]国家城池攻打!AE153</f>
        <v>61655335.429455407</v>
      </c>
      <c r="AZ153" s="44">
        <f>[2]国家城池攻打!AF153</f>
        <v>63175266.15556179</v>
      </c>
      <c r="BA153" s="44">
        <f>[2]国家城池攻打!AG153</f>
        <v>65078289.891450986</v>
      </c>
      <c r="BB153" s="44">
        <f>[2]国家城池攻打!AH153</f>
        <v>69738291.92415531</v>
      </c>
      <c r="BC153" s="44">
        <f>[2]国家城池攻打!AI153</f>
        <v>71510804.784381777</v>
      </c>
    </row>
    <row r="154" spans="1:55" x14ac:dyDescent="0.15">
      <c r="A154" s="16" t="str">
        <f>IF([2]其他调用!AF154="","",[2]其他调用!AF154)</f>
        <v/>
      </c>
      <c r="B154" s="16">
        <f>IF([2]其他调用!AG154="","",[2]其他调用!AG154)</f>
        <v>150</v>
      </c>
      <c r="C154" s="16">
        <f>IF([2]其他调用!AH154="","",[2]其他调用!AH154)</f>
        <v>1</v>
      </c>
      <c r="D154" s="16">
        <f>IF([2]其他调用!AI154="","",[2]其他调用!AI154)</f>
        <v>1.6705846891235285</v>
      </c>
      <c r="E154" s="16">
        <f>IF([2]其他调用!AJ154="","",[2]其他调用!AJ154)</f>
        <v>2.893171179379515</v>
      </c>
      <c r="F154" s="16">
        <f>IF([2]其他调用!AK154="","",[2]其他调用!AK154)</f>
        <v>8.0349705188118818</v>
      </c>
      <c r="G154" s="16">
        <f>IF([2]其他调用!AL154="","",[2]其他调用!AL154)</f>
        <v>26.529119076546024</v>
      </c>
      <c r="H154" s="16">
        <f>IF([2]其他调用!AM154="","",[2]其他调用!AM154)</f>
        <v>986.79642289345099</v>
      </c>
      <c r="I154" s="16" t="str">
        <f>IF([2]其他调用!AN154="","",[2]其他调用!AN154)</f>
        <v/>
      </c>
      <c r="J154" s="16" t="str">
        <f>IF([2]其他调用!AO154="","",[2]其他调用!AO154)</f>
        <v/>
      </c>
      <c r="O154" s="14">
        <v>150</v>
      </c>
      <c r="P154" s="22">
        <f>[2]国家城池攻打!Y153</f>
        <v>220197.62653376945</v>
      </c>
      <c r="Q154" s="22">
        <f>[2]国家城池攻打!Z153</f>
        <v>225625.95055557796</v>
      </c>
      <c r="R154" s="22">
        <f>[2]国家城池攻打!AA153</f>
        <v>232422.46389803936</v>
      </c>
      <c r="S154" s="22">
        <f>[2]国家城池攻打!AB153</f>
        <v>249065.3283005548</v>
      </c>
      <c r="T154" s="22">
        <f>[2]国家城池攻打!AC153</f>
        <v>255395.73137279222</v>
      </c>
      <c r="W154" s="30">
        <v>150</v>
      </c>
      <c r="X154" s="30">
        <f>[5]其他调用!T156</f>
        <v>102820893296</v>
      </c>
      <c r="Y154" s="30">
        <f>[5]其他调用!U156</f>
        <v>103836821778</v>
      </c>
      <c r="Z154" s="30">
        <f>[5]其他调用!V156</f>
        <v>107766599210</v>
      </c>
      <c r="AA154" s="30">
        <f>[5]其他调用!W156</f>
        <v>110420835287</v>
      </c>
      <c r="AB154" s="30">
        <f>[5]其他调用!X156</f>
        <v>114528745567</v>
      </c>
      <c r="AE154" s="14">
        <v>151</v>
      </c>
      <c r="AF154" s="14">
        <f>[3]非r将兵属性验证!AM157</f>
        <v>11676.328822995258</v>
      </c>
      <c r="AG154" s="14">
        <f>[3]小r将兵属性验证!AM157</f>
        <v>11713.827000093619</v>
      </c>
      <c r="AH154" s="14">
        <f>[3]中r将兵属性验证!AM157</f>
        <v>11758.457867652043</v>
      </c>
      <c r="AI154" s="14">
        <f>[3]大r将兵属性验证!AM157</f>
        <v>11804.511526652987</v>
      </c>
      <c r="AL154" s="35">
        <f>[4]基础信息!L154</f>
        <v>151</v>
      </c>
      <c r="AM154" s="35">
        <f>[4]基础信息!M154</f>
        <v>100</v>
      </c>
      <c r="AP154" s="44">
        <f>[2]国家城池攻打!AK154</f>
        <v>151</v>
      </c>
      <c r="AQ154" s="44">
        <f>[2]国家城池攻打!AL154</f>
        <v>1963375909.4017596</v>
      </c>
      <c r="AR154" s="44">
        <f>[2]国家城池攻打!AM154</f>
        <v>2115398942.985863</v>
      </c>
      <c r="AS154" s="44">
        <f>[2]国家城池攻打!AN154</f>
        <v>191743813.63702294</v>
      </c>
      <c r="AT154" s="44">
        <f>[2]国家城池攻打!AO154</f>
        <v>42038244.782132402</v>
      </c>
      <c r="AU154" s="44">
        <f>[2]国家城池攻打!AP154</f>
        <v>14210627.126752343</v>
      </c>
      <c r="AV154" s="44">
        <f>[2]国家城池攻打!AQ154</f>
        <v>4326767537.9335299</v>
      </c>
      <c r="AX154" s="14">
        <v>151</v>
      </c>
      <c r="AY154" s="44">
        <f>[2]国家城池攻打!AE154</f>
        <v>61655335.429455407</v>
      </c>
      <c r="AZ154" s="44">
        <f>[2]国家城池攻打!AF154</f>
        <v>63175266.15556179</v>
      </c>
      <c r="BA154" s="44">
        <f>[2]国家城池攻打!AG154</f>
        <v>65078289.891450986</v>
      </c>
      <c r="BB154" s="44">
        <f>[2]国家城池攻打!AH154</f>
        <v>69738291.92415531</v>
      </c>
      <c r="BC154" s="44">
        <f>[2]国家城池攻打!AI154</f>
        <v>71510804.784381777</v>
      </c>
    </row>
    <row r="155" spans="1:55" x14ac:dyDescent="0.15">
      <c r="A155" s="16" t="str">
        <f>IF([2]其他调用!AF155="","",[2]其他调用!AF155)</f>
        <v/>
      </c>
      <c r="B155" s="16">
        <f>IF([2]其他调用!AG155="","",[2]其他调用!AG155)</f>
        <v>151</v>
      </c>
      <c r="C155" s="16">
        <f>IF([2]其他调用!AH155="","",[2]其他调用!AH155)</f>
        <v>1</v>
      </c>
      <c r="D155" s="16">
        <f>IF([2]其他调用!AI155="","",[2]其他调用!AI155)</f>
        <v>1.67038645345763</v>
      </c>
      <c r="E155" s="16">
        <f>IF([2]其他调用!AJ155="","",[2]其他调用!AJ155)</f>
        <v>2.8918293323443285</v>
      </c>
      <c r="F155" s="16">
        <f>IF([2]其他调用!AK155="","",[2]其他调用!AK155)</f>
        <v>8.0511463582383413</v>
      </c>
      <c r="G155" s="16">
        <f>IF([2]其他调用!AL155="","",[2]其他调用!AL155)</f>
        <v>26.494763283370897</v>
      </c>
      <c r="H155" s="16">
        <f>IF([2]其他调用!AM155="","",[2]其他调用!AM155)</f>
        <v>986.73257840034137</v>
      </c>
      <c r="I155" s="16" t="str">
        <f>IF([2]其他调用!AN155="","",[2]其他调用!AN155)</f>
        <v/>
      </c>
      <c r="J155" s="16" t="str">
        <f>IF([2]其他调用!AO155="","",[2]其他调用!AO155)</f>
        <v/>
      </c>
      <c r="O155" s="14">
        <v>151</v>
      </c>
      <c r="P155" s="22">
        <f>[2]国家城池攻打!Y154</f>
        <v>220197.62653376945</v>
      </c>
      <c r="Q155" s="22">
        <f>[2]国家城池攻打!Z154</f>
        <v>225625.95055557796</v>
      </c>
      <c r="R155" s="22">
        <f>[2]国家城池攻打!AA154</f>
        <v>232422.46389803936</v>
      </c>
      <c r="S155" s="22">
        <f>[2]国家城池攻打!AB154</f>
        <v>249065.3283005548</v>
      </c>
      <c r="T155" s="22">
        <f>[2]国家城池攻打!AC154</f>
        <v>255395.73137279222</v>
      </c>
      <c r="W155" s="30">
        <v>151</v>
      </c>
      <c r="X155" s="30">
        <f>[5]其他调用!T157</f>
        <v>105715916386</v>
      </c>
      <c r="Y155" s="30">
        <f>[5]其他调用!U157</f>
        <v>106743278986</v>
      </c>
      <c r="Z155" s="30">
        <f>[5]其他调用!V157</f>
        <v>110796168205</v>
      </c>
      <c r="AA155" s="30">
        <f>[5]其他调用!W157</f>
        <v>115166493502</v>
      </c>
      <c r="AB155" s="30">
        <f>[5]其他调用!X157</f>
        <v>123462468932</v>
      </c>
      <c r="AE155" s="14">
        <v>152</v>
      </c>
      <c r="AF155" s="14">
        <f>[3]非r将兵属性验证!AM158</f>
        <v>11725.442568885095</v>
      </c>
      <c r="AG155" s="14">
        <f>[3]小r将兵属性验证!AM158</f>
        <v>11763.745670637551</v>
      </c>
      <c r="AH155" s="14">
        <f>[3]中r将兵属性验证!AM158</f>
        <v>11810.181406204985</v>
      </c>
      <c r="AI155" s="14">
        <f>[3]大r将兵属性验证!AM158</f>
        <v>11860.867580422104</v>
      </c>
      <c r="AL155" s="35">
        <f>[4]基础信息!L155</f>
        <v>152</v>
      </c>
      <c r="AM155" s="35">
        <f>[4]基础信息!M155</f>
        <v>100</v>
      </c>
      <c r="AP155" s="44">
        <f>[2]国家城池攻打!AK155</f>
        <v>152</v>
      </c>
      <c r="AQ155" s="44">
        <f>[2]国家城池攻打!AL155</f>
        <v>1968699343.2970681</v>
      </c>
      <c r="AR155" s="44">
        <f>[2]国家城池攻打!AM155</f>
        <v>2120616967.4759741</v>
      </c>
      <c r="AS155" s="44">
        <f>[2]国家城池攻打!AN155</f>
        <v>192271225.28754404</v>
      </c>
      <c r="AT155" s="44">
        <f>[2]国家城池攻打!AO155</f>
        <v>42119627.250087038</v>
      </c>
      <c r="AU155" s="44">
        <f>[2]国家城池攻打!AP155</f>
        <v>14210627.126752343</v>
      </c>
      <c r="AV155" s="44">
        <f>[2]国家城池攻打!AQ155</f>
        <v>4337917790.4374256</v>
      </c>
      <c r="AX155" s="14">
        <v>152</v>
      </c>
      <c r="AY155" s="44">
        <f>[2]国家城池攻打!AE155</f>
        <v>61655335.429455407</v>
      </c>
      <c r="AZ155" s="44">
        <f>[2]国家城池攻打!AF155</f>
        <v>63175266.15556179</v>
      </c>
      <c r="BA155" s="44">
        <f>[2]国家城池攻打!AG155</f>
        <v>65078289.891450986</v>
      </c>
      <c r="BB155" s="44">
        <f>[2]国家城池攻打!AH155</f>
        <v>69738291.92415531</v>
      </c>
      <c r="BC155" s="44">
        <f>[2]国家城池攻打!AI155</f>
        <v>71510804.784381777</v>
      </c>
    </row>
    <row r="156" spans="1:55" x14ac:dyDescent="0.15">
      <c r="A156" s="16" t="str">
        <f>IF([2]其他调用!AF156="","",[2]其他调用!AF156)</f>
        <v/>
      </c>
      <c r="B156" s="16">
        <f>IF([2]其他调用!AG156="","",[2]其他调用!AG156)</f>
        <v>152</v>
      </c>
      <c r="C156" s="16">
        <f>IF([2]其他调用!AH156="","",[2]其他调用!AH156)</f>
        <v>1</v>
      </c>
      <c r="D156" s="16">
        <f>IF([2]其他调用!AI156="","",[2]其他调用!AI156)</f>
        <v>1.6701924429344273</v>
      </c>
      <c r="E156" s="16">
        <f>IF([2]其他调用!AJ156="","",[2]其他调用!AJ156)</f>
        <v>2.8905160850829219</v>
      </c>
      <c r="F156" s="16">
        <f>IF([2]其他调用!AK156="","",[2]其他调用!AK156)</f>
        <v>8.0654291773043258</v>
      </c>
      <c r="G156" s="16">
        <f>IF([2]其他调用!AL156="","",[2]其他调用!AL156)</f>
        <v>26.461139740509768</v>
      </c>
      <c r="H156" s="16">
        <f>IF([2]其他调用!AM156="","",[2]其他调用!AM156)</f>
        <v>986.64882799551663</v>
      </c>
      <c r="I156" s="16" t="str">
        <f>IF([2]其他调用!AN156="","",[2]其他调用!AN156)</f>
        <v/>
      </c>
      <c r="J156" s="16" t="str">
        <f>IF([2]其他调用!AO156="","",[2]其他调用!AO156)</f>
        <v/>
      </c>
      <c r="O156" s="14">
        <v>152</v>
      </c>
      <c r="P156" s="22">
        <f>[2]国家城池攻打!Y155</f>
        <v>220197.62653376945</v>
      </c>
      <c r="Q156" s="22">
        <f>[2]国家城池攻打!Z155</f>
        <v>225625.95055557796</v>
      </c>
      <c r="R156" s="22">
        <f>[2]国家城池攻打!AA155</f>
        <v>232422.46389803936</v>
      </c>
      <c r="S156" s="22">
        <f>[2]国家城池攻打!AB155</f>
        <v>249065.3283005548</v>
      </c>
      <c r="T156" s="22">
        <f>[2]国家城池攻打!AC155</f>
        <v>255395.73137279222</v>
      </c>
      <c r="W156" s="30">
        <v>152</v>
      </c>
      <c r="X156" s="30">
        <f>[5]其他调用!T158</f>
        <v>108634964235</v>
      </c>
      <c r="Y156" s="30">
        <f>[5]其他调用!U158</f>
        <v>109715945275</v>
      </c>
      <c r="Z156" s="30">
        <f>[5]其他调用!V158</f>
        <v>115958608171</v>
      </c>
      <c r="AA156" s="30">
        <f>[5]其他调用!W158</f>
        <v>123611985229</v>
      </c>
      <c r="AB156" s="30">
        <f>[5]其他调用!X158</f>
        <v>131604841706</v>
      </c>
      <c r="AE156" s="14">
        <v>153</v>
      </c>
      <c r="AF156" s="14">
        <f>[3]非r将兵属性验证!AM159</f>
        <v>11776.704617727821</v>
      </c>
      <c r="AG156" s="14">
        <f>[3]小r将兵属性验证!AM159</f>
        <v>11818.502895887566</v>
      </c>
      <c r="AH156" s="14">
        <f>[3]中r将兵属性验证!AM159</f>
        <v>11865.275890824516</v>
      </c>
      <c r="AI156" s="14">
        <f>[3]大r将兵属性验证!AM159</f>
        <v>11890</v>
      </c>
      <c r="AL156" s="35">
        <f>[4]基础信息!L156</f>
        <v>153</v>
      </c>
      <c r="AM156" s="35">
        <f>[4]基础信息!M156</f>
        <v>100</v>
      </c>
      <c r="AP156" s="44">
        <f>[2]国家城池攻打!AK156</f>
        <v>153</v>
      </c>
      <c r="AQ156" s="44">
        <f>[2]国家城池攻打!AL156</f>
        <v>1974022777.1923766</v>
      </c>
      <c r="AR156" s="44">
        <f>[2]国家城池攻打!AM156</f>
        <v>2125834991.9660859</v>
      </c>
      <c r="AS156" s="44">
        <f>[2]国家城池攻打!AN156</f>
        <v>192798636.93806517</v>
      </c>
      <c r="AT156" s="44">
        <f>[2]国家城池攻打!AO156</f>
        <v>42201009.718041666</v>
      </c>
      <c r="AU156" s="44">
        <f>[2]国家城池攻打!AP156</f>
        <v>14210627.126752343</v>
      </c>
      <c r="AV156" s="44">
        <f>[2]国家城池攻打!AQ156</f>
        <v>4349068042.9413214</v>
      </c>
      <c r="AX156" s="14">
        <v>153</v>
      </c>
      <c r="AY156" s="44">
        <f>[2]国家城池攻打!AE156</f>
        <v>61655335.429455407</v>
      </c>
      <c r="AZ156" s="44">
        <f>[2]国家城池攻打!AF156</f>
        <v>63175266.15556179</v>
      </c>
      <c r="BA156" s="44">
        <f>[2]国家城池攻打!AG156</f>
        <v>65078289.891450986</v>
      </c>
      <c r="BB156" s="44">
        <f>[2]国家城池攻打!AH156</f>
        <v>69738291.92415531</v>
      </c>
      <c r="BC156" s="44">
        <f>[2]国家城池攻打!AI156</f>
        <v>71510804.784381777</v>
      </c>
    </row>
    <row r="157" spans="1:55" x14ac:dyDescent="0.15">
      <c r="A157" s="16" t="str">
        <f>IF([2]其他调用!AF157="","",[2]其他调用!AF157)</f>
        <v/>
      </c>
      <c r="B157" s="16">
        <f>IF([2]其他调用!AG157="","",[2]其他调用!AG157)</f>
        <v>153</v>
      </c>
      <c r="C157" s="16">
        <f>IF([2]其他调用!AH157="","",[2]其他调用!AH157)</f>
        <v>1</v>
      </c>
      <c r="D157" s="16">
        <f>IF([2]其他调用!AI157="","",[2]其他调用!AI157)</f>
        <v>1.6700025238979102</v>
      </c>
      <c r="E157" s="16">
        <f>IF([2]其他调用!AJ157="","",[2]其他调用!AJ157)</f>
        <v>2.8892305328846266</v>
      </c>
      <c r="F157" s="16">
        <f>IF([2]其他调用!AK157="","",[2]其他调用!AK157)</f>
        <v>8.0794107860902269</v>
      </c>
      <c r="G157" s="16">
        <f>IF([2]其他调用!AL157="","",[2]其他调用!AL157)</f>
        <v>26.428225284329354</v>
      </c>
      <c r="H157" s="16">
        <f>IF([2]其他调用!AM157="","",[2]其他调用!AM157)</f>
        <v>986.56684380244451</v>
      </c>
      <c r="I157" s="16" t="str">
        <f>IF([2]其他调用!AN157="","",[2]其他调用!AN157)</f>
        <v/>
      </c>
      <c r="J157" s="16" t="str">
        <f>IF([2]其他调用!AO157="","",[2]其他调用!AO157)</f>
        <v/>
      </c>
      <c r="O157" s="14">
        <v>153</v>
      </c>
      <c r="P157" s="22">
        <f>[2]国家城池攻打!Y156</f>
        <v>220197.62653376945</v>
      </c>
      <c r="Q157" s="22">
        <f>[2]国家城池攻打!Z156</f>
        <v>225625.95055557796</v>
      </c>
      <c r="R157" s="22">
        <f>[2]国家城池攻打!AA156</f>
        <v>232422.46389803936</v>
      </c>
      <c r="S157" s="22">
        <f>[2]国家城池攻打!AB156</f>
        <v>249065.3283005548</v>
      </c>
      <c r="T157" s="22">
        <f>[2]国家城池攻打!AC156</f>
        <v>255395.73137279222</v>
      </c>
      <c r="W157" s="30">
        <v>153</v>
      </c>
      <c r="X157" s="30">
        <f>[5]其他调用!T159</f>
        <v>111663672745</v>
      </c>
      <c r="Y157" s="30">
        <f>[5]其他调用!U159</f>
        <v>112908624044</v>
      </c>
      <c r="Z157" s="30">
        <f>[5]其他调用!V159</f>
        <v>124115227250</v>
      </c>
      <c r="AA157" s="30">
        <f>[5]其他调用!W159</f>
        <v>131389962392</v>
      </c>
      <c r="AB157" s="30">
        <f>[5]其他调用!X159</f>
        <v>139521805020</v>
      </c>
      <c r="AE157" s="14">
        <v>154</v>
      </c>
      <c r="AF157" s="14">
        <f>[3]非r将兵属性验证!AM160</f>
        <v>11823.556106724936</v>
      </c>
      <c r="AG157" s="14">
        <f>[3]小r将兵属性验证!AM160</f>
        <v>11869.742879106872</v>
      </c>
      <c r="AH157" s="14">
        <f>[3]中r将兵属性验证!AM160</f>
        <v>11890</v>
      </c>
      <c r="AI157" s="14">
        <f>[3]大r将兵属性验证!AM160</f>
        <v>11890</v>
      </c>
      <c r="AL157" s="35">
        <f>[4]基础信息!L157</f>
        <v>154</v>
      </c>
      <c r="AM157" s="35">
        <f>[4]基础信息!M157</f>
        <v>100</v>
      </c>
      <c r="AP157" s="44">
        <f>[2]国家城池攻打!AK157</f>
        <v>154</v>
      </c>
      <c r="AQ157" s="44">
        <f>[2]国家城池攻打!AL157</f>
        <v>1979346211.0876851</v>
      </c>
      <c r="AR157" s="44">
        <f>[2]国家城池攻打!AM157</f>
        <v>2131053016.4561973</v>
      </c>
      <c r="AS157" s="44">
        <f>[2]国家城池攻打!AN157</f>
        <v>193326048.58858633</v>
      </c>
      <c r="AT157" s="44">
        <f>[2]国家城池攻打!AO157</f>
        <v>42282392.185996301</v>
      </c>
      <c r="AU157" s="44">
        <f>[2]国家城池攻打!AP157</f>
        <v>14210627.126752343</v>
      </c>
      <c r="AV157" s="44">
        <f>[2]国家城池攻打!AQ157</f>
        <v>4360218295.4452171</v>
      </c>
      <c r="AX157" s="14">
        <v>154</v>
      </c>
      <c r="AY157" s="44">
        <f>[2]国家城池攻打!AE157</f>
        <v>61655335.429455407</v>
      </c>
      <c r="AZ157" s="44">
        <f>[2]国家城池攻打!AF157</f>
        <v>63175266.15556179</v>
      </c>
      <c r="BA157" s="44">
        <f>[2]国家城池攻打!AG157</f>
        <v>65078289.891450986</v>
      </c>
      <c r="BB157" s="44">
        <f>[2]国家城池攻打!AH157</f>
        <v>69738291.92415531</v>
      </c>
      <c r="BC157" s="44">
        <f>[2]国家城池攻打!AI157</f>
        <v>71510804.784381777</v>
      </c>
    </row>
    <row r="158" spans="1:55" x14ac:dyDescent="0.15">
      <c r="A158" s="16" t="str">
        <f>IF([2]其他调用!AF158="","",[2]其他调用!AF158)</f>
        <v/>
      </c>
      <c r="B158" s="16">
        <f>IF([2]其他调用!AG158="","",[2]其他调用!AG158)</f>
        <v>154</v>
      </c>
      <c r="C158" s="16">
        <f>IF([2]其他调用!AH158="","",[2]其他调用!AH158)</f>
        <v>1</v>
      </c>
      <c r="D158" s="16">
        <f>IF([2]其他调用!AI158="","",[2]其他调用!AI158)</f>
        <v>1.6698165682705854</v>
      </c>
      <c r="E158" s="16">
        <f>IF([2]其他调用!AJ158="","",[2]其他调用!AJ158)</f>
        <v>2.8879718087994788</v>
      </c>
      <c r="F158" s="16">
        <f>IF([2]其他调用!AK158="","",[2]其他调用!AK158)</f>
        <v>8.0931006135054453</v>
      </c>
      <c r="G158" s="16">
        <f>IF([2]其他调用!AL158="","",[2]其他调用!AL158)</f>
        <v>26.395997717997346</v>
      </c>
      <c r="H158" s="16">
        <f>IF([2]其他调用!AM158="","",[2]其他调用!AM158)</f>
        <v>986.48657053267152</v>
      </c>
      <c r="I158" s="16" t="str">
        <f>IF([2]其他调用!AN158="","",[2]其他调用!AN158)</f>
        <v/>
      </c>
      <c r="J158" s="16" t="str">
        <f>IF([2]其他调用!AO158="","",[2]其他调用!AO158)</f>
        <v/>
      </c>
      <c r="O158" s="14">
        <v>154</v>
      </c>
      <c r="P158" s="22">
        <f>[2]国家城池攻打!Y157</f>
        <v>220197.62653376945</v>
      </c>
      <c r="Q158" s="22">
        <f>[2]国家城池攻打!Z157</f>
        <v>225625.95055557796</v>
      </c>
      <c r="R158" s="22">
        <f>[2]国家城池攻打!AA157</f>
        <v>232422.46389803936</v>
      </c>
      <c r="S158" s="22">
        <f>[2]国家城池攻打!AB157</f>
        <v>249065.3283005548</v>
      </c>
      <c r="T158" s="22">
        <f>[2]国家城池攻打!AC157</f>
        <v>255395.73137279222</v>
      </c>
      <c r="W158" s="30">
        <v>154</v>
      </c>
      <c r="X158" s="30">
        <f>[5]其他调用!T160</f>
        <v>117738928119</v>
      </c>
      <c r="Y158" s="30">
        <f>[5]其他调用!U160</f>
        <v>119165614708</v>
      </c>
      <c r="Z158" s="30">
        <f>[5]其他调用!V160</f>
        <v>131512295071</v>
      </c>
      <c r="AA158" s="30">
        <f>[5]其他调用!W160</f>
        <v>138965963339</v>
      </c>
      <c r="AB158" s="30">
        <f>[5]其他调用!X160</f>
        <v>140185216566</v>
      </c>
      <c r="AE158" s="14">
        <v>155</v>
      </c>
      <c r="AF158" s="14">
        <f>[3]非r将兵属性验证!AM161</f>
        <v>11871.775179422561</v>
      </c>
      <c r="AG158" s="14">
        <f>[3]小r将兵属性验证!AM161</f>
        <v>11890</v>
      </c>
      <c r="AH158" s="14">
        <f>[3]中r将兵属性验证!AM161</f>
        <v>11890</v>
      </c>
      <c r="AI158" s="14">
        <f>[3]大r将兵属性验证!AM161</f>
        <v>11890</v>
      </c>
      <c r="AL158" s="35">
        <f>[4]基础信息!L158</f>
        <v>155</v>
      </c>
      <c r="AM158" s="35">
        <f>[4]基础信息!M158</f>
        <v>100</v>
      </c>
      <c r="AP158" s="44">
        <f>[2]国家城池攻打!AK158</f>
        <v>155</v>
      </c>
      <c r="AQ158" s="44">
        <f>[2]国家城池攻打!AL158</f>
        <v>1984669644.9829931</v>
      </c>
      <c r="AR158" s="44">
        <f>[2]国家城池攻打!AM158</f>
        <v>2136271040.9463089</v>
      </c>
      <c r="AS158" s="44">
        <f>[2]国家城池攻打!AN158</f>
        <v>193853460.23910743</v>
      </c>
      <c r="AT158" s="44">
        <f>[2]国家城池攻打!AO158</f>
        <v>42363774.653950937</v>
      </c>
      <c r="AU158" s="44">
        <f>[2]国家城池攻打!AP158</f>
        <v>14210627.126752343</v>
      </c>
      <c r="AV158" s="44">
        <f>[2]国家城池攻打!AQ158</f>
        <v>4371368547.9491119</v>
      </c>
      <c r="AX158" s="14">
        <v>155</v>
      </c>
      <c r="AY158" s="44">
        <f>[2]国家城池攻打!AE158</f>
        <v>61655335.429455407</v>
      </c>
      <c r="AZ158" s="44">
        <f>[2]国家城池攻打!AF158</f>
        <v>63175266.15556179</v>
      </c>
      <c r="BA158" s="44">
        <f>[2]国家城池攻打!AG158</f>
        <v>65078289.891450986</v>
      </c>
      <c r="BB158" s="44">
        <f>[2]国家城池攻打!AH158</f>
        <v>69738291.92415531</v>
      </c>
      <c r="BC158" s="44">
        <f>[2]国家城池攻打!AI158</f>
        <v>71510804.784381777</v>
      </c>
    </row>
    <row r="159" spans="1:55" x14ac:dyDescent="0.15">
      <c r="A159" s="16" t="str">
        <f>IF([2]其他调用!AF159="","",[2]其他调用!AF159)</f>
        <v/>
      </c>
      <c r="B159" s="16">
        <f>IF([2]其他调用!AG159="","",[2]其他调用!AG159)</f>
        <v>155</v>
      </c>
      <c r="C159" s="16">
        <f>IF([2]其他调用!AH159="","",[2]其他调用!AH159)</f>
        <v>1</v>
      </c>
      <c r="D159" s="16">
        <f>IF([2]其他调用!AI159="","",[2]其他调用!AI159)</f>
        <v>1.6696344532654415</v>
      </c>
      <c r="E159" s="16">
        <f>IF([2]其他调用!AJ159="","",[2]其他调用!AJ159)</f>
        <v>2.8867390816885035</v>
      </c>
      <c r="F159" s="16">
        <f>IF([2]其他调用!AK159="","",[2]其他调用!AK159)</f>
        <v>8.1065076989806819</v>
      </c>
      <c r="G159" s="16">
        <f>IF([2]其他调用!AL159="","",[2]其他调用!AL159)</f>
        <v>26.364435761563058</v>
      </c>
      <c r="H159" s="16">
        <f>IF([2]其他调用!AM159="","",[2]其他调用!AM159)</f>
        <v>986.40795518153641</v>
      </c>
      <c r="I159" s="16" t="str">
        <f>IF([2]其他调用!AN159="","",[2]其他调用!AN159)</f>
        <v/>
      </c>
      <c r="J159" s="16" t="str">
        <f>IF([2]其他调用!AO159="","",[2]其他调用!AO159)</f>
        <v/>
      </c>
      <c r="O159" s="14">
        <v>155</v>
      </c>
      <c r="P159" s="22">
        <f>[2]国家城池攻打!Y158</f>
        <v>220197.62653376945</v>
      </c>
      <c r="Q159" s="22">
        <f>[2]国家城池攻打!Z158</f>
        <v>225625.95055557796</v>
      </c>
      <c r="R159" s="22">
        <f>[2]国家城池攻打!AA158</f>
        <v>232422.46389803936</v>
      </c>
      <c r="S159" s="22">
        <f>[2]国家城池攻打!AB158</f>
        <v>249065.3283005548</v>
      </c>
      <c r="T159" s="22">
        <f>[2]国家城池攻打!AC158</f>
        <v>255395.73137279222</v>
      </c>
      <c r="W159" s="30">
        <v>155</v>
      </c>
      <c r="X159" s="30">
        <f>[5]其他调用!T161</f>
        <v>124555332399</v>
      </c>
      <c r="Y159" s="30">
        <f>[5]其他调用!U161</f>
        <v>125349593055</v>
      </c>
      <c r="Z159" s="30">
        <f>[5]其他调用!V161</f>
        <v>138793067933</v>
      </c>
      <c r="AA159" s="30">
        <f>[5]其他调用!W161</f>
        <v>139801298423</v>
      </c>
      <c r="AB159" s="30">
        <f>[5]其他调用!X161</f>
        <v>140527615543</v>
      </c>
      <c r="AE159" s="14">
        <v>156</v>
      </c>
      <c r="AF159" s="14">
        <f>[3]非r将兵属性验证!AM162</f>
        <v>11890</v>
      </c>
      <c r="AG159" s="14">
        <f>[3]小r将兵属性验证!AM162</f>
        <v>11890</v>
      </c>
      <c r="AH159" s="14">
        <f>[3]中r将兵属性验证!AM162</f>
        <v>11890</v>
      </c>
      <c r="AI159" s="14">
        <f>[3]大r将兵属性验证!AM162</f>
        <v>11890</v>
      </c>
      <c r="AL159" s="35">
        <f>[4]基础信息!L159</f>
        <v>156</v>
      </c>
      <c r="AM159" s="35">
        <f>[4]基础信息!M159</f>
        <v>100</v>
      </c>
      <c r="AP159" s="44">
        <f>[2]国家城池攻打!AK159</f>
        <v>156</v>
      </c>
      <c r="AQ159" s="44">
        <f>[2]国家城池攻打!AL159</f>
        <v>1989993078.8783019</v>
      </c>
      <c r="AR159" s="44">
        <f>[2]国家城池攻打!AM159</f>
        <v>2141369536.1591723</v>
      </c>
      <c r="AS159" s="44">
        <f>[2]国家城池攻打!AN159</f>
        <v>194380871.88962859</v>
      </c>
      <c r="AT159" s="44">
        <f>[2]国家城池攻打!AO159</f>
        <v>42445157.121905573</v>
      </c>
      <c r="AU159" s="44">
        <f>[2]国家城池攻打!AP159</f>
        <v>14210627.126752343</v>
      </c>
      <c r="AV159" s="44">
        <f>[2]国家城池攻打!AQ159</f>
        <v>4382399271.1757603</v>
      </c>
      <c r="AX159" s="14">
        <v>156</v>
      </c>
      <c r="AY159" s="44">
        <f>[2]国家城池攻打!AE159</f>
        <v>61655335.429455407</v>
      </c>
      <c r="AZ159" s="44">
        <f>[2]国家城池攻打!AF159</f>
        <v>63175266.15556179</v>
      </c>
      <c r="BA159" s="44">
        <f>[2]国家城池攻打!AG159</f>
        <v>65078289.891450986</v>
      </c>
      <c r="BB159" s="44">
        <f>[2]国家城池攻打!AH159</f>
        <v>69738291.92415531</v>
      </c>
      <c r="BC159" s="44">
        <f>[2]国家城池攻打!AI159</f>
        <v>71510804.784381777</v>
      </c>
    </row>
    <row r="160" spans="1:55" x14ac:dyDescent="0.15">
      <c r="A160" s="16" t="str">
        <f>IF([2]其他调用!AF160="","",[2]其他调用!AF160)</f>
        <v/>
      </c>
      <c r="B160" s="16">
        <f>IF([2]其他调用!AG160="","",[2]其他调用!AG160)</f>
        <v>156</v>
      </c>
      <c r="C160" s="16">
        <f>IF([2]其他调用!AH160="","",[2]其他调用!AH160)</f>
        <v>1</v>
      </c>
      <c r="D160" s="16">
        <f>IF([2]其他调用!AI160="","",[2]其他调用!AI160)</f>
        <v>1.6697461359801262</v>
      </c>
      <c r="E160" s="16">
        <f>IF([2]其他调用!AJ160="","",[2]其他调用!AJ160)</f>
        <v>2.885531554393562</v>
      </c>
      <c r="F160" s="16">
        <f>IF([2]其他调用!AK160="","",[2]其他调用!AK160)</f>
        <v>8.1196407123725614</v>
      </c>
      <c r="G160" s="16">
        <f>IF([2]其他调用!AL160="","",[2]其他调用!AL160)</f>
        <v>26.333519005099397</v>
      </c>
      <c r="H160" s="16">
        <f>IF([2]其他调用!AM160="","",[2]其他调用!AM160)</f>
        <v>986.41325538810543</v>
      </c>
      <c r="I160" s="16" t="str">
        <f>IF([2]其他调用!AN160="","",[2]其他调用!AN160)</f>
        <v/>
      </c>
      <c r="J160" s="16" t="str">
        <f>IF([2]其他调用!AO160="","",[2]其他调用!AO160)</f>
        <v/>
      </c>
      <c r="O160" s="14">
        <v>156</v>
      </c>
      <c r="P160" s="22">
        <f>[2]国家城池攻打!Y159</f>
        <v>220197.62653376945</v>
      </c>
      <c r="Q160" s="22">
        <f>[2]国家城池攻打!Z159</f>
        <v>225625.95055557796</v>
      </c>
      <c r="R160" s="22">
        <f>[2]国家城池攻打!AA159</f>
        <v>232422.46389803936</v>
      </c>
      <c r="S160" s="22">
        <f>[2]国家城池攻打!AB159</f>
        <v>249065.3283005548</v>
      </c>
      <c r="T160" s="22">
        <f>[2]国家城池攻打!AC159</f>
        <v>255395.73137279222</v>
      </c>
      <c r="W160" s="30">
        <v>156</v>
      </c>
      <c r="X160" s="30">
        <f>[5]其他调用!T162</f>
        <v>130914638303</v>
      </c>
      <c r="Y160" s="30">
        <f>[5]其他调用!U162</f>
        <v>131348281250</v>
      </c>
      <c r="Z160" s="30">
        <f>[5]其他调用!V162</f>
        <v>139697635800</v>
      </c>
      <c r="AA160" s="30">
        <f>[5]其他调用!W162</f>
        <v>140138542747</v>
      </c>
      <c r="AB160" s="30">
        <f>[5]其他调用!X162</f>
        <v>140870435418</v>
      </c>
      <c r="AE160" s="14">
        <v>157</v>
      </c>
      <c r="AF160" s="14">
        <f>[3]非r将兵属性验证!AM163</f>
        <v>11890</v>
      </c>
      <c r="AG160" s="14">
        <f>[3]小r将兵属性验证!AM163</f>
        <v>11890</v>
      </c>
      <c r="AH160" s="14">
        <f>[3]中r将兵属性验证!AM163</f>
        <v>11890</v>
      </c>
      <c r="AI160" s="14">
        <f>[3]大r将兵属性验证!AM163</f>
        <v>11890</v>
      </c>
      <c r="AL160" s="35">
        <f>[4]基础信息!L160</f>
        <v>157</v>
      </c>
      <c r="AM160" s="35">
        <f>[4]基础信息!M160</f>
        <v>100</v>
      </c>
      <c r="AP160" s="44">
        <f>[2]国家城池攻打!AK160</f>
        <v>157</v>
      </c>
      <c r="AQ160" s="44">
        <f>[2]国家城池攻打!AL160</f>
        <v>1995207137.8454134</v>
      </c>
      <c r="AR160" s="44">
        <f>[2]国家城池攻打!AM160</f>
        <v>2146104165.8491173</v>
      </c>
      <c r="AS160" s="44">
        <f>[2]国家城池攻打!AN160</f>
        <v>194908283.54014972</v>
      </c>
      <c r="AT160" s="44">
        <f>[2]国家城池攻打!AO160</f>
        <v>42526539.589860208</v>
      </c>
      <c r="AU160" s="44">
        <f>[2]国家城池攻打!AP160</f>
        <v>14210627.126752343</v>
      </c>
      <c r="AV160" s="44">
        <f>[2]国家城池攻打!AQ160</f>
        <v>4392956753.951292</v>
      </c>
      <c r="AX160" s="14">
        <v>157</v>
      </c>
      <c r="AY160" s="44">
        <f>[2]国家城池攻打!AE160</f>
        <v>61655335.429455407</v>
      </c>
      <c r="AZ160" s="44">
        <f>[2]国家城池攻打!AF160</f>
        <v>63175266.15556179</v>
      </c>
      <c r="BA160" s="44">
        <f>[2]国家城池攻打!AG160</f>
        <v>65078289.891450986</v>
      </c>
      <c r="BB160" s="44">
        <f>[2]国家城池攻打!AH160</f>
        <v>69738291.92415531</v>
      </c>
      <c r="BC160" s="44">
        <f>[2]国家城池攻打!AI160</f>
        <v>71510804.784381777</v>
      </c>
    </row>
    <row r="161" spans="1:55" x14ac:dyDescent="0.15">
      <c r="A161" s="16" t="str">
        <f>IF([2]其他调用!AF161="","",[2]其他调用!AF161)</f>
        <v/>
      </c>
      <c r="B161" s="16">
        <f>IF([2]其他调用!AG161="","",[2]其他调用!AG161)</f>
        <v>157</v>
      </c>
      <c r="C161" s="16">
        <f>IF([2]其他调用!AH161="","",[2]其他调用!AH161)</f>
        <v>1</v>
      </c>
      <c r="D161" s="16">
        <f>IF([2]其他调用!AI161="","",[2]其他调用!AI161)</f>
        <v>1.6703851639199883</v>
      </c>
      <c r="E161" s="16">
        <f>IF([2]其他调用!AJ161="","",[2]其他调用!AJ161)</f>
        <v>2.8837537290306177</v>
      </c>
      <c r="F161" s="16">
        <f>IF([2]其他调用!AK161="","",[2]其他调用!AK161)</f>
        <v>8.1308311049625459</v>
      </c>
      <c r="G161" s="16">
        <f>IF([2]其他调用!AL161="","",[2]其他调用!AL161)</f>
        <v>26.297804318436395</v>
      </c>
      <c r="H161" s="16">
        <f>IF([2]其他调用!AM161="","",[2]其他调用!AM161)</f>
        <v>986.48280811936274</v>
      </c>
      <c r="I161" s="16" t="str">
        <f>IF([2]其他调用!AN161="","",[2]其他调用!AN161)</f>
        <v/>
      </c>
      <c r="J161" s="16" t="str">
        <f>IF([2]其他调用!AO161="","",[2]其他调用!AO161)</f>
        <v/>
      </c>
      <c r="O161" s="14">
        <v>157</v>
      </c>
      <c r="P161" s="22">
        <f>[2]国家城池攻打!Y160</f>
        <v>220197.62653376945</v>
      </c>
      <c r="Q161" s="22">
        <f>[2]国家城池攻打!Z160</f>
        <v>225625.95055557796</v>
      </c>
      <c r="R161" s="22">
        <f>[2]国家城池攻打!AA160</f>
        <v>232422.46389803936</v>
      </c>
      <c r="S161" s="22">
        <f>[2]国家城池攻打!AB160</f>
        <v>249065.3283005548</v>
      </c>
      <c r="T161" s="22">
        <f>[2]国家城池攻打!AC160</f>
        <v>255395.73137279222</v>
      </c>
      <c r="W161" s="30">
        <v>157</v>
      </c>
      <c r="X161" s="30">
        <f>[5]其他调用!T163</f>
        <v>137044798159</v>
      </c>
      <c r="Y161" s="30">
        <f>[5]其他调用!U163</f>
        <v>137501122814</v>
      </c>
      <c r="Z161" s="30">
        <f>[5]其他调用!V163</f>
        <v>140031928737</v>
      </c>
      <c r="AA161" s="30">
        <f>[5]其他调用!W163</f>
        <v>140476196558</v>
      </c>
      <c r="AB161" s="30">
        <f>[5]其他调用!X163</f>
        <v>141213676203</v>
      </c>
      <c r="AE161" s="14">
        <v>158</v>
      </c>
      <c r="AF161" s="14">
        <f>[3]非r将兵属性验证!AM164</f>
        <v>11890</v>
      </c>
      <c r="AG161" s="14">
        <f>[3]小r将兵属性验证!AM164</f>
        <v>11890</v>
      </c>
      <c r="AH161" s="14">
        <f>[3]中r将兵属性验证!AM164</f>
        <v>11890</v>
      </c>
      <c r="AI161" s="14">
        <f>[3]大r将兵属性验证!AM164</f>
        <v>11890</v>
      </c>
      <c r="AL161" s="35">
        <f>[4]基础信息!L161</f>
        <v>158</v>
      </c>
      <c r="AM161" s="35">
        <f>[4]基础信息!M161</f>
        <v>100</v>
      </c>
      <c r="AP161" s="44">
        <f>[2]国家城池攻打!AK161</f>
        <v>158</v>
      </c>
      <c r="AQ161" s="44">
        <f>[2]国家城池攻打!AL161</f>
        <v>2000266071.2899468</v>
      </c>
      <c r="AR161" s="44">
        <f>[2]国家城池攻打!AM161</f>
        <v>2150838795.539062</v>
      </c>
      <c r="AS161" s="44">
        <f>[2]国家城池攻打!AN161</f>
        <v>195452254.08447608</v>
      </c>
      <c r="AT161" s="44">
        <f>[2]国家城池攻打!AO161</f>
        <v>42607922.057814844</v>
      </c>
      <c r="AU161" s="44">
        <f>[2]国家城池攻打!AP161</f>
        <v>14210627.126752343</v>
      </c>
      <c r="AV161" s="44">
        <f>[2]国家城池攻打!AQ161</f>
        <v>4403375670.098052</v>
      </c>
      <c r="AX161" s="14">
        <v>158</v>
      </c>
      <c r="AY161" s="44">
        <f>[2]国家城池攻打!AE161</f>
        <v>61655335.429455407</v>
      </c>
      <c r="AZ161" s="44">
        <f>[2]国家城池攻打!AF161</f>
        <v>63175266.15556179</v>
      </c>
      <c r="BA161" s="44">
        <f>[2]国家城池攻打!AG161</f>
        <v>65078289.891450986</v>
      </c>
      <c r="BB161" s="44">
        <f>[2]国家城池攻打!AH161</f>
        <v>69738291.92415531</v>
      </c>
      <c r="BC161" s="44">
        <f>[2]国家城池攻打!AI161</f>
        <v>71510804.784381777</v>
      </c>
    </row>
    <row r="162" spans="1:55" x14ac:dyDescent="0.15">
      <c r="A162" s="16" t="str">
        <f>IF([2]其他调用!AF162="","",[2]其他调用!AF162)</f>
        <v/>
      </c>
      <c r="B162" s="16">
        <f>IF([2]其他调用!AG162="","",[2]其他调用!AG162)</f>
        <v>158</v>
      </c>
      <c r="C162" s="16">
        <f>IF([2]其他调用!AH162="","",[2]其他调用!AH162)</f>
        <v>1</v>
      </c>
      <c r="D162" s="16">
        <f>IF([2]其他调用!AI162="","",[2]其他调用!AI162)</f>
        <v>1.6705275933020802</v>
      </c>
      <c r="E162" s="16">
        <f>IF([2]其他调用!AJ162="","",[2]其他调用!AJ162)</f>
        <v>2.8813547289865182</v>
      </c>
      <c r="F162" s="16">
        <f>IF([2]其他调用!AK162="","",[2]其他调用!AK162)</f>
        <v>8.1394368512609265</v>
      </c>
      <c r="G162" s="16">
        <f>IF([2]其他调用!AL162="","",[2]其他调用!AL162)</f>
        <v>26.25392830461659</v>
      </c>
      <c r="H162" s="16">
        <f>IF([2]其他调用!AM162="","",[2]其他调用!AM162)</f>
        <v>986.3003486790974</v>
      </c>
      <c r="I162" s="16" t="str">
        <f>IF([2]其他调用!AN162="","",[2]其他调用!AN162)</f>
        <v/>
      </c>
      <c r="J162" s="16" t="str">
        <f>IF([2]其他调用!AO162="","",[2]其他调用!AO162)</f>
        <v/>
      </c>
      <c r="O162" s="14">
        <v>158</v>
      </c>
      <c r="P162" s="22">
        <f>[2]国家城池攻打!Y161</f>
        <v>220197.62653376945</v>
      </c>
      <c r="Q162" s="22">
        <f>[2]国家城池攻打!Z161</f>
        <v>225625.95055557796</v>
      </c>
      <c r="R162" s="22">
        <f>[2]国家城池攻打!AA161</f>
        <v>232422.46389803936</v>
      </c>
      <c r="S162" s="22">
        <f>[2]国家城池攻打!AB161</f>
        <v>249065.3283005548</v>
      </c>
      <c r="T162" s="22">
        <f>[2]国家城池攻打!AC161</f>
        <v>255395.73137279222</v>
      </c>
      <c r="W162" s="30">
        <v>158</v>
      </c>
      <c r="X162" s="30">
        <f>[5]其他调用!T164</f>
        <v>139455638903</v>
      </c>
      <c r="Y162" s="30">
        <f>[5]其他调用!U164</f>
        <v>139922403311</v>
      </c>
      <c r="Z162" s="30">
        <f>[5]其他调用!V164</f>
        <v>140366624354</v>
      </c>
      <c r="AA162" s="30">
        <f>[5]其他调用!W164</f>
        <v>140814259867</v>
      </c>
      <c r="AB162" s="30">
        <f>[5]其他调用!X164</f>
        <v>141557337909</v>
      </c>
      <c r="AE162" s="14">
        <v>159</v>
      </c>
      <c r="AF162" s="14">
        <f>[3]非r将兵属性验证!AM165</f>
        <v>11890</v>
      </c>
      <c r="AG162" s="14">
        <f>[3]小r将兵属性验证!AM165</f>
        <v>11890</v>
      </c>
      <c r="AH162" s="14">
        <f>[3]中r将兵属性验证!AM165</f>
        <v>11890</v>
      </c>
      <c r="AI162" s="14">
        <f>[3]大r将兵属性验证!AM165</f>
        <v>11890</v>
      </c>
      <c r="AL162" s="35">
        <f>[4]基础信息!L162</f>
        <v>159</v>
      </c>
      <c r="AM162" s="35">
        <f>[4]基础信息!M162</f>
        <v>100</v>
      </c>
      <c r="AP162" s="44">
        <f>[2]国家城池攻打!AK162</f>
        <v>159</v>
      </c>
      <c r="AQ162" s="44">
        <f>[2]国家城池攻打!AL162</f>
        <v>2005325004.7344799</v>
      </c>
      <c r="AR162" s="44">
        <f>[2]国家城池攻打!AM162</f>
        <v>2155573425.2290068</v>
      </c>
      <c r="AS162" s="44">
        <f>[2]国家城池攻打!AN162</f>
        <v>196001250.71679246</v>
      </c>
      <c r="AT162" s="44">
        <f>[2]国家城池攻打!AO162</f>
        <v>42689304.52576948</v>
      </c>
      <c r="AU162" s="44">
        <f>[2]国家城池攻打!AP162</f>
        <v>14210627.126752343</v>
      </c>
      <c r="AV162" s="44">
        <f>[2]国家城池攻打!AQ162</f>
        <v>4413799612.3327999</v>
      </c>
      <c r="AX162" s="14">
        <v>159</v>
      </c>
      <c r="AY162" s="44">
        <f>[2]国家城池攻打!AE162</f>
        <v>61655335.429455407</v>
      </c>
      <c r="AZ162" s="44">
        <f>[2]国家城池攻打!AF162</f>
        <v>63175266.15556179</v>
      </c>
      <c r="BA162" s="44">
        <f>[2]国家城池攻打!AG162</f>
        <v>65078289.891450986</v>
      </c>
      <c r="BB162" s="44">
        <f>[2]国家城池攻打!AH162</f>
        <v>69738291.92415531</v>
      </c>
      <c r="BC162" s="44">
        <f>[2]国家城池攻打!AI162</f>
        <v>71510804.784381777</v>
      </c>
    </row>
    <row r="163" spans="1:55" x14ac:dyDescent="0.15">
      <c r="A163" s="16" t="str">
        <f>IF([2]其他调用!AF163="","",[2]其他调用!AF163)</f>
        <v/>
      </c>
      <c r="B163" s="16">
        <f>IF([2]其他调用!AG163="","",[2]其他调用!AG163)</f>
        <v>159</v>
      </c>
      <c r="C163" s="16">
        <f>IF([2]其他调用!AH163="","",[2]其他调用!AH163)</f>
        <v>1</v>
      </c>
      <c r="D163" s="16">
        <f>IF([2]其他调用!AI163="","",[2]其他调用!AI163)</f>
        <v>1.6706670619599751</v>
      </c>
      <c r="E163" s="16">
        <f>IF([2]其他调用!AJ163="","",[2]其他调用!AJ163)</f>
        <v>2.8790586042225446</v>
      </c>
      <c r="F163" s="16">
        <f>IF([2]其他调用!AK163="","",[2]其他调用!AK163)</f>
        <v>8.1478637072142792</v>
      </c>
      <c r="G163" s="16">
        <f>IF([2]其他调用!AL163="","",[2]其他调用!AL163)</f>
        <v>26.208638753453226</v>
      </c>
      <c r="H163" s="16">
        <f>IF([2]其他调用!AM163="","",[2]其他调用!AM163)</f>
        <v>986.11612250199767</v>
      </c>
      <c r="I163" s="16" t="str">
        <f>IF([2]其他调用!AN163="","",[2]其他调用!AN163)</f>
        <v/>
      </c>
      <c r="J163" s="16" t="str">
        <f>IF([2]其他调用!AO163="","",[2]其他调用!AO163)</f>
        <v/>
      </c>
      <c r="O163" s="14">
        <v>159</v>
      </c>
      <c r="P163" s="22">
        <f>[2]国家城池攻打!Y162</f>
        <v>220197.62653376945</v>
      </c>
      <c r="Q163" s="22">
        <f>[2]国家城池攻打!Z162</f>
        <v>225625.95055557796</v>
      </c>
      <c r="R163" s="22">
        <f>[2]国家城池攻打!AA162</f>
        <v>232422.46389803936</v>
      </c>
      <c r="S163" s="22">
        <f>[2]国家城池攻打!AB162</f>
        <v>249065.3283005548</v>
      </c>
      <c r="T163" s="22">
        <f>[2]国家城池攻打!AC162</f>
        <v>255395.73137279222</v>
      </c>
      <c r="W163" s="30">
        <v>159</v>
      </c>
      <c r="X163" s="30">
        <f>[5]其他调用!T165</f>
        <v>139783881144</v>
      </c>
      <c r="Y163" s="30">
        <f>[5]其他调用!U165</f>
        <v>140254156496</v>
      </c>
      <c r="Z163" s="30">
        <f>[5]其他调用!V165</f>
        <v>140701722661</v>
      </c>
      <c r="AA163" s="30">
        <f>[5]其他调用!W165</f>
        <v>141152732687</v>
      </c>
      <c r="AB163" s="30">
        <f>[5]其他调用!X165</f>
        <v>141901420549</v>
      </c>
      <c r="AE163" s="14">
        <v>160</v>
      </c>
      <c r="AF163" s="14">
        <f>[3]非r将兵属性验证!AM166</f>
        <v>11890</v>
      </c>
      <c r="AG163" s="14">
        <f>[3]小r将兵属性验证!AM166</f>
        <v>11890</v>
      </c>
      <c r="AH163" s="14">
        <f>[3]中r将兵属性验证!AM166</f>
        <v>11890</v>
      </c>
      <c r="AI163" s="14">
        <f>[3]大r将兵属性验证!AM166</f>
        <v>11890</v>
      </c>
      <c r="AL163" s="35">
        <f>[4]基础信息!L163</f>
        <v>160</v>
      </c>
      <c r="AM163" s="35">
        <f>[4]基础信息!M163</f>
        <v>100</v>
      </c>
      <c r="AP163" s="44">
        <f>[2]国家城池攻打!AK163</f>
        <v>160</v>
      </c>
      <c r="AQ163" s="44">
        <f>[2]国家城池攻打!AL163</f>
        <v>2010383938.1790133</v>
      </c>
      <c r="AR163" s="44">
        <f>[2]国家城池攻打!AM163</f>
        <v>2160308054.9189525</v>
      </c>
      <c r="AS163" s="44">
        <f>[2]国家城池攻打!AN163</f>
        <v>196550247.34910887</v>
      </c>
      <c r="AT163" s="44">
        <f>[2]国家城池攻打!AO163</f>
        <v>42770686.993724115</v>
      </c>
      <c r="AU163" s="44">
        <f>[2]国家城池攻打!AP163</f>
        <v>14210627.126752343</v>
      </c>
      <c r="AV163" s="44">
        <f>[2]国家城池攻打!AQ163</f>
        <v>4424223554.5675507</v>
      </c>
      <c r="AX163" s="14">
        <v>160</v>
      </c>
      <c r="AY163" s="44">
        <f>[2]国家城池攻打!AE163</f>
        <v>61655335.429455407</v>
      </c>
      <c r="AZ163" s="44">
        <f>[2]国家城池攻打!AF163</f>
        <v>63175266.15556179</v>
      </c>
      <c r="BA163" s="44">
        <f>[2]国家城池攻打!AG163</f>
        <v>65078289.891450986</v>
      </c>
      <c r="BB163" s="44">
        <f>[2]国家城池攻打!AH163</f>
        <v>69738291.92415531</v>
      </c>
      <c r="BC163" s="44">
        <f>[2]国家城池攻打!AI163</f>
        <v>71510804.784381777</v>
      </c>
    </row>
    <row r="164" spans="1:55" x14ac:dyDescent="0.15">
      <c r="A164" s="16" t="str">
        <f>IF([2]其他调用!AF164="","",[2]其他调用!AF164)</f>
        <v/>
      </c>
      <c r="B164" s="16">
        <f>IF([2]其他调用!AG164="","",[2]其他调用!AG164)</f>
        <v>160</v>
      </c>
      <c r="C164" s="16">
        <f>IF([2]其他调用!AH164="","",[2]其他调用!AH164)</f>
        <v>1</v>
      </c>
      <c r="D164" s="16">
        <f>IF([2]其他调用!AI164="","",[2]其他调用!AI164)</f>
        <v>1.6708036612622701</v>
      </c>
      <c r="E164" s="16">
        <f>IF([2]其他调用!AJ164="","",[2]其他调用!AJ164)</f>
        <v>2.8768097187347412</v>
      </c>
      <c r="F164" s="16">
        <f>IF([2]其他调用!AK164="","",[2]其他调用!AK164)</f>
        <v>8.1561171934179164</v>
      </c>
      <c r="G164" s="16">
        <f>IF([2]其他调用!AL164="","",[2]其他调用!AL164)</f>
        <v>26.164280965950368</v>
      </c>
      <c r="H164" s="16">
        <f>IF([2]其他调用!AM164="","",[2]其他调用!AM164)</f>
        <v>985.93568649840881</v>
      </c>
      <c r="I164" s="16" t="str">
        <f>IF([2]其他调用!AN164="","",[2]其他调用!AN164)</f>
        <v/>
      </c>
      <c r="J164" s="16" t="str">
        <f>IF([2]其他调用!AO164="","",[2]其他调用!AO164)</f>
        <v/>
      </c>
      <c r="O164" s="14">
        <v>160</v>
      </c>
      <c r="P164" s="22">
        <f>[2]国家城池攻打!Y163</f>
        <v>220197.62653376945</v>
      </c>
      <c r="Q164" s="22">
        <f>[2]国家城池攻打!Z163</f>
        <v>225625.95055557796</v>
      </c>
      <c r="R164" s="22">
        <f>[2]国家城池攻打!AA163</f>
        <v>232422.46389803936</v>
      </c>
      <c r="S164" s="22">
        <f>[2]国家城池攻打!AB163</f>
        <v>249065.3283005548</v>
      </c>
      <c r="T164" s="22">
        <f>[2]国家城池攻打!AC163</f>
        <v>255395.73137279222</v>
      </c>
      <c r="W164" s="30">
        <v>160</v>
      </c>
      <c r="X164" s="30">
        <f>[5]其他调用!T166</f>
        <v>140112512352</v>
      </c>
      <c r="Y164" s="30">
        <f>[5]其他调用!U166</f>
        <v>140586305661</v>
      </c>
      <c r="Z164" s="30">
        <f>[5]其他调用!V166</f>
        <v>141037223670</v>
      </c>
      <c r="AA164" s="30">
        <f>[5]其他调用!W166</f>
        <v>141491615029</v>
      </c>
      <c r="AB164" s="30">
        <f>[5]其他调用!X166</f>
        <v>142245924134</v>
      </c>
      <c r="AE164" s="14">
        <v>161</v>
      </c>
      <c r="AF164" s="14">
        <f>[3]非r将兵属性验证!AM167</f>
        <v>0</v>
      </c>
      <c r="AG164" s="14">
        <f>[3]小r将兵属性验证!AM167</f>
        <v>0</v>
      </c>
      <c r="AH164" s="14">
        <f>[3]中r将兵属性验证!AM167</f>
        <v>0</v>
      </c>
      <c r="AI164" s="14">
        <f>[3]大r将兵属性验证!AM167</f>
        <v>0</v>
      </c>
      <c r="AL164" s="35">
        <f>[4]基础信息!L164</f>
        <v>161</v>
      </c>
      <c r="AM164" s="35">
        <f>[4]基础信息!M164</f>
        <v>100</v>
      </c>
      <c r="AP164" s="44">
        <f>[2]国家城池攻打!AK164</f>
        <v>161</v>
      </c>
      <c r="AQ164" s="44">
        <f>[2]国家城池攻打!AL164</f>
        <v>2015442871.6235466</v>
      </c>
      <c r="AR164" s="44">
        <f>[2]国家城池攻打!AM164</f>
        <v>2165042684.6088972</v>
      </c>
      <c r="AS164" s="44">
        <f>[2]国家城池攻打!AN164</f>
        <v>197099243.98142526</v>
      </c>
      <c r="AT164" s="44">
        <f>[2]国家城池攻打!AO164</f>
        <v>42852069.461678751</v>
      </c>
      <c r="AU164" s="44">
        <f>[2]国家城池攻打!AP164</f>
        <v>14210627.126752343</v>
      </c>
      <c r="AV164" s="44">
        <f>[2]国家城池攻打!AQ164</f>
        <v>4434647496.8022995</v>
      </c>
      <c r="AX164" s="14">
        <v>161</v>
      </c>
      <c r="AY164" s="44">
        <f>[2]国家城池攻打!AE164</f>
        <v>61655335.429455407</v>
      </c>
      <c r="AZ164" s="44">
        <f>[2]国家城池攻打!AF164</f>
        <v>63175266.15556179</v>
      </c>
      <c r="BA164" s="44">
        <f>[2]国家城池攻打!AG164</f>
        <v>65078289.891450986</v>
      </c>
      <c r="BB164" s="44">
        <f>[2]国家城池攻打!AH164</f>
        <v>69738291.92415531</v>
      </c>
      <c r="BC164" s="44">
        <f>[2]国家城池攻打!AI164</f>
        <v>71510804.784381777</v>
      </c>
    </row>
    <row r="165" spans="1:55" x14ac:dyDescent="0.15">
      <c r="A165" s="16" t="str">
        <f>IF([2]其他调用!AF165="","",[2]其他调用!AF165)</f>
        <v/>
      </c>
      <c r="B165" s="16">
        <f>IF([2]其他调用!AG165="","",[2]其他调用!AG165)</f>
        <v>161</v>
      </c>
      <c r="C165" s="16">
        <f>IF([2]其他调用!AH165="","",[2]其他调用!AH165)</f>
        <v>1</v>
      </c>
      <c r="D165" s="16">
        <f>IF([2]其他调用!AI165="","",[2]其他调用!AI165)</f>
        <v>1.6709374788563054</v>
      </c>
      <c r="E165" s="16">
        <f>IF([2]其他调用!AJ165="","",[2]其他调用!AJ165)</f>
        <v>2.8746066295521446</v>
      </c>
      <c r="F165" s="16">
        <f>IF([2]其他调用!AK165="","",[2]其他调用!AK165)</f>
        <v>8.1642026056243484</v>
      </c>
      <c r="G165" s="16">
        <f>IF([2]其他调用!AL165="","",[2]其他调用!AL165)</f>
        <v>26.120826480454571</v>
      </c>
      <c r="H165" s="16">
        <f>IF([2]其他调用!AM165="","",[2]其他调用!AM165)</f>
        <v>985.758924893688</v>
      </c>
      <c r="I165" s="16" t="str">
        <f>IF([2]其他调用!AN165="","",[2]其他调用!AN165)</f>
        <v/>
      </c>
      <c r="J165" s="16" t="str">
        <f>IF([2]其他调用!AO165="","",[2]其他调用!AO165)</f>
        <v/>
      </c>
      <c r="AL165" s="35">
        <f>[4]基础信息!L165</f>
        <v>162</v>
      </c>
      <c r="AM165" s="35">
        <f>[4]基础信息!M165</f>
        <v>100</v>
      </c>
      <c r="AP165" s="44">
        <f>[2]国家城池攻打!AK165</f>
        <v>162</v>
      </c>
      <c r="AQ165" s="44">
        <f>[2]国家城池攻打!AL165</f>
        <v>2020501805.0680797</v>
      </c>
      <c r="AR165" s="44">
        <f>[2]国家城池攻打!AM165</f>
        <v>2169777314.298842</v>
      </c>
      <c r="AS165" s="44">
        <f>[2]国家城池攻打!AN165</f>
        <v>197648240.61374164</v>
      </c>
      <c r="AT165" s="44">
        <f>[2]国家城池攻打!AO165</f>
        <v>42925523.860223792</v>
      </c>
      <c r="AU165" s="44">
        <f>[2]国家城池攻打!AP165</f>
        <v>14210627.126752343</v>
      </c>
      <c r="AV165" s="44">
        <f>[2]国家城池攻打!AQ165</f>
        <v>4445063510.967639</v>
      </c>
      <c r="AX165" s="14">
        <v>162</v>
      </c>
      <c r="AY165" s="44">
        <f>[2]国家城池攻打!AE165</f>
        <v>61655335.429455407</v>
      </c>
      <c r="AZ165" s="44">
        <f>[2]国家城池攻打!AF165</f>
        <v>63175266.15556179</v>
      </c>
      <c r="BA165" s="44">
        <f>[2]国家城池攻打!AG165</f>
        <v>65078289.891450986</v>
      </c>
      <c r="BB165" s="44">
        <f>[2]国家城池攻打!AH165</f>
        <v>69738291.92415531</v>
      </c>
      <c r="BC165" s="44">
        <f>[2]国家城池攻打!AI165</f>
        <v>71510804.784381777</v>
      </c>
    </row>
    <row r="166" spans="1:55" x14ac:dyDescent="0.15">
      <c r="A166" s="16" t="str">
        <f>IF([2]其他调用!AF166="","",[2]其他调用!AF166)</f>
        <v/>
      </c>
      <c r="B166" s="16">
        <f>IF([2]其他调用!AG166="","",[2]其他调用!AG166)</f>
        <v>162</v>
      </c>
      <c r="C166" s="16">
        <f>IF([2]其他调用!AH166="","",[2]其他调用!AH166)</f>
        <v>1</v>
      </c>
      <c r="D166" s="16">
        <f>IF([2]其他调用!AI166="","",[2]其他调用!AI166)</f>
        <v>1.671068598855697</v>
      </c>
      <c r="E166" s="16">
        <f>IF([2]其他调用!AJ166="","",[2]其他调用!AJ166)</f>
        <v>2.872447951880754</v>
      </c>
      <c r="F166" s="16">
        <f>IF([2]其他调用!AK166="","",[2]其他调用!AK166)</f>
        <v>8.1731785710048719</v>
      </c>
      <c r="G166" s="16">
        <f>IF([2]其他调用!AL166="","",[2]其他调用!AL166)</f>
        <v>26.078247982814709</v>
      </c>
      <c r="H166" s="16">
        <f>IF([2]其他调用!AM166="","",[2]其他调用!AM166)</f>
        <v>985.60019798981295</v>
      </c>
      <c r="I166" s="16" t="str">
        <f>IF([2]其他调用!AN166="","",[2]其他调用!AN166)</f>
        <v/>
      </c>
      <c r="J166" s="16" t="str">
        <f>IF([2]其他调用!AO166="","",[2]其他调用!AO166)</f>
        <v/>
      </c>
      <c r="AL166" s="35">
        <f>[4]基础信息!L166</f>
        <v>163</v>
      </c>
      <c r="AM166" s="35">
        <f>[4]基础信息!M166</f>
        <v>100</v>
      </c>
      <c r="AP166" s="44">
        <f>[2]国家城池攻打!AK166</f>
        <v>163</v>
      </c>
      <c r="AQ166" s="44">
        <f>[2]国家城池攻打!AL166</f>
        <v>2025560738.5126133</v>
      </c>
      <c r="AR166" s="44">
        <f>[2]国家城池攻打!AM166</f>
        <v>2174511943.9887872</v>
      </c>
      <c r="AS166" s="44">
        <f>[2]国家城池攻打!AN166</f>
        <v>198197237.24605805</v>
      </c>
      <c r="AT166" s="44">
        <f>[2]国家城池攻打!AO166</f>
        <v>42988067.722471893</v>
      </c>
      <c r="AU166" s="44">
        <f>[2]国家城池攻打!AP166</f>
        <v>14210627.126752343</v>
      </c>
      <c r="AV166" s="44">
        <f>[2]国家城池攻打!AQ166</f>
        <v>4455468614.5966825</v>
      </c>
      <c r="AX166" s="14">
        <v>163</v>
      </c>
      <c r="AY166" s="44">
        <f>[2]国家城池攻打!AE166</f>
        <v>61655335.429455407</v>
      </c>
      <c r="AZ166" s="44">
        <f>[2]国家城池攻打!AF166</f>
        <v>63175266.15556179</v>
      </c>
      <c r="BA166" s="44">
        <f>[2]国家城池攻打!AG166</f>
        <v>65078289.891450986</v>
      </c>
      <c r="BB166" s="44">
        <f>[2]国家城池攻打!AH166</f>
        <v>69738291.92415531</v>
      </c>
      <c r="BC166" s="44">
        <f>[2]国家城池攻打!AI166</f>
        <v>71510804.784381777</v>
      </c>
    </row>
    <row r="167" spans="1:55" x14ac:dyDescent="0.15">
      <c r="A167" s="16" t="str">
        <f>IF([2]其他调用!AF167="","",[2]其他调用!AF167)</f>
        <v/>
      </c>
      <c r="B167" s="16">
        <f>IF([2]其他调用!AG167="","",[2]其他调用!AG167)</f>
        <v>163</v>
      </c>
      <c r="C167" s="16">
        <f>IF([2]其他调用!AH167="","",[2]其他调用!AH167)</f>
        <v>1</v>
      </c>
      <c r="D167" s="16">
        <f>IF([2]其他调用!AI167="","",[2]其他调用!AI167)</f>
        <v>1.6711971020166543</v>
      </c>
      <c r="E167" s="16">
        <f>IF([2]其他调用!AJ167="","",[2]其他调用!AJ167)</f>
        <v>2.870332356200854</v>
      </c>
      <c r="F167" s="16">
        <f>IF([2]其他调用!AK167="","",[2]其他调用!AK167)</f>
        <v>8.1834108086158857</v>
      </c>
      <c r="G167" s="16">
        <f>IF([2]其他调用!AL167="","",[2]其他调用!AL167)</f>
        <v>26.036519249128652</v>
      </c>
      <c r="H167" s="16">
        <f>IF([2]其他调用!AM167="","",[2]其他调用!AM167)</f>
        <v>985.46435557962707</v>
      </c>
      <c r="I167" s="16" t="str">
        <f>IF([2]其他调用!AN167="","",[2]其他调用!AN167)</f>
        <v/>
      </c>
      <c r="J167" s="16" t="str">
        <f>IF([2]其他调用!AO167="","",[2]其他调用!AO167)</f>
        <v/>
      </c>
      <c r="AL167" s="35">
        <f>[4]基础信息!L167</f>
        <v>164</v>
      </c>
      <c r="AM167" s="35">
        <f>[4]基础信息!M167</f>
        <v>100</v>
      </c>
      <c r="AP167" s="44">
        <f>[2]国家城池攻打!AK167</f>
        <v>164</v>
      </c>
      <c r="AQ167" s="44">
        <f>[2]国家城池攻打!AL167</f>
        <v>2030619671.9571466</v>
      </c>
      <c r="AR167" s="44">
        <f>[2]国家城池攻打!AM167</f>
        <v>2179246573.6787324</v>
      </c>
      <c r="AS167" s="44">
        <f>[2]国家城池攻打!AN167</f>
        <v>198746233.8783744</v>
      </c>
      <c r="AT167" s="44">
        <f>[2]国家城池攻打!AO167</f>
        <v>43050611.584720001</v>
      </c>
      <c r="AU167" s="44">
        <f>[2]国家城池攻打!AP167</f>
        <v>14210627.126752343</v>
      </c>
      <c r="AV167" s="44">
        <f>[2]国家城池攻打!AQ167</f>
        <v>4465873718.2257252</v>
      </c>
      <c r="AX167" s="14">
        <v>164</v>
      </c>
      <c r="AY167" s="44">
        <f>[2]国家城池攻打!AE167</f>
        <v>61655335.429455407</v>
      </c>
      <c r="AZ167" s="44">
        <f>[2]国家城池攻打!AF167</f>
        <v>63175266.15556179</v>
      </c>
      <c r="BA167" s="44">
        <f>[2]国家城池攻打!AG167</f>
        <v>65078289.891450986</v>
      </c>
      <c r="BB167" s="44">
        <f>[2]国家城池攻打!AH167</f>
        <v>69738291.92415531</v>
      </c>
      <c r="BC167" s="44">
        <f>[2]国家城池攻打!AI167</f>
        <v>71510804.784381777</v>
      </c>
    </row>
    <row r="168" spans="1:55" x14ac:dyDescent="0.15">
      <c r="A168" s="16" t="str">
        <f>IF([2]其他调用!AF168="","",[2]其他调用!AF168)</f>
        <v/>
      </c>
      <c r="B168" s="16">
        <f>IF([2]其他调用!AG168="","",[2]其他调用!AG168)</f>
        <v>164</v>
      </c>
      <c r="C168" s="16">
        <f>IF([2]其他调用!AH168="","",[2]其他调用!AH168)</f>
        <v>1</v>
      </c>
      <c r="D168" s="16">
        <f>IF([2]其他调用!AI168="","",[2]其他调用!AI168)</f>
        <v>1.6713230659038358</v>
      </c>
      <c r="E168" s="16">
        <f>IF([2]其他调用!AJ168="","",[2]其他调用!AJ168)</f>
        <v>2.8682585655364106</v>
      </c>
      <c r="F168" s="16">
        <f>IF([2]其他调用!AK168="","",[2]其他调用!AK168)</f>
        <v>8.1934408531256597</v>
      </c>
      <c r="G168" s="16">
        <f>IF([2]其他调用!AL168="","",[2]其他调用!AL168)</f>
        <v>25.995615091883792</v>
      </c>
      <c r="H168" s="16">
        <f>IF([2]其他调用!AM168="","",[2]其他调用!AM168)</f>
        <v>985.33119746971249</v>
      </c>
      <c r="I168" s="16" t="str">
        <f>IF([2]其他调用!AN168="","",[2]其他调用!AN168)</f>
        <v/>
      </c>
      <c r="J168" s="16" t="str">
        <f>IF([2]其他调用!AO168="","",[2]其他调用!AO168)</f>
        <v/>
      </c>
      <c r="AL168" s="35">
        <f>[4]基础信息!L168</f>
        <v>165</v>
      </c>
      <c r="AM168" s="35">
        <f>[4]基础信息!M168</f>
        <v>100</v>
      </c>
      <c r="AP168" s="44">
        <f>[2]国家城池攻打!AK168</f>
        <v>165</v>
      </c>
      <c r="AQ168" s="44">
        <f>[2]国家城池攻打!AL168</f>
        <v>2035678605.40168</v>
      </c>
      <c r="AR168" s="44">
        <f>[2]国家城池攻打!AM168</f>
        <v>2183981203.3686776</v>
      </c>
      <c r="AS168" s="44">
        <f>[2]国家城池攻打!AN168</f>
        <v>199295230.51069078</v>
      </c>
      <c r="AT168" s="44">
        <f>[2]国家城池攻打!AO168</f>
        <v>43113155.446968094</v>
      </c>
      <c r="AU168" s="44">
        <f>[2]国家城池攻打!AP168</f>
        <v>14210627.126752343</v>
      </c>
      <c r="AV168" s="44">
        <f>[2]国家城池攻打!AQ168</f>
        <v>4476278821.8547688</v>
      </c>
      <c r="AX168" s="14">
        <v>165</v>
      </c>
      <c r="AY168" s="44">
        <f>[2]国家城池攻打!AE168</f>
        <v>61655335.429455407</v>
      </c>
      <c r="AZ168" s="44">
        <f>[2]国家城池攻打!AF168</f>
        <v>63175266.15556179</v>
      </c>
      <c r="BA168" s="44">
        <f>[2]国家城池攻打!AG168</f>
        <v>65078289.891450986</v>
      </c>
      <c r="BB168" s="44">
        <f>[2]国家城池攻打!AH168</f>
        <v>69738291.92415531</v>
      </c>
      <c r="BC168" s="44">
        <f>[2]国家城池攻打!AI168</f>
        <v>71510804.784381777</v>
      </c>
    </row>
    <row r="169" spans="1:55" x14ac:dyDescent="0.15">
      <c r="A169" s="16" t="str">
        <f>IF([2]其他调用!AF169="","",[2]其他调用!AF169)</f>
        <v/>
      </c>
      <c r="B169" s="16">
        <f>IF([2]其他调用!AG169="","",[2]其他调用!AG169)</f>
        <v>165</v>
      </c>
      <c r="C169" s="16">
        <f>IF([2]其他调用!AH169="","",[2]其他调用!AH169)</f>
        <v>1</v>
      </c>
      <c r="D169" s="16">
        <f>IF([2]其他调用!AI169="","",[2]其他调用!AI169)</f>
        <v>1.6714465650464736</v>
      </c>
      <c r="E169" s="16">
        <f>IF([2]其他调用!AJ169="","",[2]其他调用!AJ169)</f>
        <v>2.8662253528847565</v>
      </c>
      <c r="F169" s="16">
        <f>IF([2]其他调用!AK169="","",[2]其他调用!AK169)</f>
        <v>8.2032746390248761</v>
      </c>
      <c r="G169" s="16">
        <f>IF([2]其他调用!AL169="","",[2]其他调用!AL169)</f>
        <v>25.955511309259322</v>
      </c>
      <c r="H169" s="16">
        <f>IF([2]其他调用!AM169="","",[2]其他调用!AM169)</f>
        <v>985.20064487422144</v>
      </c>
      <c r="I169" s="16" t="str">
        <f>IF([2]其他调用!AN169="","",[2]其他调用!AN169)</f>
        <v/>
      </c>
      <c r="J169" s="16" t="str">
        <f>IF([2]其他调用!AO169="","",[2]其他调用!AO169)</f>
        <v/>
      </c>
      <c r="AL169" s="35">
        <f>[4]基础信息!L169</f>
        <v>166</v>
      </c>
      <c r="AM169" s="35">
        <f>[4]基础信息!M169</f>
        <v>100</v>
      </c>
      <c r="AP169" s="44">
        <f>[2]国家城池攻打!AK169</f>
        <v>166</v>
      </c>
      <c r="AQ169" s="44">
        <f>[2]国家城池攻打!AL169</f>
        <v>2040737538.8462131</v>
      </c>
      <c r="AR169" s="44">
        <f>[2]国家城池攻打!AM169</f>
        <v>2188715833.0586224</v>
      </c>
      <c r="AS169" s="44">
        <f>[2]国家城池攻打!AN169</f>
        <v>199844227.14300716</v>
      </c>
      <c r="AT169" s="44">
        <f>[2]国家城池攻打!AO169</f>
        <v>43175699.309216194</v>
      </c>
      <c r="AU169" s="44">
        <f>[2]国家城池攻打!AP169</f>
        <v>14210627.126752343</v>
      </c>
      <c r="AV169" s="44">
        <f>[2]国家城池攻打!AQ169</f>
        <v>4486683925.4838114</v>
      </c>
      <c r="AX169" s="14">
        <v>166</v>
      </c>
      <c r="AY169" s="44">
        <f>[2]国家城池攻打!AE169</f>
        <v>61655335.429455407</v>
      </c>
      <c r="AZ169" s="44">
        <f>[2]国家城池攻打!AF169</f>
        <v>63175266.15556179</v>
      </c>
      <c r="BA169" s="44">
        <f>[2]国家城池攻打!AG169</f>
        <v>65078289.891450986</v>
      </c>
      <c r="BB169" s="44">
        <f>[2]国家城池攻打!AH169</f>
        <v>69738291.92415531</v>
      </c>
      <c r="BC169" s="44">
        <f>[2]国家城池攻打!AI169</f>
        <v>71510804.784381777</v>
      </c>
    </row>
    <row r="170" spans="1:55" x14ac:dyDescent="0.15">
      <c r="A170" s="16" t="str">
        <f>IF([2]其他调用!AF170="","",[2]其他调用!AF170)</f>
        <v/>
      </c>
      <c r="B170" s="16">
        <f>IF([2]其他调用!AG170="","",[2]其他调用!AG170)</f>
        <v>166</v>
      </c>
      <c r="C170" s="16">
        <f>IF([2]其他调用!AH170="","",[2]其他调用!AH170)</f>
        <v>1</v>
      </c>
      <c r="D170" s="16">
        <f>IF([2]其他调用!AI170="","",[2]其他调用!AI170)</f>
        <v>1.6715676710854208</v>
      </c>
      <c r="E170" s="16">
        <f>IF([2]其他调用!AJ170="","",[2]其他调用!AJ170)</f>
        <v>2.8642315387956945</v>
      </c>
      <c r="F170" s="16">
        <f>IF([2]其他调用!AK170="","",[2]其他调用!AK170)</f>
        <v>8.2129178708131167</v>
      </c>
      <c r="G170" s="16">
        <f>IF([2]其他调用!AL170="","",[2]其他调用!AL170)</f>
        <v>25.916184637375622</v>
      </c>
      <c r="H170" s="16">
        <f>IF([2]其他调用!AM170="","",[2]其他调用!AM170)</f>
        <v>985.07262206064979</v>
      </c>
      <c r="I170" s="16" t="str">
        <f>IF([2]其他调用!AN170="","",[2]其他调用!AN170)</f>
        <v/>
      </c>
      <c r="J170" s="16" t="str">
        <f>IF([2]其他调用!AO170="","",[2]其他调用!AO170)</f>
        <v/>
      </c>
      <c r="AL170" s="35">
        <f>[4]基础信息!L170</f>
        <v>167</v>
      </c>
      <c r="AM170" s="35">
        <f>[4]基础信息!M170</f>
        <v>100</v>
      </c>
      <c r="AP170" s="44">
        <f>[2]国家城池攻打!AK170</f>
        <v>167</v>
      </c>
      <c r="AQ170" s="44">
        <f>[2]国家城池攻打!AL170</f>
        <v>2045796472.2907465</v>
      </c>
      <c r="AR170" s="44">
        <f>[2]国家城池攻打!AM170</f>
        <v>2193442927.2079301</v>
      </c>
      <c r="AS170" s="44">
        <f>[2]国家城池攻打!AN170</f>
        <v>200393223.77532357</v>
      </c>
      <c r="AT170" s="44">
        <f>[2]国家城池攻打!AO170</f>
        <v>43238243.171464294</v>
      </c>
      <c r="AU170" s="44">
        <f>[2]国家城池攻打!AP170</f>
        <v>14210627.126752343</v>
      </c>
      <c r="AV170" s="44">
        <f>[2]国家城池攻打!AQ170</f>
        <v>4497081493.572216</v>
      </c>
      <c r="AX170" s="14">
        <v>167</v>
      </c>
      <c r="AY170" s="44">
        <f>[2]国家城池攻打!AE170</f>
        <v>61655335.429455407</v>
      </c>
      <c r="AZ170" s="44">
        <f>[2]国家城池攻打!AF170</f>
        <v>63175266.15556179</v>
      </c>
      <c r="BA170" s="44">
        <f>[2]国家城池攻打!AG170</f>
        <v>65078289.891450986</v>
      </c>
      <c r="BB170" s="44">
        <f>[2]国家城池攻打!AH170</f>
        <v>69738291.92415531</v>
      </c>
      <c r="BC170" s="44">
        <f>[2]国家城池攻打!AI170</f>
        <v>71510804.784381777</v>
      </c>
    </row>
    <row r="171" spans="1:55" x14ac:dyDescent="0.15">
      <c r="A171" s="16" t="str">
        <f>IF([2]其他调用!AF171="","",[2]其他调用!AF171)</f>
        <v/>
      </c>
      <c r="B171" s="16">
        <f>IF([2]其他调用!AG171="","",[2]其他调用!AG171)</f>
        <v>167</v>
      </c>
      <c r="C171" s="16">
        <f>IF([2]其他调用!AH171="","",[2]其他调用!AH171)</f>
        <v>1</v>
      </c>
      <c r="D171" s="16">
        <f>IF([2]其他调用!AI171="","",[2]其他调用!AI171)</f>
        <v>1.6716984994905892</v>
      </c>
      <c r="E171" s="16">
        <f>IF([2]其他调用!AJ171="","",[2]其他调用!AJ171)</f>
        <v>2.8622759890899792</v>
      </c>
      <c r="F171" s="16">
        <f>IF([2]其他调用!AK171="","",[2]其他调用!AK171)</f>
        <v>8.2223760340335872</v>
      </c>
      <c r="G171" s="16">
        <f>IF([2]其他调用!AL171="","",[2]其他调用!AL171)</f>
        <v>25.877612705292886</v>
      </c>
      <c r="H171" s="16">
        <f>IF([2]其他调用!AM171="","",[2]其他调用!AM171)</f>
        <v>984.95047440903943</v>
      </c>
      <c r="I171" s="16" t="str">
        <f>IF([2]其他调用!AN171="","",[2]其他调用!AN171)</f>
        <v/>
      </c>
      <c r="J171" s="16" t="str">
        <f>IF([2]其他调用!AO171="","",[2]其他调用!AO171)</f>
        <v/>
      </c>
      <c r="AL171" s="35">
        <f>[4]基础信息!L171</f>
        <v>168</v>
      </c>
      <c r="AM171" s="35">
        <f>[4]基础信息!M171</f>
        <v>100</v>
      </c>
      <c r="AP171" s="44">
        <f>[2]国家城池攻打!AK171</f>
        <v>168</v>
      </c>
      <c r="AQ171" s="44">
        <f>[2]国家城池攻打!AL171</f>
        <v>2050828615.7914217</v>
      </c>
      <c r="AR171" s="44">
        <f>[2]国家城池攻打!AM171</f>
        <v>2197882745.923995</v>
      </c>
      <c r="AS171" s="44">
        <f>[2]国家城池攻打!AN171</f>
        <v>200942220.40763995</v>
      </c>
      <c r="AT171" s="44">
        <f>[2]国家城池攻打!AO171</f>
        <v>43300787.033712402</v>
      </c>
      <c r="AU171" s="44">
        <f>[2]国家城池攻打!AP171</f>
        <v>14210627.126752343</v>
      </c>
      <c r="AV171" s="44">
        <f>[2]国家城池攻打!AQ171</f>
        <v>4507164996.2835207</v>
      </c>
      <c r="AX171" s="14">
        <v>168</v>
      </c>
      <c r="AY171" s="44">
        <f>[2]国家城池攻打!AE171</f>
        <v>61655335.429455407</v>
      </c>
      <c r="AZ171" s="44">
        <f>[2]国家城池攻打!AF171</f>
        <v>63175266.15556179</v>
      </c>
      <c r="BA171" s="44">
        <f>[2]国家城池攻打!AG171</f>
        <v>65078289.891450986</v>
      </c>
      <c r="BB171" s="44">
        <f>[2]国家城池攻打!AH171</f>
        <v>69738291.92415531</v>
      </c>
      <c r="BC171" s="44">
        <f>[2]国家城池攻打!AI171</f>
        <v>71510804.784381777</v>
      </c>
    </row>
    <row r="172" spans="1:55" x14ac:dyDescent="0.15">
      <c r="A172" s="16" t="str">
        <f>IF([2]其他调用!AF172="","",[2]其他调用!AF172)</f>
        <v/>
      </c>
      <c r="B172" s="16">
        <f>IF([2]其他调用!AG172="","",[2]其他调用!AG172)</f>
        <v>168</v>
      </c>
      <c r="C172" s="16">
        <f>IF([2]其他调用!AH172="","",[2]其他调用!AH172)</f>
        <v>1</v>
      </c>
      <c r="D172" s="16">
        <f>IF([2]其他调用!AI172="","",[2]其他调用!AI172)</f>
        <v>1.6722046126057415</v>
      </c>
      <c r="E172" s="16">
        <f>IF([2]其他调用!AJ172="","",[2]其他调用!AJ172)</f>
        <v>2.8602257164191478</v>
      </c>
      <c r="F172" s="16">
        <f>IF([2]其他调用!AK172="","",[2]其他调用!AK172)</f>
        <v>8.2312748291312801</v>
      </c>
      <c r="G172" s="16">
        <f>IF([2]其他调用!AL172="","",[2]其他调用!AL172)</f>
        <v>25.838582473628573</v>
      </c>
      <c r="H172" s="16">
        <f>IF([2]其他调用!AM172="","",[2]其他调用!AM172)</f>
        <v>984.91872648014362</v>
      </c>
      <c r="I172" s="16" t="str">
        <f>IF([2]其他调用!AN172="","",[2]其他调用!AN172)</f>
        <v/>
      </c>
      <c r="J172" s="16" t="str">
        <f>IF([2]其他调用!AO172="","",[2]其他调用!AO172)</f>
        <v/>
      </c>
      <c r="AL172" s="35">
        <f>[4]基础信息!L172</f>
        <v>169</v>
      </c>
      <c r="AM172" s="35">
        <f>[4]基础信息!M172</f>
        <v>100</v>
      </c>
      <c r="AP172" s="44">
        <f>[2]国家城池攻打!AK172</f>
        <v>169</v>
      </c>
      <c r="AQ172" s="44">
        <f>[2]国家城池攻打!AL172</f>
        <v>2055627420.9253345</v>
      </c>
      <c r="AR172" s="44">
        <f>[2]国家城池攻打!AM172</f>
        <v>2202322564.6400609</v>
      </c>
      <c r="AS172" s="44">
        <f>[2]国家城池攻打!AN172</f>
        <v>201491880.03331739</v>
      </c>
      <c r="AT172" s="44">
        <f>[2]国家城池攻打!AO172</f>
        <v>43363330.895960502</v>
      </c>
      <c r="AU172" s="44">
        <f>[2]国家城池攻打!AP172</f>
        <v>14210627.126752343</v>
      </c>
      <c r="AV172" s="44">
        <f>[2]国家城池攻打!AQ172</f>
        <v>4517015823.6214256</v>
      </c>
      <c r="AX172" s="14">
        <v>169</v>
      </c>
      <c r="AY172" s="44">
        <f>[2]国家城池攻打!AE172</f>
        <v>61655335.429455407</v>
      </c>
      <c r="AZ172" s="44">
        <f>[2]国家城池攻打!AF172</f>
        <v>63175266.15556179</v>
      </c>
      <c r="BA172" s="44">
        <f>[2]国家城池攻打!AG172</f>
        <v>65078289.891450986</v>
      </c>
      <c r="BB172" s="44">
        <f>[2]国家城池攻打!AH172</f>
        <v>69738291.92415531</v>
      </c>
      <c r="BC172" s="44">
        <f>[2]国家城池攻打!AI172</f>
        <v>71510804.784381777</v>
      </c>
    </row>
    <row r="173" spans="1:55" x14ac:dyDescent="0.15">
      <c r="A173" s="16" t="str">
        <f>IF([2]其他调用!AF173="","",[2]其他调用!AF173)</f>
        <v/>
      </c>
      <c r="B173" s="16">
        <f>IF([2]其他调用!AG173="","",[2]其他调用!AG173)</f>
        <v>169</v>
      </c>
      <c r="C173" s="16">
        <f>IF([2]其他调用!AH173="","",[2]其他调用!AH173)</f>
        <v>1</v>
      </c>
      <c r="D173" s="16">
        <f>IF([2]其他调用!AI173="","",[2]其他调用!AI173)</f>
        <v>1.6720359623727781</v>
      </c>
      <c r="E173" s="16">
        <f>IF([2]其他调用!AJ173="","",[2]其他调用!AJ173)</f>
        <v>2.8575595961051059</v>
      </c>
      <c r="F173" s="16">
        <f>IF([2]其他调用!AK173="","",[2]其他调用!AK173)</f>
        <v>8.2367284346405008</v>
      </c>
      <c r="G173" s="16">
        <f>IF([2]其他调用!AL173="","",[2]其他调用!AL173)</f>
        <v>25.793236278730145</v>
      </c>
      <c r="H173" s="16">
        <f>IF([2]其他调用!AM173="","",[2]其他调用!AM173)</f>
        <v>984.58029630730812</v>
      </c>
      <c r="I173" s="16" t="str">
        <f>IF([2]其他调用!AN173="","",[2]其他调用!AN173)</f>
        <v/>
      </c>
      <c r="J173" s="16" t="str">
        <f>IF([2]其他调用!AO173="","",[2]其他调用!AO173)</f>
        <v/>
      </c>
      <c r="AL173" s="35">
        <f>[4]基础信息!L173</f>
        <v>170</v>
      </c>
      <c r="AM173" s="35">
        <f>[4]基础信息!M173</f>
        <v>100</v>
      </c>
      <c r="AP173" s="44">
        <f>[2]国家城池攻打!AK173</f>
        <v>170</v>
      </c>
      <c r="AQ173" s="44">
        <f>[2]国家城池攻打!AL173</f>
        <v>2060426226.0592468</v>
      </c>
      <c r="AR173" s="44">
        <f>[2]国家城池攻打!AM173</f>
        <v>2206762383.3561258</v>
      </c>
      <c r="AS173" s="44">
        <f>[2]国家城池攻打!AN173</f>
        <v>202043381.95606896</v>
      </c>
      <c r="AT173" s="44">
        <f>[2]国家城池攻打!AO173</f>
        <v>43425874.758208603</v>
      </c>
      <c r="AU173" s="44">
        <f>[2]国家城池攻打!AP173</f>
        <v>14210627.126752343</v>
      </c>
      <c r="AV173" s="44">
        <f>[2]国家城池攻打!AQ173</f>
        <v>4526868493.256402</v>
      </c>
      <c r="AX173" s="14">
        <v>170</v>
      </c>
      <c r="AY173" s="44">
        <f>[2]国家城池攻打!AE173</f>
        <v>61655335.429455407</v>
      </c>
      <c r="AZ173" s="44">
        <f>[2]国家城池攻打!AF173</f>
        <v>63175266.15556179</v>
      </c>
      <c r="BA173" s="44">
        <f>[2]国家城池攻打!AG173</f>
        <v>65078289.891450986</v>
      </c>
      <c r="BB173" s="44">
        <f>[2]国家城池攻打!AH173</f>
        <v>69738291.92415531</v>
      </c>
      <c r="BC173" s="44">
        <f>[2]国家城池攻打!AI173</f>
        <v>71510804.784381777</v>
      </c>
    </row>
    <row r="174" spans="1:55" x14ac:dyDescent="0.15">
      <c r="A174" s="16" t="str">
        <f>IF([2]其他调用!AF174="","",[2]其他调用!AF174)</f>
        <v/>
      </c>
      <c r="B174" s="16">
        <f>IF([2]其他调用!AG174="","",[2]其他调用!AG174)</f>
        <v>170</v>
      </c>
      <c r="C174" s="16">
        <f>IF([2]其他调用!AH174="","",[2]其他调用!AH174)</f>
        <v>1</v>
      </c>
      <c r="D174" s="16">
        <f>IF([2]其他调用!AI174="","",[2]其他调用!AI174)</f>
        <v>1.6718706034035207</v>
      </c>
      <c r="E174" s="16">
        <f>IF([2]其他调用!AJ174="","",[2]其他调用!AJ174)</f>
        <v>2.8562717858160909</v>
      </c>
      <c r="F174" s="16">
        <f>IF([2]其他调用!AK174="","",[2]其他调用!AK174)</f>
        <v>8.2420756112787465</v>
      </c>
      <c r="G174" s="16">
        <f>IF([2]其他调用!AL174="","",[2]其他调用!AL174)</f>
        <v>25.750484606774883</v>
      </c>
      <c r="H174" s="16">
        <f>IF([2]其他调用!AM174="","",[2]其他调用!AM174)</f>
        <v>984.34742520196914</v>
      </c>
      <c r="I174" s="16" t="str">
        <f>IF([2]其他调用!AN174="","",[2]其他调用!AN174)</f>
        <v/>
      </c>
      <c r="J174" s="16" t="str">
        <f>IF([2]其他调用!AO174="","",[2]其他调用!AO174)</f>
        <v/>
      </c>
      <c r="AL174" s="35">
        <f>[4]基础信息!L174</f>
        <v>171</v>
      </c>
      <c r="AM174" s="35">
        <f>[4]基础信息!M174</f>
        <v>100</v>
      </c>
      <c r="AP174" s="44">
        <f>[2]国家城池攻打!AK174</f>
        <v>171</v>
      </c>
      <c r="AQ174" s="44">
        <f>[2]国家城池攻打!AL174</f>
        <v>2065225031.1931596</v>
      </c>
      <c r="AR174" s="44">
        <f>[2]国家城池攻打!AM174</f>
        <v>2211202202.0721917</v>
      </c>
      <c r="AS174" s="44">
        <f>[2]国家城池攻打!AN174</f>
        <v>202594883.87882054</v>
      </c>
      <c r="AT174" s="44">
        <f>[2]国家城池攻打!AO174</f>
        <v>43488418.620456696</v>
      </c>
      <c r="AU174" s="44">
        <f>[2]国家城池攻打!AP174</f>
        <v>14210627.126752343</v>
      </c>
      <c r="AV174" s="44">
        <f>[2]国家城池攻打!AQ174</f>
        <v>4536721162.8913803</v>
      </c>
      <c r="AX174" s="14">
        <v>171</v>
      </c>
      <c r="AY174" s="44">
        <f>[2]国家城池攻打!AE174</f>
        <v>61655335.429455407</v>
      </c>
      <c r="AZ174" s="44">
        <f>[2]国家城池攻打!AF174</f>
        <v>63175266.15556179</v>
      </c>
      <c r="BA174" s="44">
        <f>[2]国家城池攻打!AG174</f>
        <v>65078289.891450986</v>
      </c>
      <c r="BB174" s="44">
        <f>[2]国家城池攻打!AH174</f>
        <v>69738291.92415531</v>
      </c>
      <c r="BC174" s="44">
        <f>[2]国家城池攻打!AI174</f>
        <v>71510804.784381777</v>
      </c>
    </row>
    <row r="175" spans="1:55" x14ac:dyDescent="0.15">
      <c r="A175" s="16" t="str">
        <f>IF([2]其他调用!AF175="","",[2]其他调用!AF175)</f>
        <v/>
      </c>
      <c r="B175" s="16">
        <f>IF([2]其他调用!AG175="","",[2]其他调用!AG175)</f>
        <v>171</v>
      </c>
      <c r="C175" s="16">
        <f>IF([2]其他调用!AH175="","",[2]其他调用!AH175)</f>
        <v>1</v>
      </c>
      <c r="D175" s="16">
        <f>IF([2]其他调用!AI175="","",[2]其他调用!AI175)</f>
        <v>1.6717084402838791</v>
      </c>
      <c r="E175" s="16">
        <f>IF([2]其他调用!AJ175="","",[2]其他调用!AJ175)</f>
        <v>2.8550088647002223</v>
      </c>
      <c r="F175" s="16">
        <f>IF([2]其他调用!AK175="","",[2]其他调用!AK175)</f>
        <v>8.2473194444305111</v>
      </c>
      <c r="G175" s="16">
        <f>IF([2]其他调用!AL175="","",[2]其他调用!AL175)</f>
        <v>25.70855918521897</v>
      </c>
      <c r="H175" s="16">
        <f>IF([2]其他调用!AM175="","",[2]其他调用!AM175)</f>
        <v>984.1190547356689</v>
      </c>
      <c r="I175" s="16" t="str">
        <f>IF([2]其他调用!AN175="","",[2]其他调用!AN175)</f>
        <v/>
      </c>
      <c r="J175" s="16" t="str">
        <f>IF([2]其他调用!AO175="","",[2]其他调用!AO175)</f>
        <v/>
      </c>
      <c r="AL175" s="35">
        <f>[4]基础信息!L175</f>
        <v>172</v>
      </c>
      <c r="AM175" s="35">
        <f>[4]基础信息!M175</f>
        <v>100</v>
      </c>
      <c r="AP175" s="44">
        <f>[2]国家城池攻打!AK175</f>
        <v>172</v>
      </c>
      <c r="AQ175" s="44">
        <f>[2]国家城池攻打!AL175</f>
        <v>2070023836.3270721</v>
      </c>
      <c r="AR175" s="44">
        <f>[2]国家城池攻打!AM175</f>
        <v>2215642020.7882571</v>
      </c>
      <c r="AS175" s="44">
        <f>[2]国家城池攻打!AN175</f>
        <v>203146385.80157208</v>
      </c>
      <c r="AT175" s="44">
        <f>[2]国家城池攻打!AO175</f>
        <v>43550962.482704803</v>
      </c>
      <c r="AU175" s="44">
        <f>[2]国家城池攻打!AP175</f>
        <v>14210627.126752343</v>
      </c>
      <c r="AV175" s="44">
        <f>[2]国家城池攻打!AQ175</f>
        <v>4546573832.5263586</v>
      </c>
      <c r="AX175" s="14">
        <v>172</v>
      </c>
      <c r="AY175" s="44">
        <f>[2]国家城池攻打!AE175</f>
        <v>61655335.429455407</v>
      </c>
      <c r="AZ175" s="44">
        <f>[2]国家城池攻打!AF175</f>
        <v>63175266.15556179</v>
      </c>
      <c r="BA175" s="44">
        <f>[2]国家城池攻打!AG175</f>
        <v>65078289.891450986</v>
      </c>
      <c r="BB175" s="44">
        <f>[2]国家城池攻打!AH175</f>
        <v>69738291.92415531</v>
      </c>
      <c r="BC175" s="44">
        <f>[2]国家城池攻打!AI175</f>
        <v>71510804.784381777</v>
      </c>
    </row>
    <row r="176" spans="1:55" x14ac:dyDescent="0.15">
      <c r="A176" s="16" t="str">
        <f>IF([2]其他调用!AF176="","",[2]其他调用!AF176)</f>
        <v/>
      </c>
      <c r="B176" s="16">
        <f>IF([2]其他调用!AG176="","",[2]其他调用!AG176)</f>
        <v>172</v>
      </c>
      <c r="C176" s="16">
        <f>IF([2]其他调用!AH176="","",[2]其他调用!AH176)</f>
        <v>1</v>
      </c>
      <c r="D176" s="16">
        <f>IF([2]其他调用!AI176="","",[2]其他调用!AI176)</f>
        <v>1.6715493812525499</v>
      </c>
      <c r="E176" s="16">
        <f>IF([2]其他调用!AJ176="","",[2]其他调用!AJ176)</f>
        <v>2.8537701181234478</v>
      </c>
      <c r="F176" s="16">
        <f>IF([2]其他调用!AK176="","",[2]其他调用!AK176)</f>
        <v>8.2524629013608806</v>
      </c>
      <c r="G176" s="16">
        <f>IF([2]其他调用!AL176="","",[2]其他调用!AL176)</f>
        <v>25.66743629022605</v>
      </c>
      <c r="H176" s="16">
        <f>IF([2]其他调用!AM176="","",[2]其他调用!AM176)</f>
        <v>983.89505568314621</v>
      </c>
      <c r="I176" s="16" t="str">
        <f>IF([2]其他调用!AN176="","",[2]其他调用!AN176)</f>
        <v/>
      </c>
      <c r="J176" s="16" t="str">
        <f>IF([2]其他调用!AO176="","",[2]其他调用!AO176)</f>
        <v/>
      </c>
      <c r="AL176" s="35">
        <f>[4]基础信息!L176</f>
        <v>173</v>
      </c>
      <c r="AM176" s="35">
        <f>[4]基础信息!M176</f>
        <v>100</v>
      </c>
      <c r="AP176" s="44">
        <f>[2]国家城池攻打!AK176</f>
        <v>173</v>
      </c>
      <c r="AQ176" s="44">
        <f>[2]国家城池攻打!AL176</f>
        <v>2074822641.4609849</v>
      </c>
      <c r="AR176" s="44">
        <f>[2]国家城池攻打!AM176</f>
        <v>2220081839.504323</v>
      </c>
      <c r="AS176" s="44">
        <f>[2]国家城池攻打!AN176</f>
        <v>203697887.72432366</v>
      </c>
      <c r="AT176" s="44">
        <f>[2]国家城池攻打!AO176</f>
        <v>43612752.412441932</v>
      </c>
      <c r="AU176" s="44">
        <f>[2]国家城池攻打!AP176</f>
        <v>14210627.126752343</v>
      </c>
      <c r="AV176" s="44">
        <f>[2]国家城池攻打!AQ176</f>
        <v>4556425748.2288256</v>
      </c>
      <c r="AX176" s="14">
        <v>173</v>
      </c>
      <c r="AY176" s="44">
        <f>[2]国家城池攻打!AE176</f>
        <v>61655335.429455407</v>
      </c>
      <c r="AZ176" s="44">
        <f>[2]国家城池攻打!AF176</f>
        <v>63175266.15556179</v>
      </c>
      <c r="BA176" s="44">
        <f>[2]国家城池攻打!AG176</f>
        <v>65078289.891450986</v>
      </c>
      <c r="BB176" s="44">
        <f>[2]国家城池攻打!AH176</f>
        <v>69738291.92415531</v>
      </c>
      <c r="BC176" s="44">
        <f>[2]国家城池攻打!AI176</f>
        <v>71510804.784381777</v>
      </c>
    </row>
    <row r="177" spans="1:55" x14ac:dyDescent="0.15">
      <c r="A177" s="16" t="str">
        <f>IF([2]其他调用!AF177="","",[2]其他调用!AF177)</f>
        <v/>
      </c>
      <c r="B177" s="16">
        <f>IF([2]其他调用!AG177="","",[2]其他调用!AG177)</f>
        <v>173</v>
      </c>
      <c r="C177" s="16">
        <f>IF([2]其他调用!AH177="","",[2]其他调用!AH177)</f>
        <v>1</v>
      </c>
      <c r="D177" s="16">
        <f>IF([2]其他调用!AI177="","",[2]其他调用!AI177)</f>
        <v>1.6713933380278738</v>
      </c>
      <c r="E177" s="16">
        <f>IF([2]其他调用!AJ177="","",[2]其他调用!AJ177)</f>
        <v>2.8525548585510658</v>
      </c>
      <c r="F177" s="16">
        <f>IF([2]其他调用!AK177="","",[2]其他调用!AK177)</f>
        <v>8.2573199513899098</v>
      </c>
      <c r="G177" s="16">
        <f>IF([2]其他调用!AL177="","",[2]其他调用!AL177)</f>
        <v>25.627093097581806</v>
      </c>
      <c r="H177" s="16">
        <f>IF([2]其他调用!AM177="","",[2]其他调用!AM177)</f>
        <v>983.67270920435726</v>
      </c>
      <c r="I177" s="16" t="str">
        <f>IF([2]其他调用!AN177="","",[2]其他调用!AN177)</f>
        <v/>
      </c>
      <c r="J177" s="16" t="str">
        <f>IF([2]其他调用!AO177="","",[2]其他调用!AO177)</f>
        <v/>
      </c>
      <c r="AL177" s="35">
        <f>[4]基础信息!L177</f>
        <v>174</v>
      </c>
      <c r="AM177" s="35">
        <f>[4]基础信息!M177</f>
        <v>100</v>
      </c>
      <c r="AP177" s="44">
        <f>[2]国家城池攻打!AK177</f>
        <v>174</v>
      </c>
      <c r="AQ177" s="44">
        <f>[2]国家城池攻打!AL177</f>
        <v>2079621446.5948973</v>
      </c>
      <c r="AR177" s="44">
        <f>[2]国家城池攻打!AM177</f>
        <v>2224521658.2203884</v>
      </c>
      <c r="AS177" s="44">
        <f>[2]国家城池攻打!AN177</f>
        <v>204249389.64707524</v>
      </c>
      <c r="AT177" s="44">
        <f>[2]国家城池攻打!AO177</f>
        <v>43641919.709661454</v>
      </c>
      <c r="AU177" s="44">
        <f>[2]国家城池攻打!AP177</f>
        <v>14210627.126752343</v>
      </c>
      <c r="AV177" s="44">
        <f>[2]国家城池攻打!AQ177</f>
        <v>4566245041.2987747</v>
      </c>
      <c r="AX177" s="14">
        <v>174</v>
      </c>
      <c r="AY177" s="44">
        <f>[2]国家城池攻打!AE177</f>
        <v>61655335.429455407</v>
      </c>
      <c r="AZ177" s="44">
        <f>[2]国家城池攻打!AF177</f>
        <v>63175266.15556179</v>
      </c>
      <c r="BA177" s="44">
        <f>[2]国家城池攻打!AG177</f>
        <v>65078289.891450986</v>
      </c>
      <c r="BB177" s="44">
        <f>[2]国家城池攻打!AH177</f>
        <v>69738291.92415531</v>
      </c>
      <c r="BC177" s="44">
        <f>[2]国家城池攻打!AI177</f>
        <v>71510804.784381777</v>
      </c>
    </row>
    <row r="178" spans="1:55" x14ac:dyDescent="0.15">
      <c r="A178" s="16" t="str">
        <f>IF([2]其他调用!AF178="","",[2]其他调用!AF178)</f>
        <v/>
      </c>
      <c r="B178" s="16">
        <f>IF([2]其他调用!AG178="","",[2]其他调用!AG178)</f>
        <v>174</v>
      </c>
      <c r="C178" s="16">
        <f>IF([2]其他调用!AH178="","",[2]其他调用!AH178)</f>
        <v>1</v>
      </c>
      <c r="D178" s="16">
        <f>IF([2]其他调用!AI178="","",[2]其他调用!AI178)</f>
        <v>1.6712402256444456</v>
      </c>
      <c r="E178" s="16">
        <f>IF([2]其他调用!AJ178="","",[2]其他调用!AJ178)</f>
        <v>2.8513624242752571</v>
      </c>
      <c r="F178" s="16">
        <f>IF([2]其他调用!AK178="","",[2]其他调用!AK178)</f>
        <v>8.2539894638802984</v>
      </c>
      <c r="G178" s="16">
        <f>IF([2]其他调用!AL178="","",[2]其他调用!AL178)</f>
        <v>25.587507640451637</v>
      </c>
      <c r="H178" s="16">
        <f>IF([2]其他调用!AM178="","",[2]其他调用!AM178)</f>
        <v>983.34332860665336</v>
      </c>
      <c r="I178" s="16" t="str">
        <f>IF([2]其他调用!AN178="","",[2]其他调用!AN178)</f>
        <v/>
      </c>
      <c r="J178" s="16" t="str">
        <f>IF([2]其他调用!AO178="","",[2]其他调用!AO178)</f>
        <v/>
      </c>
      <c r="AL178" s="35">
        <f>[4]基础信息!L178</f>
        <v>175</v>
      </c>
      <c r="AM178" s="35">
        <f>[4]基础信息!M178</f>
        <v>100</v>
      </c>
      <c r="AP178" s="44">
        <f>[2]国家城池攻打!AK178</f>
        <v>175</v>
      </c>
      <c r="AQ178" s="44">
        <f>[2]国家城池攻打!AL178</f>
        <v>2084420251.7288101</v>
      </c>
      <c r="AR178" s="44">
        <f>[2]国家城池攻打!AM178</f>
        <v>2228961476.9364538</v>
      </c>
      <c r="AS178" s="44">
        <f>[2]国家城池攻打!AN178</f>
        <v>204800891.56982681</v>
      </c>
      <c r="AT178" s="44">
        <f>[2]国家城池攻打!AO178</f>
        <v>43671087.006880991</v>
      </c>
      <c r="AU178" s="44">
        <f>[2]国家城池攻打!AP178</f>
        <v>14210627.126752343</v>
      </c>
      <c r="AV178" s="44">
        <f>[2]国家城池攻打!AQ178</f>
        <v>4576064334.3687239</v>
      </c>
      <c r="AX178" s="14">
        <v>175</v>
      </c>
      <c r="AY178" s="44">
        <f>[2]国家城池攻打!AE178</f>
        <v>61655335.429455407</v>
      </c>
      <c r="AZ178" s="44">
        <f>[2]国家城池攻打!AF178</f>
        <v>63175266.15556179</v>
      </c>
      <c r="BA178" s="44">
        <f>[2]国家城池攻打!AG178</f>
        <v>65078289.891450986</v>
      </c>
      <c r="BB178" s="44">
        <f>[2]国家城池攻打!AH178</f>
        <v>69738291.92415531</v>
      </c>
      <c r="BC178" s="44">
        <f>[2]国家城池攻打!AI178</f>
        <v>71510804.784381777</v>
      </c>
    </row>
    <row r="179" spans="1:55" x14ac:dyDescent="0.15">
      <c r="A179" s="16" t="str">
        <f>IF([2]其他调用!AF179="","",[2]其他调用!AF179)</f>
        <v/>
      </c>
      <c r="B179" s="16">
        <f>IF([2]其他调用!AG179="","",[2]其他调用!AG179)</f>
        <v>175</v>
      </c>
      <c r="C179" s="16">
        <f>IF([2]其他调用!AH179="","",[2]其他调用!AH179)</f>
        <v>1</v>
      </c>
      <c r="D179" s="16">
        <f>IF([2]其他调用!AI179="","",[2]其他调用!AI179)</f>
        <v>1.6710899622988469</v>
      </c>
      <c r="E179" s="16">
        <f>IF([2]其他调用!AJ179="","",[2]其他调用!AJ179)</f>
        <v>2.8501921782136517</v>
      </c>
      <c r="F179" s="16">
        <f>IF([2]其他调用!AK179="","",[2]其他调用!AK179)</f>
        <v>8.2507209483986337</v>
      </c>
      <c r="G179" s="16">
        <f>IF([2]其他调用!AL179="","",[2]其他调用!AL179)</f>
        <v>25.548658769496452</v>
      </c>
      <c r="H179" s="16">
        <f>IF([2]其他调用!AM179="","",[2]其他调用!AM179)</f>
        <v>983.02007695660291</v>
      </c>
      <c r="I179" s="16" t="str">
        <f>IF([2]其他调用!AN179="","",[2]其他调用!AN179)</f>
        <v/>
      </c>
      <c r="J179" s="16" t="str">
        <f>IF([2]其他调用!AO179="","",[2]其他调用!AO179)</f>
        <v/>
      </c>
      <c r="AL179" s="35">
        <f>[4]基础信息!L179</f>
        <v>176</v>
      </c>
      <c r="AM179" s="35">
        <f>[4]基础信息!M179</f>
        <v>100</v>
      </c>
      <c r="AP179" s="44">
        <f>[2]国家城池攻打!AK179</f>
        <v>176</v>
      </c>
      <c r="AQ179" s="44">
        <f>[2]国家城池攻打!AL179</f>
        <v>2089219056.8627226</v>
      </c>
      <c r="AR179" s="44">
        <f>[2]国家城池攻打!AM179</f>
        <v>2233401295.6525192</v>
      </c>
      <c r="AS179" s="44">
        <f>[2]国家城池攻打!AN179</f>
        <v>205352393.49257836</v>
      </c>
      <c r="AT179" s="44">
        <f>[2]国家城池攻打!AO179</f>
        <v>43700254.304100513</v>
      </c>
      <c r="AU179" s="44">
        <f>[2]国家城池攻打!AP179</f>
        <v>14210627.126752343</v>
      </c>
      <c r="AV179" s="44">
        <f>[2]国家城池攻打!AQ179</f>
        <v>4585883627.4386721</v>
      </c>
      <c r="AX179" s="14">
        <v>176</v>
      </c>
      <c r="AY179" s="44">
        <f>[2]国家城池攻打!AE179</f>
        <v>61655335.429455407</v>
      </c>
      <c r="AZ179" s="44">
        <f>[2]国家城池攻打!AF179</f>
        <v>63175266.15556179</v>
      </c>
      <c r="BA179" s="44">
        <f>[2]国家城池攻打!AG179</f>
        <v>65078289.891450986</v>
      </c>
      <c r="BB179" s="44">
        <f>[2]国家城池攻打!AH179</f>
        <v>69738291.92415531</v>
      </c>
      <c r="BC179" s="44">
        <f>[2]国家城池攻打!AI179</f>
        <v>71510804.784381777</v>
      </c>
    </row>
    <row r="180" spans="1:55" x14ac:dyDescent="0.15">
      <c r="A180" s="16" t="str">
        <f>IF([2]其他调用!AF180="","",[2]其他调用!AF180)</f>
        <v/>
      </c>
      <c r="B180" s="16">
        <f>IF([2]其他调用!AG180="","",[2]其他调用!AG180)</f>
        <v>176</v>
      </c>
      <c r="C180" s="16">
        <f>IF([2]其他调用!AH180="","",[2]其他调用!AH180)</f>
        <v>1</v>
      </c>
      <c r="D180" s="16">
        <f>IF([2]其他调用!AI180="","",[2]其他调用!AI180)</f>
        <v>1.6709424692039092</v>
      </c>
      <c r="E180" s="16">
        <f>IF([2]其他调用!AJ180="","",[2]其他调用!AJ180)</f>
        <v>2.8490435067743438</v>
      </c>
      <c r="F180" s="16">
        <f>IF([2]其他调用!AK180="","",[2]其他调用!AK180)</f>
        <v>8.2475126911731635</v>
      </c>
      <c r="G180" s="16">
        <f>IF([2]其他调用!AL180="","",[2]其他调用!AL180)</f>
        <v>25.510526115194345</v>
      </c>
      <c r="H180" s="16">
        <f>IF([2]其他调用!AM180="","",[2]其他调用!AM180)</f>
        <v>982.70278476455451</v>
      </c>
      <c r="I180" s="16" t="str">
        <f>IF([2]其他调用!AN180="","",[2]其他调用!AN180)</f>
        <v/>
      </c>
      <c r="J180" s="16" t="str">
        <f>IF([2]其他调用!AO180="","",[2]其他调用!AO180)</f>
        <v/>
      </c>
      <c r="AL180" s="35">
        <f>[4]基础信息!L180</f>
        <v>177</v>
      </c>
      <c r="AM180" s="35">
        <f>[4]基础信息!M180</f>
        <v>100</v>
      </c>
      <c r="AP180" s="44">
        <f>[2]国家城池攻打!AK180</f>
        <v>177</v>
      </c>
      <c r="AQ180" s="44">
        <f>[2]国家城池攻打!AL180</f>
        <v>2094017861.9966354</v>
      </c>
      <c r="AR180" s="44">
        <f>[2]国家城池攻打!AM180</f>
        <v>2237841114.3685842</v>
      </c>
      <c r="AS180" s="44">
        <f>[2]国家城池攻打!AN180</f>
        <v>205903895.41532993</v>
      </c>
      <c r="AT180" s="44">
        <f>[2]国家城池攻打!AO180</f>
        <v>43729421.601320043</v>
      </c>
      <c r="AU180" s="44">
        <f>[2]国家城池攻打!AP180</f>
        <v>14210627.126752343</v>
      </c>
      <c r="AV180" s="44">
        <f>[2]国家城池攻打!AQ180</f>
        <v>4595702920.5086212</v>
      </c>
      <c r="AX180" s="14">
        <v>177</v>
      </c>
      <c r="AY180" s="44">
        <f>[2]国家城池攻打!AE180</f>
        <v>61655335.429455407</v>
      </c>
      <c r="AZ180" s="44">
        <f>[2]国家城池攻打!AF180</f>
        <v>63175266.15556179</v>
      </c>
      <c r="BA180" s="44">
        <f>[2]国家城池攻打!AG180</f>
        <v>65078289.891450986</v>
      </c>
      <c r="BB180" s="44">
        <f>[2]国家城池攻打!AH180</f>
        <v>69738291.92415531</v>
      </c>
      <c r="BC180" s="44">
        <f>[2]国家城池攻打!AI180</f>
        <v>71510804.784381777</v>
      </c>
    </row>
    <row r="181" spans="1:55" x14ac:dyDescent="0.15">
      <c r="A181" s="16" t="str">
        <f>IF([2]其他调用!AF181="","",[2]其他调用!AF181)</f>
        <v/>
      </c>
      <c r="B181" s="16">
        <f>IF([2]其他调用!AG181="","",[2]其他调用!AG181)</f>
        <v>177</v>
      </c>
      <c r="C181" s="16">
        <f>IF([2]其他调用!AH181="","",[2]其他调用!AH181)</f>
        <v>1</v>
      </c>
      <c r="D181" s="16">
        <f>IF([2]其他调用!AI181="","",[2]其他调用!AI181)</f>
        <v>1.6707976704509671</v>
      </c>
      <c r="E181" s="16">
        <f>IF([2]其他调用!AJ181="","",[2]其他调用!AJ181)</f>
        <v>2.8479158187831048</v>
      </c>
      <c r="F181" s="16">
        <f>IF([2]其他调用!AK181="","",[2]其他调用!AK181)</f>
        <v>8.244363041045057</v>
      </c>
      <c r="G181" s="16">
        <f>IF([2]其他调用!AL181="","",[2]其他调用!AL181)</f>
        <v>25.473090052227199</v>
      </c>
      <c r="H181" s="16">
        <f>IF([2]其他调用!AM181="","",[2]其他调用!AM181)</f>
        <v>982.39128873318953</v>
      </c>
      <c r="I181" s="16" t="str">
        <f>IF([2]其他调用!AN181="","",[2]其他调用!AN181)</f>
        <v/>
      </c>
      <c r="J181" s="16" t="str">
        <f>IF([2]其他调用!AO181="","",[2]其他调用!AO181)</f>
        <v/>
      </c>
      <c r="AL181" s="35">
        <f>[4]基础信息!L181</f>
        <v>178</v>
      </c>
      <c r="AM181" s="35">
        <f>[4]基础信息!M181</f>
        <v>100</v>
      </c>
      <c r="AP181" s="44">
        <f>[2]国家城池攻打!AK181</f>
        <v>178</v>
      </c>
      <c r="AQ181" s="44">
        <f>[2]国家城池攻打!AL181</f>
        <v>2098816667.1305478</v>
      </c>
      <c r="AR181" s="44">
        <f>[2]国家城池攻打!AM181</f>
        <v>2242280933.08465</v>
      </c>
      <c r="AS181" s="44">
        <f>[2]国家城池攻打!AN181</f>
        <v>206455397.33808151</v>
      </c>
      <c r="AT181" s="44">
        <f>[2]国家城池攻打!AO181</f>
        <v>43758588.898539566</v>
      </c>
      <c r="AU181" s="44">
        <f>[2]国家城池攻打!AP181</f>
        <v>14210627.126752343</v>
      </c>
      <c r="AV181" s="44">
        <f>[2]国家城池攻打!AQ181</f>
        <v>4605522213.5785704</v>
      </c>
      <c r="AX181" s="14">
        <v>178</v>
      </c>
      <c r="AY181" s="44">
        <f>[2]国家城池攻打!AE181</f>
        <v>61655335.429455407</v>
      </c>
      <c r="AZ181" s="44">
        <f>[2]国家城池攻打!AF181</f>
        <v>63175266.15556179</v>
      </c>
      <c r="BA181" s="44">
        <f>[2]国家城池攻打!AG181</f>
        <v>65078289.891450986</v>
      </c>
      <c r="BB181" s="44">
        <f>[2]国家城池攻打!AH181</f>
        <v>69738291.92415531</v>
      </c>
      <c r="BC181" s="44">
        <f>[2]国家城池攻打!AI181</f>
        <v>71510804.784381777</v>
      </c>
    </row>
    <row r="182" spans="1:55" x14ac:dyDescent="0.15">
      <c r="A182" s="16" t="str">
        <f>IF([2]其他调用!AF182="","",[2]其他调用!AF182)</f>
        <v/>
      </c>
      <c r="B182" s="16">
        <f>IF([2]其他调用!AG182="","",[2]其他调用!AG182)</f>
        <v>178</v>
      </c>
      <c r="C182" s="16">
        <f>IF([2]其他调用!AH182="","",[2]其他调用!AH182)</f>
        <v>1</v>
      </c>
      <c r="D182" s="16">
        <f>IF([2]其他调用!AI182="","",[2]其他调用!AI182)</f>
        <v>1.6706554928795894</v>
      </c>
      <c r="E182" s="16">
        <f>IF([2]其他调用!AJ182="","",[2]其他调用!AJ182)</f>
        <v>2.8468085444688644</v>
      </c>
      <c r="F182" s="16">
        <f>IF([2]其他调用!AK182="","",[2]其他调用!AK182)</f>
        <v>8.2412704066348379</v>
      </c>
      <c r="G182" s="16">
        <f>IF([2]其他调用!AL182="","",[2]其他调用!AL182)</f>
        <v>25.436331665801276</v>
      </c>
      <c r="H182" s="16">
        <f>IF([2]其他调用!AM182="","",[2]其他调用!AM182)</f>
        <v>982.08543147728392</v>
      </c>
      <c r="I182" s="16" t="str">
        <f>IF([2]其他调用!AN182="","",[2]其他调用!AN182)</f>
        <v/>
      </c>
      <c r="J182" s="16" t="str">
        <f>IF([2]其他调用!AO182="","",[2]其他调用!AO182)</f>
        <v/>
      </c>
      <c r="AL182" s="35">
        <f>[4]基础信息!L182</f>
        <v>179</v>
      </c>
      <c r="AM182" s="35">
        <f>[4]基础信息!M182</f>
        <v>100</v>
      </c>
      <c r="AP182" s="44">
        <f>[2]国家城池攻打!AK182</f>
        <v>179</v>
      </c>
      <c r="AQ182" s="44">
        <f>[2]国家城池攻打!AL182</f>
        <v>2103615472.2644606</v>
      </c>
      <c r="AR182" s="44">
        <f>[2]国家城池攻打!AM182</f>
        <v>2246720751.8007154</v>
      </c>
      <c r="AS182" s="44">
        <f>[2]国家城池攻打!AN182</f>
        <v>207006899.26083305</v>
      </c>
      <c r="AT182" s="44">
        <f>[2]国家城池攻打!AO182</f>
        <v>43787756.195759095</v>
      </c>
      <c r="AU182" s="44">
        <f>[2]国家城池攻打!AP182</f>
        <v>14210627.126752343</v>
      </c>
      <c r="AV182" s="44">
        <f>[2]国家城池攻打!AQ182</f>
        <v>4615341506.6485195</v>
      </c>
      <c r="AX182" s="14">
        <v>179</v>
      </c>
      <c r="AY182" s="44">
        <f>[2]国家城池攻打!AE182</f>
        <v>61655335.429455407</v>
      </c>
      <c r="AZ182" s="44">
        <f>[2]国家城池攻打!AF182</f>
        <v>63175266.15556179</v>
      </c>
      <c r="BA182" s="44">
        <f>[2]国家城池攻打!AG182</f>
        <v>65078289.891450986</v>
      </c>
      <c r="BB182" s="44">
        <f>[2]国家城池攻打!AH182</f>
        <v>69738291.92415531</v>
      </c>
      <c r="BC182" s="44">
        <f>[2]国家城池攻打!AI182</f>
        <v>71510804.784381777</v>
      </c>
    </row>
    <row r="183" spans="1:55" x14ac:dyDescent="0.15">
      <c r="A183" s="16" t="str">
        <f>IF([2]其他调用!AF183="","",[2]其他调用!AF183)</f>
        <v/>
      </c>
      <c r="B183" s="16">
        <f>IF([2]其他调用!AG183="","",[2]其他调用!AG183)</f>
        <v>179</v>
      </c>
      <c r="C183" s="16">
        <f>IF([2]其他调用!AH183="","",[2]其他调用!AH183)</f>
        <v>1</v>
      </c>
      <c r="D183" s="16">
        <f>IF([2]其他调用!AI183="","",[2]其他调用!AI183)</f>
        <v>1.6705158659543191</v>
      </c>
      <c r="E183" s="16">
        <f>IF([2]其他调用!AJ183="","",[2]其他调用!AJ183)</f>
        <v>2.8457211345037785</v>
      </c>
      <c r="F183" s="16">
        <f>IF([2]其他调用!AK183="","",[2]其他调用!AK183)</f>
        <v>8.2382332536612779</v>
      </c>
      <c r="G183" s="16">
        <f>IF([2]其他调用!AL183="","",[2]其他调用!AL183)</f>
        <v>25.400232719780419</v>
      </c>
      <c r="H183" s="16">
        <f>IF([2]其他调用!AM183="","",[2]其他调用!AM183)</f>
        <v>981.7850612585512</v>
      </c>
      <c r="I183" s="16" t="str">
        <f>IF([2]其他调用!AN183="","",[2]其他调用!AN183)</f>
        <v/>
      </c>
      <c r="J183" s="16" t="str">
        <f>IF([2]其他调用!AO183="","",[2]其他调用!AO183)</f>
        <v/>
      </c>
      <c r="AL183" s="35">
        <f>[4]基础信息!L183</f>
        <v>180</v>
      </c>
      <c r="AM183" s="35">
        <f>[4]基础信息!M183</f>
        <v>100</v>
      </c>
      <c r="AP183" s="44">
        <f>[2]国家城池攻打!AK183</f>
        <v>180</v>
      </c>
      <c r="AQ183" s="44">
        <f>[2]国家城池攻打!AL183</f>
        <v>2108414277.3983731</v>
      </c>
      <c r="AR183" s="44">
        <f>[2]国家城池攻打!AM183</f>
        <v>2251437471.4436054</v>
      </c>
      <c r="AS183" s="44">
        <f>[2]国家城池攻打!AN183</f>
        <v>207558401.18358466</v>
      </c>
      <c r="AT183" s="44">
        <f>[2]国家城池攻打!AO183</f>
        <v>43816923.492978625</v>
      </c>
      <c r="AU183" s="44">
        <f>[2]国家城池攻打!AP183</f>
        <v>14210627.126752343</v>
      </c>
      <c r="AV183" s="44">
        <f>[2]国家城池攻打!AQ183</f>
        <v>4625437700.6452932</v>
      </c>
      <c r="AX183" s="14">
        <v>180</v>
      </c>
      <c r="AY183" s="44">
        <f>[2]国家城池攻打!AE183</f>
        <v>61655335.429455407</v>
      </c>
      <c r="AZ183" s="44">
        <f>[2]国家城池攻打!AF183</f>
        <v>63175266.15556179</v>
      </c>
      <c r="BA183" s="44">
        <f>[2]国家城池攻打!AG183</f>
        <v>65078289.891450986</v>
      </c>
      <c r="BB183" s="44">
        <f>[2]国家城池攻打!AH183</f>
        <v>69738291.92415531</v>
      </c>
      <c r="BC183" s="44">
        <f>[2]国家城池攻打!AI183</f>
        <v>71510804.784381777</v>
      </c>
    </row>
    <row r="184" spans="1:55" x14ac:dyDescent="0.15">
      <c r="A184" s="16" t="str">
        <f>IF([2]其他调用!AF184="","",[2]其他调用!AF184)</f>
        <v/>
      </c>
      <c r="B184" s="16">
        <f>IF([2]其他调用!AG184="","",[2]其他调用!AG184)</f>
        <v>180</v>
      </c>
      <c r="C184" s="16">
        <f>IF([2]其他调用!AH184="","",[2]其他调用!AH184)</f>
        <v>1</v>
      </c>
      <c r="D184" s="16">
        <f>IF([2]其他调用!AI184="","",[2]其他调用!AI184)</f>
        <v>1.6696497630976219</v>
      </c>
      <c r="E184" s="16">
        <f>IF([2]其他调用!AJ184="","",[2]其他调用!AJ184)</f>
        <v>2.844653059094512</v>
      </c>
      <c r="F184" s="16">
        <f>IF([2]其他调用!AK184="","",[2]其他调用!AK184)</f>
        <v>8.2352501024033415</v>
      </c>
      <c r="G184" s="16">
        <f>IF([2]其他调用!AL184="","",[2]其他调用!AL184)</f>
        <v>25.348370835207099</v>
      </c>
      <c r="H184" s="16">
        <f>IF([2]其他调用!AM184="","",[2]其他调用!AM184)</f>
        <v>981.21799121225411</v>
      </c>
      <c r="I184" s="16" t="str">
        <f>IF([2]其他调用!AN184="","",[2]其他调用!AN184)</f>
        <v/>
      </c>
      <c r="J184" s="16" t="str">
        <f>IF([2]其他调用!AO184="","",[2]其他调用!AO184)</f>
        <v/>
      </c>
      <c r="AL184" s="35">
        <f>[4]基础信息!L184</f>
        <v>181</v>
      </c>
      <c r="AM184" s="35">
        <f>[4]基础信息!M184</f>
        <v>100</v>
      </c>
      <c r="AP184" s="44">
        <f>[2]国家城池攻打!AK184</f>
        <v>181</v>
      </c>
      <c r="AQ184" s="44">
        <f>[2]国家城池攻打!AL184</f>
        <v>2113069967.2871611</v>
      </c>
      <c r="AR184" s="44">
        <f>[2]国家城池攻打!AM184</f>
        <v>2256193507.175703</v>
      </c>
      <c r="AS184" s="44">
        <f>[2]国家城池攻打!AN184</f>
        <v>207997319.90009812</v>
      </c>
      <c r="AT184" s="44">
        <f>[2]国家城池攻打!AO184</f>
        <v>43846090.790198147</v>
      </c>
      <c r="AU184" s="44">
        <f>[2]国家城池攻打!AP184</f>
        <v>14210627.126752343</v>
      </c>
      <c r="AV184" s="44">
        <f>[2]国家城池攻打!AQ184</f>
        <v>4635317512.279912</v>
      </c>
      <c r="AX184" s="14">
        <v>181</v>
      </c>
      <c r="AY184" s="44">
        <f>[2]国家城池攻打!AE184</f>
        <v>61655335.429455407</v>
      </c>
      <c r="AZ184" s="44">
        <f>[2]国家城池攻打!AF184</f>
        <v>63175266.15556179</v>
      </c>
      <c r="BA184" s="44">
        <f>[2]国家城池攻打!AG184</f>
        <v>65078289.891450986</v>
      </c>
      <c r="BB184" s="44">
        <f>[2]国家城池攻打!AH184</f>
        <v>69738291.92415531</v>
      </c>
      <c r="BC184" s="44">
        <f>[2]国家城池攻打!AI184</f>
        <v>71510804.784381777</v>
      </c>
    </row>
    <row r="185" spans="1:55" x14ac:dyDescent="0.15">
      <c r="A185" s="16" t="str">
        <f>IF([2]其他调用!AF185="","",[2]其他调用!AF185)</f>
        <v/>
      </c>
      <c r="B185" s="16">
        <f>IF([2]其他调用!AG185="","",[2]其他调用!AG185)</f>
        <v>181</v>
      </c>
      <c r="C185" s="16">
        <f>IF([2]其他调用!AH185="","",[2]其他调用!AH185)</f>
        <v>1</v>
      </c>
      <c r="D185" s="16">
        <f>IF([2]其他调用!AI185="","",[2]其他调用!AI185)</f>
        <v>1.666930245662386</v>
      </c>
      <c r="E185" s="16">
        <f>IF([2]其他调用!AJ185="","",[2]其他调用!AJ185)</f>
        <v>2.8417152409760353</v>
      </c>
      <c r="F185" s="16">
        <f>IF([2]其他调用!AK185="","",[2]其他调用!AK185)</f>
        <v>8.2236067325528559</v>
      </c>
      <c r="G185" s="16">
        <f>IF([2]其他调用!AL185="","",[2]其他调用!AL185)</f>
        <v>25.241419170398427</v>
      </c>
      <c r="H185" s="16">
        <f>IF([2]其他调用!AM185="","",[2]其他调用!AM185)</f>
        <v>979.65718772845946</v>
      </c>
      <c r="I185" s="16" t="str">
        <f>IF([2]其他调用!AN185="","",[2]其他调用!AN185)</f>
        <v/>
      </c>
      <c r="J185" s="16" t="str">
        <f>IF([2]其他调用!AO185="","",[2]其他调用!AO185)</f>
        <v/>
      </c>
      <c r="AL185" s="35">
        <f>[4]基础信息!L185</f>
        <v>182</v>
      </c>
      <c r="AM185" s="35">
        <f>[4]基础信息!M185</f>
        <v>100</v>
      </c>
      <c r="AP185" s="44">
        <f>[2]国家城池攻打!AK185</f>
        <v>182</v>
      </c>
      <c r="AQ185" s="44">
        <f>[2]国家城池攻打!AL185</f>
        <v>2117722835.3388984</v>
      </c>
      <c r="AR185" s="44">
        <f>[2]国家城池攻打!AM185</f>
        <v>2260949542.9078007</v>
      </c>
      <c r="AS185" s="44">
        <f>[2]国家城池攻打!AN185</f>
        <v>208379268.80140674</v>
      </c>
      <c r="AT185" s="44">
        <f>[2]国家城池攻打!AO185</f>
        <v>43875258.087417684</v>
      </c>
      <c r="AU185" s="44">
        <f>[2]国家城池攻打!AP185</f>
        <v>14210627.126752343</v>
      </c>
      <c r="AV185" s="44">
        <f>[2]国家城池攻打!AQ185</f>
        <v>4645137532.2622757</v>
      </c>
      <c r="AX185" s="14">
        <v>182</v>
      </c>
      <c r="AY185" s="44">
        <f>[2]国家城池攻打!AE185</f>
        <v>61655335.429455407</v>
      </c>
      <c r="AZ185" s="44">
        <f>[2]国家城池攻打!AF185</f>
        <v>63175266.15556179</v>
      </c>
      <c r="BA185" s="44">
        <f>[2]国家城池攻打!AG185</f>
        <v>65078289.891450986</v>
      </c>
      <c r="BB185" s="44">
        <f>[2]国家城池攻打!AH185</f>
        <v>69738291.92415531</v>
      </c>
      <c r="BC185" s="44">
        <f>[2]国家城池攻打!AI185</f>
        <v>71510804.784381777</v>
      </c>
    </row>
    <row r="186" spans="1:55" x14ac:dyDescent="0.15">
      <c r="A186" s="16" t="str">
        <f>IF([2]其他调用!AF186="","",[2]其他调用!AF186)</f>
        <v/>
      </c>
      <c r="B186" s="16">
        <f>IF([2]其他调用!AG186="","",[2]其他调用!AG186)</f>
        <v>182</v>
      </c>
      <c r="C186" s="16">
        <f>IF([2]其他调用!AH186="","",[2]其他调用!AH186)</f>
        <v>1</v>
      </c>
      <c r="D186" s="16">
        <f>IF([2]其他调用!AI186="","",[2]其他调用!AI186)</f>
        <v>1.6642294481657305</v>
      </c>
      <c r="E186" s="16">
        <f>IF([2]其他调用!AJ186="","",[2]其他调用!AJ186)</f>
        <v>2.8393378385600174</v>
      </c>
      <c r="F186" s="16">
        <f>IF([2]其他调用!AK186="","",[2]其他调用!AK186)</f>
        <v>8.212021053110881</v>
      </c>
      <c r="G186" s="16">
        <f>IF([2]其他调用!AL186="","",[2]其他调用!AL186)</f>
        <v>25.136036768379277</v>
      </c>
      <c r="H186" s="16">
        <f>IF([2]其他调用!AM186="","",[2]其他调用!AM186)</f>
        <v>978.14766723881803</v>
      </c>
      <c r="I186" s="16" t="str">
        <f>IF([2]其他调用!AN186="","",[2]其他调用!AN186)</f>
        <v/>
      </c>
      <c r="J186" s="16" t="str">
        <f>IF([2]其他调用!AO186="","",[2]其他调用!AO186)</f>
        <v/>
      </c>
      <c r="AL186" s="35">
        <f>[4]基础信息!L186</f>
        <v>183</v>
      </c>
      <c r="AM186" s="35">
        <f>[4]基础信息!M186</f>
        <v>100</v>
      </c>
      <c r="AP186" s="44">
        <f>[2]国家城池攻打!AK186</f>
        <v>183</v>
      </c>
      <c r="AQ186" s="44">
        <f>[2]国家城池攻打!AL186</f>
        <v>2122375703.390636</v>
      </c>
      <c r="AR186" s="44">
        <f>[2]国家城池攻打!AM186</f>
        <v>2265705578.6398983</v>
      </c>
      <c r="AS186" s="44">
        <f>[2]国家城池攻打!AN186</f>
        <v>208761217.70271537</v>
      </c>
      <c r="AT186" s="44">
        <f>[2]国家城池攻打!AO186</f>
        <v>43904425.384637207</v>
      </c>
      <c r="AU186" s="44">
        <f>[2]国家城池攻打!AP186</f>
        <v>14210627.126752343</v>
      </c>
      <c r="AV186" s="44">
        <f>[2]国家城池攻打!AQ186</f>
        <v>4654957552.2446384</v>
      </c>
      <c r="AX186" s="14">
        <v>183</v>
      </c>
      <c r="AY186" s="44">
        <f>[2]国家城池攻打!AE186</f>
        <v>61655335.429455407</v>
      </c>
      <c r="AZ186" s="44">
        <f>[2]国家城池攻打!AF186</f>
        <v>63175266.15556179</v>
      </c>
      <c r="BA186" s="44">
        <f>[2]国家城池攻打!AG186</f>
        <v>65078289.891450986</v>
      </c>
      <c r="BB186" s="44">
        <f>[2]国家城池攻打!AH186</f>
        <v>69738291.92415531</v>
      </c>
      <c r="BC186" s="44">
        <f>[2]国家城池攻打!AI186</f>
        <v>71510804.784381777</v>
      </c>
    </row>
    <row r="187" spans="1:55" x14ac:dyDescent="0.15">
      <c r="A187" s="16" t="str">
        <f>IF([2]其他调用!AF187="","",[2]其他调用!AF187)</f>
        <v/>
      </c>
      <c r="B187" s="16">
        <f>IF([2]其他调用!AG187="","",[2]其他调用!AG187)</f>
        <v>183</v>
      </c>
      <c r="C187" s="16">
        <f>IF([2]其他调用!AH187="","",[2]其他调用!AH187)</f>
        <v>1</v>
      </c>
      <c r="D187" s="16">
        <f>IF([2]其他调用!AI187="","",[2]其他调用!AI187)</f>
        <v>1.6615809934261998</v>
      </c>
      <c r="E187" s="16">
        <f>IF([2]其他调用!AJ187="","",[2]其他调用!AJ187)</f>
        <v>2.8370065113486023</v>
      </c>
      <c r="F187" s="16">
        <f>IF([2]其他调用!AK187="","",[2]其他调用!AK187)</f>
        <v>8.200659909720164</v>
      </c>
      <c r="G187" s="16">
        <f>IF([2]其他调用!AL187="","",[2]其他调用!AL187)</f>
        <v>25.032696728099925</v>
      </c>
      <c r="H187" s="16">
        <f>IF([2]其他调用!AM187="","",[2]其他调用!AM187)</f>
        <v>976.66740198377374</v>
      </c>
      <c r="I187" s="16" t="str">
        <f>IF([2]其他调用!AN187="","",[2]其他调用!AN187)</f>
        <v/>
      </c>
      <c r="J187" s="16" t="str">
        <f>IF([2]其他调用!AO187="","",[2]其他调用!AO187)</f>
        <v/>
      </c>
      <c r="AL187" s="35">
        <f>[4]基础信息!L187</f>
        <v>184</v>
      </c>
      <c r="AM187" s="35">
        <f>[4]基础信息!M187</f>
        <v>100</v>
      </c>
      <c r="AP187" s="44">
        <f>[2]国家城池攻打!AK187</f>
        <v>184</v>
      </c>
      <c r="AQ187" s="44">
        <f>[2]国家城池攻打!AL187</f>
        <v>2127028571.442373</v>
      </c>
      <c r="AR187" s="44">
        <f>[2]国家城池攻打!AM187</f>
        <v>2270461614.3719964</v>
      </c>
      <c r="AS187" s="44">
        <f>[2]国家城池攻打!AN187</f>
        <v>209143166.60402402</v>
      </c>
      <c r="AT187" s="44">
        <f>[2]国家城池攻打!AO187</f>
        <v>43933592.681856737</v>
      </c>
      <c r="AU187" s="44">
        <f>[2]国家城池攻打!AP187</f>
        <v>14210627.126752343</v>
      </c>
      <c r="AV187" s="44">
        <f>[2]国家城池攻打!AQ187</f>
        <v>4664777572.2270021</v>
      </c>
      <c r="AX187" s="14">
        <v>184</v>
      </c>
      <c r="AY187" s="44">
        <f>[2]国家城池攻打!AE187</f>
        <v>61655335.429455407</v>
      </c>
      <c r="AZ187" s="44">
        <f>[2]国家城池攻打!AF187</f>
        <v>63175266.15556179</v>
      </c>
      <c r="BA187" s="44">
        <f>[2]国家城池攻打!AG187</f>
        <v>65078289.891450986</v>
      </c>
      <c r="BB187" s="44">
        <f>[2]国家城池攻打!AH187</f>
        <v>69738291.92415531</v>
      </c>
      <c r="BC187" s="44">
        <f>[2]国家城池攻打!AI187</f>
        <v>71510804.784381777</v>
      </c>
    </row>
    <row r="188" spans="1:55" x14ac:dyDescent="0.15">
      <c r="A188" s="16" t="str">
        <f>IF([2]其他调用!AF188="","",[2]其他调用!AF188)</f>
        <v/>
      </c>
      <c r="B188" s="16">
        <f>IF([2]其他调用!AG188="","",[2]其他调用!AG188)</f>
        <v>184</v>
      </c>
      <c r="C188" s="16">
        <f>IF([2]其他调用!AH188="","",[2]其他调用!AH188)</f>
        <v>1</v>
      </c>
      <c r="D188" s="16">
        <f>IF([2]其他调用!AI188="","",[2]其他调用!AI188)</f>
        <v>1.6589833744055682</v>
      </c>
      <c r="E188" s="16">
        <f>IF([2]其他调用!AJ188="","",[2]其他调用!AJ188)</f>
        <v>2.8347199327572077</v>
      </c>
      <c r="F188" s="16">
        <f>IF([2]其他调用!AK188="","",[2]其他调用!AK188)</f>
        <v>8.1895168376006566</v>
      </c>
      <c r="G188" s="16">
        <f>IF([2]其他调用!AL188="","",[2]其他调用!AL188)</f>
        <v>24.931340246444496</v>
      </c>
      <c r="H188" s="16">
        <f>IF([2]其他调用!AM188="","",[2]其他调用!AM188)</f>
        <v>975.21554965468158</v>
      </c>
      <c r="I188" s="16" t="str">
        <f>IF([2]其他调用!AN188="","",[2]其他调用!AN188)</f>
        <v/>
      </c>
      <c r="J188" s="16" t="str">
        <f>IF([2]其他调用!AO188="","",[2]其他调用!AO188)</f>
        <v/>
      </c>
      <c r="AL188" s="35">
        <f>[4]基础信息!L188</f>
        <v>185</v>
      </c>
      <c r="AM188" s="35">
        <f>[4]基础信息!M188</f>
        <v>100</v>
      </c>
      <c r="AP188" s="44">
        <f>[2]国家城池攻打!AK188</f>
        <v>185</v>
      </c>
      <c r="AQ188" s="44">
        <f>[2]国家城池攻打!AL188</f>
        <v>2131681439.4941106</v>
      </c>
      <c r="AR188" s="44">
        <f>[2]国家城池攻打!AM188</f>
        <v>2275217650.1040945</v>
      </c>
      <c r="AS188" s="44">
        <f>[2]国家城池攻打!AN188</f>
        <v>209525115.50533265</v>
      </c>
      <c r="AT188" s="44">
        <f>[2]国家城池攻打!AO188</f>
        <v>43962759.979076259</v>
      </c>
      <c r="AU188" s="44">
        <f>[2]国家城池攻打!AP188</f>
        <v>14210627.126752343</v>
      </c>
      <c r="AV188" s="44">
        <f>[2]国家城池攻打!AQ188</f>
        <v>4674597592.2093668</v>
      </c>
      <c r="AX188" s="14">
        <v>185</v>
      </c>
      <c r="AY188" s="44">
        <f>[2]国家城池攻打!AE188</f>
        <v>61655335.429455407</v>
      </c>
      <c r="AZ188" s="44">
        <f>[2]国家城池攻打!AF188</f>
        <v>63175266.15556179</v>
      </c>
      <c r="BA188" s="44">
        <f>[2]国家城池攻打!AG188</f>
        <v>65078289.891450986</v>
      </c>
      <c r="BB188" s="44">
        <f>[2]国家城池攻打!AH188</f>
        <v>69738291.92415531</v>
      </c>
      <c r="BC188" s="44">
        <f>[2]国家城池攻打!AI188</f>
        <v>71510804.784381777</v>
      </c>
    </row>
    <row r="189" spans="1:55" x14ac:dyDescent="0.15">
      <c r="A189" s="16" t="str">
        <f>IF([2]其他调用!AF189="","",[2]其他调用!AF189)</f>
        <v/>
      </c>
      <c r="B189" s="16">
        <f>IF([2]其他调用!AG189="","",[2]其他调用!AG189)</f>
        <v>185</v>
      </c>
      <c r="C189" s="16">
        <f>IF([2]其他调用!AH189="","",[2]其他调用!AH189)</f>
        <v>1</v>
      </c>
      <c r="D189" s="16">
        <f>IF([2]其他调用!AI189="","",[2]其他调用!AI189)</f>
        <v>1.656435141369291</v>
      </c>
      <c r="E189" s="16">
        <f>IF([2]其他调用!AJ189="","",[2]其他调用!AJ189)</f>
        <v>2.8324768266433575</v>
      </c>
      <c r="F189" s="16">
        <f>IF([2]其他调用!AK189="","",[2]其他调用!AK189)</f>
        <v>8.1785856177893557</v>
      </c>
      <c r="G189" s="16">
        <f>IF([2]其他调用!AL189="","",[2]其他调用!AL189)</f>
        <v>24.831910756229131</v>
      </c>
      <c r="H189" s="16">
        <f>IF([2]其他调用!AM189="","",[2]其他调用!AM189)</f>
        <v>973.79129997087364</v>
      </c>
      <c r="I189" s="16" t="str">
        <f>IF([2]其他调用!AN189="","",[2]其他调用!AN189)</f>
        <v/>
      </c>
      <c r="J189" s="16" t="str">
        <f>IF([2]其他调用!AO189="","",[2]其他调用!AO189)</f>
        <v/>
      </c>
      <c r="AL189" s="35">
        <f>[4]基础信息!L189</f>
        <v>186</v>
      </c>
      <c r="AM189" s="35">
        <f>[4]基础信息!M189</f>
        <v>100</v>
      </c>
      <c r="AP189" s="44">
        <f>[2]国家城池攻打!AK189</f>
        <v>186</v>
      </c>
      <c r="AQ189" s="44">
        <f>[2]国家城池攻打!AL189</f>
        <v>2136334307.5458481</v>
      </c>
      <c r="AR189" s="44">
        <f>[2]国家城池攻打!AM189</f>
        <v>2279973685.8361921</v>
      </c>
      <c r="AS189" s="44">
        <f>[2]国家城池攻打!AN189</f>
        <v>209907064.4066413</v>
      </c>
      <c r="AT189" s="44">
        <f>[2]国家城池攻打!AO189</f>
        <v>43990854.029614381</v>
      </c>
      <c r="AU189" s="44">
        <f>[2]国家城池攻打!AP189</f>
        <v>14210627.126752343</v>
      </c>
      <c r="AV189" s="44">
        <f>[2]国家城池攻打!AQ189</f>
        <v>4684416538.9450474</v>
      </c>
      <c r="AX189" s="14">
        <v>186</v>
      </c>
      <c r="AY189" s="44">
        <f>[2]国家城池攻打!AE189</f>
        <v>61655335.429455407</v>
      </c>
      <c r="AZ189" s="44">
        <f>[2]国家城池攻打!AF189</f>
        <v>63175266.15556179</v>
      </c>
      <c r="BA189" s="44">
        <f>[2]国家城池攻打!AG189</f>
        <v>65078289.891450986</v>
      </c>
      <c r="BB189" s="44">
        <f>[2]国家城池攻打!AH189</f>
        <v>69738291.92415531</v>
      </c>
      <c r="BC189" s="44">
        <f>[2]国家城池攻打!AI189</f>
        <v>71510804.784381777</v>
      </c>
    </row>
    <row r="190" spans="1:55" x14ac:dyDescent="0.15">
      <c r="A190" s="16" t="str">
        <f>IF([2]其他调用!AF190="","",[2]其他调用!AF190)</f>
        <v/>
      </c>
      <c r="B190" s="16">
        <f>IF([2]其他调用!AG190="","",[2]其他调用!AG190)</f>
        <v>186</v>
      </c>
      <c r="C190" s="16">
        <f>IF([2]其他调用!AH190="","",[2]其他调用!AH190)</f>
        <v>1</v>
      </c>
      <c r="D190" s="16">
        <f>IF([2]其他调用!AI190="","",[2]其他调用!AI190)</f>
        <v>1.6539348991885068</v>
      </c>
      <c r="E190" s="16">
        <f>IF([2]其他调用!AJ190="","",[2]其他调用!AJ190)</f>
        <v>2.8302759649317379</v>
      </c>
      <c r="F190" s="16">
        <f>IF([2]其他调用!AK190="","",[2]其他调用!AK190)</f>
        <v>8.1699173863522692</v>
      </c>
      <c r="G190" s="16">
        <f>IF([2]其他调用!AL190="","",[2]其他调用!AL190)</f>
        <v>24.734353820928735</v>
      </c>
      <c r="H190" s="16">
        <f>IF([2]其他调用!AM190="","",[2]其他调用!AM190)</f>
        <v>972.42212961824464</v>
      </c>
      <c r="I190" s="16" t="str">
        <f>IF([2]其他调用!AN190="","",[2]其他调用!AN190)</f>
        <v/>
      </c>
      <c r="J190" s="16" t="str">
        <f>IF([2]其他调用!AO190="","",[2]其他调用!AO190)</f>
        <v/>
      </c>
      <c r="AL190" s="35">
        <f>[4]基础信息!L190</f>
        <v>187</v>
      </c>
      <c r="AM190" s="35">
        <f>[4]基础信息!M190</f>
        <v>100</v>
      </c>
      <c r="AP190" s="44">
        <f>[2]国家城池攻打!AK190</f>
        <v>187</v>
      </c>
      <c r="AQ190" s="44">
        <f>[2]国家城池攻打!AL190</f>
        <v>2140987175.5975854</v>
      </c>
      <c r="AR190" s="44">
        <f>[2]国家城池攻打!AM190</f>
        <v>2284729721.5682898</v>
      </c>
      <c r="AS190" s="44">
        <f>[2]国家城池攻打!AN190</f>
        <v>210289013.30794996</v>
      </c>
      <c r="AT190" s="44">
        <f>[2]国家城池攻打!AO190</f>
        <v>44017502.693324447</v>
      </c>
      <c r="AU190" s="44">
        <f>[2]国家城池攻打!AP190</f>
        <v>14210627.126752343</v>
      </c>
      <c r="AV190" s="44">
        <f>[2]国家城池攻打!AQ190</f>
        <v>4694234040.2939014</v>
      </c>
      <c r="AX190" s="14">
        <v>187</v>
      </c>
      <c r="AY190" s="44">
        <f>[2]国家城池攻打!AE190</f>
        <v>61655335.429455407</v>
      </c>
      <c r="AZ190" s="44">
        <f>[2]国家城池攻打!AF190</f>
        <v>63175266.15556179</v>
      </c>
      <c r="BA190" s="44">
        <f>[2]国家城池攻打!AG190</f>
        <v>65078289.891450986</v>
      </c>
      <c r="BB190" s="44">
        <f>[2]国家城池攻打!AH190</f>
        <v>69738291.92415531</v>
      </c>
      <c r="BC190" s="44">
        <f>[2]国家城池攻打!AI190</f>
        <v>71510804.784381777</v>
      </c>
    </row>
    <row r="191" spans="1:55" x14ac:dyDescent="0.15">
      <c r="A191" s="16" t="str">
        <f>IF([2]其他调用!AF191="","",[2]其他调用!AF191)</f>
        <v/>
      </c>
      <c r="B191" s="16">
        <f>IF([2]其他调用!AG191="","",[2]其他调用!AG191)</f>
        <v>187</v>
      </c>
      <c r="C191" s="16">
        <f>IF([2]其他调用!AH191="","",[2]其他调用!AH191)</f>
        <v>1</v>
      </c>
      <c r="D191" s="16">
        <f>IF([2]其他调用!AI191="","",[2]其他调用!AI191)</f>
        <v>1.6514813047930454</v>
      </c>
      <c r="E191" s="16">
        <f>IF([2]其他调用!AJ191="","",[2]其他调用!AJ191)</f>
        <v>2.8281161653721929</v>
      </c>
      <c r="F191" s="16">
        <f>IF([2]其他调用!AK191="","",[2]其他调用!AK191)</f>
        <v>8.1641554483722185</v>
      </c>
      <c r="G191" s="16">
        <f>IF([2]其他调用!AL191="","",[2]其他调用!AL191)</f>
        <v>24.638617035296125</v>
      </c>
      <c r="H191" s="16">
        <f>IF([2]其他调用!AM191="","",[2]其他调用!AM191)</f>
        <v>971.11620345792619</v>
      </c>
      <c r="I191" s="16" t="str">
        <f>IF([2]其他调用!AN191="","",[2]其他调用!AN191)</f>
        <v/>
      </c>
      <c r="J191" s="16" t="str">
        <f>IF([2]其他调用!AO191="","",[2]其他调用!AO191)</f>
        <v/>
      </c>
      <c r="AL191" s="35">
        <f>[4]基础信息!L191</f>
        <v>188</v>
      </c>
      <c r="AM191" s="35">
        <f>[4]基础信息!M191</f>
        <v>100</v>
      </c>
      <c r="AP191" s="44">
        <f>[2]国家城池攻打!AK191</f>
        <v>188</v>
      </c>
      <c r="AQ191" s="44">
        <f>[2]国家城池攻打!AL191</f>
        <v>2145640043.649323</v>
      </c>
      <c r="AR191" s="44">
        <f>[2]国家城池攻打!AM191</f>
        <v>2289485757.3003879</v>
      </c>
      <c r="AS191" s="44">
        <f>[2]国家城池攻打!AN191</f>
        <v>210670962.20925856</v>
      </c>
      <c r="AT191" s="44">
        <f>[2]国家城池攻打!AO191</f>
        <v>44044151.357034504</v>
      </c>
      <c r="AU191" s="44">
        <f>[2]国家城池攻打!AP191</f>
        <v>14210627.126752343</v>
      </c>
      <c r="AV191" s="44">
        <f>[2]国家城池攻打!AQ191</f>
        <v>4704051541.6427565</v>
      </c>
      <c r="AX191" s="14">
        <v>188</v>
      </c>
      <c r="AY191" s="44">
        <f>[2]国家城池攻打!AE191</f>
        <v>61655335.429455407</v>
      </c>
      <c r="AZ191" s="44">
        <f>[2]国家城池攻打!AF191</f>
        <v>63175266.15556179</v>
      </c>
      <c r="BA191" s="44">
        <f>[2]国家城池攻打!AG191</f>
        <v>65078289.891450986</v>
      </c>
      <c r="BB191" s="44">
        <f>[2]国家城池攻打!AH191</f>
        <v>69738291.92415531</v>
      </c>
      <c r="BC191" s="44">
        <f>[2]国家城池攻打!AI191</f>
        <v>71510804.784381777</v>
      </c>
    </row>
    <row r="192" spans="1:55" x14ac:dyDescent="0.15">
      <c r="A192" s="16" t="str">
        <f>IF([2]其他调用!AF192="","",[2]其他调用!AF192)</f>
        <v/>
      </c>
      <c r="B192" s="16">
        <f>IF([2]其他调用!AG192="","",[2]其他调用!AG192)</f>
        <v>188</v>
      </c>
      <c r="C192" s="16">
        <f>IF([2]其他调用!AH192="","",[2]其他调用!AH192)</f>
        <v>1</v>
      </c>
      <c r="D192" s="16">
        <f>IF([2]其他调用!AI192="","",[2]其他调用!AI192)</f>
        <v>1.6490730647656893</v>
      </c>
      <c r="E192" s="16">
        <f>IF([2]其他调用!AJ192="","",[2]其他调用!AJ192)</f>
        <v>2.8259962894220418</v>
      </c>
      <c r="F192" s="16">
        <f>IF([2]其他调用!AK192="","",[2]其他调用!AK192)</f>
        <v>8.1585000190541646</v>
      </c>
      <c r="G192" s="16">
        <f>IF([2]其他调用!AL192="","",[2]其他调用!AL192)</f>
        <v>24.544649931492238</v>
      </c>
      <c r="H192" s="16">
        <f>IF([2]其他调用!AM192="","",[2]其他调用!AM192)</f>
        <v>969.83441717007497</v>
      </c>
      <c r="I192" s="16" t="str">
        <f>IF([2]其他调用!AN192="","",[2]其他调用!AN192)</f>
        <v/>
      </c>
      <c r="J192" s="16" t="str">
        <f>IF([2]其他调用!AO192="","",[2]其他调用!AO192)</f>
        <v/>
      </c>
      <c r="AL192" s="35">
        <f>[4]基础信息!L192</f>
        <v>189</v>
      </c>
      <c r="AM192" s="35">
        <f>[4]基础信息!M192</f>
        <v>100</v>
      </c>
      <c r="AP192" s="44">
        <f>[2]国家城池攻打!AK192</f>
        <v>189</v>
      </c>
      <c r="AQ192" s="44">
        <f>[2]国家城池攻打!AL192</f>
        <v>2150292911.7010603</v>
      </c>
      <c r="AR192" s="44">
        <f>[2]国家城池攻打!AM192</f>
        <v>2294241793.032485</v>
      </c>
      <c r="AS192" s="44">
        <f>[2]国家城池攻打!AN192</f>
        <v>211052911.11056724</v>
      </c>
      <c r="AT192" s="44">
        <f>[2]国家城池攻打!AO192</f>
        <v>44070800.020744577</v>
      </c>
      <c r="AU192" s="44">
        <f>[2]国家城池攻打!AP192</f>
        <v>14210627.126752343</v>
      </c>
      <c r="AV192" s="44">
        <f>[2]国家城池攻打!AQ192</f>
        <v>4713869042.9916086</v>
      </c>
      <c r="AX192" s="14">
        <v>189</v>
      </c>
      <c r="AY192" s="44">
        <f>[2]国家城池攻打!AE192</f>
        <v>61655335.429455407</v>
      </c>
      <c r="AZ192" s="44">
        <f>[2]国家城池攻打!AF192</f>
        <v>63175266.15556179</v>
      </c>
      <c r="BA192" s="44">
        <f>[2]国家城池攻打!AG192</f>
        <v>65078289.891450986</v>
      </c>
      <c r="BB192" s="44">
        <f>[2]国家城池攻打!AH192</f>
        <v>69738291.92415531</v>
      </c>
      <c r="BC192" s="44">
        <f>[2]国家城池攻打!AI192</f>
        <v>71510804.784381777</v>
      </c>
    </row>
    <row r="193" spans="1:55" x14ac:dyDescent="0.15">
      <c r="A193" s="16" t="str">
        <f>IF([2]其他调用!AF193="","",[2]其他调用!AF193)</f>
        <v/>
      </c>
      <c r="B193" s="16">
        <f>IF([2]其他调用!AG193="","",[2]其他调用!AG193)</f>
        <v>189</v>
      </c>
      <c r="C193" s="16">
        <f>IF([2]其他调用!AH193="","",[2]其他调用!AH193)</f>
        <v>1</v>
      </c>
      <c r="D193" s="16">
        <f>IF([2]其他调用!AI193="","",[2]其他调用!AI193)</f>
        <v>1.6467089330686093</v>
      </c>
      <c r="E193" s="16">
        <f>IF([2]其他调用!AJ193="","",[2]其他调用!AJ193)</f>
        <v>2.8239152402447596</v>
      </c>
      <c r="F193" s="16">
        <f>IF([2]其他调用!AK193="","",[2]其他调用!AK193)</f>
        <v>8.1529481722450736</v>
      </c>
      <c r="G193" s="16">
        <f>IF([2]其他调用!AL193="","",[2]其他调用!AL193)</f>
        <v>24.452403890374242</v>
      </c>
      <c r="H193" s="16">
        <f>IF([2]其他调用!AM193="","",[2]其他调用!AM193)</f>
        <v>968.57610755078099</v>
      </c>
      <c r="I193" s="16" t="str">
        <f>IF([2]其他调用!AN193="","",[2]其他调用!AN193)</f>
        <v/>
      </c>
      <c r="J193" s="16" t="str">
        <f>IF([2]其他调用!AO193="","",[2]其他调用!AO193)</f>
        <v/>
      </c>
      <c r="AL193" s="35">
        <f>[4]基础信息!L193</f>
        <v>190</v>
      </c>
      <c r="AM193" s="35">
        <f>[4]基础信息!M193</f>
        <v>100</v>
      </c>
      <c r="AP193" s="44">
        <f>[2]国家城池攻打!AK193</f>
        <v>190</v>
      </c>
      <c r="AQ193" s="44">
        <f>[2]国家城池攻打!AL193</f>
        <v>2154945779.7527976</v>
      </c>
      <c r="AR193" s="44">
        <f>[2]国家城池攻打!AM193</f>
        <v>2298997828.7645831</v>
      </c>
      <c r="AS193" s="44">
        <f>[2]国家城池攻打!AN193</f>
        <v>211434860.01187587</v>
      </c>
      <c r="AT193" s="44">
        <f>[2]国家城池攻打!AO193</f>
        <v>44097448.684454635</v>
      </c>
      <c r="AU193" s="44">
        <f>[2]国家城池攻打!AP193</f>
        <v>14210627.126752343</v>
      </c>
      <c r="AV193" s="44">
        <f>[2]国家城池攻打!AQ193</f>
        <v>4723686544.3404636</v>
      </c>
      <c r="AX193" s="14">
        <v>190</v>
      </c>
      <c r="AY193" s="44">
        <f>[2]国家城池攻打!AE193</f>
        <v>61655335.429455407</v>
      </c>
      <c r="AZ193" s="44">
        <f>[2]国家城池攻打!AF193</f>
        <v>63175266.15556179</v>
      </c>
      <c r="BA193" s="44">
        <f>[2]国家城池攻打!AG193</f>
        <v>65078289.891450986</v>
      </c>
      <c r="BB193" s="44">
        <f>[2]国家城池攻打!AH193</f>
        <v>69738291.92415531</v>
      </c>
      <c r="BC193" s="44">
        <f>[2]国家城池攻打!AI193</f>
        <v>71510804.784381777</v>
      </c>
    </row>
    <row r="194" spans="1:55" x14ac:dyDescent="0.15">
      <c r="A194" s="16" t="str">
        <f>IF([2]其他调用!AF194="","",[2]其他调用!AF194)</f>
        <v/>
      </c>
      <c r="B194" s="16">
        <f>IF([2]其他调用!AG194="","",[2]其他调用!AG194)</f>
        <v>190</v>
      </c>
      <c r="C194" s="16">
        <f>IF([2]其他调用!AH194="","",[2]其他调用!AH194)</f>
        <v>1</v>
      </c>
      <c r="D194" s="16">
        <f>IF([2]其他调用!AI194="","",[2]其他调用!AI194)</f>
        <v>1.6443877088936045</v>
      </c>
      <c r="E194" s="16">
        <f>IF([2]其他调用!AJ194="","",[2]其他调用!AJ194)</f>
        <v>2.8218719608176244</v>
      </c>
      <c r="F194" s="16">
        <f>IF([2]其他调用!AK194="","",[2]其他调用!AK194)</f>
        <v>8.1474970880076309</v>
      </c>
      <c r="G194" s="16">
        <f>IF([2]其他调用!AL194="","",[2]其他调用!AL194)</f>
        <v>24.361832057613789</v>
      </c>
      <c r="H194" s="16">
        <f>IF([2]其他调用!AM194="","",[2]其他调用!AM194)</f>
        <v>967.34063546961306</v>
      </c>
      <c r="I194" s="16" t="str">
        <f>IF([2]其他调用!AN194="","",[2]其他调用!AN194)</f>
        <v/>
      </c>
      <c r="J194" s="16" t="str">
        <f>IF([2]其他调用!AO194="","",[2]其他调用!AO194)</f>
        <v/>
      </c>
      <c r="AL194" s="35">
        <f>[4]基础信息!L194</f>
        <v>191</v>
      </c>
      <c r="AM194" s="35">
        <f>[4]基础信息!M194</f>
        <v>100</v>
      </c>
      <c r="AP194" s="44">
        <f>[2]国家城池攻打!AK194</f>
        <v>191</v>
      </c>
      <c r="AQ194" s="44">
        <f>[2]国家城池攻打!AL194</f>
        <v>2159598647.8045354</v>
      </c>
      <c r="AR194" s="44">
        <f>[2]国家城池攻打!AM194</f>
        <v>2303753864.4966812</v>
      </c>
      <c r="AS194" s="44">
        <f>[2]国家城池攻打!AN194</f>
        <v>211816808.91318452</v>
      </c>
      <c r="AT194" s="44">
        <f>[2]国家城池攻打!AO194</f>
        <v>44124097.3481647</v>
      </c>
      <c r="AU194" s="44">
        <f>[2]国家城池攻打!AP194</f>
        <v>14210627.126752343</v>
      </c>
      <c r="AV194" s="44">
        <f>[2]国家城池攻打!AQ194</f>
        <v>4733504045.6893167</v>
      </c>
      <c r="AX194" s="14">
        <v>191</v>
      </c>
      <c r="AY194" s="44">
        <f>[2]国家城池攻打!AE194</f>
        <v>61655335.429455407</v>
      </c>
      <c r="AZ194" s="44">
        <f>[2]国家城池攻打!AF194</f>
        <v>63175266.15556179</v>
      </c>
      <c r="BA194" s="44">
        <f>[2]国家城池攻打!AG194</f>
        <v>65078289.891450986</v>
      </c>
      <c r="BB194" s="44">
        <f>[2]国家城池攻打!AH194</f>
        <v>69738291.92415531</v>
      </c>
      <c r="BC194" s="44">
        <f>[2]国家城池攻打!AI194</f>
        <v>71510804.784381777</v>
      </c>
    </row>
    <row r="195" spans="1:55" x14ac:dyDescent="0.15">
      <c r="A195" s="16" t="str">
        <f>IF([2]其他调用!AF195="","",[2]其他调用!AF195)</f>
        <v/>
      </c>
      <c r="B195" s="16">
        <f>IF([2]其他调用!AG195="","",[2]其他调用!AG195)</f>
        <v>191</v>
      </c>
      <c r="C195" s="16">
        <f>IF([2]其他调用!AH195="","",[2]其他调用!AH195)</f>
        <v>1</v>
      </c>
      <c r="D195" s="16">
        <f>IF([2]其他调用!AI195="","",[2]其他调用!AI195)</f>
        <v>1.6421082346283298</v>
      </c>
      <c r="E195" s="16">
        <f>IF([2]其他调用!AJ195="","",[2]其他调用!AJ195)</f>
        <v>2.8198654321414738</v>
      </c>
      <c r="F195" s="16">
        <f>IF([2]其他调用!AK195="","",[2]其他调用!AK195)</f>
        <v>8.1421440478442157</v>
      </c>
      <c r="G195" s="16">
        <f>IF([2]其他调用!AL195="","",[2]其他调用!AL195)</f>
        <v>24.272889264341451</v>
      </c>
      <c r="H195" s="16">
        <f>IF([2]其他调用!AM195="","",[2]其他调用!AM195)</f>
        <v>966.12738478714436</v>
      </c>
      <c r="I195" s="16" t="str">
        <f>IF([2]其他调用!AN195="","",[2]其他调用!AN195)</f>
        <v/>
      </c>
      <c r="J195" s="16" t="str">
        <f>IF([2]其他调用!AO195="","",[2]其他调用!AO195)</f>
        <v/>
      </c>
      <c r="AL195" s="35">
        <f>[4]基础信息!L195</f>
        <v>192</v>
      </c>
      <c r="AM195" s="35">
        <f>[4]基础信息!M195</f>
        <v>100</v>
      </c>
      <c r="AP195" s="44">
        <f>[2]国家城池攻打!AK195</f>
        <v>192</v>
      </c>
      <c r="AQ195" s="44">
        <f>[2]国家城池攻打!AL195</f>
        <v>2164251515.8562727</v>
      </c>
      <c r="AR195" s="44">
        <f>[2]国家城池攻打!AM195</f>
        <v>2308509900.2287788</v>
      </c>
      <c r="AS195" s="44">
        <f>[2]国家城池攻打!AN195</f>
        <v>212198757.81449312</v>
      </c>
      <c r="AT195" s="44">
        <f>[2]国家城池攻打!AO195</f>
        <v>44150746.011874758</v>
      </c>
      <c r="AU195" s="44">
        <f>[2]国家城池攻打!AP195</f>
        <v>14210627.126752343</v>
      </c>
      <c r="AV195" s="44">
        <f>[2]国家城池攻打!AQ195</f>
        <v>4743321547.0381718</v>
      </c>
      <c r="AX195" s="14">
        <v>192</v>
      </c>
      <c r="AY195" s="44">
        <f>[2]国家城池攻打!AE195</f>
        <v>61655335.429455407</v>
      </c>
      <c r="AZ195" s="44">
        <f>[2]国家城池攻打!AF195</f>
        <v>63175266.15556179</v>
      </c>
      <c r="BA195" s="44">
        <f>[2]国家城池攻打!AG195</f>
        <v>65078289.891450986</v>
      </c>
      <c r="BB195" s="44">
        <f>[2]国家城池攻打!AH195</f>
        <v>69738291.92415531</v>
      </c>
      <c r="BC195" s="44">
        <f>[2]国家城池攻打!AI195</f>
        <v>71510804.784381777</v>
      </c>
    </row>
    <row r="196" spans="1:55" x14ac:dyDescent="0.15">
      <c r="A196" s="16" t="str">
        <f>IF([2]其他调用!AF196="","",[2]其他调用!AF196)</f>
        <v/>
      </c>
      <c r="B196" s="16">
        <f>IF([2]其他调用!AG196="","",[2]其他调用!AG196)</f>
        <v>192</v>
      </c>
      <c r="C196" s="16">
        <f>IF([2]其他调用!AH196="","",[2]其他调用!AH196)</f>
        <v>1</v>
      </c>
      <c r="D196" s="16">
        <f>IF([2]其他调用!AI196="","",[2]其他调用!AI196)</f>
        <v>1.6398693939312903</v>
      </c>
      <c r="E196" s="16">
        <f>IF([2]其他调用!AJ196="","",[2]其他调用!AJ196)</f>
        <v>2.8178946715462008</v>
      </c>
      <c r="F196" s="16">
        <f>IF([2]其他调用!AK196="","",[2]其他调用!AK196)</f>
        <v>8.1368864301762684</v>
      </c>
      <c r="G196" s="16">
        <f>IF([2]其他调用!AL196="","",[2]其他调用!AL196)</f>
        <v>24.185531952034836</v>
      </c>
      <c r="H196" s="16">
        <f>IF([2]其他调用!AM196="","",[2]其他调用!AM196)</f>
        <v>964.93576133036663</v>
      </c>
      <c r="I196" s="16" t="str">
        <f>IF([2]其他调用!AN196="","",[2]其他调用!AN196)</f>
        <v/>
      </c>
      <c r="J196" s="16" t="str">
        <f>IF([2]其他调用!AO196="","",[2]其他调用!AO196)</f>
        <v/>
      </c>
      <c r="AL196" s="35">
        <f>[4]基础信息!L196</f>
        <v>193</v>
      </c>
      <c r="AM196" s="35">
        <f>[4]基础信息!M196</f>
        <v>100</v>
      </c>
      <c r="AP196" s="44">
        <f>[2]国家城池攻打!AK196</f>
        <v>193</v>
      </c>
      <c r="AQ196" s="44">
        <f>[2]国家城池攻打!AL196</f>
        <v>2168904383.90801</v>
      </c>
      <c r="AR196" s="44">
        <f>[2]国家城池攻打!AM196</f>
        <v>2313353395.1815114</v>
      </c>
      <c r="AS196" s="44">
        <f>[2]国家城池攻打!AN196</f>
        <v>212576147.92928737</v>
      </c>
      <c r="AT196" s="44">
        <f>[2]国家城池攻打!AO196</f>
        <v>44177394.675584823</v>
      </c>
      <c r="AU196" s="44">
        <f>[2]国家城池攻打!AP196</f>
        <v>14210627.126752343</v>
      </c>
      <c r="AV196" s="44">
        <f>[2]国家城池攻打!AQ196</f>
        <v>4753221948.8211451</v>
      </c>
      <c r="AX196" s="14">
        <v>193</v>
      </c>
      <c r="AY196" s="44">
        <f>[2]国家城池攻打!AE196</f>
        <v>61655335.429455407</v>
      </c>
      <c r="AZ196" s="44">
        <f>[2]国家城池攻打!AF196</f>
        <v>63175266.15556179</v>
      </c>
      <c r="BA196" s="44">
        <f>[2]国家城池攻打!AG196</f>
        <v>65078289.891450986</v>
      </c>
      <c r="BB196" s="44">
        <f>[2]国家城池攻打!AH196</f>
        <v>69738291.92415531</v>
      </c>
      <c r="BC196" s="44">
        <f>[2]国家城池攻打!AI196</f>
        <v>71510804.784381777</v>
      </c>
    </row>
    <row r="197" spans="1:55" x14ac:dyDescent="0.15">
      <c r="A197" s="16" t="str">
        <f>IF([2]其他调用!AF197="","",[2]其他调用!AF197)</f>
        <v/>
      </c>
      <c r="B197" s="16">
        <f>IF([2]其他调用!AG197="","",[2]其他调用!AG197)</f>
        <v>193</v>
      </c>
      <c r="C197" s="16">
        <f>IF([2]其他调用!AH197="","",[2]其他调用!AH197)</f>
        <v>1</v>
      </c>
      <c r="D197" s="16">
        <f>IF([2]其他调用!AI197="","",[2]其他调用!AI197)</f>
        <v>1.638882809635767</v>
      </c>
      <c r="E197" s="16">
        <f>IF([2]其他调用!AJ197="","",[2]其他调用!AJ197)</f>
        <v>2.8159211798815225</v>
      </c>
      <c r="F197" s="16">
        <f>IF([2]其他调用!AK197="","",[2]其他调用!AK197)</f>
        <v>8.1317217060632885</v>
      </c>
      <c r="G197" s="16">
        <f>IF([2]其他调用!AL197="","",[2]其他调用!AL197)</f>
        <v>24.099731370724083</v>
      </c>
      <c r="H197" s="16">
        <f>IF([2]其他调用!AM197="","",[2]其他调用!AM197)</f>
        <v>964.106737753228</v>
      </c>
      <c r="I197" s="16" t="str">
        <f>IF([2]其他调用!AN197="","",[2]其他调用!AN197)</f>
        <v/>
      </c>
      <c r="J197" s="16" t="str">
        <f>IF([2]其他调用!AO197="","",[2]其他调用!AO197)</f>
        <v/>
      </c>
      <c r="AL197" s="35">
        <f>[4]基础信息!L197</f>
        <v>194</v>
      </c>
      <c r="AM197" s="35">
        <f>[4]基础信息!M197</f>
        <v>100</v>
      </c>
      <c r="AP197" s="44">
        <f>[2]国家城池攻打!AK197</f>
        <v>194</v>
      </c>
      <c r="AQ197" s="44">
        <f>[2]国家城池攻打!AL197</f>
        <v>2173321981.4867864</v>
      </c>
      <c r="AR197" s="44">
        <f>[2]国家城池攻打!AM197</f>
        <v>2318200803.9428754</v>
      </c>
      <c r="AS197" s="44">
        <f>[2]国家城池攻打!AN197</f>
        <v>212944112.83501107</v>
      </c>
      <c r="AT197" s="44">
        <f>[2]国家城池攻打!AO197</f>
        <v>44204043.339294888</v>
      </c>
      <c r="AU197" s="44">
        <f>[2]国家城池攻打!AP197</f>
        <v>14210627.126752343</v>
      </c>
      <c r="AV197" s="44">
        <f>[2]国家城池攻打!AQ197</f>
        <v>4762881568.7307196</v>
      </c>
      <c r="AX197" s="14">
        <v>194</v>
      </c>
      <c r="AY197" s="44">
        <f>[2]国家城池攻打!AE197</f>
        <v>61655335.429455407</v>
      </c>
      <c r="AZ197" s="44">
        <f>[2]国家城池攻打!AF197</f>
        <v>63175266.15556179</v>
      </c>
      <c r="BA197" s="44">
        <f>[2]国家城池攻打!AG197</f>
        <v>65078289.891450986</v>
      </c>
      <c r="BB197" s="44">
        <f>[2]国家城池攻打!AH197</f>
        <v>69738291.92415531</v>
      </c>
      <c r="BC197" s="44">
        <f>[2]国家城池攻打!AI197</f>
        <v>71510804.784381777</v>
      </c>
    </row>
    <row r="198" spans="1:55" x14ac:dyDescent="0.15">
      <c r="A198" s="16" t="str">
        <f>IF([2]其他调用!AF198="","",[2]其他调用!AF198)</f>
        <v/>
      </c>
      <c r="B198" s="16">
        <f>IF([2]其他调用!AG198="","",[2]其他调用!AG198)</f>
        <v>194</v>
      </c>
      <c r="C198" s="16">
        <f>IF([2]其他调用!AH198="","",[2]其他调用!AH198)</f>
        <v>1</v>
      </c>
      <c r="D198" s="16">
        <f>IF([2]其他调用!AI198="","",[2]其他调用!AI198)</f>
        <v>1.6372420052245684</v>
      </c>
      <c r="E198" s="16">
        <f>IF([2]其他调用!AJ198="","",[2]其他调用!AJ198)</f>
        <v>2.8126592972336781</v>
      </c>
      <c r="F198" s="16">
        <f>IF([2]其他调用!AK198="","",[2]其他调用!AK198)</f>
        <v>8.1230489551418597</v>
      </c>
      <c r="G198" s="16">
        <f>IF([2]其他调用!AL198="","",[2]其他调用!AL198)</f>
        <v>24.004870960995529</v>
      </c>
      <c r="H198" s="16">
        <f>IF([2]其他调用!AM198="","",[2]其他调用!AM198)</f>
        <v>962.91835931483365</v>
      </c>
      <c r="I198" s="16" t="str">
        <f>IF([2]其他调用!AN198="","",[2]其他调用!AN198)</f>
        <v/>
      </c>
      <c r="J198" s="16" t="str">
        <f>IF([2]其他调用!AO198="","",[2]其他调用!AO198)</f>
        <v/>
      </c>
      <c r="AL198" s="35">
        <f>[4]基础信息!L198</f>
        <v>195</v>
      </c>
      <c r="AM198" s="35">
        <f>[4]基础信息!M198</f>
        <v>100</v>
      </c>
      <c r="AP198" s="44">
        <f>[2]国家城池攻打!AK198</f>
        <v>195</v>
      </c>
      <c r="AQ198" s="44">
        <f>[2]国家城池攻打!AL198</f>
        <v>2177736788.8723516</v>
      </c>
      <c r="AR198" s="44">
        <f>[2]国家城池攻打!AM198</f>
        <v>2323048212.7042398</v>
      </c>
      <c r="AS198" s="44">
        <f>[2]国家城池攻打!AN198</f>
        <v>213312077.74073476</v>
      </c>
      <c r="AT198" s="44">
        <f>[2]国家城池攻打!AO198</f>
        <v>44230692.003004953</v>
      </c>
      <c r="AU198" s="44">
        <f>[2]国家城池攻打!AP198</f>
        <v>14210627.126752343</v>
      </c>
      <c r="AV198" s="44">
        <f>[2]国家城池攻打!AQ198</f>
        <v>4772538398.4470835</v>
      </c>
      <c r="AX198" s="14">
        <v>195</v>
      </c>
      <c r="AY198" s="44">
        <f>[2]国家城池攻打!AE198</f>
        <v>61655335.429455407</v>
      </c>
      <c r="AZ198" s="44">
        <f>[2]国家城池攻打!AF198</f>
        <v>63175266.15556179</v>
      </c>
      <c r="BA198" s="44">
        <f>[2]国家城池攻打!AG198</f>
        <v>65078289.891450986</v>
      </c>
      <c r="BB198" s="44">
        <f>[2]国家城池攻打!AH198</f>
        <v>69738291.92415531</v>
      </c>
      <c r="BC198" s="44">
        <f>[2]国家城池攻打!AI198</f>
        <v>71510804.784381777</v>
      </c>
    </row>
    <row r="199" spans="1:55" x14ac:dyDescent="0.15">
      <c r="A199" s="16" t="str">
        <f>IF([2]其他调用!AF199="","",[2]其他调用!AF199)</f>
        <v/>
      </c>
      <c r="B199" s="16">
        <f>IF([2]其他调用!AG199="","",[2]其他调用!AG199)</f>
        <v>195</v>
      </c>
      <c r="C199" s="16">
        <f>IF([2]其他调用!AH199="","",[2]其他调用!AH199)</f>
        <v>1</v>
      </c>
      <c r="D199" s="16">
        <f>IF([2]其他调用!AI199="","",[2]其他调用!AI199)</f>
        <v>1.6356225916657987</v>
      </c>
      <c r="E199" s="16">
        <f>IF([2]其他调用!AJ199="","",[2]其他调用!AJ199)</f>
        <v>2.8094422398138037</v>
      </c>
      <c r="F199" s="16">
        <f>IF([2]其他调用!AK199="","",[2]其他调用!AK199)</f>
        <v>8.1144920316129667</v>
      </c>
      <c r="G199" s="16">
        <f>IF([2]其他调用!AL199="","",[2]其他调用!AL199)</f>
        <v>23.911614854443545</v>
      </c>
      <c r="H199" s="16">
        <f>IF([2]其他调用!AM199="","",[2]其他调用!AM199)</f>
        <v>961.74713244525981</v>
      </c>
      <c r="I199" s="16" t="str">
        <f>IF([2]其他调用!AN199="","",[2]其他调用!AN199)</f>
        <v/>
      </c>
      <c r="J199" s="16" t="str">
        <f>IF([2]其他调用!AO199="","",[2]其他调用!AO199)</f>
        <v/>
      </c>
      <c r="AL199" s="35">
        <f>[4]基础信息!L199</f>
        <v>196</v>
      </c>
      <c r="AM199" s="35">
        <f>[4]基础信息!M199</f>
        <v>100</v>
      </c>
      <c r="AP199" s="44">
        <f>[2]国家城池攻打!AK199</f>
        <v>196</v>
      </c>
      <c r="AQ199" s="44">
        <f>[2]国家城池攻打!AL199</f>
        <v>2182151596.2579169</v>
      </c>
      <c r="AR199" s="44">
        <f>[2]国家城池攻打!AM199</f>
        <v>2327895621.4656038</v>
      </c>
      <c r="AS199" s="44">
        <f>[2]国家城池攻打!AN199</f>
        <v>213680042.64645851</v>
      </c>
      <c r="AT199" s="44">
        <f>[2]国家城池攻打!AO199</f>
        <v>44257340.666715018</v>
      </c>
      <c r="AU199" s="44">
        <f>[2]国家城池攻打!AP199</f>
        <v>14210627.126752343</v>
      </c>
      <c r="AV199" s="44">
        <f>[2]国家城池攻打!AQ199</f>
        <v>4782195228.1634455</v>
      </c>
      <c r="AX199" s="14">
        <v>196</v>
      </c>
      <c r="AY199" s="44">
        <f>[2]国家城池攻打!AE199</f>
        <v>61655335.429455407</v>
      </c>
      <c r="AZ199" s="44">
        <f>[2]国家城池攻打!AF199</f>
        <v>63175266.15556179</v>
      </c>
      <c r="BA199" s="44">
        <f>[2]国家城池攻打!AG199</f>
        <v>65078289.891450986</v>
      </c>
      <c r="BB199" s="44">
        <f>[2]国家城池攻打!AH199</f>
        <v>69738291.92415531</v>
      </c>
      <c r="BC199" s="44">
        <f>[2]国家城池攻打!AI199</f>
        <v>71510804.784381777</v>
      </c>
    </row>
    <row r="200" spans="1:55" x14ac:dyDescent="0.15">
      <c r="A200" s="16" t="str">
        <f>IF([2]其他调用!AF200="","",[2]其他调用!AF200)</f>
        <v/>
      </c>
      <c r="B200" s="16">
        <f>IF([2]其他调用!AG200="","",[2]其他调用!AG200)</f>
        <v>196</v>
      </c>
      <c r="C200" s="16">
        <f>IF([2]其他调用!AH200="","",[2]其他调用!AH200)</f>
        <v>1</v>
      </c>
      <c r="D200" s="16">
        <f>IF([2]其他调用!AI200="","",[2]其他调用!AI200)</f>
        <v>1.6340324400811017</v>
      </c>
      <c r="E200" s="16">
        <f>IF([2]其他调用!AJ200="","",[2]其他调用!AJ200)</f>
        <v>2.8062833129747791</v>
      </c>
      <c r="F200" s="16">
        <f>IF([2]其他调用!AK200="","",[2]其他调用!AK200)</f>
        <v>8.1060897273121775</v>
      </c>
      <c r="G200" s="16">
        <f>IF([2]其他调用!AL200="","",[2]其他调用!AL200)</f>
        <v>23.820043838001641</v>
      </c>
      <c r="H200" s="16">
        <f>IF([2]其他调用!AM200="","",[2]其他调用!AM200)</f>
        <v>960.59706904569964</v>
      </c>
      <c r="I200" s="16" t="str">
        <f>IF([2]其他调用!AN200="","",[2]其他调用!AN200)</f>
        <v/>
      </c>
      <c r="J200" s="16" t="str">
        <f>IF([2]其他调用!AO200="","",[2]其他调用!AO200)</f>
        <v/>
      </c>
      <c r="AL200" s="35">
        <f>[4]基础信息!L200</f>
        <v>197</v>
      </c>
      <c r="AM200" s="35">
        <f>[4]基础信息!M200</f>
        <v>100</v>
      </c>
      <c r="AP200" s="44">
        <f>[2]国家城池攻打!AK200</f>
        <v>197</v>
      </c>
      <c r="AQ200" s="44">
        <f>[2]国家城池攻打!AL200</f>
        <v>2186566403.6434813</v>
      </c>
      <c r="AR200" s="44">
        <f>[2]国家城池攻打!AM200</f>
        <v>2332743030.2269683</v>
      </c>
      <c r="AS200" s="44">
        <f>[2]国家城池攻打!AN200</f>
        <v>214048007.5521822</v>
      </c>
      <c r="AT200" s="44">
        <f>[2]国家城池攻打!AO200</f>
        <v>44283989.330425076</v>
      </c>
      <c r="AU200" s="44">
        <f>[2]国家城池攻打!AP200</f>
        <v>14210627.126752343</v>
      </c>
      <c r="AV200" s="44">
        <f>[2]国家城池攻打!AQ200</f>
        <v>4791852057.8798084</v>
      </c>
      <c r="AX200" s="14">
        <v>197</v>
      </c>
      <c r="AY200" s="44">
        <f>[2]国家城池攻打!AE200</f>
        <v>61655335.429455407</v>
      </c>
      <c r="AZ200" s="44">
        <f>[2]国家城池攻打!AF200</f>
        <v>63175266.15556179</v>
      </c>
      <c r="BA200" s="44">
        <f>[2]国家城池攻打!AG200</f>
        <v>65078289.891450986</v>
      </c>
      <c r="BB200" s="44">
        <f>[2]国家城池攻打!AH200</f>
        <v>69738291.92415531</v>
      </c>
      <c r="BC200" s="44">
        <f>[2]国家城池攻打!AI200</f>
        <v>71510804.784381777</v>
      </c>
    </row>
    <row r="201" spans="1:55" x14ac:dyDescent="0.15">
      <c r="A201" s="16" t="str">
        <f>IF([2]其他调用!AF201="","",[2]其他调用!AF201)</f>
        <v/>
      </c>
      <c r="B201" s="16">
        <f>IF([2]其他调用!AG201="","",[2]其他调用!AG201)</f>
        <v>197</v>
      </c>
      <c r="C201" s="16">
        <f>IF([2]其他调用!AH201="","",[2]其他调用!AH201)</f>
        <v>1</v>
      </c>
      <c r="D201" s="16">
        <f>IF([2]其他调用!AI201="","",[2]其他调用!AI201)</f>
        <v>1.6324707644486434</v>
      </c>
      <c r="E201" s="16">
        <f>IF([2]其他调用!AJ201="","",[2]其他调用!AJ201)</f>
        <v>2.8031809552393931</v>
      </c>
      <c r="F201" s="16">
        <f>IF([2]其他调用!AK201="","",[2]其他调用!AK201)</f>
        <v>8.0978378889281419</v>
      </c>
      <c r="G201" s="16">
        <f>IF([2]其他调用!AL201="","",[2]其他调用!AL201)</f>
        <v>23.730112647545994</v>
      </c>
      <c r="H201" s="16">
        <f>IF([2]其他调用!AM201="","",[2]其他调用!AM201)</f>
        <v>959.46760063265049</v>
      </c>
      <c r="I201" s="16" t="str">
        <f>IF([2]其他调用!AN201="","",[2]其他调用!AN201)</f>
        <v/>
      </c>
      <c r="J201" s="16" t="str">
        <f>IF([2]其他调用!AO201="","",[2]其他调用!AO201)</f>
        <v/>
      </c>
      <c r="AL201" s="35">
        <f>[4]基础信息!L201</f>
        <v>198</v>
      </c>
      <c r="AM201" s="35">
        <f>[4]基础信息!M201</f>
        <v>100</v>
      </c>
      <c r="AP201" s="44">
        <f>[2]国家城池攻打!AK201</f>
        <v>198</v>
      </c>
      <c r="AQ201" s="44">
        <f>[2]国家城池攻打!AL201</f>
        <v>2190981211.029047</v>
      </c>
      <c r="AR201" s="44">
        <f>[2]国家城池攻打!AM201</f>
        <v>2337590438.9883323</v>
      </c>
      <c r="AS201" s="44">
        <f>[2]国家城池攻打!AN201</f>
        <v>214415972.45790592</v>
      </c>
      <c r="AT201" s="44">
        <f>[2]国家城池攻打!AO201</f>
        <v>44310637.994135141</v>
      </c>
      <c r="AU201" s="44">
        <f>[2]国家城池攻打!AP201</f>
        <v>14210627.126752343</v>
      </c>
      <c r="AV201" s="44">
        <f>[2]国家城池攻打!AQ201</f>
        <v>4801508887.5961723</v>
      </c>
      <c r="AX201" s="14">
        <v>198</v>
      </c>
      <c r="AY201" s="44">
        <f>[2]国家城池攻打!AE201</f>
        <v>61655335.429455407</v>
      </c>
      <c r="AZ201" s="44">
        <f>[2]国家城池攻打!AF201</f>
        <v>63175266.15556179</v>
      </c>
      <c r="BA201" s="44">
        <f>[2]国家城池攻打!AG201</f>
        <v>65078289.891450986</v>
      </c>
      <c r="BB201" s="44">
        <f>[2]国家城池攻打!AH201</f>
        <v>69738291.92415531</v>
      </c>
      <c r="BC201" s="44">
        <f>[2]国家城池攻打!AI201</f>
        <v>71510804.784381777</v>
      </c>
    </row>
    <row r="202" spans="1:55" x14ac:dyDescent="0.15">
      <c r="A202" s="16" t="str">
        <f>IF([2]其他调用!AF202="","",[2]其他调用!AF202)</f>
        <v/>
      </c>
      <c r="B202" s="16">
        <f>IF([2]其他调用!AG202="","",[2]其他调用!AG202)</f>
        <v>198</v>
      </c>
      <c r="C202" s="16">
        <f>IF([2]其他调用!AH202="","",[2]其他调用!AH202)</f>
        <v>1</v>
      </c>
      <c r="D202" s="16">
        <f>IF([2]其他调用!AI202="","",[2]其他调用!AI202)</f>
        <v>1.6309368066484424</v>
      </c>
      <c r="E202" s="16">
        <f>IF([2]其他调用!AJ202="","",[2]其他调用!AJ202)</f>
        <v>2.8001336605590517</v>
      </c>
      <c r="F202" s="16">
        <f>IF([2]其他调用!AK202="","",[2]其他调用!AK202)</f>
        <v>8.0897325105818947</v>
      </c>
      <c r="G202" s="16">
        <f>IF([2]其他调用!AL202="","",[2]其他调用!AL202)</f>
        <v>23.641777625718433</v>
      </c>
      <c r="H202" s="16">
        <f>IF([2]其他调用!AM202="","",[2]其他调用!AM202)</f>
        <v>958.358178902384</v>
      </c>
      <c r="I202" s="16" t="str">
        <f>IF([2]其他调用!AN202="","",[2]其他调用!AN202)</f>
        <v/>
      </c>
      <c r="J202" s="16" t="str">
        <f>IF([2]其他调用!AO202="","",[2]其他调用!AO202)</f>
        <v/>
      </c>
      <c r="AL202" s="35">
        <f>[4]基础信息!L202</f>
        <v>199</v>
      </c>
      <c r="AM202" s="35">
        <f>[4]基础信息!M202</f>
        <v>100</v>
      </c>
      <c r="AP202" s="44">
        <f>[2]国家城池攻打!AK202</f>
        <v>199</v>
      </c>
      <c r="AQ202" s="44">
        <f>[2]国家城池攻打!AL202</f>
        <v>2195396018.4146118</v>
      </c>
      <c r="AR202" s="44">
        <f>[2]国家城池攻打!AM202</f>
        <v>2342437847.7496967</v>
      </c>
      <c r="AS202" s="44">
        <f>[2]国家城池攻打!AN202</f>
        <v>214783937.36362961</v>
      </c>
      <c r="AT202" s="44">
        <f>[2]国家城池攻打!AO202</f>
        <v>44337286.657845207</v>
      </c>
      <c r="AU202" s="44">
        <f>[2]国家城池攻打!AP202</f>
        <v>14210627.126752343</v>
      </c>
      <c r="AV202" s="44">
        <f>[2]国家城池攻打!AQ202</f>
        <v>4811165717.3125353</v>
      </c>
      <c r="AX202" s="14">
        <v>199</v>
      </c>
      <c r="AY202" s="44">
        <f>[2]国家城池攻打!AE202</f>
        <v>61655335.429455407</v>
      </c>
      <c r="AZ202" s="44">
        <f>[2]国家城池攻打!AF202</f>
        <v>63175266.15556179</v>
      </c>
      <c r="BA202" s="44">
        <f>[2]国家城池攻打!AG202</f>
        <v>65078289.891450986</v>
      </c>
      <c r="BB202" s="44">
        <f>[2]国家城池攻打!AH202</f>
        <v>69738291.92415531</v>
      </c>
      <c r="BC202" s="44">
        <f>[2]国家城池攻打!AI202</f>
        <v>71510804.784381777</v>
      </c>
    </row>
    <row r="203" spans="1:55" x14ac:dyDescent="0.15">
      <c r="A203" s="16" t="str">
        <f>IF([2]其他调用!AF203="","",[2]其他调用!AF203)</f>
        <v/>
      </c>
      <c r="B203" s="16">
        <f>IF([2]其他调用!AG203="","",[2]其他调用!AG203)</f>
        <v>199</v>
      </c>
      <c r="C203" s="16">
        <f>IF([2]其他调用!AH203="","",[2]其他调用!AH203)</f>
        <v>1</v>
      </c>
      <c r="D203" s="16">
        <f>IF([2]其他调用!AI203="","",[2]其他调用!AI203)</f>
        <v>1.6294298352352017</v>
      </c>
      <c r="E203" s="16">
        <f>IF([2]其他调用!AJ203="","",[2]其他调用!AJ203)</f>
        <v>2.7971399758759428</v>
      </c>
      <c r="F203" s="16">
        <f>IF([2]其他调用!AK203="","",[2]其他调用!AK203)</f>
        <v>8.0817697273425519</v>
      </c>
      <c r="G203" s="16">
        <f>IF([2]其他调用!AL203="","",[2]其他调用!AL203)</f>
        <v>23.554996651258275</v>
      </c>
      <c r="H203" s="16">
        <f>IF([2]其他调用!AM203="","",[2]其他调用!AM203)</f>
        <v>957.26827484340572</v>
      </c>
      <c r="I203" s="16" t="str">
        <f>IF([2]其他调用!AN203="","",[2]其他调用!AN203)</f>
        <v/>
      </c>
      <c r="J203" s="16" t="str">
        <f>IF([2]其他调用!AO203="","",[2]其他调用!AO203)</f>
        <v/>
      </c>
      <c r="AL203" s="35">
        <f>[4]基础信息!L203</f>
        <v>200</v>
      </c>
      <c r="AM203" s="35">
        <f>[4]基础信息!M203</f>
        <v>100</v>
      </c>
      <c r="AP203" s="44">
        <f>[2]国家城池攻打!AK203</f>
        <v>200</v>
      </c>
      <c r="AQ203" s="44">
        <f>[2]国家城池攻打!AL203</f>
        <v>2199810825.8001766</v>
      </c>
      <c r="AR203" s="44">
        <f>[2]国家城池攻打!AM203</f>
        <v>2347285256.5110607</v>
      </c>
      <c r="AS203" s="44">
        <f>[2]国家城池攻打!AN203</f>
        <v>215151902.2693533</v>
      </c>
      <c r="AT203" s="44">
        <f>[2]国家城池攻打!AO203</f>
        <v>44364613.013449185</v>
      </c>
      <c r="AU203" s="44">
        <f>[2]国家城池攻打!AP203</f>
        <v>14210627.126752343</v>
      </c>
      <c r="AV203" s="44">
        <f>[2]国家城池攻打!AQ203</f>
        <v>4820823224.7207909</v>
      </c>
      <c r="AX203" s="14">
        <v>200</v>
      </c>
      <c r="AY203" s="44">
        <f>[2]国家城池攻打!AE203</f>
        <v>61655335.429455407</v>
      </c>
      <c r="AZ203" s="44">
        <f>[2]国家城池攻打!AF203</f>
        <v>63175266.15556179</v>
      </c>
      <c r="BA203" s="44">
        <f>[2]国家城池攻打!AG203</f>
        <v>65078289.891450986</v>
      </c>
      <c r="BB203" s="44">
        <f>[2]国家城池攻打!AH203</f>
        <v>69738291.92415531</v>
      </c>
      <c r="BC203" s="44">
        <f>[2]国家城池攻打!AI203</f>
        <v>71510804.784381777</v>
      </c>
    </row>
    <row r="204" spans="1:55" x14ac:dyDescent="0.15">
      <c r="A204" s="16" t="str">
        <f>IF([2]其他调用!AF204="","",[2]其他调用!AF204)</f>
        <v/>
      </c>
      <c r="B204" s="16">
        <f>IF([2]其他调用!AG204="","",[2]其他调用!AG204)</f>
        <v>200</v>
      </c>
      <c r="C204" s="16">
        <f>IF([2]其他调用!AH204="","",[2]其他调用!AH204)</f>
        <v>1</v>
      </c>
      <c r="D204" s="16">
        <f>IF([2]其他调用!AI204="","",[2]其他调用!AI204)</f>
        <v>1.6279491442753384</v>
      </c>
      <c r="E204" s="16">
        <f>IF([2]其他调用!AJ204="","",[2]其他调用!AJ204)</f>
        <v>2.7941984988127344</v>
      </c>
      <c r="F204" s="16">
        <f>IF([2]其他调用!AK204="","",[2]其他调用!AK204)</f>
        <v>8.0788997856840776</v>
      </c>
      <c r="G204" s="16">
        <f>IF([2]其他调用!AL204="","",[2]其他调用!AL204)</f>
        <v>23.469729072031356</v>
      </c>
      <c r="H204" s="16">
        <f>IF([2]其他调用!AM204="","",[2]其他调用!AM204)</f>
        <v>956.26542532163489</v>
      </c>
      <c r="I204" s="16" t="str">
        <f>IF([2]其他调用!AN204="","",[2]其他调用!AN204)</f>
        <v/>
      </c>
      <c r="J204" s="16" t="str">
        <f>IF([2]其他调用!AO204="","",[2]其他调用!AO204)</f>
        <v/>
      </c>
      <c r="AL204" s="35">
        <f>[4]基础信息!L204</f>
        <v>201</v>
      </c>
      <c r="AM204" s="35">
        <f>[4]基础信息!M204</f>
        <v>100</v>
      </c>
      <c r="AP204" s="44">
        <f>[2]国家城池攻打!AK204</f>
        <v>201</v>
      </c>
      <c r="AQ204" s="44">
        <f>[2]国家城池攻打!AL204</f>
        <v>2204225633.1857419</v>
      </c>
      <c r="AR204" s="44">
        <f>[2]国家城池攻打!AM204</f>
        <v>2352132665.2724257</v>
      </c>
      <c r="AS204" s="44">
        <f>[2]国家城池攻打!AN204</f>
        <v>215519867.17507699</v>
      </c>
      <c r="AT204" s="44">
        <f>[2]国家城池攻打!AO204</f>
        <v>44392380.86121837</v>
      </c>
      <c r="AU204" s="44">
        <f>[2]国家城池攻打!AP204</f>
        <v>14210627.126752343</v>
      </c>
      <c r="AV204" s="44">
        <f>[2]国家城池攻打!AQ204</f>
        <v>4830481173.6212158</v>
      </c>
      <c r="AX204" s="14">
        <v>201</v>
      </c>
      <c r="AY204" s="44">
        <f>[2]国家城池攻打!AE204</f>
        <v>61655335.429455407</v>
      </c>
      <c r="AZ204" s="44">
        <f>[2]国家城池攻打!AF204</f>
        <v>63175266.15556179</v>
      </c>
      <c r="BA204" s="44">
        <f>[2]国家城池攻打!AG204</f>
        <v>65078289.891450986</v>
      </c>
      <c r="BB204" s="44">
        <f>[2]国家城池攻打!AH204</f>
        <v>69738291.92415531</v>
      </c>
      <c r="BC204" s="44">
        <f>[2]国家城池攻打!AI204</f>
        <v>71510804.784381777</v>
      </c>
    </row>
    <row r="205" spans="1:55" x14ac:dyDescent="0.15">
      <c r="A205" s="16" t="str">
        <f>IF([2]其他调用!AF205="","",[2]其他调用!AF205)</f>
        <v/>
      </c>
      <c r="B205" s="16">
        <f>IF([2]其他调用!AG205="","",[2]其他调用!AG205)</f>
        <v>201</v>
      </c>
      <c r="C205" s="16">
        <f>IF([2]其他调用!AH205="","",[2]其他调用!AH205)</f>
        <v>1</v>
      </c>
      <c r="D205" s="16">
        <f>IF([2]其他调用!AI205="","",[2]其他调用!AI205)</f>
        <v>1.6264940522443412</v>
      </c>
      <c r="E205" s="16">
        <f>IF([2]其他调用!AJ205="","",[2]其他调用!AJ205)</f>
        <v>2.7913078754821026</v>
      </c>
      <c r="F205" s="16">
        <f>IF([2]其他调用!AK205="","",[2]其他调用!AK205)</f>
        <v>8.0792789026412155</v>
      </c>
      <c r="G205" s="16">
        <f>IF([2]其他调用!AL205="","",[2]其他调用!AL205)</f>
        <v>23.385935641532519</v>
      </c>
      <c r="H205" s="16">
        <f>IF([2]其他调用!AM205="","",[2]其他调用!AM205)</f>
        <v>955.32386084017116</v>
      </c>
      <c r="I205" s="16" t="str">
        <f>IF([2]其他调用!AN205="","",[2]其他调用!AN205)</f>
        <v/>
      </c>
      <c r="J205" s="16" t="str">
        <f>IF([2]其他调用!AO205="","",[2]其他调用!AO205)</f>
        <v/>
      </c>
      <c r="AL205" s="35">
        <f>[4]基础信息!L205</f>
        <v>202</v>
      </c>
      <c r="AM205" s="35">
        <f>[4]基础信息!M205</f>
        <v>100</v>
      </c>
      <c r="AP205" s="44">
        <f>[2]国家城池攻打!AK205</f>
        <v>202</v>
      </c>
      <c r="AQ205" s="44">
        <f>[2]国家城池攻打!AL205</f>
        <v>2208640440.5713072</v>
      </c>
      <c r="AR205" s="44">
        <f>[2]国家城池攻打!AM205</f>
        <v>2356980074.0337896</v>
      </c>
      <c r="AS205" s="44">
        <f>[2]国家城池攻打!AN205</f>
        <v>215887832.08080074</v>
      </c>
      <c r="AT205" s="44">
        <f>[2]国家城池攻打!AO205</f>
        <v>44420148.708987564</v>
      </c>
      <c r="AU205" s="44">
        <f>[2]国家城池攻打!AP205</f>
        <v>14210627.126752343</v>
      </c>
      <c r="AV205" s="44">
        <f>[2]国家城池攻打!AQ205</f>
        <v>4840139122.521637</v>
      </c>
      <c r="AX205" s="14">
        <v>202</v>
      </c>
      <c r="AY205" s="44">
        <f>[2]国家城池攻打!AE205</f>
        <v>61655335.429455407</v>
      </c>
      <c r="AZ205" s="44">
        <f>[2]国家城池攻打!AF205</f>
        <v>63175266.15556179</v>
      </c>
      <c r="BA205" s="44">
        <f>[2]国家城池攻打!AG205</f>
        <v>65078289.891450986</v>
      </c>
      <c r="BB205" s="44">
        <f>[2]国家城池攻打!AH205</f>
        <v>69738291.92415531</v>
      </c>
      <c r="BC205" s="44">
        <f>[2]国家城池攻打!AI205</f>
        <v>71510804.784381777</v>
      </c>
    </row>
    <row r="206" spans="1:55" x14ac:dyDescent="0.15">
      <c r="A206" s="16" t="str">
        <f>IF([2]其他调用!AF206="","",[2]其他调用!AF206)</f>
        <v/>
      </c>
      <c r="B206" s="16">
        <f>IF([2]其他调用!AG206="","",[2]其他调用!AG206)</f>
        <v>202</v>
      </c>
      <c r="C206" s="16">
        <f>IF([2]其他调用!AH206="","",[2]其他调用!AH206)</f>
        <v>1</v>
      </c>
      <c r="D206" s="16">
        <f>IF([2]其他调用!AI206="","",[2]其他调用!AI206)</f>
        <v>1.6250639009808161</v>
      </c>
      <c r="E206" s="16">
        <f>IF([2]其他调用!AJ206="","",[2]其他调用!AJ206)</f>
        <v>2.7884667984088911</v>
      </c>
      <c r="F206" s="16">
        <f>IF([2]其他调用!AK206="","",[2]其他调用!AK206)</f>
        <v>8.079651521406026</v>
      </c>
      <c r="G206" s="16">
        <f>IF([2]其他调用!AL206="","",[2]其他调用!AL206)</f>
        <v>23.303578458653249</v>
      </c>
      <c r="H206" s="16">
        <f>IF([2]其他调用!AM206="","",[2]其他调用!AM206)</f>
        <v>954.39843509102968</v>
      </c>
      <c r="I206" s="16" t="str">
        <f>IF([2]其他调用!AN206="","",[2]其他调用!AN206)</f>
        <v/>
      </c>
      <c r="J206" s="16" t="str">
        <f>IF([2]其他调用!AO206="","",[2]其他调用!AO206)</f>
        <v/>
      </c>
      <c r="AL206" s="35">
        <f>[4]基础信息!L206</f>
        <v>203</v>
      </c>
      <c r="AM206" s="35">
        <f>[4]基础信息!M206</f>
        <v>100</v>
      </c>
      <c r="AP206" s="44">
        <f>[2]国家城池攻打!AK206</f>
        <v>203</v>
      </c>
      <c r="AQ206" s="44">
        <f>[2]国家城池攻打!AL206</f>
        <v>2213055247.956872</v>
      </c>
      <c r="AR206" s="44">
        <f>[2]国家城池攻打!AM206</f>
        <v>2361827482.7951541</v>
      </c>
      <c r="AS206" s="44">
        <f>[2]国家城池攻打!AN206</f>
        <v>216255796.98652443</v>
      </c>
      <c r="AT206" s="44">
        <f>[2]国家城池攻打!AO206</f>
        <v>44447916.556756742</v>
      </c>
      <c r="AU206" s="44">
        <f>[2]国家城池攻打!AP206</f>
        <v>14210627.126752343</v>
      </c>
      <c r="AV206" s="44">
        <f>[2]国家城池攻打!AQ206</f>
        <v>4849797071.4220591</v>
      </c>
      <c r="AX206" s="14">
        <v>203</v>
      </c>
      <c r="AY206" s="44">
        <f>[2]国家城池攻打!AE206</f>
        <v>61655335.429455407</v>
      </c>
      <c r="AZ206" s="44">
        <f>[2]国家城池攻打!AF206</f>
        <v>63175266.15556179</v>
      </c>
      <c r="BA206" s="44">
        <f>[2]国家城池攻打!AG206</f>
        <v>65078289.891450986</v>
      </c>
      <c r="BB206" s="44">
        <f>[2]国家城池攻打!AH206</f>
        <v>69738291.92415531</v>
      </c>
      <c r="BC206" s="44">
        <f>[2]国家城池攻打!AI206</f>
        <v>71510804.784381777</v>
      </c>
    </row>
    <row r="207" spans="1:55" x14ac:dyDescent="0.15">
      <c r="A207" s="16" t="str">
        <f>IF([2]其他调用!AF207="","",[2]其他调用!AF207)</f>
        <v/>
      </c>
      <c r="B207" s="16">
        <f>IF([2]其他调用!AG207="","",[2]其他调用!AG207)</f>
        <v>203</v>
      </c>
      <c r="C207" s="16">
        <f>IF([2]其他调用!AH207="","",[2]其他调用!AH207)</f>
        <v>1</v>
      </c>
      <c r="D207" s="16">
        <f>IF([2]其他调用!AI207="","",[2]其他调用!AI207)</f>
        <v>1.6236580546938668</v>
      </c>
      <c r="E207" s="16">
        <f>IF([2]其他调用!AJ207="","",[2]其他调用!AJ207)</f>
        <v>2.7856740045582149</v>
      </c>
      <c r="F207" s="16">
        <f>IF([2]其他调用!AK207="","",[2]其他调用!AK207)</f>
        <v>8.0800178076306484</v>
      </c>
      <c r="G207" s="16">
        <f>IF([2]其他调用!AL207="","",[2]其他调用!AL207)</f>
        <v>23.22262091052017</v>
      </c>
      <c r="H207" s="16">
        <f>IF([2]其他调用!AM207="","",[2]其他调用!AM207)</f>
        <v>953.48873666509462</v>
      </c>
      <c r="I207" s="16" t="str">
        <f>IF([2]其他调用!AN207="","",[2]其他调用!AN207)</f>
        <v/>
      </c>
      <c r="J207" s="16" t="str">
        <f>IF([2]其他调用!AO207="","",[2]其他调用!AO207)</f>
        <v/>
      </c>
      <c r="AL207" s="35">
        <f>[4]基础信息!L207</f>
        <v>204</v>
      </c>
      <c r="AM207" s="35">
        <f>[4]基础信息!M207</f>
        <v>100</v>
      </c>
      <c r="AP207" s="44">
        <f>[2]国家城池攻打!AK207</f>
        <v>204</v>
      </c>
      <c r="AQ207" s="44">
        <f>[2]国家城池攻打!AL207</f>
        <v>2217470055.3424368</v>
      </c>
      <c r="AR207" s="44">
        <f>[2]国家城池攻打!AM207</f>
        <v>2366674891.5565176</v>
      </c>
      <c r="AS207" s="44">
        <f>[2]国家城池攻打!AN207</f>
        <v>216623761.89224812</v>
      </c>
      <c r="AT207" s="44">
        <f>[2]国家城池攻打!AO207</f>
        <v>44475684.404525936</v>
      </c>
      <c r="AU207" s="44">
        <f>[2]国家城池攻打!AP207</f>
        <v>14210627.126752343</v>
      </c>
      <c r="AV207" s="44">
        <f>[2]国家城池攻打!AQ207</f>
        <v>4859455020.3224802</v>
      </c>
      <c r="AX207" s="14">
        <v>204</v>
      </c>
      <c r="AY207" s="44">
        <f>[2]国家城池攻打!AE207</f>
        <v>61655335.429455407</v>
      </c>
      <c r="AZ207" s="44">
        <f>[2]国家城池攻打!AF207</f>
        <v>63175266.15556179</v>
      </c>
      <c r="BA207" s="44">
        <f>[2]国家城池攻打!AG207</f>
        <v>65078289.891450986</v>
      </c>
      <c r="BB207" s="44">
        <f>[2]国家城池攻打!AH207</f>
        <v>69738291.92415531</v>
      </c>
      <c r="BC207" s="44">
        <f>[2]国家城池攻打!AI207</f>
        <v>71510804.784381777</v>
      </c>
    </row>
    <row r="208" spans="1:55" x14ac:dyDescent="0.15">
      <c r="A208" s="16" t="str">
        <f>IF([2]其他调用!AF208="","",[2]其他调用!AF208)</f>
        <v/>
      </c>
      <c r="B208" s="16">
        <f>IF([2]其他调用!AG208="","",[2]其他调用!AG208)</f>
        <v>204</v>
      </c>
      <c r="C208" s="16">
        <f>IF([2]其他调用!AH208="","",[2]其他调用!AH208)</f>
        <v>1</v>
      </c>
      <c r="D208" s="16">
        <f>IF([2]其他调用!AI208="","",[2]其他调用!AI208)</f>
        <v>1.6222758990206532</v>
      </c>
      <c r="E208" s="16">
        <f>IF([2]其他调用!AJ208="","",[2]其他调用!AJ208)</f>
        <v>2.7829282734632415</v>
      </c>
      <c r="F208" s="16">
        <f>IF([2]其他调用!AK208="","",[2]其他调用!AK208)</f>
        <v>8.080377921384251</v>
      </c>
      <c r="G208" s="16">
        <f>IF([2]其他调用!AL208="","",[2]其他调用!AL208)</f>
        <v>23.143027618223314</v>
      </c>
      <c r="H208" s="16">
        <f>IF([2]其他调用!AM208="","",[2]其他调用!AM208)</f>
        <v>952.59436801896891</v>
      </c>
      <c r="I208" s="16" t="str">
        <f>IF([2]其他调用!AN208="","",[2]其他调用!AN208)</f>
        <v/>
      </c>
      <c r="J208" s="16" t="str">
        <f>IF([2]其他调用!AO208="","",[2]其他调用!AO208)</f>
        <v/>
      </c>
      <c r="AL208" s="35">
        <f>[4]基础信息!L208</f>
        <v>205</v>
      </c>
      <c r="AM208" s="35">
        <f>[4]基础信息!M208</f>
        <v>100</v>
      </c>
      <c r="AP208" s="44">
        <f>[2]国家城池攻打!AK208</f>
        <v>205</v>
      </c>
      <c r="AQ208" s="44">
        <f>[2]国家城池攻打!AL208</f>
        <v>2221884862.7280021</v>
      </c>
      <c r="AR208" s="44">
        <f>[2]国家城池攻打!AM208</f>
        <v>2371522300.3178825</v>
      </c>
      <c r="AS208" s="44">
        <f>[2]国家城池攻打!AN208</f>
        <v>216991726.79797181</v>
      </c>
      <c r="AT208" s="44">
        <f>[2]国家城池攻打!AO208</f>
        <v>44503452.252295122</v>
      </c>
      <c r="AU208" s="44">
        <f>[2]国家城池攻打!AP208</f>
        <v>14210627.126752343</v>
      </c>
      <c r="AV208" s="44">
        <f>[2]国家城池攻打!AQ208</f>
        <v>4869112969.2229042</v>
      </c>
      <c r="AX208" s="14">
        <v>205</v>
      </c>
      <c r="AY208" s="44">
        <f>[2]国家城池攻打!AE208</f>
        <v>61655335.429455407</v>
      </c>
      <c r="AZ208" s="44">
        <f>[2]国家城池攻打!AF208</f>
        <v>63175266.15556179</v>
      </c>
      <c r="BA208" s="44">
        <f>[2]国家城池攻打!AG208</f>
        <v>65078289.891450986</v>
      </c>
      <c r="BB208" s="44">
        <f>[2]国家城池攻打!AH208</f>
        <v>69738291.92415531</v>
      </c>
      <c r="BC208" s="44">
        <f>[2]国家城池攻打!AI208</f>
        <v>71510804.784381777</v>
      </c>
    </row>
    <row r="209" spans="1:55" x14ac:dyDescent="0.15">
      <c r="A209" s="16" t="str">
        <f>IF([2]其他调用!AF209="","",[2]其他调用!AF209)</f>
        <v/>
      </c>
      <c r="B209" s="16">
        <f>IF([2]其他调用!AG209="","",[2]其他调用!AG209)</f>
        <v>205</v>
      </c>
      <c r="C209" s="16">
        <f>IF([2]其他调用!AH209="","",[2]其他调用!AH209)</f>
        <v>1</v>
      </c>
      <c r="D209" s="16">
        <f>IF([2]其他调用!AI209="","",[2]其他调用!AI209)</f>
        <v>1.6209168401311966</v>
      </c>
      <c r="E209" s="16">
        <f>IF([2]其他调用!AJ209="","",[2]其他调用!AJ209)</f>
        <v>2.7802284254468423</v>
      </c>
      <c r="F209" s="16">
        <f>IF([2]其他调用!AK209="","",[2]其他调用!AK209)</f>
        <v>8.080732017386266</v>
      </c>
      <c r="G209" s="16">
        <f>IF([2]其他调用!AL209="","",[2]其他调用!AL209)</f>
        <v>23.064764385265153</v>
      </c>
      <c r="H209" s="16">
        <f>IF([2]其他调用!AM209="","",[2]其他调用!AM209)</f>
        <v>951.71494489570932</v>
      </c>
      <c r="I209" s="16" t="str">
        <f>IF([2]其他调用!AN209="","",[2]其他调用!AN209)</f>
        <v/>
      </c>
      <c r="J209" s="16" t="str">
        <f>IF([2]其他调用!AO209="","",[2]其他调用!AO209)</f>
        <v/>
      </c>
      <c r="AL209" s="35">
        <f>[4]基础信息!L209</f>
        <v>206</v>
      </c>
      <c r="AM209" s="35">
        <f>[4]基础信息!M209</f>
        <v>100</v>
      </c>
      <c r="AP209" s="44">
        <f>[2]国家城池攻打!AK209</f>
        <v>206</v>
      </c>
      <c r="AQ209" s="44">
        <f>[2]国家城池攻打!AL209</f>
        <v>2226299670.1135674</v>
      </c>
      <c r="AR209" s="44">
        <f>[2]国家城池攻打!AM209</f>
        <v>2376369709.0792465</v>
      </c>
      <c r="AS209" s="44">
        <f>[2]国家城池攻打!AN209</f>
        <v>217359691.70369554</v>
      </c>
      <c r="AT209" s="44">
        <f>[2]国家城池攻打!AO209</f>
        <v>44531220.100064315</v>
      </c>
      <c r="AU209" s="44">
        <f>[2]国家城池攻打!AP209</f>
        <v>14210627.126752343</v>
      </c>
      <c r="AV209" s="44">
        <f>[2]国家城池攻打!AQ209</f>
        <v>4878770918.1233253</v>
      </c>
      <c r="AX209" s="14">
        <v>206</v>
      </c>
      <c r="AY209" s="44">
        <f>[2]国家城池攻打!AE209</f>
        <v>61655335.429455407</v>
      </c>
      <c r="AZ209" s="44">
        <f>[2]国家城池攻打!AF209</f>
        <v>63175266.15556179</v>
      </c>
      <c r="BA209" s="44">
        <f>[2]国家城池攻打!AG209</f>
        <v>65078289.891450986</v>
      </c>
      <c r="BB209" s="44">
        <f>[2]国家城池攻打!AH209</f>
        <v>69738291.92415531</v>
      </c>
      <c r="BC209" s="44">
        <f>[2]国家城池攻打!AI209</f>
        <v>71510804.784381777</v>
      </c>
    </row>
    <row r="210" spans="1:55" x14ac:dyDescent="0.15">
      <c r="A210" s="16" t="str">
        <f>IF([2]其他调用!AF210="","",[2]其他调用!AF210)</f>
        <v/>
      </c>
      <c r="B210" s="16">
        <f>IF([2]其他调用!AG210="","",[2]其他调用!AG210)</f>
        <v>206</v>
      </c>
      <c r="C210" s="16">
        <f>IF([2]其他调用!AH210="","",[2]其他调用!AH210)</f>
        <v>1</v>
      </c>
      <c r="D210" s="16">
        <f>IF([2]其他调用!AI210="","",[2]其他调用!AI210)</f>
        <v>1.6195803038776919</v>
      </c>
      <c r="E210" s="16">
        <f>IF([2]其他调用!AJ210="","",[2]其他调用!AJ210)</f>
        <v>2.7775733199316481</v>
      </c>
      <c r="F210" s="16">
        <f>IF([2]其他调用!AK210="","",[2]其他调用!AK210)</f>
        <v>8.0810802452280406</v>
      </c>
      <c r="G210" s="16">
        <f>IF([2]其他调用!AL210="","",[2]其他调用!AL210)</f>
        <v>22.98779814857258</v>
      </c>
      <c r="H210" s="16">
        <f>IF([2]其他调用!AM210="","",[2]其他调用!AM210)</f>
        <v>950.85009577436153</v>
      </c>
      <c r="I210" s="16" t="str">
        <f>IF([2]其他调用!AN210="","",[2]其他调用!AN210)</f>
        <v/>
      </c>
      <c r="J210" s="16" t="str">
        <f>IF([2]其他调用!AO210="","",[2]其他调用!AO210)</f>
        <v/>
      </c>
      <c r="AL210" s="35">
        <f>[4]基础信息!L210</f>
        <v>207</v>
      </c>
      <c r="AM210" s="35">
        <f>[4]基础信息!M210</f>
        <v>100</v>
      </c>
      <c r="AP210" s="44">
        <f>[2]国家城池攻打!AK210</f>
        <v>207</v>
      </c>
      <c r="AQ210" s="44">
        <f>[2]国家城池攻打!AL210</f>
        <v>2230699139.3974738</v>
      </c>
      <c r="AR210" s="44">
        <f>[2]国家城池攻打!AM210</f>
        <v>2380984974.1323743</v>
      </c>
      <c r="AS210" s="44">
        <f>[2]国家城池攻打!AN210</f>
        <v>217688016.94476292</v>
      </c>
      <c r="AT210" s="44">
        <f>[2]国家城池攻打!AO210</f>
        <v>44558987.947833501</v>
      </c>
      <c r="AU210" s="44">
        <f>[2]国家城池攻打!AP210</f>
        <v>14210627.126752343</v>
      </c>
      <c r="AV210" s="44">
        <f>[2]国家城池攻打!AQ210</f>
        <v>4888141745.5491962</v>
      </c>
      <c r="AX210" s="14">
        <v>207</v>
      </c>
      <c r="AY210" s="44">
        <f>[2]国家城池攻打!AE210</f>
        <v>61655335.429455407</v>
      </c>
      <c r="AZ210" s="44">
        <f>[2]国家城池攻打!AF210</f>
        <v>63175266.15556179</v>
      </c>
      <c r="BA210" s="44">
        <f>[2]国家城池攻打!AG210</f>
        <v>65078289.891450986</v>
      </c>
      <c r="BB210" s="44">
        <f>[2]国家城池攻打!AH210</f>
        <v>69738291.92415531</v>
      </c>
      <c r="BC210" s="44">
        <f>[2]国家城池攻打!AI210</f>
        <v>71510804.784381777</v>
      </c>
    </row>
    <row r="211" spans="1:55" x14ac:dyDescent="0.15">
      <c r="A211" s="16" t="str">
        <f>IF([2]其他调用!AF211="","",[2]其他调用!AF211)</f>
        <v/>
      </c>
      <c r="B211" s="16">
        <f>IF([2]其他调用!AG211="","",[2]其他调用!AG211)</f>
        <v>207</v>
      </c>
      <c r="C211" s="16">
        <f>IF([2]其他调用!AH211="","",[2]其他调用!AH211)</f>
        <v>1</v>
      </c>
      <c r="D211" s="16">
        <f>IF([2]其他调用!AI211="","",[2]其他调用!AI211)</f>
        <v>1.6192109715927063</v>
      </c>
      <c r="E211" s="16">
        <f>IF([2]其他调用!AJ211="","",[2]其他调用!AJ211)</f>
        <v>2.7757335999377069</v>
      </c>
      <c r="F211" s="16">
        <f>IF([2]其他调用!AK211="","",[2]其他调用!AK211)</f>
        <v>8.0818904966935001</v>
      </c>
      <c r="G211" s="16">
        <f>IF([2]其他调用!AL211="","",[2]其他调用!AL211)</f>
        <v>22.912361444037899</v>
      </c>
      <c r="H211" s="16">
        <f>IF([2]其他调用!AM211="","",[2]其他调用!AM211)</f>
        <v>950.3287743342687</v>
      </c>
      <c r="I211" s="16" t="str">
        <f>IF([2]其他调用!AN211="","",[2]其他调用!AN211)</f>
        <v/>
      </c>
      <c r="J211" s="16" t="str">
        <f>IF([2]其他调用!AO211="","",[2]其他调用!AO211)</f>
        <v/>
      </c>
      <c r="AL211" s="35">
        <f>[4]基础信息!L211</f>
        <v>208</v>
      </c>
      <c r="AM211" s="35">
        <f>[4]基础信息!M211</f>
        <v>100</v>
      </c>
      <c r="AP211" s="44">
        <f>[2]国家城池攻打!AK211</f>
        <v>208</v>
      </c>
      <c r="AQ211" s="44">
        <f>[2]国家城池攻打!AL211</f>
        <v>2234871969.4894423</v>
      </c>
      <c r="AR211" s="44">
        <f>[2]国家城池攻打!AM211</f>
        <v>2385580374.7247229</v>
      </c>
      <c r="AS211" s="44">
        <f>[2]国家城池攻打!AN211</f>
        <v>217992290.81470138</v>
      </c>
      <c r="AT211" s="44">
        <f>[2]国家城池攻打!AO211</f>
        <v>44586755.795602694</v>
      </c>
      <c r="AU211" s="44">
        <f>[2]国家城池攻打!AP211</f>
        <v>14210627.126752343</v>
      </c>
      <c r="AV211" s="44">
        <f>[2]国家城池攻打!AQ211</f>
        <v>4897242017.9512205</v>
      </c>
      <c r="AX211" s="14">
        <v>208</v>
      </c>
      <c r="AY211" s="44">
        <f>[2]国家城池攻打!AE211</f>
        <v>61655335.429455407</v>
      </c>
      <c r="AZ211" s="44">
        <f>[2]国家城池攻打!AF211</f>
        <v>63175266.15556179</v>
      </c>
      <c r="BA211" s="44">
        <f>[2]国家城池攻打!AG211</f>
        <v>65078289.891450986</v>
      </c>
      <c r="BB211" s="44">
        <f>[2]国家城池攻打!AH211</f>
        <v>69738291.92415531</v>
      </c>
      <c r="BC211" s="44">
        <f>[2]国家城池攻打!AI211</f>
        <v>71510804.784381777</v>
      </c>
    </row>
    <row r="212" spans="1:55" x14ac:dyDescent="0.15">
      <c r="A212" s="16" t="str">
        <f>IF([2]其他调用!AF212="","",[2]其他调用!AF212)</f>
        <v/>
      </c>
      <c r="B212" s="16">
        <f>IF([2]其他调用!AG212="","",[2]其他调用!AG212)</f>
        <v>208</v>
      </c>
      <c r="C212" s="16">
        <f>IF([2]其他调用!AH212="","",[2]其他调用!AH212)</f>
        <v>1</v>
      </c>
      <c r="D212" s="16">
        <f>IF([2]其他调用!AI212="","",[2]其他调用!AI212)</f>
        <v>1.6202944168819682</v>
      </c>
      <c r="E212" s="16">
        <f>IF([2]其他调用!AJ212="","",[2]其他调用!AJ212)</f>
        <v>2.7766469372930573</v>
      </c>
      <c r="F212" s="16">
        <f>IF([2]其他调用!AK212="","",[2]其他调用!AK212)</f>
        <v>8.0895501146745108</v>
      </c>
      <c r="G212" s="16">
        <f>IF([2]其他调用!AL212="","",[2]其他调用!AL212)</f>
        <v>22.851061577311036</v>
      </c>
      <c r="H212" s="16">
        <f>IF([2]其他调用!AM212="","",[2]其他调用!AM212)</f>
        <v>950.56124823495441</v>
      </c>
      <c r="I212" s="16" t="str">
        <f>IF([2]其他调用!AN212="","",[2]其他调用!AN212)</f>
        <v/>
      </c>
      <c r="J212" s="16" t="str">
        <f>IF([2]其他调用!AO212="","",[2]其他调用!AO212)</f>
        <v/>
      </c>
      <c r="AL212" s="35">
        <f>[4]基础信息!L212</f>
        <v>209</v>
      </c>
      <c r="AM212" s="35">
        <f>[4]基础信息!M212</f>
        <v>100</v>
      </c>
      <c r="AP212" s="44">
        <f>[2]国家城池攻打!AK212</f>
        <v>209</v>
      </c>
      <c r="AQ212" s="44">
        <f>[2]国家城池攻打!AL212</f>
        <v>2239044799.5814109</v>
      </c>
      <c r="AR212" s="44">
        <f>[2]国家城池攻打!AM212</f>
        <v>2390175775.3170714</v>
      </c>
      <c r="AS212" s="44">
        <f>[2]国家城池攻打!AN212</f>
        <v>218296564.68463981</v>
      </c>
      <c r="AT212" s="44">
        <f>[2]国家城池攻打!AO212</f>
        <v>44614523.643371873</v>
      </c>
      <c r="AU212" s="44">
        <f>[2]国家城池攻打!AP212</f>
        <v>14210627.126752343</v>
      </c>
      <c r="AV212" s="44">
        <f>[2]国家城池攻打!AQ212</f>
        <v>4906342290.3532457</v>
      </c>
      <c r="AX212" s="14">
        <v>209</v>
      </c>
      <c r="AY212" s="44">
        <f>[2]国家城池攻打!AE212</f>
        <v>61655335.429455407</v>
      </c>
      <c r="AZ212" s="44">
        <f>[2]国家城池攻打!AF212</f>
        <v>63175266.15556179</v>
      </c>
      <c r="BA212" s="44">
        <f>[2]国家城池攻打!AG212</f>
        <v>65078289.891450986</v>
      </c>
      <c r="BB212" s="44">
        <f>[2]国家城池攻打!AH212</f>
        <v>69738291.92415531</v>
      </c>
      <c r="BC212" s="44">
        <f>[2]国家城池攻打!AI212</f>
        <v>71510804.784381777</v>
      </c>
    </row>
    <row r="213" spans="1:55" x14ac:dyDescent="0.15">
      <c r="A213" s="16" t="str">
        <f>IF([2]其他调用!AF213="","",[2]其他调用!AF213)</f>
        <v/>
      </c>
      <c r="B213" s="16">
        <f>IF([2]其他调用!AG213="","",[2]其他调用!AG213)</f>
        <v>209</v>
      </c>
      <c r="C213" s="16">
        <f>IF([2]其他调用!AH213="","",[2]其他调用!AH213)</f>
        <v>1</v>
      </c>
      <c r="D213" s="16">
        <f>IF([2]其他调用!AI213="","",[2]其他调用!AI213)</f>
        <v>1.6213622601728401</v>
      </c>
      <c r="E213" s="16">
        <f>IF([2]其他调用!AJ213="","",[2]其他调用!AJ213)</f>
        <v>2.7775471222649064</v>
      </c>
      <c r="F213" s="16">
        <f>IF([2]其他调用!AK213="","",[2]其他调用!AK213)</f>
        <v>8.0970994314261091</v>
      </c>
      <c r="G213" s="16">
        <f>IF([2]其他调用!AL213="","",[2]其他调用!AL213)</f>
        <v>22.7906444505171</v>
      </c>
      <c r="H213" s="16">
        <f>IF([2]其他调用!AM213="","",[2]其他调用!AM213)</f>
        <v>950.79037442859828</v>
      </c>
      <c r="I213" s="16" t="str">
        <f>IF([2]其他调用!AN213="","",[2]其他调用!AN213)</f>
        <v/>
      </c>
      <c r="J213" s="16" t="str">
        <f>IF([2]其他调用!AO213="","",[2]其他调用!AO213)</f>
        <v/>
      </c>
      <c r="AL213" s="35">
        <f>[4]基础信息!L213</f>
        <v>210</v>
      </c>
      <c r="AM213" s="35">
        <f>[4]基础信息!M213</f>
        <v>100</v>
      </c>
      <c r="AP213" s="44">
        <f>[2]国家城池攻打!AK213</f>
        <v>210</v>
      </c>
      <c r="AQ213" s="44">
        <f>[2]国家城池攻打!AL213</f>
        <v>2243217629.6733799</v>
      </c>
      <c r="AR213" s="44">
        <f>[2]国家城池攻打!AM213</f>
        <v>2394771175.9094195</v>
      </c>
      <c r="AS213" s="44">
        <f>[2]国家城池攻打!AN213</f>
        <v>218600838.55457827</v>
      </c>
      <c r="AT213" s="44">
        <f>[2]国家城池攻打!AO213</f>
        <v>44642291.491141066</v>
      </c>
      <c r="AU213" s="44">
        <f>[2]国家城池攻打!AP213</f>
        <v>14210627.126752343</v>
      </c>
      <c r="AV213" s="44">
        <f>[2]国家城池攻打!AQ213</f>
        <v>4915442562.755271</v>
      </c>
      <c r="AX213" s="14">
        <v>210</v>
      </c>
      <c r="AY213" s="44">
        <f>[2]国家城池攻打!AE213</f>
        <v>61655335.429455407</v>
      </c>
      <c r="AZ213" s="44">
        <f>[2]国家城池攻打!AF213</f>
        <v>63175266.15556179</v>
      </c>
      <c r="BA213" s="44">
        <f>[2]国家城池攻打!AG213</f>
        <v>65078289.891450986</v>
      </c>
      <c r="BB213" s="44">
        <f>[2]国家城池攻打!AH213</f>
        <v>69738291.92415531</v>
      </c>
      <c r="BC213" s="44">
        <f>[2]国家城池攻打!AI213</f>
        <v>71510804.784381777</v>
      </c>
    </row>
    <row r="214" spans="1:55" x14ac:dyDescent="0.15">
      <c r="A214" s="16" t="str">
        <f>IF([2]其他调用!AF214="","",[2]其他调用!AF214)</f>
        <v/>
      </c>
      <c r="B214" s="16">
        <f>IF([2]其他调用!AG214="","",[2]其他调用!AG214)</f>
        <v>210</v>
      </c>
      <c r="C214" s="16">
        <f>IF([2]其他调用!AH214="","",[2]其他调用!AH214)</f>
        <v>1</v>
      </c>
      <c r="D214" s="16">
        <f>IF([2]其他调用!AI214="","",[2]其他调用!AI214)</f>
        <v>1.6224148360676334</v>
      </c>
      <c r="E214" s="16">
        <f>IF([2]其他调用!AJ214="","",[2]其他调用!AJ214)</f>
        <v>2.7784344369208331</v>
      </c>
      <c r="F214" s="16">
        <f>IF([2]其他调用!AK214="","",[2]其他调用!AK214)</f>
        <v>8.1045408124815683</v>
      </c>
      <c r="G214" s="16">
        <f>IF([2]其他调用!AL214="","",[2]其他调用!AL214)</f>
        <v>22.731091132310581</v>
      </c>
      <c r="H214" s="16">
        <f>IF([2]其他调用!AM214="","",[2]其他调用!AM214)</f>
        <v>951.01622471052326</v>
      </c>
      <c r="I214" s="16" t="str">
        <f>IF([2]其他调用!AN214="","",[2]其他调用!AN214)</f>
        <v/>
      </c>
      <c r="J214" s="16" t="str">
        <f>IF([2]其他调用!AO214="","",[2]其他调用!AO214)</f>
        <v/>
      </c>
      <c r="AL214" s="35">
        <f>[4]基础信息!L214</f>
        <v>211</v>
      </c>
      <c r="AM214" s="35">
        <f>[4]基础信息!M214</f>
        <v>100</v>
      </c>
      <c r="AP214" s="44">
        <f>[2]国家城池攻打!AK214</f>
        <v>211</v>
      </c>
      <c r="AQ214" s="44">
        <f>[2]国家城池攻打!AL214</f>
        <v>2247390459.7653489</v>
      </c>
      <c r="AR214" s="44">
        <f>[2]国家城池攻打!AM214</f>
        <v>2399366576.5017681</v>
      </c>
      <c r="AS214" s="44">
        <f>[2]国家城池攻打!AN214</f>
        <v>218905112.42451674</v>
      </c>
      <c r="AT214" s="44">
        <f>[2]国家城池攻打!AO214</f>
        <v>44670059.338910252</v>
      </c>
      <c r="AU214" s="44">
        <f>[2]国家城池攻打!AP214</f>
        <v>14210627.126752343</v>
      </c>
      <c r="AV214" s="44">
        <f>[2]国家城池攻打!AQ214</f>
        <v>4924542835.1572952</v>
      </c>
      <c r="AX214" s="14">
        <v>211</v>
      </c>
      <c r="AY214" s="44">
        <f>[2]国家城池攻打!AE214</f>
        <v>61655335.429455407</v>
      </c>
      <c r="AZ214" s="44">
        <f>[2]国家城池攻打!AF214</f>
        <v>63175266.15556179</v>
      </c>
      <c r="BA214" s="44">
        <f>[2]国家城池攻打!AG214</f>
        <v>65078289.891450986</v>
      </c>
      <c r="BB214" s="44">
        <f>[2]国家城池攻打!AH214</f>
        <v>69738291.92415531</v>
      </c>
      <c r="BC214" s="44">
        <f>[2]国家城池攻打!AI214</f>
        <v>71510804.784381777</v>
      </c>
    </row>
    <row r="215" spans="1:55" x14ac:dyDescent="0.15">
      <c r="A215" s="16" t="str">
        <f>IF([2]其他调用!AF215="","",[2]其他调用!AF215)</f>
        <v/>
      </c>
      <c r="B215" s="16">
        <f>IF([2]其他调用!AG215="","",[2]其他调用!AG215)</f>
        <v>211</v>
      </c>
      <c r="C215" s="16">
        <f>IF([2]其他调用!AH215="","",[2]其他调用!AH215)</f>
        <v>1</v>
      </c>
      <c r="D215" s="16">
        <f>IF([2]其他调用!AI215="","",[2]其他调用!AI215)</f>
        <v>1.623452469668679</v>
      </c>
      <c r="E215" s="16">
        <f>IF([2]其他调用!AJ215="","",[2]其他调用!AJ215)</f>
        <v>2.7793091553199951</v>
      </c>
      <c r="F215" s="16">
        <f>IF([2]其他调用!AK215="","",[2]其他调用!AK215)</f>
        <v>8.1118765562122785</v>
      </c>
      <c r="G215" s="16">
        <f>IF([2]其他调用!AL215="","",[2]其他调用!AL215)</f>
        <v>22.672383228842094</v>
      </c>
      <c r="H215" s="16">
        <f>IF([2]其他调用!AM215="","",[2]其他调用!AM215)</f>
        <v>951.23886883765056</v>
      </c>
      <c r="I215" s="16" t="str">
        <f>IF([2]其他调用!AN215="","",[2]其他调用!AN215)</f>
        <v/>
      </c>
      <c r="J215" s="16" t="str">
        <f>IF([2]其他调用!AO215="","",[2]其他调用!AO215)</f>
        <v/>
      </c>
      <c r="AL215" s="35">
        <f>[4]基础信息!L215</f>
        <v>212</v>
      </c>
      <c r="AM215" s="35">
        <f>[4]基础信息!M215</f>
        <v>100</v>
      </c>
      <c r="AP215" s="44">
        <f>[2]国家城池攻打!AK215</f>
        <v>212</v>
      </c>
      <c r="AQ215" s="44">
        <f>[2]国家城池攻打!AL215</f>
        <v>2251563289.8573174</v>
      </c>
      <c r="AR215" s="44">
        <f>[2]国家城池攻打!AM215</f>
        <v>2403961977.0941162</v>
      </c>
      <c r="AS215" s="44">
        <f>[2]国家城池攻打!AN215</f>
        <v>219209386.29445517</v>
      </c>
      <c r="AT215" s="44">
        <f>[2]国家城池攻打!AO215</f>
        <v>44697827.186679438</v>
      </c>
      <c r="AU215" s="44">
        <f>[2]国家城池攻打!AP215</f>
        <v>14210627.126752343</v>
      </c>
      <c r="AV215" s="44">
        <f>[2]国家城池攻打!AQ215</f>
        <v>4933643107.5593204</v>
      </c>
      <c r="AX215" s="14">
        <v>212</v>
      </c>
      <c r="AY215" s="44">
        <f>[2]国家城池攻打!AE215</f>
        <v>61655335.429455407</v>
      </c>
      <c r="AZ215" s="44">
        <f>[2]国家城池攻打!AF215</f>
        <v>63175266.15556179</v>
      </c>
      <c r="BA215" s="44">
        <f>[2]国家城池攻打!AG215</f>
        <v>65078289.891450986</v>
      </c>
      <c r="BB215" s="44">
        <f>[2]国家城池攻打!AH215</f>
        <v>69738291.92415531</v>
      </c>
      <c r="BC215" s="44">
        <f>[2]国家城池攻打!AI215</f>
        <v>71510804.784381777</v>
      </c>
    </row>
    <row r="216" spans="1:55" x14ac:dyDescent="0.15">
      <c r="A216" s="16" t="str">
        <f>IF([2]其他调用!AF216="","",[2]其他调用!AF216)</f>
        <v/>
      </c>
      <c r="B216" s="16">
        <f>IF([2]其他调用!AG216="","",[2]其他调用!AG216)</f>
        <v>212</v>
      </c>
      <c r="C216" s="16">
        <f>IF([2]其他调用!AH216="","",[2]其他调用!AH216)</f>
        <v>1</v>
      </c>
      <c r="D216" s="16">
        <f>IF([2]其他调用!AI216="","",[2]其他调用!AI216)</f>
        <v>1.6244754769130993</v>
      </c>
      <c r="E216" s="16">
        <f>IF([2]其他调用!AJ216="","",[2]其他调用!AJ216)</f>
        <v>2.7801715437953374</v>
      </c>
      <c r="F216" s="16">
        <f>IF([2]其他调用!AK216="","",[2]其他调用!AK216)</f>
        <v>8.1191088961944899</v>
      </c>
      <c r="G216" s="16">
        <f>IF([2]其他调用!AL216="","",[2]其他调用!AL216)</f>
        <v>22.614502864817144</v>
      </c>
      <c r="H216" s="16">
        <f>IF([2]其他调用!AM216="","",[2]其他调用!AM216)</f>
        <v>951.45837460032908</v>
      </c>
      <c r="I216" s="16" t="str">
        <f>IF([2]其他调用!AN216="","",[2]其他调用!AN216)</f>
        <v/>
      </c>
      <c r="J216" s="16" t="str">
        <f>IF([2]其他调用!AO216="","",[2]其他调用!AO216)</f>
        <v/>
      </c>
      <c r="AL216" s="35">
        <f>[4]基础信息!L216</f>
        <v>213</v>
      </c>
      <c r="AM216" s="35">
        <f>[4]基础信息!M216</f>
        <v>100</v>
      </c>
      <c r="AP216" s="44">
        <f>[2]国家城池攻打!AK216</f>
        <v>213</v>
      </c>
      <c r="AQ216" s="44">
        <f>[2]国家城池攻打!AL216</f>
        <v>2255736119.949286</v>
      </c>
      <c r="AR216" s="44">
        <f>[2]国家城池攻打!AM216</f>
        <v>2408557377.6864648</v>
      </c>
      <c r="AS216" s="44">
        <f>[2]国家城池攻打!AN216</f>
        <v>219513660.16439363</v>
      </c>
      <c r="AT216" s="44">
        <f>[2]国家城池攻打!AO216</f>
        <v>44793451.290102012</v>
      </c>
      <c r="AU216" s="44">
        <f>[2]国家城池攻打!AP216</f>
        <v>14210627.126752343</v>
      </c>
      <c r="AV216" s="44">
        <f>[2]国家城池攻打!AQ216</f>
        <v>4942811236.2169981</v>
      </c>
      <c r="AX216" s="14">
        <v>213</v>
      </c>
      <c r="AY216" s="44">
        <f>[2]国家城池攻打!AE216</f>
        <v>61655335.429455407</v>
      </c>
      <c r="AZ216" s="44">
        <f>[2]国家城池攻打!AF216</f>
        <v>63175266.15556179</v>
      </c>
      <c r="BA216" s="44">
        <f>[2]国家城池攻打!AG216</f>
        <v>65078289.891450986</v>
      </c>
      <c r="BB216" s="44">
        <f>[2]国家城池攻打!AH216</f>
        <v>69738291.92415531</v>
      </c>
      <c r="BC216" s="44">
        <f>[2]国家城池攻打!AI216</f>
        <v>71510804.784381777</v>
      </c>
    </row>
    <row r="217" spans="1:55" x14ac:dyDescent="0.15">
      <c r="A217" s="16" t="str">
        <f>IF([2]其他调用!AF217="","",[2]其他调用!AF217)</f>
        <v/>
      </c>
      <c r="B217" s="16">
        <f>IF([2]其他调用!AG217="","",[2]其他调用!AG217)</f>
        <v>213</v>
      </c>
      <c r="C217" s="16">
        <f>IF([2]其他调用!AH217="","",[2]其他调用!AH217)</f>
        <v>1</v>
      </c>
      <c r="D217" s="16">
        <f>IF([2]其他调用!AI217="","",[2]其他调用!AI217)</f>
        <v>1.6254841648935325</v>
      </c>
      <c r="E217" s="16">
        <f>IF([2]其他调用!AJ217="","",[2]其他调用!AJ217)</f>
        <v>2.7810218612239646</v>
      </c>
      <c r="F217" s="16">
        <f>IF([2]其他调用!AK217="","",[2]其他调用!AK217)</f>
        <v>8.1282658362884046</v>
      </c>
      <c r="G217" s="16">
        <f>IF([2]其他调用!AL217="","",[2]其他调用!AL217)</f>
        <v>22.557432665350344</v>
      </c>
      <c r="H217" s="16">
        <f>IF([2]其他调用!AM217="","",[2]其他调用!AM217)</f>
        <v>951.70263456859072</v>
      </c>
      <c r="I217" s="16" t="str">
        <f>IF([2]其他调用!AN217="","",[2]其他调用!AN217)</f>
        <v/>
      </c>
      <c r="J217" s="16" t="str">
        <f>IF([2]其他调用!AO217="","",[2]其他调用!AO217)</f>
        <v/>
      </c>
      <c r="AL217" s="35">
        <f>[4]基础信息!L217</f>
        <v>214</v>
      </c>
      <c r="AM217" s="35">
        <f>[4]基础信息!M217</f>
        <v>100</v>
      </c>
      <c r="AP217" s="44">
        <f>[2]国家城池攻打!AK217</f>
        <v>214</v>
      </c>
      <c r="AQ217" s="44">
        <f>[2]国家城池攻打!AL217</f>
        <v>2259908950.0412545</v>
      </c>
      <c r="AR217" s="44">
        <f>[2]国家城池攻打!AM217</f>
        <v>2413152778.2788134</v>
      </c>
      <c r="AS217" s="44">
        <f>[2]国家城池攻打!AN217</f>
        <v>219817934.03433207</v>
      </c>
      <c r="AT217" s="44">
        <f>[2]国家城池攻打!AO217</f>
        <v>44983183.276576161</v>
      </c>
      <c r="AU217" s="44">
        <f>[2]国家城池攻打!AP217</f>
        <v>14210627.126752343</v>
      </c>
      <c r="AV217" s="44">
        <f>[2]国家城池攻打!AQ217</f>
        <v>4952073472.7577286</v>
      </c>
      <c r="AX217" s="14">
        <v>214</v>
      </c>
      <c r="AY217" s="44">
        <f>[2]国家城池攻打!AE217</f>
        <v>61655335.429455407</v>
      </c>
      <c r="AZ217" s="44">
        <f>[2]国家城池攻打!AF217</f>
        <v>63175266.15556179</v>
      </c>
      <c r="BA217" s="44">
        <f>[2]国家城池攻打!AG217</f>
        <v>65078289.891450986</v>
      </c>
      <c r="BB217" s="44">
        <f>[2]国家城池攻打!AH217</f>
        <v>69738291.92415531</v>
      </c>
      <c r="BC217" s="44">
        <f>[2]国家城池攻打!AI217</f>
        <v>71510804.784381777</v>
      </c>
    </row>
    <row r="218" spans="1:55" x14ac:dyDescent="0.15">
      <c r="A218" s="16" t="str">
        <f>IF([2]其他调用!AF218="","",[2]其他调用!AF218)</f>
        <v/>
      </c>
      <c r="B218" s="16">
        <f>IF([2]其他调用!AG218="","",[2]其他调用!AG218)</f>
        <v>214</v>
      </c>
      <c r="C218" s="16">
        <f>IF([2]其他调用!AH218="","",[2]其他调用!AH218)</f>
        <v>1</v>
      </c>
      <c r="D218" s="16">
        <f>IF([2]其他调用!AI218="","",[2]其他调用!AI218)</f>
        <v>1.6264788321654733</v>
      </c>
      <c r="E218" s="16">
        <f>IF([2]其他调用!AJ218="","",[2]其他调用!AJ218)</f>
        <v>2.7818603592862226</v>
      </c>
      <c r="F218" s="16">
        <f>IF([2]其他调用!AK218="","",[2]其他调用!AK218)</f>
        <v>8.1400855380533859</v>
      </c>
      <c r="G218" s="16">
        <f>IF([2]其他调用!AL218="","",[2]其他调用!AL218)</f>
        <v>22.501155738576244</v>
      </c>
      <c r="H218" s="16">
        <f>IF([2]其他调用!AM218="","",[2]其他调用!AM218)</f>
        <v>951.98182313903294</v>
      </c>
      <c r="I218" s="16" t="str">
        <f>IF([2]其他调用!AN218="","",[2]其他调用!AN218)</f>
        <v/>
      </c>
      <c r="J218" s="16" t="str">
        <f>IF([2]其他调用!AO218="","",[2]其他调用!AO218)</f>
        <v/>
      </c>
      <c r="AL218" s="35">
        <f>[4]基础信息!L218</f>
        <v>215</v>
      </c>
      <c r="AM218" s="35">
        <f>[4]基础信息!M218</f>
        <v>100</v>
      </c>
      <c r="AP218" s="44">
        <f>[2]国家城池攻打!AK218</f>
        <v>215</v>
      </c>
      <c r="AQ218" s="44">
        <f>[2]国家城池攻打!AL218</f>
        <v>2264081780.1332235</v>
      </c>
      <c r="AR218" s="44">
        <f>[2]国家城池攻打!AM218</f>
        <v>2417748178.8711615</v>
      </c>
      <c r="AS218" s="44">
        <f>[2]国家城池攻打!AN218</f>
        <v>220122207.90427053</v>
      </c>
      <c r="AT218" s="44">
        <f>[2]国家城池攻打!AO218</f>
        <v>45172915.263050318</v>
      </c>
      <c r="AU218" s="44">
        <f>[2]国家城池攻打!AP218</f>
        <v>14210627.126752343</v>
      </c>
      <c r="AV218" s="44">
        <f>[2]国家城池攻打!AQ218</f>
        <v>4961335709.2984571</v>
      </c>
      <c r="AX218" s="14">
        <v>215</v>
      </c>
      <c r="AY218" s="44">
        <f>[2]国家城池攻打!AE218</f>
        <v>61655335.429455407</v>
      </c>
      <c r="AZ218" s="44">
        <f>[2]国家城池攻打!AF218</f>
        <v>63175266.15556179</v>
      </c>
      <c r="BA218" s="44">
        <f>[2]国家城池攻打!AG218</f>
        <v>65078289.891450986</v>
      </c>
      <c r="BB218" s="44">
        <f>[2]国家城池攻打!AH218</f>
        <v>69738291.92415531</v>
      </c>
      <c r="BC218" s="44">
        <f>[2]国家城池攻打!AI218</f>
        <v>71510804.784381777</v>
      </c>
    </row>
    <row r="219" spans="1:55" x14ac:dyDescent="0.15">
      <c r="A219" s="16" t="str">
        <f>IF([2]其他调用!AF219="","",[2]其他调用!AF219)</f>
        <v/>
      </c>
      <c r="B219" s="16">
        <f>IF([2]其他调用!AG219="","",[2]其他调用!AG219)</f>
        <v>215</v>
      </c>
      <c r="C219" s="16">
        <f>IF([2]其他调用!AH219="","",[2]其他调用!AH219)</f>
        <v>1</v>
      </c>
      <c r="D219" s="16">
        <f>IF([2]其他调用!AI219="","",[2]其他调用!AI219)</f>
        <v>1.627459769041891</v>
      </c>
      <c r="E219" s="16">
        <f>IF([2]其他调用!AJ219="","",[2]其他调用!AJ219)</f>
        <v>2.782687282714063</v>
      </c>
      <c r="F219" s="16">
        <f>IF([2]其他调用!AK219="","",[2]其他调用!AK219)</f>
        <v>8.151742080554186</v>
      </c>
      <c r="G219" s="16">
        <f>IF([2]其他调用!AL219="","",[2]其他调用!AL219)</f>
        <v>22.445655658980289</v>
      </c>
      <c r="H219" s="16">
        <f>IF([2]其他调用!AM219="","",[2]其他调用!AM219)</f>
        <v>952.2571577880625</v>
      </c>
      <c r="I219" s="16" t="str">
        <f>IF([2]其他调用!AN219="","",[2]其他调用!AN219)</f>
        <v/>
      </c>
      <c r="J219" s="16" t="str">
        <f>IF([2]其他调用!AO219="","",[2]其他调用!AO219)</f>
        <v/>
      </c>
      <c r="AL219" s="35">
        <f>[4]基础信息!L219</f>
        <v>216</v>
      </c>
      <c r="AM219" s="35">
        <f>[4]基础信息!M219</f>
        <v>100</v>
      </c>
      <c r="AP219" s="44">
        <f>[2]国家城池攻打!AK219</f>
        <v>216</v>
      </c>
      <c r="AQ219" s="44">
        <f>[2]国家城池攻打!AL219</f>
        <v>2268254610.2251921</v>
      </c>
      <c r="AR219" s="44">
        <f>[2]国家城池攻打!AM219</f>
        <v>2422343579.46351</v>
      </c>
      <c r="AS219" s="44">
        <f>[2]国家城池攻打!AN219</f>
        <v>220426481.77420896</v>
      </c>
      <c r="AT219" s="44">
        <f>[2]国家城池攻打!AO219</f>
        <v>45362647.249524467</v>
      </c>
      <c r="AU219" s="44">
        <f>[2]国家城池攻打!AP219</f>
        <v>14210627.126752343</v>
      </c>
      <c r="AV219" s="44">
        <f>[2]国家城池攻打!AQ219</f>
        <v>4970597945.8391867</v>
      </c>
      <c r="AX219" s="14">
        <v>216</v>
      </c>
      <c r="AY219" s="44">
        <f>[2]国家城池攻打!AE219</f>
        <v>61655335.429455407</v>
      </c>
      <c r="AZ219" s="44">
        <f>[2]国家城池攻打!AF219</f>
        <v>63175266.15556179</v>
      </c>
      <c r="BA219" s="44">
        <f>[2]国家城池攻打!AG219</f>
        <v>65078289.891450986</v>
      </c>
      <c r="BB219" s="44">
        <f>[2]国家城池攻打!AH219</f>
        <v>69738291.92415531</v>
      </c>
      <c r="BC219" s="44">
        <f>[2]国家城池攻打!AI219</f>
        <v>71510804.784381777</v>
      </c>
    </row>
    <row r="220" spans="1:55" x14ac:dyDescent="0.15">
      <c r="A220" s="16" t="str">
        <f>IF([2]其他调用!AF220="","",[2]其他调用!AF220)</f>
        <v/>
      </c>
      <c r="B220" s="16">
        <f>IF([2]其他调用!AG220="","",[2]其他调用!AG220)</f>
        <v>216</v>
      </c>
      <c r="C220" s="16">
        <f>IF([2]其他调用!AH220="","",[2]其他调用!AH220)</f>
        <v>1</v>
      </c>
      <c r="D220" s="16">
        <f>IF([2]其他调用!AI220="","",[2]其他调用!AI220)</f>
        <v>1.6284272578757311</v>
      </c>
      <c r="E220" s="16">
        <f>IF([2]其他调用!AJ220="","",[2]其他调用!AJ220)</f>
        <v>2.7835028695291877</v>
      </c>
      <c r="F220" s="16">
        <f>IF([2]其他调用!AK220="","",[2]其他调用!AK220)</f>
        <v>8.163238819010882</v>
      </c>
      <c r="G220" s="16">
        <f>IF([2]其他调用!AL220="","",[2]其他调用!AL220)</f>
        <v>22.390916451415396</v>
      </c>
      <c r="H220" s="16">
        <f>IF([2]其他调用!AM220="","",[2]其他调用!AM220)</f>
        <v>952.5287177680259</v>
      </c>
      <c r="I220" s="16" t="str">
        <f>IF([2]其他调用!AN220="","",[2]其他调用!AN220)</f>
        <v/>
      </c>
      <c r="J220" s="16" t="str">
        <f>IF([2]其他调用!AO220="","",[2]其他调用!AO220)</f>
        <v/>
      </c>
      <c r="AL220" s="35">
        <f>[4]基础信息!L220</f>
        <v>217</v>
      </c>
      <c r="AM220" s="35">
        <f>[4]基础信息!M220</f>
        <v>100</v>
      </c>
      <c r="AP220" s="44">
        <f>[2]国家城池攻打!AK220</f>
        <v>217</v>
      </c>
      <c r="AQ220" s="44">
        <f>[2]国家城池攻打!AL220</f>
        <v>2272427440.3171611</v>
      </c>
      <c r="AR220" s="44">
        <f>[2]国家城池攻打!AM220</f>
        <v>2426938980.0558586</v>
      </c>
      <c r="AS220" s="44">
        <f>[2]国家城池攻打!AN220</f>
        <v>220730755.64414743</v>
      </c>
      <c r="AT220" s="44">
        <f>[2]国家城池攻打!AO220</f>
        <v>45552379.235998616</v>
      </c>
      <c r="AU220" s="44">
        <f>[2]国家城池攻打!AP220</f>
        <v>14210627.126752343</v>
      </c>
      <c r="AV220" s="44">
        <f>[2]国家城池攻打!AQ220</f>
        <v>4979860182.3799181</v>
      </c>
      <c r="AX220" s="14">
        <v>217</v>
      </c>
      <c r="AY220" s="44">
        <f>[2]国家城池攻打!AE220</f>
        <v>61655335.429455407</v>
      </c>
      <c r="AZ220" s="44">
        <f>[2]国家城池攻打!AF220</f>
        <v>63175266.15556179</v>
      </c>
      <c r="BA220" s="44">
        <f>[2]国家城池攻打!AG220</f>
        <v>65078289.891450986</v>
      </c>
      <c r="BB220" s="44">
        <f>[2]国家城池攻打!AH220</f>
        <v>69738291.92415531</v>
      </c>
      <c r="BC220" s="44">
        <f>[2]国家城池攻打!AI220</f>
        <v>71510804.784381777</v>
      </c>
    </row>
    <row r="221" spans="1:55" x14ac:dyDescent="0.15">
      <c r="A221" s="16" t="str">
        <f>IF([2]其他调用!AF221="","",[2]其他调用!AF221)</f>
        <v/>
      </c>
      <c r="B221" s="16">
        <f>IF([2]其他调用!AG221="","",[2]其他调用!AG221)</f>
        <v>217</v>
      </c>
      <c r="C221" s="16">
        <f>IF([2]其他调用!AH221="","",[2]其他调用!AH221)</f>
        <v>1</v>
      </c>
      <c r="D221" s="16">
        <f>IF([2]其他调用!AI221="","",[2]其他调用!AI221)</f>
        <v>1.6293815733308723</v>
      </c>
      <c r="E221" s="16">
        <f>IF([2]其他调用!AJ221="","",[2]其他调用!AJ221)</f>
        <v>2.7843073512714658</v>
      </c>
      <c r="F221" s="16">
        <f>IF([2]其他调用!AK221="","",[2]其他调用!AK221)</f>
        <v>8.1745790172738371</v>
      </c>
      <c r="G221" s="16">
        <f>IF([2]其他调用!AL221="","",[2]其他调用!AL221)</f>
        <v>22.336922575771343</v>
      </c>
      <c r="H221" s="16">
        <f>IF([2]其他调用!AM221="","",[2]其他调用!AM221)</f>
        <v>952.79658017306087</v>
      </c>
      <c r="I221" s="16" t="str">
        <f>IF([2]其他调用!AN221="","",[2]其他调用!AN221)</f>
        <v/>
      </c>
      <c r="J221" s="16" t="str">
        <f>IF([2]其他调用!AO221="","",[2]其他调用!AO221)</f>
        <v/>
      </c>
      <c r="AL221" s="35">
        <f>[4]基础信息!L221</f>
        <v>218</v>
      </c>
      <c r="AM221" s="35">
        <f>[4]基础信息!M221</f>
        <v>100</v>
      </c>
      <c r="AP221" s="44">
        <f>[2]国家城池攻打!AK221</f>
        <v>218</v>
      </c>
      <c r="AQ221" s="44">
        <f>[2]国家城池攻打!AL221</f>
        <v>2276600270.4091301</v>
      </c>
      <c r="AR221" s="44">
        <f>[2]国家城池攻打!AM221</f>
        <v>2431534380.6482067</v>
      </c>
      <c r="AS221" s="44">
        <f>[2]国家城池攻打!AN221</f>
        <v>221035029.51408583</v>
      </c>
      <c r="AT221" s="44">
        <f>[2]国家城池攻打!AO221</f>
        <v>45742111.222472772</v>
      </c>
      <c r="AU221" s="44">
        <f>[2]国家城池攻打!AP221</f>
        <v>14210627.126752343</v>
      </c>
      <c r="AV221" s="44">
        <f>[2]国家城池攻打!AQ221</f>
        <v>4989122418.9206476</v>
      </c>
      <c r="AX221" s="14">
        <v>218</v>
      </c>
      <c r="AY221" s="44">
        <f>[2]国家城池攻打!AE221</f>
        <v>61655335.429455407</v>
      </c>
      <c r="AZ221" s="44">
        <f>[2]国家城池攻打!AF221</f>
        <v>63175266.15556179</v>
      </c>
      <c r="BA221" s="44">
        <f>[2]国家城池攻打!AG221</f>
        <v>65078289.891450986</v>
      </c>
      <c r="BB221" s="44">
        <f>[2]国家城池攻打!AH221</f>
        <v>69738291.92415531</v>
      </c>
      <c r="BC221" s="44">
        <f>[2]国家城池攻打!AI221</f>
        <v>71510804.784381777</v>
      </c>
    </row>
    <row r="222" spans="1:55" x14ac:dyDescent="0.15">
      <c r="A222" s="16" t="str">
        <f>IF([2]其他调用!AF222="","",[2]其他调用!AF222)</f>
        <v/>
      </c>
      <c r="B222" s="16">
        <f>IF([2]其他调用!AG222="","",[2]其他调用!AG222)</f>
        <v>218</v>
      </c>
      <c r="C222" s="16">
        <f>IF([2]其他调用!AH222="","",[2]其他调用!AH222)</f>
        <v>1</v>
      </c>
      <c r="D222" s="16">
        <f>IF([2]其他调用!AI222="","",[2]其他调用!AI222)</f>
        <v>1.6303229826420962</v>
      </c>
      <c r="E222" s="16">
        <f>IF([2]其他调用!AJ222="","",[2]其他调用!AJ222)</f>
        <v>2.7851009532180879</v>
      </c>
      <c r="F222" s="16">
        <f>IF([2]其他调用!AK222="","",[2]其他调用!AK222)</f>
        <v>8.1857658509129223</v>
      </c>
      <c r="G222" s="16">
        <f>IF([2]其他调用!AL222="","",[2]其他调用!AL222)</f>
        <v>22.283658912266223</v>
      </c>
      <c r="H222" s="16">
        <f>IF([2]其他调用!AM222="","",[2]其他调用!AM222)</f>
        <v>953.0608200120663</v>
      </c>
      <c r="I222" s="16" t="str">
        <f>IF([2]其他调用!AN222="","",[2]其他调用!AN222)</f>
        <v/>
      </c>
      <c r="J222" s="16" t="str">
        <f>IF([2]其他调用!AO222="","",[2]其他调用!AO222)</f>
        <v/>
      </c>
      <c r="AL222" s="35">
        <f>[4]基础信息!L222</f>
        <v>219</v>
      </c>
      <c r="AM222" s="35">
        <f>[4]基础信息!M222</f>
        <v>100</v>
      </c>
      <c r="AP222" s="44">
        <f>[2]国家城池攻打!AK222</f>
        <v>219</v>
      </c>
      <c r="AQ222" s="44">
        <f>[2]国家城池攻打!AL222</f>
        <v>2280773100.5010986</v>
      </c>
      <c r="AR222" s="44">
        <f>[2]国家城池攻打!AM222</f>
        <v>2436129781.2405553</v>
      </c>
      <c r="AS222" s="44">
        <f>[2]国家城池攻打!AN222</f>
        <v>221339303.38402432</v>
      </c>
      <c r="AT222" s="44">
        <f>[2]国家城池攻打!AO222</f>
        <v>45931843.208946921</v>
      </c>
      <c r="AU222" s="44">
        <f>[2]国家城池攻打!AP222</f>
        <v>14210627.126752343</v>
      </c>
      <c r="AV222" s="44">
        <f>[2]国家城池攻打!AQ222</f>
        <v>4998384655.4613771</v>
      </c>
      <c r="AX222" s="14">
        <v>219</v>
      </c>
      <c r="AY222" s="44">
        <f>[2]国家城池攻打!AE222</f>
        <v>61655335.429455407</v>
      </c>
      <c r="AZ222" s="44">
        <f>[2]国家城池攻打!AF222</f>
        <v>63175266.15556179</v>
      </c>
      <c r="BA222" s="44">
        <f>[2]国家城池攻打!AG222</f>
        <v>65078289.891450986</v>
      </c>
      <c r="BB222" s="44">
        <f>[2]国家城池攻打!AH222</f>
        <v>69738291.92415531</v>
      </c>
      <c r="BC222" s="44">
        <f>[2]国家城池攻打!AI222</f>
        <v>71510804.784381777</v>
      </c>
    </row>
    <row r="223" spans="1:55" x14ac:dyDescent="0.15">
      <c r="A223" s="16" t="str">
        <f>IF([2]其他调用!AF223="","",[2]其他调用!AF223)</f>
        <v/>
      </c>
      <c r="B223" s="16">
        <f>IF([2]其他调用!AG223="","",[2]其他调用!AG223)</f>
        <v>219</v>
      </c>
      <c r="C223" s="16">
        <f>IF([2]其他调用!AH223="","",[2]其他调用!AH223)</f>
        <v>1</v>
      </c>
      <c r="D223" s="16">
        <f>IF([2]其他调用!AI223="","",[2]其他调用!AI223)</f>
        <v>1.6312517458645766</v>
      </c>
      <c r="E223" s="16">
        <f>IF([2]其他调用!AJ223="","",[2]其他调用!AJ223)</f>
        <v>2.7858838945938778</v>
      </c>
      <c r="F223" s="16">
        <f>IF([2]其他调用!AK223="","",[2]其他调用!AK223)</f>
        <v>8.1968024101822152</v>
      </c>
      <c r="G223" s="16">
        <f>IF([2]其他调用!AL223="","",[2]其他调用!AL223)</f>
        <v>22.2311107473306</v>
      </c>
      <c r="H223" s="16">
        <f>IF([2]其他调用!AM223="","",[2]其他调用!AM223)</f>
        <v>953.32151027872953</v>
      </c>
      <c r="I223" s="16" t="str">
        <f>IF([2]其他调用!AN223="","",[2]其他调用!AN223)</f>
        <v/>
      </c>
      <c r="J223" s="16" t="str">
        <f>IF([2]其他调用!AO223="","",[2]其他调用!AO223)</f>
        <v/>
      </c>
      <c r="AL223" s="35">
        <f>[4]基础信息!L223</f>
        <v>220</v>
      </c>
      <c r="AM223" s="35">
        <f>[4]基础信息!M223</f>
        <v>100</v>
      </c>
      <c r="AP223" s="44">
        <f>[2]国家城池攻打!AK223</f>
        <v>220</v>
      </c>
      <c r="AQ223" s="44">
        <f>[2]国家城池攻打!AL223</f>
        <v>2284945930.5930672</v>
      </c>
      <c r="AR223" s="44">
        <f>[2]国家城池攻打!AM223</f>
        <v>2440725181.8329039</v>
      </c>
      <c r="AS223" s="44">
        <f>[2]国家城池攻打!AN223</f>
        <v>221643577.25396279</v>
      </c>
      <c r="AT223" s="44">
        <f>[2]国家城池攻打!AO223</f>
        <v>46121575.195421077</v>
      </c>
      <c r="AU223" s="44">
        <f>[2]国家城池攻打!AP223</f>
        <v>14210627.126752343</v>
      </c>
      <c r="AV223" s="44">
        <f>[2]国家城池攻打!AQ223</f>
        <v>5007646892.0021067</v>
      </c>
      <c r="AX223" s="14">
        <v>220</v>
      </c>
      <c r="AY223" s="44">
        <f>[2]国家城池攻打!AE223</f>
        <v>61655335.429455407</v>
      </c>
      <c r="AZ223" s="44">
        <f>[2]国家城池攻打!AF223</f>
        <v>63175266.15556179</v>
      </c>
      <c r="BA223" s="44">
        <f>[2]国家城池攻打!AG223</f>
        <v>65078289.891450986</v>
      </c>
      <c r="BB223" s="44">
        <f>[2]国家城池攻打!AH223</f>
        <v>69738291.92415531</v>
      </c>
      <c r="BC223" s="44">
        <f>[2]国家城池攻打!AI223</f>
        <v>71510804.784381777</v>
      </c>
    </row>
    <row r="224" spans="1:55" x14ac:dyDescent="0.15">
      <c r="A224" s="16" t="str">
        <f>IF([2]其他调用!AF224="","",[2]其他调用!AF224)</f>
        <v/>
      </c>
      <c r="B224" s="16">
        <f>IF([2]其他调用!AG224="","",[2]其他调用!AG224)</f>
        <v>220</v>
      </c>
      <c r="C224" s="16">
        <f>IF([2]其他调用!AH224="","",[2]其他调用!AH224)</f>
        <v>1</v>
      </c>
      <c r="D224" s="16">
        <f>IF([2]其他调用!AI224="","",[2]其他调用!AI224)</f>
        <v>1.6321681161133825</v>
      </c>
      <c r="E224" s="16">
        <f>IF([2]其他调用!AJ224="","",[2]其他调用!AJ224)</f>
        <v>2.7866563887731974</v>
      </c>
      <c r="F224" s="16">
        <f>IF([2]其他调用!AK224="","",[2]其他调用!AK224)</f>
        <v>8.207691702866045</v>
      </c>
      <c r="G224" s="16">
        <f>IF([2]其他调用!AL224="","",[2]其他调用!AL224)</f>
        <v>22.179263760056752</v>
      </c>
      <c r="H224" s="16">
        <f>IF([2]其他调用!AM224="","",[2]其他调用!AM224)</f>
        <v>953.57872201875239</v>
      </c>
      <c r="I224" s="16" t="str">
        <f>IF([2]其他调用!AN224="","",[2]其他调用!AN224)</f>
        <v/>
      </c>
      <c r="J224" s="16" t="str">
        <f>IF([2]其他调用!AO224="","",[2]其他调用!AO224)</f>
        <v/>
      </c>
      <c r="AL224" s="35">
        <f>[4]基础信息!L224</f>
        <v>221</v>
      </c>
      <c r="AM224" s="35">
        <f>[4]基础信息!M224</f>
        <v>100</v>
      </c>
      <c r="AP224" s="44">
        <f>[2]国家城池攻打!AK224</f>
        <v>221</v>
      </c>
      <c r="AQ224" s="44">
        <f>[2]国家城池攻打!AL224</f>
        <v>2289118760.6850357</v>
      </c>
      <c r="AR224" s="44">
        <f>[2]国家城池攻打!AM224</f>
        <v>2445320582.425252</v>
      </c>
      <c r="AS224" s="44">
        <f>[2]国家城池攻打!AN224</f>
        <v>221947851.12390119</v>
      </c>
      <c r="AT224" s="44">
        <f>[2]国家城池攻打!AO224</f>
        <v>46311307.181895234</v>
      </c>
      <c r="AU224" s="44">
        <f>[2]国家城池攻打!AP224</f>
        <v>14210627.126752343</v>
      </c>
      <c r="AV224" s="44">
        <f>[2]国家城池攻打!AQ224</f>
        <v>5016909128.5428362</v>
      </c>
      <c r="AX224" s="14">
        <v>221</v>
      </c>
      <c r="AY224" s="44">
        <f>[2]国家城池攻打!AE224</f>
        <v>61655335.429455407</v>
      </c>
      <c r="AZ224" s="44">
        <f>[2]国家城池攻打!AF224</f>
        <v>63175266.15556179</v>
      </c>
      <c r="BA224" s="44">
        <f>[2]国家城池攻打!AG224</f>
        <v>65078289.891450986</v>
      </c>
      <c r="BB224" s="44">
        <f>[2]国家城池攻打!AH224</f>
        <v>69738291.92415531</v>
      </c>
      <c r="BC224" s="44">
        <f>[2]国家城池攻打!AI224</f>
        <v>71510804.784381777</v>
      </c>
    </row>
    <row r="225" spans="1:55" x14ac:dyDescent="0.15">
      <c r="A225" s="16" t="str">
        <f>IF([2]其他调用!AF225="","",[2]其他调用!AF225)</f>
        <v/>
      </c>
      <c r="B225" s="16">
        <f>IF([2]其他调用!AG225="","",[2]其他调用!AG225)</f>
        <v>221</v>
      </c>
      <c r="C225" s="16">
        <f>IF([2]其他调用!AH225="","",[2]其他调用!AH225)</f>
        <v>1</v>
      </c>
      <c r="D225" s="16">
        <f>IF([2]其他调用!AI225="","",[2]其他调用!AI225)</f>
        <v>1.6330723397934583</v>
      </c>
      <c r="E225" s="16">
        <f>IF([2]其他调用!AJ225="","",[2]其他调用!AJ225)</f>
        <v>2.7874186434738188</v>
      </c>
      <c r="F225" s="16">
        <f>IF([2]其他调用!AK225="","",[2]其他调用!AK225)</f>
        <v>8.218436657011841</v>
      </c>
      <c r="G225" s="16">
        <f>IF([2]其他调用!AL225="","",[2]其他调用!AL225)</f>
        <v>22.128104009186764</v>
      </c>
      <c r="H225" s="16">
        <f>IF([2]其他调用!AM225="","",[2]其他调用!AM225)</f>
        <v>953.83252439440321</v>
      </c>
      <c r="I225" s="16" t="str">
        <f>IF([2]其他调用!AN225="","",[2]其他调用!AN225)</f>
        <v/>
      </c>
      <c r="J225" s="16" t="str">
        <f>IF([2]其他调用!AO225="","",[2]其他调用!AO225)</f>
        <v/>
      </c>
      <c r="AL225" s="35">
        <f>[4]基础信息!L225</f>
        <v>222</v>
      </c>
      <c r="AM225" s="35">
        <f>[4]基础信息!M225</f>
        <v>100</v>
      </c>
      <c r="AP225" s="44">
        <f>[2]国家城池攻打!AK225</f>
        <v>222</v>
      </c>
      <c r="AQ225" s="44">
        <f>[2]国家城池攻打!AL225</f>
        <v>2293239939.1030989</v>
      </c>
      <c r="AR225" s="44">
        <f>[2]国家城池攻打!AM225</f>
        <v>2449196347.7683177</v>
      </c>
      <c r="AS225" s="44">
        <f>[2]国家城池攻打!AN225</f>
        <v>222244075.14432123</v>
      </c>
      <c r="AT225" s="44">
        <f>[2]国家城池攻打!AO225</f>
        <v>46501039.168369375</v>
      </c>
      <c r="AU225" s="44">
        <f>[2]国家城池攻打!AP225</f>
        <v>14210627.126752343</v>
      </c>
      <c r="AV225" s="44">
        <f>[2]国家城池攻打!AQ225</f>
        <v>5025392028.3108587</v>
      </c>
      <c r="AX225" s="14">
        <v>222</v>
      </c>
      <c r="AY225" s="44">
        <f>[2]国家城池攻打!AE225</f>
        <v>61655335.429455407</v>
      </c>
      <c r="AZ225" s="44">
        <f>[2]国家城池攻打!AF225</f>
        <v>63175266.15556179</v>
      </c>
      <c r="BA225" s="44">
        <f>[2]国家城池攻打!AG225</f>
        <v>65078289.891450986</v>
      </c>
      <c r="BB225" s="44">
        <f>[2]国家城池攻打!AH225</f>
        <v>69738291.92415531</v>
      </c>
      <c r="BC225" s="44">
        <f>[2]国家城池攻打!AI225</f>
        <v>71510804.784381777</v>
      </c>
    </row>
    <row r="226" spans="1:55" x14ac:dyDescent="0.15">
      <c r="A226" s="16" t="str">
        <f>IF([2]其他调用!AF226="","",[2]其他调用!AF226)</f>
        <v/>
      </c>
      <c r="B226" s="16">
        <f>IF([2]其他调用!AG226="","",[2]其他调用!AG226)</f>
        <v>222</v>
      </c>
      <c r="C226" s="16">
        <f>IF([2]其他调用!AH226="","",[2]其他调用!AH226)</f>
        <v>1</v>
      </c>
      <c r="D226" s="16">
        <f>IF([2]其他调用!AI226="","",[2]其他调用!AI226)</f>
        <v>1.6360183652202573</v>
      </c>
      <c r="E226" s="16">
        <f>IF([2]其他调用!AJ226="","",[2]其他调用!AJ226)</f>
        <v>2.7888447848083486</v>
      </c>
      <c r="F226" s="16">
        <f>IF([2]其他调用!AK226="","",[2]其他调用!AK226)</f>
        <v>8.2290710339743924</v>
      </c>
      <c r="G226" s="16">
        <f>IF([2]其他调用!AL226="","",[2]其他调用!AL226)</f>
        <v>22.077700849901362</v>
      </c>
      <c r="H226" s="16">
        <f>IF([2]其他调用!AM226="","",[2]其他调用!AM226)</f>
        <v>954.71330612288659</v>
      </c>
      <c r="I226" s="16" t="str">
        <f>IF([2]其他调用!AN226="","",[2]其他调用!AN226)</f>
        <v/>
      </c>
      <c r="J226" s="16" t="str">
        <f>IF([2]其他调用!AO226="","",[2]其他调用!AO226)</f>
        <v/>
      </c>
      <c r="AL226" s="35">
        <f>[4]基础信息!L226</f>
        <v>223</v>
      </c>
      <c r="AM226" s="35">
        <f>[4]基础信息!M226</f>
        <v>100</v>
      </c>
      <c r="AP226" s="44">
        <f>[2]国家城池攻打!AK226</f>
        <v>223</v>
      </c>
      <c r="AQ226" s="44">
        <f>[2]国家城池攻打!AL226</f>
        <v>2297041323.521317</v>
      </c>
      <c r="AR226" s="44">
        <f>[2]国家城池攻打!AM226</f>
        <v>2453005261.7494283</v>
      </c>
      <c r="AS226" s="44">
        <f>[2]国家城池攻打!AN226</f>
        <v>222530268.47195971</v>
      </c>
      <c r="AT226" s="44">
        <f>[2]国家城池攻打!AO226</f>
        <v>46690771.154843532</v>
      </c>
      <c r="AU226" s="44">
        <f>[2]国家城池攻打!AP226</f>
        <v>14210627.126752343</v>
      </c>
      <c r="AV226" s="44">
        <f>[2]国家城池攻打!AQ226</f>
        <v>5033478252.0243006</v>
      </c>
      <c r="AX226" s="14">
        <v>223</v>
      </c>
      <c r="AY226" s="44">
        <f>[2]国家城池攻打!AE226</f>
        <v>61655335.429455407</v>
      </c>
      <c r="AZ226" s="44">
        <f>[2]国家城池攻打!AF226</f>
        <v>63175266.15556179</v>
      </c>
      <c r="BA226" s="44">
        <f>[2]国家城池攻打!AG226</f>
        <v>65078289.891450986</v>
      </c>
      <c r="BB226" s="44">
        <f>[2]国家城池攻打!AH226</f>
        <v>69738291.92415531</v>
      </c>
      <c r="BC226" s="44">
        <f>[2]国家城池攻打!AI226</f>
        <v>71510804.784381777</v>
      </c>
    </row>
    <row r="227" spans="1:55" x14ac:dyDescent="0.15">
      <c r="A227" s="16" t="str">
        <f>IF([2]其他调用!AF227="","",[2]其他调用!AF227)</f>
        <v/>
      </c>
      <c r="B227" s="16">
        <f>IF([2]其他调用!AG227="","",[2]其他调用!AG227)</f>
        <v>223</v>
      </c>
      <c r="C227" s="16">
        <f>IF([2]其他调用!AH227="","",[2]其他调用!AH227)</f>
        <v>1</v>
      </c>
      <c r="D227" s="16">
        <f>IF([2]其他调用!AI227="","",[2]其他调用!AI227)</f>
        <v>1.6391527129231351</v>
      </c>
      <c r="E227" s="16">
        <f>IF([2]其他调用!AJ227="","",[2]其他调用!AJ227)</f>
        <v>2.7911380708286875</v>
      </c>
      <c r="F227" s="16">
        <f>IF([2]其他调用!AK227="","",[2]其他调用!AK227)</f>
        <v>8.2397567476538605</v>
      </c>
      <c r="G227" s="16">
        <f>IF([2]其他调用!AL227="","",[2]其他调用!AL227)</f>
        <v>22.028465630631533</v>
      </c>
      <c r="H227" s="16">
        <f>IF([2]其他调用!AM227="","",[2]其他调用!AM227)</f>
        <v>955.71312691084415</v>
      </c>
      <c r="I227" s="16" t="str">
        <f>IF([2]其他调用!AN227="","",[2]其他调用!AN227)</f>
        <v/>
      </c>
      <c r="J227" s="16" t="str">
        <f>IF([2]其他调用!AO227="","",[2]其他调用!AO227)</f>
        <v/>
      </c>
      <c r="AL227" s="35">
        <f>[4]基础信息!L227</f>
        <v>224</v>
      </c>
      <c r="AM227" s="35">
        <f>[4]基础信息!M227</f>
        <v>100</v>
      </c>
      <c r="AP227" s="44">
        <f>[2]国家城池攻打!AK227</f>
        <v>224</v>
      </c>
      <c r="AQ227" s="44">
        <f>[2]国家城池攻打!AL227</f>
        <v>2300842707.9395342</v>
      </c>
      <c r="AR227" s="44">
        <f>[2]国家城池攻打!AM227</f>
        <v>2456814175.7305393</v>
      </c>
      <c r="AS227" s="44">
        <f>[2]国家城池攻打!AN227</f>
        <v>222816461.7995981</v>
      </c>
      <c r="AT227" s="44">
        <f>[2]国家城池攻打!AO227</f>
        <v>46880503.141317688</v>
      </c>
      <c r="AU227" s="44">
        <f>[2]国家城池攻打!AP227</f>
        <v>14210627.126752343</v>
      </c>
      <c r="AV227" s="44">
        <f>[2]国家城池攻打!AQ227</f>
        <v>5041564475.7377405</v>
      </c>
      <c r="AX227" s="14">
        <v>224</v>
      </c>
      <c r="AY227" s="44">
        <f>[2]国家城池攻打!AE227</f>
        <v>61655335.429455407</v>
      </c>
      <c r="AZ227" s="44">
        <f>[2]国家城池攻打!AF227</f>
        <v>63175266.15556179</v>
      </c>
      <c r="BA227" s="44">
        <f>[2]国家城池攻打!AG227</f>
        <v>65078289.891450986</v>
      </c>
      <c r="BB227" s="44">
        <f>[2]国家城池攻打!AH227</f>
        <v>69738291.92415531</v>
      </c>
      <c r="BC227" s="44">
        <f>[2]国家城池攻打!AI227</f>
        <v>71510804.784381777</v>
      </c>
    </row>
    <row r="228" spans="1:55" x14ac:dyDescent="0.15">
      <c r="A228" s="16" t="str">
        <f>IF([2]其他调用!AF228="","",[2]其他调用!AF228)</f>
        <v/>
      </c>
      <c r="B228" s="16">
        <f>IF([2]其他调用!AG228="","",[2]其他调用!AG228)</f>
        <v>224</v>
      </c>
      <c r="C228" s="16">
        <f>IF([2]其他调用!AH228="","",[2]其他调用!AH228)</f>
        <v>1</v>
      </c>
      <c r="D228" s="16">
        <f>IF([2]其他调用!AI228="","",[2]其他调用!AI228)</f>
        <v>1.6422464893297419</v>
      </c>
      <c r="E228" s="16">
        <f>IF([2]其他调用!AJ228="","",[2]其他调用!AJ228)</f>
        <v>2.7934016723355684</v>
      </c>
      <c r="F228" s="16">
        <f>IF([2]其他调用!AK228="","",[2]其他调用!AK228)</f>
        <v>8.2503041444340379</v>
      </c>
      <c r="G228" s="16">
        <f>IF([2]其他调用!AL228="","",[2]其他调用!AL228)</f>
        <v>21.980268747994309</v>
      </c>
      <c r="H228" s="16">
        <f>IF([2]其他调用!AM228="","",[2]其他调用!AM228)</f>
        <v>956.70159978154425</v>
      </c>
      <c r="I228" s="16" t="str">
        <f>IF([2]其他调用!AN228="","",[2]其他调用!AN228)</f>
        <v/>
      </c>
      <c r="J228" s="16" t="str">
        <f>IF([2]其他调用!AO228="","",[2]其他调用!AO228)</f>
        <v/>
      </c>
      <c r="AL228" s="35">
        <f>[4]基础信息!L228</f>
        <v>225</v>
      </c>
      <c r="AM228" s="35">
        <f>[4]基础信息!M228</f>
        <v>100</v>
      </c>
      <c r="AP228" s="44">
        <f>[2]国家城池攻打!AK228</f>
        <v>225</v>
      </c>
      <c r="AQ228" s="44">
        <f>[2]国家城池攻打!AL228</f>
        <v>2304644092.3577523</v>
      </c>
      <c r="AR228" s="44">
        <f>[2]国家城池攻打!AM228</f>
        <v>2460623089.7116494</v>
      </c>
      <c r="AS228" s="44">
        <f>[2]国家城池攻打!AN228</f>
        <v>223102655.12723652</v>
      </c>
      <c r="AT228" s="44">
        <f>[2]国家城池攻打!AO228</f>
        <v>47070235.127791837</v>
      </c>
      <c r="AU228" s="44">
        <f>[2]国家城池攻打!AP228</f>
        <v>14210627.126752343</v>
      </c>
      <c r="AV228" s="44">
        <f>[2]国家城池攻打!AQ228</f>
        <v>5049650699.4511814</v>
      </c>
      <c r="AX228" s="14">
        <v>225</v>
      </c>
      <c r="AY228" s="44">
        <f>[2]国家城池攻打!AE228</f>
        <v>61655335.429455407</v>
      </c>
      <c r="AZ228" s="44">
        <f>[2]国家城池攻打!AF228</f>
        <v>63175266.15556179</v>
      </c>
      <c r="BA228" s="44">
        <f>[2]国家城池攻打!AG228</f>
        <v>65078289.891450986</v>
      </c>
      <c r="BB228" s="44">
        <f>[2]国家城池攻打!AH228</f>
        <v>69738291.92415531</v>
      </c>
      <c r="BC228" s="44">
        <f>[2]国家城池攻打!AI228</f>
        <v>71510804.784381777</v>
      </c>
    </row>
    <row r="229" spans="1:55" x14ac:dyDescent="0.15">
      <c r="A229" s="16" t="str">
        <f>IF([2]其他调用!AF229="","",[2]其他调用!AF229)</f>
        <v/>
      </c>
      <c r="B229" s="16">
        <f>IF([2]其他调用!AG229="","",[2]其他调用!AG229)</f>
        <v>225</v>
      </c>
      <c r="C229" s="16">
        <f>IF([2]其他调用!AH229="","",[2]其他调用!AH229)</f>
        <v>1</v>
      </c>
      <c r="D229" s="16">
        <f>IF([2]其他调用!AI229="","",[2]其他调用!AI229)</f>
        <v>1.6453004771126891</v>
      </c>
      <c r="E229" s="16">
        <f>IF([2]其他调用!AJ229="","",[2]其他调用!AJ229)</f>
        <v>2.7956361619815273</v>
      </c>
      <c r="F229" s="16">
        <f>IF([2]其他调用!AK229="","",[2]其他调用!AK229)</f>
        <v>8.260715892626239</v>
      </c>
      <c r="G229" s="16">
        <f>IF([2]其他调用!AL229="","",[2]其他调用!AL229)</f>
        <v>21.932866287907483</v>
      </c>
      <c r="H229" s="16">
        <f>IF([2]其他调用!AM229="","",[2]其他调用!AM229)</f>
        <v>957.6780538494321</v>
      </c>
      <c r="I229" s="16" t="str">
        <f>IF([2]其他调用!AN229="","",[2]其他调用!AN229)</f>
        <v/>
      </c>
      <c r="J229" s="16" t="str">
        <f>IF([2]其他调用!AO229="","",[2]其他调用!AO229)</f>
        <v/>
      </c>
      <c r="AL229" s="35">
        <f>[4]基础信息!L229</f>
        <v>226</v>
      </c>
      <c r="AM229" s="35">
        <f>[4]基础信息!M229</f>
        <v>100</v>
      </c>
      <c r="AP229" s="44">
        <f>[2]国家城池攻打!AK229</f>
        <v>226</v>
      </c>
      <c r="AQ229" s="44">
        <f>[2]国家城池攻打!AL229</f>
        <v>2308445476.77597</v>
      </c>
      <c r="AR229" s="44">
        <f>[2]国家城池攻打!AM229</f>
        <v>2464432003.69276</v>
      </c>
      <c r="AS229" s="44">
        <f>[2]国家城池攻打!AN229</f>
        <v>223388848.45487499</v>
      </c>
      <c r="AT229" s="44">
        <f>[2]国家城池攻打!AO229</f>
        <v>47259967.114265993</v>
      </c>
      <c r="AU229" s="44">
        <f>[2]国家城池攻打!AP229</f>
        <v>14210627.126752343</v>
      </c>
      <c r="AV229" s="44">
        <f>[2]国家城池攻打!AQ229</f>
        <v>5057736923.1646233</v>
      </c>
      <c r="AX229" s="14">
        <v>226</v>
      </c>
      <c r="AY229" s="44">
        <f>[2]国家城池攻打!AE229</f>
        <v>61655335.429455407</v>
      </c>
      <c r="AZ229" s="44">
        <f>[2]国家城池攻打!AF229</f>
        <v>63175266.15556179</v>
      </c>
      <c r="BA229" s="44">
        <f>[2]国家城池攻打!AG229</f>
        <v>65078289.891450986</v>
      </c>
      <c r="BB229" s="44">
        <f>[2]国家城池攻打!AH229</f>
        <v>69738291.92415531</v>
      </c>
      <c r="BC229" s="44">
        <f>[2]国家城池攻打!AI229</f>
        <v>71510804.784381777</v>
      </c>
    </row>
    <row r="230" spans="1:55" x14ac:dyDescent="0.15">
      <c r="A230" s="16" t="str">
        <f>IF([2]其他调用!AF230="","",[2]其他调用!AF230)</f>
        <v/>
      </c>
      <c r="B230" s="16">
        <f>IF([2]其他调用!AG230="","",[2]其他调用!AG230)</f>
        <v>226</v>
      </c>
      <c r="C230" s="16">
        <f>IF([2]其他调用!AH230="","",[2]其他调用!AH230)</f>
        <v>1</v>
      </c>
      <c r="D230" s="16">
        <f>IF([2]其他调用!AI230="","",[2]其他调用!AI230)</f>
        <v>1.6483154389415307</v>
      </c>
      <c r="E230" s="16">
        <f>IF([2]其他调用!AJ230="","",[2]其他调用!AJ230)</f>
        <v>2.797842097783604</v>
      </c>
      <c r="F230" s="16">
        <f>IF([2]其他调用!AK230="","",[2]其他调用!AK230)</f>
        <v>8.2709945923467405</v>
      </c>
      <c r="G230" s="16">
        <f>IF([2]其他调用!AL230="","",[2]其他调用!AL230)</f>
        <v>21.886069569023082</v>
      </c>
      <c r="H230" s="16">
        <f>IF([2]其他调用!AM230="","",[2]其他调用!AM230)</f>
        <v>958.64203011637642</v>
      </c>
      <c r="I230" s="16" t="str">
        <f>IF([2]其他调用!AN230="","",[2]其他调用!AN230)</f>
        <v/>
      </c>
      <c r="J230" s="16" t="str">
        <f>IF([2]其他调用!AO230="","",[2]其他调用!AO230)</f>
        <v/>
      </c>
      <c r="AL230" s="35">
        <f>[4]基础信息!L230</f>
        <v>227</v>
      </c>
      <c r="AM230" s="35">
        <f>[4]基础信息!M230</f>
        <v>100</v>
      </c>
      <c r="AP230" s="44">
        <f>[2]国家城池攻打!AK230</f>
        <v>227</v>
      </c>
      <c r="AQ230" s="44">
        <f>[2]国家城池攻打!AL230</f>
        <v>2312246861.1941876</v>
      </c>
      <c r="AR230" s="44">
        <f>[2]国家城池攻打!AM230</f>
        <v>2468240917.6738706</v>
      </c>
      <c r="AS230" s="44">
        <f>[2]国家城池攻打!AN230</f>
        <v>223675041.78251341</v>
      </c>
      <c r="AT230" s="44">
        <f>[2]国家城池攻打!AO230</f>
        <v>47283691.879758216</v>
      </c>
      <c r="AU230" s="44">
        <f>[2]国家城池攻打!AP230</f>
        <v>14210627.126752343</v>
      </c>
      <c r="AV230" s="44">
        <f>[2]国家城池攻打!AQ230</f>
        <v>5065657139.6570816</v>
      </c>
      <c r="AX230" s="14">
        <v>227</v>
      </c>
      <c r="AY230" s="44">
        <f>[2]国家城池攻打!AE230</f>
        <v>61655335.429455407</v>
      </c>
      <c r="AZ230" s="44">
        <f>[2]国家城池攻打!AF230</f>
        <v>63175266.15556179</v>
      </c>
      <c r="BA230" s="44">
        <f>[2]国家城池攻打!AG230</f>
        <v>65078289.891450986</v>
      </c>
      <c r="BB230" s="44">
        <f>[2]国家城池攻打!AH230</f>
        <v>69738291.92415531</v>
      </c>
      <c r="BC230" s="44">
        <f>[2]国家城池攻打!AI230</f>
        <v>71510804.784381777</v>
      </c>
    </row>
    <row r="231" spans="1:55" x14ac:dyDescent="0.15">
      <c r="A231" s="16" t="str">
        <f>IF([2]其他调用!AF231="","",[2]其他调用!AF231)</f>
        <v/>
      </c>
      <c r="B231" s="16">
        <f>IF([2]其他调用!AG231="","",[2]其他调用!AG231)</f>
        <v>227</v>
      </c>
      <c r="C231" s="16">
        <f>IF([2]其他调用!AH231="","",[2]其他调用!AH231)</f>
        <v>1</v>
      </c>
      <c r="D231" s="16">
        <f>IF([2]其他调用!AI231="","",[2]其他调用!AI231)</f>
        <v>1.6512921181177387</v>
      </c>
      <c r="E231" s="16">
        <f>IF([2]其他调用!AJ231="","",[2]其他调用!AJ231)</f>
        <v>2.8000200235879307</v>
      </c>
      <c r="F231" s="16">
        <f>IF([2]其他调用!AK231="","",[2]其他调用!AK231)</f>
        <v>8.2829704890384903</v>
      </c>
      <c r="G231" s="16">
        <f>IF([2]其他调用!AL231="","",[2]其他调用!AL231)</f>
        <v>21.839867054190048</v>
      </c>
      <c r="H231" s="16">
        <f>IF([2]其他调用!AM231="","",[2]其他调用!AM231)</f>
        <v>959.61887153576004</v>
      </c>
      <c r="I231" s="16" t="str">
        <f>IF([2]其他调用!AN231="","",[2]其他调用!AN231)</f>
        <v/>
      </c>
      <c r="J231" s="16" t="str">
        <f>IF([2]其他调用!AO231="","",[2]其他调用!AO231)</f>
        <v/>
      </c>
      <c r="AL231" s="35">
        <f>[4]基础信息!L231</f>
        <v>228</v>
      </c>
      <c r="AM231" s="35">
        <f>[4]基础信息!M231</f>
        <v>100</v>
      </c>
      <c r="AP231" s="44">
        <f>[2]国家城池攻打!AK231</f>
        <v>228</v>
      </c>
      <c r="AQ231" s="44">
        <f>[2]国家城池攻打!AL231</f>
        <v>2316048245.6124053</v>
      </c>
      <c r="AR231" s="44">
        <f>[2]国家城池攻打!AM231</f>
        <v>2472049831.6549807</v>
      </c>
      <c r="AS231" s="44">
        <f>[2]国家城池攻打!AN231</f>
        <v>223961235.11015186</v>
      </c>
      <c r="AT231" s="44">
        <f>[2]国家城池攻打!AO231</f>
        <v>47306134.592323951</v>
      </c>
      <c r="AU231" s="44">
        <f>[2]国家城池攻打!AP231</f>
        <v>14210627.126752343</v>
      </c>
      <c r="AV231" s="44">
        <f>[2]国家城池攻打!AQ231</f>
        <v>5073576074.0966139</v>
      </c>
      <c r="AX231" s="14">
        <v>228</v>
      </c>
      <c r="AY231" s="44">
        <f>[2]国家城池攻打!AE231</f>
        <v>61655335.429455407</v>
      </c>
      <c r="AZ231" s="44">
        <f>[2]国家城池攻打!AF231</f>
        <v>63175266.15556179</v>
      </c>
      <c r="BA231" s="44">
        <f>[2]国家城池攻打!AG231</f>
        <v>65078289.891450986</v>
      </c>
      <c r="BB231" s="44">
        <f>[2]国家城池攻打!AH231</f>
        <v>69738291.92415531</v>
      </c>
      <c r="BC231" s="44">
        <f>[2]国家城池攻打!AI231</f>
        <v>71510804.784381777</v>
      </c>
    </row>
    <row r="232" spans="1:55" x14ac:dyDescent="0.15">
      <c r="A232" s="16" t="str">
        <f>IF([2]其他调用!AF232="","",[2]其他调用!AF232)</f>
        <v/>
      </c>
      <c r="B232" s="16">
        <f>IF([2]其他调用!AG232="","",[2]其他调用!AG232)</f>
        <v>228</v>
      </c>
      <c r="C232" s="16">
        <f>IF([2]其他调用!AH232="","",[2]其他调用!AH232)</f>
        <v>1</v>
      </c>
      <c r="D232" s="16">
        <f>IF([2]其他调用!AI232="","",[2]其他调用!AI232)</f>
        <v>1.6542312391856446</v>
      </c>
      <c r="E232" s="16">
        <f>IF([2]其他调用!AJ232="","",[2]其他调用!AJ232)</f>
        <v>2.8021704695167355</v>
      </c>
      <c r="F232" s="16">
        <f>IF([2]其他调用!AK232="","",[2]其他调用!AK232)</f>
        <v>8.2948093065583421</v>
      </c>
      <c r="G232" s="16">
        <f>IF([2]其他调用!AL232="","",[2]其他调用!AL232)</f>
        <v>21.794247497396245</v>
      </c>
      <c r="H232" s="16">
        <f>IF([2]其他调用!AM232="","",[2]其他调用!AM232)</f>
        <v>960.58358036676213</v>
      </c>
      <c r="I232" s="16" t="str">
        <f>IF([2]其他调用!AN232="","",[2]其他调用!AN232)</f>
        <v/>
      </c>
      <c r="J232" s="16" t="str">
        <f>IF([2]其他调用!AO232="","",[2]其他调用!AO232)</f>
        <v/>
      </c>
      <c r="AL232" s="35">
        <f>[4]基础信息!L232</f>
        <v>229</v>
      </c>
      <c r="AM232" s="35">
        <f>[4]基础信息!M232</f>
        <v>100</v>
      </c>
      <c r="AP232" s="44">
        <f>[2]国家城池攻打!AK232</f>
        <v>229</v>
      </c>
      <c r="AQ232" s="44">
        <f>[2]国家城池攻打!AL232</f>
        <v>2319849630.0306234</v>
      </c>
      <c r="AR232" s="44">
        <f>[2]国家城池攻打!AM232</f>
        <v>2475858745.6360912</v>
      </c>
      <c r="AS232" s="44">
        <f>[2]国家城池攻打!AN232</f>
        <v>224247428.43779027</v>
      </c>
      <c r="AT232" s="44">
        <f>[2]国家城池攻打!AO232</f>
        <v>47328577.304889679</v>
      </c>
      <c r="AU232" s="44">
        <f>[2]国家城池攻打!AP232</f>
        <v>14210627.126752343</v>
      </c>
      <c r="AV232" s="44">
        <f>[2]国家城池攻打!AQ232</f>
        <v>5081495008.5361462</v>
      </c>
      <c r="AX232" s="14">
        <v>229</v>
      </c>
      <c r="AY232" s="44">
        <f>[2]国家城池攻打!AE232</f>
        <v>61655335.429455407</v>
      </c>
      <c r="AZ232" s="44">
        <f>[2]国家城池攻打!AF232</f>
        <v>63175266.15556179</v>
      </c>
      <c r="BA232" s="44">
        <f>[2]国家城池攻打!AG232</f>
        <v>65078289.891450986</v>
      </c>
      <c r="BB232" s="44">
        <f>[2]国家城池攻打!AH232</f>
        <v>69738291.92415531</v>
      </c>
      <c r="BC232" s="44">
        <f>[2]国家城池攻打!AI232</f>
        <v>71510804.784381777</v>
      </c>
    </row>
    <row r="233" spans="1:55" x14ac:dyDescent="0.15">
      <c r="A233" s="16" t="str">
        <f>IF([2]其他调用!AF233="","",[2]其他调用!AF233)</f>
        <v/>
      </c>
      <c r="B233" s="16">
        <f>IF([2]其他调用!AG233="","",[2]其他调用!AG233)</f>
        <v>229</v>
      </c>
      <c r="C233" s="16">
        <f>IF([2]其他调用!AH233="","",[2]其他调用!AH233)</f>
        <v>1</v>
      </c>
      <c r="D233" s="16">
        <f>IF([2]其他调用!AI233="","",[2]其他调用!AI233)</f>
        <v>1.6571335085203951</v>
      </c>
      <c r="E233" s="16">
        <f>IF([2]其他调用!AJ233="","",[2]其他调用!AJ233)</f>
        <v>2.8042939523985253</v>
      </c>
      <c r="F233" s="16">
        <f>IF([2]其他调用!AK233="","",[2]其他调用!AK233)</f>
        <v>8.3064996848223593</v>
      </c>
      <c r="G233" s="16">
        <f>IF([2]其他调用!AL233="","",[2]其他调用!AL233)</f>
        <v>21.749199934642416</v>
      </c>
      <c r="H233" s="16">
        <f>IF([2]其他调用!AM233="","",[2]其他调用!AM233)</f>
        <v>961.53619333931135</v>
      </c>
      <c r="I233" s="16" t="str">
        <f>IF([2]其他调用!AN233="","",[2]其他调用!AN233)</f>
        <v/>
      </c>
      <c r="J233" s="16" t="str">
        <f>IF([2]其他调用!AO233="","",[2]其他调用!AO233)</f>
        <v/>
      </c>
      <c r="AL233" s="35">
        <f>[4]基础信息!L233</f>
        <v>230</v>
      </c>
      <c r="AM233" s="35">
        <f>[4]基础信息!M233</f>
        <v>100</v>
      </c>
      <c r="AP233" s="44">
        <f>[2]国家城池攻打!AK233</f>
        <v>230</v>
      </c>
      <c r="AQ233" s="44">
        <f>[2]国家城池攻打!AL233</f>
        <v>2323651014.4488411</v>
      </c>
      <c r="AR233" s="44">
        <f>[2]国家城池攻打!AM233</f>
        <v>2479667659.6172018</v>
      </c>
      <c r="AS233" s="44">
        <f>[2]国家城池攻打!AN233</f>
        <v>224533621.76542872</v>
      </c>
      <c r="AT233" s="44">
        <f>[2]国家城池攻打!AO233</f>
        <v>47351020.017455421</v>
      </c>
      <c r="AU233" s="44">
        <f>[2]国家城池攻打!AP233</f>
        <v>14210627.126752343</v>
      </c>
      <c r="AV233" s="44">
        <f>[2]国家城池攻打!AQ233</f>
        <v>5089413942.9756784</v>
      </c>
      <c r="AX233" s="14">
        <v>230</v>
      </c>
      <c r="AY233" s="44">
        <f>[2]国家城池攻打!AE233</f>
        <v>61655335.429455407</v>
      </c>
      <c r="AZ233" s="44">
        <f>[2]国家城池攻打!AF233</f>
        <v>63175266.15556179</v>
      </c>
      <c r="BA233" s="44">
        <f>[2]国家城池攻打!AG233</f>
        <v>65078289.891450986</v>
      </c>
      <c r="BB233" s="44">
        <f>[2]国家城池攻打!AH233</f>
        <v>69738291.92415531</v>
      </c>
      <c r="BC233" s="44">
        <f>[2]国家城池攻打!AI233</f>
        <v>71510804.784381777</v>
      </c>
    </row>
    <row r="234" spans="1:55" x14ac:dyDescent="0.15">
      <c r="A234" s="16" t="str">
        <f>IF([2]其他调用!AF234="","",[2]其他调用!AF234)</f>
        <v/>
      </c>
      <c r="B234" s="16">
        <f>IF([2]其他调用!AG234="","",[2]其他调用!AG234)</f>
        <v>230</v>
      </c>
      <c r="C234" s="16">
        <f>IF([2]其他调用!AH234="","",[2]其他调用!AH234)</f>
        <v>1</v>
      </c>
      <c r="D234" s="16">
        <f>IF([2]其他调用!AI234="","",[2]其他调用!AI234)</f>
        <v>1.6599996148939353</v>
      </c>
      <c r="E234" s="16">
        <f>IF([2]其他调用!AJ234="","",[2]其他调用!AJ234)</f>
        <v>2.8063909761822008</v>
      </c>
      <c r="F234" s="16">
        <f>IF([2]其他调用!AK234="","",[2]其他调用!AK234)</f>
        <v>8.318044398212816</v>
      </c>
      <c r="G234" s="16">
        <f>IF([2]其他调用!AL234="","",[2]其他调用!AL234)</f>
        <v>21.704713675157372</v>
      </c>
      <c r="H234" s="16">
        <f>IF([2]其他调用!AM234="","",[2]其他调用!AM234)</f>
        <v>962.47693652928649</v>
      </c>
      <c r="I234" s="16" t="str">
        <f>IF([2]其他调用!AN234="","",[2]其他调用!AN234)</f>
        <v/>
      </c>
      <c r="J234" s="16" t="str">
        <f>IF([2]其他调用!AO234="","",[2]其他调用!AO234)</f>
        <v/>
      </c>
      <c r="AL234" s="35">
        <f>[4]基础信息!L234</f>
        <v>231</v>
      </c>
      <c r="AM234" s="35">
        <f>[4]基础信息!M234</f>
        <v>100</v>
      </c>
      <c r="AP234" s="44">
        <f>[2]国家城池攻打!AK234</f>
        <v>231</v>
      </c>
      <c r="AQ234" s="44">
        <f>[2]国家城池攻打!AL234</f>
        <v>2327452398.8670588</v>
      </c>
      <c r="AR234" s="44">
        <f>[2]国家城池攻打!AM234</f>
        <v>2483476573.5983124</v>
      </c>
      <c r="AS234" s="44">
        <f>[2]国家城池攻打!AN234</f>
        <v>224819815.09306714</v>
      </c>
      <c r="AT234" s="44">
        <f>[2]国家城池攻打!AO234</f>
        <v>47373462.730021164</v>
      </c>
      <c r="AU234" s="44">
        <f>[2]国家城池攻打!AP234</f>
        <v>14210627.126752343</v>
      </c>
      <c r="AV234" s="44">
        <f>[2]国家城池攻打!AQ234</f>
        <v>5097332877.4152117</v>
      </c>
      <c r="AX234" s="14">
        <v>231</v>
      </c>
      <c r="AY234" s="44">
        <f>[2]国家城池攻打!AE234</f>
        <v>61655335.429455407</v>
      </c>
      <c r="AZ234" s="44">
        <f>[2]国家城池攻打!AF234</f>
        <v>63175266.15556179</v>
      </c>
      <c r="BA234" s="44">
        <f>[2]国家城池攻打!AG234</f>
        <v>65078289.891450986</v>
      </c>
      <c r="BB234" s="44">
        <f>[2]国家城池攻打!AH234</f>
        <v>69738291.92415531</v>
      </c>
      <c r="BC234" s="44">
        <f>[2]国家城池攻打!AI234</f>
        <v>71510804.784381777</v>
      </c>
    </row>
    <row r="235" spans="1:55" x14ac:dyDescent="0.15">
      <c r="A235" s="16" t="str">
        <f>IF([2]其他调用!AF235="","",[2]其他调用!AF235)</f>
        <v/>
      </c>
      <c r="B235" s="16">
        <f>IF([2]其他调用!AG235="","",[2]其他调用!AG235)</f>
        <v>231</v>
      </c>
      <c r="C235" s="16">
        <f>IF([2]其他调用!AH235="","",[2]其他调用!AH235)</f>
        <v>1</v>
      </c>
      <c r="D235" s="16">
        <f>IF([2]其他调用!AI235="","",[2]其他调用!AI235)</f>
        <v>1.6628302300199629</v>
      </c>
      <c r="E235" s="16">
        <f>IF([2]其他调用!AJ235="","",[2]其他调用!AJ235)</f>
        <v>2.8084620323357719</v>
      </c>
      <c r="F235" s="16">
        <f>IF([2]其他调用!AK235="","",[2]其他调用!AK235)</f>
        <v>8.3294461524011343</v>
      </c>
      <c r="G235" s="16">
        <f>IF([2]其他调用!AL235="","",[2]其他调用!AL235)</f>
        <v>21.660778292939426</v>
      </c>
      <c r="H235" s="16">
        <f>IF([2]其他调用!AM235="","",[2]其他调用!AM235)</f>
        <v>963.4060304135312</v>
      </c>
      <c r="I235" s="16" t="str">
        <f>IF([2]其他调用!AN235="","",[2]其他调用!AN235)</f>
        <v/>
      </c>
      <c r="J235" s="16" t="str">
        <f>IF([2]其他调用!AO235="","",[2]其他调用!AO235)</f>
        <v/>
      </c>
      <c r="AL235" s="35">
        <f>[4]基础信息!L235</f>
        <v>232</v>
      </c>
      <c r="AM235" s="35">
        <f>[4]基础信息!M235</f>
        <v>100</v>
      </c>
      <c r="AP235" s="44">
        <f>[2]国家城池攻打!AK235</f>
        <v>232</v>
      </c>
      <c r="AQ235" s="44">
        <f>[2]国家城池攻打!AL235</f>
        <v>2331253783.2852764</v>
      </c>
      <c r="AR235" s="44">
        <f>[2]国家城池攻打!AM235</f>
        <v>2487285487.579423</v>
      </c>
      <c r="AS235" s="44">
        <f>[2]国家城池攻打!AN235</f>
        <v>225106008.42070562</v>
      </c>
      <c r="AT235" s="44">
        <f>[2]国家城池攻打!AO235</f>
        <v>47395905.442586899</v>
      </c>
      <c r="AU235" s="44">
        <f>[2]国家城池攻打!AP235</f>
        <v>14210627.126752343</v>
      </c>
      <c r="AV235" s="44">
        <f>[2]国家城池攻打!AQ235</f>
        <v>5105251811.854744</v>
      </c>
      <c r="AX235" s="14">
        <v>232</v>
      </c>
      <c r="AY235" s="44">
        <f>[2]国家城池攻打!AE235</f>
        <v>61655335.429455407</v>
      </c>
      <c r="AZ235" s="44">
        <f>[2]国家城池攻打!AF235</f>
        <v>63175266.15556179</v>
      </c>
      <c r="BA235" s="44">
        <f>[2]国家城池攻打!AG235</f>
        <v>65078289.891450986</v>
      </c>
      <c r="BB235" s="44">
        <f>[2]国家城池攻打!AH235</f>
        <v>69738291.92415531</v>
      </c>
      <c r="BC235" s="44">
        <f>[2]国家城池攻打!AI235</f>
        <v>71510804.784381777</v>
      </c>
    </row>
    <row r="236" spans="1:55" x14ac:dyDescent="0.15">
      <c r="A236" s="16" t="str">
        <f>IF([2]其他调用!AF236="","",[2]其他调用!AF236)</f>
        <v/>
      </c>
      <c r="B236" s="16">
        <f>IF([2]其他调用!AG236="","",[2]其他调用!AG236)</f>
        <v>232</v>
      </c>
      <c r="C236" s="16">
        <f>IF([2]其他调用!AH236="","",[2]其他调用!AH236)</f>
        <v>1</v>
      </c>
      <c r="D236" s="16">
        <f>IF([2]其他调用!AI236="","",[2]其他调用!AI236)</f>
        <v>1.6656260090787642</v>
      </c>
      <c r="E236" s="16">
        <f>IF([2]其他调用!AJ236="","",[2]其他调用!AJ236)</f>
        <v>2.8105076002303662</v>
      </c>
      <c r="F236" s="16">
        <f>IF([2]其他调用!AK236="","",[2]其他调用!AK236)</f>
        <v>8.3407075864619458</v>
      </c>
      <c r="G236" s="16">
        <f>IF([2]其他调用!AL236="","",[2]其他调用!AL236)</f>
        <v>21.617383618610205</v>
      </c>
      <c r="H236" s="16">
        <f>IF([2]其他调用!AM236="","",[2]其他调用!AM236)</f>
        <v>964.32369004212126</v>
      </c>
      <c r="I236" s="16" t="str">
        <f>IF([2]其他调用!AN236="","",[2]其他调用!AN236)</f>
        <v/>
      </c>
      <c r="J236" s="16" t="str">
        <f>IF([2]其他调用!AO236="","",[2]其他调用!AO236)</f>
        <v/>
      </c>
      <c r="AL236" s="35">
        <f>[4]基础信息!L236</f>
        <v>233</v>
      </c>
      <c r="AM236" s="35">
        <f>[4]基础信息!M236</f>
        <v>100</v>
      </c>
      <c r="AP236" s="44">
        <f>[2]国家城池攻打!AK236</f>
        <v>233</v>
      </c>
      <c r="AQ236" s="44">
        <f>[2]国家城池攻打!AL236</f>
        <v>2335055167.7034945</v>
      </c>
      <c r="AR236" s="44">
        <f>[2]国家城池攻打!AM236</f>
        <v>2491094401.560534</v>
      </c>
      <c r="AS236" s="44">
        <f>[2]国家城池攻打!AN236</f>
        <v>225392201.74834403</v>
      </c>
      <c r="AT236" s="44">
        <f>[2]国家城池攻打!AO236</f>
        <v>47418348.155152634</v>
      </c>
      <c r="AU236" s="44">
        <f>[2]国家城池攻打!AP236</f>
        <v>14210627.126752343</v>
      </c>
      <c r="AV236" s="44">
        <f>[2]国家城池攻打!AQ236</f>
        <v>5113170746.2942772</v>
      </c>
      <c r="AX236" s="14">
        <v>233</v>
      </c>
      <c r="AY236" s="44">
        <f>[2]国家城池攻打!AE236</f>
        <v>61655335.429455407</v>
      </c>
      <c r="AZ236" s="44">
        <f>[2]国家城池攻打!AF236</f>
        <v>63175266.15556179</v>
      </c>
      <c r="BA236" s="44">
        <f>[2]国家城池攻打!AG236</f>
        <v>65078289.891450986</v>
      </c>
      <c r="BB236" s="44">
        <f>[2]国家城池攻打!AH236</f>
        <v>69738291.92415531</v>
      </c>
      <c r="BC236" s="44">
        <f>[2]国家城池攻打!AI236</f>
        <v>71510804.784381777</v>
      </c>
    </row>
    <row r="237" spans="1:55" x14ac:dyDescent="0.15">
      <c r="A237" s="16" t="str">
        <f>IF([2]其他调用!AF237="","",[2]其他调用!AF237)</f>
        <v/>
      </c>
      <c r="B237" s="16">
        <f>IF([2]其他调用!AG237="","",[2]其他调用!AG237)</f>
        <v>233</v>
      </c>
      <c r="C237" s="16">
        <f>IF([2]其他调用!AH237="","",[2]其他调用!AH237)</f>
        <v>1</v>
      </c>
      <c r="D237" s="16">
        <f>IF([2]其他调用!AI237="","",[2]其他调用!AI237)</f>
        <v>1.6683875912227881</v>
      </c>
      <c r="E237" s="16">
        <f>IF([2]其他调用!AJ237="","",[2]其他调用!AJ237)</f>
        <v>2.8125281475101369</v>
      </c>
      <c r="F237" s="16">
        <f>IF([2]其他调用!AK237="","",[2]其他调用!AK237)</f>
        <v>8.35183127490955</v>
      </c>
      <c r="G237" s="16">
        <f>IF([2]其他调用!AL237="","",[2]其他调用!AL237)</f>
        <v>21.574519731567324</v>
      </c>
      <c r="H237" s="16">
        <f>IF([2]其他调用!AM237="","",[2]其他调用!AM237)</f>
        <v>965.23012520430916</v>
      </c>
      <c r="I237" s="16" t="str">
        <f>IF([2]其他调用!AN237="","",[2]其他调用!AN237)</f>
        <v/>
      </c>
      <c r="J237" s="16" t="str">
        <f>IF([2]其他调用!AO237="","",[2]其他调用!AO237)</f>
        <v/>
      </c>
      <c r="AL237" s="35">
        <f>[4]基础信息!L237</f>
        <v>234</v>
      </c>
      <c r="AM237" s="35">
        <f>[4]基础信息!M237</f>
        <v>100</v>
      </c>
      <c r="AP237" s="44">
        <f>[2]国家城池攻打!AK237</f>
        <v>234</v>
      </c>
      <c r="AQ237" s="44">
        <f>[2]国家城池攻打!AL237</f>
        <v>2338856552.1217117</v>
      </c>
      <c r="AR237" s="44">
        <f>[2]国家城池攻打!AM237</f>
        <v>2494903315.5416441</v>
      </c>
      <c r="AS237" s="44">
        <f>[2]国家城池攻打!AN237</f>
        <v>225678395.07598245</v>
      </c>
      <c r="AT237" s="44">
        <f>[2]国家城池攻打!AO237</f>
        <v>47440790.867718369</v>
      </c>
      <c r="AU237" s="44">
        <f>[2]国家城池攻打!AP237</f>
        <v>14210627.126752343</v>
      </c>
      <c r="AV237" s="44">
        <f>[2]国家城池攻打!AQ237</f>
        <v>5121089680.7338085</v>
      </c>
      <c r="AX237" s="14">
        <v>234</v>
      </c>
      <c r="AY237" s="44">
        <f>[2]国家城池攻打!AE237</f>
        <v>61655335.429455407</v>
      </c>
      <c r="AZ237" s="44">
        <f>[2]国家城池攻打!AF237</f>
        <v>63175266.15556179</v>
      </c>
      <c r="BA237" s="44">
        <f>[2]国家城池攻打!AG237</f>
        <v>65078289.891450986</v>
      </c>
      <c r="BB237" s="44">
        <f>[2]国家城池攻打!AH237</f>
        <v>69738291.92415531</v>
      </c>
      <c r="BC237" s="44">
        <f>[2]国家城池攻打!AI237</f>
        <v>71510804.784381777</v>
      </c>
    </row>
    <row r="238" spans="1:55" x14ac:dyDescent="0.15">
      <c r="A238" s="16" t="str">
        <f>IF([2]其他调用!AF238="","",[2]其他调用!AF238)</f>
        <v/>
      </c>
      <c r="B238" s="16">
        <f>IF([2]其他调用!AG238="","",[2]其他调用!AG238)</f>
        <v>234</v>
      </c>
      <c r="C238" s="16">
        <f>IF([2]其他调用!AH238="","",[2]其他调用!AH238)</f>
        <v>1</v>
      </c>
      <c r="D238" s="16">
        <f>IF([2]其他调用!AI238="","",[2]其他调用!AI238)</f>
        <v>1.6711156000637841</v>
      </c>
      <c r="E238" s="16">
        <f>IF([2]其他调用!AJ238="","",[2]其他调用!AJ238)</f>
        <v>2.814524130448683</v>
      </c>
      <c r="F238" s="16">
        <f>IF([2]其他调用!AK238="","",[2]其他调用!AK238)</f>
        <v>8.3628197296601066</v>
      </c>
      <c r="G238" s="16">
        <f>IF([2]其他调用!AL238="","",[2]其他调用!AL238)</f>
        <v>21.532176952423317</v>
      </c>
      <c r="H238" s="16">
        <f>IF([2]其他调用!AM238="","",[2]其他调用!AM238)</f>
        <v>966.12554058841761</v>
      </c>
      <c r="I238" s="16" t="str">
        <f>IF([2]其他调用!AN238="","",[2]其他调用!AN238)</f>
        <v/>
      </c>
      <c r="J238" s="16" t="str">
        <f>IF([2]其他调用!AO238="","",[2]其他调用!AO238)</f>
        <v/>
      </c>
      <c r="AL238" s="35">
        <f>[4]基础信息!L238</f>
        <v>235</v>
      </c>
      <c r="AM238" s="35">
        <f>[4]基础信息!M238</f>
        <v>100</v>
      </c>
      <c r="AP238" s="44">
        <f>[2]国家城池攻打!AK238</f>
        <v>235</v>
      </c>
      <c r="AQ238" s="44">
        <f>[2]国家城池攻打!AL238</f>
        <v>2342657936.5399299</v>
      </c>
      <c r="AR238" s="44">
        <f>[2]国家城池攻打!AM238</f>
        <v>2498712229.5227542</v>
      </c>
      <c r="AS238" s="44">
        <f>[2]国家城池攻打!AN238</f>
        <v>225964588.4036209</v>
      </c>
      <c r="AT238" s="44">
        <f>[2]国家城池攻打!AO238</f>
        <v>47463233.580284111</v>
      </c>
      <c r="AU238" s="44">
        <f>[2]国家城池攻打!AP238</f>
        <v>14210627.126752343</v>
      </c>
      <c r="AV238" s="44">
        <f>[2]国家城池攻打!AQ238</f>
        <v>5129008615.1733408</v>
      </c>
      <c r="AX238" s="14">
        <v>235</v>
      </c>
      <c r="AY238" s="44">
        <f>[2]国家城池攻打!AE238</f>
        <v>61655335.429455407</v>
      </c>
      <c r="AZ238" s="44">
        <f>[2]国家城池攻打!AF238</f>
        <v>63175266.15556179</v>
      </c>
      <c r="BA238" s="44">
        <f>[2]国家城池攻打!AG238</f>
        <v>65078289.891450986</v>
      </c>
      <c r="BB238" s="44">
        <f>[2]国家城池攻打!AH238</f>
        <v>69738291.92415531</v>
      </c>
      <c r="BC238" s="44">
        <f>[2]国家城池攻打!AI238</f>
        <v>71510804.784381777</v>
      </c>
    </row>
    <row r="239" spans="1:55" x14ac:dyDescent="0.15">
      <c r="A239" s="16" t="str">
        <f>IF([2]其他调用!AF239="","",[2]其他调用!AF239)</f>
        <v/>
      </c>
      <c r="B239" s="16">
        <f>IF([2]其他调用!AG239="","",[2]其他调用!AG239)</f>
        <v>235</v>
      </c>
      <c r="C239" s="16">
        <f>IF([2]其他调用!AH239="","",[2]其他调用!AH239)</f>
        <v>1</v>
      </c>
      <c r="D239" s="16">
        <f>IF([2]其他调用!AI239="","",[2]其他调用!AI239)</f>
        <v>1.6738106441422813</v>
      </c>
      <c r="E239" s="16">
        <f>IF([2]其他调用!AJ239="","",[2]其他调用!AJ239)</f>
        <v>2.8164959942925503</v>
      </c>
      <c r="F239" s="16">
        <f>IF([2]其他调用!AK239="","",[2]其他调用!AK239)</f>
        <v>8.3736754019227035</v>
      </c>
      <c r="G239" s="16">
        <f>IF([2]其他调用!AL239="","",[2]其他调用!AL239)</f>
        <v>21.490345835718617</v>
      </c>
      <c r="H239" s="16">
        <f>IF([2]其他调用!AM239="","",[2]其他调用!AM239)</f>
        <v>967.010135935937</v>
      </c>
      <c r="I239" s="16" t="str">
        <f>IF([2]其他调用!AN239="","",[2]其他调用!AN239)</f>
        <v/>
      </c>
      <c r="J239" s="16" t="str">
        <f>IF([2]其他调用!AO239="","",[2]其他调用!AO239)</f>
        <v/>
      </c>
      <c r="AL239" s="35">
        <f>[4]基础信息!L239</f>
        <v>236</v>
      </c>
      <c r="AM239" s="35">
        <f>[4]基础信息!M239</f>
        <v>100</v>
      </c>
      <c r="AP239" s="44">
        <f>[2]国家城池攻打!AK239</f>
        <v>236</v>
      </c>
      <c r="AQ239" s="44">
        <f>[2]国家城池攻打!AL239</f>
        <v>2346459320.958148</v>
      </c>
      <c r="AR239" s="44">
        <f>[2]国家城池攻打!AM239</f>
        <v>2502521143.5038652</v>
      </c>
      <c r="AS239" s="44">
        <f>[2]国家城池攻打!AN239</f>
        <v>226250781.73125932</v>
      </c>
      <c r="AT239" s="44">
        <f>[2]国家城池攻打!AO239</f>
        <v>47485676.292849854</v>
      </c>
      <c r="AU239" s="44">
        <f>[2]国家城池攻打!AP239</f>
        <v>14210627.126752343</v>
      </c>
      <c r="AV239" s="44">
        <f>[2]国家城池攻打!AQ239</f>
        <v>5136927549.612874</v>
      </c>
      <c r="AX239" s="14">
        <v>236</v>
      </c>
      <c r="AY239" s="44">
        <f>[2]国家城池攻打!AE239</f>
        <v>61655335.429455407</v>
      </c>
      <c r="AZ239" s="44">
        <f>[2]国家城池攻打!AF239</f>
        <v>63175266.15556179</v>
      </c>
      <c r="BA239" s="44">
        <f>[2]国家城池攻打!AG239</f>
        <v>65078289.891450986</v>
      </c>
      <c r="BB239" s="44">
        <f>[2]国家城池攻打!AH239</f>
        <v>69738291.92415531</v>
      </c>
      <c r="BC239" s="44">
        <f>[2]国家城池攻打!AI239</f>
        <v>71510804.784381777</v>
      </c>
    </row>
    <row r="240" spans="1:55" x14ac:dyDescent="0.15">
      <c r="A240" s="16" t="str">
        <f>IF([2]其他调用!AF240="","",[2]其他调用!AF240)</f>
        <v/>
      </c>
      <c r="B240" s="16">
        <f>IF([2]其他调用!AG240="","",[2]其他调用!AG240)</f>
        <v>236</v>
      </c>
      <c r="C240" s="16">
        <f>IF([2]其他调用!AH240="","",[2]其他调用!AH240)</f>
        <v>1</v>
      </c>
      <c r="D240" s="16">
        <f>IF([2]其他调用!AI240="","",[2]其他调用!AI240)</f>
        <v>1.6764733173801458</v>
      </c>
      <c r="E240" s="16">
        <f>IF([2]其他调用!AJ240="","",[2]其他调用!AJ240)</f>
        <v>2.8184441735923502</v>
      </c>
      <c r="F240" s="16">
        <f>IF([2]其他调用!AK240="","",[2]其他调用!AK240)</f>
        <v>8.3844006840222676</v>
      </c>
      <c r="G240" s="16">
        <f>IF([2]其他调用!AL240="","",[2]其他调用!AL240)</f>
        <v>21.449017162897164</v>
      </c>
      <c r="H240" s="16">
        <f>IF([2]其他调用!AM240="","",[2]其他调用!AM240)</f>
        <v>967.88410619006822</v>
      </c>
      <c r="I240" s="16" t="str">
        <f>IF([2]其他调用!AN240="","",[2]其他调用!AN240)</f>
        <v/>
      </c>
      <c r="J240" s="16" t="str">
        <f>IF([2]其他调用!AO240="","",[2]其他调用!AO240)</f>
        <v/>
      </c>
      <c r="AL240" s="35">
        <f>[4]基础信息!L240</f>
        <v>237</v>
      </c>
      <c r="AM240" s="35">
        <f>[4]基础信息!M240</f>
        <v>100</v>
      </c>
      <c r="AP240" s="44">
        <f>[2]国家城池攻打!AK240</f>
        <v>237</v>
      </c>
      <c r="AQ240" s="44">
        <f>[2]国家城池攻打!AL240</f>
        <v>2350260705.3763652</v>
      </c>
      <c r="AR240" s="44">
        <f>[2]国家城池攻打!AM240</f>
        <v>2506284052.6793351</v>
      </c>
      <c r="AS240" s="44">
        <f>[2]国家城池攻打!AN240</f>
        <v>226536975.05889776</v>
      </c>
      <c r="AT240" s="44">
        <f>[2]国家城池攻打!AO240</f>
        <v>47508119.005415581</v>
      </c>
      <c r="AU240" s="44">
        <f>[2]国家城池攻打!AP240</f>
        <v>14210627.126752343</v>
      </c>
      <c r="AV240" s="44">
        <f>[2]国家城池攻打!AQ240</f>
        <v>5144800479.2467661</v>
      </c>
      <c r="AX240" s="14">
        <v>237</v>
      </c>
      <c r="AY240" s="44">
        <f>[2]国家城池攻打!AE240</f>
        <v>61655335.429455407</v>
      </c>
      <c r="AZ240" s="44">
        <f>[2]国家城池攻打!AF240</f>
        <v>63175266.15556179</v>
      </c>
      <c r="BA240" s="44">
        <f>[2]国家城池攻打!AG240</f>
        <v>65078289.891450986</v>
      </c>
      <c r="BB240" s="44">
        <f>[2]国家城池攻打!AH240</f>
        <v>69738291.92415531</v>
      </c>
      <c r="BC240" s="44">
        <f>[2]国家城池攻打!AI240</f>
        <v>71510804.784381777</v>
      </c>
    </row>
    <row r="241" spans="1:55" x14ac:dyDescent="0.15">
      <c r="A241" s="16" t="str">
        <f>IF([2]其他调用!AF241="","",[2]其他调用!AF241)</f>
        <v/>
      </c>
      <c r="B241" s="16">
        <f>IF([2]其他调用!AG241="","",[2]其他调用!AG241)</f>
        <v>237</v>
      </c>
      <c r="C241" s="16">
        <f>IF([2]其他调用!AH241="","",[2]其他调用!AH241)</f>
        <v>1</v>
      </c>
      <c r="D241" s="16">
        <f>IF([2]其他调用!AI241="","",[2]其他调用!AI241)</f>
        <v>1.6785324166875195</v>
      </c>
      <c r="E241" s="16">
        <f>IF([2]其他调用!AJ241="","",[2]其他调用!AJ241)</f>
        <v>2.8203690925220255</v>
      </c>
      <c r="F241" s="16">
        <f>IF([2]其他调用!AK241="","",[2]其他调用!AK241)</f>
        <v>8.3949979111571995</v>
      </c>
      <c r="G241" s="16">
        <f>IF([2]其他调用!AL241="","",[2]其他调用!AL241)</f>
        <v>21.408181935533594</v>
      </c>
      <c r="H241" s="16">
        <f>IF([2]其他调用!AM241="","",[2]其他调用!AM241)</f>
        <v>968.58539878576016</v>
      </c>
      <c r="I241" s="16" t="str">
        <f>IF([2]其他调用!AN241="","",[2]其他调用!AN241)</f>
        <v/>
      </c>
      <c r="J241" s="16" t="str">
        <f>IF([2]其他调用!AO241="","",[2]其他调用!AO241)</f>
        <v/>
      </c>
      <c r="AL241" s="35">
        <f>[4]基础信息!L241</f>
        <v>238</v>
      </c>
      <c r="AM241" s="35">
        <f>[4]基础信息!M241</f>
        <v>100</v>
      </c>
      <c r="AP241" s="44">
        <f>[2]国家城池攻打!AK241</f>
        <v>238</v>
      </c>
      <c r="AQ241" s="44">
        <f>[2]国家城池攻打!AL241</f>
        <v>2354034177.7306437</v>
      </c>
      <c r="AR241" s="44">
        <f>[2]国家城池攻打!AM241</f>
        <v>2510021177.7081752</v>
      </c>
      <c r="AS241" s="44">
        <f>[2]国家城池攻打!AN241</f>
        <v>226715085.00173739</v>
      </c>
      <c r="AT241" s="44">
        <f>[2]国家城池攻打!AO241</f>
        <v>47530561.717981316</v>
      </c>
      <c r="AU241" s="44">
        <f>[2]国家城池攻打!AP241</f>
        <v>14210627.126752343</v>
      </c>
      <c r="AV241" s="44">
        <f>[2]国家城池攻打!AQ241</f>
        <v>5152511629.2852898</v>
      </c>
      <c r="AX241" s="14">
        <v>238</v>
      </c>
      <c r="AY241" s="44">
        <f>[2]国家城池攻打!AE241</f>
        <v>61655335.429455407</v>
      </c>
      <c r="AZ241" s="44">
        <f>[2]国家城池攻打!AF241</f>
        <v>63175266.15556179</v>
      </c>
      <c r="BA241" s="44">
        <f>[2]国家城池攻打!AG241</f>
        <v>65078289.891450986</v>
      </c>
      <c r="BB241" s="44">
        <f>[2]国家城池攻打!AH241</f>
        <v>69738291.92415531</v>
      </c>
      <c r="BC241" s="44">
        <f>[2]国家城池攻打!AI241</f>
        <v>71510804.784381777</v>
      </c>
    </row>
    <row r="242" spans="1:55" x14ac:dyDescent="0.15">
      <c r="A242" s="16" t="str">
        <f>IF([2]其他调用!AF242="","",[2]其他调用!AF242)</f>
        <v/>
      </c>
      <c r="B242" s="16">
        <f>IF([2]其他调用!AG242="","",[2]其他调用!AG242)</f>
        <v>238</v>
      </c>
      <c r="C242" s="16">
        <f>IF([2]其他调用!AH242="","",[2]其他调用!AH242)</f>
        <v>1</v>
      </c>
      <c r="D242" s="16">
        <f>IF([2]其他调用!AI242="","",[2]其他调用!AI242)</f>
        <v>1.6802215170251416</v>
      </c>
      <c r="E242" s="16">
        <f>IF([2]其他调用!AJ242="","",[2]其他调用!AJ242)</f>
        <v>2.8229375222706437</v>
      </c>
      <c r="F242" s="16">
        <f>IF([2]其他调用!AK242="","",[2]其他调用!AK242)</f>
        <v>8.405334310880745</v>
      </c>
      <c r="G242" s="16">
        <f>IF([2]其他调用!AL242="","",[2]其他调用!AL242)</f>
        <v>21.367488047946672</v>
      </c>
      <c r="H242" s="16">
        <f>IF([2]其他调用!AM242="","",[2]其他调用!AM242)</f>
        <v>969.22339954644724</v>
      </c>
      <c r="I242" s="16" t="str">
        <f>IF([2]其他调用!AN242="","",[2]其他调用!AN242)</f>
        <v/>
      </c>
      <c r="J242" s="16" t="str">
        <f>IF([2]其他调用!AO242="","",[2]其他调用!AO242)</f>
        <v/>
      </c>
      <c r="AL242" s="35">
        <f>[4]基础信息!L242</f>
        <v>239</v>
      </c>
      <c r="AM242" s="35">
        <f>[4]基础信息!M242</f>
        <v>100</v>
      </c>
      <c r="AP242" s="44">
        <f>[2]国家城池攻打!AK242</f>
        <v>239</v>
      </c>
      <c r="AQ242" s="44">
        <f>[2]国家城池攻打!AL242</f>
        <v>2357641126.3856573</v>
      </c>
      <c r="AR242" s="44">
        <f>[2]国家城池攻打!AM242</f>
        <v>2513758302.7370157</v>
      </c>
      <c r="AS242" s="44">
        <f>[2]国家城池攻打!AN242</f>
        <v>226852936.29158354</v>
      </c>
      <c r="AT242" s="44">
        <f>[2]国家城池攻打!AO242</f>
        <v>47553004.430547066</v>
      </c>
      <c r="AU242" s="44">
        <f>[2]国家城池攻打!AP242</f>
        <v>14210627.126752343</v>
      </c>
      <c r="AV242" s="44">
        <f>[2]国家城池攻打!AQ242</f>
        <v>5160015996.9715557</v>
      </c>
      <c r="AX242" s="14">
        <v>239</v>
      </c>
      <c r="AY242" s="44">
        <f>[2]国家城池攻打!AE242</f>
        <v>61655335.429455407</v>
      </c>
      <c r="AZ242" s="44">
        <f>[2]国家城池攻打!AF242</f>
        <v>63175266.15556179</v>
      </c>
      <c r="BA242" s="44">
        <f>[2]国家城池攻打!AG242</f>
        <v>65078289.891450986</v>
      </c>
      <c r="BB242" s="44">
        <f>[2]国家城池攻打!AH242</f>
        <v>69738291.92415531</v>
      </c>
      <c r="BC242" s="44">
        <f>[2]国家城池攻打!AI242</f>
        <v>71510804.784381777</v>
      </c>
    </row>
    <row r="243" spans="1:55" x14ac:dyDescent="0.15">
      <c r="A243" s="16" t="str">
        <f>IF([2]其他调用!AF243="","",[2]其他调用!AF243)</f>
        <v/>
      </c>
      <c r="B243" s="16">
        <f>IF([2]其他调用!AG243="","",[2]其他调用!AG243)</f>
        <v>239</v>
      </c>
      <c r="C243" s="16">
        <f>IF([2]其他调用!AH243="","",[2]其他调用!AH243)</f>
        <v>1</v>
      </c>
      <c r="D243" s="16">
        <f>IF([2]其他调用!AI243="","",[2]其他调用!AI243)</f>
        <v>1.6817303828213688</v>
      </c>
      <c r="E243" s="16">
        <f>IF([2]其他调用!AJ243="","",[2]其他调用!AJ243)</f>
        <v>2.8254698533358455</v>
      </c>
      <c r="F243" s="16">
        <f>IF([2]其他调用!AK243="","",[2]其他调用!AK243)</f>
        <v>8.414746587359426</v>
      </c>
      <c r="G243" s="16">
        <f>IF([2]其他调用!AL243="","",[2]其他调用!AL243)</f>
        <v>21.325243496444674</v>
      </c>
      <c r="H243" s="16">
        <f>IF([2]其他调用!AM243="","",[2]其他调用!AM243)</f>
        <v>969.78889387032916</v>
      </c>
      <c r="I243" s="16" t="str">
        <f>IF([2]其他调用!AN243="","",[2]其他调用!AN243)</f>
        <v/>
      </c>
      <c r="J243" s="16" t="str">
        <f>IF([2]其他调用!AO243="","",[2]其他调用!AO243)</f>
        <v/>
      </c>
      <c r="AL243" s="35">
        <f>[4]基础信息!L243</f>
        <v>240</v>
      </c>
      <c r="AM243" s="35">
        <f>[4]基础信息!M243</f>
        <v>100</v>
      </c>
      <c r="AP243" s="44">
        <f>[2]国家城池攻打!AK243</f>
        <v>240</v>
      </c>
      <c r="AQ243" s="44">
        <f>[2]国家城池攻打!AL243</f>
        <v>2361248075.0406709</v>
      </c>
      <c r="AR243" s="44">
        <f>[2]国家城池攻打!AM243</f>
        <v>2517495427.7658563</v>
      </c>
      <c r="AS243" s="44">
        <f>[2]国家城池攻打!AN243</f>
        <v>226990787.58142963</v>
      </c>
      <c r="AT243" s="44">
        <f>[2]国家城池攻打!AO243</f>
        <v>47575447.143112801</v>
      </c>
      <c r="AU243" s="44">
        <f>[2]国家城池攻打!AP243</f>
        <v>14210627.126752343</v>
      </c>
      <c r="AV243" s="44">
        <f>[2]国家城池攻打!AQ243</f>
        <v>5167520364.6578217</v>
      </c>
      <c r="AX243" s="14">
        <v>240</v>
      </c>
      <c r="AY243" s="44">
        <f>[2]国家城池攻打!AE243</f>
        <v>61655335.429455407</v>
      </c>
      <c r="AZ243" s="44">
        <f>[2]国家城池攻打!AF243</f>
        <v>63175266.15556179</v>
      </c>
      <c r="BA243" s="44">
        <f>[2]国家城池攻打!AG243</f>
        <v>65078289.891450986</v>
      </c>
      <c r="BB243" s="44">
        <f>[2]国家城池攻打!AH243</f>
        <v>69738291.92415531</v>
      </c>
      <c r="BC243" s="44">
        <f>[2]国家城池攻打!AI243</f>
        <v>71510804.784381777</v>
      </c>
    </row>
    <row r="244" spans="1:55" x14ac:dyDescent="0.15">
      <c r="A244" s="16" t="str">
        <f>IF([2]其他调用!AF244="","",[2]其他调用!AF244)</f>
        <v/>
      </c>
      <c r="B244" s="16">
        <f>IF([2]其他调用!AG244="","",[2]其他调用!AG244)</f>
        <v>240</v>
      </c>
      <c r="C244" s="16">
        <f>IF([2]其他调用!AH244="","",[2]其他调用!AH244)</f>
        <v>1</v>
      </c>
      <c r="D244" s="16">
        <f>IF([2]其他调用!AI244="","",[2]其他调用!AI244)</f>
        <v>1.6832212208862385</v>
      </c>
      <c r="E244" s="16">
        <f>IF([2]其他调用!AJ244="","",[2]其他调用!AJ244)</f>
        <v>2.8279719284404017</v>
      </c>
      <c r="F244" s="16">
        <f>IF([2]其他调用!AK244="","",[2]其他调用!AK244)</f>
        <v>8.4240464071887224</v>
      </c>
      <c r="G244" s="16">
        <f>IF([2]其他调用!AL244="","",[2]其他调用!AL244)</f>
        <v>21.283503677323591</v>
      </c>
      <c r="H244" s="16">
        <f>IF([2]其他调用!AM244="","",[2]其他调用!AM244)</f>
        <v>970.34763174192744</v>
      </c>
      <c r="I244" s="16" t="str">
        <f>IF([2]其他调用!AN244="","",[2]其他调用!AN244)</f>
        <v/>
      </c>
      <c r="J244" s="16" t="str">
        <f>IF([2]其他调用!AO244="","",[2]其他调用!AO244)</f>
        <v/>
      </c>
      <c r="AL244" s="35">
        <f>[4]基础信息!L244</f>
        <v>241</v>
      </c>
      <c r="AM244" s="35">
        <f>[4]基础信息!M244</f>
        <v>100</v>
      </c>
      <c r="AP244" s="44">
        <f>[2]国家城池攻打!AK244</f>
        <v>241</v>
      </c>
      <c r="AQ244" s="44">
        <f>[2]国家城池攻打!AL244</f>
        <v>2364855023.6956844</v>
      </c>
      <c r="AR244" s="44">
        <f>[2]国家城池攻打!AM244</f>
        <v>2521232552.7946963</v>
      </c>
      <c r="AS244" s="44">
        <f>[2]国家城池攻打!AN244</f>
        <v>227128638.87127578</v>
      </c>
      <c r="AT244" s="44">
        <f>[2]国家城池攻打!AO244</f>
        <v>47597248.496238843</v>
      </c>
      <c r="AU244" s="44">
        <f>[2]国家城池攻打!AP244</f>
        <v>14210627.126752343</v>
      </c>
      <c r="AV244" s="44">
        <f>[2]国家城池攻打!AQ244</f>
        <v>5175024090.9846478</v>
      </c>
      <c r="AX244" s="14">
        <v>241</v>
      </c>
      <c r="AY244" s="44">
        <f>[2]国家城池攻打!AE244</f>
        <v>61655335.429455407</v>
      </c>
      <c r="AZ244" s="44">
        <f>[2]国家城池攻打!AF244</f>
        <v>63175266.15556179</v>
      </c>
      <c r="BA244" s="44">
        <f>[2]国家城池攻打!AG244</f>
        <v>65078289.891450986</v>
      </c>
      <c r="BB244" s="44">
        <f>[2]国家城池攻打!AH244</f>
        <v>69738291.92415531</v>
      </c>
      <c r="BC244" s="44">
        <f>[2]国家城池攻打!AI244</f>
        <v>71510804.784381777</v>
      </c>
    </row>
    <row r="245" spans="1:55" x14ac:dyDescent="0.15">
      <c r="A245" s="16" t="str">
        <f>IF([2]其他调用!AF245="","",[2]其他调用!AF245)</f>
        <v/>
      </c>
      <c r="B245" s="16">
        <f>IF([2]其他调用!AG245="","",[2]其他调用!AG245)</f>
        <v>241</v>
      </c>
      <c r="C245" s="16">
        <f>IF([2]其他调用!AH245="","",[2]其他调用!AH245)</f>
        <v>1</v>
      </c>
      <c r="D245" s="16">
        <f>IF([2]其他调用!AI245="","",[2]其他调用!AI245)</f>
        <v>1.6846943523905651</v>
      </c>
      <c r="E245" s="16">
        <f>IF([2]其他调用!AJ245="","",[2]其他调用!AJ245)</f>
        <v>2.8304442866056294</v>
      </c>
      <c r="F245" s="16">
        <f>IF([2]其他调用!AK245="","",[2]其他调用!AK245)</f>
        <v>8.4344803558996748</v>
      </c>
      <c r="G245" s="16">
        <f>IF([2]其他调用!AL245="","",[2]其他调用!AL245)</f>
        <v>21.243776911283916</v>
      </c>
      <c r="H245" s="16">
        <f>IF([2]其他调用!AM245="","",[2]其他调用!AM245)</f>
        <v>970.92285941736145</v>
      </c>
      <c r="I245" s="16" t="str">
        <f>IF([2]其他调用!AN245="","",[2]其他调用!AN245)</f>
        <v/>
      </c>
      <c r="J245" s="16" t="str">
        <f>IF([2]其他调用!AO245="","",[2]其他调用!AO245)</f>
        <v/>
      </c>
      <c r="AL245" s="35">
        <f>[4]基础信息!L245</f>
        <v>242</v>
      </c>
      <c r="AM245" s="35">
        <f>[4]基础信息!M245</f>
        <v>100</v>
      </c>
      <c r="AP245" s="44">
        <f>[2]国家城池攻打!AK245</f>
        <v>242</v>
      </c>
      <c r="AQ245" s="44">
        <f>[2]国家城池攻打!AL245</f>
        <v>2368461972.3506985</v>
      </c>
      <c r="AR245" s="44">
        <f>[2]国家城池攻打!AM245</f>
        <v>2524969677.8235369</v>
      </c>
      <c r="AS245" s="44">
        <f>[2]国家城池攻打!AN245</f>
        <v>227266490.16112188</v>
      </c>
      <c r="AT245" s="44">
        <f>[2]国家城池攻打!AO245</f>
        <v>47618760.395603955</v>
      </c>
      <c r="AU245" s="44">
        <f>[2]国家城池攻打!AP245</f>
        <v>14210627.126752343</v>
      </c>
      <c r="AV245" s="44">
        <f>[2]国家城池攻打!AQ245</f>
        <v>5182527527.8577137</v>
      </c>
      <c r="AX245" s="14">
        <v>242</v>
      </c>
      <c r="AY245" s="44">
        <f>[2]国家城池攻打!AE245</f>
        <v>61655335.429455407</v>
      </c>
      <c r="AZ245" s="44">
        <f>[2]国家城池攻打!AF245</f>
        <v>63175266.15556179</v>
      </c>
      <c r="BA245" s="44">
        <f>[2]国家城池攻打!AG245</f>
        <v>65078289.891450986</v>
      </c>
      <c r="BB245" s="44">
        <f>[2]国家城池攻打!AH245</f>
        <v>69738291.92415531</v>
      </c>
      <c r="BC245" s="44">
        <f>[2]国家城池攻打!AI245</f>
        <v>71510804.784381777</v>
      </c>
    </row>
    <row r="246" spans="1:55" x14ac:dyDescent="0.15">
      <c r="A246" s="16" t="str">
        <f>IF([2]其他调用!AF246="","",[2]其他调用!AF246)</f>
        <v/>
      </c>
      <c r="B246" s="16">
        <f>IF([2]其他调用!AG246="","",[2]其他调用!AG246)</f>
        <v>242</v>
      </c>
      <c r="C246" s="16">
        <f>IF([2]其他调用!AH246="","",[2]其他调用!AH246)</f>
        <v>1</v>
      </c>
      <c r="D246" s="16">
        <f>IF([2]其他调用!AI246="","",[2]其他调用!AI246)</f>
        <v>1.6861500909211617</v>
      </c>
      <c r="E246" s="16">
        <f>IF([2]其他调用!AJ246="","",[2]其他调用!AJ246)</f>
        <v>2.8328874541246085</v>
      </c>
      <c r="F246" s="16">
        <f>IF([2]其他调用!AK246="","",[2]其他调用!AK246)</f>
        <v>8.4453494930064874</v>
      </c>
      <c r="G246" s="16">
        <f>IF([2]其他调用!AL246="","",[2]其他调用!AL246)</f>
        <v>21.209744482744401</v>
      </c>
      <c r="H246" s="16">
        <f>IF([2]其他调用!AM246="","",[2]其他调用!AM246)</f>
        <v>971.51973275362025</v>
      </c>
      <c r="I246" s="16" t="str">
        <f>IF([2]其他调用!AN246="","",[2]其他调用!AN246)</f>
        <v/>
      </c>
      <c r="J246" s="16" t="str">
        <f>IF([2]其他调用!AO246="","",[2]其他调用!AO246)</f>
        <v/>
      </c>
      <c r="AL246" s="35">
        <f>[4]基础信息!L246</f>
        <v>243</v>
      </c>
      <c r="AM246" s="35">
        <f>[4]基础信息!M246</f>
        <v>100</v>
      </c>
      <c r="AP246" s="44">
        <f>[2]国家城池攻打!AK246</f>
        <v>243</v>
      </c>
      <c r="AQ246" s="44">
        <f>[2]国家城池攻打!AL246</f>
        <v>2372068921.0057116</v>
      </c>
      <c r="AR246" s="44">
        <f>[2]国家城池攻打!AM246</f>
        <v>2528706802.8523774</v>
      </c>
      <c r="AS246" s="44">
        <f>[2]国家城池攻打!AN246</f>
        <v>227404341.45096803</v>
      </c>
      <c r="AT246" s="44">
        <f>[2]国家城池攻打!AO246</f>
        <v>47640272.294969052</v>
      </c>
      <c r="AU246" s="44">
        <f>[2]国家城池攻打!AP246</f>
        <v>14210627.126752343</v>
      </c>
      <c r="AV246" s="44">
        <f>[2]国家城池攻打!AQ246</f>
        <v>5190030964.7307777</v>
      </c>
      <c r="AX246" s="14">
        <v>243</v>
      </c>
      <c r="AY246" s="44">
        <f>[2]国家城池攻打!AE246</f>
        <v>61655335.429455407</v>
      </c>
      <c r="AZ246" s="44">
        <f>[2]国家城池攻打!AF246</f>
        <v>63175266.15556179</v>
      </c>
      <c r="BA246" s="44">
        <f>[2]国家城池攻打!AG246</f>
        <v>65078289.891450986</v>
      </c>
      <c r="BB246" s="44">
        <f>[2]国家城池攻打!AH246</f>
        <v>69738291.92415531</v>
      </c>
      <c r="BC246" s="44">
        <f>[2]国家城池攻打!AI246</f>
        <v>71510804.784381777</v>
      </c>
    </row>
    <row r="247" spans="1:55" x14ac:dyDescent="0.15">
      <c r="A247" s="16" t="str">
        <f>IF([2]其他调用!AF247="","",[2]其他调用!AF247)</f>
        <v/>
      </c>
      <c r="B247" s="16">
        <f>IF([2]其他调用!AG247="","",[2]其他调用!AG247)</f>
        <v>243</v>
      </c>
      <c r="C247" s="16">
        <f>IF([2]其他调用!AH247="","",[2]其他调用!AH247)</f>
        <v>1</v>
      </c>
      <c r="D247" s="16">
        <f>IF([2]其他调用!AI247="","",[2]其他调用!AI247)</f>
        <v>1.6875887427033827</v>
      </c>
      <c r="E247" s="16">
        <f>IF([2]其他调用!AJ247="","",[2]其他调用!AJ247)</f>
        <v>2.8353019449356776</v>
      </c>
      <c r="F247" s="16">
        <f>IF([2]其他调用!AK247="","",[2]其他调用!AK247)</f>
        <v>8.4560910534868015</v>
      </c>
      <c r="G247" s="16">
        <f>IF([2]其他调用!AL247="","",[2]其他调用!AL247)</f>
        <v>21.176111510241</v>
      </c>
      <c r="H247" s="16">
        <f>IF([2]其他调用!AM247="","",[2]其他调用!AM247)</f>
        <v>972.10960028197178</v>
      </c>
      <c r="I247" s="16" t="str">
        <f>IF([2]其他调用!AN247="","",[2]其他调用!AN247)</f>
        <v/>
      </c>
      <c r="J247" s="16" t="str">
        <f>IF([2]其他调用!AO247="","",[2]其他调用!AO247)</f>
        <v/>
      </c>
      <c r="AL247" s="35">
        <f>[4]基础信息!L247</f>
        <v>244</v>
      </c>
      <c r="AM247" s="35">
        <f>[4]基础信息!M247</f>
        <v>100</v>
      </c>
      <c r="AP247" s="44">
        <f>[2]国家城池攻打!AK247</f>
        <v>244</v>
      </c>
      <c r="AQ247" s="44">
        <f>[2]国家城池攻打!AL247</f>
        <v>2375675869.6607256</v>
      </c>
      <c r="AR247" s="44">
        <f>[2]国家城池攻打!AM247</f>
        <v>2532443927.8812175</v>
      </c>
      <c r="AS247" s="44">
        <f>[2]国家城池攻打!AN247</f>
        <v>227542192.74081412</v>
      </c>
      <c r="AT247" s="44">
        <f>[2]国家城池攻打!AO247</f>
        <v>47661784.194334157</v>
      </c>
      <c r="AU247" s="44">
        <f>[2]国家城池攻打!AP247</f>
        <v>14210627.126752343</v>
      </c>
      <c r="AV247" s="44">
        <f>[2]国家城池攻打!AQ247</f>
        <v>5197534401.6038427</v>
      </c>
      <c r="AX247" s="14">
        <v>244</v>
      </c>
      <c r="AY247" s="44">
        <f>[2]国家城池攻打!AE247</f>
        <v>61655335.429455407</v>
      </c>
      <c r="AZ247" s="44">
        <f>[2]国家城池攻打!AF247</f>
        <v>63175266.15556179</v>
      </c>
      <c r="BA247" s="44">
        <f>[2]国家城池攻打!AG247</f>
        <v>65078289.891450986</v>
      </c>
      <c r="BB247" s="44">
        <f>[2]国家城池攻打!AH247</f>
        <v>69738291.92415531</v>
      </c>
      <c r="BC247" s="44">
        <f>[2]国家城池攻打!AI247</f>
        <v>71510804.784381777</v>
      </c>
    </row>
    <row r="248" spans="1:55" x14ac:dyDescent="0.15">
      <c r="A248" s="16" t="str">
        <f>IF([2]其他调用!AF248="","",[2]其他调用!AF248)</f>
        <v/>
      </c>
      <c r="B248" s="16">
        <f>IF([2]其他调用!AG248="","",[2]其他调用!AG248)</f>
        <v>244</v>
      </c>
      <c r="C248" s="16">
        <f>IF([2]其他调用!AH248="","",[2]其他调用!AH248)</f>
        <v>1</v>
      </c>
      <c r="D248" s="16">
        <f>IF([2]其他调用!AI248="","",[2]其他调用!AI248)</f>
        <v>1.6890106068158779</v>
      </c>
      <c r="E248" s="16">
        <f>IF([2]其他调用!AJ248="","",[2]其他调用!AJ248)</f>
        <v>2.8376882609828513</v>
      </c>
      <c r="F248" s="16">
        <f>IF([2]其他调用!AK248="","",[2]其他调用!AK248)</f>
        <v>8.4667072703836901</v>
      </c>
      <c r="G248" s="16">
        <f>IF([2]其他调用!AL248="","",[2]其他调用!AL248)</f>
        <v>21.142871001877456</v>
      </c>
      <c r="H248" s="16">
        <f>IF([2]其他调用!AM248="","",[2]其他调用!AM248)</f>
        <v>972.69258462888183</v>
      </c>
      <c r="I248" s="16" t="str">
        <f>IF([2]其他调用!AN248="","",[2]其他调用!AN248)</f>
        <v/>
      </c>
      <c r="J248" s="16" t="str">
        <f>IF([2]其他调用!AO248="","",[2]其他调用!AO248)</f>
        <v/>
      </c>
      <c r="AL248" s="35">
        <f>[4]基础信息!L248</f>
        <v>245</v>
      </c>
      <c r="AM248" s="35">
        <f>[4]基础信息!M248</f>
        <v>100</v>
      </c>
      <c r="AP248" s="44">
        <f>[2]国家城池攻打!AK248</f>
        <v>245</v>
      </c>
      <c r="AQ248" s="44">
        <f>[2]国家城池攻打!AL248</f>
        <v>2379282818.3157392</v>
      </c>
      <c r="AR248" s="44">
        <f>[2]国家城池攻打!AM248</f>
        <v>2536181052.910058</v>
      </c>
      <c r="AS248" s="44">
        <f>[2]国家城池攻打!AN248</f>
        <v>227680044.03066024</v>
      </c>
      <c r="AT248" s="44">
        <f>[2]国家城池攻打!AO248</f>
        <v>47683296.093699269</v>
      </c>
      <c r="AU248" s="44">
        <f>[2]国家城池攻打!AP248</f>
        <v>14210627.126752343</v>
      </c>
      <c r="AV248" s="44">
        <f>[2]国家城池攻打!AQ248</f>
        <v>5205037838.4769096</v>
      </c>
      <c r="AX248" s="14">
        <v>245</v>
      </c>
      <c r="AY248" s="44">
        <f>[2]国家城池攻打!AE248</f>
        <v>61655335.429455407</v>
      </c>
      <c r="AZ248" s="44">
        <f>[2]国家城池攻打!AF248</f>
        <v>63175266.15556179</v>
      </c>
      <c r="BA248" s="44">
        <f>[2]国家城池攻打!AG248</f>
        <v>65078289.891450986</v>
      </c>
      <c r="BB248" s="44">
        <f>[2]国家城池攻打!AH248</f>
        <v>69738291.92415531</v>
      </c>
      <c r="BC248" s="44">
        <f>[2]国家城池攻打!AI248</f>
        <v>71510804.784381777</v>
      </c>
    </row>
    <row r="249" spans="1:55" x14ac:dyDescent="0.15">
      <c r="A249" s="16" t="str">
        <f>IF([2]其他调用!AF249="","",[2]其他调用!AF249)</f>
        <v/>
      </c>
      <c r="B249" s="16">
        <f>IF([2]其他调用!AG249="","",[2]其他调用!AG249)</f>
        <v>245</v>
      </c>
      <c r="C249" s="16">
        <f>IF([2]其他调用!AH249="","",[2]其他调用!AH249)</f>
        <v>1</v>
      </c>
      <c r="D249" s="16">
        <f>IF([2]其他调用!AI249="","",[2]其他调用!AI249)</f>
        <v>1.6904159753978711</v>
      </c>
      <c r="E249" s="16">
        <f>IF([2]其他调用!AJ249="","",[2]其他调用!AJ249)</f>
        <v>2.8400468925636981</v>
      </c>
      <c r="F249" s="16">
        <f>IF([2]其他调用!AK249="","",[2]其他调用!AK249)</f>
        <v>8.4772003249276509</v>
      </c>
      <c r="G249" s="16">
        <f>IF([2]其他调用!AL249="","",[2]其他调用!AL249)</f>
        <v>21.110016127988271</v>
      </c>
      <c r="H249" s="16">
        <f>IF([2]其他调用!AM249="","",[2]其他调用!AM249)</f>
        <v>973.26880557555398</v>
      </c>
      <c r="I249" s="16" t="str">
        <f>IF([2]其他调用!AN249="","",[2]其他调用!AN249)</f>
        <v/>
      </c>
      <c r="J249" s="16" t="str">
        <f>IF([2]其他调用!AO249="","",[2]其他调用!AO249)</f>
        <v/>
      </c>
      <c r="AL249" s="35">
        <f>[4]基础信息!L249</f>
        <v>246</v>
      </c>
      <c r="AM249" s="35">
        <f>[4]基础信息!M249</f>
        <v>100</v>
      </c>
      <c r="AP249" s="44">
        <f>[2]国家城池攻打!AK249</f>
        <v>246</v>
      </c>
      <c r="AQ249" s="44">
        <f>[2]国家城池攻打!AL249</f>
        <v>2382889766.9707527</v>
      </c>
      <c r="AR249" s="44">
        <f>[2]国家城池攻打!AM249</f>
        <v>2539918177.9388981</v>
      </c>
      <c r="AS249" s="44">
        <f>[2]国家城池攻打!AN249</f>
        <v>227817895.32050633</v>
      </c>
      <c r="AT249" s="44">
        <f>[2]国家城池攻打!AO249</f>
        <v>47704807.993064366</v>
      </c>
      <c r="AU249" s="44">
        <f>[2]国家城池攻打!AP249</f>
        <v>14210627.126752343</v>
      </c>
      <c r="AV249" s="44">
        <f>[2]国家城池攻打!AQ249</f>
        <v>5212541275.3499727</v>
      </c>
      <c r="AX249" s="14">
        <v>246</v>
      </c>
      <c r="AY249" s="44">
        <f>[2]国家城池攻打!AE249</f>
        <v>61655335.429455407</v>
      </c>
      <c r="AZ249" s="44">
        <f>[2]国家城池攻打!AF249</f>
        <v>63175266.15556179</v>
      </c>
      <c r="BA249" s="44">
        <f>[2]国家城池攻打!AG249</f>
        <v>65078289.891450986</v>
      </c>
      <c r="BB249" s="44">
        <f>[2]国家城池攻打!AH249</f>
        <v>69738291.92415531</v>
      </c>
      <c r="BC249" s="44">
        <f>[2]国家城池攻打!AI249</f>
        <v>71510804.784381777</v>
      </c>
    </row>
    <row r="250" spans="1:55" x14ac:dyDescent="0.15">
      <c r="A250" s="16" t="str">
        <f>IF([2]其他调用!AF250="","",[2]其他调用!AF250)</f>
        <v/>
      </c>
      <c r="B250" s="16">
        <f>IF([2]其他调用!AG250="","",[2]其他调用!AG250)</f>
        <v>246</v>
      </c>
      <c r="C250" s="16">
        <f>IF([2]其他调用!AH250="","",[2]其他调用!AH250)</f>
        <v>1</v>
      </c>
      <c r="D250" s="16">
        <f>IF([2]其他调用!AI250="","",[2]其他调用!AI250)</f>
        <v>1.6918051338492643</v>
      </c>
      <c r="E250" s="16">
        <f>IF([2]其他调用!AJ250="","",[2]其他调用!AJ250)</f>
        <v>2.8423783186651752</v>
      </c>
      <c r="F250" s="16">
        <f>IF([2]其他调用!AK250="","",[2]其他调用!AK250)</f>
        <v>8.4875723480306533</v>
      </c>
      <c r="G250" s="16">
        <f>IF([2]其他调用!AL250="","",[2]其他调用!AL250)</f>
        <v>21.077540216460584</v>
      </c>
      <c r="H250" s="16">
        <f>IF([2]其他调用!AM250="","",[2]其他调用!AM250)</f>
        <v>973.83838013997479</v>
      </c>
      <c r="I250" s="16" t="str">
        <f>IF([2]其他调用!AN250="","",[2]其他调用!AN250)</f>
        <v/>
      </c>
      <c r="J250" s="16" t="str">
        <f>IF([2]其他调用!AO250="","",[2]其他调用!AO250)</f>
        <v/>
      </c>
      <c r="AL250" s="35">
        <f>[4]基础信息!L250</f>
        <v>247</v>
      </c>
      <c r="AM250" s="35">
        <f>[4]基础信息!M250</f>
        <v>100</v>
      </c>
      <c r="AP250" s="44">
        <f>[2]国家城池攻打!AK250</f>
        <v>247</v>
      </c>
      <c r="AQ250" s="44">
        <f>[2]国家城池攻打!AL250</f>
        <v>2386496715.6257663</v>
      </c>
      <c r="AR250" s="44">
        <f>[2]国家城池攻打!AM250</f>
        <v>2543655302.9677386</v>
      </c>
      <c r="AS250" s="44">
        <f>[2]国家城池攻打!AN250</f>
        <v>227955746.61035249</v>
      </c>
      <c r="AT250" s="44">
        <f>[2]国家城池攻打!AO250</f>
        <v>47726319.892429471</v>
      </c>
      <c r="AU250" s="44">
        <f>[2]国家城池攻打!AP250</f>
        <v>14210627.126752343</v>
      </c>
      <c r="AV250" s="44">
        <f>[2]国家城池攻打!AQ250</f>
        <v>5220044712.2230387</v>
      </c>
      <c r="AX250" s="14">
        <v>247</v>
      </c>
      <c r="AY250" s="44">
        <f>[2]国家城池攻打!AE250</f>
        <v>61655335.429455407</v>
      </c>
      <c r="AZ250" s="44">
        <f>[2]国家城池攻打!AF250</f>
        <v>63175266.15556179</v>
      </c>
      <c r="BA250" s="44">
        <f>[2]国家城池攻打!AG250</f>
        <v>65078289.891450986</v>
      </c>
      <c r="BB250" s="44">
        <f>[2]国家城池攻打!AH250</f>
        <v>69738291.92415531</v>
      </c>
      <c r="BC250" s="44">
        <f>[2]国家城池攻打!AI250</f>
        <v>71510804.784381777</v>
      </c>
    </row>
    <row r="251" spans="1:55" x14ac:dyDescent="0.15">
      <c r="A251" s="16" t="str">
        <f>IF([2]其他调用!AF251="","",[2]其他调用!AF251)</f>
        <v/>
      </c>
      <c r="B251" s="16">
        <f>IF([2]其他调用!AG251="","",[2]其他调用!AG251)</f>
        <v>247</v>
      </c>
      <c r="C251" s="16">
        <f>IF([2]其他调用!AH251="","",[2]其他调用!AH251)</f>
        <v>1</v>
      </c>
      <c r="D251" s="16">
        <f>IF([2]其他调用!AI251="","",[2]其他调用!AI251)</f>
        <v>1.6931783610238587</v>
      </c>
      <c r="E251" s="16">
        <f>IF([2]其他调用!AJ251="","",[2]其他调用!AJ251)</f>
        <v>2.844683007287915</v>
      </c>
      <c r="F251" s="16">
        <f>IF([2]其他调用!AK251="","",[2]其他调用!AK251)</f>
        <v>8.4978254217288232</v>
      </c>
      <c r="G251" s="16">
        <f>IF([2]其他调用!AL251="","",[2]其他调用!AL251)</f>
        <v>21.045436748217018</v>
      </c>
      <c r="H251" s="16">
        <f>IF([2]其他调用!AM251="","",[2]其他调用!AM251)</f>
        <v>974.40142265613702</v>
      </c>
      <c r="I251" s="16" t="str">
        <f>IF([2]其他调用!AN251="","",[2]其他调用!AN251)</f>
        <v/>
      </c>
      <c r="J251" s="16" t="str">
        <f>IF([2]其他调用!AO251="","",[2]其他调用!AO251)</f>
        <v/>
      </c>
      <c r="AL251" s="35">
        <f>[4]基础信息!L251</f>
        <v>248</v>
      </c>
      <c r="AM251" s="35">
        <f>[4]基础信息!M251</f>
        <v>100</v>
      </c>
      <c r="AP251" s="44">
        <f>[2]国家城池攻打!AK251</f>
        <v>248</v>
      </c>
      <c r="AQ251" s="44">
        <f>[2]国家城池攻打!AL251</f>
        <v>2390103664.2807798</v>
      </c>
      <c r="AR251" s="44">
        <f>[2]国家城池攻打!AM251</f>
        <v>2547392427.9965792</v>
      </c>
      <c r="AS251" s="44">
        <f>[2]国家城池攻打!AN251</f>
        <v>228093597.90019858</v>
      </c>
      <c r="AT251" s="44">
        <f>[2]国家城池攻打!AO251</f>
        <v>47747831.791794583</v>
      </c>
      <c r="AU251" s="44">
        <f>[2]国家城池攻打!AP251</f>
        <v>14210627.126752343</v>
      </c>
      <c r="AV251" s="44">
        <f>[2]国家城池攻打!AQ251</f>
        <v>5227548149.0961046</v>
      </c>
      <c r="AX251" s="14">
        <v>248</v>
      </c>
      <c r="AY251" s="44">
        <f>[2]国家城池攻打!AE251</f>
        <v>61655335.429455407</v>
      </c>
      <c r="AZ251" s="44">
        <f>[2]国家城池攻打!AF251</f>
        <v>63175266.15556179</v>
      </c>
      <c r="BA251" s="44">
        <f>[2]国家城池攻打!AG251</f>
        <v>65078289.891450986</v>
      </c>
      <c r="BB251" s="44">
        <f>[2]国家城池攻打!AH251</f>
        <v>69738291.92415531</v>
      </c>
      <c r="BC251" s="44">
        <f>[2]国家城池攻打!AI251</f>
        <v>71510804.784381777</v>
      </c>
    </row>
    <row r="252" spans="1:55" x14ac:dyDescent="0.15">
      <c r="A252" s="16" t="str">
        <f>IF([2]其他调用!AF252="","",[2]其他调用!AF252)</f>
        <v/>
      </c>
      <c r="B252" s="16">
        <f>IF([2]其他调用!AG252="","",[2]其他调用!AG252)</f>
        <v>248</v>
      </c>
      <c r="C252" s="16">
        <f>IF([2]其他调用!AH252="","",[2]其他调用!AH252)</f>
        <v>1</v>
      </c>
      <c r="D252" s="16">
        <f>IF([2]其他调用!AI252="","",[2]其他调用!AI252)</f>
        <v>1.6945359294159703</v>
      </c>
      <c r="E252" s="16">
        <f>IF([2]其他调用!AJ252="","",[2]其他调用!AJ252)</f>
        <v>2.8469614157594156</v>
      </c>
      <c r="F252" s="16">
        <f>IF([2]其他调用!AK252="","",[2]其他调用!AK252)</f>
        <v>8.5079615805757633</v>
      </c>
      <c r="G252" s="16">
        <f>IF([2]其他调用!AL252="","",[2]其他调用!AL252)</f>
        <v>21.013699352853102</v>
      </c>
      <c r="H252" s="16">
        <f>IF([2]其他调用!AM252="","",[2]其他调用!AM252)</f>
        <v>974.95804485055487</v>
      </c>
      <c r="I252" s="16" t="str">
        <f>IF([2]其他调用!AN252="","",[2]其他调用!AN252)</f>
        <v/>
      </c>
      <c r="J252" s="16" t="str">
        <f>IF([2]其他调用!AO252="","",[2]其他调用!AO252)</f>
        <v/>
      </c>
      <c r="AL252" s="35">
        <f>[4]基础信息!L252</f>
        <v>249</v>
      </c>
      <c r="AM252" s="35">
        <f>[4]基础信息!M252</f>
        <v>100</v>
      </c>
      <c r="AP252" s="44">
        <f>[2]国家城池攻打!AK252</f>
        <v>249</v>
      </c>
      <c r="AQ252" s="44">
        <f>[2]国家城池攻打!AL252</f>
        <v>2393710612.9357939</v>
      </c>
      <c r="AR252" s="44">
        <f>[2]国家城池攻打!AM252</f>
        <v>2551129553.0254192</v>
      </c>
      <c r="AS252" s="44">
        <f>[2]国家城池攻打!AN252</f>
        <v>228231449.19004467</v>
      </c>
      <c r="AT252" s="44">
        <f>[2]国家城池攻打!AO252</f>
        <v>47769343.69115968</v>
      </c>
      <c r="AU252" s="44">
        <f>[2]国家城池攻打!AP252</f>
        <v>14210627.126752343</v>
      </c>
      <c r="AV252" s="44">
        <f>[2]国家城池攻打!AQ252</f>
        <v>5235051585.9691687</v>
      </c>
      <c r="AX252" s="14">
        <v>249</v>
      </c>
      <c r="AY252" s="44">
        <f>[2]国家城池攻打!AE252</f>
        <v>61655335.429455407</v>
      </c>
      <c r="AZ252" s="44">
        <f>[2]国家城池攻打!AF252</f>
        <v>63175266.15556179</v>
      </c>
      <c r="BA252" s="44">
        <f>[2]国家城池攻打!AG252</f>
        <v>65078289.891450986</v>
      </c>
      <c r="BB252" s="44">
        <f>[2]国家城池攻打!AH252</f>
        <v>69738291.92415531</v>
      </c>
      <c r="BC252" s="44">
        <f>[2]国家城池攻打!AI252</f>
        <v>71510804.784381777</v>
      </c>
    </row>
    <row r="253" spans="1:55" x14ac:dyDescent="0.15">
      <c r="A253" s="16" t="str">
        <f>IF([2]其他调用!AF253="","",[2]其他调用!AF253)</f>
        <v/>
      </c>
      <c r="B253" s="16">
        <f>IF([2]其他调用!AG253="","",[2]其他调用!AG253)</f>
        <v>249</v>
      </c>
      <c r="C253" s="16">
        <f>IF([2]其他调用!AH253="","",[2]其他调用!AH253)</f>
        <v>1</v>
      </c>
      <c r="D253" s="16">
        <f>IF([2]其他调用!AI253="","",[2]其他调用!AI253)</f>
        <v>1.6958781053406873</v>
      </c>
      <c r="E253" s="16">
        <f>IF([2]其他调用!AJ253="","",[2]其他调用!AJ253)</f>
        <v>2.8492139910365712</v>
      </c>
      <c r="F253" s="16">
        <f>IF([2]其他调用!AK253="","",[2]其他调用!AK253)</f>
        <v>8.5179828129884498</v>
      </c>
      <c r="G253" s="16">
        <f>IF([2]其他调用!AL253="","",[2]其他调用!AL253)</f>
        <v>20.982321804422966</v>
      </c>
      <c r="H253" s="16">
        <f>IF([2]其他调用!AM253="","",[2]其他调用!AM253)</f>
        <v>975.50835591617147</v>
      </c>
      <c r="I253" s="16" t="str">
        <f>IF([2]其他调用!AN253="","",[2]其他调用!AN253)</f>
        <v/>
      </c>
      <c r="J253" s="16" t="str">
        <f>IF([2]其他调用!AO253="","",[2]其他调用!AO253)</f>
        <v/>
      </c>
      <c r="AL253" s="35">
        <f>[4]基础信息!L253</f>
        <v>250</v>
      </c>
      <c r="AM253" s="35">
        <f>[4]基础信息!M253</f>
        <v>100</v>
      </c>
      <c r="AP253" s="44">
        <f>[2]国家城池攻打!AK253</f>
        <v>250</v>
      </c>
      <c r="AQ253" s="44">
        <f>[2]国家城池攻打!AL253</f>
        <v>2397317561.5908074</v>
      </c>
      <c r="AR253" s="44">
        <f>[2]国家城池攻打!AM253</f>
        <v>2554866678.0542598</v>
      </c>
      <c r="AS253" s="44">
        <f>[2]国家城池攻打!AN253</f>
        <v>228369300.47989082</v>
      </c>
      <c r="AT253" s="44">
        <f>[2]国家城池攻打!AO253</f>
        <v>47790855.590524793</v>
      </c>
      <c r="AU253" s="44">
        <f>[2]国家城池攻打!AP253</f>
        <v>14210627.126752343</v>
      </c>
      <c r="AV253" s="44">
        <f>[2]国家城池攻打!AQ253</f>
        <v>5242555022.8422346</v>
      </c>
      <c r="AX253" s="14">
        <v>250</v>
      </c>
      <c r="AY253" s="44">
        <f>[2]国家城池攻打!AE253</f>
        <v>61655335.429455407</v>
      </c>
      <c r="AZ253" s="44">
        <f>[2]国家城池攻打!AF253</f>
        <v>63175266.15556179</v>
      </c>
      <c r="BA253" s="44">
        <f>[2]国家城池攻打!AG253</f>
        <v>65078289.891450986</v>
      </c>
      <c r="BB253" s="44">
        <f>[2]国家城池攻打!AH253</f>
        <v>69738291.92415531</v>
      </c>
      <c r="BC253" s="44">
        <f>[2]国家城池攻打!AI253</f>
        <v>71510804.784381777</v>
      </c>
    </row>
    <row r="254" spans="1:55" x14ac:dyDescent="0.15">
      <c r="A254" s="16" t="str">
        <f>IF([2]其他调用!AF254="","",[2]其他调用!AF254)</f>
        <v/>
      </c>
      <c r="B254" s="16">
        <f>IF([2]其他调用!AG254="","",[2]其他调用!AG254)</f>
        <v>250</v>
      </c>
      <c r="C254" s="16">
        <f>IF([2]其他调用!AH254="","",[2]其他调用!AH254)</f>
        <v>1</v>
      </c>
      <c r="D254" s="16">
        <f>IF([2]其他调用!AI254="","",[2]其他调用!AI254)</f>
        <v>1.697205149108042</v>
      </c>
      <c r="E254" s="16">
        <f>IF([2]其他调用!AJ254="","",[2]其他调用!AJ254)</f>
        <v>2.8514411699979862</v>
      </c>
      <c r="F254" s="16">
        <f>IF([2]其他调用!AK254="","",[2]其他调用!AK254)</f>
        <v>8.5278910625476705</v>
      </c>
      <c r="G254" s="16">
        <f>IF([2]其他调用!AL254="","",[2]其他调用!AL254)</f>
        <v>20.951298017367719</v>
      </c>
      <c r="H254" s="16">
        <f>IF([2]其他调用!AM254="","",[2]其他调用!AM254)</f>
        <v>976.05246258377338</v>
      </c>
      <c r="I254" s="16" t="str">
        <f>IF([2]其他调用!AN254="","",[2]其他调用!AN254)</f>
        <v/>
      </c>
      <c r="J254" s="16" t="str">
        <f>IF([2]其他调用!AO254="","",[2]其他调用!AO254)</f>
        <v/>
      </c>
      <c r="AL254" s="35">
        <f>[4]基础信息!L254</f>
        <v>251</v>
      </c>
      <c r="AM254" s="35">
        <f>[4]基础信息!M254</f>
        <v>100</v>
      </c>
      <c r="AP254" s="44">
        <f>[2]国家城池攻打!AK254</f>
        <v>251</v>
      </c>
      <c r="AQ254" s="44">
        <f>[2]国家城池攻打!AL254</f>
        <v>2400924510.2458215</v>
      </c>
      <c r="AR254" s="44">
        <f>[2]国家城池攻打!AM254</f>
        <v>2558603803.0831003</v>
      </c>
      <c r="AS254" s="44">
        <f>[2]国家城池攻打!AN254</f>
        <v>228507151.76973692</v>
      </c>
      <c r="AT254" s="44">
        <f>[2]国家城池攻打!AO254</f>
        <v>47812367.48988989</v>
      </c>
      <c r="AU254" s="44">
        <f>[2]国家城池攻打!AP254</f>
        <v>14210627.126752343</v>
      </c>
      <c r="AV254" s="44">
        <f>[2]国家城池攻打!AQ254</f>
        <v>5250058459.7153015</v>
      </c>
      <c r="AX254" s="14">
        <v>251</v>
      </c>
      <c r="AY254" s="44">
        <f>[2]国家城池攻打!AE254</f>
        <v>61655335.429455407</v>
      </c>
      <c r="AZ254" s="44">
        <f>[2]国家城池攻打!AF254</f>
        <v>63175266.15556179</v>
      </c>
      <c r="BA254" s="44">
        <f>[2]国家城池攻打!AG254</f>
        <v>65078289.891450986</v>
      </c>
      <c r="BB254" s="44">
        <f>[2]国家城池攻打!AH254</f>
        <v>69738291.92415531</v>
      </c>
      <c r="BC254" s="44">
        <f>[2]国家城池攻打!AI254</f>
        <v>71510804.784381777</v>
      </c>
    </row>
    <row r="255" spans="1:55" x14ac:dyDescent="0.15">
      <c r="A255" s="16" t="str">
        <f>IF([2]其他调用!AF255="","",[2]其他调用!AF255)</f>
        <v/>
      </c>
      <c r="B255" s="16">
        <f>IF([2]其他调用!AG255="","",[2]其他调用!AG255)</f>
        <v>251</v>
      </c>
      <c r="C255" s="16">
        <f>IF([2]其他调用!AH255="","",[2]其他调用!AH255)</f>
        <v>1</v>
      </c>
      <c r="D255" s="16">
        <f>IF([2]其他调用!AI255="","",[2]其他调用!AI255)</f>
        <v>1.6985173151913195</v>
      </c>
      <c r="E255" s="16">
        <f>IF([2]其他调用!AJ255="","",[2]其他调用!AJ255)</f>
        <v>2.8536433797264436</v>
      </c>
      <c r="F255" s="16">
        <f>IF([2]其他调用!AK255="","",[2]其他调用!AK255)</f>
        <v>8.5376882292546696</v>
      </c>
      <c r="G255" s="16">
        <f>IF([2]其他调用!AL255="","",[2]其他调用!AL255)</f>
        <v>20.920622042580678</v>
      </c>
      <c r="H255" s="16">
        <f>IF([2]其他调用!AM255="","",[2]其他调用!AM255)</f>
        <v>976.5904691909974</v>
      </c>
      <c r="I255" s="16" t="str">
        <f>IF([2]其他调用!AN255="","",[2]其他调用!AN255)</f>
        <v/>
      </c>
      <c r="J255" s="16" t="str">
        <f>IF([2]其他调用!AO255="","",[2]其他调用!AO255)</f>
        <v/>
      </c>
      <c r="AL255" s="35">
        <f>[4]基础信息!L255</f>
        <v>252</v>
      </c>
      <c r="AM255" s="35">
        <f>[4]基础信息!M255</f>
        <v>100</v>
      </c>
      <c r="AP255" s="44">
        <f>[2]国家城池攻打!AK255</f>
        <v>252</v>
      </c>
      <c r="AQ255" s="44">
        <f>[2]国家城池攻打!AL255</f>
        <v>2404531458.9008346</v>
      </c>
      <c r="AR255" s="44">
        <f>[2]国家城池攻打!AM255</f>
        <v>2562340928.1119404</v>
      </c>
      <c r="AS255" s="44">
        <f>[2]国家城池攻打!AN255</f>
        <v>228645003.05958307</v>
      </c>
      <c r="AT255" s="44">
        <f>[2]国家城池攻打!AO255</f>
        <v>47833879.389254995</v>
      </c>
      <c r="AU255" s="44">
        <f>[2]国家城池攻打!AP255</f>
        <v>14210627.126752343</v>
      </c>
      <c r="AV255" s="44">
        <f>[2]国家城池攻打!AQ255</f>
        <v>5257561896.5883646</v>
      </c>
      <c r="AX255" s="14">
        <v>252</v>
      </c>
      <c r="AY255" s="44">
        <f>[2]国家城池攻打!AE255</f>
        <v>61655335.429455407</v>
      </c>
      <c r="AZ255" s="44">
        <f>[2]国家城池攻打!AF255</f>
        <v>63175266.15556179</v>
      </c>
      <c r="BA255" s="44">
        <f>[2]国家城池攻打!AG255</f>
        <v>65078289.891450986</v>
      </c>
      <c r="BB255" s="44">
        <f>[2]国家城池攻打!AH255</f>
        <v>69738291.92415531</v>
      </c>
      <c r="BC255" s="44">
        <f>[2]国家城池攻打!AI255</f>
        <v>71510804.784381777</v>
      </c>
    </row>
    <row r="256" spans="1:55" x14ac:dyDescent="0.15">
      <c r="A256" s="16" t="str">
        <f>IF([2]其他调用!AF256="","",[2]其他调用!AF256)</f>
        <v/>
      </c>
      <c r="B256" s="16">
        <f>IF([2]其他调用!AG256="","",[2]其他调用!AG256)</f>
        <v>252</v>
      </c>
      <c r="C256" s="16">
        <f>IF([2]其他调用!AH256="","",[2]其他调用!AH256)</f>
        <v>1</v>
      </c>
      <c r="D256" s="16">
        <f>IF([2]其他调用!AI256="","",[2]其他调用!AI256)</f>
        <v>1.699814852389733</v>
      </c>
      <c r="E256" s="16">
        <f>IF([2]其他调用!AJ256="","",[2]其他调用!AJ256)</f>
        <v>2.8558210377819271</v>
      </c>
      <c r="F256" s="16">
        <f>IF([2]其他调用!AK256="","",[2]其他调用!AK256)</f>
        <v>8.5473761707457605</v>
      </c>
      <c r="G256" s="16">
        <f>IF([2]其他调用!AL256="","",[2]其他调用!AL256)</f>
        <v>20.890288063604181</v>
      </c>
      <c r="H256" s="16">
        <f>IF([2]其他调用!AM256="","",[2]其他调用!AM256)</f>
        <v>977.12247774903108</v>
      </c>
      <c r="I256" s="16" t="str">
        <f>IF([2]其他调用!AN256="","",[2]其他调用!AN256)</f>
        <v/>
      </c>
      <c r="J256" s="16" t="str">
        <f>IF([2]其他调用!AO256="","",[2]其他调用!AO256)</f>
        <v/>
      </c>
      <c r="AL256" s="35">
        <f>[4]基础信息!L256</f>
        <v>253</v>
      </c>
      <c r="AM256" s="35">
        <f>[4]基础信息!M256</f>
        <v>100</v>
      </c>
      <c r="AP256" s="44">
        <f>[2]国家城池攻打!AK256</f>
        <v>253</v>
      </c>
      <c r="AQ256" s="44">
        <f>[2]国家城池攻打!AL256</f>
        <v>2408138407.5558481</v>
      </c>
      <c r="AR256" s="44">
        <f>[2]国家城池攻打!AM256</f>
        <v>2566078053.1407809</v>
      </c>
      <c r="AS256" s="44">
        <f>[2]国家城池攻打!AN256</f>
        <v>228782854.34942916</v>
      </c>
      <c r="AT256" s="44">
        <f>[2]国家城池攻打!AO256</f>
        <v>47855391.288620107</v>
      </c>
      <c r="AU256" s="44">
        <f>[2]国家城池攻打!AP256</f>
        <v>14210627.126752343</v>
      </c>
      <c r="AV256" s="44">
        <f>[2]国家城池攻打!AQ256</f>
        <v>5265065333.4614296</v>
      </c>
      <c r="AX256" s="14">
        <v>253</v>
      </c>
      <c r="AY256" s="44">
        <f>[2]国家城池攻打!AE256</f>
        <v>61655335.429455407</v>
      </c>
      <c r="AZ256" s="44">
        <f>[2]国家城池攻打!AF256</f>
        <v>63175266.15556179</v>
      </c>
      <c r="BA256" s="44">
        <f>[2]国家城池攻打!AG256</f>
        <v>65078289.891450986</v>
      </c>
      <c r="BB256" s="44">
        <f>[2]国家城池攻打!AH256</f>
        <v>69738291.92415531</v>
      </c>
      <c r="BC256" s="44">
        <f>[2]国家城池攻打!AI256</f>
        <v>71510804.784381777</v>
      </c>
    </row>
    <row r="257" spans="1:55" x14ac:dyDescent="0.15">
      <c r="A257" s="16" t="str">
        <f>IF([2]其他调用!AF257="","",[2]其他调用!AF257)</f>
        <v/>
      </c>
      <c r="B257" s="16">
        <f>IF([2]其他调用!AG257="","",[2]其他调用!AG257)</f>
        <v>253</v>
      </c>
      <c r="C257" s="16">
        <f>IF([2]其他调用!AH257="","",[2]其他调用!AH257)</f>
        <v>1</v>
      </c>
      <c r="D257" s="16">
        <f>IF([2]其他调用!AI257="","",[2]其他调用!AI257)</f>
        <v>1.7010980039856975</v>
      </c>
      <c r="E257" s="16">
        <f>IF([2]其他调用!AJ257="","",[2]其他调用!AJ257)</f>
        <v>2.8579745524655729</v>
      </c>
      <c r="F257" s="16">
        <f>IF([2]其他调用!AK257="","",[2]其他调用!AK257)</f>
        <v>8.5569567034666019</v>
      </c>
      <c r="G257" s="16">
        <f>IF([2]其他调用!AL257="","",[2]其他调用!AL257)</f>
        <v>20.860290392953019</v>
      </c>
      <c r="H257" s="16">
        <f>IF([2]其他调用!AM257="","",[2]其他调用!AM257)</f>
        <v>977.6485880070976</v>
      </c>
      <c r="I257" s="16" t="str">
        <f>IF([2]其他调用!AN257="","",[2]其他调用!AN257)</f>
        <v/>
      </c>
      <c r="J257" s="16" t="str">
        <f>IF([2]其他调用!AO257="","",[2]其他调用!AO257)</f>
        <v/>
      </c>
      <c r="AL257" s="35">
        <f>[4]基础信息!L257</f>
        <v>254</v>
      </c>
      <c r="AM257" s="35">
        <f>[4]基础信息!M257</f>
        <v>100</v>
      </c>
      <c r="AP257" s="44">
        <f>[2]国家城池攻打!AK257</f>
        <v>254</v>
      </c>
      <c r="AQ257" s="44">
        <f>[2]国家城池攻打!AL257</f>
        <v>2411745356.2108622</v>
      </c>
      <c r="AR257" s="44">
        <f>[2]国家城池攻打!AM257</f>
        <v>2569211622.1184759</v>
      </c>
      <c r="AS257" s="44">
        <f>[2]国家城池攻打!AN257</f>
        <v>228918058.80504116</v>
      </c>
      <c r="AT257" s="44">
        <f>[2]国家城池攻打!AO257</f>
        <v>47876903.187985204</v>
      </c>
      <c r="AU257" s="44">
        <f>[2]国家城池攻打!AP257</f>
        <v>14210627.126752343</v>
      </c>
      <c r="AV257" s="44">
        <f>[2]国家城池攻打!AQ257</f>
        <v>5271962567.4491167</v>
      </c>
      <c r="AX257" s="14">
        <v>254</v>
      </c>
      <c r="AY257" s="44">
        <f>[2]国家城池攻打!AE257</f>
        <v>61655335.429455407</v>
      </c>
      <c r="AZ257" s="44">
        <f>[2]国家城池攻打!AF257</f>
        <v>63175266.15556179</v>
      </c>
      <c r="BA257" s="44">
        <f>[2]国家城池攻打!AG257</f>
        <v>65078289.891450986</v>
      </c>
      <c r="BB257" s="44">
        <f>[2]国家城池攻打!AH257</f>
        <v>69738291.92415531</v>
      </c>
      <c r="BC257" s="44">
        <f>[2]国家城池攻打!AI257</f>
        <v>71510804.784381777</v>
      </c>
    </row>
    <row r="258" spans="1:55" x14ac:dyDescent="0.15">
      <c r="A258" s="16" t="str">
        <f>IF([2]其他调用!AF258="","",[2]其他调用!AF258)</f>
        <v/>
      </c>
      <c r="B258" s="16">
        <f>IF([2]其他调用!AG258="","",[2]其他调用!AG258)</f>
        <v>254</v>
      </c>
      <c r="C258" s="16">
        <f>IF([2]其他调用!AH258="","",[2]其他调用!AH258)</f>
        <v>1</v>
      </c>
      <c r="D258" s="16">
        <f>IF([2]其他调用!AI258="","",[2]其他调用!AI258)</f>
        <v>1.7015018255894623</v>
      </c>
      <c r="E258" s="16">
        <f>IF([2]其他调用!AJ258="","",[2]其他调用!AJ258)</f>
        <v>2.8601411158744785</v>
      </c>
      <c r="F258" s="16">
        <f>IF([2]其他调用!AK258="","",[2]其他调用!AK258)</f>
        <v>8.5664316038075565</v>
      </c>
      <c r="G258" s="16">
        <f>IF([2]其他调用!AL258="","",[2]其他调用!AL258)</f>
        <v>20.830623468559313</v>
      </c>
      <c r="H258" s="16">
        <f>IF([2]其他调用!AM258="","",[2]其他调用!AM258)</f>
        <v>977.92595947082543</v>
      </c>
      <c r="I258" s="16" t="str">
        <f>IF([2]其他调用!AN258="","",[2]其他调用!AN258)</f>
        <v/>
      </c>
      <c r="J258" s="16" t="str">
        <f>IF([2]其他调用!AO258="","",[2]其他调用!AO258)</f>
        <v/>
      </c>
      <c r="AL258" s="35">
        <f>[4]基础信息!L258</f>
        <v>255</v>
      </c>
      <c r="AM258" s="35">
        <f>[4]基础信息!M258</f>
        <v>100</v>
      </c>
      <c r="AP258" s="44">
        <f>[2]国家城池攻打!AK258</f>
        <v>255</v>
      </c>
      <c r="AQ258" s="44">
        <f>[2]国家城池攻打!AL258</f>
        <v>2415352304.8658752</v>
      </c>
      <c r="AR258" s="44">
        <f>[2]国家城池攻打!AM258</f>
        <v>2572237774.8440104</v>
      </c>
      <c r="AS258" s="44">
        <f>[2]国家城池攻打!AN258</f>
        <v>229023434.40025797</v>
      </c>
      <c r="AT258" s="44">
        <f>[2]国家城池攻打!AO258</f>
        <v>47895979.94034218</v>
      </c>
      <c r="AU258" s="44">
        <f>[2]国家城池攻打!AP258</f>
        <v>14210627.126752343</v>
      </c>
      <c r="AV258" s="44">
        <f>[2]国家城池攻打!AQ258</f>
        <v>5278720121.1772375</v>
      </c>
      <c r="AX258" s="14">
        <v>255</v>
      </c>
      <c r="AY258" s="44">
        <f>[2]国家城池攻打!AE258</f>
        <v>61655335.429455407</v>
      </c>
      <c r="AZ258" s="44">
        <f>[2]国家城池攻打!AF258</f>
        <v>63175266.15556179</v>
      </c>
      <c r="BA258" s="44">
        <f>[2]国家城池攻打!AG258</f>
        <v>65078289.891450986</v>
      </c>
      <c r="BB258" s="44">
        <f>[2]国家城池攻打!AH258</f>
        <v>69738291.92415531</v>
      </c>
      <c r="BC258" s="44">
        <f>[2]国家城池攻打!AI258</f>
        <v>71510804.784381777</v>
      </c>
    </row>
    <row r="259" spans="1:55" x14ac:dyDescent="0.15">
      <c r="A259" s="16" t="str">
        <f>IF([2]其他调用!AF259="","",[2]其他调用!AF259)</f>
        <v/>
      </c>
      <c r="B259" s="16">
        <f>IF([2]其他调用!AG259="","",[2]其他调用!AG259)</f>
        <v>255</v>
      </c>
      <c r="C259" s="16">
        <f>IF([2]其他调用!AH259="","",[2]其他调用!AH259)</f>
        <v>1</v>
      </c>
      <c r="D259" s="16">
        <f>IF([2]其他调用!AI259="","",[2]其他调用!AI259)</f>
        <v>1.7017480849084843</v>
      </c>
      <c r="E259" s="16">
        <f>IF([2]其他调用!AJ259="","",[2]其他调用!AJ259)</f>
        <v>2.8626962904631443</v>
      </c>
      <c r="F259" s="16">
        <f>IF([2]其他调用!AK259="","",[2]其他调用!AK259)</f>
        <v>8.5749510661986381</v>
      </c>
      <c r="G259" s="16">
        <f>IF([2]其他调用!AL259="","",[2]其他调用!AL259)</f>
        <v>20.801281850334469</v>
      </c>
      <c r="H259" s="16">
        <f>IF([2]其他调用!AM259="","",[2]其他调用!AM259)</f>
        <v>978.17379550119631</v>
      </c>
      <c r="I259" s="16" t="str">
        <f>IF([2]其他调用!AN259="","",[2]其他调用!AN259)</f>
        <v/>
      </c>
      <c r="J259" s="16" t="str">
        <f>IF([2]其他调用!AO259="","",[2]其他调用!AO259)</f>
        <v/>
      </c>
      <c r="AL259" s="35">
        <f>[4]基础信息!L259</f>
        <v>256</v>
      </c>
      <c r="AM259" s="35">
        <f>[4]基础信息!M259</f>
        <v>100</v>
      </c>
      <c r="AP259" s="44">
        <f>[2]国家城池攻打!AK259</f>
        <v>256</v>
      </c>
      <c r="AQ259" s="44">
        <f>[2]国家城池攻打!AL259</f>
        <v>2417998675.2065001</v>
      </c>
      <c r="AR259" s="44">
        <f>[2]国家城池攻打!AM259</f>
        <v>2575263927.5695453</v>
      </c>
      <c r="AS259" s="44">
        <f>[2]国家城池攻打!AN259</f>
        <v>229128809.99547482</v>
      </c>
      <c r="AT259" s="44">
        <f>[2]国家城池攻打!AO259</f>
        <v>47895979.94034218</v>
      </c>
      <c r="AU259" s="44">
        <f>[2]国家城池攻打!AP259</f>
        <v>14210627.126752343</v>
      </c>
      <c r="AV259" s="44">
        <f>[2]国家城池攻打!AQ259</f>
        <v>5284498019.8386135</v>
      </c>
      <c r="AX259" s="14">
        <v>256</v>
      </c>
      <c r="AY259" s="44">
        <f>[2]国家城池攻打!AE259</f>
        <v>61655335.429455407</v>
      </c>
      <c r="AZ259" s="44">
        <f>[2]国家城池攻打!AF259</f>
        <v>63175266.15556179</v>
      </c>
      <c r="BA259" s="44">
        <f>[2]国家城池攻打!AG259</f>
        <v>65078289.891450986</v>
      </c>
      <c r="BB259" s="44">
        <f>[2]国家城池攻打!AH259</f>
        <v>69738291.92415531</v>
      </c>
      <c r="BC259" s="44">
        <f>[2]国家城池攻打!AI259</f>
        <v>71510804.784381777</v>
      </c>
    </row>
    <row r="260" spans="1:55" x14ac:dyDescent="0.15">
      <c r="A260" s="16" t="str">
        <f>IF([2]其他调用!AF260="","",[2]其他调用!AF260)</f>
        <v/>
      </c>
      <c r="B260" s="16">
        <f>IF([2]其他调用!AG260="","",[2]其他调用!AG260)</f>
        <v>256</v>
      </c>
      <c r="C260" s="16">
        <f>IF([2]其他调用!AH260="","",[2]其他调用!AH260)</f>
        <v>1</v>
      </c>
      <c r="D260" s="16">
        <f>IF([2]其他调用!AI260="","",[2]其他调用!AI260)</f>
        <v>1.7017084120433181</v>
      </c>
      <c r="E260" s="16">
        <f>IF([2]其他调用!AJ260="","",[2]其他调用!AJ260)</f>
        <v>2.8647467671663276</v>
      </c>
      <c r="F260" s="16">
        <f>IF([2]其他调用!AK260="","",[2]其他调用!AK260)</f>
        <v>8.5753157254261403</v>
      </c>
      <c r="G260" s="16">
        <f>IF([2]其他调用!AL260="","",[2]其他调用!AL260)</f>
        <v>20.768803283217366</v>
      </c>
      <c r="H260" s="16">
        <f>IF([2]其他调用!AM260="","",[2]其他调用!AM260)</f>
        <v>978.18094709839545</v>
      </c>
      <c r="I260" s="16" t="str">
        <f>IF([2]其他调用!AN260="","",[2]其他调用!AN260)</f>
        <v/>
      </c>
      <c r="J260" s="16" t="str">
        <f>IF([2]其他调用!AO260="","",[2]其他调用!AO260)</f>
        <v/>
      </c>
      <c r="AL260" s="35">
        <f>[4]基础信息!L260</f>
        <v>257</v>
      </c>
      <c r="AM260" s="35">
        <f>[4]基础信息!M260</f>
        <v>100</v>
      </c>
      <c r="AP260" s="44">
        <f>[2]国家城池攻打!AK260</f>
        <v>257</v>
      </c>
      <c r="AQ260" s="44">
        <f>[2]国家城池攻打!AL260</f>
        <v>2420645045.5471239</v>
      </c>
      <c r="AR260" s="44">
        <f>[2]国家城池攻打!AM260</f>
        <v>2578290080.2950802</v>
      </c>
      <c r="AS260" s="44">
        <f>[2]国家城池攻打!AN260</f>
        <v>229234185.59069163</v>
      </c>
      <c r="AT260" s="44">
        <f>[2]国家城池攻打!AO260</f>
        <v>47895979.94034218</v>
      </c>
      <c r="AU260" s="44">
        <f>[2]国家城池攻打!AP260</f>
        <v>14210627.126752343</v>
      </c>
      <c r="AV260" s="44">
        <f>[2]国家城池攻打!AQ260</f>
        <v>5290275918.4999895</v>
      </c>
      <c r="AX260" s="14">
        <v>257</v>
      </c>
      <c r="AY260" s="44">
        <f>[2]国家城池攻打!AE260</f>
        <v>61655335.429455407</v>
      </c>
      <c r="AZ260" s="44">
        <f>[2]国家城池攻打!AF260</f>
        <v>63175266.15556179</v>
      </c>
      <c r="BA260" s="44">
        <f>[2]国家城池攻打!AG260</f>
        <v>65078289.891450986</v>
      </c>
      <c r="BB260" s="44">
        <f>[2]国家城池攻打!AH260</f>
        <v>69738291.92415531</v>
      </c>
      <c r="BC260" s="44">
        <f>[2]国家城池攻打!AI260</f>
        <v>71510804.784381777</v>
      </c>
    </row>
    <row r="261" spans="1:55" x14ac:dyDescent="0.15">
      <c r="A261" s="16" t="str">
        <f>IF([2]其他调用!AF261="","",[2]其他调用!AF261)</f>
        <v/>
      </c>
      <c r="B261" s="16">
        <f>IF([2]其他调用!AG261="","",[2]其他调用!AG261)</f>
        <v>257</v>
      </c>
      <c r="C261" s="16">
        <f>IF([2]其他调用!AH261="","",[2]其他调用!AH261)</f>
        <v>1</v>
      </c>
      <c r="D261" s="16">
        <f>IF([2]其他调用!AI261="","",[2]其他调用!AI261)</f>
        <v>1.7016691824724262</v>
      </c>
      <c r="E261" s="16">
        <f>IF([2]其他调用!AJ261="","",[2]其他调用!AJ261)</f>
        <v>2.8667743323762949</v>
      </c>
      <c r="F261" s="16">
        <f>IF([2]其他调用!AK261="","",[2]其他调用!AK261)</f>
        <v>8.5756763100463047</v>
      </c>
      <c r="G261" s="16">
        <f>IF([2]其他调用!AL261="","",[2]其他调用!AL261)</f>
        <v>20.736687623159398</v>
      </c>
      <c r="H261" s="16">
        <f>IF([2]其他调用!AM261="","",[2]其他调用!AM261)</f>
        <v>978.18801878550789</v>
      </c>
      <c r="I261" s="16" t="str">
        <f>IF([2]其他调用!AN261="","",[2]其他调用!AN261)</f>
        <v/>
      </c>
      <c r="J261" s="16" t="str">
        <f>IF([2]其他调用!AO261="","",[2]其他调用!AO261)</f>
        <v/>
      </c>
      <c r="AL261" s="35">
        <f>[4]基础信息!L261</f>
        <v>258</v>
      </c>
      <c r="AM261" s="35">
        <f>[4]基础信息!M261</f>
        <v>100</v>
      </c>
      <c r="AP261" s="44">
        <f>[2]国家城池攻打!AK261</f>
        <v>258</v>
      </c>
      <c r="AQ261" s="44">
        <f>[2]国家城池攻打!AL261</f>
        <v>2423291415.8877482</v>
      </c>
      <c r="AR261" s="44">
        <f>[2]国家城池攻打!AM261</f>
        <v>2581316233.0206146</v>
      </c>
      <c r="AS261" s="44">
        <f>[2]国家城池攻打!AN261</f>
        <v>229339561.18590847</v>
      </c>
      <c r="AT261" s="44">
        <f>[2]国家城池攻打!AO261</f>
        <v>47895979.94034218</v>
      </c>
      <c r="AU261" s="44">
        <f>[2]国家城池攻打!AP261</f>
        <v>14210627.126752343</v>
      </c>
      <c r="AV261" s="44">
        <f>[2]国家城池攻打!AQ261</f>
        <v>5296053817.1613655</v>
      </c>
      <c r="AX261" s="14">
        <v>258</v>
      </c>
      <c r="AY261" s="44">
        <f>[2]国家城池攻打!AE261</f>
        <v>61655335.429455407</v>
      </c>
      <c r="AZ261" s="44">
        <f>[2]国家城池攻打!AF261</f>
        <v>63175266.15556179</v>
      </c>
      <c r="BA261" s="44">
        <f>[2]国家城池攻打!AG261</f>
        <v>65078289.891450986</v>
      </c>
      <c r="BB261" s="44">
        <f>[2]国家城池攻打!AH261</f>
        <v>69738291.92415531</v>
      </c>
      <c r="BC261" s="44">
        <f>[2]国家城池攻打!AI261</f>
        <v>71510804.784381777</v>
      </c>
    </row>
    <row r="262" spans="1:55" x14ac:dyDescent="0.15">
      <c r="A262" s="16" t="str">
        <f>IF([2]其他调用!AF262="","",[2]其他调用!AF262)</f>
        <v/>
      </c>
      <c r="B262" s="16">
        <f>IF([2]其他调用!AG262="","",[2]其他调用!AG262)</f>
        <v>258</v>
      </c>
      <c r="C262" s="16">
        <f>IF([2]其他调用!AH262="","",[2]其他调用!AH262)</f>
        <v>1</v>
      </c>
      <c r="D262" s="16">
        <f>IF([2]其他调用!AI262="","",[2]其他调用!AI262)</f>
        <v>1.7016303888072042</v>
      </c>
      <c r="E262" s="16">
        <f>IF([2]其他调用!AJ262="","",[2]其他调用!AJ262)</f>
        <v>2.8687793679701445</v>
      </c>
      <c r="F262" s="16">
        <f>IF([2]其他调用!AK262="","",[2]其他调用!AK262)</f>
        <v>8.5760328879726124</v>
      </c>
      <c r="G262" s="16">
        <f>IF([2]其他调用!AL262="","",[2]其他调用!AL262)</f>
        <v>20.706293322934101</v>
      </c>
      <c r="H262" s="16">
        <f>IF([2]其他调用!AM262="","",[2]其他调用!AM262)</f>
        <v>978.20043496928963</v>
      </c>
      <c r="I262" s="16" t="str">
        <f>IF([2]其他调用!AN262="","",[2]其他调用!AN262)</f>
        <v/>
      </c>
      <c r="J262" s="16" t="str">
        <f>IF([2]其他调用!AO262="","",[2]其他调用!AO262)</f>
        <v/>
      </c>
      <c r="AL262" s="35">
        <f>[4]基础信息!L262</f>
        <v>259</v>
      </c>
      <c r="AM262" s="35">
        <f>[4]基础信息!M262</f>
        <v>100</v>
      </c>
      <c r="AP262" s="44">
        <f>[2]国家城池攻打!AK262</f>
        <v>259</v>
      </c>
      <c r="AQ262" s="44">
        <f>[2]国家城池攻打!AL262</f>
        <v>2425937786.2283726</v>
      </c>
      <c r="AR262" s="44">
        <f>[2]国家城池攻打!AM262</f>
        <v>2584342385.7461491</v>
      </c>
      <c r="AS262" s="44">
        <f>[2]国家城池攻打!AN262</f>
        <v>229444936.78112528</v>
      </c>
      <c r="AT262" s="44">
        <f>[2]国家城池攻打!AO262</f>
        <v>47895979.94034218</v>
      </c>
      <c r="AU262" s="44">
        <f>[2]国家城池攻打!AP262</f>
        <v>14210627.126752343</v>
      </c>
      <c r="AV262" s="44">
        <f>[2]国家城池攻打!AQ262</f>
        <v>5301831715.8227406</v>
      </c>
      <c r="AX262" s="14">
        <v>259</v>
      </c>
      <c r="AY262" s="44">
        <f>[2]国家城池攻打!AE262</f>
        <v>61655335.429455407</v>
      </c>
      <c r="AZ262" s="44">
        <f>[2]国家城池攻打!AF262</f>
        <v>63175266.15556179</v>
      </c>
      <c r="BA262" s="44">
        <f>[2]国家城池攻打!AG262</f>
        <v>65078289.891450986</v>
      </c>
      <c r="BB262" s="44">
        <f>[2]国家城池攻打!AH262</f>
        <v>69738291.92415531</v>
      </c>
      <c r="BC262" s="44">
        <f>[2]国家城池攻打!AI262</f>
        <v>71510804.784381777</v>
      </c>
    </row>
    <row r="263" spans="1:55" x14ac:dyDescent="0.15">
      <c r="A263" s="16" t="str">
        <f>IF([2]其他调用!AF263="","",[2]其他调用!AF263)</f>
        <v/>
      </c>
      <c r="B263" s="16">
        <f>IF([2]其他调用!AG263="","",[2]其他调用!AG263)</f>
        <v>259</v>
      </c>
      <c r="C263" s="16">
        <f>IF([2]其他调用!AH263="","",[2]其他调用!AH263)</f>
        <v>1</v>
      </c>
      <c r="D263" s="16">
        <f>IF([2]其他调用!AI263="","",[2]其他调用!AI263)</f>
        <v>1.7015920238223416</v>
      </c>
      <c r="E263" s="16">
        <f>IF([2]其他调用!AJ263="","",[2]其他调用!AJ263)</f>
        <v>2.870762247385287</v>
      </c>
      <c r="F263" s="16">
        <f>IF([2]其他调用!AK263="","",[2]其他调用!AK263)</f>
        <v>8.5763855256176189</v>
      </c>
      <c r="G263" s="16">
        <f>IF([2]其他调用!AL263="","",[2]其他调用!AL263)</f>
        <v>20.678266256417203</v>
      </c>
      <c r="H263" s="16">
        <f>IF([2]其他调用!AM263="","",[2]其他调用!AM263)</f>
        <v>978.22078742218923</v>
      </c>
      <c r="I263" s="16" t="str">
        <f>IF([2]其他调用!AN263="","",[2]其他调用!AN263)</f>
        <v/>
      </c>
      <c r="J263" s="16" t="str">
        <f>IF([2]其他调用!AO263="","",[2]其他调用!AO263)</f>
        <v/>
      </c>
      <c r="AL263" s="35">
        <f>[4]基础信息!L263</f>
        <v>260</v>
      </c>
      <c r="AM263" s="35">
        <f>[4]基础信息!M263</f>
        <v>100</v>
      </c>
      <c r="AP263" s="44">
        <f>[2]国家城池攻打!AK263</f>
        <v>260</v>
      </c>
      <c r="AQ263" s="44">
        <f>[2]国家城池攻打!AL263</f>
        <v>2428584156.5689969</v>
      </c>
      <c r="AR263" s="44">
        <f>[2]国家城池攻打!AM263</f>
        <v>2587368538.4716835</v>
      </c>
      <c r="AS263" s="44">
        <f>[2]国家城池攻打!AN263</f>
        <v>229550312.37634212</v>
      </c>
      <c r="AT263" s="44">
        <f>[2]国家城池攻打!AO263</f>
        <v>47895979.94034218</v>
      </c>
      <c r="AU263" s="44">
        <f>[2]国家城池攻打!AP263</f>
        <v>14210627.126752343</v>
      </c>
      <c r="AV263" s="44">
        <f>[2]国家城池攻打!AQ263</f>
        <v>5307609614.4841156</v>
      </c>
      <c r="AX263" s="14">
        <v>260</v>
      </c>
      <c r="AY263" s="44">
        <f>[2]国家城池攻打!AE263</f>
        <v>61655335.429455407</v>
      </c>
      <c r="AZ263" s="44">
        <f>[2]国家城池攻打!AF263</f>
        <v>63175266.15556179</v>
      </c>
      <c r="BA263" s="44">
        <f>[2]国家城池攻打!AG263</f>
        <v>65078289.891450986</v>
      </c>
      <c r="BB263" s="44">
        <f>[2]国家城池攻打!AH263</f>
        <v>69738291.92415531</v>
      </c>
      <c r="BC263" s="44">
        <f>[2]国家城池攻打!AI263</f>
        <v>71510804.784381777</v>
      </c>
    </row>
    <row r="264" spans="1:55" x14ac:dyDescent="0.15">
      <c r="A264" s="16" t="str">
        <f>IF([2]其他调用!AF264="","",[2]其他调用!AF264)</f>
        <v/>
      </c>
      <c r="B264" s="16">
        <f>IF([2]其他调用!AG264="","",[2]其他调用!AG264)</f>
        <v>260</v>
      </c>
      <c r="C264" s="16">
        <f>IF([2]其他调用!AH264="","",[2]其他调用!AH264)</f>
        <v>1</v>
      </c>
      <c r="D264" s="16">
        <f>IF([2]其他调用!AI264="","",[2]其他调用!AI264)</f>
        <v>1.7015540804513341</v>
      </c>
      <c r="E264" s="16">
        <f>IF([2]其他调用!AJ264="","",[2]其他调用!AJ264)</f>
        <v>2.8727233358513189</v>
      </c>
      <c r="F264" s="16">
        <f>IF([2]其他调用!AK264="","",[2]其他调用!AK264)</f>
        <v>8.5767342879341939</v>
      </c>
      <c r="G264" s="16">
        <f>IF([2]其他调用!AL264="","",[2]其他调用!AL264)</f>
        <v>20.650547194701591</v>
      </c>
      <c r="H264" s="16">
        <f>IF([2]其他调用!AM264="","",[2]其他调用!AM264)</f>
        <v>978.24091621082471</v>
      </c>
      <c r="I264" s="16" t="str">
        <f>IF([2]其他调用!AN264="","",[2]其他调用!AN264)</f>
        <v/>
      </c>
      <c r="J264" s="16" t="str">
        <f>IF([2]其他调用!AO264="","",[2]其他调用!AO264)</f>
        <v/>
      </c>
      <c r="AL264" s="35">
        <f>[4]基础信息!L264</f>
        <v>261</v>
      </c>
      <c r="AM264" s="35">
        <f>[4]基础信息!M264</f>
        <v>100</v>
      </c>
      <c r="AP264" s="44">
        <f>[2]国家城池攻打!AK264</f>
        <v>261</v>
      </c>
      <c r="AQ264" s="44">
        <f>[2]国家城池攻打!AL264</f>
        <v>2431230526.9096208</v>
      </c>
      <c r="AR264" s="44">
        <f>[2]国家城池攻打!AM264</f>
        <v>2590394691.1972179</v>
      </c>
      <c r="AS264" s="44">
        <f>[2]国家城池攻打!AN264</f>
        <v>229655687.97155893</v>
      </c>
      <c r="AT264" s="44">
        <f>[2]国家城池攻打!AO264</f>
        <v>47895979.94034218</v>
      </c>
      <c r="AU264" s="44">
        <f>[2]国家城池攻打!AP264</f>
        <v>14210627.126752343</v>
      </c>
      <c r="AV264" s="44">
        <f>[2]国家城池攻打!AQ264</f>
        <v>5313387513.1454906</v>
      </c>
      <c r="AX264" s="14">
        <v>261</v>
      </c>
      <c r="AY264" s="44">
        <f>[2]国家城池攻打!AE264</f>
        <v>61655335.429455407</v>
      </c>
      <c r="AZ264" s="44">
        <f>[2]国家城池攻打!AF264</f>
        <v>63175266.15556179</v>
      </c>
      <c r="BA264" s="44">
        <f>[2]国家城池攻打!AG264</f>
        <v>65078289.891450986</v>
      </c>
      <c r="BB264" s="44">
        <f>[2]国家城池攻打!AH264</f>
        <v>69738291.92415531</v>
      </c>
      <c r="BC264" s="44">
        <f>[2]国家城池攻打!AI264</f>
        <v>71510804.784381777</v>
      </c>
    </row>
    <row r="265" spans="1:55" x14ac:dyDescent="0.15">
      <c r="A265" s="16" t="str">
        <f>IF([2]其他调用!AF265="","",[2]其他调用!AF265)</f>
        <v/>
      </c>
      <c r="B265" s="16">
        <f>IF([2]其他调用!AG265="","",[2]其他调用!AG265)</f>
        <v>261</v>
      </c>
      <c r="C265" s="16">
        <f>IF([2]其他调用!AH265="","",[2]其他调用!AH265)</f>
        <v>1</v>
      </c>
      <c r="D265" s="16">
        <f>IF([2]其他调用!AI265="","",[2]其他调用!AI265)</f>
        <v>1.7015165517821422</v>
      </c>
      <c r="E265" s="16">
        <f>IF([2]其他调用!AJ265="","",[2]其他调用!AJ265)</f>
        <v>2.8746629906142838</v>
      </c>
      <c r="F265" s="16">
        <f>IF([2]其他调用!AK265="","",[2]其他调用!AK265)</f>
        <v>8.5770792384553989</v>
      </c>
      <c r="G265" s="16">
        <f>IF([2]其他调用!AL265="","",[2]其他调用!AL265)</f>
        <v>20.623131088282687</v>
      </c>
      <c r="H265" s="16">
        <f>IF([2]其他调用!AM265="","",[2]其他调用!AM265)</f>
        <v>978.26082500200164</v>
      </c>
      <c r="I265" s="16" t="str">
        <f>IF([2]其他调用!AN265="","",[2]其他调用!AN265)</f>
        <v/>
      </c>
      <c r="J265" s="16" t="str">
        <f>IF([2]其他调用!AO265="","",[2]其他调用!AO265)</f>
        <v/>
      </c>
      <c r="AL265" s="35">
        <f>[4]基础信息!L265</f>
        <v>262</v>
      </c>
      <c r="AM265" s="35">
        <f>[4]基础信息!M265</f>
        <v>100</v>
      </c>
      <c r="AP265" s="44">
        <f>[2]国家城池攻打!AK265</f>
        <v>262</v>
      </c>
      <c r="AQ265" s="44">
        <f>[2]国家城池攻打!AL265</f>
        <v>2433876897.2502451</v>
      </c>
      <c r="AR265" s="44">
        <f>[2]国家城池攻打!AM265</f>
        <v>2593420843.9227524</v>
      </c>
      <c r="AS265" s="44">
        <f>[2]国家城池攻打!AN265</f>
        <v>229761063.56677571</v>
      </c>
      <c r="AT265" s="44">
        <f>[2]国家城池攻打!AO265</f>
        <v>47895979.94034218</v>
      </c>
      <c r="AU265" s="44">
        <f>[2]国家城池攻打!AP265</f>
        <v>14210627.126752343</v>
      </c>
      <c r="AV265" s="44">
        <f>[2]国家城池攻打!AQ265</f>
        <v>5319165411.8068666</v>
      </c>
      <c r="AX265" s="14">
        <v>262</v>
      </c>
      <c r="AY265" s="44">
        <f>[2]国家城池攻打!AE265</f>
        <v>61655335.429455407</v>
      </c>
      <c r="AZ265" s="44">
        <f>[2]国家城池攻打!AF265</f>
        <v>63175266.15556179</v>
      </c>
      <c r="BA265" s="44">
        <f>[2]国家城池攻打!AG265</f>
        <v>65078289.891450986</v>
      </c>
      <c r="BB265" s="44">
        <f>[2]国家城池攻打!AH265</f>
        <v>69738291.92415531</v>
      </c>
      <c r="BC265" s="44">
        <f>[2]国家城池攻打!AI265</f>
        <v>71510804.784381777</v>
      </c>
    </row>
    <row r="266" spans="1:55" x14ac:dyDescent="0.15">
      <c r="A266" s="16" t="str">
        <f>IF([2]其他调用!AF266="","",[2]其他调用!AF266)</f>
        <v/>
      </c>
      <c r="B266" s="16">
        <f>IF([2]其他调用!AG266="","",[2]其他调用!AG266)</f>
        <v>262</v>
      </c>
      <c r="C266" s="16">
        <f>IF([2]其他调用!AH266="","",[2]其他调用!AH266)</f>
        <v>1</v>
      </c>
      <c r="D266" s="16">
        <f>IF([2]其他调用!AI266="","",[2]其他调用!AI266)</f>
        <v>1.7014794310529957</v>
      </c>
      <c r="E266" s="16">
        <f>IF([2]其他调用!AJ266="","",[2]其他调用!AJ266)</f>
        <v>2.8765815611536327</v>
      </c>
      <c r="F266" s="16">
        <f>IF([2]其他调用!AK266="","",[2]其他调用!AK266)</f>
        <v>8.5774204393330766</v>
      </c>
      <c r="G266" s="16">
        <f>IF([2]其他调用!AL266="","",[2]其他调用!AL266)</f>
        <v>20.596012997433064</v>
      </c>
      <c r="H266" s="16">
        <f>IF([2]其他调用!AM266="","",[2]其他调用!AM266)</f>
        <v>978.28051738280817</v>
      </c>
      <c r="I266" s="16" t="str">
        <f>IF([2]其他调用!AN266="","",[2]其他调用!AN266)</f>
        <v/>
      </c>
      <c r="J266" s="16" t="str">
        <f>IF([2]其他调用!AO266="","",[2]其他调用!AO266)</f>
        <v/>
      </c>
      <c r="AL266" s="35">
        <f>[4]基础信息!L266</f>
        <v>263</v>
      </c>
      <c r="AM266" s="35">
        <f>[4]基础信息!M266</f>
        <v>100</v>
      </c>
      <c r="AP266" s="44">
        <f>[2]国家城池攻打!AK266</f>
        <v>263</v>
      </c>
      <c r="AQ266" s="44">
        <f>[2]国家城池攻打!AL266</f>
        <v>2436523267.5908694</v>
      </c>
      <c r="AR266" s="44">
        <f>[2]国家城池攻打!AM266</f>
        <v>2596446996.6482873</v>
      </c>
      <c r="AS266" s="44">
        <f>[2]国家城池攻打!AN266</f>
        <v>229866439.16199255</v>
      </c>
      <c r="AT266" s="44">
        <f>[2]国家城池攻打!AO266</f>
        <v>47895979.94034218</v>
      </c>
      <c r="AU266" s="44">
        <f>[2]国家城池攻打!AP266</f>
        <v>14210627.126752343</v>
      </c>
      <c r="AV266" s="44">
        <f>[2]国家城池攻打!AQ266</f>
        <v>5324943310.4682436</v>
      </c>
      <c r="AX266" s="14">
        <v>263</v>
      </c>
      <c r="AY266" s="44">
        <f>[2]国家城池攻打!AE266</f>
        <v>61655335.429455407</v>
      </c>
      <c r="AZ266" s="44">
        <f>[2]国家城池攻打!AF266</f>
        <v>63175266.15556179</v>
      </c>
      <c r="BA266" s="44">
        <f>[2]国家城池攻打!AG266</f>
        <v>65078289.891450986</v>
      </c>
      <c r="BB266" s="44">
        <f>[2]国家城池攻打!AH266</f>
        <v>69738291.92415531</v>
      </c>
      <c r="BC266" s="44">
        <f>[2]国家城池攻打!AI266</f>
        <v>71510804.784381777</v>
      </c>
    </row>
    <row r="267" spans="1:55" x14ac:dyDescent="0.15">
      <c r="A267" s="16" t="str">
        <f>IF([2]其他调用!AF267="","",[2]其他调用!AF267)</f>
        <v/>
      </c>
      <c r="B267" s="16">
        <f>IF([2]其他调用!AG267="","",[2]其他调用!AG267)</f>
        <v>263</v>
      </c>
      <c r="C267" s="16">
        <f>IF([2]其他调用!AH267="","",[2]其他调用!AH267)</f>
        <v>1</v>
      </c>
      <c r="D267" s="16">
        <f>IF([2]其他调用!AI267="","",[2]其他调用!AI267)</f>
        <v>1.7014427116483333</v>
      </c>
      <c r="E267" s="16">
        <f>IF([2]其他调用!AJ267="","",[2]其他调用!AJ267)</f>
        <v>2.8784793893921421</v>
      </c>
      <c r="F267" s="16">
        <f>IF([2]其他调用!AK267="","",[2]其他调用!AK267)</f>
        <v>8.5777579513751814</v>
      </c>
      <c r="G267" s="16">
        <f>IF([2]其他调用!AL267="","",[2]其他调用!AL267)</f>
        <v>20.569188089235343</v>
      </c>
      <c r="H267" s="16">
        <f>IF([2]其他调用!AM267="","",[2]其他调用!AM267)</f>
        <v>978.29999686277085</v>
      </c>
      <c r="I267" s="16" t="str">
        <f>IF([2]其他调用!AN267="","",[2]其他调用!AN267)</f>
        <v/>
      </c>
      <c r="J267" s="16" t="str">
        <f>IF([2]其他调用!AO267="","",[2]其他调用!AO267)</f>
        <v/>
      </c>
      <c r="AL267" s="35">
        <f>[4]基础信息!L267</f>
        <v>264</v>
      </c>
      <c r="AM267" s="35">
        <f>[4]基础信息!M267</f>
        <v>100</v>
      </c>
      <c r="AP267" s="44">
        <f>[2]国家城池攻打!AK267</f>
        <v>264</v>
      </c>
      <c r="AQ267" s="44">
        <f>[2]国家城池攻打!AL267</f>
        <v>2439169637.9314942</v>
      </c>
      <c r="AR267" s="44">
        <f>[2]国家城池攻打!AM267</f>
        <v>2599473149.3738217</v>
      </c>
      <c r="AS267" s="44">
        <f>[2]国家城池攻打!AN267</f>
        <v>229971814.75720936</v>
      </c>
      <c r="AT267" s="44">
        <f>[2]国家城池攻打!AO267</f>
        <v>47895979.94034218</v>
      </c>
      <c r="AU267" s="44">
        <f>[2]国家城池攻打!AP267</f>
        <v>14210627.126752343</v>
      </c>
      <c r="AV267" s="44">
        <f>[2]国家城池攻打!AQ267</f>
        <v>5330721209.1296196</v>
      </c>
      <c r="AX267" s="14">
        <v>264</v>
      </c>
      <c r="AY267" s="44">
        <f>[2]国家城池攻打!AE267</f>
        <v>61655335.429455407</v>
      </c>
      <c r="AZ267" s="44">
        <f>[2]国家城池攻打!AF267</f>
        <v>63175266.15556179</v>
      </c>
      <c r="BA267" s="44">
        <f>[2]国家城池攻打!AG267</f>
        <v>65078289.891450986</v>
      </c>
      <c r="BB267" s="44">
        <f>[2]国家城池攻打!AH267</f>
        <v>69738291.92415531</v>
      </c>
      <c r="BC267" s="44">
        <f>[2]国家城池攻打!AI267</f>
        <v>71510804.784381777</v>
      </c>
    </row>
    <row r="268" spans="1:55" x14ac:dyDescent="0.15">
      <c r="A268" s="16" t="str">
        <f>IF([2]其他调用!AF268="","",[2]其他调用!AF268)</f>
        <v/>
      </c>
      <c r="B268" s="16">
        <f>IF([2]其他调用!AG268="","",[2]其他调用!AG268)</f>
        <v>264</v>
      </c>
      <c r="C268" s="16">
        <f>IF([2]其他调用!AH268="","",[2]其他调用!AH268)</f>
        <v>1</v>
      </c>
      <c r="D268" s="16">
        <f>IF([2]其他调用!AI268="","",[2]其他调用!AI268)</f>
        <v>1.7014063870948697</v>
      </c>
      <c r="E268" s="16">
        <f>IF([2]其他调用!AJ268="","",[2]其他调用!AJ268)</f>
        <v>2.880356809899058</v>
      </c>
      <c r="F268" s="16">
        <f>IF([2]其他调用!AK268="","",[2]其他调用!AK268)</f>
        <v>8.5780918340819134</v>
      </c>
      <c r="G268" s="16">
        <f>IF([2]其他调用!AL268="","",[2]其他调用!AL268)</f>
        <v>20.542651634710847</v>
      </c>
      <c r="H268" s="16">
        <f>IF([2]其他调用!AM268="","",[2]其他调用!AM268)</f>
        <v>978.31926687593852</v>
      </c>
      <c r="I268" s="16" t="str">
        <f>IF([2]其他调用!AN268="","",[2]其他调用!AN268)</f>
        <v/>
      </c>
      <c r="J268" s="16" t="str">
        <f>IF([2]其他调用!AO268="","",[2]其他调用!AO268)</f>
        <v/>
      </c>
      <c r="AL268" s="35">
        <f>[4]基础信息!L268</f>
        <v>265</v>
      </c>
      <c r="AM268" s="35">
        <f>[4]基础信息!M268</f>
        <v>100</v>
      </c>
      <c r="AP268" s="44">
        <f>[2]国家城池攻打!AK268</f>
        <v>265</v>
      </c>
      <c r="AQ268" s="44">
        <f>[2]国家城池攻打!AL268</f>
        <v>2441816008.2721176</v>
      </c>
      <c r="AR268" s="44">
        <f>[2]国家城池攻打!AM268</f>
        <v>2602499302.0993567</v>
      </c>
      <c r="AS268" s="44">
        <f>[2]国家城池攻打!AN268</f>
        <v>230077190.3524262</v>
      </c>
      <c r="AT268" s="44">
        <f>[2]国家城池攻打!AO268</f>
        <v>47895979.94034218</v>
      </c>
      <c r="AU268" s="44">
        <f>[2]国家城池攻打!AP268</f>
        <v>14210627.126752343</v>
      </c>
      <c r="AV268" s="44">
        <f>[2]国家城池攻打!AQ268</f>
        <v>5336499107.7909946</v>
      </c>
      <c r="AX268" s="14">
        <v>265</v>
      </c>
      <c r="AY268" s="44">
        <f>[2]国家城池攻打!AE268</f>
        <v>61655335.429455407</v>
      </c>
      <c r="AZ268" s="44">
        <f>[2]国家城池攻打!AF268</f>
        <v>63175266.15556179</v>
      </c>
      <c r="BA268" s="44">
        <f>[2]国家城池攻打!AG268</f>
        <v>65078289.891450986</v>
      </c>
      <c r="BB268" s="44">
        <f>[2]国家城池攻打!AH268</f>
        <v>69738291.92415531</v>
      </c>
      <c r="BC268" s="44">
        <f>[2]国家城池攻打!AI268</f>
        <v>71510804.784381777</v>
      </c>
    </row>
    <row r="269" spans="1:55" x14ac:dyDescent="0.15">
      <c r="A269" s="16" t="str">
        <f>IF([2]其他调用!AF269="","",[2]其他调用!AF269)</f>
        <v/>
      </c>
      <c r="B269" s="16">
        <f>IF([2]其他调用!AG269="","",[2]其他调用!AG269)</f>
        <v>265</v>
      </c>
      <c r="C269" s="16">
        <f>IF([2]其他调用!AH269="","",[2]其他调用!AH269)</f>
        <v>1</v>
      </c>
      <c r="D269" s="16">
        <f>IF([2]其他调用!AI269="","",[2]其他调用!AI269)</f>
        <v>1.7013704510577916</v>
      </c>
      <c r="E269" s="16">
        <f>IF([2]其他调用!AJ269="","",[2]其他调用!AJ269)</f>
        <v>2.8822141500867242</v>
      </c>
      <c r="F269" s="16">
        <f>IF([2]其他调用!AK269="","",[2]其他调用!AK269)</f>
        <v>8.5784221456806709</v>
      </c>
      <c r="G269" s="16">
        <f>IF([2]其他调用!AL269="","",[2]其他调用!AL269)</f>
        <v>20.516399006040309</v>
      </c>
      <c r="H269" s="16">
        <f>IF([2]其他调用!AM269="","",[2]其他调用!AM269)</f>
        <v>978.33833078290093</v>
      </c>
      <c r="I269" s="16" t="str">
        <f>IF([2]其他调用!AN269="","",[2]其他调用!AN269)</f>
        <v/>
      </c>
      <c r="J269" s="16" t="str">
        <f>IF([2]其他调用!AO269="","",[2]其他调用!AO269)</f>
        <v/>
      </c>
      <c r="AL269" s="35">
        <f>[4]基础信息!L269</f>
        <v>266</v>
      </c>
      <c r="AM269" s="35">
        <f>[4]基础信息!M269</f>
        <v>100</v>
      </c>
      <c r="AP269" s="44">
        <f>[2]国家城池攻打!AK269</f>
        <v>266</v>
      </c>
      <c r="AQ269" s="44">
        <f>[2]国家城池攻打!AL269</f>
        <v>2444462378.6127424</v>
      </c>
      <c r="AR269" s="44">
        <f>[2]国家城池攻打!AM269</f>
        <v>2605525454.8248911</v>
      </c>
      <c r="AS269" s="44">
        <f>[2]国家城池攻打!AN269</f>
        <v>230182565.94764301</v>
      </c>
      <c r="AT269" s="44">
        <f>[2]国家城池攻打!AO269</f>
        <v>47895979.94034218</v>
      </c>
      <c r="AU269" s="44">
        <f>[2]国家城池攻打!AP269</f>
        <v>14210627.126752343</v>
      </c>
      <c r="AV269" s="44">
        <f>[2]国家城池攻打!AQ269</f>
        <v>5342277006.4523706</v>
      </c>
      <c r="AX269" s="14">
        <v>266</v>
      </c>
      <c r="AY269" s="44">
        <f>[2]国家城池攻打!AE269</f>
        <v>61655335.429455407</v>
      </c>
      <c r="AZ269" s="44">
        <f>[2]国家城池攻打!AF269</f>
        <v>63175266.15556179</v>
      </c>
      <c r="BA269" s="44">
        <f>[2]国家城池攻打!AG269</f>
        <v>65078289.891450986</v>
      </c>
      <c r="BB269" s="44">
        <f>[2]国家城池攻打!AH269</f>
        <v>69738291.92415531</v>
      </c>
      <c r="BC269" s="44">
        <f>[2]国家城池攻打!AI269</f>
        <v>71510804.784381777</v>
      </c>
    </row>
    <row r="270" spans="1:55" x14ac:dyDescent="0.15">
      <c r="A270" s="16" t="str">
        <f>IF([2]其他调用!AF270="","",[2]其他调用!AF270)</f>
        <v/>
      </c>
      <c r="B270" s="16">
        <f>IF([2]其他调用!AG270="","",[2]其他调用!AG270)</f>
        <v>266</v>
      </c>
      <c r="C270" s="16">
        <f>IF([2]其他调用!AH270="","",[2]其他调用!AH270)</f>
        <v>1</v>
      </c>
      <c r="D270" s="16">
        <f>IF([2]其他调用!AI270="","",[2]其他调用!AI270)</f>
        <v>1.7013348973370765</v>
      </c>
      <c r="E270" s="16">
        <f>IF([2]其他调用!AJ270="","",[2]其他调用!AJ270)</f>
        <v>2.8840517304009339</v>
      </c>
      <c r="F270" s="16">
        <f>IF([2]其他调用!AK270="","",[2]其他调用!AK270)</f>
        <v>8.5787489431599138</v>
      </c>
      <c r="G270" s="16">
        <f>IF([2]其他调用!AL270="","",[2]其他调用!AL270)</f>
        <v>20.490425673873379</v>
      </c>
      <c r="H270" s="16">
        <f>IF([2]其他调用!AM270="","",[2]其他调用!AM270)</f>
        <v>978.35719187274265</v>
      </c>
      <c r="I270" s="16" t="str">
        <f>IF([2]其他调用!AN270="","",[2]其他调用!AN270)</f>
        <v/>
      </c>
      <c r="J270" s="16" t="str">
        <f>IF([2]其他调用!AO270="","",[2]其他调用!AO270)</f>
        <v/>
      </c>
      <c r="AL270" s="35">
        <f>[4]基础信息!L270</f>
        <v>267</v>
      </c>
      <c r="AM270" s="35">
        <f>[4]基础信息!M270</f>
        <v>100</v>
      </c>
      <c r="AP270" s="44">
        <f>[2]国家城池攻打!AK270</f>
        <v>267</v>
      </c>
      <c r="AQ270" s="44">
        <f>[2]国家城池攻打!AL270</f>
        <v>2447108748.9533668</v>
      </c>
      <c r="AR270" s="44">
        <f>[2]国家城池攻打!AM270</f>
        <v>2608551607.5504255</v>
      </c>
      <c r="AS270" s="44">
        <f>[2]国家城池攻打!AN270</f>
        <v>230287941.54285985</v>
      </c>
      <c r="AT270" s="44">
        <f>[2]国家城池攻打!AO270</f>
        <v>47895979.94034218</v>
      </c>
      <c r="AU270" s="44">
        <f>[2]国家城池攻打!AP270</f>
        <v>14210627.126752343</v>
      </c>
      <c r="AV270" s="44">
        <f>[2]国家城池攻打!AQ270</f>
        <v>5348054905.1137457</v>
      </c>
      <c r="AX270" s="14">
        <v>267</v>
      </c>
      <c r="AY270" s="44">
        <f>[2]国家城池攻打!AE270</f>
        <v>61655335.429455407</v>
      </c>
      <c r="AZ270" s="44">
        <f>[2]国家城池攻打!AF270</f>
        <v>63175266.15556179</v>
      </c>
      <c r="BA270" s="44">
        <f>[2]国家城池攻打!AG270</f>
        <v>65078289.891450986</v>
      </c>
      <c r="BB270" s="44">
        <f>[2]国家城池攻打!AH270</f>
        <v>69738291.92415531</v>
      </c>
      <c r="BC270" s="44">
        <f>[2]国家城池攻打!AI270</f>
        <v>71510804.784381777</v>
      </c>
    </row>
    <row r="271" spans="1:55" x14ac:dyDescent="0.15">
      <c r="A271" s="16" t="str">
        <f>IF([2]其他调用!AF271="","",[2]其他调用!AF271)</f>
        <v/>
      </c>
      <c r="B271" s="16">
        <f>IF([2]其他调用!AG271="","",[2]其他调用!AG271)</f>
        <v>267</v>
      </c>
      <c r="C271" s="16">
        <f>IF([2]其他调用!AH271="","",[2]其他调用!AH271)</f>
        <v>1</v>
      </c>
      <c r="D271" s="16">
        <f>IF([2]其他调用!AI271="","",[2]其他调用!AI271)</f>
        <v>1.7012997198639248</v>
      </c>
      <c r="E271" s="16">
        <f>IF([2]其他调用!AJ271="","",[2]其他调用!AJ271)</f>
        <v>2.8858698645052394</v>
      </c>
      <c r="F271" s="16">
        <f>IF([2]其他调用!AK271="","",[2]其他调用!AK271)</f>
        <v>8.5790722823019472</v>
      </c>
      <c r="G271" s="16">
        <f>IF([2]其他调用!AL271="","",[2]其他调用!AL271)</f>
        <v>20.464727204723477</v>
      </c>
      <c r="H271" s="16">
        <f>IF([2]其他调用!AM271="","",[2]其他调用!AM271)</f>
        <v>978.3758533649343</v>
      </c>
      <c r="I271" s="16" t="str">
        <f>IF([2]其他调用!AN271="","",[2]其他调用!AN271)</f>
        <v/>
      </c>
      <c r="J271" s="16" t="str">
        <f>IF([2]其他调用!AO271="","",[2]其他调用!AO271)</f>
        <v/>
      </c>
      <c r="AL271" s="35">
        <f>[4]基础信息!L271</f>
        <v>268</v>
      </c>
      <c r="AM271" s="35">
        <f>[4]基础信息!M271</f>
        <v>100</v>
      </c>
      <c r="AP271" s="44">
        <f>[2]国家城池攻打!AK271</f>
        <v>268</v>
      </c>
      <c r="AQ271" s="44">
        <f>[2]国家城池攻打!AL271</f>
        <v>2449755119.2939906</v>
      </c>
      <c r="AR271" s="44">
        <f>[2]国家城池攻打!AM271</f>
        <v>2611577760.2759604</v>
      </c>
      <c r="AS271" s="44">
        <f>[2]国家城池攻打!AN271</f>
        <v>230393317.13807663</v>
      </c>
      <c r="AT271" s="44">
        <f>[2]国家城池攻打!AO271</f>
        <v>47895979.94034218</v>
      </c>
      <c r="AU271" s="44">
        <f>[2]国家城池攻打!AP271</f>
        <v>14210627.126752343</v>
      </c>
      <c r="AV271" s="44">
        <f>[2]国家城池攻打!AQ271</f>
        <v>5353832803.7751217</v>
      </c>
      <c r="AX271" s="14">
        <v>268</v>
      </c>
      <c r="AY271" s="44">
        <f>[2]国家城池攻打!AE271</f>
        <v>61655335.429455407</v>
      </c>
      <c r="AZ271" s="44">
        <f>[2]国家城池攻打!AF271</f>
        <v>63175266.15556179</v>
      </c>
      <c r="BA271" s="44">
        <f>[2]国家城池攻打!AG271</f>
        <v>65078289.891450986</v>
      </c>
      <c r="BB271" s="44">
        <f>[2]国家城池攻打!AH271</f>
        <v>69738291.92415531</v>
      </c>
      <c r="BC271" s="44">
        <f>[2]国家城池攻打!AI271</f>
        <v>71510804.784381777</v>
      </c>
    </row>
    <row r="272" spans="1:55" x14ac:dyDescent="0.15">
      <c r="A272" s="16" t="str">
        <f>IF([2]其他调用!AF272="","",[2]其他调用!AF272)</f>
        <v/>
      </c>
      <c r="B272" s="16">
        <f>IF([2]其他调用!AG272="","",[2]其他调用!AG272)</f>
        <v>268</v>
      </c>
      <c r="C272" s="16">
        <f>IF([2]其他调用!AH272="","",[2]其他调用!AH272)</f>
        <v>1</v>
      </c>
      <c r="D272" s="16">
        <f>IF([2]其他调用!AI272="","",[2]其他调用!AI272)</f>
        <v>1.7012649126973076</v>
      </c>
      <c r="E272" s="16">
        <f>IF([2]其他调用!AJ272="","",[2]其他调用!AJ272)</f>
        <v>2.8876688594594428</v>
      </c>
      <c r="F272" s="16">
        <f>IF([2]其他调用!AK272="","",[2]其他调用!AK272)</f>
        <v>8.5793922177146538</v>
      </c>
      <c r="G272" s="16">
        <f>IF([2]其他调用!AL272="","",[2]其他调用!AL272)</f>
        <v>20.439299258444972</v>
      </c>
      <c r="H272" s="16">
        <f>IF([2]其他调用!AM272="","",[2]其他调用!AM272)</f>
        <v>978.39431841116607</v>
      </c>
      <c r="I272" s="16" t="str">
        <f>IF([2]其他调用!AN272="","",[2]其他调用!AN272)</f>
        <v/>
      </c>
      <c r="J272" s="16" t="str">
        <f>IF([2]其他调用!AO272="","",[2]其他调用!AO272)</f>
        <v/>
      </c>
      <c r="AL272" s="35">
        <f>[4]基础信息!L272</f>
        <v>269</v>
      </c>
      <c r="AM272" s="35">
        <f>[4]基础信息!M272</f>
        <v>100</v>
      </c>
      <c r="AP272" s="44">
        <f>[2]国家城池攻打!AK272</f>
        <v>269</v>
      </c>
      <c r="AQ272" s="44">
        <f>[2]国家城池攻打!AL272</f>
        <v>2452401489.6346149</v>
      </c>
      <c r="AR272" s="44">
        <f>[2]国家城池攻打!AM272</f>
        <v>2614603913.0014949</v>
      </c>
      <c r="AS272" s="44">
        <f>[2]国家城池攻打!AN272</f>
        <v>230498692.73329344</v>
      </c>
      <c r="AT272" s="44">
        <f>[2]国家城池攻打!AO272</f>
        <v>47895979.94034218</v>
      </c>
      <c r="AU272" s="44">
        <f>[2]国家城池攻打!AP272</f>
        <v>14210627.126752343</v>
      </c>
      <c r="AV272" s="44">
        <f>[2]国家城池攻打!AQ272</f>
        <v>5359610702.4364977</v>
      </c>
      <c r="AX272" s="14">
        <v>269</v>
      </c>
      <c r="AY272" s="44">
        <f>[2]国家城池攻打!AE272</f>
        <v>61655335.429455407</v>
      </c>
      <c r="AZ272" s="44">
        <f>[2]国家城池攻打!AF272</f>
        <v>63175266.15556179</v>
      </c>
      <c r="BA272" s="44">
        <f>[2]国家城池攻打!AG272</f>
        <v>65078289.891450986</v>
      </c>
      <c r="BB272" s="44">
        <f>[2]国家城池攻打!AH272</f>
        <v>69738291.92415531</v>
      </c>
      <c r="BC272" s="44">
        <f>[2]国家城池攻打!AI272</f>
        <v>71510804.784381777</v>
      </c>
    </row>
    <row r="273" spans="1:55" x14ac:dyDescent="0.15">
      <c r="A273" s="16" t="str">
        <f>IF([2]其他调用!AF273="","",[2]其他调用!AF273)</f>
        <v/>
      </c>
      <c r="B273" s="16">
        <f>IF([2]其他调用!AG273="","",[2]其他调用!AG273)</f>
        <v>269</v>
      </c>
      <c r="C273" s="16">
        <f>IF([2]其他调用!AH273="","",[2]其他调用!AH273)</f>
        <v>1</v>
      </c>
      <c r="D273" s="16">
        <f>IF([2]其他调用!AI273="","",[2]其他调用!AI273)</f>
        <v>1.7012304700206207</v>
      </c>
      <c r="E273" s="16">
        <f>IF([2]其他调用!AJ273="","",[2]其他调用!AJ273)</f>
        <v>2.8894490158924726</v>
      </c>
      <c r="F273" s="16">
        <f>IF([2]其他调用!AK273="","",[2]其他调用!AK273)</f>
        <v>8.5797088028622408</v>
      </c>
      <c r="G273" s="16">
        <f>IF([2]其他调用!AL273="","",[2]其他调用!AL273)</f>
        <v>20.414137585789554</v>
      </c>
      <c r="H273" s="16">
        <f>IF([2]其他调用!AM273="","",[2]其他调用!AM273)</f>
        <v>978.41259009711973</v>
      </c>
      <c r="I273" s="16" t="str">
        <f>IF([2]其他调用!AN273="","",[2]其他调用!AN273)</f>
        <v/>
      </c>
      <c r="J273" s="16" t="str">
        <f>IF([2]其他调用!AO273="","",[2]其他调用!AO273)</f>
        <v/>
      </c>
      <c r="AL273" s="35">
        <f>[4]基础信息!L273</f>
        <v>270</v>
      </c>
      <c r="AM273" s="35">
        <f>[4]基础信息!M273</f>
        <v>100</v>
      </c>
      <c r="AP273" s="44">
        <f>[2]国家城池攻打!AK273</f>
        <v>270</v>
      </c>
      <c r="AQ273" s="44">
        <f>[2]国家城池攻打!AL273</f>
        <v>2455047859.9752393</v>
      </c>
      <c r="AR273" s="44">
        <f>[2]国家城池攻打!AM273</f>
        <v>2617630065.7270298</v>
      </c>
      <c r="AS273" s="44">
        <f>[2]国家城池攻打!AN273</f>
        <v>230604068.32851028</v>
      </c>
      <c r="AT273" s="44">
        <f>[2]国家城池攻打!AO273</f>
        <v>47895979.94034218</v>
      </c>
      <c r="AU273" s="44">
        <f>[2]国家城池攻打!AP273</f>
        <v>14210627.126752343</v>
      </c>
      <c r="AV273" s="44">
        <f>[2]国家城池攻打!AQ273</f>
        <v>5365388601.0978727</v>
      </c>
      <c r="AX273" s="14">
        <v>270</v>
      </c>
      <c r="AY273" s="44">
        <f>[2]国家城池攻打!AE273</f>
        <v>61655335.429455407</v>
      </c>
      <c r="AZ273" s="44">
        <f>[2]国家城池攻打!AF273</f>
        <v>63175266.15556179</v>
      </c>
      <c r="BA273" s="44">
        <f>[2]国家城池攻打!AG273</f>
        <v>65078289.891450986</v>
      </c>
      <c r="BB273" s="44">
        <f>[2]国家城池攻打!AH273</f>
        <v>69738291.92415531</v>
      </c>
      <c r="BC273" s="44">
        <f>[2]国家城池攻打!AI273</f>
        <v>71510804.784381777</v>
      </c>
    </row>
    <row r="274" spans="1:55" x14ac:dyDescent="0.15">
      <c r="A274" s="16" t="str">
        <f>IF([2]其他调用!AF274="","",[2]其他调用!AF274)</f>
        <v/>
      </c>
      <c r="B274" s="16">
        <f>IF([2]其他调用!AG274="","",[2]其他调用!AG274)</f>
        <v>270</v>
      </c>
      <c r="C274" s="16">
        <f>IF([2]其他调用!AH274="","",[2]其他调用!AH274)</f>
        <v>1</v>
      </c>
      <c r="D274" s="16">
        <f>IF([2]其他调用!AI274="","",[2]其他调用!AI274)</f>
        <v>1.7011963861384445</v>
      </c>
      <c r="E274" s="16">
        <f>IF([2]其他调用!AJ274="","",[2]其他调用!AJ274)</f>
        <v>2.8912106281698655</v>
      </c>
      <c r="F274" s="16">
        <f>IF([2]其他调用!AK274="","",[2]其他调用!AK274)</f>
        <v>8.5800220900950244</v>
      </c>
      <c r="G274" s="16">
        <f>IF([2]其他调用!AL274="","",[2]其他调用!AL274)</f>
        <v>20.38923802603902</v>
      </c>
      <c r="H274" s="16">
        <f>IF([2]其他调用!AM274="","",[2]其他调用!AM274)</f>
        <v>978.43067144418944</v>
      </c>
      <c r="I274" s="16" t="str">
        <f>IF([2]其他调用!AN274="","",[2]其他调用!AN274)</f>
        <v/>
      </c>
      <c r="J274" s="16" t="str">
        <f>IF([2]其他调用!AO274="","",[2]其他调用!AO274)</f>
        <v/>
      </c>
      <c r="AL274" s="35">
        <f>[4]基础信息!L274</f>
        <v>271</v>
      </c>
      <c r="AM274" s="35">
        <f>[4]基础信息!M274</f>
        <v>100</v>
      </c>
      <c r="AP274" s="44">
        <f>[2]国家城池攻打!AK274</f>
        <v>271</v>
      </c>
      <c r="AQ274" s="44">
        <f>[2]国家城池攻打!AL274</f>
        <v>2457694230.3158631</v>
      </c>
      <c r="AR274" s="44">
        <f>[2]国家城池攻打!AM274</f>
        <v>2620656218.4525642</v>
      </c>
      <c r="AS274" s="44">
        <f>[2]国家城池攻打!AN274</f>
        <v>230709443.9237271</v>
      </c>
      <c r="AT274" s="44">
        <f>[2]国家城池攻打!AO274</f>
        <v>47895979.94034218</v>
      </c>
      <c r="AU274" s="44">
        <f>[2]国家城池攻打!AP274</f>
        <v>14210627.126752343</v>
      </c>
      <c r="AV274" s="44">
        <f>[2]国家城池攻打!AQ274</f>
        <v>5371166499.7592478</v>
      </c>
      <c r="AX274" s="14">
        <v>271</v>
      </c>
      <c r="AY274" s="44">
        <f>[2]国家城池攻打!AE274</f>
        <v>61655335.429455407</v>
      </c>
      <c r="AZ274" s="44">
        <f>[2]国家城池攻打!AF274</f>
        <v>63175266.15556179</v>
      </c>
      <c r="BA274" s="44">
        <f>[2]国家城池攻打!AG274</f>
        <v>65078289.891450986</v>
      </c>
      <c r="BB274" s="44">
        <f>[2]国家城池攻打!AH274</f>
        <v>69738291.92415531</v>
      </c>
      <c r="BC274" s="44">
        <f>[2]国家城池攻打!AI274</f>
        <v>71510804.784381777</v>
      </c>
    </row>
    <row r="275" spans="1:55" x14ac:dyDescent="0.15">
      <c r="A275" s="16" t="str">
        <f>IF([2]其他调用!AF275="","",[2]其他调用!AF275)</f>
        <v/>
      </c>
      <c r="B275" s="16">
        <f>IF([2]其他调用!AG275="","",[2]其他调用!AG275)</f>
        <v>271</v>
      </c>
      <c r="C275" s="16">
        <f>IF([2]其他调用!AH275="","",[2]其他调用!AH275)</f>
        <v>1</v>
      </c>
      <c r="D275" s="16">
        <f>IF([2]其他调用!AI275="","",[2]其他调用!AI275)</f>
        <v>1.7011626554734054</v>
      </c>
      <c r="E275" s="16">
        <f>IF([2]其他调用!AJ275="","",[2]其他调用!AJ275)</f>
        <v>2.8929539845560353</v>
      </c>
      <c r="F275" s="16">
        <f>IF([2]其他调用!AK275="","",[2]其他调用!AK275)</f>
        <v>8.5803321306782934</v>
      </c>
      <c r="G275" s="16">
        <f>IF([2]其他调用!AL275="","",[2]其他调用!AL275)</f>
        <v>20.364596504711653</v>
      </c>
      <c r="H275" s="16">
        <f>IF([2]其他调用!AM275="","",[2]其他调用!AM275)</f>
        <v>978.44856541114757</v>
      </c>
      <c r="I275" s="16" t="str">
        <f>IF([2]其他调用!AN275="","",[2]其他调用!AN275)</f>
        <v/>
      </c>
      <c r="J275" s="16" t="str">
        <f>IF([2]其他调用!AO275="","",[2]其他调用!AO275)</f>
        <v/>
      </c>
      <c r="AL275" s="35">
        <f>[4]基础信息!L275</f>
        <v>272</v>
      </c>
      <c r="AM275" s="35">
        <f>[4]基础信息!M275</f>
        <v>100</v>
      </c>
      <c r="AP275" s="44">
        <f>[2]国家城池攻打!AK275</f>
        <v>272</v>
      </c>
      <c r="AQ275" s="44">
        <f>[2]国家城池攻打!AL275</f>
        <v>2460340600.6564875</v>
      </c>
      <c r="AR275" s="44">
        <f>[2]国家城池攻打!AM275</f>
        <v>2623599330.9519925</v>
      </c>
      <c r="AS275" s="44">
        <f>[2]国家城池攻打!AN275</f>
        <v>230814819.51894394</v>
      </c>
      <c r="AT275" s="44">
        <f>[2]国家城池攻打!AO275</f>
        <v>47895979.94034218</v>
      </c>
      <c r="AU275" s="44">
        <f>[2]国家城池攻打!AP275</f>
        <v>14210627.126752343</v>
      </c>
      <c r="AV275" s="44">
        <f>[2]国家城池攻打!AQ275</f>
        <v>5376861358.1945181</v>
      </c>
      <c r="AX275" s="14">
        <v>272</v>
      </c>
      <c r="AY275" s="44">
        <f>[2]国家城池攻打!AE275</f>
        <v>61655335.429455407</v>
      </c>
      <c r="AZ275" s="44">
        <f>[2]国家城池攻打!AF275</f>
        <v>63175266.15556179</v>
      </c>
      <c r="BA275" s="44">
        <f>[2]国家城池攻打!AG275</f>
        <v>65078289.891450986</v>
      </c>
      <c r="BB275" s="44">
        <f>[2]国家城池攻打!AH275</f>
        <v>69738291.92415531</v>
      </c>
      <c r="BC275" s="44">
        <f>[2]国家城池攻打!AI275</f>
        <v>71510804.784381777</v>
      </c>
    </row>
    <row r="276" spans="1:55" x14ac:dyDescent="0.15">
      <c r="A276" s="16" t="str">
        <f>IF([2]其他调用!AF276="","",[2]其他调用!AF276)</f>
        <v/>
      </c>
      <c r="B276" s="16">
        <f>IF([2]其他调用!AG276="","",[2]其他调用!AG276)</f>
        <v>272</v>
      </c>
      <c r="C276" s="16">
        <f>IF([2]其他调用!AH276="","",[2]其他调用!AH276)</f>
        <v>1</v>
      </c>
      <c r="D276" s="16">
        <f>IF([2]其他调用!AI276="","",[2]其他调用!AI276)</f>
        <v>1.7012238361402567</v>
      </c>
      <c r="E276" s="16">
        <f>IF([2]其他调用!AJ276="","",[2]其他调用!AJ276)</f>
        <v>2.8946793673715288</v>
      </c>
      <c r="F276" s="16">
        <f>IF([2]其他调用!AK276="","",[2]其他调用!AK276)</f>
        <v>8.5806389748202765</v>
      </c>
      <c r="G276" s="16">
        <f>IF([2]其他调用!AL276="","",[2]其他调用!AL276)</f>
        <v>20.34020903133953</v>
      </c>
      <c r="H276" s="16">
        <f>IF([2]其他调用!AM276="","",[2]其他调用!AM276)</f>
        <v>978.49310722399673</v>
      </c>
      <c r="I276" s="16" t="str">
        <f>IF([2]其他调用!AN276="","",[2]其他调用!AN276)</f>
        <v/>
      </c>
      <c r="J276" s="16" t="str">
        <f>IF([2]其他调用!AO276="","",[2]其他调用!AO276)</f>
        <v/>
      </c>
      <c r="AL276" s="35">
        <f>[4]基础信息!L276</f>
        <v>273</v>
      </c>
      <c r="AM276" s="35">
        <f>[4]基础信息!M276</f>
        <v>100</v>
      </c>
      <c r="AP276" s="44">
        <f>[2]国家城池攻打!AK276</f>
        <v>273</v>
      </c>
      <c r="AQ276" s="44">
        <f>[2]国家城池攻打!AL276</f>
        <v>2462986970.9971118</v>
      </c>
      <c r="AR276" s="44">
        <f>[2]国家城池攻打!AM276</f>
        <v>2626445079.9594655</v>
      </c>
      <c r="AS276" s="44">
        <f>[2]国家城池攻打!AN276</f>
        <v>230913766.04394633</v>
      </c>
      <c r="AT276" s="44">
        <f>[2]国家城池攻打!AO276</f>
        <v>47895979.94034218</v>
      </c>
      <c r="AU276" s="44">
        <f>[2]国家城池攻打!AP276</f>
        <v>14210627.126752343</v>
      </c>
      <c r="AV276" s="44">
        <f>[2]国家城池攻打!AQ276</f>
        <v>5382452424.0676174</v>
      </c>
      <c r="AX276" s="14">
        <v>273</v>
      </c>
      <c r="AY276" s="44">
        <f>[2]国家城池攻打!AE276</f>
        <v>61655335.429455407</v>
      </c>
      <c r="AZ276" s="44">
        <f>[2]国家城池攻打!AF276</f>
        <v>63175266.15556179</v>
      </c>
      <c r="BA276" s="44">
        <f>[2]国家城池攻打!AG276</f>
        <v>65078289.891450986</v>
      </c>
      <c r="BB276" s="44">
        <f>[2]国家城池攻打!AH276</f>
        <v>69738291.92415531</v>
      </c>
      <c r="BC276" s="44">
        <f>[2]国家城池攻打!AI276</f>
        <v>71510804.784381777</v>
      </c>
    </row>
    <row r="277" spans="1:55" x14ac:dyDescent="0.15">
      <c r="A277" s="16" t="str">
        <f>IF([2]其他调用!AF277="","",[2]其他调用!AF277)</f>
        <v/>
      </c>
      <c r="B277" s="16">
        <f>IF([2]其他调用!AG277="","",[2]其他调用!AG277)</f>
        <v>273</v>
      </c>
      <c r="C277" s="16">
        <f>IF([2]其他调用!AH277="","",[2]其他调用!AH277)</f>
        <v>1</v>
      </c>
      <c r="D277" s="16">
        <f>IF([2]其他调用!AI277="","",[2]其他调用!AI277)</f>
        <v>1.7013946951297672</v>
      </c>
      <c r="E277" s="16">
        <f>IF([2]其他调用!AJ277="","",[2]其他调用!AJ277)</f>
        <v>2.8978903770845008</v>
      </c>
      <c r="F277" s="16">
        <f>IF([2]其他调用!AK277="","",[2]其他调用!AK277)</f>
        <v>8.5820493613861171</v>
      </c>
      <c r="G277" s="16">
        <f>IF([2]其他调用!AL277="","",[2]其他调用!AL277)</f>
        <v>20.3160716973142</v>
      </c>
      <c r="H277" s="16">
        <f>IF([2]其他调用!AM277="","",[2]其他调用!AM277)</f>
        <v>978.68815507308443</v>
      </c>
      <c r="I277" s="16" t="str">
        <f>IF([2]其他调用!AN277="","",[2]其他调用!AN277)</f>
        <v/>
      </c>
      <c r="J277" s="16" t="str">
        <f>IF([2]其他调用!AO277="","",[2]其他调用!AO277)</f>
        <v/>
      </c>
      <c r="AL277" s="35">
        <f>[4]基础信息!L277</f>
        <v>274</v>
      </c>
      <c r="AM277" s="35">
        <f>[4]基础信息!M277</f>
        <v>100</v>
      </c>
      <c r="AP277" s="44">
        <f>[2]国家城池攻打!AK277</f>
        <v>274</v>
      </c>
      <c r="AQ277" s="44">
        <f>[2]国家城池攻打!AL277</f>
        <v>2465647945.5300474</v>
      </c>
      <c r="AR277" s="44">
        <f>[2]国家城池攻打!AM277</f>
        <v>2629290828.9669385</v>
      </c>
      <c r="AS277" s="44">
        <f>[2]国家城池攻打!AN277</f>
        <v>231010767.30905479</v>
      </c>
      <c r="AT277" s="44">
        <f>[2]国家城池攻打!AO277</f>
        <v>47895979.94034218</v>
      </c>
      <c r="AU277" s="44">
        <f>[2]国家城池攻打!AP277</f>
        <v>14210627.126752343</v>
      </c>
      <c r="AV277" s="44">
        <f>[2]国家城池攻打!AQ277</f>
        <v>5388056148.8731346</v>
      </c>
      <c r="AX277" s="14">
        <v>274</v>
      </c>
      <c r="AY277" s="44">
        <f>[2]国家城池攻打!AE277</f>
        <v>61655335.429455407</v>
      </c>
      <c r="AZ277" s="44">
        <f>[2]国家城池攻打!AF277</f>
        <v>63175266.15556179</v>
      </c>
      <c r="BA277" s="44">
        <f>[2]国家城池攻打!AG277</f>
        <v>65078289.891450986</v>
      </c>
      <c r="BB277" s="44">
        <f>[2]国家城池攻打!AH277</f>
        <v>69738291.92415531</v>
      </c>
      <c r="BC277" s="44">
        <f>[2]国家城池攻打!AI277</f>
        <v>71510804.784381777</v>
      </c>
    </row>
    <row r="278" spans="1:55" x14ac:dyDescent="0.15">
      <c r="A278" s="16" t="str">
        <f>IF([2]其他调用!AF278="","",[2]其他调用!AF278)</f>
        <v/>
      </c>
      <c r="B278" s="16">
        <f>IF([2]其他调用!AG278="","",[2]其他调用!AG278)</f>
        <v>274</v>
      </c>
      <c r="C278" s="16">
        <f>IF([2]其他调用!AH278="","",[2]其他调用!AH278)</f>
        <v>1</v>
      </c>
      <c r="D278" s="16">
        <f>IF([2]其他调用!AI278="","",[2]其他调用!AI278)</f>
        <v>1.7007740349492146</v>
      </c>
      <c r="E278" s="16">
        <f>IF([2]其他调用!AJ278="","",[2]其他调用!AJ278)</f>
        <v>2.9001744313929732</v>
      </c>
      <c r="F278" s="16">
        <f>IF([2]其他调用!AK278="","",[2]其他调用!AK278)</f>
        <v>8.5812133372763419</v>
      </c>
      <c r="G278" s="16">
        <f>IF([2]其他调用!AL278="","",[2]其他调用!AL278)</f>
        <v>20.282762120281191</v>
      </c>
      <c r="H278" s="16">
        <f>IF([2]其他调用!AM278="","",[2]其他调用!AM278)</f>
        <v>978.52688753449286</v>
      </c>
      <c r="I278" s="16" t="str">
        <f>IF([2]其他调用!AN278="","",[2]其他调用!AN278)</f>
        <v/>
      </c>
      <c r="J278" s="16" t="str">
        <f>IF([2]其他调用!AO278="","",[2]其他调用!AO278)</f>
        <v/>
      </c>
      <c r="AL278" s="35">
        <f>[4]基础信息!L278</f>
        <v>275</v>
      </c>
      <c r="AM278" s="35">
        <f>[4]基础信息!M278</f>
        <v>100</v>
      </c>
      <c r="AP278" s="44">
        <f>[2]国家城池攻打!AK278</f>
        <v>275</v>
      </c>
      <c r="AQ278" s="44">
        <f>[2]国家城池攻打!AL278</f>
        <v>2468317645.4902215</v>
      </c>
      <c r="AR278" s="44">
        <f>[2]国家城池攻打!AM278</f>
        <v>2632136577.9744115</v>
      </c>
      <c r="AS278" s="44">
        <f>[2]国家城池攻打!AN278</f>
        <v>231107768.57416323</v>
      </c>
      <c r="AT278" s="44">
        <f>[2]国家城池攻打!AO278</f>
        <v>47895979.94034218</v>
      </c>
      <c r="AU278" s="44">
        <f>[2]国家城池攻打!AP278</f>
        <v>14210627.126752343</v>
      </c>
      <c r="AV278" s="44">
        <f>[2]国家城池攻打!AQ278</f>
        <v>5393668599.1058903</v>
      </c>
      <c r="AX278" s="14">
        <v>275</v>
      </c>
      <c r="AY278" s="44">
        <f>[2]国家城池攻打!AE278</f>
        <v>61655335.429455407</v>
      </c>
      <c r="AZ278" s="44">
        <f>[2]国家城池攻打!AF278</f>
        <v>63175266.15556179</v>
      </c>
      <c r="BA278" s="44">
        <f>[2]国家城池攻打!AG278</f>
        <v>65078289.891450986</v>
      </c>
      <c r="BB278" s="44">
        <f>[2]国家城池攻打!AH278</f>
        <v>69738291.92415531</v>
      </c>
      <c r="BC278" s="44">
        <f>[2]国家城池攻打!AI278</f>
        <v>71510804.784381777</v>
      </c>
    </row>
    <row r="279" spans="1:55" x14ac:dyDescent="0.15">
      <c r="A279" s="16" t="str">
        <f>IF([2]其他调用!AF279="","",[2]其他调用!AF279)</f>
        <v/>
      </c>
      <c r="B279" s="16">
        <f>IF([2]其他调用!AG279="","",[2]其他调用!AG279)</f>
        <v>275</v>
      </c>
      <c r="C279" s="16">
        <f>IF([2]其他调用!AH279="","",[2]其他调用!AH279)</f>
        <v>1</v>
      </c>
      <c r="D279" s="16">
        <f>IF([2]其他调用!AI279="","",[2]其他调用!AI279)</f>
        <v>1.699691510878939</v>
      </c>
      <c r="E279" s="16">
        <f>IF([2]其他调用!AJ279="","",[2]其他调用!AJ279)</f>
        <v>2.9016330112796145</v>
      </c>
      <c r="F279" s="16">
        <f>IF([2]其他调用!AK279="","",[2]其他调用!AK279)</f>
        <v>8.5780209612373088</v>
      </c>
      <c r="G279" s="16">
        <f>IF([2]其他调用!AL279="","",[2]其他调用!AL279)</f>
        <v>20.238202611862931</v>
      </c>
      <c r="H279" s="16">
        <f>IF([2]其他调用!AM279="","",[2]其他调用!AM279)</f>
        <v>978.10012794847739</v>
      </c>
      <c r="I279" s="16" t="str">
        <f>IF([2]其他调用!AN279="","",[2]其他调用!AN279)</f>
        <v/>
      </c>
      <c r="J279" s="16" t="str">
        <f>IF([2]其他调用!AO279="","",[2]其他调用!AO279)</f>
        <v/>
      </c>
      <c r="AL279" s="35">
        <f>[4]基础信息!L279</f>
        <v>276</v>
      </c>
      <c r="AM279" s="35">
        <f>[4]基础信息!M279</f>
        <v>100</v>
      </c>
      <c r="AP279" s="44">
        <f>[2]国家城池攻打!AK279</f>
        <v>276</v>
      </c>
      <c r="AQ279" s="44">
        <f>[2]国家城池攻打!AL279</f>
        <v>2470987345.4503946</v>
      </c>
      <c r="AR279" s="44">
        <f>[2]国家城池攻打!AM279</f>
        <v>2634982326.9818845</v>
      </c>
      <c r="AS279" s="44">
        <f>[2]国家城池攻打!AN279</f>
        <v>231204769.83927166</v>
      </c>
      <c r="AT279" s="44">
        <f>[2]国家城池攻打!AO279</f>
        <v>47895979.94034218</v>
      </c>
      <c r="AU279" s="44">
        <f>[2]国家城池攻打!AP279</f>
        <v>14210627.126752343</v>
      </c>
      <c r="AV279" s="44">
        <f>[2]国家城池攻打!AQ279</f>
        <v>5399281049.338645</v>
      </c>
      <c r="AX279" s="14">
        <v>276</v>
      </c>
      <c r="AY279" s="44">
        <f>[2]国家城池攻打!AE279</f>
        <v>61655335.429455407</v>
      </c>
      <c r="AZ279" s="44">
        <f>[2]国家城池攻打!AF279</f>
        <v>63175266.15556179</v>
      </c>
      <c r="BA279" s="44">
        <f>[2]国家城池攻打!AG279</f>
        <v>65078289.891450986</v>
      </c>
      <c r="BB279" s="44">
        <f>[2]国家城池攻打!AH279</f>
        <v>69738291.92415531</v>
      </c>
      <c r="BC279" s="44">
        <f>[2]国家城池攻打!AI279</f>
        <v>71510804.784381777</v>
      </c>
    </row>
    <row r="280" spans="1:55" x14ac:dyDescent="0.15">
      <c r="A280" s="16" t="str">
        <f>IF([2]其他调用!AF280="","",[2]其他调用!AF280)</f>
        <v/>
      </c>
      <c r="B280" s="16">
        <f>IF([2]其他调用!AG280="","",[2]其他调用!AG280)</f>
        <v>276</v>
      </c>
      <c r="C280" s="16">
        <f>IF([2]其他调用!AH280="","",[2]其他调用!AH280)</f>
        <v>1</v>
      </c>
      <c r="D280" s="16">
        <f>IF([2]其他调用!AI280="","",[2]其他调用!AI280)</f>
        <v>1.6986214875924686</v>
      </c>
      <c r="E280" s="16">
        <f>IF([2]其他调用!AJ280="","",[2]其他调用!AJ280)</f>
        <v>2.9030747477608063</v>
      </c>
      <c r="F280" s="16">
        <f>IF([2]其他调用!AK280="","",[2]其他调用!AK280)</f>
        <v>8.5748654501547055</v>
      </c>
      <c r="G280" s="16">
        <f>IF([2]其他调用!AL280="","",[2]其他调用!AL280)</f>
        <v>20.173151998973704</v>
      </c>
      <c r="H280" s="16">
        <f>IF([2]其他调用!AM280="","",[2]其他调用!AM280)</f>
        <v>977.59481156972788</v>
      </c>
      <c r="I280" s="16" t="str">
        <f>IF([2]其他调用!AN280="","",[2]其他调用!AN280)</f>
        <v/>
      </c>
      <c r="J280" s="16" t="str">
        <f>IF([2]其他调用!AO280="","",[2]其他调用!AO280)</f>
        <v/>
      </c>
      <c r="AL280" s="35">
        <f>[4]基础信息!L280</f>
        <v>277</v>
      </c>
      <c r="AM280" s="35">
        <f>[4]基础信息!M280</f>
        <v>100</v>
      </c>
      <c r="AP280" s="44">
        <f>[2]国家城池攻打!AK280</f>
        <v>277</v>
      </c>
      <c r="AQ280" s="44">
        <f>[2]国家城池攻打!AL280</f>
        <v>2473657045.4105682</v>
      </c>
      <c r="AR280" s="44">
        <f>[2]国家城池攻打!AM280</f>
        <v>2637828075.9893575</v>
      </c>
      <c r="AS280" s="44">
        <f>[2]国家城池攻打!AN280</f>
        <v>231301771.10438007</v>
      </c>
      <c r="AT280" s="44">
        <f>[2]国家城池攻打!AO280</f>
        <v>47895979.94034218</v>
      </c>
      <c r="AU280" s="44">
        <f>[2]国家城池攻打!AP280</f>
        <v>14210627.126752343</v>
      </c>
      <c r="AV280" s="44">
        <f>[2]国家城池攻打!AQ280</f>
        <v>5404893499.5713987</v>
      </c>
      <c r="AX280" s="14">
        <v>277</v>
      </c>
      <c r="AY280" s="44">
        <f>[2]国家城池攻打!AE280</f>
        <v>61655335.429455407</v>
      </c>
      <c r="AZ280" s="44">
        <f>[2]国家城池攻打!AF280</f>
        <v>63175266.15556179</v>
      </c>
      <c r="BA280" s="44">
        <f>[2]国家城池攻打!AG280</f>
        <v>65078289.891450986</v>
      </c>
      <c r="BB280" s="44">
        <f>[2]国家城池攻打!AH280</f>
        <v>69738291.92415531</v>
      </c>
      <c r="BC280" s="44">
        <f>[2]国家城池攻打!AI280</f>
        <v>71510804.784381777</v>
      </c>
    </row>
    <row r="281" spans="1:55" x14ac:dyDescent="0.15">
      <c r="A281" s="16" t="str">
        <f>IF([2]其他调用!AF281="","",[2]其他调用!AF281)</f>
        <v/>
      </c>
      <c r="B281" s="16">
        <f>IF([2]其他调用!AG281="","",[2]其他调用!AG281)</f>
        <v>277</v>
      </c>
      <c r="C281" s="16">
        <f>IF([2]其他调用!AH281="","",[2]其他调用!AH281)</f>
        <v>1</v>
      </c>
      <c r="D281" s="16">
        <f>IF([2]其他调用!AI281="","",[2]其他调用!AI281)</f>
        <v>1.6975637497978369</v>
      </c>
      <c r="E281" s="16">
        <f>IF([2]其他调用!AJ281="","",[2]其他调用!AJ281)</f>
        <v>2.9044999309183495</v>
      </c>
      <c r="F281" s="16">
        <f>IF([2]其他调用!AK281="","",[2]其他调用!AK281)</f>
        <v>8.5717461691300301</v>
      </c>
      <c r="G281" s="16">
        <f>IF([2]其他调用!AL281="","",[2]其他调用!AL281)</f>
        <v>20.108848265880344</v>
      </c>
      <c r="H281" s="16">
        <f>IF([2]其他调用!AM281="","",[2]其他调用!AM281)</f>
        <v>977.0952969901781</v>
      </c>
      <c r="I281" s="16" t="str">
        <f>IF([2]其他调用!AN281="","",[2]其他调用!AN281)</f>
        <v/>
      </c>
      <c r="J281" s="16" t="str">
        <f>IF([2]其他调用!AO281="","",[2]其他调用!AO281)</f>
        <v/>
      </c>
      <c r="AL281" s="35">
        <f>[4]基础信息!L281</f>
        <v>278</v>
      </c>
      <c r="AM281" s="35">
        <f>[4]基础信息!M281</f>
        <v>100</v>
      </c>
      <c r="AP281" s="44">
        <f>[2]国家城池攻打!AK281</f>
        <v>278</v>
      </c>
      <c r="AQ281" s="44">
        <f>[2]国家城池攻打!AL281</f>
        <v>2476326745.3707414</v>
      </c>
      <c r="AR281" s="44">
        <f>[2]国家城池攻打!AM281</f>
        <v>2640673824.9968305</v>
      </c>
      <c r="AS281" s="44">
        <f>[2]国家城池攻打!AN281</f>
        <v>231398772.36948851</v>
      </c>
      <c r="AT281" s="44">
        <f>[2]国家城池攻打!AO281</f>
        <v>47895979.94034218</v>
      </c>
      <c r="AU281" s="44">
        <f>[2]国家城池攻打!AP281</f>
        <v>14210627.126752343</v>
      </c>
      <c r="AV281" s="44">
        <f>[2]国家城池攻打!AQ281</f>
        <v>5410505949.8041544</v>
      </c>
      <c r="AX281" s="14">
        <v>278</v>
      </c>
      <c r="AY281" s="44">
        <f>[2]国家城池攻打!AE281</f>
        <v>61655335.429455407</v>
      </c>
      <c r="AZ281" s="44">
        <f>[2]国家城池攻打!AF281</f>
        <v>63175266.15556179</v>
      </c>
      <c r="BA281" s="44">
        <f>[2]国家城池攻打!AG281</f>
        <v>65078289.891450986</v>
      </c>
      <c r="BB281" s="44">
        <f>[2]国家城池攻打!AH281</f>
        <v>69738291.92415531</v>
      </c>
      <c r="BC281" s="44">
        <f>[2]国家城池攻打!AI281</f>
        <v>71510804.784381777</v>
      </c>
    </row>
    <row r="282" spans="1:55" x14ac:dyDescent="0.15">
      <c r="A282" s="16" t="str">
        <f>IF([2]其他调用!AF282="","",[2]其他调用!AF282)</f>
        <v/>
      </c>
      <c r="B282" s="16">
        <f>IF([2]其他调用!AG282="","",[2]其他调用!AG282)</f>
        <v>278</v>
      </c>
      <c r="C282" s="16">
        <f>IF([2]其他调用!AH282="","",[2]其他调用!AH282)</f>
        <v>1</v>
      </c>
      <c r="D282" s="16">
        <f>IF([2]其他调用!AI282="","",[2]其他调用!AI282)</f>
        <v>1.6965180871186165</v>
      </c>
      <c r="E282" s="16">
        <f>IF([2]其他调用!AJ282="","",[2]其他调用!AJ282)</f>
        <v>2.9059088442109036</v>
      </c>
      <c r="F282" s="16">
        <f>IF([2]其他调用!AK282="","",[2]其他调用!AK282)</f>
        <v>8.5686624977607586</v>
      </c>
      <c r="G282" s="16">
        <f>IF([2]其他调用!AL282="","",[2]其他调用!AL282)</f>
        <v>20.04527862303361</v>
      </c>
      <c r="H282" s="16">
        <f>IF([2]其他调用!AM282="","",[2]其他调用!AM282)</f>
        <v>976.60148485997672</v>
      </c>
      <c r="I282" s="16" t="str">
        <f>IF([2]其他调用!AN282="","",[2]其他调用!AN282)</f>
        <v/>
      </c>
      <c r="J282" s="16" t="str">
        <f>IF([2]其他调用!AO282="","",[2]其他调用!AO282)</f>
        <v/>
      </c>
      <c r="AL282" s="35">
        <f>[4]基础信息!L282</f>
        <v>279</v>
      </c>
      <c r="AM282" s="35">
        <f>[4]基础信息!M282</f>
        <v>100</v>
      </c>
      <c r="AP282" s="44">
        <f>[2]国家城池攻打!AK282</f>
        <v>279</v>
      </c>
      <c r="AQ282" s="44">
        <f>[2]国家城池攻打!AL282</f>
        <v>2478996445.3309155</v>
      </c>
      <c r="AR282" s="44">
        <f>[2]国家城池攻打!AM282</f>
        <v>2643519574.0043035</v>
      </c>
      <c r="AS282" s="44">
        <f>[2]国家城池攻打!AN282</f>
        <v>231495773.63459697</v>
      </c>
      <c r="AT282" s="44">
        <f>[2]国家城池攻打!AO282</f>
        <v>47895979.94034218</v>
      </c>
      <c r="AU282" s="44">
        <f>[2]国家城池攻打!AP282</f>
        <v>14210627.126752343</v>
      </c>
      <c r="AV282" s="44">
        <f>[2]国家城池攻打!AQ282</f>
        <v>5416118400.0369091</v>
      </c>
      <c r="AX282" s="14">
        <v>279</v>
      </c>
      <c r="AY282" s="44">
        <f>[2]国家城池攻打!AE282</f>
        <v>61655335.429455407</v>
      </c>
      <c r="AZ282" s="44">
        <f>[2]国家城池攻打!AF282</f>
        <v>63175266.15556179</v>
      </c>
      <c r="BA282" s="44">
        <f>[2]国家城池攻打!AG282</f>
        <v>65078289.891450986</v>
      </c>
      <c r="BB282" s="44">
        <f>[2]国家城池攻打!AH282</f>
        <v>69738291.92415531</v>
      </c>
      <c r="BC282" s="44">
        <f>[2]国家城池攻打!AI282</f>
        <v>71510804.784381777</v>
      </c>
    </row>
    <row r="283" spans="1:55" x14ac:dyDescent="0.15">
      <c r="A283" s="16" t="str">
        <f>IF([2]其他调用!AF283="","",[2]其他调用!AF283)</f>
        <v/>
      </c>
      <c r="B283" s="16">
        <f>IF([2]其他调用!AG283="","",[2]其他调用!AG283)</f>
        <v>279</v>
      </c>
      <c r="C283" s="16">
        <f>IF([2]其他调用!AH283="","",[2]其他调用!AH283)</f>
        <v>1</v>
      </c>
      <c r="D283" s="16">
        <f>IF([2]其他调用!AI283="","",[2]其他调用!AI283)</f>
        <v>1.6954842939544272</v>
      </c>
      <c r="E283" s="16">
        <f>IF([2]其他调用!AJ283="","",[2]其他调用!AJ283)</f>
        <v>2.9073017646619479</v>
      </c>
      <c r="F283" s="16">
        <f>IF([2]其他调用!AK283="","",[2]其他调用!AK283)</f>
        <v>8.5656138297289832</v>
      </c>
      <c r="G283" s="16">
        <f>IF([2]其他调用!AL283="","",[2]其他调用!AL283)</f>
        <v>19.982430571237465</v>
      </c>
      <c r="H283" s="16">
        <f>IF([2]其他调用!AM283="","",[2]其他调用!AM283)</f>
        <v>976.11327808475107</v>
      </c>
      <c r="I283" s="16" t="str">
        <f>IF([2]其他调用!AN283="","",[2]其他调用!AN283)</f>
        <v/>
      </c>
      <c r="J283" s="16" t="str">
        <f>IF([2]其他调用!AO283="","",[2]其他调用!AO283)</f>
        <v/>
      </c>
      <c r="AL283" s="35">
        <f>[4]基础信息!L283</f>
        <v>280</v>
      </c>
      <c r="AM283" s="35">
        <f>[4]基础信息!M283</f>
        <v>100</v>
      </c>
      <c r="AP283" s="44">
        <f>[2]国家城池攻打!AK283</f>
        <v>280</v>
      </c>
      <c r="AQ283" s="44">
        <f>[2]国家城池攻打!AL283</f>
        <v>2481666145.2910891</v>
      </c>
      <c r="AR283" s="44">
        <f>[2]国家城池攻打!AM283</f>
        <v>2646365323.0117764</v>
      </c>
      <c r="AS283" s="44">
        <f>[2]国家城池攻打!AN283</f>
        <v>231592774.89970541</v>
      </c>
      <c r="AT283" s="44">
        <f>[2]国家城池攻打!AO283</f>
        <v>47895979.94034218</v>
      </c>
      <c r="AU283" s="44">
        <f>[2]国家城池攻打!AP283</f>
        <v>14210627.126752343</v>
      </c>
      <c r="AV283" s="44">
        <f>[2]国家城池攻打!AQ283</f>
        <v>5421730850.2696657</v>
      </c>
      <c r="AX283" s="14">
        <v>280</v>
      </c>
      <c r="AY283" s="44">
        <f>[2]国家城池攻打!AE283</f>
        <v>61655335.429455407</v>
      </c>
      <c r="AZ283" s="44">
        <f>[2]国家城池攻打!AF283</f>
        <v>63175266.15556179</v>
      </c>
      <c r="BA283" s="44">
        <f>[2]国家城池攻打!AG283</f>
        <v>65078289.891450986</v>
      </c>
      <c r="BB283" s="44">
        <f>[2]国家城池攻打!AH283</f>
        <v>69738291.92415531</v>
      </c>
      <c r="BC283" s="44">
        <f>[2]国家城池攻打!AI283</f>
        <v>71510804.784381777</v>
      </c>
    </row>
    <row r="284" spans="1:55" x14ac:dyDescent="0.15">
      <c r="A284" s="16" t="str">
        <f>IF([2]其他调用!AF284="","",[2]其他调用!AF284)</f>
        <v/>
      </c>
      <c r="B284" s="16">
        <f>IF([2]其他调用!AG284="","",[2]其他调用!AG284)</f>
        <v>280</v>
      </c>
      <c r="C284" s="16">
        <f>IF([2]其他调用!AH284="","",[2]其他调用!AH284)</f>
        <v>1</v>
      </c>
      <c r="D284" s="16">
        <f>IF([2]其他调用!AI284="","",[2]其他调用!AI284)</f>
        <v>1.6944621693461628</v>
      </c>
      <c r="E284" s="16">
        <f>IF([2]其他调用!AJ284="","",[2]其他调用!AJ284)</f>
        <v>2.9086789630413588</v>
      </c>
      <c r="F284" s="16">
        <f>IF([2]其他调用!AK284="","",[2]其他调用!AK284)</f>
        <v>8.5625995724039701</v>
      </c>
      <c r="G284" s="16">
        <f>IF([2]其他调用!AL284="","",[2]其他调用!AL284)</f>
        <v>19.920291893455918</v>
      </c>
      <c r="H284" s="16">
        <f>IF([2]其他调用!AM284="","",[2]其他调用!AM284)</f>
        <v>975.63058176196137</v>
      </c>
      <c r="I284" s="16" t="str">
        <f>IF([2]其他调用!AN284="","",[2]其他调用!AN284)</f>
        <v/>
      </c>
      <c r="J284" s="16" t="str">
        <f>IF([2]其他调用!AO284="","",[2]其他调用!AO284)</f>
        <v/>
      </c>
      <c r="AL284" s="35">
        <f>[4]基础信息!L284</f>
        <v>281</v>
      </c>
      <c r="AM284" s="35">
        <f>[4]基础信息!M284</f>
        <v>100</v>
      </c>
      <c r="AP284" s="44">
        <f>[2]国家城池攻打!AK284</f>
        <v>281</v>
      </c>
      <c r="AQ284" s="44">
        <f>[2]国家城池攻打!AL284</f>
        <v>2484335845.2512622</v>
      </c>
      <c r="AR284" s="44">
        <f>[2]国家城池攻打!AM284</f>
        <v>2649211072.019249</v>
      </c>
      <c r="AS284" s="44">
        <f>[2]国家城池攻打!AN284</f>
        <v>231689776.16481385</v>
      </c>
      <c r="AT284" s="44">
        <f>[2]国家城池攻打!AO284</f>
        <v>47895979.94034218</v>
      </c>
      <c r="AU284" s="44">
        <f>[2]国家城池攻打!AP284</f>
        <v>14210627.126752343</v>
      </c>
      <c r="AV284" s="44">
        <f>[2]国家城池攻打!AQ284</f>
        <v>5427343300.5024195</v>
      </c>
      <c r="AX284" s="14">
        <v>281</v>
      </c>
      <c r="AY284" s="44">
        <f>[2]国家城池攻打!AE284</f>
        <v>61655335.429455407</v>
      </c>
      <c r="AZ284" s="44">
        <f>[2]国家城池攻打!AF284</f>
        <v>63175266.15556179</v>
      </c>
      <c r="BA284" s="44">
        <f>[2]国家城池攻打!AG284</f>
        <v>65078289.891450986</v>
      </c>
      <c r="BB284" s="44">
        <f>[2]国家城池攻打!AH284</f>
        <v>69738291.92415531</v>
      </c>
      <c r="BC284" s="44">
        <f>[2]国家城池攻打!AI284</f>
        <v>71510804.784381777</v>
      </c>
    </row>
    <row r="285" spans="1:55" x14ac:dyDescent="0.15">
      <c r="A285" s="16" t="str">
        <f>IF([2]其他调用!AF285="","",[2]其他调用!AF285)</f>
        <v/>
      </c>
      <c r="B285" s="16">
        <f>IF([2]其他调用!AG285="","",[2]其他调用!AG285)</f>
        <v>281</v>
      </c>
      <c r="C285" s="16">
        <f>IF([2]其他调用!AH285="","",[2]其他调用!AH285)</f>
        <v>1</v>
      </c>
      <c r="D285" s="16">
        <f>IF([2]其他调用!AI285="","",[2]其他调用!AI285)</f>
        <v>1.6934515168457613</v>
      </c>
      <c r="E285" s="16">
        <f>IF([2]其他调用!AJ285="","",[2]其他调用!AJ285)</f>
        <v>2.9100407040408869</v>
      </c>
      <c r="F285" s="16">
        <f>IF([2]其他调用!AK285="","",[2]其他调用!AK285)</f>
        <v>8.5596191464581057</v>
      </c>
      <c r="G285" s="16">
        <f>IF([2]其他调用!AL285="","",[2]其他调用!AL285)</f>
        <v>19.858850646895778</v>
      </c>
      <c r="H285" s="16">
        <f>IF([2]其他调用!AM285="","",[2]其他调用!AM285)</f>
        <v>975.15330311939886</v>
      </c>
      <c r="I285" s="16" t="str">
        <f>IF([2]其他调用!AN285="","",[2]其他调用!AN285)</f>
        <v/>
      </c>
      <c r="J285" s="16" t="str">
        <f>IF([2]其他调用!AO285="","",[2]其他调用!AO285)</f>
        <v/>
      </c>
      <c r="AL285" s="35">
        <f>[4]基础信息!L285</f>
        <v>282</v>
      </c>
      <c r="AM285" s="35">
        <f>[4]基础信息!M285</f>
        <v>100</v>
      </c>
      <c r="AP285" s="44">
        <f>[2]国家城池攻打!AK285</f>
        <v>282</v>
      </c>
      <c r="AQ285" s="44">
        <f>[2]国家城池攻打!AL285</f>
        <v>2487005545.2114358</v>
      </c>
      <c r="AR285" s="44">
        <f>[2]国家城池攻打!AM285</f>
        <v>2652056821.0267229</v>
      </c>
      <c r="AS285" s="44">
        <f>[2]国家城池攻打!AN285</f>
        <v>231786777.42992225</v>
      </c>
      <c r="AT285" s="44">
        <f>[2]国家城池攻打!AO285</f>
        <v>47895979.94034218</v>
      </c>
      <c r="AU285" s="44">
        <f>[2]国家城池攻打!AP285</f>
        <v>14210627.126752343</v>
      </c>
      <c r="AV285" s="44">
        <f>[2]国家城池攻打!AQ285</f>
        <v>5432955750.7351751</v>
      </c>
      <c r="AX285" s="14">
        <v>282</v>
      </c>
      <c r="AY285" s="44">
        <f>[2]国家城池攻打!AE285</f>
        <v>61655335.429455407</v>
      </c>
      <c r="AZ285" s="44">
        <f>[2]国家城池攻打!AF285</f>
        <v>63175266.15556179</v>
      </c>
      <c r="BA285" s="44">
        <f>[2]国家城池攻打!AG285</f>
        <v>65078289.891450986</v>
      </c>
      <c r="BB285" s="44">
        <f>[2]国家城池攻打!AH285</f>
        <v>69738291.92415531</v>
      </c>
      <c r="BC285" s="44">
        <f>[2]国家城池攻打!AI285</f>
        <v>71510804.784381777</v>
      </c>
    </row>
    <row r="286" spans="1:55" x14ac:dyDescent="0.15">
      <c r="A286" s="16" t="str">
        <f>IF([2]其他调用!AF286="","",[2]其他调用!AF286)</f>
        <v/>
      </c>
      <c r="B286" s="16">
        <f>IF([2]其他调用!AG286="","",[2]其他调用!AG286)</f>
        <v>282</v>
      </c>
      <c r="C286" s="16">
        <f>IF([2]其他调用!AH286="","",[2]其他调用!AH286)</f>
        <v>1</v>
      </c>
      <c r="D286" s="16">
        <f>IF([2]其他调用!AI286="","",[2]其他调用!AI286)</f>
        <v>1.6924521443903333</v>
      </c>
      <c r="E286" s="16">
        <f>IF([2]其他调用!AJ286="","",[2]其他调用!AJ286)</f>
        <v>2.9113872464437538</v>
      </c>
      <c r="F286" s="16">
        <f>IF([2]其他调用!AK286="","",[2]其他调用!AK286)</f>
        <v>8.556671985495699</v>
      </c>
      <c r="G286" s="16">
        <f>IF([2]其他调用!AL286="","",[2]其他调用!AL286)</f>
        <v>19.798095155354467</v>
      </c>
      <c r="H286" s="16">
        <f>IF([2]其他调用!AM286="","",[2]其他调用!AM286)</f>
        <v>974.68135145574433</v>
      </c>
      <c r="I286" s="16" t="str">
        <f>IF([2]其他调用!AN286="","",[2]其他调用!AN286)</f>
        <v/>
      </c>
      <c r="J286" s="16" t="str">
        <f>IF([2]其他调用!AO286="","",[2]其他调用!AO286)</f>
        <v/>
      </c>
      <c r="AL286" s="35">
        <f>[4]基础信息!L286</f>
        <v>283</v>
      </c>
      <c r="AM286" s="35">
        <f>[4]基础信息!M286</f>
        <v>100</v>
      </c>
      <c r="AP286" s="44">
        <f>[2]国家城池攻打!AK286</f>
        <v>283</v>
      </c>
      <c r="AQ286" s="44">
        <f>[2]国家城池攻打!AL286</f>
        <v>2489675245.1716094</v>
      </c>
      <c r="AR286" s="44">
        <f>[2]国家城池攻打!AM286</f>
        <v>2654902570.0341954</v>
      </c>
      <c r="AS286" s="44">
        <f>[2]国家城池攻打!AN286</f>
        <v>231883778.69503069</v>
      </c>
      <c r="AT286" s="44">
        <f>[2]国家城池攻打!AO286</f>
        <v>47895979.94034218</v>
      </c>
      <c r="AU286" s="44">
        <f>[2]国家城池攻打!AP286</f>
        <v>14210627.126752343</v>
      </c>
      <c r="AV286" s="44">
        <f>[2]国家城池攻打!AQ286</f>
        <v>5438568200.9679289</v>
      </c>
      <c r="AX286" s="14">
        <v>283</v>
      </c>
      <c r="AY286" s="44">
        <f>[2]国家城池攻打!AE286</f>
        <v>61655335.429455407</v>
      </c>
      <c r="AZ286" s="44">
        <f>[2]国家城池攻打!AF286</f>
        <v>63175266.15556179</v>
      </c>
      <c r="BA286" s="44">
        <f>[2]国家城池攻打!AG286</f>
        <v>65078289.891450986</v>
      </c>
      <c r="BB286" s="44">
        <f>[2]国家城池攻打!AH286</f>
        <v>69738291.92415531</v>
      </c>
      <c r="BC286" s="44">
        <f>[2]国家城池攻打!AI286</f>
        <v>71510804.784381777</v>
      </c>
    </row>
    <row r="287" spans="1:55" x14ac:dyDescent="0.15">
      <c r="A287" s="16" t="str">
        <f>IF([2]其他调用!AF287="","",[2]其他调用!AF287)</f>
        <v/>
      </c>
      <c r="B287" s="16">
        <f>IF([2]其他调用!AG287="","",[2]其他调用!AG287)</f>
        <v>283</v>
      </c>
      <c r="C287" s="16">
        <f>IF([2]其他调用!AH287="","",[2]其他调用!AH287)</f>
        <v>1</v>
      </c>
      <c r="D287" s="16">
        <f>IF([2]其他调用!AI287="","",[2]其他调用!AI287)</f>
        <v>1.6914638641804842</v>
      </c>
      <c r="E287" s="16">
        <f>IF([2]其他调用!AJ287="","",[2]其他调用!AJ287)</f>
        <v>2.9127188432886042</v>
      </c>
      <c r="F287" s="16">
        <f>IF([2]其他调用!AK287="","",[2]其他调用!AK287)</f>
        <v>8.5537575356941602</v>
      </c>
      <c r="G287" s="16">
        <f>IF([2]其他调用!AL287="","",[2]其他调用!AL287)</f>
        <v>19.738014001822709</v>
      </c>
      <c r="H287" s="16">
        <f>IF([2]其他调用!AM287="","",[2]其他调用!AM287)</f>
        <v>974.21463808310546</v>
      </c>
      <c r="I287" s="16" t="str">
        <f>IF([2]其他调用!AN287="","",[2]其他调用!AN287)</f>
        <v/>
      </c>
      <c r="J287" s="16" t="str">
        <f>IF([2]其他调用!AO287="","",[2]其他调用!AO287)</f>
        <v/>
      </c>
      <c r="AL287" s="35">
        <f>[4]基础信息!L287</f>
        <v>284</v>
      </c>
      <c r="AM287" s="35">
        <f>[4]基础信息!M287</f>
        <v>100</v>
      </c>
      <c r="AP287" s="44">
        <f>[2]国家城池攻打!AK287</f>
        <v>284</v>
      </c>
      <c r="AQ287" s="44">
        <f>[2]国家城池攻打!AL287</f>
        <v>2492344945.131783</v>
      </c>
      <c r="AR287" s="44">
        <f>[2]国家城池攻打!AM287</f>
        <v>2657748319.0416684</v>
      </c>
      <c r="AS287" s="44">
        <f>[2]国家城池攻打!AN287</f>
        <v>231980779.96013916</v>
      </c>
      <c r="AT287" s="44">
        <f>[2]国家城池攻打!AO287</f>
        <v>47895979.94034218</v>
      </c>
      <c r="AU287" s="44">
        <f>[2]国家城池攻打!AP287</f>
        <v>14210627.126752343</v>
      </c>
      <c r="AV287" s="44">
        <f>[2]国家城池攻打!AQ287</f>
        <v>5444180651.2006845</v>
      </c>
      <c r="AX287" s="14">
        <v>284</v>
      </c>
      <c r="AY287" s="44">
        <f>[2]国家城池攻打!AE287</f>
        <v>61655335.429455407</v>
      </c>
      <c r="AZ287" s="44">
        <f>[2]国家城池攻打!AF287</f>
        <v>63175266.15556179</v>
      </c>
      <c r="BA287" s="44">
        <f>[2]国家城池攻打!AG287</f>
        <v>65078289.891450986</v>
      </c>
      <c r="BB287" s="44">
        <f>[2]国家城池攻打!AH287</f>
        <v>69738291.92415531</v>
      </c>
      <c r="BC287" s="44">
        <f>[2]国家城池攻打!AI287</f>
        <v>71510804.784381777</v>
      </c>
    </row>
    <row r="288" spans="1:55" x14ac:dyDescent="0.15">
      <c r="A288" s="16" t="str">
        <f>IF([2]其他调用!AF288="","",[2]其他调用!AF288)</f>
        <v/>
      </c>
      <c r="B288" s="16">
        <f>IF([2]其他调用!AG288="","",[2]其他调用!AG288)</f>
        <v>284</v>
      </c>
      <c r="C288" s="16">
        <f>IF([2]其他调用!AH288="","",[2]其他调用!AH288)</f>
        <v>1</v>
      </c>
      <c r="D288" s="16">
        <f>IF([2]其他调用!AI288="","",[2]其他调用!AI288)</f>
        <v>1.6904864925626584</v>
      </c>
      <c r="E288" s="16">
        <f>IF([2]其他调用!AJ288="","",[2]其他调用!AJ288)</f>
        <v>2.914035742028021</v>
      </c>
      <c r="F288" s="16">
        <f>IF([2]其他调用!AK288="","",[2]其他调用!AK288)</f>
        <v>8.550875255457024</v>
      </c>
      <c r="G288" s="16">
        <f>IF([2]其他调用!AL288="","",[2]其他调用!AL288)</f>
        <v>19.678596021332059</v>
      </c>
      <c r="H288" s="16">
        <f>IF([2]其他调用!AM288="","",[2]其他调用!AM288)</f>
        <v>973.75307627145435</v>
      </c>
      <c r="I288" s="16" t="str">
        <f>IF([2]其他调用!AN288="","",[2]其他调用!AN288)</f>
        <v/>
      </c>
      <c r="J288" s="16" t="str">
        <f>IF([2]其他调用!AO288="","",[2]其他调用!AO288)</f>
        <v/>
      </c>
      <c r="AL288" s="35">
        <f>[4]基础信息!L288</f>
        <v>285</v>
      </c>
      <c r="AM288" s="35">
        <f>[4]基础信息!M288</f>
        <v>100</v>
      </c>
      <c r="AP288" s="44">
        <f>[2]国家城池攻打!AK288</f>
        <v>285</v>
      </c>
      <c r="AQ288" s="44">
        <f>[2]国家城池攻打!AL288</f>
        <v>2495014645.0919566</v>
      </c>
      <c r="AR288" s="44">
        <f>[2]国家城池攻打!AM288</f>
        <v>2660594068.0491414</v>
      </c>
      <c r="AS288" s="44">
        <f>[2]国家城池攻打!AN288</f>
        <v>232077781.22524759</v>
      </c>
      <c r="AT288" s="44">
        <f>[2]国家城池攻打!AO288</f>
        <v>47895979.94034218</v>
      </c>
      <c r="AU288" s="44">
        <f>[2]国家城池攻打!AP288</f>
        <v>14210627.126752343</v>
      </c>
      <c r="AV288" s="44">
        <f>[2]国家城池攻打!AQ288</f>
        <v>5449793101.4334393</v>
      </c>
      <c r="AX288" s="14">
        <v>285</v>
      </c>
      <c r="AY288" s="44">
        <f>[2]国家城池攻打!AE288</f>
        <v>61655335.429455407</v>
      </c>
      <c r="AZ288" s="44">
        <f>[2]国家城池攻打!AF288</f>
        <v>63175266.15556179</v>
      </c>
      <c r="BA288" s="44">
        <f>[2]国家城池攻打!AG288</f>
        <v>65078289.891450986</v>
      </c>
      <c r="BB288" s="44">
        <f>[2]国家城池攻打!AH288</f>
        <v>69738291.92415531</v>
      </c>
      <c r="BC288" s="44">
        <f>[2]国家城池攻打!AI288</f>
        <v>71510804.784381777</v>
      </c>
    </row>
    <row r="289" spans="1:55" x14ac:dyDescent="0.15">
      <c r="A289" s="16" t="str">
        <f>IF([2]其他调用!AF289="","",[2]其他调用!AF289)</f>
        <v/>
      </c>
      <c r="B289" s="16">
        <f>IF([2]其他调用!AG289="","",[2]其他调用!AG289)</f>
        <v>285</v>
      </c>
      <c r="C289" s="16">
        <f>IF([2]其他调用!AH289="","",[2]其他调用!AH289)</f>
        <v>1</v>
      </c>
      <c r="D289" s="16">
        <f>IF([2]其他调用!AI289="","",[2]其他调用!AI289)</f>
        <v>1.6895198499153705</v>
      </c>
      <c r="E289" s="16">
        <f>IF([2]其他调用!AJ289="","",[2]其他调用!AJ289)</f>
        <v>2.9153381846818331</v>
      </c>
      <c r="F289" s="16">
        <f>IF([2]其他调用!AK289="","",[2]其他调用!AK289)</f>
        <v>8.5480246150784431</v>
      </c>
      <c r="G289" s="16">
        <f>IF([2]其他调用!AL289="","",[2]其他调用!AL289)</f>
        <v>19.619830294038067</v>
      </c>
      <c r="H289" s="16">
        <f>IF([2]其他调用!AM289="","",[2]其他调用!AM289)</f>
        <v>973.29658119489977</v>
      </c>
      <c r="I289" s="16" t="str">
        <f>IF([2]其他调用!AN289="","",[2]其他调用!AN289)</f>
        <v/>
      </c>
      <c r="J289" s="16" t="str">
        <f>IF([2]其他调用!AO289="","",[2]其他调用!AO289)</f>
        <v/>
      </c>
      <c r="AL289" s="35">
        <f>[4]基础信息!L289</f>
        <v>286</v>
      </c>
      <c r="AM289" s="35">
        <f>[4]基础信息!M289</f>
        <v>100</v>
      </c>
      <c r="AP289" s="44">
        <f>[2]国家城池攻打!AK289</f>
        <v>286</v>
      </c>
      <c r="AQ289" s="44">
        <f>[2]国家城池攻打!AL289</f>
        <v>2497684345.0521297</v>
      </c>
      <c r="AR289" s="44">
        <f>[2]国家城池攻打!AM289</f>
        <v>2663439817.0566144</v>
      </c>
      <c r="AS289" s="44">
        <f>[2]国家城池攻打!AN289</f>
        <v>232174782.49035603</v>
      </c>
      <c r="AT289" s="44">
        <f>[2]国家城池攻打!AO289</f>
        <v>47895979.94034218</v>
      </c>
      <c r="AU289" s="44">
        <f>[2]国家城池攻打!AP289</f>
        <v>14210627.126752343</v>
      </c>
      <c r="AV289" s="44">
        <f>[2]国家城池攻打!AQ289</f>
        <v>5455405551.666194</v>
      </c>
      <c r="AX289" s="14">
        <v>286</v>
      </c>
      <c r="AY289" s="44">
        <f>[2]国家城池攻打!AE289</f>
        <v>61655335.429455407</v>
      </c>
      <c r="AZ289" s="44">
        <f>[2]国家城池攻打!AF289</f>
        <v>63175266.15556179</v>
      </c>
      <c r="BA289" s="44">
        <f>[2]国家城池攻打!AG289</f>
        <v>65078289.891450986</v>
      </c>
      <c r="BB289" s="44">
        <f>[2]国家城池攻打!AH289</f>
        <v>69738291.92415531</v>
      </c>
      <c r="BC289" s="44">
        <f>[2]国家城池攻打!AI289</f>
        <v>71510804.784381777</v>
      </c>
    </row>
    <row r="290" spans="1:55" x14ac:dyDescent="0.15">
      <c r="A290" s="16" t="str">
        <f>IF([2]其他调用!AF290="","",[2]其他调用!AF290)</f>
        <v/>
      </c>
      <c r="B290" s="16">
        <f>IF([2]其他调用!AG290="","",[2]其他调用!AG290)</f>
        <v>286</v>
      </c>
      <c r="C290" s="16">
        <f>IF([2]其他调用!AH290="","",[2]其他调用!AH290)</f>
        <v>1</v>
      </c>
      <c r="D290" s="16">
        <f>IF([2]其他调用!AI290="","",[2]其他调用!AI290)</f>
        <v>1.6885637605391486</v>
      </c>
      <c r="E290" s="16">
        <f>IF([2]其他调用!AJ290="","",[2]其他调用!AJ290)</f>
        <v>2.9166264079853894</v>
      </c>
      <c r="F290" s="16">
        <f>IF([2]其他调用!AK290="","",[2]其他调用!AK290)</f>
        <v>8.5452050964186412</v>
      </c>
      <c r="G290" s="16">
        <f>IF([2]其他调用!AL290="","",[2]其他调用!AL290)</f>
        <v>19.561706138529981</v>
      </c>
      <c r="H290" s="16">
        <f>IF([2]其他调用!AM290="","",[2]其他调用!AM290)</f>
        <v>972.84506987971463</v>
      </c>
      <c r="I290" s="16" t="str">
        <f>IF([2]其他调用!AN290="","",[2]其他调用!AN290)</f>
        <v/>
      </c>
      <c r="J290" s="16" t="str">
        <f>IF([2]其他调用!AO290="","",[2]其他调用!AO290)</f>
        <v/>
      </c>
      <c r="AL290" s="35">
        <f>[4]基础信息!L290</f>
        <v>287</v>
      </c>
      <c r="AM290" s="35">
        <f>[4]基础信息!M290</f>
        <v>100</v>
      </c>
      <c r="AP290" s="44">
        <f>[2]国家城池攻打!AK290</f>
        <v>287</v>
      </c>
      <c r="AQ290" s="44">
        <f>[2]国家城池攻打!AL290</f>
        <v>2500354045.0123038</v>
      </c>
      <c r="AR290" s="44">
        <f>[2]国家城池攻打!AM290</f>
        <v>2666285566.0640879</v>
      </c>
      <c r="AS290" s="44">
        <f>[2]国家城池攻打!AN290</f>
        <v>232271783.75546443</v>
      </c>
      <c r="AT290" s="44">
        <f>[2]国家城池攻打!AO290</f>
        <v>47895979.94034218</v>
      </c>
      <c r="AU290" s="44">
        <f>[2]国家城池攻打!AP290</f>
        <v>14210627.126752343</v>
      </c>
      <c r="AV290" s="44">
        <f>[2]国家城池攻打!AQ290</f>
        <v>5461018001.8989496</v>
      </c>
      <c r="AX290" s="14">
        <v>287</v>
      </c>
      <c r="AY290" s="44">
        <f>[2]国家城池攻打!AE290</f>
        <v>61655335.429455407</v>
      </c>
      <c r="AZ290" s="44">
        <f>[2]国家城池攻打!AF290</f>
        <v>63175266.15556179</v>
      </c>
      <c r="BA290" s="44">
        <f>[2]国家城池攻打!AG290</f>
        <v>65078289.891450986</v>
      </c>
      <c r="BB290" s="44">
        <f>[2]国家城池攻打!AH290</f>
        <v>69738291.92415531</v>
      </c>
      <c r="BC290" s="44">
        <f>[2]国家城池攻打!AI290</f>
        <v>71510804.784381777</v>
      </c>
    </row>
    <row r="291" spans="1:55" x14ac:dyDescent="0.15">
      <c r="A291" s="16" t="str">
        <f>IF([2]其他调用!AF291="","",[2]其他调用!AF291)</f>
        <v/>
      </c>
      <c r="B291" s="16">
        <f>IF([2]其他调用!AG291="","",[2]其他调用!AG291)</f>
        <v>287</v>
      </c>
      <c r="C291" s="16">
        <f>IF([2]其他调用!AH291="","",[2]其他调用!AH291)</f>
        <v>1</v>
      </c>
      <c r="D291" s="16">
        <f>IF([2]其他调用!AI291="","",[2]其他调用!AI291)</f>
        <v>1.6876180525500739</v>
      </c>
      <c r="E291" s="16">
        <f>IF([2]其他调用!AJ291="","",[2]其他调用!AJ291)</f>
        <v>2.9179006435330099</v>
      </c>
      <c r="F291" s="16">
        <f>IF([2]其他调用!AK291="","",[2]其他调用!AK291)</f>
        <v>8.5424161925899451</v>
      </c>
      <c r="G291" s="16">
        <f>IF([2]其他调用!AL291="","",[2]其他调用!AL291)</f>
        <v>19.504213105358303</v>
      </c>
      <c r="H291" s="16">
        <f>IF([2]其他调用!AM291="","",[2]其他调用!AM291)</f>
        <v>972.39846115405771</v>
      </c>
      <c r="I291" s="16" t="str">
        <f>IF([2]其他调用!AN291="","",[2]其他调用!AN291)</f>
        <v/>
      </c>
      <c r="J291" s="16" t="str">
        <f>IF([2]其他调用!AO291="","",[2]其他调用!AO291)</f>
        <v/>
      </c>
      <c r="AL291" s="35">
        <f>[4]基础信息!L291</f>
        <v>288</v>
      </c>
      <c r="AM291" s="35">
        <f>[4]基础信息!M291</f>
        <v>100</v>
      </c>
      <c r="AP291" s="44">
        <f>[2]国家城池攻打!AK291</f>
        <v>288</v>
      </c>
      <c r="AQ291" s="44">
        <f>[2]国家城池攻打!AL291</f>
        <v>2503023744.972477</v>
      </c>
      <c r="AR291" s="44">
        <f>[2]国家城池攻打!AM291</f>
        <v>2669131315.0715604</v>
      </c>
      <c r="AS291" s="44">
        <f>[2]国家城池攻打!AN291</f>
        <v>232368785.02057287</v>
      </c>
      <c r="AT291" s="44">
        <f>[2]国家城池攻打!AO291</f>
        <v>47895979.94034218</v>
      </c>
      <c r="AU291" s="44">
        <f>[2]国家城池攻打!AP291</f>
        <v>14210627.126752343</v>
      </c>
      <c r="AV291" s="44">
        <f>[2]国家城池攻打!AQ291</f>
        <v>5466630452.1317034</v>
      </c>
      <c r="AX291" s="14">
        <v>288</v>
      </c>
      <c r="AY291" s="44">
        <f>[2]国家城池攻打!AE291</f>
        <v>61655335.429455407</v>
      </c>
      <c r="AZ291" s="44">
        <f>[2]国家城池攻打!AF291</f>
        <v>63175266.15556179</v>
      </c>
      <c r="BA291" s="44">
        <f>[2]国家城池攻打!AG291</f>
        <v>65078289.891450986</v>
      </c>
      <c r="BB291" s="44">
        <f>[2]国家城池攻打!AH291</f>
        <v>69738291.92415531</v>
      </c>
      <c r="BC291" s="44">
        <f>[2]国家城池攻打!AI291</f>
        <v>71510804.784381777</v>
      </c>
    </row>
    <row r="292" spans="1:55" x14ac:dyDescent="0.15">
      <c r="A292" s="16" t="str">
        <f>IF([2]其他调用!AF292="","",[2]其他调用!AF292)</f>
        <v/>
      </c>
      <c r="B292" s="16">
        <f>IF([2]其他调用!AG292="","",[2]其他调用!AG292)</f>
        <v>288</v>
      </c>
      <c r="C292" s="16">
        <f>IF([2]其他调用!AH292="","",[2]其他调用!AH292)</f>
        <v>1</v>
      </c>
      <c r="D292" s="16">
        <f>IF([2]其他调用!AI292="","",[2]其他调用!AI292)</f>
        <v>1.6866825577767637</v>
      </c>
      <c r="E292" s="16">
        <f>IF([2]其他调用!AJ292="","",[2]其他调用!AJ292)</f>
        <v>2.9191611179167909</v>
      </c>
      <c r="F292" s="16">
        <f>IF([2]其他调用!AK292="","",[2]其他调用!AK292)</f>
        <v>8.5396574076530012</v>
      </c>
      <c r="G292" s="16">
        <f>IF([2]其他调用!AL292="","",[2]其他调用!AL292)</f>
        <v>19.447340970772153</v>
      </c>
      <c r="H292" s="16">
        <f>IF([2]其他调用!AM292="","",[2]其他调用!AM292)</f>
        <v>971.95667559932701</v>
      </c>
      <c r="I292" s="16" t="str">
        <f>IF([2]其他调用!AN292="","",[2]其他调用!AN292)</f>
        <v/>
      </c>
      <c r="J292" s="16" t="str">
        <f>IF([2]其他调用!AO292="","",[2]其他调用!AO292)</f>
        <v/>
      </c>
      <c r="AL292" s="35">
        <f>[4]基础信息!L292</f>
        <v>289</v>
      </c>
      <c r="AM292" s="35">
        <f>[4]基础信息!M292</f>
        <v>100</v>
      </c>
      <c r="AP292" s="44">
        <f>[2]国家城池攻打!AK292</f>
        <v>289</v>
      </c>
      <c r="AQ292" s="44">
        <f>[2]国家城池攻打!AL292</f>
        <v>2505693444.9326506</v>
      </c>
      <c r="AR292" s="44">
        <f>[2]国家城池攻打!AM292</f>
        <v>2671977064.0790334</v>
      </c>
      <c r="AS292" s="44">
        <f>[2]国家城池攻打!AN292</f>
        <v>232465786.28568134</v>
      </c>
      <c r="AT292" s="44">
        <f>[2]国家城池攻打!AO292</f>
        <v>47895979.94034218</v>
      </c>
      <c r="AU292" s="44">
        <f>[2]国家城池攻打!AP292</f>
        <v>14210627.126752343</v>
      </c>
      <c r="AV292" s="44">
        <f>[2]国家城池攻打!AQ292</f>
        <v>5472242902.36446</v>
      </c>
      <c r="AX292" s="14">
        <v>289</v>
      </c>
      <c r="AY292" s="44">
        <f>[2]国家城池攻打!AE292</f>
        <v>61655335.429455407</v>
      </c>
      <c r="AZ292" s="44">
        <f>[2]国家城池攻打!AF292</f>
        <v>63175266.15556179</v>
      </c>
      <c r="BA292" s="44">
        <f>[2]国家城池攻打!AG292</f>
        <v>65078289.891450986</v>
      </c>
      <c r="BB292" s="44">
        <f>[2]国家城池攻打!AH292</f>
        <v>69738291.92415531</v>
      </c>
      <c r="BC292" s="44">
        <f>[2]国家城池攻打!AI292</f>
        <v>71510804.784381777</v>
      </c>
    </row>
    <row r="293" spans="1:55" x14ac:dyDescent="0.15">
      <c r="A293" s="16" t="str">
        <f>IF([2]其他调用!AF293="","",[2]其他调用!AF293)</f>
        <v/>
      </c>
      <c r="B293" s="16">
        <f>IF([2]其他调用!AG293="","",[2]其他调用!AG293)</f>
        <v>289</v>
      </c>
      <c r="C293" s="16">
        <f>IF([2]其他调用!AH293="","",[2]其他调用!AH293)</f>
        <v>1</v>
      </c>
      <c r="D293" s="16">
        <f>IF([2]其他调用!AI293="","",[2]其他调用!AI293)</f>
        <v>1.6857571116606755</v>
      </c>
      <c r="E293" s="16">
        <f>IF([2]其他调用!AJ293="","",[2]其他调用!AJ293)</f>
        <v>2.9204080528609295</v>
      </c>
      <c r="F293" s="16">
        <f>IF([2]其他调用!AK293="","",[2]其他调用!AK293)</f>
        <v>8.5369282563227511</v>
      </c>
      <c r="G293" s="16">
        <f>IF([2]其他调用!AL293="","",[2]其他调用!AL293)</f>
        <v>19.391079730658355</v>
      </c>
      <c r="H293" s="16">
        <f>IF([2]其他调用!AM293="","",[2]其他调用!AM293)</f>
        <v>971.51963550307653</v>
      </c>
      <c r="I293" s="16" t="str">
        <f>IF([2]其他调用!AN293="","",[2]其他调用!AN293)</f>
        <v/>
      </c>
      <c r="J293" s="16" t="str">
        <f>IF([2]其他调用!AO293="","",[2]其他调用!AO293)</f>
        <v/>
      </c>
      <c r="AL293" s="35">
        <f>[4]基础信息!L293</f>
        <v>290</v>
      </c>
      <c r="AM293" s="35">
        <f>[4]基础信息!M293</f>
        <v>100</v>
      </c>
      <c r="AP293" s="44">
        <f>[2]国家城池攻打!AK293</f>
        <v>290</v>
      </c>
      <c r="AQ293" s="44">
        <f>[2]国家城池攻打!AL293</f>
        <v>2508363144.8928242</v>
      </c>
      <c r="AR293" s="44">
        <f>[2]国家城池攻打!AM293</f>
        <v>2674822813.0865064</v>
      </c>
      <c r="AS293" s="44">
        <f>[2]国家城池攻打!AN293</f>
        <v>232562787.55078977</v>
      </c>
      <c r="AT293" s="44">
        <f>[2]国家城池攻打!AO293</f>
        <v>47895979.94034218</v>
      </c>
      <c r="AU293" s="44">
        <f>[2]国家城池攻打!AP293</f>
        <v>14210627.126752343</v>
      </c>
      <c r="AV293" s="44">
        <f>[2]国家城池攻打!AQ293</f>
        <v>5477855352.5972137</v>
      </c>
      <c r="AX293" s="14">
        <v>290</v>
      </c>
      <c r="AY293" s="44">
        <f>[2]国家城池攻打!AE293</f>
        <v>61655335.429455407</v>
      </c>
      <c r="AZ293" s="44">
        <f>[2]国家城池攻打!AF293</f>
        <v>63175266.15556179</v>
      </c>
      <c r="BA293" s="44">
        <f>[2]国家城池攻打!AG293</f>
        <v>65078289.891450986</v>
      </c>
      <c r="BB293" s="44">
        <f>[2]国家城池攻打!AH293</f>
        <v>69738291.92415531</v>
      </c>
      <c r="BC293" s="44">
        <f>[2]国家城池攻打!AI293</f>
        <v>71510804.784381777</v>
      </c>
    </row>
    <row r="294" spans="1:55" x14ac:dyDescent="0.15">
      <c r="A294" s="16" t="str">
        <f>IF([2]其他调用!AF294="","",[2]其他调用!AF294)</f>
        <v/>
      </c>
      <c r="B294" s="16">
        <f>IF([2]其他调用!AG294="","",[2]其他调用!AG294)</f>
        <v>290</v>
      </c>
      <c r="C294" s="16">
        <f>IF([2]其他调用!AH294="","",[2]其他调用!AH294)</f>
        <v>1</v>
      </c>
      <c r="D294" s="16">
        <f>IF([2]其他调用!AI294="","",[2]其他调用!AI294)</f>
        <v>1.6848415531596062</v>
      </c>
      <c r="E294" s="16">
        <f>IF([2]其他调用!AJ294="","",[2]其他调用!AJ294)</f>
        <v>2.9216416653517476</v>
      </c>
      <c r="F294" s="16">
        <f>IF([2]其他调用!AK294="","",[2]其他调用!AK294)</f>
        <v>8.5342282636838771</v>
      </c>
      <c r="G294" s="16">
        <f>IF([2]其他调用!AL294="","",[2]其他调用!AL294)</f>
        <v>19.335419594674843</v>
      </c>
      <c r="H294" s="16">
        <f>IF([2]其他调用!AM294="","",[2]其他调用!AM294)</f>
        <v>971.08726481344445</v>
      </c>
      <c r="I294" s="16" t="str">
        <f>IF([2]其他调用!AN294="","",[2]其他调用!AN294)</f>
        <v/>
      </c>
      <c r="J294" s="16" t="str">
        <f>IF([2]其他调用!AO294="","",[2]其他调用!AO294)</f>
        <v/>
      </c>
      <c r="AL294" s="35">
        <f>[4]基础信息!L294</f>
        <v>291</v>
      </c>
      <c r="AM294" s="35">
        <f>[4]基础信息!M294</f>
        <v>100</v>
      </c>
      <c r="AP294" s="44">
        <f>[2]国家城池攻打!AK294</f>
        <v>291</v>
      </c>
      <c r="AQ294" s="44">
        <f>[2]国家城池攻打!AL294</f>
        <v>2511032844.8529973</v>
      </c>
      <c r="AR294" s="44">
        <f>[2]国家城池攻打!AM294</f>
        <v>2677668562.0939794</v>
      </c>
      <c r="AS294" s="44">
        <f>[2]国家城池攻打!AN294</f>
        <v>232659788.81589821</v>
      </c>
      <c r="AT294" s="44">
        <f>[2]国家城池攻打!AO294</f>
        <v>47895979.94034218</v>
      </c>
      <c r="AU294" s="44">
        <f>[2]国家城池攻打!AP294</f>
        <v>14210627.126752343</v>
      </c>
      <c r="AV294" s="44">
        <f>[2]国家城池攻打!AQ294</f>
        <v>5483467802.8299685</v>
      </c>
      <c r="AX294" s="14">
        <v>291</v>
      </c>
      <c r="AY294" s="44">
        <f>[2]国家城池攻打!AE294</f>
        <v>61655335.429455407</v>
      </c>
      <c r="AZ294" s="44">
        <f>[2]国家城池攻打!AF294</f>
        <v>63175266.15556179</v>
      </c>
      <c r="BA294" s="44">
        <f>[2]国家城池攻打!AG294</f>
        <v>65078289.891450986</v>
      </c>
      <c r="BB294" s="44">
        <f>[2]国家城池攻打!AH294</f>
        <v>69738291.92415531</v>
      </c>
      <c r="BC294" s="44">
        <f>[2]国家城池攻打!AI294</f>
        <v>71510804.784381777</v>
      </c>
    </row>
    <row r="295" spans="1:55" x14ac:dyDescent="0.15">
      <c r="A295" s="16" t="str">
        <f>IF([2]其他调用!AF295="","",[2]其他调用!AF295)</f>
        <v/>
      </c>
      <c r="B295" s="16">
        <f>IF([2]其他调用!AG295="","",[2]其他调用!AG295)</f>
        <v>291</v>
      </c>
      <c r="C295" s="16">
        <f>IF([2]其他调用!AH295="","",[2]其他调用!AH295)</f>
        <v>1</v>
      </c>
      <c r="D295" s="16">
        <f>IF([2]其他调用!AI295="","",[2]其他调用!AI295)</f>
        <v>1.6839357246542694</v>
      </c>
      <c r="E295" s="16">
        <f>IF([2]其他调用!AJ295="","",[2]其他调用!AJ295)</f>
        <v>2.9228621677635735</v>
      </c>
      <c r="F295" s="16">
        <f>IF([2]其他调用!AK295="","",[2]其他调用!AK295)</f>
        <v>8.5315569649152732</v>
      </c>
      <c r="G295" s="16">
        <f>IF([2]其他调用!AL295="","",[2]其他调用!AL295)</f>
        <v>19.280350980571093</v>
      </c>
      <c r="H295" s="16">
        <f>IF([2]其他调用!AM295="","",[2]其他调用!AM295)</f>
        <v>970.65948909503504</v>
      </c>
      <c r="I295" s="16" t="str">
        <f>IF([2]其他调用!AN295="","",[2]其他调用!AN295)</f>
        <v/>
      </c>
      <c r="J295" s="16" t="str">
        <f>IF([2]其他调用!AO295="","",[2]其他调用!AO295)</f>
        <v/>
      </c>
      <c r="AL295" s="35">
        <f>[4]基础信息!L295</f>
        <v>292</v>
      </c>
      <c r="AM295" s="35">
        <f>[4]基础信息!M295</f>
        <v>100</v>
      </c>
      <c r="AP295" s="44">
        <f>[2]国家城池攻打!AK295</f>
        <v>292</v>
      </c>
      <c r="AQ295" s="44">
        <f>[2]国家城池攻打!AL295</f>
        <v>2513702544.8131714</v>
      </c>
      <c r="AR295" s="44">
        <f>[2]国家城池攻打!AM295</f>
        <v>2679280643.4346786</v>
      </c>
      <c r="AS295" s="44">
        <f>[2]国家城池攻打!AN295</f>
        <v>232756790.08100665</v>
      </c>
      <c r="AT295" s="44">
        <f>[2]国家城池攻打!AO295</f>
        <v>47895979.94034218</v>
      </c>
      <c r="AU295" s="44">
        <f>[2]国家城池攻打!AP295</f>
        <v>14210627.126752343</v>
      </c>
      <c r="AV295" s="44">
        <f>[2]国家城池攻打!AQ295</f>
        <v>5487846585.3959513</v>
      </c>
      <c r="AX295" s="14">
        <v>292</v>
      </c>
      <c r="AY295" s="44">
        <f>[2]国家城池攻打!AE295</f>
        <v>61655335.429455407</v>
      </c>
      <c r="AZ295" s="44">
        <f>[2]国家城池攻打!AF295</f>
        <v>63175266.15556179</v>
      </c>
      <c r="BA295" s="44">
        <f>[2]国家城池攻打!AG295</f>
        <v>65078289.891450986</v>
      </c>
      <c r="BB295" s="44">
        <f>[2]国家城池攻打!AH295</f>
        <v>69738291.92415531</v>
      </c>
      <c r="BC295" s="44">
        <f>[2]国家城池攻打!AI295</f>
        <v>71510804.784381777</v>
      </c>
    </row>
    <row r="296" spans="1:55" x14ac:dyDescent="0.15">
      <c r="A296" s="16" t="str">
        <f>IF([2]其他调用!AF296="","",[2]其他调用!AF296)</f>
        <v/>
      </c>
      <c r="B296" s="16">
        <f>IF([2]其他调用!AG296="","",[2]其他调用!AG296)</f>
        <v>292</v>
      </c>
      <c r="C296" s="16">
        <f>IF([2]其他调用!AH296="","",[2]其他调用!AH296)</f>
        <v>1</v>
      </c>
      <c r="D296" s="16">
        <f>IF([2]其他调用!AI296="","",[2]其他调用!AI296)</f>
        <v>1.683775705769138</v>
      </c>
      <c r="E296" s="16">
        <f>IF([2]其他调用!AJ296="","",[2]其他调用!AJ296)</f>
        <v>2.9240697679806256</v>
      </c>
      <c r="F296" s="16">
        <f>IF([2]其他调用!AK296="","",[2]其他调用!AK296)</f>
        <v>8.5305377854727187</v>
      </c>
      <c r="G296" s="16">
        <f>IF([2]其他调用!AL296="","",[2]其他调用!AL296)</f>
        <v>19.225864508688655</v>
      </c>
      <c r="H296" s="16">
        <f>IF([2]其他调用!AM296="","",[2]其他调用!AM296)</f>
        <v>970.46744667491612</v>
      </c>
      <c r="I296" s="16" t="str">
        <f>IF([2]其他调用!AN296="","",[2]其他调用!AN296)</f>
        <v/>
      </c>
      <c r="J296" s="16" t="str">
        <f>IF([2]其他调用!AO296="","",[2]其他调用!AO296)</f>
        <v/>
      </c>
      <c r="AL296" s="35">
        <f>[4]基础信息!L296</f>
        <v>293</v>
      </c>
      <c r="AM296" s="35">
        <f>[4]基础信息!M296</f>
        <v>100</v>
      </c>
      <c r="AP296" s="44">
        <f>[2]国家城池攻打!AK296</f>
        <v>293</v>
      </c>
      <c r="AQ296" s="44">
        <f>[2]国家城池攻打!AL296</f>
        <v>2516372244.7733445</v>
      </c>
      <c r="AR296" s="44">
        <f>[2]国家城池攻打!AM296</f>
        <v>2680460460.4851322</v>
      </c>
      <c r="AS296" s="44">
        <f>[2]国家城池攻打!AN296</f>
        <v>233172946.5297626</v>
      </c>
      <c r="AT296" s="44">
        <f>[2]国家城池攻打!AO296</f>
        <v>47895979.94034218</v>
      </c>
      <c r="AU296" s="44">
        <f>[2]国家城池攻打!AP296</f>
        <v>14210627.126752343</v>
      </c>
      <c r="AV296" s="44">
        <f>[2]国家城池攻打!AQ296</f>
        <v>5492112258.8553324</v>
      </c>
      <c r="AX296" s="14">
        <v>293</v>
      </c>
      <c r="AY296" s="44">
        <f>[2]国家城池攻打!AE296</f>
        <v>61655335.429455407</v>
      </c>
      <c r="AZ296" s="44">
        <f>[2]国家城池攻打!AF296</f>
        <v>63175266.15556179</v>
      </c>
      <c r="BA296" s="44">
        <f>[2]国家城池攻打!AG296</f>
        <v>65078289.891450986</v>
      </c>
      <c r="BB296" s="44">
        <f>[2]国家城池攻打!AH296</f>
        <v>69738291.92415531</v>
      </c>
      <c r="BC296" s="44">
        <f>[2]国家城池攻打!AI296</f>
        <v>71510804.784381777</v>
      </c>
    </row>
    <row r="297" spans="1:55" x14ac:dyDescent="0.15">
      <c r="A297" s="16" t="str">
        <f>IF([2]其他调用!AF297="","",[2]其他调用!AF297)</f>
        <v/>
      </c>
      <c r="B297" s="16">
        <f>IF([2]其他调用!AG297="","",[2]其他调用!AG297)</f>
        <v>293</v>
      </c>
      <c r="C297" s="16">
        <f>IF([2]其他调用!AH297="","",[2]其他调用!AH297)</f>
        <v>1</v>
      </c>
      <c r="D297" s="16">
        <f>IF([2]其他调用!AI297="","",[2]其他调用!AI297)</f>
        <v>1.683873981919658</v>
      </c>
      <c r="E297" s="16">
        <f>IF([2]其他调用!AJ297="","",[2]其他调用!AJ297)</f>
        <v>2.9267519085701381</v>
      </c>
      <c r="F297" s="16">
        <f>IF([2]其他调用!AK297="","",[2]其他调用!AK297)</f>
        <v>8.5316751814224716</v>
      </c>
      <c r="G297" s="16">
        <f>IF([2]其他调用!AL297="","",[2]其他调用!AL297)</f>
        <v>19.171950996635193</v>
      </c>
      <c r="H297" s="16">
        <f>IF([2]其他调用!AM297="","",[2]其他调用!AM297)</f>
        <v>970.48305716574032</v>
      </c>
      <c r="I297" s="16" t="str">
        <f>IF([2]其他调用!AN297="","",[2]其他调用!AN297)</f>
        <v/>
      </c>
      <c r="J297" s="16" t="str">
        <f>IF([2]其他调用!AO297="","",[2]其他调用!AO297)</f>
        <v/>
      </c>
      <c r="AL297" s="35">
        <f>[4]基础信息!L297</f>
        <v>294</v>
      </c>
      <c r="AM297" s="35">
        <f>[4]基础信息!M297</f>
        <v>100</v>
      </c>
      <c r="AP297" s="44">
        <f>[2]国家城池攻打!AK297</f>
        <v>294</v>
      </c>
      <c r="AQ297" s="44">
        <f>[2]国家城池攻打!AL297</f>
        <v>2518979879.5399418</v>
      </c>
      <c r="AR297" s="44">
        <f>[2]国家城池攻打!AM297</f>
        <v>2681640277.5355854</v>
      </c>
      <c r="AS297" s="44">
        <f>[2]国家城池攻打!AN297</f>
        <v>233804233.16709754</v>
      </c>
      <c r="AT297" s="44">
        <f>[2]国家城池攻打!AO297</f>
        <v>47895979.94034218</v>
      </c>
      <c r="AU297" s="44">
        <f>[2]国家城池攻打!AP297</f>
        <v>14210627.126752343</v>
      </c>
      <c r="AV297" s="44">
        <f>[2]国家城池攻打!AQ297</f>
        <v>5496530997.3097181</v>
      </c>
      <c r="AX297" s="14">
        <v>294</v>
      </c>
      <c r="AY297" s="44">
        <f>[2]国家城池攻打!AE297</f>
        <v>61655335.429455407</v>
      </c>
      <c r="AZ297" s="44">
        <f>[2]国家城池攻打!AF297</f>
        <v>63175266.15556179</v>
      </c>
      <c r="BA297" s="44">
        <f>[2]国家城池攻打!AG297</f>
        <v>65078289.891450986</v>
      </c>
      <c r="BB297" s="44">
        <f>[2]国家城池攻打!AH297</f>
        <v>69738291.92415531</v>
      </c>
      <c r="BC297" s="44">
        <f>[2]国家城池攻打!AI297</f>
        <v>71510804.784381777</v>
      </c>
    </row>
    <row r="298" spans="1:55" x14ac:dyDescent="0.15">
      <c r="A298" s="16" t="str">
        <f>IF([2]其他调用!AF298="","",[2]其他调用!AF298)</f>
        <v/>
      </c>
      <c r="B298" s="16">
        <f>IF([2]其他调用!AG298="","",[2]其他调用!AG298)</f>
        <v>294</v>
      </c>
      <c r="C298" s="16">
        <f>IF([2]其他调用!AH298="","",[2]其他调用!AH298)</f>
        <v>1</v>
      </c>
      <c r="D298" s="16">
        <f>IF([2]其他调用!AI298="","",[2]其他调用!AI298)</f>
        <v>1.6841828354544788</v>
      </c>
      <c r="E298" s="16">
        <f>IF([2]其他调用!AJ298="","",[2]其他调用!AJ298)</f>
        <v>2.930771469635669</v>
      </c>
      <c r="F298" s="16">
        <f>IF([2]其他调用!AK298="","",[2]其他调用!AK298)</f>
        <v>8.5338728990128097</v>
      </c>
      <c r="G298" s="16">
        <f>IF([2]其他调用!AL298="","",[2]其他调用!AL298)</f>
        <v>19.120379580871639</v>
      </c>
      <c r="H298" s="16">
        <f>IF([2]其他调用!AM298="","",[2]其他调用!AM298)</f>
        <v>970.67522580277273</v>
      </c>
      <c r="I298" s="16" t="str">
        <f>IF([2]其他调用!AN298="","",[2]其他调用!AN298)</f>
        <v/>
      </c>
      <c r="J298" s="16" t="str">
        <f>IF([2]其他调用!AO298="","",[2]其他调用!AO298)</f>
        <v/>
      </c>
      <c r="AL298" s="35">
        <f>[4]基础信息!L298</f>
        <v>295</v>
      </c>
      <c r="AM298" s="35">
        <f>[4]基础信息!M298</f>
        <v>100</v>
      </c>
      <c r="AP298" s="44">
        <f>[2]国家城池攻打!AK298</f>
        <v>295</v>
      </c>
      <c r="AQ298" s="44">
        <f>[2]国家城池攻打!AL298</f>
        <v>2521583073.0825095</v>
      </c>
      <c r="AR298" s="44">
        <f>[2]国家城池攻打!AM298</f>
        <v>2682820094.5860386</v>
      </c>
      <c r="AS298" s="44">
        <f>[2]国家城池攻打!AN298</f>
        <v>234435519.80443248</v>
      </c>
      <c r="AT298" s="44">
        <f>[2]国家城池攻打!AO298</f>
        <v>47895979.94034218</v>
      </c>
      <c r="AU298" s="44">
        <f>[2]国家城池攻打!AP298</f>
        <v>14210627.126752343</v>
      </c>
      <c r="AV298" s="44">
        <f>[2]国家城池攻打!AQ298</f>
        <v>5500945294.5400753</v>
      </c>
      <c r="AX298" s="14">
        <v>295</v>
      </c>
      <c r="AY298" s="44">
        <f>[2]国家城池攻打!AE298</f>
        <v>61655335.429455407</v>
      </c>
      <c r="AZ298" s="44">
        <f>[2]国家城池攻打!AF298</f>
        <v>63175266.15556179</v>
      </c>
      <c r="BA298" s="44">
        <f>[2]国家城池攻打!AG298</f>
        <v>65078289.891450986</v>
      </c>
      <c r="BB298" s="44">
        <f>[2]国家城池攻打!AH298</f>
        <v>69738291.92415531</v>
      </c>
      <c r="BC298" s="44">
        <f>[2]国家城池攻打!AI298</f>
        <v>71510804.784381777</v>
      </c>
    </row>
    <row r="299" spans="1:55" x14ac:dyDescent="0.15">
      <c r="A299" s="16" t="str">
        <f>IF([2]其他调用!AF299="","",[2]其他调用!AF299)</f>
        <v/>
      </c>
      <c r="B299" s="16">
        <f>IF([2]其他调用!AG299="","",[2]其他调用!AG299)</f>
        <v>295</v>
      </c>
      <c r="C299" s="16">
        <f>IF([2]其他调用!AH299="","",[2]其他调用!AH299)</f>
        <v>1</v>
      </c>
      <c r="D299" s="16">
        <f>IF([2]其他调用!AI299="","",[2]其他调用!AI299)</f>
        <v>1.6845036212028417</v>
      </c>
      <c r="E299" s="16">
        <f>IF([2]其他调用!AJ299="","",[2]其他调用!AJ299)</f>
        <v>2.9347764517981862</v>
      </c>
      <c r="F299" s="16">
        <f>IF([2]其他调用!AK299="","",[2]其他调用!AK299)</f>
        <v>8.5361246557634249</v>
      </c>
      <c r="G299" s="16">
        <f>IF([2]其他调用!AL299="","",[2]其他调用!AL299)</f>
        <v>19.069048554537503</v>
      </c>
      <c r="H299" s="16">
        <f>IF([2]其他调用!AM299="","",[2]其他调用!AM299)</f>
        <v>970.87146482337812</v>
      </c>
      <c r="I299" s="16" t="str">
        <f>IF([2]其他调用!AN299="","",[2]其他调用!AN299)</f>
        <v/>
      </c>
      <c r="J299" s="16" t="str">
        <f>IF([2]其他调用!AO299="","",[2]其他调用!AO299)</f>
        <v/>
      </c>
      <c r="AL299" s="35">
        <f>[4]基础信息!L299</f>
        <v>296</v>
      </c>
      <c r="AM299" s="35">
        <f>[4]基础信息!M299</f>
        <v>100</v>
      </c>
      <c r="AP299" s="44">
        <f>[2]国家城池攻打!AK299</f>
        <v>296</v>
      </c>
      <c r="AQ299" s="44">
        <f>[2]国家城池攻打!AL299</f>
        <v>2524186266.6250768</v>
      </c>
      <c r="AR299" s="44">
        <f>[2]国家城池攻打!AM299</f>
        <v>2683999911.6364923</v>
      </c>
      <c r="AS299" s="44">
        <f>[2]国家城池攻打!AN299</f>
        <v>235066806.44176745</v>
      </c>
      <c r="AT299" s="44">
        <f>[2]国家城池攻打!AO299</f>
        <v>47895979.94034218</v>
      </c>
      <c r="AU299" s="44">
        <f>[2]国家城池攻打!AP299</f>
        <v>14210627.126752343</v>
      </c>
      <c r="AV299" s="44">
        <f>[2]国家城池攻打!AQ299</f>
        <v>5505359591.7704306</v>
      </c>
      <c r="AX299" s="14">
        <v>296</v>
      </c>
      <c r="AY299" s="44">
        <f>[2]国家城池攻打!AE299</f>
        <v>61655335.429455407</v>
      </c>
      <c r="AZ299" s="44">
        <f>[2]国家城池攻打!AF299</f>
        <v>63175266.15556179</v>
      </c>
      <c r="BA299" s="44">
        <f>[2]国家城池攻打!AG299</f>
        <v>65078289.891450986</v>
      </c>
      <c r="BB299" s="44">
        <f>[2]国家城池攻打!AH299</f>
        <v>69738291.92415531</v>
      </c>
      <c r="BC299" s="44">
        <f>[2]国家城池攻打!AI299</f>
        <v>71510804.784381777</v>
      </c>
    </row>
    <row r="300" spans="1:55" x14ac:dyDescent="0.15">
      <c r="A300" s="16" t="str">
        <f>IF([2]其他调用!AF300="","",[2]其他调用!AF300)</f>
        <v/>
      </c>
      <c r="B300" s="16">
        <f>IF([2]其他调用!AG300="","",[2]其他调用!AG300)</f>
        <v>296</v>
      </c>
      <c r="C300" s="16">
        <f>IF([2]其他调用!AH300="","",[2]其他调用!AH300)</f>
        <v>1</v>
      </c>
      <c r="D300" s="16">
        <f>IF([2]其他调用!AI300="","",[2]其他调用!AI300)</f>
        <v>1.6848211702851155</v>
      </c>
      <c r="E300" s="16">
        <f>IF([2]其他调用!AJ300="","",[2]其他调用!AJ300)</f>
        <v>2.9387410244661409</v>
      </c>
      <c r="F300" s="16">
        <f>IF([2]其他调用!AK300="","",[2]其他调用!AK300)</f>
        <v>8.538353692724419</v>
      </c>
      <c r="G300" s="16">
        <f>IF([2]其他调用!AL300="","",[2]其他调用!AL300)</f>
        <v>19.018235448320208</v>
      </c>
      <c r="H300" s="16">
        <f>IF([2]其他调用!AM300="","",[2]其他调用!AM300)</f>
        <v>971.06572383026219</v>
      </c>
      <c r="I300" s="16" t="str">
        <f>IF([2]其他调用!AN300="","",[2]其他调用!AN300)</f>
        <v/>
      </c>
      <c r="J300" s="16" t="str">
        <f>IF([2]其他调用!AO300="","",[2]其他调用!AO300)</f>
        <v/>
      </c>
      <c r="AL300" s="35">
        <f>[4]基础信息!L300</f>
        <v>297</v>
      </c>
      <c r="AM300" s="35">
        <f>[4]基础信息!M300</f>
        <v>100</v>
      </c>
      <c r="AP300" s="44">
        <f>[2]国家城池攻打!AK300</f>
        <v>297</v>
      </c>
      <c r="AQ300" s="44">
        <f>[2]国家城池攻打!AL300</f>
        <v>2526789460.167644</v>
      </c>
      <c r="AR300" s="44">
        <f>[2]国家城池攻打!AM300</f>
        <v>2685179728.6869454</v>
      </c>
      <c r="AS300" s="44">
        <f>[2]国家城池攻打!AN300</f>
        <v>235698093.0791024</v>
      </c>
      <c r="AT300" s="44">
        <f>[2]国家城池攻打!AO300</f>
        <v>47895979.94034218</v>
      </c>
      <c r="AU300" s="44">
        <f>[2]国家城池攻打!AP300</f>
        <v>14210627.126752343</v>
      </c>
      <c r="AV300" s="44">
        <f>[2]国家城池攻打!AQ300</f>
        <v>5509773889.0007858</v>
      </c>
      <c r="AX300" s="14">
        <v>297</v>
      </c>
      <c r="AY300" s="44">
        <f>[2]国家城池攻打!AE300</f>
        <v>61655335.429455407</v>
      </c>
      <c r="AZ300" s="44">
        <f>[2]国家城池攻打!AF300</f>
        <v>63175266.15556179</v>
      </c>
      <c r="BA300" s="44">
        <f>[2]国家城池攻打!AG300</f>
        <v>65078289.891450986</v>
      </c>
      <c r="BB300" s="44">
        <f>[2]国家城池攻打!AH300</f>
        <v>69738291.92415531</v>
      </c>
      <c r="BC300" s="44">
        <f>[2]国家城池攻打!AI300</f>
        <v>71510804.784381777</v>
      </c>
    </row>
    <row r="301" spans="1:55" x14ac:dyDescent="0.15">
      <c r="A301" s="16" t="str">
        <f>IF([2]其他调用!AF301="","",[2]其他调用!AF301)</f>
        <v/>
      </c>
      <c r="B301" s="16">
        <f>IF([2]其他调用!AG301="","",[2]其他调用!AG301)</f>
        <v>297</v>
      </c>
      <c r="C301" s="16">
        <f>IF([2]其他调用!AH301="","",[2]其他调用!AH301)</f>
        <v>1</v>
      </c>
      <c r="D301" s="16">
        <f>IF([2]其他调用!AI301="","",[2]其他调用!AI301)</f>
        <v>1.6851355314414114</v>
      </c>
      <c r="E301" s="16">
        <f>IF([2]其他调用!AJ301="","",[2]其他调用!AJ301)</f>
        <v>2.9426657961555933</v>
      </c>
      <c r="F301" s="16">
        <f>IF([2]其他调用!AK301="","",[2]其他调用!AK301)</f>
        <v>8.5405603520271889</v>
      </c>
      <c r="G301" s="16">
        <f>IF([2]其他调用!AL301="","",[2]其他调用!AL301)</f>
        <v>18.967932462995545</v>
      </c>
      <c r="H301" s="16">
        <f>IF([2]其他调用!AM301="","",[2]其他调用!AM301)</f>
        <v>971.25803263993578</v>
      </c>
      <c r="I301" s="16" t="str">
        <f>IF([2]其他调用!AN301="","",[2]其他调用!AN301)</f>
        <v/>
      </c>
      <c r="J301" s="16" t="str">
        <f>IF([2]其他调用!AO301="","",[2]其他调用!AO301)</f>
        <v/>
      </c>
      <c r="AL301" s="35">
        <f>[4]基础信息!L301</f>
        <v>298</v>
      </c>
      <c r="AM301" s="35">
        <f>[4]基础信息!M301</f>
        <v>100</v>
      </c>
      <c r="AP301" s="44">
        <f>[2]国家城池攻打!AK301</f>
        <v>298</v>
      </c>
      <c r="AQ301" s="44">
        <f>[2]国家城池攻打!AL301</f>
        <v>2529392653.7102118</v>
      </c>
      <c r="AR301" s="44">
        <f>[2]国家城池攻打!AM301</f>
        <v>2686359545.7373991</v>
      </c>
      <c r="AS301" s="44">
        <f>[2]国家城池攻打!AN301</f>
        <v>236329379.71643737</v>
      </c>
      <c r="AT301" s="44">
        <f>[2]国家城池攻打!AO301</f>
        <v>47895979.94034218</v>
      </c>
      <c r="AU301" s="44">
        <f>[2]国家城池攻打!AP301</f>
        <v>14210627.126752343</v>
      </c>
      <c r="AV301" s="44">
        <f>[2]国家城池攻打!AQ301</f>
        <v>5514188186.231142</v>
      </c>
      <c r="AX301" s="14">
        <v>298</v>
      </c>
      <c r="AY301" s="44">
        <f>[2]国家城池攻打!AE301</f>
        <v>61655335.429455407</v>
      </c>
      <c r="AZ301" s="44">
        <f>[2]国家城池攻打!AF301</f>
        <v>63175266.15556179</v>
      </c>
      <c r="BA301" s="44">
        <f>[2]国家城池攻打!AG301</f>
        <v>65078289.891450986</v>
      </c>
      <c r="BB301" s="44">
        <f>[2]国家城池攻打!AH301</f>
        <v>69738291.92415531</v>
      </c>
      <c r="BC301" s="44">
        <f>[2]国家城池攻打!AI301</f>
        <v>71510804.784381777</v>
      </c>
    </row>
    <row r="302" spans="1:55" x14ac:dyDescent="0.15">
      <c r="A302" s="16" t="str">
        <f>IF([2]其他调用!AF302="","",[2]其他调用!AF302)</f>
        <v/>
      </c>
      <c r="B302" s="16">
        <f>IF([2]其他调用!AG302="","",[2]其他调用!AG302)</f>
        <v>298</v>
      </c>
      <c r="C302" s="16">
        <f>IF([2]其他调用!AH302="","",[2]其他调用!AH302)</f>
        <v>1</v>
      </c>
      <c r="D302" s="16">
        <f>IF([2]其他调用!AI302="","",[2]其他调用!AI302)</f>
        <v>1.6854467524381103</v>
      </c>
      <c r="E302" s="16">
        <f>IF([2]其他调用!AJ302="","",[2]其他调用!AJ302)</f>
        <v>2.9465513632256428</v>
      </c>
      <c r="F302" s="16">
        <f>IF([2]其他调用!AK302="","",[2]其他调用!AK302)</f>
        <v>8.5427449689680195</v>
      </c>
      <c r="G302" s="16">
        <f>IF([2]其他调用!AL302="","",[2]其他调用!AL302)</f>
        <v>18.918131955152479</v>
      </c>
      <c r="H302" s="16">
        <f>IF([2]其他调用!AM302="","",[2]其他调用!AM302)</f>
        <v>971.44842047323471</v>
      </c>
      <c r="I302" s="16" t="str">
        <f>IF([2]其他调用!AN302="","",[2]其他调用!AN302)</f>
        <v/>
      </c>
      <c r="J302" s="16" t="str">
        <f>IF([2]其他调用!AO302="","",[2]其他调用!AO302)</f>
        <v/>
      </c>
      <c r="AL302" s="35">
        <f>[4]基础信息!L302</f>
        <v>299</v>
      </c>
      <c r="AM302" s="35">
        <f>[4]基础信息!M302</f>
        <v>100</v>
      </c>
      <c r="AP302" s="44">
        <f>[2]国家城池攻打!AK302</f>
        <v>299</v>
      </c>
      <c r="AQ302" s="44">
        <f>[2]国家城池攻打!AL302</f>
        <v>2531995847.252779</v>
      </c>
      <c r="AR302" s="44">
        <f>[2]国家城池攻打!AM302</f>
        <v>2687539362.7878523</v>
      </c>
      <c r="AS302" s="44">
        <f>[2]国家城池攻打!AN302</f>
        <v>236960666.35377231</v>
      </c>
      <c r="AT302" s="44">
        <f>[2]国家城池攻打!AO302</f>
        <v>47895979.94034218</v>
      </c>
      <c r="AU302" s="44">
        <f>[2]国家城池攻打!AP302</f>
        <v>14210627.126752343</v>
      </c>
      <c r="AV302" s="44">
        <f>[2]国家城池攻打!AQ302</f>
        <v>5518602483.4614973</v>
      </c>
      <c r="AX302" s="14">
        <v>299</v>
      </c>
      <c r="AY302" s="44">
        <f>[2]国家城池攻打!AE302</f>
        <v>61655335.429455407</v>
      </c>
      <c r="AZ302" s="44">
        <f>[2]国家城池攻打!AF302</f>
        <v>63175266.15556179</v>
      </c>
      <c r="BA302" s="44">
        <f>[2]国家城池攻打!AG302</f>
        <v>65078289.891450986</v>
      </c>
      <c r="BB302" s="44">
        <f>[2]国家城池攻打!AH302</f>
        <v>69738291.92415531</v>
      </c>
      <c r="BC302" s="44">
        <f>[2]国家城池攻打!AI302</f>
        <v>71510804.784381777</v>
      </c>
    </row>
    <row r="303" spans="1:55" x14ac:dyDescent="0.15">
      <c r="A303" s="16" t="str">
        <f>IF([2]其他调用!AF303="","",[2]其他调用!AF303)</f>
        <v/>
      </c>
      <c r="B303" s="16">
        <f>IF([2]其他调用!AG303="","",[2]其他调用!AG303)</f>
        <v>299</v>
      </c>
      <c r="C303" s="16">
        <f>IF([2]其他调用!AH303="","",[2]其他调用!AH303)</f>
        <v>1</v>
      </c>
      <c r="D303" s="16">
        <f>IF([2]其他调用!AI303="","",[2]其他调用!AI303)</f>
        <v>1.685754880092057</v>
      </c>
      <c r="E303" s="16">
        <f>IF([2]其他调用!AJ303="","",[2]其他调用!AJ303)</f>
        <v>2.9503983101805189</v>
      </c>
      <c r="F303" s="16">
        <f>IF([2]其他调用!AK303="","",[2]其他调用!AK303)</f>
        <v>8.5449078721779212</v>
      </c>
      <c r="G303" s="16">
        <f>IF([2]其他调用!AL303="","",[2]其他调用!AL303)</f>
        <v>18.868826433321495</v>
      </c>
      <c r="H303" s="16">
        <f>IF([2]其他调用!AM303="","",[2]其他调用!AM303)</f>
        <v>971.63691597012155</v>
      </c>
      <c r="I303" s="16" t="str">
        <f>IF([2]其他调用!AN303="","",[2]其他调用!AN303)</f>
        <v/>
      </c>
      <c r="J303" s="16" t="str">
        <f>IF([2]其他调用!AO303="","",[2]其他调用!AO303)</f>
        <v/>
      </c>
      <c r="AL303" s="35">
        <f>[4]基础信息!L303</f>
        <v>300</v>
      </c>
      <c r="AM303" s="35">
        <f>[4]基础信息!M303</f>
        <v>100</v>
      </c>
      <c r="AP303" s="44">
        <f>[2]国家城池攻打!AK303</f>
        <v>300</v>
      </c>
      <c r="AQ303" s="44">
        <f>[2]国家城池攻打!AL303</f>
        <v>2534599040.7953467</v>
      </c>
      <c r="AR303" s="44">
        <f>[2]国家城池攻打!AM303</f>
        <v>2688719179.8383055</v>
      </c>
      <c r="AS303" s="44">
        <f>[2]国家城池攻打!AN303</f>
        <v>237591952.99110726</v>
      </c>
      <c r="AT303" s="44">
        <f>[2]国家城池攻打!AO303</f>
        <v>47895979.94034218</v>
      </c>
      <c r="AU303" s="44">
        <f>[2]国家城池攻打!AP303</f>
        <v>14210627.126752343</v>
      </c>
      <c r="AV303" s="44">
        <f>[2]国家城池攻打!AQ303</f>
        <v>5523016780.6918526</v>
      </c>
      <c r="AX303" s="14">
        <v>300</v>
      </c>
      <c r="AY303" s="44">
        <f>[2]国家城池攻打!AE303</f>
        <v>61655335.429455407</v>
      </c>
      <c r="AZ303" s="44">
        <f>[2]国家城池攻打!AF303</f>
        <v>63175266.15556179</v>
      </c>
      <c r="BA303" s="44">
        <f>[2]国家城池攻打!AG303</f>
        <v>65078289.891450986</v>
      </c>
      <c r="BB303" s="44">
        <f>[2]国家城池攻打!AH303</f>
        <v>69738291.92415531</v>
      </c>
      <c r="BC303" s="44">
        <f>[2]国家城池攻打!AI303</f>
        <v>71510804.784381777</v>
      </c>
    </row>
    <row r="304" spans="1:55" x14ac:dyDescent="0.15">
      <c r="A304" s="16" t="str">
        <f>IF([2]其他调用!AF304="","",[2]其他调用!AF304)</f>
        <v/>
      </c>
      <c r="B304" s="16">
        <f>IF([2]其他调用!AG304="","",[2]其他调用!AG304)</f>
        <v>300</v>
      </c>
      <c r="C304" s="16">
        <f>IF([2]其他调用!AH304="","",[2]其他调用!AH304)</f>
        <v>1</v>
      </c>
      <c r="D304" s="16">
        <f>IF([2]其他调用!AI304="","",[2]其他调用!AI304)</f>
        <v>1.6860599602940358</v>
      </c>
      <c r="E304" s="16">
        <f>IF([2]其他调用!AJ304="","",[2]其他调用!AJ304)</f>
        <v>2.9542072099626893</v>
      </c>
      <c r="F304" s="16">
        <f>IF([2]其他调用!AK304="","",[2]其他调用!AK304)</f>
        <v>8.5470493837874315</v>
      </c>
      <c r="G304" s="16">
        <f>IF([2]其他调用!AL304="","",[2]其他调用!AL304)</f>
        <v>18.820008554217694</v>
      </c>
      <c r="H304" s="16">
        <f>IF([2]其他调用!AM304="","",[2]其他调用!AM304)</f>
        <v>971.82354720404612</v>
      </c>
      <c r="I304" s="16" t="str">
        <f>IF([2]其他调用!AN304="","",[2]其他调用!AN304)</f>
        <v/>
      </c>
      <c r="J304" s="16" t="str">
        <f>IF([2]其他调用!AO304="","",[2]其他调用!AO304)</f>
        <v/>
      </c>
      <c r="AL304" s="35">
        <f>[4]基础信息!L304</f>
        <v>301</v>
      </c>
      <c r="AM304" s="35">
        <f>[4]基础信息!M304</f>
        <v>100</v>
      </c>
      <c r="AP304" s="44">
        <f>[2]国家城池攻打!AK304</f>
        <v>301</v>
      </c>
      <c r="AQ304" s="44">
        <f>[2]国家城池攻打!AL304</f>
        <v>2537202234.337914</v>
      </c>
      <c r="AR304" s="44">
        <f>[2]国家城池攻打!AM304</f>
        <v>2689898996.8887591</v>
      </c>
      <c r="AS304" s="44">
        <f>[2]国家城池攻打!AN304</f>
        <v>238223239.6284422</v>
      </c>
      <c r="AT304" s="44">
        <f>[2]国家城池攻打!AO304</f>
        <v>47895979.94034218</v>
      </c>
      <c r="AU304" s="44">
        <f>[2]国家城池攻打!AP304</f>
        <v>14210627.126752343</v>
      </c>
      <c r="AV304" s="44">
        <f>[2]国家城池攻打!AQ304</f>
        <v>5527431077.9222088</v>
      </c>
      <c r="AX304" s="14">
        <v>301</v>
      </c>
      <c r="AY304" s="44">
        <f>[2]国家城池攻打!AE304</f>
        <v>61655335.429455407</v>
      </c>
      <c r="AZ304" s="44">
        <f>[2]国家城池攻打!AF304</f>
        <v>63175266.15556179</v>
      </c>
      <c r="BA304" s="44">
        <f>[2]国家城池攻打!AG304</f>
        <v>65078289.891450986</v>
      </c>
      <c r="BB304" s="44">
        <f>[2]国家城池攻打!AH304</f>
        <v>69738291.92415531</v>
      </c>
      <c r="BC304" s="44">
        <f>[2]国家城池攻打!AI304</f>
        <v>71510804.784381777</v>
      </c>
    </row>
    <row r="305" spans="1:55" x14ac:dyDescent="0.15">
      <c r="A305" s="16" t="str">
        <f>IF([2]其他调用!AF305="","",[2]其他调用!AF305)</f>
        <v/>
      </c>
      <c r="B305" s="16">
        <f>IF([2]其他调用!AG305="","",[2]其他调用!AG305)</f>
        <v>301</v>
      </c>
      <c r="C305" s="16">
        <f>IF([2]其他调用!AH305="","",[2]其他调用!AH305)</f>
        <v>1</v>
      </c>
      <c r="D305" s="16">
        <f>IF([2]其他调用!AI305="","",[2]其他调用!AI305)</f>
        <v>1.6863620380315598</v>
      </c>
      <c r="E305" s="16">
        <f>IF([2]其他调用!AJ305="","",[2]其他调用!AJ305)</f>
        <v>2.9579786242373309</v>
      </c>
      <c r="F305" s="16">
        <f>IF([2]其他调用!AK305="","",[2]其他调用!AK305)</f>
        <v>8.5491698195865666</v>
      </c>
      <c r="G305" s="16">
        <f>IF([2]其他调用!AL305="","",[2]其他调用!AL305)</f>
        <v>18.771671119094925</v>
      </c>
      <c r="H305" s="16">
        <f>IF([2]其他调用!AM305="","",[2]其他调用!AM305)</f>
        <v>972.00834169588677</v>
      </c>
      <c r="I305" s="16" t="str">
        <f>IF([2]其他调用!AN305="","",[2]其他调用!AN305)</f>
        <v/>
      </c>
      <c r="J305" s="16" t="str">
        <f>IF([2]其他调用!AO305="","",[2]其他调用!AO305)</f>
        <v/>
      </c>
      <c r="AL305" s="35">
        <f>[4]基础信息!L305</f>
        <v>302</v>
      </c>
      <c r="AM305" s="35">
        <f>[4]基础信息!M305</f>
        <v>100</v>
      </c>
      <c r="AP305" s="44">
        <f>[2]国家城池攻打!AK305</f>
        <v>302</v>
      </c>
      <c r="AQ305" s="44">
        <f>[2]国家城池攻打!AL305</f>
        <v>2539805427.8804812</v>
      </c>
      <c r="AR305" s="44">
        <f>[2]国家城池攻打!AM305</f>
        <v>2691078813.9392128</v>
      </c>
      <c r="AS305" s="44">
        <f>[2]国家城池攻打!AN305</f>
        <v>238854526.26577714</v>
      </c>
      <c r="AT305" s="44">
        <f>[2]国家城池攻打!AO305</f>
        <v>47895979.94034218</v>
      </c>
      <c r="AU305" s="44">
        <f>[2]国家城池攻打!AP305</f>
        <v>14210627.126752343</v>
      </c>
      <c r="AV305" s="44">
        <f>[2]国家城池攻打!AQ305</f>
        <v>5531845375.152566</v>
      </c>
      <c r="AX305" s="14">
        <v>302</v>
      </c>
      <c r="AY305" s="44">
        <f>[2]国家城池攻打!AE305</f>
        <v>61655335.429455407</v>
      </c>
      <c r="AZ305" s="44">
        <f>[2]国家城池攻打!AF305</f>
        <v>63175266.15556179</v>
      </c>
      <c r="BA305" s="44">
        <f>[2]国家城池攻打!AG305</f>
        <v>65078289.891450986</v>
      </c>
      <c r="BB305" s="44">
        <f>[2]国家城池攻打!AH305</f>
        <v>69738291.92415531</v>
      </c>
      <c r="BC305" s="44">
        <f>[2]国家城池攻打!AI305</f>
        <v>71510804.784381777</v>
      </c>
    </row>
    <row r="306" spans="1:55" x14ac:dyDescent="0.15">
      <c r="A306" s="16" t="str">
        <f>IF([2]其他调用!AF306="","",[2]其他调用!AF306)</f>
        <v/>
      </c>
      <c r="B306" s="16">
        <f>IF([2]其他调用!AG306="","",[2]其他调用!AG306)</f>
        <v>302</v>
      </c>
      <c r="C306" s="16">
        <f>IF([2]其他调用!AH306="","",[2]其他调用!AH306)</f>
        <v>1</v>
      </c>
      <c r="D306" s="16">
        <f>IF([2]其他调用!AI306="","",[2]其他调用!AI306)</f>
        <v>1.6866611574109829</v>
      </c>
      <c r="E306" s="16">
        <f>IF([2]其他调用!AJ306="","",[2]其他调用!AJ306)</f>
        <v>2.9617131036684334</v>
      </c>
      <c r="F306" s="16">
        <f>IF([2]其他调用!AK306="","",[2]其他调用!AK306)</f>
        <v>8.5512694891800347</v>
      </c>
      <c r="G306" s="16">
        <f>IF([2]其他调用!AL306="","",[2]其他调用!AL306)</f>
        <v>18.723807070206952</v>
      </c>
      <c r="H306" s="16">
        <f>IF([2]其他调用!AM306="","",[2]其他调用!AM306)</f>
        <v>972.19132642747672</v>
      </c>
      <c r="I306" s="16" t="str">
        <f>IF([2]其他调用!AN306="","",[2]其他调用!AN306)</f>
        <v/>
      </c>
      <c r="J306" s="16" t="str">
        <f>IF([2]其他调用!AO306="","",[2]其他调用!AO306)</f>
        <v/>
      </c>
      <c r="AL306" s="35">
        <f>[4]基础信息!L306</f>
        <v>303</v>
      </c>
      <c r="AM306" s="35">
        <f>[4]基础信息!M306</f>
        <v>100</v>
      </c>
      <c r="AP306" s="44">
        <f>[2]国家城池攻打!AK306</f>
        <v>303</v>
      </c>
      <c r="AQ306" s="44">
        <f>[2]国家城池攻打!AL306</f>
        <v>2542408621.423049</v>
      </c>
      <c r="AR306" s="44">
        <f>[2]国家城池攻打!AM306</f>
        <v>2692258630.9896665</v>
      </c>
      <c r="AS306" s="44">
        <f>[2]国家城池攻打!AN306</f>
        <v>239485812.90311211</v>
      </c>
      <c r="AT306" s="44">
        <f>[2]国家城池攻打!AO306</f>
        <v>47895979.94034218</v>
      </c>
      <c r="AU306" s="44">
        <f>[2]国家城池攻打!AP306</f>
        <v>14210627.126752343</v>
      </c>
      <c r="AV306" s="44">
        <f>[2]国家城池攻打!AQ306</f>
        <v>5536259672.3829222</v>
      </c>
      <c r="AX306" s="14">
        <v>303</v>
      </c>
      <c r="AY306" s="44">
        <f>[2]国家城池攻打!AE306</f>
        <v>61655335.429455407</v>
      </c>
      <c r="AZ306" s="44">
        <f>[2]国家城池攻打!AF306</f>
        <v>63175266.15556179</v>
      </c>
      <c r="BA306" s="44">
        <f>[2]国家城池攻打!AG306</f>
        <v>65078289.891450986</v>
      </c>
      <c r="BB306" s="44">
        <f>[2]国家城池攻打!AH306</f>
        <v>69738291.92415531</v>
      </c>
      <c r="BC306" s="44">
        <f>[2]国家城池攻打!AI306</f>
        <v>71510804.784381777</v>
      </c>
    </row>
    <row r="307" spans="1:55" x14ac:dyDescent="0.15">
      <c r="A307" s="16" t="str">
        <f>IF([2]其他调用!AF307="","",[2]其他调用!AF307)</f>
        <v/>
      </c>
      <c r="B307" s="16">
        <f>IF([2]其他调用!AG307="","",[2]其他调用!AG307)</f>
        <v>303</v>
      </c>
      <c r="C307" s="16">
        <f>IF([2]其他调用!AH307="","",[2]其他调用!AH307)</f>
        <v>1</v>
      </c>
      <c r="D307" s="16">
        <f>IF([2]其他调用!AI307="","",[2]其他调用!AI307)</f>
        <v>1.6869573616789688</v>
      </c>
      <c r="E307" s="16">
        <f>IF([2]其他调用!AJ307="","",[2]其他调用!AJ307)</f>
        <v>2.9654111881868364</v>
      </c>
      <c r="F307" s="16">
        <f>IF([2]其他调用!AK307="","",[2]其他调用!AK307)</f>
        <v>8.5533486961379541</v>
      </c>
      <c r="G307" s="16">
        <f>IF([2]其他调用!AL307="","",[2]其他调用!AL307)</f>
        <v>18.676409487372116</v>
      </c>
      <c r="H307" s="16">
        <f>IF([2]其他调用!AM307="","",[2]其他调用!AM307)</f>
        <v>972.37252785473891</v>
      </c>
      <c r="I307" s="16" t="str">
        <f>IF([2]其他调用!AN307="","",[2]其他调用!AN307)</f>
        <v/>
      </c>
      <c r="J307" s="16" t="str">
        <f>IF([2]其他调用!AO307="","",[2]其他调用!AO307)</f>
        <v/>
      </c>
      <c r="AL307" s="35">
        <f>[4]基础信息!L307</f>
        <v>304</v>
      </c>
      <c r="AM307" s="35">
        <f>[4]基础信息!M307</f>
        <v>100</v>
      </c>
      <c r="AP307" s="44">
        <f>[2]国家城池攻打!AK307</f>
        <v>304</v>
      </c>
      <c r="AQ307" s="44">
        <f>[2]国家城池攻打!AL307</f>
        <v>2545011814.9656162</v>
      </c>
      <c r="AR307" s="44">
        <f>[2]国家城池攻打!AM307</f>
        <v>2693438448.0401196</v>
      </c>
      <c r="AS307" s="44">
        <f>[2]国家城池攻打!AN307</f>
        <v>240117099.54044706</v>
      </c>
      <c r="AT307" s="44">
        <f>[2]国家城池攻打!AO307</f>
        <v>47895979.94034218</v>
      </c>
      <c r="AU307" s="44">
        <f>[2]国家城池攻打!AP307</f>
        <v>14210627.126752343</v>
      </c>
      <c r="AV307" s="44">
        <f>[2]国家城池攻打!AQ307</f>
        <v>5540673969.6132765</v>
      </c>
      <c r="AX307" s="14">
        <v>304</v>
      </c>
      <c r="AY307" s="44">
        <f>[2]国家城池攻打!AE307</f>
        <v>61655335.429455407</v>
      </c>
      <c r="AZ307" s="44">
        <f>[2]国家城池攻打!AF307</f>
        <v>63175266.15556179</v>
      </c>
      <c r="BA307" s="44">
        <f>[2]国家城池攻打!AG307</f>
        <v>65078289.891450986</v>
      </c>
      <c r="BB307" s="44">
        <f>[2]国家城池攻打!AH307</f>
        <v>69738291.92415531</v>
      </c>
      <c r="BC307" s="44">
        <f>[2]国家城池攻打!AI307</f>
        <v>71510804.784381777</v>
      </c>
    </row>
    <row r="308" spans="1:55" x14ac:dyDescent="0.15">
      <c r="A308" s="16" t="str">
        <f>IF([2]其他调用!AF308="","",[2]其他调用!AF308)</f>
        <v/>
      </c>
      <c r="B308" s="16">
        <f>IF([2]其他调用!AG308="","",[2]其他调用!AG308)</f>
        <v>304</v>
      </c>
      <c r="C308" s="16">
        <f>IF([2]其他调用!AH308="","",[2]其他调用!AH308)</f>
        <v>1</v>
      </c>
      <c r="D308" s="16">
        <f>IF([2]其他调用!AI308="","",[2]其他调用!AI308)</f>
        <v>1.687250693243336</v>
      </c>
      <c r="E308" s="16">
        <f>IF([2]其他调用!AJ308="","",[2]其他调用!AJ308)</f>
        <v>2.9690734072504603</v>
      </c>
      <c r="F308" s="16">
        <f>IF([2]其他调用!AK308="","",[2]其他调用!AK308)</f>
        <v>8.5554077381421703</v>
      </c>
      <c r="G308" s="16">
        <f>IF([2]其他调用!AL308="","",[2]其他调用!AL308)</f>
        <v>18.629471584637979</v>
      </c>
      <c r="H308" s="16">
        <f>IF([2]其他调用!AM308="","",[2]其他调用!AM308)</f>
        <v>972.55197192043636</v>
      </c>
      <c r="I308" s="16" t="str">
        <f>IF([2]其他调用!AN308="","",[2]其他调用!AN308)</f>
        <v/>
      </c>
      <c r="J308" s="16" t="str">
        <f>IF([2]其他调用!AO308="","",[2]其他调用!AO308)</f>
        <v/>
      </c>
      <c r="AL308" s="35">
        <f>[4]基础信息!L308</f>
        <v>305</v>
      </c>
      <c r="AM308" s="35">
        <f>[4]基础信息!M308</f>
        <v>100</v>
      </c>
      <c r="AP308" s="44">
        <f>[2]国家城池攻打!AK308</f>
        <v>305</v>
      </c>
      <c r="AQ308" s="44">
        <f>[2]国家城池攻打!AL308</f>
        <v>2547615008.508184</v>
      </c>
      <c r="AR308" s="44">
        <f>[2]国家城池攻打!AM308</f>
        <v>2694618265.0905733</v>
      </c>
      <c r="AS308" s="44">
        <f>[2]国家城池攻打!AN308</f>
        <v>240748386.17778203</v>
      </c>
      <c r="AT308" s="44">
        <f>[2]国家城池攻打!AO308</f>
        <v>47895979.94034218</v>
      </c>
      <c r="AU308" s="44">
        <f>[2]国家城池攻打!AP308</f>
        <v>14210627.126752343</v>
      </c>
      <c r="AV308" s="44">
        <f>[2]国家城池攻打!AQ308</f>
        <v>5545088266.8436327</v>
      </c>
      <c r="AX308" s="14">
        <v>305</v>
      </c>
      <c r="AY308" s="44">
        <f>[2]国家城池攻打!AE308</f>
        <v>61655335.429455407</v>
      </c>
      <c r="AZ308" s="44">
        <f>[2]国家城池攻打!AF308</f>
        <v>63175266.15556179</v>
      </c>
      <c r="BA308" s="44">
        <f>[2]国家城池攻打!AG308</f>
        <v>65078289.891450986</v>
      </c>
      <c r="BB308" s="44">
        <f>[2]国家城池攻打!AH308</f>
        <v>69738291.92415531</v>
      </c>
      <c r="BC308" s="44">
        <f>[2]国家城池攻打!AI308</f>
        <v>71510804.784381777</v>
      </c>
    </row>
    <row r="309" spans="1:55" x14ac:dyDescent="0.15">
      <c r="A309" s="16" t="str">
        <f>IF([2]其他调用!AF309="","",[2]其他调用!AF309)</f>
        <v/>
      </c>
      <c r="B309" s="16">
        <f>IF([2]其他调用!AG309="","",[2]其他调用!AG309)</f>
        <v>305</v>
      </c>
      <c r="C309" s="16">
        <f>IF([2]其他调用!AH309="","",[2]其他调用!AH309)</f>
        <v>1</v>
      </c>
      <c r="D309" s="16">
        <f>IF([2]其他调用!AI309="","",[2]其他调用!AI309)</f>
        <v>1.6875411936932971</v>
      </c>
      <c r="E309" s="16">
        <f>IF([2]其他调用!AJ309="","",[2]其他调用!AJ309)</f>
        <v>2.9727002800970106</v>
      </c>
      <c r="F309" s="16">
        <f>IF([2]其他调用!AK309="","",[2]其他调用!AK309)</f>
        <v>8.5574469071283072</v>
      </c>
      <c r="G309" s="16">
        <f>IF([2]其他调用!AL309="","",[2]其他调用!AL309)</f>
        <v>18.582986707042462</v>
      </c>
      <c r="H309" s="16">
        <f>IF([2]其他调用!AM309="","",[2]其他调用!AM309)</f>
        <v>972.7296840665548</v>
      </c>
      <c r="I309" s="16" t="str">
        <f>IF([2]其他调用!AN309="","",[2]其他调用!AN309)</f>
        <v/>
      </c>
      <c r="J309" s="16" t="str">
        <f>IF([2]其他调用!AO309="","",[2]其他调用!AO309)</f>
        <v/>
      </c>
      <c r="AL309" s="35">
        <f>[4]基础信息!L309</f>
        <v>306</v>
      </c>
      <c r="AM309" s="35">
        <f>[4]基础信息!M309</f>
        <v>100</v>
      </c>
      <c r="AP309" s="44">
        <f>[2]国家城池攻打!AK309</f>
        <v>306</v>
      </c>
      <c r="AQ309" s="44">
        <f>[2]国家城池攻打!AL309</f>
        <v>2550218202.0507512</v>
      </c>
      <c r="AR309" s="44">
        <f>[2]国家城池攻打!AM309</f>
        <v>2695798082.1410265</v>
      </c>
      <c r="AS309" s="44">
        <f>[2]国家城池攻打!AN309</f>
        <v>241379672.815117</v>
      </c>
      <c r="AT309" s="44">
        <f>[2]国家城池攻打!AO309</f>
        <v>47895979.94034218</v>
      </c>
      <c r="AU309" s="44">
        <f>[2]国家城池攻打!AP309</f>
        <v>14210627.126752343</v>
      </c>
      <c r="AV309" s="44">
        <f>[2]国家城池攻打!AQ309</f>
        <v>5549502564.0739889</v>
      </c>
      <c r="AX309" s="14">
        <v>306</v>
      </c>
      <c r="AY309" s="44">
        <f>[2]国家城池攻打!AE309</f>
        <v>61655335.429455407</v>
      </c>
      <c r="AZ309" s="44">
        <f>[2]国家城池攻打!AF309</f>
        <v>63175266.15556179</v>
      </c>
      <c r="BA309" s="44">
        <f>[2]国家城池攻打!AG309</f>
        <v>65078289.891450986</v>
      </c>
      <c r="BB309" s="44">
        <f>[2]国家城池攻打!AH309</f>
        <v>69738291.92415531</v>
      </c>
      <c r="BC309" s="44">
        <f>[2]国家城池攻打!AI309</f>
        <v>71510804.784381777</v>
      </c>
    </row>
    <row r="310" spans="1:55" x14ac:dyDescent="0.15">
      <c r="A310" s="16" t="str">
        <f>IF([2]其他调用!AF310="","",[2]其他调用!AF310)</f>
        <v/>
      </c>
      <c r="B310" s="16">
        <f>IF([2]其他调用!AG310="","",[2]其他调用!AG310)</f>
        <v>306</v>
      </c>
      <c r="C310" s="16">
        <f>IF([2]其他调用!AH310="","",[2]其他调用!AH310)</f>
        <v>1</v>
      </c>
      <c r="D310" s="16">
        <f>IF([2]其他调用!AI310="","",[2]其他调用!AI310)</f>
        <v>1.6878289038191177</v>
      </c>
      <c r="E310" s="16">
        <f>IF([2]其他调用!AJ310="","",[2]其他调用!AJ310)</f>
        <v>2.9762923159893981</v>
      </c>
      <c r="F310" s="16">
        <f>IF([2]其他调用!AK310="","",[2]其他调用!AK310)</f>
        <v>8.5594664894237908</v>
      </c>
      <c r="G310" s="16">
        <f>IF([2]其他调用!AL310="","",[2]其他调用!AL310)</f>
        <v>18.536948327468419</v>
      </c>
      <c r="H310" s="16">
        <f>IF([2]其他调用!AM310="","",[2]其他调用!AM310)</f>
        <v>972.90568924632794</v>
      </c>
      <c r="I310" s="16" t="str">
        <f>IF([2]其他调用!AN310="","",[2]其他调用!AN310)</f>
        <v/>
      </c>
      <c r="J310" s="16" t="str">
        <f>IF([2]其他调用!AO310="","",[2]其他调用!AO310)</f>
        <v/>
      </c>
      <c r="AL310" s="35">
        <f>[4]基础信息!L310</f>
        <v>307</v>
      </c>
      <c r="AM310" s="35">
        <f>[4]基础信息!M310</f>
        <v>100</v>
      </c>
      <c r="AP310" s="44">
        <f>[2]国家城池攻打!AK310</f>
        <v>307</v>
      </c>
      <c r="AQ310" s="44">
        <f>[2]国家城池攻打!AL310</f>
        <v>2552821395.5933185</v>
      </c>
      <c r="AR310" s="44">
        <f>[2]国家城池攻打!AM310</f>
        <v>2696977899.1914797</v>
      </c>
      <c r="AS310" s="44">
        <f>[2]国家城池攻打!AN310</f>
        <v>242010959.45245194</v>
      </c>
      <c r="AT310" s="44">
        <f>[2]国家城池攻打!AO310</f>
        <v>47895979.94034218</v>
      </c>
      <c r="AU310" s="44">
        <f>[2]国家城池攻打!AP310</f>
        <v>14210627.126752343</v>
      </c>
      <c r="AV310" s="44">
        <f>[2]国家城池攻打!AQ310</f>
        <v>5553916861.3043432</v>
      </c>
      <c r="AX310" s="14">
        <v>307</v>
      </c>
      <c r="AY310" s="44">
        <f>[2]国家城池攻打!AE310</f>
        <v>61655335.429455407</v>
      </c>
      <c r="AZ310" s="44">
        <f>[2]国家城池攻打!AF310</f>
        <v>63175266.15556179</v>
      </c>
      <c r="BA310" s="44">
        <f>[2]国家城池攻打!AG310</f>
        <v>65078289.891450986</v>
      </c>
      <c r="BB310" s="44">
        <f>[2]国家城池攻打!AH310</f>
        <v>69738291.92415531</v>
      </c>
      <c r="BC310" s="44">
        <f>[2]国家城池攻打!AI310</f>
        <v>71510804.784381777</v>
      </c>
    </row>
    <row r="311" spans="1:55" x14ac:dyDescent="0.15">
      <c r="A311" s="16" t="str">
        <f>IF([2]其他调用!AF311="","",[2]其他调用!AF311)</f>
        <v/>
      </c>
      <c r="B311" s="16">
        <f>IF([2]其他调用!AG311="","",[2]其他调用!AG311)</f>
        <v>307</v>
      </c>
      <c r="C311" s="16">
        <f>IF([2]其他调用!AH311="","",[2]其他调用!AH311)</f>
        <v>1</v>
      </c>
      <c r="D311" s="16">
        <f>IF([2]其他调用!AI311="","",[2]其他调用!AI311)</f>
        <v>1.6881138636312072</v>
      </c>
      <c r="E311" s="16">
        <f>IF([2]其他调用!AJ311="","",[2]其他调用!AJ311)</f>
        <v>2.9798500144541138</v>
      </c>
      <c r="F311" s="16">
        <f>IF([2]其他调用!AK311="","",[2]其他调用!AK311)</f>
        <v>8.5614667658818355</v>
      </c>
      <c r="G311" s="16">
        <f>IF([2]其他调用!AL311="","",[2]其他调用!AL311)</f>
        <v>18.491350043588319</v>
      </c>
      <c r="H311" s="16">
        <f>IF([2]其他调用!AM311="","",[2]其他调用!AM311)</f>
        <v>973.08001193591656</v>
      </c>
      <c r="I311" s="16" t="str">
        <f>IF([2]其他调用!AN311="","",[2]其他调用!AN311)</f>
        <v/>
      </c>
      <c r="J311" s="16" t="str">
        <f>IF([2]其他调用!AO311="","",[2]其他调用!AO311)</f>
        <v/>
      </c>
      <c r="AL311" s="35">
        <f>[4]基础信息!L311</f>
        <v>308</v>
      </c>
      <c r="AM311" s="35">
        <f>[4]基础信息!M311</f>
        <v>100</v>
      </c>
      <c r="AP311" s="44">
        <f>[2]国家城池攻打!AK311</f>
        <v>308</v>
      </c>
      <c r="AQ311" s="44">
        <f>[2]国家城池攻打!AL311</f>
        <v>2555424589.1358862</v>
      </c>
      <c r="AR311" s="44">
        <f>[2]国家城池攻打!AM311</f>
        <v>2698157716.2419329</v>
      </c>
      <c r="AS311" s="44">
        <f>[2]国家城池攻打!AN311</f>
        <v>242642246.08978689</v>
      </c>
      <c r="AT311" s="44">
        <f>[2]国家城池攻打!AO311</f>
        <v>47895979.94034218</v>
      </c>
      <c r="AU311" s="44">
        <f>[2]国家城池攻打!AP311</f>
        <v>14210627.126752343</v>
      </c>
      <c r="AV311" s="44">
        <f>[2]国家城池攻打!AQ311</f>
        <v>5558331158.5346994</v>
      </c>
      <c r="AX311" s="14">
        <v>308</v>
      </c>
      <c r="AY311" s="44">
        <f>[2]国家城池攻打!AE311</f>
        <v>61655335.429455407</v>
      </c>
      <c r="AZ311" s="44">
        <f>[2]国家城池攻打!AF311</f>
        <v>63175266.15556179</v>
      </c>
      <c r="BA311" s="44">
        <f>[2]国家城池攻打!AG311</f>
        <v>65078289.891450986</v>
      </c>
      <c r="BB311" s="44">
        <f>[2]国家城池攻打!AH311</f>
        <v>69738291.92415531</v>
      </c>
      <c r="BC311" s="44">
        <f>[2]国家城池攻打!AI311</f>
        <v>71510804.784381777</v>
      </c>
    </row>
    <row r="312" spans="1:55" x14ac:dyDescent="0.15">
      <c r="A312" s="16" t="str">
        <f>IF([2]其他调用!AF312="","",[2]其他调用!AF312)</f>
        <v/>
      </c>
      <c r="B312" s="16">
        <f>IF([2]其他调用!AG312="","",[2]其他调用!AG312)</f>
        <v>308</v>
      </c>
      <c r="C312" s="16">
        <f>IF([2]其他调用!AH312="","",[2]其他调用!AH312)</f>
        <v>1</v>
      </c>
      <c r="D312" s="16">
        <f>IF([2]其他调用!AI312="","",[2]其他调用!AI312)</f>
        <v>1.6883961123786704</v>
      </c>
      <c r="E312" s="16">
        <f>IF([2]其他调用!AJ312="","",[2]其他调用!AJ312)</f>
        <v>2.9833738655128115</v>
      </c>
      <c r="F312" s="16">
        <f>IF([2]其他调用!AK312="","",[2]其他调用!AK312)</f>
        <v>8.5634480120116798</v>
      </c>
      <c r="G312" s="16">
        <f>IF([2]其他调用!AL312="","",[2]其他调用!AL312)</f>
        <v>18.446185574896187</v>
      </c>
      <c r="H312" s="16">
        <f>IF([2]其他调用!AM312="","",[2]其他调用!AM312)</f>
        <v>973.25267614575739</v>
      </c>
      <c r="I312" s="16" t="str">
        <f>IF([2]其他调用!AN312="","",[2]其他调用!AN312)</f>
        <v/>
      </c>
      <c r="J312" s="16" t="str">
        <f>IF([2]其他调用!AO312="","",[2]其他调用!AO312)</f>
        <v/>
      </c>
      <c r="AL312" s="35">
        <f>[4]基础信息!L312</f>
        <v>309</v>
      </c>
      <c r="AM312" s="35">
        <f>[4]基础信息!M312</f>
        <v>100</v>
      </c>
      <c r="AP312" s="44">
        <f>[2]国家城池攻打!AK312</f>
        <v>309</v>
      </c>
      <c r="AQ312" s="44">
        <f>[2]国家城池攻打!AL312</f>
        <v>2558027782.678453</v>
      </c>
      <c r="AR312" s="44">
        <f>[2]国家城池攻打!AM312</f>
        <v>2699337533.2923865</v>
      </c>
      <c r="AS312" s="44">
        <f>[2]国家城池攻打!AN312</f>
        <v>243273532.72712183</v>
      </c>
      <c r="AT312" s="44">
        <f>[2]国家城池攻打!AO312</f>
        <v>47895979.94034218</v>
      </c>
      <c r="AU312" s="44">
        <f>[2]国家城池攻打!AP312</f>
        <v>14210627.126752343</v>
      </c>
      <c r="AV312" s="44">
        <f>[2]国家城池攻打!AQ312</f>
        <v>5562745455.7650557</v>
      </c>
      <c r="AX312" s="14">
        <v>309</v>
      </c>
      <c r="AY312" s="44">
        <f>[2]国家城池攻打!AE312</f>
        <v>61655335.429455407</v>
      </c>
      <c r="AZ312" s="44">
        <f>[2]国家城池攻打!AF312</f>
        <v>63175266.15556179</v>
      </c>
      <c r="BA312" s="44">
        <f>[2]国家城池攻打!AG312</f>
        <v>65078289.891450986</v>
      </c>
      <c r="BB312" s="44">
        <f>[2]国家城池攻打!AH312</f>
        <v>69738291.92415531</v>
      </c>
      <c r="BC312" s="44">
        <f>[2]国家城池攻打!AI312</f>
        <v>71510804.784381777</v>
      </c>
    </row>
    <row r="313" spans="1:55" x14ac:dyDescent="0.15">
      <c r="A313" s="16" t="str">
        <f>IF([2]其他调用!AF313="","",[2]其他调用!AF313)</f>
        <v/>
      </c>
      <c r="B313" s="16">
        <f>IF([2]其他调用!AG313="","",[2]其他调用!AG313)</f>
        <v>309</v>
      </c>
      <c r="C313" s="16">
        <f>IF([2]其他调用!AH313="","",[2]其他调用!AH313)</f>
        <v>1</v>
      </c>
      <c r="D313" s="16">
        <f>IF([2]其他调用!AI313="","",[2]其他调用!AI313)</f>
        <v>1.6886756885673277</v>
      </c>
      <c r="E313" s="16">
        <f>IF([2]其他调用!AJ313="","",[2]其他调用!AJ313)</f>
        <v>2.9868643499073042</v>
      </c>
      <c r="F313" s="16">
        <f>IF([2]其他调用!AK313="","",[2]其他调用!AK313)</f>
        <v>8.56541049810507</v>
      </c>
      <c r="G313" s="16">
        <f>IF([2]其他调用!AL313="","",[2]其他调用!AL313)</f>
        <v>18.401448759823847</v>
      </c>
      <c r="H313" s="16">
        <f>IF([2]其他调用!AM313="","",[2]其他调用!AM313)</f>
        <v>973.42370543158677</v>
      </c>
      <c r="I313" s="16" t="str">
        <f>IF([2]其他调用!AN313="","",[2]其他调用!AN313)</f>
        <v/>
      </c>
      <c r="J313" s="16" t="str">
        <f>IF([2]其他调用!AO313="","",[2]其他调用!AO313)</f>
        <v/>
      </c>
      <c r="AL313" s="35">
        <f>[4]基础信息!L313</f>
        <v>310</v>
      </c>
      <c r="AM313" s="35">
        <f>[4]基础信息!M313</f>
        <v>100</v>
      </c>
      <c r="AP313" s="44">
        <f>[2]国家城池攻打!AK313</f>
        <v>310</v>
      </c>
      <c r="AQ313" s="44">
        <f>[2]国家城池攻打!AL313</f>
        <v>2560630976.2210207</v>
      </c>
      <c r="AR313" s="44">
        <f>[2]国家城池攻打!AM313</f>
        <v>2700517350.3428402</v>
      </c>
      <c r="AS313" s="44">
        <f>[2]国家城池攻打!AN313</f>
        <v>243904819.36445677</v>
      </c>
      <c r="AT313" s="44">
        <f>[2]国家城池攻打!AO313</f>
        <v>47895979.94034218</v>
      </c>
      <c r="AU313" s="44">
        <f>[2]国家城池攻打!AP313</f>
        <v>14210627.126752343</v>
      </c>
      <c r="AV313" s="44">
        <f>[2]国家城池攻打!AQ313</f>
        <v>5567159752.9954119</v>
      </c>
      <c r="AX313" s="14">
        <v>310</v>
      </c>
      <c r="AY313" s="44">
        <f>[2]国家城池攻打!AE313</f>
        <v>61655335.429455407</v>
      </c>
      <c r="AZ313" s="44">
        <f>[2]国家城池攻打!AF313</f>
        <v>63175266.15556179</v>
      </c>
      <c r="BA313" s="44">
        <f>[2]国家城池攻打!AG313</f>
        <v>65078289.891450986</v>
      </c>
      <c r="BB313" s="44">
        <f>[2]国家城池攻打!AH313</f>
        <v>69738291.92415531</v>
      </c>
      <c r="BC313" s="44">
        <f>[2]国家城池攻打!AI313</f>
        <v>71510804.784381777</v>
      </c>
    </row>
    <row r="314" spans="1:55" x14ac:dyDescent="0.15">
      <c r="A314" s="16" t="str">
        <f>IF([2]其他调用!AF314="","",[2]其他调用!AF314)</f>
        <v/>
      </c>
      <c r="B314" s="16">
        <f>IF([2]其他调用!AG314="","",[2]其他调用!AG314)</f>
        <v>310</v>
      </c>
      <c r="C314" s="16">
        <f>IF([2]其他调用!AH314="","",[2]其他调用!AH314)</f>
        <v>1</v>
      </c>
      <c r="D314" s="16">
        <f>IF([2]其他调用!AI314="","",[2]其他调用!AI314)</f>
        <v>1.6889526299772264</v>
      </c>
      <c r="E314" s="16">
        <f>IF([2]其他调用!AJ314="","",[2]其他调用!AJ314)</f>
        <v>2.9903219393182017</v>
      </c>
      <c r="F314" s="16">
        <f>IF([2]其他调用!AK314="","",[2]其他调用!AK314)</f>
        <v>8.5673544893591931</v>
      </c>
      <c r="G314" s="16">
        <f>IF([2]其他调用!AL314="","",[2]其他调用!AL314)</f>
        <v>18.357133552938677</v>
      </c>
      <c r="H314" s="16">
        <f>IF([2]其他调用!AM314="","",[2]其他调用!AM314)</f>
        <v>973.59312290515265</v>
      </c>
      <c r="I314" s="16" t="str">
        <f>IF([2]其他调用!AN314="","",[2]其他调用!AN314)</f>
        <v/>
      </c>
      <c r="J314" s="16" t="str">
        <f>IF([2]其他调用!AO314="","",[2]其他调用!AO314)</f>
        <v/>
      </c>
      <c r="AL314" s="35">
        <f>[4]基础信息!L314</f>
        <v>311</v>
      </c>
      <c r="AM314" s="35">
        <f>[4]基础信息!M314</f>
        <v>100</v>
      </c>
      <c r="AP314" s="44">
        <f>[2]国家城池攻打!AK314</f>
        <v>311</v>
      </c>
      <c r="AQ314" s="44">
        <f>[2]国家城池攻打!AL314</f>
        <v>2563234169.763588</v>
      </c>
      <c r="AR314" s="44">
        <f>[2]国家城池攻打!AM314</f>
        <v>2701697167.3932934</v>
      </c>
      <c r="AS314" s="44">
        <f>[2]国家城池攻打!AN314</f>
        <v>244536106.00179178</v>
      </c>
      <c r="AT314" s="44">
        <f>[2]国家城池攻打!AO314</f>
        <v>47895979.94034218</v>
      </c>
      <c r="AU314" s="44">
        <f>[2]国家城池攻打!AP314</f>
        <v>14210627.126752343</v>
      </c>
      <c r="AV314" s="44">
        <f>[2]国家城池攻打!AQ314</f>
        <v>5571574050.2257671</v>
      </c>
      <c r="AX314" s="14">
        <v>311</v>
      </c>
      <c r="AY314" s="44">
        <f>[2]国家城池攻打!AE314</f>
        <v>61655335.429455407</v>
      </c>
      <c r="AZ314" s="44">
        <f>[2]国家城池攻打!AF314</f>
        <v>63175266.15556179</v>
      </c>
      <c r="BA314" s="44">
        <f>[2]国家城池攻打!AG314</f>
        <v>65078289.891450986</v>
      </c>
      <c r="BB314" s="44">
        <f>[2]国家城池攻打!AH314</f>
        <v>69738291.92415531</v>
      </c>
      <c r="BC314" s="44">
        <f>[2]国家城池攻打!AI314</f>
        <v>71510804.784381777</v>
      </c>
    </row>
    <row r="315" spans="1:55" x14ac:dyDescent="0.15">
      <c r="A315" s="16" t="str">
        <f>IF([2]其他调用!AF315="","",[2]其他调用!AF315)</f>
        <v/>
      </c>
      <c r="B315" s="16">
        <f>IF([2]其他调用!AG315="","",[2]其他调用!AG315)</f>
        <v>311</v>
      </c>
      <c r="C315" s="16">
        <f>IF([2]其他调用!AH315="","",[2]其他调用!AH315)</f>
        <v>1</v>
      </c>
      <c r="D315" s="16">
        <f>IF([2]其他调用!AI315="","",[2]其他调用!AI315)</f>
        <v>1.6892269736796612</v>
      </c>
      <c r="E315" s="16">
        <f>IF([2]其他调用!AJ315="","",[2]其他调用!AJ315)</f>
        <v>2.9937470965773949</v>
      </c>
      <c r="F315" s="16">
        <f>IF([2]其他调用!AK315="","",[2]其他调用!AK315)</f>
        <v>8.5692802459961346</v>
      </c>
      <c r="G315" s="16">
        <f>IF([2]其他调用!AL315="","",[2]其他调用!AL315)</f>
        <v>18.313234022220239</v>
      </c>
      <c r="H315" s="16">
        <f>IF([2]其他调用!AM315="","",[2]其他调用!AM315)</f>
        <v>973.76095124462779</v>
      </c>
      <c r="I315" s="16" t="str">
        <f>IF([2]其他调用!AN315="","",[2]其他调用!AN315)</f>
        <v/>
      </c>
      <c r="J315" s="16" t="str">
        <f>IF([2]其他调用!AO315="","",[2]其他调用!AO315)</f>
        <v/>
      </c>
      <c r="AL315" s="35">
        <f>[4]基础信息!L315</f>
        <v>312</v>
      </c>
      <c r="AM315" s="35">
        <f>[4]基础信息!M315</f>
        <v>100</v>
      </c>
      <c r="AP315" s="44">
        <f>[2]国家城池攻打!AK315</f>
        <v>312</v>
      </c>
      <c r="AQ315" s="44">
        <f>[2]国家城池攻打!AL315</f>
        <v>2565837363.3061552</v>
      </c>
      <c r="AR315" s="44">
        <f>[2]国家城池攻打!AM315</f>
        <v>2702829329.7283969</v>
      </c>
      <c r="AS315" s="44">
        <f>[2]国家城池攻打!AN315</f>
        <v>245167392.63912672</v>
      </c>
      <c r="AT315" s="44">
        <f>[2]国家城池攻打!AO315</f>
        <v>47895979.94034218</v>
      </c>
      <c r="AU315" s="44">
        <f>[2]国家城池攻打!AP315</f>
        <v>14210627.126752343</v>
      </c>
      <c r="AV315" s="44">
        <f>[2]国家城池攻打!AQ315</f>
        <v>5575940692.7407722</v>
      </c>
      <c r="AX315" s="14">
        <v>312</v>
      </c>
      <c r="AY315" s="44">
        <f>[2]国家城池攻打!AE315</f>
        <v>61655335.429455407</v>
      </c>
      <c r="AZ315" s="44">
        <f>[2]国家城池攻打!AF315</f>
        <v>63175266.15556179</v>
      </c>
      <c r="BA315" s="44">
        <f>[2]国家城池攻打!AG315</f>
        <v>65078289.891450986</v>
      </c>
      <c r="BB315" s="44">
        <f>[2]国家城池攻打!AH315</f>
        <v>69738291.92415531</v>
      </c>
      <c r="BC315" s="44">
        <f>[2]国家城池攻打!AI315</f>
        <v>71510804.784381777</v>
      </c>
    </row>
    <row r="316" spans="1:55" x14ac:dyDescent="0.15">
      <c r="A316" s="16" t="str">
        <f>IF([2]其他调用!AF316="","",[2]其他调用!AF316)</f>
        <v/>
      </c>
      <c r="B316" s="16">
        <f>IF([2]其他调用!AG316="","",[2]其他调用!AG316)</f>
        <v>312</v>
      </c>
      <c r="C316" s="16">
        <f>IF([2]其他调用!AH316="","",[2]其他调用!AH316)</f>
        <v>1</v>
      </c>
      <c r="D316" s="16">
        <f>IF([2]其他调用!AI316="","",[2]其他调用!AI316)</f>
        <v>1.6896813661460202</v>
      </c>
      <c r="E316" s="16">
        <f>IF([2]其他调用!AJ316="","",[2]其他调用!AJ316)</f>
        <v>2.9971402758745924</v>
      </c>
      <c r="F316" s="16">
        <f>IF([2]其他调用!AK316="","",[2]其他调用!AK316)</f>
        <v>8.5718787920931927</v>
      </c>
      <c r="G316" s="16">
        <f>IF([2]其他调用!AL316="","",[2]其他调用!AL316)</f>
        <v>18.269744346413209</v>
      </c>
      <c r="H316" s="16">
        <f>IF([2]其他调用!AM316="","",[2]其他调用!AM316)</f>
        <v>973.98851649465655</v>
      </c>
      <c r="I316" s="16" t="str">
        <f>IF([2]其他调用!AN316="","",[2]其他调用!AN316)</f>
        <v/>
      </c>
      <c r="J316" s="16" t="str">
        <f>IF([2]其他调用!AO316="","",[2]其他调用!AO316)</f>
        <v/>
      </c>
      <c r="AL316" s="35">
        <f>[4]基础信息!L316</f>
        <v>313</v>
      </c>
      <c r="AM316" s="35">
        <f>[4]基础信息!M316</f>
        <v>100</v>
      </c>
      <c r="AP316" s="44">
        <f>[2]国家城池攻打!AK316</f>
        <v>313</v>
      </c>
      <c r="AQ316" s="44">
        <f>[2]国家城池攻打!AL316</f>
        <v>2568440556.8487225</v>
      </c>
      <c r="AR316" s="44">
        <f>[2]国家城池攻打!AM316</f>
        <v>2703838470.1950049</v>
      </c>
      <c r="AS316" s="44">
        <f>[2]国家城池攻打!AN316</f>
        <v>245748258.15241352</v>
      </c>
      <c r="AT316" s="44">
        <f>[2]国家城池攻打!AO316</f>
        <v>47895979.94034218</v>
      </c>
      <c r="AU316" s="44">
        <f>[2]国家城池攻打!AP316</f>
        <v>14210627.126752343</v>
      </c>
      <c r="AV316" s="44">
        <f>[2]国家城池攻打!AQ316</f>
        <v>5580133892.2632351</v>
      </c>
      <c r="AX316" s="14">
        <v>313</v>
      </c>
      <c r="AY316" s="44">
        <f>[2]国家城池攻打!AE316</f>
        <v>61655335.429455407</v>
      </c>
      <c r="AZ316" s="44">
        <f>[2]国家城池攻打!AF316</f>
        <v>63175266.15556179</v>
      </c>
      <c r="BA316" s="44">
        <f>[2]国家城池攻打!AG316</f>
        <v>65078289.891450986</v>
      </c>
      <c r="BB316" s="44">
        <f>[2]国家城池攻打!AH316</f>
        <v>69738291.92415531</v>
      </c>
      <c r="BC316" s="44">
        <f>[2]国家城池攻打!AI316</f>
        <v>71510804.784381777</v>
      </c>
    </row>
    <row r="317" spans="1:55" x14ac:dyDescent="0.15">
      <c r="A317" s="16" t="str">
        <f>IF([2]其他调用!AF317="","",[2]其他调用!AF317)</f>
        <v/>
      </c>
      <c r="B317" s="16">
        <f>IF([2]其他调用!AG317="","",[2]其他调用!AG317)</f>
        <v>313</v>
      </c>
      <c r="C317" s="16">
        <f>IF([2]其他调用!AH317="","",[2]其他调用!AH317)</f>
        <v>1</v>
      </c>
      <c r="D317" s="16">
        <f>IF([2]其他调用!AI317="","",[2]其他调用!AI317)</f>
        <v>1.6906007582781242</v>
      </c>
      <c r="E317" s="16">
        <f>IF([2]其他调用!AJ317="","",[2]其他调用!AJ317)</f>
        <v>3.0007515210871949</v>
      </c>
      <c r="F317" s="16">
        <f>IF([2]其他调用!AK317="","",[2]其他调用!AK317)</f>
        <v>8.5752169130950495</v>
      </c>
      <c r="G317" s="16">
        <f>IF([2]其他调用!AL317="","",[2]其他调用!AL317)</f>
        <v>18.226658812454012</v>
      </c>
      <c r="H317" s="16">
        <f>IF([2]其他调用!AM317="","",[2]其他调用!AM317)</f>
        <v>974.37494280468604</v>
      </c>
      <c r="I317" s="16" t="str">
        <f>IF([2]其他调用!AN317="","",[2]其他调用!AN317)</f>
        <v/>
      </c>
      <c r="J317" s="16" t="str">
        <f>IF([2]其他调用!AO317="","",[2]其他调用!AO317)</f>
        <v/>
      </c>
      <c r="AL317" s="35">
        <f>[4]基础信息!L317</f>
        <v>314</v>
      </c>
      <c r="AM317" s="35">
        <f>[4]基础信息!M317</f>
        <v>100</v>
      </c>
      <c r="AP317" s="44">
        <f>[2]国家城池攻打!AK317</f>
        <v>314</v>
      </c>
      <c r="AQ317" s="44">
        <f>[2]国家城池攻打!AL317</f>
        <v>2571043750.3912902</v>
      </c>
      <c r="AR317" s="44">
        <f>[2]国家城池攻打!AM317</f>
        <v>2704847610.661613</v>
      </c>
      <c r="AS317" s="44">
        <f>[2]国家城池攻打!AN317</f>
        <v>245841313.66269851</v>
      </c>
      <c r="AT317" s="44">
        <f>[2]国家城池攻打!AO317</f>
        <v>47895979.94034218</v>
      </c>
      <c r="AU317" s="44">
        <f>[2]国家城池攻打!AP317</f>
        <v>14210627.126752343</v>
      </c>
      <c r="AV317" s="44">
        <f>[2]国家城池攻打!AQ317</f>
        <v>5583839281.7826958</v>
      </c>
      <c r="AX317" s="14">
        <v>314</v>
      </c>
      <c r="AY317" s="44">
        <f>[2]国家城池攻打!AE317</f>
        <v>61655335.429455407</v>
      </c>
      <c r="AZ317" s="44">
        <f>[2]国家城池攻打!AF317</f>
        <v>63175266.15556179</v>
      </c>
      <c r="BA317" s="44">
        <f>[2]国家城池攻打!AG317</f>
        <v>65078289.891450986</v>
      </c>
      <c r="BB317" s="44">
        <f>[2]国家城池攻打!AH317</f>
        <v>69738291.92415531</v>
      </c>
      <c r="BC317" s="44">
        <f>[2]国家城池攻打!AI317</f>
        <v>71510804.784381777</v>
      </c>
    </row>
    <row r="318" spans="1:55" x14ac:dyDescent="0.15">
      <c r="A318" s="16" t="str">
        <f>IF([2]其他调用!AF318="","",[2]其他调用!AF318)</f>
        <v/>
      </c>
      <c r="B318" s="16">
        <f>IF([2]其他调用!AG318="","",[2]其他调用!AG318)</f>
        <v>314</v>
      </c>
      <c r="C318" s="16">
        <f>IF([2]其他调用!AH318="","",[2]其他调用!AH318)</f>
        <v>1</v>
      </c>
      <c r="D318" s="16">
        <f>IF([2]其他调用!AI318="","",[2]其他调用!AI318)</f>
        <v>1.6915116461762949</v>
      </c>
      <c r="E318" s="16">
        <f>IF([2]其他调用!AJ318="","",[2]其他调用!AJ318)</f>
        <v>3.0067329853783389</v>
      </c>
      <c r="F318" s="16">
        <f>IF([2]其他调用!AK318="","",[2]其他调用!AK318)</f>
        <v>8.5785241569978901</v>
      </c>
      <c r="G318" s="16">
        <f>IF([2]其他调用!AL318="","",[2]其他调用!AL318)</f>
        <v>18.183753439872334</v>
      </c>
      <c r="H318" s="16">
        <f>IF([2]其他调用!AM318="","",[2]其他调用!AM318)</f>
        <v>974.92394869519126</v>
      </c>
      <c r="I318" s="16" t="str">
        <f>IF([2]其他调用!AN318="","",[2]其他调用!AN318)</f>
        <v/>
      </c>
      <c r="J318" s="16" t="str">
        <f>IF([2]其他调用!AO318="","",[2]其他调用!AO318)</f>
        <v/>
      </c>
      <c r="AL318" s="35">
        <f>[4]基础信息!L318</f>
        <v>315</v>
      </c>
      <c r="AM318" s="35">
        <f>[4]基础信息!M318</f>
        <v>100</v>
      </c>
      <c r="AP318" s="44">
        <f>[2]国家城池攻打!AK318</f>
        <v>315</v>
      </c>
      <c r="AQ318" s="44">
        <f>[2]国家城池攻打!AL318</f>
        <v>2573556948.9395084</v>
      </c>
      <c r="AR318" s="44">
        <f>[2]国家城池攻打!AM318</f>
        <v>2705856751.1282215</v>
      </c>
      <c r="AS318" s="44">
        <f>[2]国家城池攻打!AN318</f>
        <v>245934369.17298347</v>
      </c>
      <c r="AT318" s="44">
        <f>[2]国家城池攻打!AO318</f>
        <v>47895979.94034218</v>
      </c>
      <c r="AU318" s="44">
        <f>[2]国家城池攻打!AP318</f>
        <v>14210627.126752343</v>
      </c>
      <c r="AV318" s="44">
        <f>[2]国家城池攻打!AQ318</f>
        <v>5587454676.307807</v>
      </c>
      <c r="AX318" s="14">
        <v>315</v>
      </c>
      <c r="AY318" s="44">
        <f>[2]国家城池攻打!AE318</f>
        <v>61655335.429455407</v>
      </c>
      <c r="AZ318" s="44">
        <f>[2]国家城池攻打!AF318</f>
        <v>63175266.15556179</v>
      </c>
      <c r="BA318" s="44">
        <f>[2]国家城池攻打!AG318</f>
        <v>65078289.891450986</v>
      </c>
      <c r="BB318" s="44">
        <f>[2]国家城池攻打!AH318</f>
        <v>69738291.92415531</v>
      </c>
      <c r="BC318" s="44">
        <f>[2]国家城池攻打!AI318</f>
        <v>71510804.784381777</v>
      </c>
    </row>
    <row r="319" spans="1:55" x14ac:dyDescent="0.15">
      <c r="A319" s="16" t="str">
        <f>IF([2]其他调用!AF319="","",[2]其他调用!AF319)</f>
        <v/>
      </c>
      <c r="B319" s="16">
        <f>IF([2]其他调用!AG319="","",[2]其他调用!AG319)</f>
        <v>315</v>
      </c>
      <c r="C319" s="16">
        <f>IF([2]其他调用!AH319="","",[2]其他调用!AH319)</f>
        <v>1</v>
      </c>
      <c r="D319" s="16">
        <f>IF([2]其他调用!AI319="","",[2]其他调用!AI319)</f>
        <v>1.6924722875880995</v>
      </c>
      <c r="E319" s="16">
        <f>IF([2]其他调用!AJ319="","",[2]其他调用!AJ319)</f>
        <v>3.0127628720646396</v>
      </c>
      <c r="F319" s="16">
        <f>IF([2]其他调用!AK319="","",[2]其他调用!AK319)</f>
        <v>8.5820957648727063</v>
      </c>
      <c r="G319" s="16">
        <f>IF([2]其他调用!AL319="","",[2]其他调用!AL319)</f>
        <v>18.141588237430721</v>
      </c>
      <c r="H319" s="16">
        <f>IF([2]其他调用!AM319="","",[2]其他调用!AM319)</f>
        <v>975.4970098682129</v>
      </c>
      <c r="I319" s="16" t="str">
        <f>IF([2]其他调用!AN319="","",[2]其他调用!AN319)</f>
        <v/>
      </c>
      <c r="J319" s="16" t="str">
        <f>IF([2]其他调用!AO319="","",[2]其他调用!AO319)</f>
        <v/>
      </c>
      <c r="AL319" s="35">
        <f>[4]基础信息!L319</f>
        <v>316</v>
      </c>
      <c r="AM319" s="35">
        <f>[4]基础信息!M319</f>
        <v>100</v>
      </c>
      <c r="AP319" s="44">
        <f>[2]国家城池攻打!AK319</f>
        <v>316</v>
      </c>
      <c r="AQ319" s="44">
        <f>[2]国家城池攻打!AL319</f>
        <v>2576051325.4205914</v>
      </c>
      <c r="AR319" s="44">
        <f>[2]国家城池攻打!AM319</f>
        <v>2706865891.5948296</v>
      </c>
      <c r="AS319" s="44">
        <f>[2]国家城池攻打!AN319</f>
        <v>246027424.68326852</v>
      </c>
      <c r="AT319" s="44">
        <f>[2]国家城池攻打!AO319</f>
        <v>47895979.94034218</v>
      </c>
      <c r="AU319" s="44">
        <f>[2]国家城池攻打!AP319</f>
        <v>14210627.126752343</v>
      </c>
      <c r="AV319" s="44">
        <f>[2]国家城池攻打!AQ319</f>
        <v>5591051248.7657833</v>
      </c>
      <c r="AX319" s="14">
        <v>316</v>
      </c>
      <c r="AY319" s="44">
        <f>[2]国家城池攻打!AE319</f>
        <v>61655335.429455407</v>
      </c>
      <c r="AZ319" s="44">
        <f>[2]国家城池攻打!AF319</f>
        <v>63175266.15556179</v>
      </c>
      <c r="BA319" s="44">
        <f>[2]国家城池攻打!AG319</f>
        <v>65078289.891450986</v>
      </c>
      <c r="BB319" s="44">
        <f>[2]国家城池攻打!AH319</f>
        <v>69738291.92415531</v>
      </c>
      <c r="BC319" s="44">
        <f>[2]国家城池攻打!AI319</f>
        <v>71510804.784381777</v>
      </c>
    </row>
    <row r="320" spans="1:55" x14ac:dyDescent="0.15">
      <c r="A320" s="16" t="str">
        <f>IF([2]其他调用!AF320="","",[2]其他调用!AF320)</f>
        <v/>
      </c>
      <c r="B320" s="16">
        <f>IF([2]其他调用!AG320="","",[2]其他调用!AG320)</f>
        <v>316</v>
      </c>
      <c r="C320" s="16">
        <f>IF([2]其他调用!AH320="","",[2]其他调用!AH320)</f>
        <v>1</v>
      </c>
      <c r="D320" s="16">
        <f>IF([2]其他调用!AI320="","",[2]其他调用!AI320)</f>
        <v>1.6934363015494007</v>
      </c>
      <c r="E320" s="16">
        <f>IF([2]其他调用!AJ320="","",[2]其他调用!AJ320)</f>
        <v>3.0187594938251525</v>
      </c>
      <c r="F320" s="16">
        <f>IF([2]其他调用!AK320="","",[2]其他调用!AK320)</f>
        <v>8.5856962873649501</v>
      </c>
      <c r="G320" s="16">
        <f>IF([2]其他调用!AL320="","",[2]其他调用!AL320)</f>
        <v>18.099936078879939</v>
      </c>
      <c r="H320" s="16">
        <f>IF([2]其他调用!AM320="","",[2]其他调用!AM320)</f>
        <v>976.07115271103601</v>
      </c>
      <c r="I320" s="16" t="str">
        <f>IF([2]其他调用!AN320="","",[2]其他调用!AN320)</f>
        <v/>
      </c>
      <c r="J320" s="16" t="str">
        <f>IF([2]其他调用!AO320="","",[2]其他调用!AO320)</f>
        <v/>
      </c>
      <c r="AL320" s="35">
        <f>[4]基础信息!L320</f>
        <v>317</v>
      </c>
      <c r="AM320" s="35">
        <f>[4]基础信息!M320</f>
        <v>100</v>
      </c>
      <c r="AP320" s="44">
        <f>[2]国家城池攻打!AK320</f>
        <v>317</v>
      </c>
      <c r="AQ320" s="44">
        <f>[2]国家城池攻打!AL320</f>
        <v>2578545701.9016738</v>
      </c>
      <c r="AR320" s="44">
        <f>[2]国家城池攻打!AM320</f>
        <v>2707875032.0614381</v>
      </c>
      <c r="AS320" s="44">
        <f>[2]国家城池攻打!AN320</f>
        <v>246120480.19355351</v>
      </c>
      <c r="AT320" s="44">
        <f>[2]国家城池攻打!AO320</f>
        <v>47895979.94034218</v>
      </c>
      <c r="AU320" s="44">
        <f>[2]国家城池攻打!AP320</f>
        <v>14210627.126752343</v>
      </c>
      <c r="AV320" s="44">
        <f>[2]国家城池攻打!AQ320</f>
        <v>5594647821.2237597</v>
      </c>
      <c r="AX320" s="14">
        <v>317</v>
      </c>
      <c r="AY320" s="44">
        <f>[2]国家城池攻打!AE320</f>
        <v>61655335.429455407</v>
      </c>
      <c r="AZ320" s="44">
        <f>[2]国家城池攻打!AF320</f>
        <v>63175266.15556179</v>
      </c>
      <c r="BA320" s="44">
        <f>[2]国家城池攻打!AG320</f>
        <v>65078289.891450986</v>
      </c>
      <c r="BB320" s="44">
        <f>[2]国家城池攻打!AH320</f>
        <v>69738291.92415531</v>
      </c>
      <c r="BC320" s="44">
        <f>[2]国家城池攻打!AI320</f>
        <v>71510804.784381777</v>
      </c>
    </row>
    <row r="321" spans="1:55" x14ac:dyDescent="0.15">
      <c r="A321" s="16" t="str">
        <f>IF([2]其他调用!AF321="","",[2]其他调用!AF321)</f>
        <v/>
      </c>
      <c r="B321" s="16">
        <f>IF([2]其他调用!AG321="","",[2]其他调用!AG321)</f>
        <v>317</v>
      </c>
      <c r="C321" s="16">
        <f>IF([2]其他调用!AH321="","",[2]其他调用!AH321)</f>
        <v>1</v>
      </c>
      <c r="D321" s="16">
        <f>IF([2]其他调用!AI321="","",[2]其他调用!AI321)</f>
        <v>1.6943915988991889</v>
      </c>
      <c r="E321" s="16">
        <f>IF([2]其他调用!AJ321="","",[2]其他调用!AJ321)</f>
        <v>3.024701894148655</v>
      </c>
      <c r="F321" s="16">
        <f>IF([2]其他调用!AK321="","",[2]其他调用!AK321)</f>
        <v>8.5892642539429929</v>
      </c>
      <c r="G321" s="16">
        <f>IF([2]其他调用!AL321="","",[2]其他调用!AL321)</f>
        <v>18.058660539029063</v>
      </c>
      <c r="H321" s="16">
        <f>IF([2]其他调用!AM321="","",[2]其他调用!AM321)</f>
        <v>976.64010415589712</v>
      </c>
      <c r="I321" s="16" t="str">
        <f>IF([2]其他调用!AN321="","",[2]其他调用!AN321)</f>
        <v/>
      </c>
      <c r="J321" s="16" t="str">
        <f>IF([2]其他调用!AO321="","",[2]其他调用!AO321)</f>
        <v/>
      </c>
      <c r="AL321" s="35">
        <f>[4]基础信息!L321</f>
        <v>318</v>
      </c>
      <c r="AM321" s="35">
        <f>[4]基础信息!M321</f>
        <v>100</v>
      </c>
      <c r="AP321" s="44">
        <f>[2]国家城池攻打!AK321</f>
        <v>318</v>
      </c>
      <c r="AQ321" s="44">
        <f>[2]国家城池攻打!AL321</f>
        <v>2581040078.3827567</v>
      </c>
      <c r="AR321" s="44">
        <f>[2]国家城池攻打!AM321</f>
        <v>2708884172.5280461</v>
      </c>
      <c r="AS321" s="44">
        <f>[2]国家城池攻打!AN321</f>
        <v>246213535.70383847</v>
      </c>
      <c r="AT321" s="44">
        <f>[2]国家城池攻打!AO321</f>
        <v>47895979.94034218</v>
      </c>
      <c r="AU321" s="44">
        <f>[2]国家城池攻打!AP321</f>
        <v>14210627.126752343</v>
      </c>
      <c r="AV321" s="44">
        <f>[2]国家城池攻打!AQ321</f>
        <v>5598244393.681735</v>
      </c>
      <c r="AX321" s="14">
        <v>318</v>
      </c>
      <c r="AY321" s="44">
        <f>[2]国家城池攻打!AE321</f>
        <v>61655335.429455407</v>
      </c>
      <c r="AZ321" s="44">
        <f>[2]国家城池攻打!AF321</f>
        <v>63175266.15556179</v>
      </c>
      <c r="BA321" s="44">
        <f>[2]国家城池攻打!AG321</f>
        <v>65078289.891450986</v>
      </c>
      <c r="BB321" s="44">
        <f>[2]国家城池攻打!AH321</f>
        <v>69738291.92415531</v>
      </c>
      <c r="BC321" s="44">
        <f>[2]国家城池攻打!AI321</f>
        <v>71510804.784381777</v>
      </c>
    </row>
    <row r="322" spans="1:55" x14ac:dyDescent="0.15">
      <c r="A322" s="16" t="str">
        <f>IF([2]其他调用!AF322="","",[2]其他调用!AF322)</f>
        <v/>
      </c>
      <c r="B322" s="16">
        <f>IF([2]其他调用!AG322="","",[2]其他调用!AG322)</f>
        <v>318</v>
      </c>
      <c r="C322" s="16">
        <f>IF([2]其他调用!AH322="","",[2]其他调用!AH322)</f>
        <v>1</v>
      </c>
      <c r="D322" s="16">
        <f>IF([2]其他调用!AI322="","",[2]其他调用!AI322)</f>
        <v>1.6953382973287461</v>
      </c>
      <c r="E322" s="16">
        <f>IF([2]其他调用!AJ322="","",[2]其他调用!AJ322)</f>
        <v>3.0305908051304629</v>
      </c>
      <c r="F322" s="16">
        <f>IF([2]其他调用!AK322="","",[2]其他调用!AK322)</f>
        <v>8.5928001041752768</v>
      </c>
      <c r="G322" s="16">
        <f>IF([2]其他调用!AL322="","",[2]其他调用!AL322)</f>
        <v>18.017756532789942</v>
      </c>
      <c r="H322" s="16">
        <f>IF([2]其他调用!AM322="","",[2]其他调用!AM322)</f>
        <v>977.20393429680973</v>
      </c>
      <c r="I322" s="16" t="str">
        <f>IF([2]其他调用!AN322="","",[2]其他调用!AN322)</f>
        <v/>
      </c>
      <c r="J322" s="16" t="str">
        <f>IF([2]其他调用!AO322="","",[2]其他调用!AO322)</f>
        <v/>
      </c>
      <c r="AL322" s="35">
        <f>[4]基础信息!L322</f>
        <v>319</v>
      </c>
      <c r="AM322" s="35">
        <f>[4]基础信息!M322</f>
        <v>100</v>
      </c>
      <c r="AP322" s="44">
        <f>[2]国家城池攻打!AK322</f>
        <v>319</v>
      </c>
      <c r="AQ322" s="44">
        <f>[2]国家城池攻打!AL322</f>
        <v>2583534454.8638396</v>
      </c>
      <c r="AR322" s="44">
        <f>[2]国家城池攻打!AM322</f>
        <v>2709893312.9946542</v>
      </c>
      <c r="AS322" s="44">
        <f>[2]国家城池攻打!AN322</f>
        <v>246306591.21412352</v>
      </c>
      <c r="AT322" s="44">
        <f>[2]国家城池攻打!AO322</f>
        <v>47895979.94034218</v>
      </c>
      <c r="AU322" s="44">
        <f>[2]国家城池攻打!AP322</f>
        <v>14210627.126752343</v>
      </c>
      <c r="AV322" s="44">
        <f>[2]国家城池攻打!AQ322</f>
        <v>5601840966.1397114</v>
      </c>
      <c r="AX322" s="14">
        <v>319</v>
      </c>
      <c r="AY322" s="44">
        <f>[2]国家城池攻打!AE322</f>
        <v>61655335.429455407</v>
      </c>
      <c r="AZ322" s="44">
        <f>[2]国家城池攻打!AF322</f>
        <v>63175266.15556179</v>
      </c>
      <c r="BA322" s="44">
        <f>[2]国家城池攻打!AG322</f>
        <v>65078289.891450986</v>
      </c>
      <c r="BB322" s="44">
        <f>[2]国家城池攻打!AH322</f>
        <v>69738291.92415531</v>
      </c>
      <c r="BC322" s="44">
        <f>[2]国家城池攻打!AI322</f>
        <v>71510804.784381777</v>
      </c>
    </row>
    <row r="323" spans="1:55" x14ac:dyDescent="0.15">
      <c r="A323" s="16" t="str">
        <f>IF([2]其他调用!AF323="","",[2]其他调用!AF323)</f>
        <v/>
      </c>
      <c r="B323" s="16">
        <f>IF([2]其他调用!AG323="","",[2]其他调用!AG323)</f>
        <v>319</v>
      </c>
      <c r="C323" s="16">
        <f>IF([2]其他调用!AH323="","",[2]其他调用!AH323)</f>
        <v>1</v>
      </c>
      <c r="D323" s="16">
        <f>IF([2]其他调用!AI323="","",[2]其他调用!AI323)</f>
        <v>1.6962765124200982</v>
      </c>
      <c r="E323" s="16">
        <f>IF([2]其他调用!AJ323="","",[2]其他调用!AJ323)</f>
        <v>3.0364269457453243</v>
      </c>
      <c r="F323" s="16">
        <f>IF([2]其他调用!AK323="","",[2]其他调用!AK323)</f>
        <v>8.5963042697523129</v>
      </c>
      <c r="G323" s="16">
        <f>IF([2]其他调用!AL323="","",[2]其他调用!AL323)</f>
        <v>17.977219066209077</v>
      </c>
      <c r="H323" s="16">
        <f>IF([2]其他调用!AM323="","",[2]其他调用!AM323)</f>
        <v>977.76271197156586</v>
      </c>
      <c r="I323" s="16" t="str">
        <f>IF([2]其他调用!AN323="","",[2]其他调用!AN323)</f>
        <v/>
      </c>
      <c r="J323" s="16" t="str">
        <f>IF([2]其他调用!AO323="","",[2]其他调用!AO323)</f>
        <v/>
      </c>
      <c r="AL323" s="35">
        <f>[4]基础信息!L323</f>
        <v>320</v>
      </c>
      <c r="AM323" s="35">
        <f>[4]基础信息!M323</f>
        <v>100</v>
      </c>
      <c r="AP323" s="44">
        <f>[2]国家城池攻打!AK323</f>
        <v>320</v>
      </c>
      <c r="AQ323" s="44">
        <f>[2]国家城池攻打!AL323</f>
        <v>2586028831.3449225</v>
      </c>
      <c r="AR323" s="44">
        <f>[2]国家城池攻打!AM323</f>
        <v>2710902453.4612622</v>
      </c>
      <c r="AS323" s="44">
        <f>[2]国家城池攻打!AN323</f>
        <v>246399646.72440845</v>
      </c>
      <c r="AT323" s="44">
        <f>[2]国家城池攻打!AO323</f>
        <v>47895979.94034218</v>
      </c>
      <c r="AU323" s="44">
        <f>[2]国家城池攻打!AP323</f>
        <v>14210627.126752343</v>
      </c>
      <c r="AV323" s="44">
        <f>[2]国家城池攻打!AQ323</f>
        <v>5605437538.5976868</v>
      </c>
      <c r="AX323" s="14">
        <v>320</v>
      </c>
      <c r="AY323" s="44">
        <f>[2]国家城池攻打!AE323</f>
        <v>61655335.429455407</v>
      </c>
      <c r="AZ323" s="44">
        <f>[2]国家城池攻打!AF323</f>
        <v>63175266.15556179</v>
      </c>
      <c r="BA323" s="44">
        <f>[2]国家城池攻打!AG323</f>
        <v>65078289.891450986</v>
      </c>
      <c r="BB323" s="44">
        <f>[2]国家城池攻打!AH323</f>
        <v>69738291.92415531</v>
      </c>
      <c r="BC323" s="44">
        <f>[2]国家城池攻打!AI323</f>
        <v>71510804.784381777</v>
      </c>
    </row>
    <row r="324" spans="1:55" x14ac:dyDescent="0.15">
      <c r="A324" s="16" t="str">
        <f>IF([2]其他调用!AF324="","",[2]其他调用!AF324)</f>
        <v/>
      </c>
      <c r="B324" s="16">
        <f>IF([2]其他调用!AG324="","",[2]其他调用!AG324)</f>
        <v>320</v>
      </c>
      <c r="C324" s="16">
        <f>IF([2]其他调用!AH324="","",[2]其他调用!AH324)</f>
        <v>1</v>
      </c>
      <c r="D324" s="16">
        <f>IF([2]其他调用!AI324="","",[2]其他调用!AI324)</f>
        <v>1.6972063576930576</v>
      </c>
      <c r="E324" s="16">
        <f>IF([2]其他调用!AJ324="","",[2]其他调用!AJ324)</f>
        <v>3.0422110221400365</v>
      </c>
      <c r="F324" s="16">
        <f>IF([2]其他调用!AK324="","",[2]其他调用!AK324)</f>
        <v>8.5997771746623979</v>
      </c>
      <c r="G324" s="16">
        <f>IF([2]其他调用!AL324="","",[2]其他调用!AL324)</f>
        <v>17.937043234435134</v>
      </c>
      <c r="H324" s="16">
        <f>IF([2]其他调用!AM324="","",[2]其他调用!AM324)</f>
        <v>978.31650478975473</v>
      </c>
      <c r="I324" s="16" t="str">
        <f>IF([2]其他调用!AN324="","",[2]其他调用!AN324)</f>
        <v/>
      </c>
      <c r="J324" s="16" t="str">
        <f>IF([2]其他调用!AO324="","",[2]其他调用!AO324)</f>
        <v/>
      </c>
      <c r="AL324" s="35">
        <f>[4]基础信息!L324</f>
        <v>321</v>
      </c>
      <c r="AM324" s="35">
        <f>[4]基础信息!M324</f>
        <v>100</v>
      </c>
      <c r="AP324" s="44">
        <f>[2]国家城池攻打!AK324</f>
        <v>321</v>
      </c>
      <c r="AQ324" s="44">
        <f>[2]国家城池攻打!AL324</f>
        <v>2588523207.8260055</v>
      </c>
      <c r="AR324" s="44">
        <f>[2]国家城池攻打!AM324</f>
        <v>2711911593.9278703</v>
      </c>
      <c r="AS324" s="44">
        <f>[2]国家城池攻打!AN324</f>
        <v>246492702.23469347</v>
      </c>
      <c r="AT324" s="44">
        <f>[2]国家城池攻打!AO324</f>
        <v>47895979.94034218</v>
      </c>
      <c r="AU324" s="44">
        <f>[2]国家城池攻打!AP324</f>
        <v>14210627.126752343</v>
      </c>
      <c r="AV324" s="44">
        <f>[2]国家城池攻打!AQ324</f>
        <v>5609034111.0556631</v>
      </c>
      <c r="AX324" s="14">
        <v>321</v>
      </c>
      <c r="AY324" s="44">
        <f>[2]国家城池攻打!AE324</f>
        <v>61655335.429455407</v>
      </c>
      <c r="AZ324" s="44">
        <f>[2]国家城池攻打!AF324</f>
        <v>63175266.15556179</v>
      </c>
      <c r="BA324" s="44">
        <f>[2]国家城池攻打!AG324</f>
        <v>65078289.891450986</v>
      </c>
      <c r="BB324" s="44">
        <f>[2]国家城池攻打!AH324</f>
        <v>69738291.92415531</v>
      </c>
      <c r="BC324" s="44">
        <f>[2]国家城池攻打!AI324</f>
        <v>71510804.784381777</v>
      </c>
    </row>
    <row r="325" spans="1:55" x14ac:dyDescent="0.15">
      <c r="A325" s="16" t="str">
        <f>IF([2]其他调用!AF325="","",[2]其他调用!AF325)</f>
        <v/>
      </c>
      <c r="B325" s="16">
        <f>IF([2]其他调用!AG325="","",[2]其他调用!AG325)</f>
        <v>321</v>
      </c>
      <c r="C325" s="16">
        <f>IF([2]其他调用!AH325="","",[2]其他调用!AH325)</f>
        <v>1</v>
      </c>
      <c r="D325" s="16">
        <f>IF([2]其他调用!AI325="","",[2]其他调用!AI325)</f>
        <v>1.6981279446510085</v>
      </c>
      <c r="E325" s="16">
        <f>IF([2]其他调用!AJ325="","",[2]其他调用!AJ325)</f>
        <v>3.047943727918272</v>
      </c>
      <c r="F325" s="16">
        <f>IF([2]其他调用!AK325="","",[2]其他调用!AK325)</f>
        <v>8.6032192353626193</v>
      </c>
      <c r="G325" s="16">
        <f>IF([2]其他调用!AL325="","",[2]其他调用!AL325)</f>
        <v>17.897224219740501</v>
      </c>
      <c r="H325" s="16">
        <f>IF([2]其他调用!AM325="","",[2]其他调用!AM325)</f>
        <v>978.86537916003078</v>
      </c>
      <c r="I325" s="16" t="str">
        <f>IF([2]其他调用!AN325="","",[2]其他调用!AN325)</f>
        <v/>
      </c>
      <c r="J325" s="16" t="str">
        <f>IF([2]其他调用!AO325="","",[2]其他调用!AO325)</f>
        <v/>
      </c>
      <c r="AL325" s="35">
        <f>[4]基础信息!L325</f>
        <v>322</v>
      </c>
      <c r="AM325" s="35">
        <f>[4]基础信息!M325</f>
        <v>100</v>
      </c>
      <c r="AP325" s="44">
        <f>[2]国家城池攻打!AK325</f>
        <v>322</v>
      </c>
      <c r="AQ325" s="44">
        <f>[2]国家城池攻打!AL325</f>
        <v>2591017584.3070884</v>
      </c>
      <c r="AR325" s="44">
        <f>[2]国家城池攻打!AM325</f>
        <v>2712920734.3944788</v>
      </c>
      <c r="AS325" s="44">
        <f>[2]国家城池攻打!AN325</f>
        <v>246585757.74497846</v>
      </c>
      <c r="AT325" s="44">
        <f>[2]国家城池攻打!AO325</f>
        <v>47895979.94034218</v>
      </c>
      <c r="AU325" s="44">
        <f>[2]国家城池攻打!AP325</f>
        <v>14210627.126752343</v>
      </c>
      <c r="AV325" s="44">
        <f>[2]国家城池攻打!AQ325</f>
        <v>5612630683.5136395</v>
      </c>
      <c r="AX325" s="14">
        <v>322</v>
      </c>
      <c r="AY325" s="44">
        <f>[2]国家城池攻打!AE325</f>
        <v>61655335.429455407</v>
      </c>
      <c r="AZ325" s="44">
        <f>[2]国家城池攻打!AF325</f>
        <v>63175266.15556179</v>
      </c>
      <c r="BA325" s="44">
        <f>[2]国家城池攻打!AG325</f>
        <v>65078289.891450986</v>
      </c>
      <c r="BB325" s="44">
        <f>[2]国家城池攻打!AH325</f>
        <v>69738291.92415531</v>
      </c>
      <c r="BC325" s="44">
        <f>[2]国家城池攻打!AI325</f>
        <v>71510804.784381777</v>
      </c>
    </row>
    <row r="326" spans="1:55" x14ac:dyDescent="0.15">
      <c r="A326" s="16" t="str">
        <f>IF([2]其他调用!AF326="","",[2]其他调用!AF326)</f>
        <v/>
      </c>
      <c r="B326" s="16">
        <f>IF([2]其他调用!AG326="","",[2]其他调用!AG326)</f>
        <v>322</v>
      </c>
      <c r="C326" s="16">
        <f>IF([2]其他调用!AH326="","",[2]其他调用!AH326)</f>
        <v>1</v>
      </c>
      <c r="D326" s="16">
        <f>IF([2]其他调用!AI326="","",[2]其他调用!AI326)</f>
        <v>1.6990413828254829</v>
      </c>
      <c r="E326" s="16">
        <f>IF([2]其他调用!AJ326="","",[2]其他调用!AJ326)</f>
        <v>3.0536257444178463</v>
      </c>
      <c r="F326" s="16">
        <f>IF([2]其他调用!AK326="","",[2]其他调用!AK326)</f>
        <v>8.6066308609453301</v>
      </c>
      <c r="G326" s="16">
        <f>IF([2]其他调用!AL326="","",[2]其他调用!AL326)</f>
        <v>17.857757289595455</v>
      </c>
      <c r="H326" s="16">
        <f>IF([2]其他调用!AM326="","",[2]其他调用!AM326)</f>
        <v>979.40940031666207</v>
      </c>
      <c r="I326" s="16" t="str">
        <f>IF([2]其他调用!AN326="","",[2]其他调用!AN326)</f>
        <v/>
      </c>
      <c r="J326" s="16" t="str">
        <f>IF([2]其他调用!AO326="","",[2]其他调用!AO326)</f>
        <v/>
      </c>
      <c r="AL326" s="35">
        <f>[4]基础信息!L326</f>
        <v>323</v>
      </c>
      <c r="AM326" s="35">
        <f>[4]基础信息!M326</f>
        <v>100</v>
      </c>
      <c r="AP326" s="44">
        <f>[2]国家城池攻打!AK326</f>
        <v>323</v>
      </c>
      <c r="AQ326" s="44">
        <f>[2]国家城池攻打!AL326</f>
        <v>2593511960.7881708</v>
      </c>
      <c r="AR326" s="44">
        <f>[2]国家城池攻打!AM326</f>
        <v>2713929874.8610868</v>
      </c>
      <c r="AS326" s="44">
        <f>[2]国家城池攻打!AN326</f>
        <v>246678813.25526345</v>
      </c>
      <c r="AT326" s="44">
        <f>[2]国家城池攻打!AO326</f>
        <v>47895979.94034218</v>
      </c>
      <c r="AU326" s="44">
        <f>[2]国家城池攻打!AP326</f>
        <v>14210627.126752343</v>
      </c>
      <c r="AV326" s="44">
        <f>[2]国家城池攻打!AQ326</f>
        <v>5616227255.9716148</v>
      </c>
      <c r="AX326" s="14">
        <v>323</v>
      </c>
      <c r="AY326" s="44">
        <f>[2]国家城池攻打!AE326</f>
        <v>61655335.429455407</v>
      </c>
      <c r="AZ326" s="44">
        <f>[2]国家城池攻打!AF326</f>
        <v>63175266.15556179</v>
      </c>
      <c r="BA326" s="44">
        <f>[2]国家城池攻打!AG326</f>
        <v>65078289.891450986</v>
      </c>
      <c r="BB326" s="44">
        <f>[2]国家城池攻打!AH326</f>
        <v>69738291.92415531</v>
      </c>
      <c r="BC326" s="44">
        <f>[2]国家城池攻打!AI326</f>
        <v>71510804.784381777</v>
      </c>
    </row>
    <row r="327" spans="1:55" x14ac:dyDescent="0.15">
      <c r="A327" s="16" t="str">
        <f>IF([2]其他调用!AF327="","",[2]其他调用!AF327)</f>
        <v/>
      </c>
      <c r="B327" s="16">
        <f>IF([2]其他调用!AG327="","",[2]其他调用!AG327)</f>
        <v>323</v>
      </c>
      <c r="C327" s="16">
        <f>IF([2]其他调用!AH327="","",[2]其他调用!AH327)</f>
        <v>1</v>
      </c>
      <c r="D327" s="16">
        <f>IF([2]其他调用!AI327="","",[2]其他调用!AI327)</f>
        <v>1.699946779819556</v>
      </c>
      <c r="E327" s="16">
        <f>IF([2]其他调用!AJ327="","",[2]其他调用!AJ327)</f>
        <v>3.0592577409806694</v>
      </c>
      <c r="F327" s="16">
        <f>IF([2]其他调用!AK327="","",[2]其他调用!AK327)</f>
        <v>8.6100124533002464</v>
      </c>
      <c r="G327" s="16">
        <f>IF([2]其他调用!AL327="","",[2]其他调用!AL327)</f>
        <v>17.818637794793084</v>
      </c>
      <c r="H327" s="16">
        <f>IF([2]其他调用!AM327="","",[2]其他调用!AM327)</f>
        <v>979.94863234537559</v>
      </c>
      <c r="I327" s="16" t="str">
        <f>IF([2]其他调用!AN327="","",[2]其他调用!AN327)</f>
        <v/>
      </c>
      <c r="J327" s="16" t="str">
        <f>IF([2]其他调用!AO327="","",[2]其他调用!AO327)</f>
        <v/>
      </c>
      <c r="AL327" s="35">
        <f>[4]基础信息!L327</f>
        <v>324</v>
      </c>
      <c r="AM327" s="35">
        <f>[4]基础信息!M327</f>
        <v>100</v>
      </c>
      <c r="AP327" s="44">
        <f>[2]国家城池攻打!AK327</f>
        <v>324</v>
      </c>
      <c r="AQ327" s="44">
        <f>[2]国家城池攻打!AL327</f>
        <v>2596006337.2692542</v>
      </c>
      <c r="AR327" s="44">
        <f>[2]国家城池攻打!AM327</f>
        <v>2714939015.3276949</v>
      </c>
      <c r="AS327" s="44">
        <f>[2]国家城池攻打!AN327</f>
        <v>246771868.76554847</v>
      </c>
      <c r="AT327" s="44">
        <f>[2]国家城池攻打!AO327</f>
        <v>47895979.94034218</v>
      </c>
      <c r="AU327" s="44">
        <f>[2]国家城池攻打!AP327</f>
        <v>14210627.126752343</v>
      </c>
      <c r="AV327" s="44">
        <f>[2]国家城池攻打!AQ327</f>
        <v>5619823828.4295912</v>
      </c>
      <c r="AX327" s="14">
        <v>324</v>
      </c>
      <c r="AY327" s="44">
        <f>[2]国家城池攻打!AE327</f>
        <v>61655335.429455407</v>
      </c>
      <c r="AZ327" s="44">
        <f>[2]国家城池攻打!AF327</f>
        <v>63175266.15556179</v>
      </c>
      <c r="BA327" s="44">
        <f>[2]国家城池攻打!AG327</f>
        <v>65078289.891450986</v>
      </c>
      <c r="BB327" s="44">
        <f>[2]国家城池攻打!AH327</f>
        <v>69738291.92415531</v>
      </c>
      <c r="BC327" s="44">
        <f>[2]国家城池攻打!AI327</f>
        <v>71510804.784381777</v>
      </c>
    </row>
    <row r="328" spans="1:55" x14ac:dyDescent="0.15">
      <c r="A328" s="16" t="str">
        <f>IF([2]其他调用!AF328="","",[2]其他调用!AF328)</f>
        <v/>
      </c>
      <c r="B328" s="16">
        <f>IF([2]其他调用!AG328="","",[2]其他调用!AG328)</f>
        <v>324</v>
      </c>
      <c r="C328" s="16">
        <f>IF([2]其他调用!AH328="","",[2]其他调用!AH328)</f>
        <v>1</v>
      </c>
      <c r="D328" s="16">
        <f>IF([2]其他调用!AI328="","",[2]其他调用!AI328)</f>
        <v>1.7008442413501037</v>
      </c>
      <c r="E328" s="16">
        <f>IF([2]其他调用!AJ328="","",[2]其他调用!AJ328)</f>
        <v>3.0648403752155917</v>
      </c>
      <c r="F328" s="16">
        <f>IF([2]其他调用!AK328="","",[2]其他调用!AK328)</f>
        <v>8.6133644072722593</v>
      </c>
      <c r="G328" s="16">
        <f>IF([2]其他调用!AL328="","",[2]其他调用!AL328)</f>
        <v>17.779861167623579</v>
      </c>
      <c r="H328" s="16">
        <f>IF([2]其他调用!AM328="","",[2]其他调用!AM328)</f>
        <v>980.48313820852457</v>
      </c>
      <c r="I328" s="16" t="str">
        <f>IF([2]其他调用!AN328="","",[2]其他调用!AN328)</f>
        <v/>
      </c>
      <c r="J328" s="16" t="str">
        <f>IF([2]其他调用!AO328="","",[2]其他调用!AO328)</f>
        <v/>
      </c>
      <c r="AL328" s="35">
        <f>[4]基础信息!L328</f>
        <v>325</v>
      </c>
      <c r="AM328" s="35">
        <f>[4]基础信息!M328</f>
        <v>100</v>
      </c>
      <c r="AP328" s="44">
        <f>[2]国家城池攻打!AK328</f>
        <v>325</v>
      </c>
      <c r="AQ328" s="44">
        <f>[2]国家城池攻打!AL328</f>
        <v>2598500713.7503371</v>
      </c>
      <c r="AR328" s="44">
        <f>[2]国家城池攻打!AM328</f>
        <v>2715948155.7943029</v>
      </c>
      <c r="AS328" s="44">
        <f>[2]国家城池攻打!AN328</f>
        <v>246864924.27583346</v>
      </c>
      <c r="AT328" s="44">
        <f>[2]国家城池攻打!AO328</f>
        <v>47895979.94034218</v>
      </c>
      <c r="AU328" s="44">
        <f>[2]国家城池攻打!AP328</f>
        <v>14210627.126752343</v>
      </c>
      <c r="AV328" s="44">
        <f>[2]国家城池攻打!AQ328</f>
        <v>5623420400.8875666</v>
      </c>
      <c r="AX328" s="14">
        <v>325</v>
      </c>
      <c r="AY328" s="44">
        <f>[2]国家城池攻打!AE328</f>
        <v>61655335.429455407</v>
      </c>
      <c r="AZ328" s="44">
        <f>[2]国家城池攻打!AF328</f>
        <v>63175266.15556179</v>
      </c>
      <c r="BA328" s="44">
        <f>[2]国家城池攻打!AG328</f>
        <v>65078289.891450986</v>
      </c>
      <c r="BB328" s="44">
        <f>[2]国家城池攻打!AH328</f>
        <v>69738291.92415531</v>
      </c>
      <c r="BC328" s="44">
        <f>[2]国家城池攻打!AI328</f>
        <v>71510804.784381777</v>
      </c>
    </row>
    <row r="329" spans="1:55" x14ac:dyDescent="0.15">
      <c r="A329" s="16" t="str">
        <f>IF([2]其他调用!AF329="","",[2]其他调用!AF329)</f>
        <v/>
      </c>
      <c r="B329" s="16">
        <f>IF([2]其他调用!AG329="","",[2]其他调用!AG329)</f>
        <v>325</v>
      </c>
      <c r="C329" s="16">
        <f>IF([2]其他调用!AH329="","",[2]其他调用!AH329)</f>
        <v>1</v>
      </c>
      <c r="D329" s="16">
        <f>IF([2]其他调用!AI329="","",[2]其他调用!AI329)</f>
        <v>1.7017338712889483</v>
      </c>
      <c r="E329" s="16">
        <f>IF([2]其他调用!AJ329="","",[2]其他调用!AJ329)</f>
        <v>3.0703742932543685</v>
      </c>
      <c r="F329" s="16">
        <f>IF([2]其他调用!AK329="","",[2]其他调用!AK329)</f>
        <v>8.6166871108151195</v>
      </c>
      <c r="G329" s="16">
        <f>IF([2]其他调用!AL329="","",[2]其他调用!AL329)</f>
        <v>17.741422920096284</v>
      </c>
      <c r="H329" s="16">
        <f>IF([2]其他调用!AM329="","",[2]其他调用!AM329)</f>
        <v>981.01297976959404</v>
      </c>
      <c r="I329" s="16" t="str">
        <f>IF([2]其他调用!AN329="","",[2]其他调用!AN329)</f>
        <v/>
      </c>
      <c r="J329" s="16" t="str">
        <f>IF([2]其他调用!AO329="","",[2]其他调用!AO329)</f>
        <v/>
      </c>
      <c r="AL329" s="35">
        <f>[4]基础信息!L329</f>
        <v>326</v>
      </c>
      <c r="AM329" s="35">
        <f>[4]基础信息!M329</f>
        <v>100</v>
      </c>
      <c r="AP329" s="44">
        <f>[2]国家城池攻打!AK329</f>
        <v>326</v>
      </c>
      <c r="AQ329" s="44">
        <f>[2]国家城池攻打!AL329</f>
        <v>2600995090.2314196</v>
      </c>
      <c r="AR329" s="44">
        <f>[2]国家城池攻打!AM329</f>
        <v>2716957296.260911</v>
      </c>
      <c r="AS329" s="44">
        <f>[2]国家城池攻打!AN329</f>
        <v>246957979.78611845</v>
      </c>
      <c r="AT329" s="44">
        <f>[2]国家城池攻打!AO329</f>
        <v>47895979.94034218</v>
      </c>
      <c r="AU329" s="44">
        <f>[2]国家城池攻打!AP329</f>
        <v>14210627.126752343</v>
      </c>
      <c r="AV329" s="44">
        <f>[2]国家城池攻打!AQ329</f>
        <v>5627016973.3455429</v>
      </c>
      <c r="AX329" s="14">
        <v>326</v>
      </c>
      <c r="AY329" s="44">
        <f>[2]国家城池攻打!AE329</f>
        <v>61655335.429455407</v>
      </c>
      <c r="AZ329" s="44">
        <f>[2]国家城池攻打!AF329</f>
        <v>63175266.15556179</v>
      </c>
      <c r="BA329" s="44">
        <f>[2]国家城池攻打!AG329</f>
        <v>65078289.891450986</v>
      </c>
      <c r="BB329" s="44">
        <f>[2]国家城池攻打!AH329</f>
        <v>69738291.92415531</v>
      </c>
      <c r="BC329" s="44">
        <f>[2]国家城池攻打!AI329</f>
        <v>71510804.784381777</v>
      </c>
    </row>
    <row r="330" spans="1:55" x14ac:dyDescent="0.15">
      <c r="A330" s="16" t="str">
        <f>IF([2]其他调用!AF330="","",[2]其他调用!AF330)</f>
        <v/>
      </c>
      <c r="B330" s="16">
        <f>IF([2]其他调用!AG330="","",[2]其他调用!AG330)</f>
        <v>326</v>
      </c>
      <c r="C330" s="16">
        <f>IF([2]其他调用!AH330="","",[2]其他调用!AH330)</f>
        <v>1</v>
      </c>
      <c r="D330" s="16">
        <f>IF([2]其他调用!AI330="","",[2]其他调用!AI330)</f>
        <v>1.7026157717029389</v>
      </c>
      <c r="E330" s="16">
        <f>IF([2]其他调用!AJ330="","",[2]其他调用!AJ330)</f>
        <v>3.0758601300009647</v>
      </c>
      <c r="F330" s="16">
        <f>IF([2]其他调用!AK330="","",[2]其他调用!AK330)</f>
        <v>8.6199809451411316</v>
      </c>
      <c r="G330" s="16">
        <f>IF([2]其他调用!AL330="","",[2]其他调用!AL330)</f>
        <v>17.703318642208103</v>
      </c>
      <c r="H330" s="16">
        <f>IF([2]其他调用!AM330="","",[2]其他调用!AM330)</f>
        <v>981.538217817072</v>
      </c>
      <c r="I330" s="16" t="str">
        <f>IF([2]其他调用!AN330="","",[2]其他调用!AN330)</f>
        <v/>
      </c>
      <c r="J330" s="16" t="str">
        <f>IF([2]其他调用!AO330="","",[2]其他调用!AO330)</f>
        <v/>
      </c>
      <c r="AL330" s="35">
        <f>[4]基础信息!L330</f>
        <v>327</v>
      </c>
      <c r="AM330" s="35">
        <f>[4]基础信息!M330</f>
        <v>100</v>
      </c>
      <c r="AP330" s="44">
        <f>[2]国家城池攻打!AK330</f>
        <v>327</v>
      </c>
      <c r="AQ330" s="44">
        <f>[2]国家城池攻打!AL330</f>
        <v>2603489466.7125025</v>
      </c>
      <c r="AR330" s="44">
        <f>[2]国家城池攻打!AM330</f>
        <v>2717966436.7275195</v>
      </c>
      <c r="AS330" s="44">
        <f>[2]国家城池攻打!AN330</f>
        <v>247051035.29640347</v>
      </c>
      <c r="AT330" s="44">
        <f>[2]国家城池攻打!AO330</f>
        <v>47895979.94034218</v>
      </c>
      <c r="AU330" s="44">
        <f>[2]国家城池攻打!AP330</f>
        <v>14210627.126752343</v>
      </c>
      <c r="AV330" s="44">
        <f>[2]国家城池攻打!AQ330</f>
        <v>5630613545.8035192</v>
      </c>
      <c r="AX330" s="14">
        <v>327</v>
      </c>
      <c r="AY330" s="44">
        <f>[2]国家城池攻打!AE330</f>
        <v>61655335.429455407</v>
      </c>
      <c r="AZ330" s="44">
        <f>[2]国家城池攻打!AF330</f>
        <v>63175266.15556179</v>
      </c>
      <c r="BA330" s="44">
        <f>[2]国家城池攻打!AG330</f>
        <v>65078289.891450986</v>
      </c>
      <c r="BB330" s="44">
        <f>[2]国家城池攻打!AH330</f>
        <v>69738291.92415531</v>
      </c>
      <c r="BC330" s="44">
        <f>[2]国家城池攻打!AI330</f>
        <v>71510804.784381777</v>
      </c>
    </row>
    <row r="331" spans="1:55" x14ac:dyDescent="0.15">
      <c r="A331" s="16" t="str">
        <f>IF([2]其他调用!AF331="","",[2]其他调用!AF331)</f>
        <v/>
      </c>
      <c r="B331" s="16">
        <f>IF([2]其他调用!AG331="","",[2]其他调用!AG331)</f>
        <v>327</v>
      </c>
      <c r="C331" s="16">
        <f>IF([2]其他调用!AH331="","",[2]其他调用!AH331)</f>
        <v>1</v>
      </c>
      <c r="D331" s="16">
        <f>IF([2]其他调用!AI331="","",[2]其他调用!AI331)</f>
        <v>1.7034900428929849</v>
      </c>
      <c r="E331" s="16">
        <f>IF([2]其他调用!AJ331="","",[2]其他调用!AJ331)</f>
        <v>3.0812985093743728</v>
      </c>
      <c r="F331" s="16">
        <f>IF([2]其他调用!AK331="","",[2]其他调用!AK331)</f>
        <v>8.6232462848669496</v>
      </c>
      <c r="G331" s="16">
        <f>IF([2]其他调用!AL331="","",[2]其他调用!AL331)</f>
        <v>17.665544000256855</v>
      </c>
      <c r="H331" s="16">
        <f>IF([2]其他调用!AM331="","",[2]其他调用!AM331)</f>
        <v>982.05891208769629</v>
      </c>
      <c r="I331" s="16" t="str">
        <f>IF([2]其他调用!AN331="","",[2]其他调用!AN331)</f>
        <v/>
      </c>
      <c r="J331" s="16" t="str">
        <f>IF([2]其他调用!AO331="","",[2]其他调用!AO331)</f>
        <v/>
      </c>
      <c r="AL331" s="35">
        <f>[4]基础信息!L331</f>
        <v>328</v>
      </c>
      <c r="AM331" s="35">
        <f>[4]基础信息!M331</f>
        <v>100</v>
      </c>
      <c r="AP331" s="44">
        <f>[2]国家城池攻打!AK331</f>
        <v>328</v>
      </c>
      <c r="AQ331" s="44">
        <f>[2]国家城池攻打!AL331</f>
        <v>2605983843.1935854</v>
      </c>
      <c r="AR331" s="44">
        <f>[2]国家城池攻打!AM331</f>
        <v>2718975577.1941276</v>
      </c>
      <c r="AS331" s="44">
        <f>[2]国家城池攻打!AN331</f>
        <v>247144090.80668846</v>
      </c>
      <c r="AT331" s="44">
        <f>[2]国家城池攻打!AO331</f>
        <v>47895979.94034218</v>
      </c>
      <c r="AU331" s="44">
        <f>[2]国家城池攻打!AP331</f>
        <v>14210627.126752343</v>
      </c>
      <c r="AV331" s="44">
        <f>[2]国家城池攻打!AQ331</f>
        <v>5634210118.2614946</v>
      </c>
      <c r="AX331" s="14">
        <v>328</v>
      </c>
      <c r="AY331" s="44">
        <f>[2]国家城池攻打!AE331</f>
        <v>61655335.429455407</v>
      </c>
      <c r="AZ331" s="44">
        <f>[2]国家城池攻打!AF331</f>
        <v>63175266.15556179</v>
      </c>
      <c r="BA331" s="44">
        <f>[2]国家城池攻打!AG331</f>
        <v>65078289.891450986</v>
      </c>
      <c r="BB331" s="44">
        <f>[2]国家城池攻打!AH331</f>
        <v>69738291.92415531</v>
      </c>
      <c r="BC331" s="44">
        <f>[2]国家城池攻打!AI331</f>
        <v>71510804.784381777</v>
      </c>
    </row>
    <row r="332" spans="1:55" x14ac:dyDescent="0.15">
      <c r="A332" s="16" t="str">
        <f>IF([2]其他调用!AF332="","",[2]其他调用!AF332)</f>
        <v/>
      </c>
      <c r="B332" s="16">
        <f>IF([2]其他调用!AG332="","",[2]其他调用!AG332)</f>
        <v>328</v>
      </c>
      <c r="C332" s="16">
        <f>IF([2]其他调用!AH332="","",[2]其他调用!AH332)</f>
        <v>1</v>
      </c>
      <c r="D332" s="16">
        <f>IF([2]其他调用!AI332="","",[2]其他调用!AI332)</f>
        <v>1.7043567834320859</v>
      </c>
      <c r="E332" s="16">
        <f>IF([2]其他调用!AJ332="","",[2]其他调用!AJ332)</f>
        <v>3.0866900445451666</v>
      </c>
      <c r="F332" s="16">
        <f>IF([2]其他调用!AK332="","",[2]其他调用!AK332)</f>
        <v>8.6264834981556024</v>
      </c>
      <c r="G332" s="16">
        <f>IF([2]其他调用!AL332="","",[2]其他调用!AL332)</f>
        <v>17.628094735198186</v>
      </c>
      <c r="H332" s="16">
        <f>IF([2]其他调用!AM332="","",[2]其他调用!AM332)</f>
        <v>982.57512128910435</v>
      </c>
      <c r="I332" s="16" t="str">
        <f>IF([2]其他调用!AN332="","",[2]其他调用!AN332)</f>
        <v/>
      </c>
      <c r="J332" s="16" t="str">
        <f>IF([2]其他调用!AO332="","",[2]其他调用!AO332)</f>
        <v/>
      </c>
      <c r="AL332" s="35">
        <f>[4]基础信息!L332</f>
        <v>329</v>
      </c>
      <c r="AM332" s="35">
        <f>[4]基础信息!M332</f>
        <v>100</v>
      </c>
      <c r="AP332" s="44">
        <f>[2]国家城池攻打!AK332</f>
        <v>329</v>
      </c>
      <c r="AQ332" s="44">
        <f>[2]国家城池攻打!AL332</f>
        <v>2608478219.6746683</v>
      </c>
      <c r="AR332" s="44">
        <f>[2]国家城池攻打!AM332</f>
        <v>2719984717.6607361</v>
      </c>
      <c r="AS332" s="44">
        <f>[2]国家城池攻打!AN332</f>
        <v>247237146.31697345</v>
      </c>
      <c r="AT332" s="44">
        <f>[2]国家城池攻打!AO332</f>
        <v>47895979.94034218</v>
      </c>
      <c r="AU332" s="44">
        <f>[2]国家城池攻打!AP332</f>
        <v>14210627.126752343</v>
      </c>
      <c r="AV332" s="44">
        <f>[2]国家城池攻打!AQ332</f>
        <v>5637806690.7194719</v>
      </c>
      <c r="AX332" s="14">
        <v>329</v>
      </c>
      <c r="AY332" s="44">
        <f>[2]国家城池攻打!AE332</f>
        <v>61655335.429455407</v>
      </c>
      <c r="AZ332" s="44">
        <f>[2]国家城池攻打!AF332</f>
        <v>63175266.15556179</v>
      </c>
      <c r="BA332" s="44">
        <f>[2]国家城池攻打!AG332</f>
        <v>65078289.891450986</v>
      </c>
      <c r="BB332" s="44">
        <f>[2]国家城池攻打!AH332</f>
        <v>69738291.92415531</v>
      </c>
      <c r="BC332" s="44">
        <f>[2]国家城池攻打!AI332</f>
        <v>71510804.784381777</v>
      </c>
    </row>
    <row r="333" spans="1:55" x14ac:dyDescent="0.15">
      <c r="A333" s="16" t="str">
        <f>IF([2]其他调用!AF333="","",[2]其他调用!AF333)</f>
        <v/>
      </c>
      <c r="B333" s="16">
        <f>IF([2]其他调用!AG333="","",[2]其他调用!AG333)</f>
        <v>329</v>
      </c>
      <c r="C333" s="16">
        <f>IF([2]其他调用!AH333="","",[2]其他调用!AH333)</f>
        <v>1</v>
      </c>
      <c r="D333" s="16">
        <f>IF([2]其他调用!AI333="","",[2]其他调用!AI333)</f>
        <v>1.7052160902023814</v>
      </c>
      <c r="E333" s="16">
        <f>IF([2]其他调用!AJ333="","",[2]其他调用!AJ333)</f>
        <v>3.0920353381659686</v>
      </c>
      <c r="F333" s="16">
        <f>IF([2]其他调用!AK333="","",[2]其他调用!AK333)</f>
        <v>8.6296929468548811</v>
      </c>
      <c r="G333" s="16">
        <f>IF([2]其他调用!AL333="","",[2]其他调用!AL333)</f>
        <v>17.590966661044806</v>
      </c>
      <c r="H333" s="16">
        <f>IF([2]其他调用!AM333="","",[2]其他调用!AM333)</f>
        <v>983.08690312189924</v>
      </c>
      <c r="I333" s="16" t="str">
        <f>IF([2]其他调用!AN333="","",[2]其他调用!AN333)</f>
        <v/>
      </c>
      <c r="J333" s="16" t="str">
        <f>IF([2]其他调用!AO333="","",[2]其他调用!AO333)</f>
        <v/>
      </c>
      <c r="AL333" s="35">
        <f>[4]基础信息!L333</f>
        <v>330</v>
      </c>
      <c r="AM333" s="35">
        <f>[4]基础信息!M333</f>
        <v>100</v>
      </c>
      <c r="AP333" s="44">
        <f>[2]国家城池攻打!AK333</f>
        <v>330</v>
      </c>
      <c r="AQ333" s="44">
        <f>[2]国家城池攻打!AL333</f>
        <v>2610972596.1557512</v>
      </c>
      <c r="AR333" s="44">
        <f>[2]国家城池攻打!AM333</f>
        <v>2720993858.1273441</v>
      </c>
      <c r="AS333" s="44">
        <f>[2]国家城池攻打!AN333</f>
        <v>247330201.82725844</v>
      </c>
      <c r="AT333" s="44">
        <f>[2]国家城池攻打!AO333</f>
        <v>47895979.94034218</v>
      </c>
      <c r="AU333" s="44">
        <f>[2]国家城池攻打!AP333</f>
        <v>14210627.126752343</v>
      </c>
      <c r="AV333" s="44">
        <f>[2]国家城池攻打!AQ333</f>
        <v>5641403263.1774473</v>
      </c>
      <c r="AX333" s="14">
        <v>330</v>
      </c>
      <c r="AY333" s="44">
        <f>[2]国家城池攻打!AE333</f>
        <v>61655335.429455407</v>
      </c>
      <c r="AZ333" s="44">
        <f>[2]国家城池攻打!AF333</f>
        <v>63175266.15556179</v>
      </c>
      <c r="BA333" s="44">
        <f>[2]国家城池攻打!AG333</f>
        <v>65078289.891450986</v>
      </c>
      <c r="BB333" s="44">
        <f>[2]国家城池攻打!AH333</f>
        <v>69738291.92415531</v>
      </c>
      <c r="BC333" s="44">
        <f>[2]国家城池攻打!AI333</f>
        <v>71510804.784381777</v>
      </c>
    </row>
    <row r="334" spans="1:55" x14ac:dyDescent="0.15">
      <c r="A334" s="16" t="str">
        <f>IF([2]其他调用!AF334="","",[2]其他调用!AF334)</f>
        <v/>
      </c>
      <c r="B334" s="16">
        <f>IF([2]其他调用!AG334="","",[2]其他调用!AG334)</f>
        <v>330</v>
      </c>
      <c r="C334" s="16">
        <f>IF([2]其他调用!AH334="","",[2]其他调用!AH334)</f>
        <v>1</v>
      </c>
      <c r="D334" s="16">
        <f>IF([2]其他调用!AI334="","",[2]其他调用!AI334)</f>
        <v>1.7060680584312491</v>
      </c>
      <c r="E334" s="16">
        <f>IF([2]其他调用!AJ334="","",[2]其他调用!AJ334)</f>
        <v>3.0973349825960086</v>
      </c>
      <c r="F334" s="16">
        <f>IF([2]其他调用!AK334="","",[2]其他调用!AK334)</f>
        <v>8.6328749866321601</v>
      </c>
      <c r="G334" s="16">
        <f>IF([2]其他调用!AL334="","",[2]其他调用!AL334)</f>
        <v>17.554155663306663</v>
      </c>
      <c r="H334" s="16">
        <f>IF([2]其他调用!AM334="","",[2]其他调用!AM334)</f>
        <v>983.59431430114887</v>
      </c>
      <c r="I334" s="16" t="str">
        <f>IF([2]其他调用!AN334="","",[2]其他调用!AN334)</f>
        <v/>
      </c>
      <c r="J334" s="16" t="str">
        <f>IF([2]其他调用!AO334="","",[2]其他调用!AO334)</f>
        <v/>
      </c>
      <c r="AL334" s="35">
        <f>[4]基础信息!L334</f>
        <v>331</v>
      </c>
      <c r="AM334" s="35">
        <f>[4]基础信息!M334</f>
        <v>100</v>
      </c>
      <c r="AP334" s="44">
        <f>[2]国家城池攻打!AK334</f>
        <v>331</v>
      </c>
      <c r="AQ334" s="44">
        <f>[2]国家城池攻打!AL334</f>
        <v>2613466972.6368337</v>
      </c>
      <c r="AR334" s="44">
        <f>[2]国家城池攻打!AM334</f>
        <v>2722002998.5939522</v>
      </c>
      <c r="AS334" s="44">
        <f>[2]国家城池攻打!AN334</f>
        <v>247423257.33754346</v>
      </c>
      <c r="AT334" s="44">
        <f>[2]国家城池攻打!AO334</f>
        <v>47895979.94034218</v>
      </c>
      <c r="AU334" s="44">
        <f>[2]国家城池攻打!AP334</f>
        <v>14210627.126752343</v>
      </c>
      <c r="AV334" s="44">
        <f>[2]国家城池攻打!AQ334</f>
        <v>5644999835.6354227</v>
      </c>
      <c r="AX334" s="14">
        <v>331</v>
      </c>
      <c r="AY334" s="44">
        <f>[2]国家城池攻打!AE334</f>
        <v>61655335.429455407</v>
      </c>
      <c r="AZ334" s="44">
        <f>[2]国家城池攻打!AF334</f>
        <v>63175266.15556179</v>
      </c>
      <c r="BA334" s="44">
        <f>[2]国家城池攻打!AG334</f>
        <v>65078289.891450986</v>
      </c>
      <c r="BB334" s="44">
        <f>[2]国家城池攻打!AH334</f>
        <v>69738291.92415531</v>
      </c>
      <c r="BC334" s="44">
        <f>[2]国家城池攻打!AI334</f>
        <v>71510804.784381777</v>
      </c>
    </row>
    <row r="335" spans="1:55" x14ac:dyDescent="0.15">
      <c r="A335" s="16" t="str">
        <f>IF([2]其他调用!AF335="","",[2]其他调用!AF335)</f>
        <v/>
      </c>
      <c r="B335" s="16">
        <f>IF([2]其他调用!AG335="","",[2]其他调用!AG335)</f>
        <v>331</v>
      </c>
      <c r="C335" s="16">
        <f>IF([2]其他调用!AH335="","",[2]其他调用!AH335)</f>
        <v>1</v>
      </c>
      <c r="D335" s="16">
        <f>IF([2]其他调用!AI335="","",[2]其他调用!AI335)</f>
        <v>1.7069127817264844</v>
      </c>
      <c r="E335" s="16">
        <f>IF([2]其他调用!AJ335="","",[2]其他调用!AJ335)</f>
        <v>3.1025895601199505</v>
      </c>
      <c r="F335" s="16">
        <f>IF([2]其他调用!AK335="","",[2]其他调用!AK335)</f>
        <v>8.6360299671057934</v>
      </c>
      <c r="G335" s="16">
        <f>IF([2]其他调用!AL335="","",[2]其他调用!AL335)</f>
        <v>17.517657697470995</v>
      </c>
      <c r="H335" s="16">
        <f>IF([2]其他调用!AM335="","",[2]其他调用!AM335)</f>
        <v>984.09741057733822</v>
      </c>
      <c r="I335" s="16" t="str">
        <f>IF([2]其他调用!AN335="","",[2]其他调用!AN335)</f>
        <v/>
      </c>
      <c r="J335" s="16" t="str">
        <f>IF([2]其他调用!AO335="","",[2]其他调用!AO335)</f>
        <v/>
      </c>
      <c r="AL335" s="35">
        <f>[4]基础信息!L335</f>
        <v>332</v>
      </c>
      <c r="AM335" s="35">
        <f>[4]基础信息!M335</f>
        <v>100</v>
      </c>
      <c r="AP335" s="44">
        <f>[2]国家城池攻打!AK335</f>
        <v>332</v>
      </c>
      <c r="AQ335" s="44">
        <f>[2]国家城池攻打!AL335</f>
        <v>2615961349.1179171</v>
      </c>
      <c r="AR335" s="44">
        <f>[2]国家城池攻打!AM335</f>
        <v>2723012139.0605602</v>
      </c>
      <c r="AS335" s="44">
        <f>[2]国家城池攻打!AN335</f>
        <v>247516312.84782845</v>
      </c>
      <c r="AT335" s="44">
        <f>[2]国家城池攻打!AO335</f>
        <v>47895979.94034218</v>
      </c>
      <c r="AU335" s="44">
        <f>[2]国家城池攻打!AP335</f>
        <v>14210627.126752343</v>
      </c>
      <c r="AV335" s="44">
        <f>[2]国家城池攻打!AQ335</f>
        <v>5648596408.0934</v>
      </c>
      <c r="AX335" s="14">
        <v>332</v>
      </c>
      <c r="AY335" s="44">
        <f>[2]国家城池攻打!AE335</f>
        <v>61655335.429455407</v>
      </c>
      <c r="AZ335" s="44">
        <f>[2]国家城池攻打!AF335</f>
        <v>63175266.15556179</v>
      </c>
      <c r="BA335" s="44">
        <f>[2]国家城池攻打!AG335</f>
        <v>65078289.891450986</v>
      </c>
      <c r="BB335" s="44">
        <f>[2]国家城池攻打!AH335</f>
        <v>69738291.92415531</v>
      </c>
      <c r="BC335" s="44">
        <f>[2]国家城池攻打!AI335</f>
        <v>71510804.784381777</v>
      </c>
    </row>
    <row r="336" spans="1:55" x14ac:dyDescent="0.15">
      <c r="A336" s="16" t="str">
        <f>IF([2]其他调用!AF336="","",[2]其他调用!AF336)</f>
        <v/>
      </c>
      <c r="B336" s="16">
        <f>IF([2]其他调用!AG336="","",[2]其他调用!AG336)</f>
        <v>332</v>
      </c>
      <c r="C336" s="16">
        <f>IF([2]其他调用!AH336="","",[2]其他调用!AH336)</f>
        <v>1</v>
      </c>
      <c r="D336" s="16">
        <f>IF([2]其他调用!AI336="","",[2]其他调用!AI336)</f>
        <v>1.7077503521105881</v>
      </c>
      <c r="E336" s="16">
        <f>IF([2]其他调用!AJ336="","",[2]其他调用!AJ336)</f>
        <v>3.1077996431611732</v>
      </c>
      <c r="F336" s="16">
        <f>IF([2]其他调用!AK336="","",[2]其他调用!AK336)</f>
        <v>8.6391582319731732</v>
      </c>
      <c r="G336" s="16">
        <f>IF([2]其他调用!AL336="","",[2]其他调用!AL336)</f>
        <v>17.481468787520939</v>
      </c>
      <c r="H336" s="16">
        <f>IF([2]其他调用!AM336="","",[2]其他调用!AM336)</f>
        <v>984.59624675679015</v>
      </c>
      <c r="I336" s="16" t="str">
        <f>IF([2]其他调用!AN336="","",[2]其他调用!AN336)</f>
        <v/>
      </c>
      <c r="J336" s="16" t="str">
        <f>IF([2]其他调用!AO336="","",[2]其他调用!AO336)</f>
        <v/>
      </c>
      <c r="AL336" s="35">
        <f>[4]基础信息!L336</f>
        <v>333</v>
      </c>
      <c r="AM336" s="35">
        <f>[4]基础信息!M336</f>
        <v>100</v>
      </c>
      <c r="AP336" s="44">
        <f>[2]国家城池攻打!AK336</f>
        <v>333</v>
      </c>
      <c r="AQ336" s="44">
        <f>[2]国家城池攻打!AL336</f>
        <v>2618455725.599</v>
      </c>
      <c r="AR336" s="44">
        <f>[2]国家城池攻打!AM336</f>
        <v>2724021279.5271683</v>
      </c>
      <c r="AS336" s="44">
        <f>[2]国家城池攻打!AN336</f>
        <v>247605146.39662024</v>
      </c>
      <c r="AT336" s="44">
        <f>[2]国家城池攻打!AO336</f>
        <v>47895979.94034218</v>
      </c>
      <c r="AU336" s="44">
        <f>[2]国家城池攻打!AP336</f>
        <v>14210627.126752343</v>
      </c>
      <c r="AV336" s="44">
        <f>[2]国家城池攻打!AQ336</f>
        <v>5652188758.5898819</v>
      </c>
      <c r="AX336" s="14">
        <v>333</v>
      </c>
      <c r="AY336" s="44">
        <f>[2]国家城池攻打!AE336</f>
        <v>61655335.429455407</v>
      </c>
      <c r="AZ336" s="44">
        <f>[2]国家城池攻打!AF336</f>
        <v>63175266.15556179</v>
      </c>
      <c r="BA336" s="44">
        <f>[2]国家城池攻打!AG336</f>
        <v>65078289.891450986</v>
      </c>
      <c r="BB336" s="44">
        <f>[2]国家城池攻打!AH336</f>
        <v>69738291.92415531</v>
      </c>
      <c r="BC336" s="44">
        <f>[2]国家城池攻打!AI336</f>
        <v>71510804.784381777</v>
      </c>
    </row>
    <row r="337" spans="1:55" x14ac:dyDescent="0.15">
      <c r="A337" s="16" t="str">
        <f>IF([2]其他调用!AF337="","",[2]其他调用!AF337)</f>
        <v/>
      </c>
      <c r="B337" s="16">
        <f>IF([2]其他调用!AG337="","",[2]其他调用!AG337)</f>
        <v>333</v>
      </c>
      <c r="C337" s="16">
        <f>IF([2]其他调用!AH337="","",[2]其他调用!AH337)</f>
        <v>1</v>
      </c>
      <c r="D337" s="16">
        <f>IF([2]其他调用!AI337="","",[2]其他调用!AI337)</f>
        <v>1.7085808600541832</v>
      </c>
      <c r="E337" s="16">
        <f>IF([2]其他调用!AJ337="","",[2]其他调用!AJ337)</f>
        <v>3.1137119266588278</v>
      </c>
      <c r="F337" s="16">
        <f>IF([2]其他调用!AK337="","",[2]其他调用!AK337)</f>
        <v>8.6410331967447203</v>
      </c>
      <c r="G337" s="16">
        <f>IF([2]其他调用!AL337="","",[2]其他调用!AL337)</f>
        <v>17.445585024491621</v>
      </c>
      <c r="H337" s="16">
        <f>IF([2]其他调用!AM337="","",[2]其他调用!AM337)</f>
        <v>985.12587071782377</v>
      </c>
      <c r="I337" s="16" t="str">
        <f>IF([2]其他调用!AN337="","",[2]其他调用!AN337)</f>
        <v/>
      </c>
      <c r="J337" s="16" t="str">
        <f>IF([2]其他调用!AO337="","",[2]其他调用!AO337)</f>
        <v/>
      </c>
      <c r="AL337" s="35">
        <f>[4]基础信息!L337</f>
        <v>334</v>
      </c>
      <c r="AM337" s="35">
        <f>[4]基础信息!M337</f>
        <v>100</v>
      </c>
      <c r="AP337" s="44">
        <f>[2]国家城池攻打!AK337</f>
        <v>334</v>
      </c>
      <c r="AQ337" s="44">
        <f>[2]国家城池攻打!AL337</f>
        <v>2620950102.0800824</v>
      </c>
      <c r="AR337" s="44">
        <f>[2]国家城池攻打!AM337</f>
        <v>2725030419.9937763</v>
      </c>
      <c r="AS337" s="44">
        <f>[2]国家城池攻打!AN337</f>
        <v>247687578.36136484</v>
      </c>
      <c r="AT337" s="44">
        <f>[2]国家城池攻打!AO337</f>
        <v>47895979.94034218</v>
      </c>
      <c r="AU337" s="44">
        <f>[2]国家城池攻打!AP337</f>
        <v>14210627.126752343</v>
      </c>
      <c r="AV337" s="44">
        <f>[2]国家城池攻打!AQ337</f>
        <v>5655774707.5023165</v>
      </c>
      <c r="AX337" s="14">
        <v>334</v>
      </c>
      <c r="AY337" s="44">
        <f>[2]国家城池攻打!AE337</f>
        <v>61655335.429455407</v>
      </c>
      <c r="AZ337" s="44">
        <f>[2]国家城池攻打!AF337</f>
        <v>63175266.15556179</v>
      </c>
      <c r="BA337" s="44">
        <f>[2]国家城池攻打!AG337</f>
        <v>65078289.891450986</v>
      </c>
      <c r="BB337" s="44">
        <f>[2]国家城池攻打!AH337</f>
        <v>69738291.92415531</v>
      </c>
      <c r="BC337" s="44">
        <f>[2]国家城池攻打!AI337</f>
        <v>71510804.784381777</v>
      </c>
    </row>
    <row r="338" spans="1:55" x14ac:dyDescent="0.15">
      <c r="A338" s="16" t="str">
        <f>IF([2]其他调用!AF338="","",[2]其他调用!AF338)</f>
        <v/>
      </c>
      <c r="B338" s="16">
        <f>IF([2]其他调用!AG338="","",[2]其他调用!AG338)</f>
        <v>334</v>
      </c>
      <c r="C338" s="16">
        <f>IF([2]其他调用!AH338="","",[2]其他调用!AH338)</f>
        <v>1</v>
      </c>
      <c r="D338" s="16">
        <f>IF([2]其他调用!AI338="","",[2]其他调用!AI338)</f>
        <v>1.7094043945085904</v>
      </c>
      <c r="E338" s="16">
        <f>IF([2]其他调用!AJ338="","",[2]其他调用!AJ338)</f>
        <v>3.1207011461328822</v>
      </c>
      <c r="F338" s="16">
        <f>IF([2]其他调用!AK338="","",[2]其他调用!AK338)</f>
        <v>8.6399467902245739</v>
      </c>
      <c r="G338" s="16">
        <f>IF([2]其他调用!AL338="","",[2]其他调用!AL338)</f>
        <v>17.410002565062634</v>
      </c>
      <c r="H338" s="16">
        <f>IF([2]其他调用!AM338="","",[2]其他调用!AM338)</f>
        <v>985.68886995312437</v>
      </c>
      <c r="I338" s="16" t="str">
        <f>IF([2]其他调用!AN338="","",[2]其他调用!AN338)</f>
        <v/>
      </c>
      <c r="J338" s="16" t="str">
        <f>IF([2]其他调用!AO338="","",[2]其他调用!AO338)</f>
        <v/>
      </c>
      <c r="AL338" s="35">
        <f>[4]基础信息!L338</f>
        <v>335</v>
      </c>
      <c r="AM338" s="35">
        <f>[4]基础信息!M338</f>
        <v>100</v>
      </c>
      <c r="AP338" s="44">
        <f>[2]国家城池攻打!AK338</f>
        <v>335</v>
      </c>
      <c r="AQ338" s="44">
        <f>[2]国家城池攻打!AL338</f>
        <v>2623444478.5611653</v>
      </c>
      <c r="AR338" s="44">
        <f>[2]国家城池攻打!AM338</f>
        <v>2725980905.3314815</v>
      </c>
      <c r="AS338" s="44">
        <f>[2]国家城池攻打!AN338</f>
        <v>247770010.32610935</v>
      </c>
      <c r="AT338" s="44">
        <f>[2]国家城池攻打!AO338</f>
        <v>47895979.94034218</v>
      </c>
      <c r="AU338" s="44">
        <f>[2]国家城池攻打!AP338</f>
        <v>14210627.126752343</v>
      </c>
      <c r="AV338" s="44">
        <f>[2]国家城池攻打!AQ338</f>
        <v>5659302001.2858496</v>
      </c>
      <c r="AX338" s="14">
        <v>335</v>
      </c>
      <c r="AY338" s="44">
        <f>[2]国家城池攻打!AE338</f>
        <v>61655335.429455407</v>
      </c>
      <c r="AZ338" s="44">
        <f>[2]国家城池攻打!AF338</f>
        <v>63175266.15556179</v>
      </c>
      <c r="BA338" s="44">
        <f>[2]国家城池攻打!AG338</f>
        <v>65078289.891450986</v>
      </c>
      <c r="BB338" s="44">
        <f>[2]国家城池攻打!AH338</f>
        <v>69738291.92415531</v>
      </c>
      <c r="BC338" s="44">
        <f>[2]国家城池攻打!AI338</f>
        <v>71510804.784381777</v>
      </c>
    </row>
    <row r="339" spans="1:55" x14ac:dyDescent="0.15">
      <c r="A339" s="16" t="str">
        <f>IF([2]其他调用!AF339="","",[2]其他调用!AF339)</f>
        <v/>
      </c>
      <c r="B339" s="16">
        <f>IF([2]其他调用!AG339="","",[2]其他调用!AG339)</f>
        <v>335</v>
      </c>
      <c r="C339" s="16">
        <f>IF([2]其他调用!AH339="","",[2]其他调用!AH339)</f>
        <v>1</v>
      </c>
      <c r="D339" s="16">
        <f>IF([2]其他调用!AI339="","",[2]其他调用!AI339)</f>
        <v>1.710035617586668</v>
      </c>
      <c r="E339" s="16">
        <f>IF([2]其他调用!AJ339="","",[2]其他调用!AJ339)</f>
        <v>3.1276319248912756</v>
      </c>
      <c r="F339" s="16">
        <f>IF([2]其他调用!AK339="","",[2]其他调用!AK339)</f>
        <v>8.6388694677480427</v>
      </c>
      <c r="G339" s="16">
        <f>IF([2]其他调用!AL339="","",[2]其他调用!AL339)</f>
        <v>17.374717630185806</v>
      </c>
      <c r="H339" s="16">
        <f>IF([2]其他调用!AM339="","",[2]其他调用!AM339)</f>
        <v>986.19454736837929</v>
      </c>
      <c r="I339" s="16" t="str">
        <f>IF([2]其他调用!AN339="","",[2]其他调用!AN339)</f>
        <v/>
      </c>
      <c r="J339" s="16" t="str">
        <f>IF([2]其他调用!AO339="","",[2]其他调用!AO339)</f>
        <v/>
      </c>
      <c r="AL339" s="35">
        <f>[4]基础信息!L339</f>
        <v>336</v>
      </c>
      <c r="AM339" s="35">
        <f>[4]基础信息!M339</f>
        <v>100</v>
      </c>
      <c r="AP339" s="44">
        <f>[2]国家城池攻打!AK339</f>
        <v>336</v>
      </c>
      <c r="AQ339" s="44">
        <f>[2]国家城池攻打!AL339</f>
        <v>2625938855.0422487</v>
      </c>
      <c r="AR339" s="44">
        <f>[2]国家城池攻打!AM339</f>
        <v>2726931318.457696</v>
      </c>
      <c r="AS339" s="44">
        <f>[2]国家城池攻打!AN339</f>
        <v>247852442.29085395</v>
      </c>
      <c r="AT339" s="44">
        <f>[2]国家城池攻打!AO339</f>
        <v>47895979.94034218</v>
      </c>
      <c r="AU339" s="44">
        <f>[2]国家城池攻打!AP339</f>
        <v>14210627.126752343</v>
      </c>
      <c r="AV339" s="44">
        <f>[2]国家城池攻打!AQ339</f>
        <v>5662829222.857892</v>
      </c>
      <c r="AX339" s="14">
        <v>336</v>
      </c>
      <c r="AY339" s="44">
        <f>[2]国家城池攻打!AE339</f>
        <v>61655335.429455407</v>
      </c>
      <c r="AZ339" s="44">
        <f>[2]国家城池攻打!AF339</f>
        <v>63175266.15556179</v>
      </c>
      <c r="BA339" s="44">
        <f>[2]国家城池攻打!AG339</f>
        <v>65078289.891450986</v>
      </c>
      <c r="BB339" s="44">
        <f>[2]国家城池攻打!AH339</f>
        <v>69738291.92415531</v>
      </c>
      <c r="BC339" s="44">
        <f>[2]国家城池攻打!AI339</f>
        <v>71510804.784381777</v>
      </c>
    </row>
    <row r="340" spans="1:55" x14ac:dyDescent="0.15">
      <c r="A340" s="16" t="str">
        <f>IF([2]其他调用!AF340="","",[2]其他调用!AF340)</f>
        <v/>
      </c>
      <c r="B340" s="16">
        <f>IF([2]其他调用!AG340="","",[2]其他调用!AG340)</f>
        <v>336</v>
      </c>
      <c r="C340" s="16">
        <f>IF([2]其他调用!AH340="","",[2]其他调用!AH340)</f>
        <v>1</v>
      </c>
      <c r="D340" s="16">
        <f>IF([2]其他调用!AI340="","",[2]其他调用!AI340)</f>
        <v>1.7106613573046103</v>
      </c>
      <c r="E340" s="16">
        <f>IF([2]其他调用!AJ340="","",[2]其他调用!AJ340)</f>
        <v>3.1345049928648758</v>
      </c>
      <c r="F340" s="16">
        <f>IF([2]其他调用!AK340="","",[2]其他调用!AK340)</f>
        <v>8.6378011158544385</v>
      </c>
      <c r="G340" s="16">
        <f>IF([2]其他调用!AL340="","",[2]其他调用!AL340)</f>
        <v>17.339727804099727</v>
      </c>
      <c r="H340" s="16">
        <f>IF([2]其他调用!AM340="","",[2]其他调用!AM340)</f>
        <v>986.69595480317912</v>
      </c>
      <c r="I340" s="16" t="str">
        <f>IF([2]其他调用!AN340="","",[2]其他调用!AN340)</f>
        <v/>
      </c>
      <c r="J340" s="16" t="str">
        <f>IF([2]其他调用!AO340="","",[2]其他调用!AO340)</f>
        <v/>
      </c>
      <c r="AL340" s="35">
        <f>[4]基础信息!L340</f>
        <v>337</v>
      </c>
      <c r="AM340" s="35">
        <f>[4]基础信息!M340</f>
        <v>100</v>
      </c>
      <c r="AP340" s="44">
        <f>[2]国家城池攻打!AK340</f>
        <v>337</v>
      </c>
      <c r="AQ340" s="44">
        <f>[2]国家城池攻打!AL340</f>
        <v>2628150810.7748971</v>
      </c>
      <c r="AR340" s="44">
        <f>[2]国家城池攻打!AM340</f>
        <v>2727881731.5839095</v>
      </c>
      <c r="AS340" s="44">
        <f>[2]国家城池攻打!AN340</f>
        <v>247934874.25559849</v>
      </c>
      <c r="AT340" s="44">
        <f>[2]国家城池攻打!AO340</f>
        <v>47895979.94034218</v>
      </c>
      <c r="AU340" s="44">
        <f>[2]国家城池攻打!AP340</f>
        <v>14210627.126752343</v>
      </c>
      <c r="AV340" s="44">
        <f>[2]国家城池攻打!AQ340</f>
        <v>5666074023.6814985</v>
      </c>
      <c r="AX340" s="14">
        <v>337</v>
      </c>
      <c r="AY340" s="44">
        <f>[2]国家城池攻打!AE340</f>
        <v>61655335.429455407</v>
      </c>
      <c r="AZ340" s="44">
        <f>[2]国家城池攻打!AF340</f>
        <v>63175266.15556179</v>
      </c>
      <c r="BA340" s="44">
        <f>[2]国家城池攻打!AG340</f>
        <v>65078289.891450986</v>
      </c>
      <c r="BB340" s="44">
        <f>[2]国家城池攻打!AH340</f>
        <v>69738291.92415531</v>
      </c>
      <c r="BC340" s="44">
        <f>[2]国家城池攻打!AI340</f>
        <v>71510804.784381777</v>
      </c>
    </row>
    <row r="341" spans="1:55" x14ac:dyDescent="0.15">
      <c r="A341" s="16" t="str">
        <f>IF([2]其他调用!AF341="","",[2]其他调用!AF341)</f>
        <v/>
      </c>
      <c r="B341" s="16">
        <f>IF([2]其他调用!AG341="","",[2]其他调用!AG341)</f>
        <v>337</v>
      </c>
      <c r="C341" s="16">
        <f>IF([2]其他调用!AH341="","",[2]其他调用!AH341)</f>
        <v>1</v>
      </c>
      <c r="D341" s="16">
        <f>IF([2]其他调用!AI341="","",[2]其他调用!AI341)</f>
        <v>1.7114416282394254</v>
      </c>
      <c r="E341" s="16">
        <f>IF([2]其他调用!AJ341="","",[2]其他调用!AJ341)</f>
        <v>3.1416142584705589</v>
      </c>
      <c r="F341" s="16">
        <f>IF([2]其他调用!AK341="","",[2]其他调用!AK341)</f>
        <v>8.6375477205683779</v>
      </c>
      <c r="G341" s="16">
        <f>IF([2]其他调用!AL341="","",[2]其他调用!AL341)</f>
        <v>17.306649760394951</v>
      </c>
      <c r="H341" s="16">
        <f>IF([2]其他调用!AM341="","",[2]其他调用!AM341)</f>
        <v>987.27641549282305</v>
      </c>
      <c r="I341" s="16" t="str">
        <f>IF([2]其他调用!AN341="","",[2]其他调用!AN341)</f>
        <v/>
      </c>
      <c r="J341" s="16" t="str">
        <f>IF([2]其他调用!AO341="","",[2]其他调用!AO341)</f>
        <v/>
      </c>
      <c r="AL341" s="35">
        <f>[4]基础信息!L341</f>
        <v>338</v>
      </c>
      <c r="AM341" s="35">
        <f>[4]基础信息!M341</f>
        <v>100</v>
      </c>
      <c r="AP341" s="44">
        <f>[2]国家城池攻打!AK341</f>
        <v>338</v>
      </c>
      <c r="AQ341" s="44">
        <f>[2]国家城池攻打!AL341</f>
        <v>2629274045.2975669</v>
      </c>
      <c r="AR341" s="44">
        <f>[2]国家城池攻打!AM341</f>
        <v>2728832144.710124</v>
      </c>
      <c r="AS341" s="44">
        <f>[2]国家城池攻打!AN341</f>
        <v>248017306.22034305</v>
      </c>
      <c r="AT341" s="44">
        <f>[2]国家城池攻打!AO341</f>
        <v>47895979.94034218</v>
      </c>
      <c r="AU341" s="44">
        <f>[2]国家城池攻打!AP341</f>
        <v>14210627.126752343</v>
      </c>
      <c r="AV341" s="44">
        <f>[2]国家城池攻打!AQ341</f>
        <v>5668230103.2951269</v>
      </c>
      <c r="AX341" s="14">
        <v>338</v>
      </c>
      <c r="AY341" s="44">
        <f>[2]国家城池攻打!AE341</f>
        <v>61655335.429455407</v>
      </c>
      <c r="AZ341" s="44">
        <f>[2]国家城池攻打!AF341</f>
        <v>63175266.15556179</v>
      </c>
      <c r="BA341" s="44">
        <f>[2]国家城池攻打!AG341</f>
        <v>65078289.891450986</v>
      </c>
      <c r="BB341" s="44">
        <f>[2]国家城池攻打!AH341</f>
        <v>69738291.92415531</v>
      </c>
      <c r="BC341" s="44">
        <f>[2]国家城池攻打!AI341</f>
        <v>71510804.784381777</v>
      </c>
    </row>
    <row r="342" spans="1:55" x14ac:dyDescent="0.15">
      <c r="A342" s="16" t="str">
        <f>IF([2]其他调用!AF342="","",[2]其他调用!AF342)</f>
        <v/>
      </c>
      <c r="B342" s="16">
        <f>IF([2]其他调用!AG342="","",[2]其他调用!AG342)</f>
        <v>338</v>
      </c>
      <c r="C342" s="16">
        <f>IF([2]其他调用!AH342="","",[2]其他调用!AH342)</f>
        <v>1</v>
      </c>
      <c r="D342" s="16">
        <f>IF([2]其他调用!AI342="","",[2]其他调用!AI342)</f>
        <v>1.7128293830434382</v>
      </c>
      <c r="E342" s="16">
        <f>IF([2]其他调用!AJ342="","",[2]其他调用!AJ342)</f>
        <v>3.1497948392491697</v>
      </c>
      <c r="F342" s="16">
        <f>IF([2]其他调用!AK342="","",[2]其他调用!AK342)</f>
        <v>8.6403926106584308</v>
      </c>
      <c r="G342" s="16">
        <f>IF([2]其他调用!AL342="","",[2]其他调用!AL342)</f>
        <v>17.280030984388652</v>
      </c>
      <c r="H342" s="16">
        <f>IF([2]其他调用!AM342="","",[2]其他调用!AM342)</f>
        <v>988.17192176416745</v>
      </c>
      <c r="I342" s="16" t="str">
        <f>IF([2]其他调用!AN342="","",[2]其他调用!AN342)</f>
        <v/>
      </c>
      <c r="J342" s="16" t="str">
        <f>IF([2]其他调用!AO342="","",[2]其他调用!AO342)</f>
        <v/>
      </c>
      <c r="AL342" s="35">
        <f>[4]基础信息!L342</f>
        <v>339</v>
      </c>
      <c r="AM342" s="35">
        <f>[4]基础信息!M342</f>
        <v>100</v>
      </c>
      <c r="AP342" s="44">
        <f>[2]国家城池攻打!AK342</f>
        <v>339</v>
      </c>
      <c r="AQ342" s="44">
        <f>[2]国家城池攻打!AL342</f>
        <v>2630397279.8202372</v>
      </c>
      <c r="AR342" s="44">
        <f>[2]国家城池攻打!AM342</f>
        <v>2729782557.836338</v>
      </c>
      <c r="AS342" s="44">
        <f>[2]国家城池攻打!AN342</f>
        <v>248099738.18508759</v>
      </c>
      <c r="AT342" s="44">
        <f>[2]国家城池攻打!AO342</f>
        <v>47895979.94034218</v>
      </c>
      <c r="AU342" s="44">
        <f>[2]国家城池攻打!AP342</f>
        <v>14210627.126752343</v>
      </c>
      <c r="AV342" s="44">
        <f>[2]国家城池攻打!AQ342</f>
        <v>5670386182.9087563</v>
      </c>
      <c r="AX342" s="14">
        <v>339</v>
      </c>
      <c r="AY342" s="44">
        <f>[2]国家城池攻打!AE342</f>
        <v>61655335.429455407</v>
      </c>
      <c r="AZ342" s="44">
        <f>[2]国家城池攻打!AF342</f>
        <v>63175266.15556179</v>
      </c>
      <c r="BA342" s="44">
        <f>[2]国家城池攻打!AG342</f>
        <v>65078289.891450986</v>
      </c>
      <c r="BB342" s="44">
        <f>[2]国家城池攻打!AH342</f>
        <v>69738291.92415531</v>
      </c>
      <c r="BC342" s="44">
        <f>[2]国家城池攻打!AI342</f>
        <v>71510804.784381777</v>
      </c>
    </row>
    <row r="343" spans="1:55" x14ac:dyDescent="0.15">
      <c r="A343" s="16" t="str">
        <f>IF([2]其他调用!AF343="","",[2]其他调用!AF343)</f>
        <v/>
      </c>
      <c r="B343" s="16">
        <f>IF([2]其他调用!AG343="","",[2]其他调用!AG343)</f>
        <v>339</v>
      </c>
      <c r="C343" s="16">
        <f>IF([2]其他调用!AH343="","",[2]其他调用!AH343)</f>
        <v>1</v>
      </c>
      <c r="D343" s="16">
        <f>IF([2]其他调用!AI343="","",[2]其他调用!AI343)</f>
        <v>1.7142069620463802</v>
      </c>
      <c r="E343" s="16">
        <f>IF([2]其他调用!AJ343="","",[2]其他调用!AJ343)</f>
        <v>3.1579154353947594</v>
      </c>
      <c r="F343" s="16">
        <f>IF([2]其他调用!AK343="","",[2]其他调用!AK343)</f>
        <v>8.6432166404095128</v>
      </c>
      <c r="G343" s="16">
        <f>IF([2]其他调用!AL343="","",[2]其他调用!AL343)</f>
        <v>17.253607392263962</v>
      </c>
      <c r="H343" s="16">
        <f>IF([2]其他调用!AM343="","",[2]其他调用!AM343)</f>
        <v>989.06086167836588</v>
      </c>
      <c r="I343" s="16" t="str">
        <f>IF([2]其他调用!AN343="","",[2]其他调用!AN343)</f>
        <v/>
      </c>
      <c r="J343" s="16" t="str">
        <f>IF([2]其他调用!AO343="","",[2]其他调用!AO343)</f>
        <v/>
      </c>
      <c r="AL343" s="35">
        <f>[4]基础信息!L343</f>
        <v>340</v>
      </c>
      <c r="AM343" s="35">
        <f>[4]基础信息!M343</f>
        <v>100</v>
      </c>
      <c r="AP343" s="44">
        <f>[2]国家城池攻打!AK343</f>
        <v>340</v>
      </c>
      <c r="AQ343" s="44">
        <f>[2]国家城池攻打!AL343</f>
        <v>2631520514.3429065</v>
      </c>
      <c r="AR343" s="44">
        <f>[2]国家城池攻打!AM343</f>
        <v>2730732970.9625525</v>
      </c>
      <c r="AS343" s="44">
        <f>[2]国家城池攻打!AN343</f>
        <v>248182170.14983216</v>
      </c>
      <c r="AT343" s="44">
        <f>[2]国家城池攻打!AO343</f>
        <v>47895979.94034218</v>
      </c>
      <c r="AU343" s="44">
        <f>[2]国家城池攻打!AP343</f>
        <v>14210627.126752343</v>
      </c>
      <c r="AV343" s="44">
        <f>[2]国家城池攻打!AQ343</f>
        <v>5672542262.5223846</v>
      </c>
      <c r="AX343" s="14">
        <v>340</v>
      </c>
      <c r="AY343" s="44">
        <f>[2]国家城池攻打!AE343</f>
        <v>61655335.429455407</v>
      </c>
      <c r="AZ343" s="44">
        <f>[2]国家城池攻打!AF343</f>
        <v>63175266.15556179</v>
      </c>
      <c r="BA343" s="44">
        <f>[2]国家城池攻打!AG343</f>
        <v>65078289.891450986</v>
      </c>
      <c r="BB343" s="44">
        <f>[2]国家城池攻打!AH343</f>
        <v>69738291.92415531</v>
      </c>
      <c r="BC343" s="44">
        <f>[2]国家城池攻打!AI343</f>
        <v>71510804.784381777</v>
      </c>
    </row>
    <row r="344" spans="1:55" x14ac:dyDescent="0.15">
      <c r="A344" s="16" t="str">
        <f>IF([2]其他调用!AF344="","",[2]其他调用!AF344)</f>
        <v/>
      </c>
      <c r="B344" s="16">
        <f>IF([2]其他调用!AG344="","",[2]其他调用!AG344)</f>
        <v>340</v>
      </c>
      <c r="C344" s="16">
        <f>IF([2]其他调用!AH344="","",[2]其他调用!AH344)</f>
        <v>1</v>
      </c>
      <c r="D344" s="16">
        <f>IF([2]其他调用!AI344="","",[2]其他调用!AI344)</f>
        <v>1.7155744767614838</v>
      </c>
      <c r="E344" s="16">
        <f>IF([2]其他调用!AJ344="","",[2]其他调用!AJ344)</f>
        <v>3.1659767042590432</v>
      </c>
      <c r="F344" s="16">
        <f>IF([2]其他调用!AK344="","",[2]其他调用!AK344)</f>
        <v>8.6460200384231598</v>
      </c>
      <c r="G344" s="16">
        <f>IF([2]其他调用!AL344="","",[2]其他调用!AL344)</f>
        <v>17.227376845065407</v>
      </c>
      <c r="H344" s="16">
        <f>IF([2]其他调用!AM344="","",[2]其他调用!AM344)</f>
        <v>989.94330719394998</v>
      </c>
      <c r="I344" s="16" t="str">
        <f>IF([2]其他调用!AN344="","",[2]其他调用!AN344)</f>
        <v/>
      </c>
      <c r="J344" s="16" t="str">
        <f>IF([2]其他调用!AO344="","",[2]其他调用!AO344)</f>
        <v/>
      </c>
      <c r="AL344" s="35">
        <f>[4]基础信息!L344</f>
        <v>341</v>
      </c>
      <c r="AM344" s="35">
        <f>[4]基础信息!M344</f>
        <v>100</v>
      </c>
      <c r="AP344" s="44">
        <f>[2]国家城池攻打!AK344</f>
        <v>341</v>
      </c>
      <c r="AQ344" s="44">
        <f>[2]国家城池攻打!AL344</f>
        <v>2632643748.8655767</v>
      </c>
      <c r="AR344" s="44">
        <f>[2]国家城池攻打!AM344</f>
        <v>2731683384.0887666</v>
      </c>
      <c r="AS344" s="44">
        <f>[2]国家城池攻打!AN344</f>
        <v>248264602.1145767</v>
      </c>
      <c r="AT344" s="44">
        <f>[2]国家城池攻打!AO344</f>
        <v>47895979.94034218</v>
      </c>
      <c r="AU344" s="44">
        <f>[2]国家城池攻打!AP344</f>
        <v>14210627.126752343</v>
      </c>
      <c r="AV344" s="44">
        <f>[2]国家城池攻打!AQ344</f>
        <v>5674698342.136014</v>
      </c>
      <c r="AX344" s="14">
        <v>341</v>
      </c>
      <c r="AY344" s="44">
        <f>[2]国家城池攻打!AE344</f>
        <v>61655335.429455407</v>
      </c>
      <c r="AZ344" s="44">
        <f>[2]国家城池攻打!AF344</f>
        <v>63175266.15556179</v>
      </c>
      <c r="BA344" s="44">
        <f>[2]国家城池攻打!AG344</f>
        <v>65078289.891450986</v>
      </c>
      <c r="BB344" s="44">
        <f>[2]国家城池攻打!AH344</f>
        <v>69738291.92415531</v>
      </c>
      <c r="BC344" s="44">
        <f>[2]国家城池攻打!AI344</f>
        <v>71510804.784381777</v>
      </c>
    </row>
    <row r="345" spans="1:55" x14ac:dyDescent="0.15">
      <c r="A345" s="16" t="str">
        <f>IF([2]其他调用!AF345="","",[2]其他调用!AF345)</f>
        <v/>
      </c>
      <c r="B345" s="16">
        <f>IF([2]其他调用!AG345="","",[2]其他调用!AG345)</f>
        <v>341</v>
      </c>
      <c r="C345" s="16">
        <f>IF([2]其他调用!AH345="","",[2]其他调用!AH345)</f>
        <v>1</v>
      </c>
      <c r="D345" s="16">
        <f>IF([2]其他调用!AI345="","",[2]其他调用!AI345)</f>
        <v>1.7169320370785288</v>
      </c>
      <c r="E345" s="16">
        <f>IF([2]其他调用!AJ345="","",[2]其他调用!AJ345)</f>
        <v>3.1739792936237592</v>
      </c>
      <c r="F345" s="16">
        <f>IF([2]其他调用!AK345="","",[2]其他调用!AK345)</f>
        <v>8.6488030299728518</v>
      </c>
      <c r="G345" s="16">
        <f>IF([2]其他调用!AL345="","",[2]其他调用!AL345)</f>
        <v>17.201337234977235</v>
      </c>
      <c r="H345" s="16">
        <f>IF([2]其他调用!AM345="","",[2]其他调用!AM345)</f>
        <v>990.8193292218524</v>
      </c>
      <c r="I345" s="16" t="str">
        <f>IF([2]其他调用!AN345="","",[2]其他调用!AN345)</f>
        <v/>
      </c>
      <c r="J345" s="16" t="str">
        <f>IF([2]其他调用!AO345="","",[2]其他调用!AO345)</f>
        <v/>
      </c>
      <c r="AL345" s="35">
        <f>[4]基础信息!L345</f>
        <v>342</v>
      </c>
      <c r="AM345" s="35">
        <f>[4]基础信息!M345</f>
        <v>100</v>
      </c>
      <c r="AP345" s="44">
        <f>[2]国家城池攻打!AK345</f>
        <v>342</v>
      </c>
      <c r="AQ345" s="44">
        <f>[2]国家城池攻打!AL345</f>
        <v>2633766983.3882465</v>
      </c>
      <c r="AR345" s="44">
        <f>[2]国家城池攻打!AM345</f>
        <v>2732633797.2149806</v>
      </c>
      <c r="AS345" s="44">
        <f>[2]国家城池攻打!AN345</f>
        <v>248347034.07932124</v>
      </c>
      <c r="AT345" s="44">
        <f>[2]国家城池攻打!AO345</f>
        <v>47895979.94034218</v>
      </c>
      <c r="AU345" s="44">
        <f>[2]国家城池攻打!AP345</f>
        <v>14210627.126752343</v>
      </c>
      <c r="AV345" s="44">
        <f>[2]国家城池攻打!AQ345</f>
        <v>5676854421.7496424</v>
      </c>
      <c r="AX345" s="14">
        <v>342</v>
      </c>
      <c r="AY345" s="44">
        <f>[2]国家城池攻打!AE345</f>
        <v>61655335.429455407</v>
      </c>
      <c r="AZ345" s="44">
        <f>[2]国家城池攻打!AF345</f>
        <v>63175266.15556179</v>
      </c>
      <c r="BA345" s="44">
        <f>[2]国家城池攻打!AG345</f>
        <v>65078289.891450986</v>
      </c>
      <c r="BB345" s="44">
        <f>[2]国家城池攻打!AH345</f>
        <v>69738291.92415531</v>
      </c>
      <c r="BC345" s="44">
        <f>[2]国家城池攻打!AI345</f>
        <v>71510804.784381777</v>
      </c>
    </row>
    <row r="346" spans="1:55" x14ac:dyDescent="0.15">
      <c r="A346" s="16" t="str">
        <f>IF([2]其他调用!AF346="","",[2]其他调用!AF346)</f>
        <v/>
      </c>
      <c r="B346" s="16">
        <f>IF([2]其他调用!AG346="","",[2]其他调用!AG346)</f>
        <v>342</v>
      </c>
      <c r="C346" s="16">
        <f>IF([2]其他调用!AH346="","",[2]其他调用!AH346)</f>
        <v>1</v>
      </c>
      <c r="D346" s="16">
        <f>IF([2]其他调用!AI346="","",[2]其他调用!AI346)</f>
        <v>1.7182797512932797</v>
      </c>
      <c r="E346" s="16">
        <f>IF([2]其他调用!AJ346="","",[2]其他调用!AJ346)</f>
        <v>3.1819238418741964</v>
      </c>
      <c r="F346" s="16">
        <f>IF([2]其他调用!AK346="","",[2]其他调用!AK346)</f>
        <v>8.6515658370643376</v>
      </c>
      <c r="G346" s="16">
        <f>IF([2]其他调用!AL346="","",[2]其他调用!AL346)</f>
        <v>17.175486484758792</v>
      </c>
      <c r="H346" s="16">
        <f>IF([2]其他调用!AM346="","",[2]其他调用!AM346)</f>
        <v>991.68899764440062</v>
      </c>
      <c r="I346" s="16" t="str">
        <f>IF([2]其他调用!AN346="","",[2]其他调用!AN346)</f>
        <v/>
      </c>
      <c r="J346" s="16" t="str">
        <f>IF([2]其他调用!AO346="","",[2]其他调用!AO346)</f>
        <v/>
      </c>
      <c r="AL346" s="35">
        <f>[4]基础信息!L346</f>
        <v>343</v>
      </c>
      <c r="AM346" s="35">
        <f>[4]基础信息!M346</f>
        <v>100</v>
      </c>
      <c r="AP346" s="44">
        <f>[2]国家城池攻打!AK346</f>
        <v>343</v>
      </c>
      <c r="AQ346" s="44">
        <f>[2]国家城池攻打!AL346</f>
        <v>2634890217.9109168</v>
      </c>
      <c r="AR346" s="44">
        <f>[2]国家城池攻打!AM346</f>
        <v>2733584210.3411951</v>
      </c>
      <c r="AS346" s="44">
        <f>[2]国家城池攻打!AN346</f>
        <v>248429466.04406577</v>
      </c>
      <c r="AT346" s="44">
        <f>[2]国家城池攻打!AO346</f>
        <v>47895979.94034218</v>
      </c>
      <c r="AU346" s="44">
        <f>[2]国家城池攻打!AP346</f>
        <v>14210627.126752343</v>
      </c>
      <c r="AV346" s="44">
        <f>[2]国家城池攻打!AQ346</f>
        <v>5679010501.3632708</v>
      </c>
      <c r="AX346" s="14">
        <v>343</v>
      </c>
      <c r="AY346" s="44">
        <f>[2]国家城池攻打!AE346</f>
        <v>61655335.429455407</v>
      </c>
      <c r="AZ346" s="44">
        <f>[2]国家城池攻打!AF346</f>
        <v>63175266.15556179</v>
      </c>
      <c r="BA346" s="44">
        <f>[2]国家城池攻打!AG346</f>
        <v>65078289.891450986</v>
      </c>
      <c r="BB346" s="44">
        <f>[2]国家城池攻打!AH346</f>
        <v>69738291.92415531</v>
      </c>
      <c r="BC346" s="44">
        <f>[2]国家城池攻打!AI346</f>
        <v>71510804.784381777</v>
      </c>
    </row>
    <row r="347" spans="1:55" x14ac:dyDescent="0.15">
      <c r="A347" s="16" t="str">
        <f>IF([2]其他调用!AF347="","",[2]其他调用!AF347)</f>
        <v/>
      </c>
      <c r="B347" s="16">
        <f>IF([2]其他调用!AG347="","",[2]其他调用!AG347)</f>
        <v>343</v>
      </c>
      <c r="C347" s="16">
        <f>IF([2]其他调用!AH347="","",[2]其他调用!AH347)</f>
        <v>1</v>
      </c>
      <c r="D347" s="16">
        <f>IF([2]其他调用!AI347="","",[2]其他调用!AI347)</f>
        <v>1.7196177261362839</v>
      </c>
      <c r="E347" s="16">
        <f>IF([2]其他调用!AJ347="","",[2]其他调用!AJ347)</f>
        <v>3.1898109781689494</v>
      </c>
      <c r="F347" s="16">
        <f>IF([2]其他调用!AK347="","",[2]其他调用!AK347)</f>
        <v>8.6543086784946794</v>
      </c>
      <c r="G347" s="16">
        <f>IF([2]其他调用!AL347="","",[2]其他调用!AL347)</f>
        <v>17.149822547192141</v>
      </c>
      <c r="H347" s="16">
        <f>IF([2]其他调用!AM347="","",[2]其他调用!AM347)</f>
        <v>992.55238133390185</v>
      </c>
      <c r="I347" s="16" t="str">
        <f>IF([2]其他调用!AN347="","",[2]其他调用!AN347)</f>
        <v/>
      </c>
      <c r="J347" s="16" t="str">
        <f>IF([2]其他调用!AO347="","",[2]其他调用!AO347)</f>
        <v/>
      </c>
      <c r="AL347" s="35">
        <f>[4]基础信息!L347</f>
        <v>344</v>
      </c>
      <c r="AM347" s="35">
        <f>[4]基础信息!M347</f>
        <v>100</v>
      </c>
      <c r="AP347" s="44">
        <f>[2]国家城池攻打!AK347</f>
        <v>344</v>
      </c>
      <c r="AQ347" s="44">
        <f>[2]国家城池攻打!AL347</f>
        <v>2636013452.4335871</v>
      </c>
      <c r="AR347" s="44">
        <f>[2]国家城池攻打!AM347</f>
        <v>2734534623.4674091</v>
      </c>
      <c r="AS347" s="44">
        <f>[2]国家城池攻打!AN347</f>
        <v>248511898.00881034</v>
      </c>
      <c r="AT347" s="44">
        <f>[2]国家城池攻打!AO347</f>
        <v>47895979.94034218</v>
      </c>
      <c r="AU347" s="44">
        <f>[2]国家城池攻打!AP347</f>
        <v>14210627.126752343</v>
      </c>
      <c r="AV347" s="44">
        <f>[2]国家城池攻打!AQ347</f>
        <v>5681166580.9769001</v>
      </c>
      <c r="AX347" s="14">
        <v>344</v>
      </c>
      <c r="AY347" s="44">
        <f>[2]国家城池攻打!AE347</f>
        <v>61655335.429455407</v>
      </c>
      <c r="AZ347" s="44">
        <f>[2]国家城池攻打!AF347</f>
        <v>63175266.15556179</v>
      </c>
      <c r="BA347" s="44">
        <f>[2]国家城池攻打!AG347</f>
        <v>65078289.891450986</v>
      </c>
      <c r="BB347" s="44">
        <f>[2]国家城池攻打!AH347</f>
        <v>69738291.92415531</v>
      </c>
      <c r="BC347" s="44">
        <f>[2]国家城池攻打!AI347</f>
        <v>71510804.784381777</v>
      </c>
    </row>
    <row r="348" spans="1:55" x14ac:dyDescent="0.15">
      <c r="A348" s="16" t="str">
        <f>IF([2]其他调用!AF348="","",[2]其他调用!AF348)</f>
        <v/>
      </c>
      <c r="B348" s="16">
        <f>IF([2]其他调用!AG348="","",[2]其他调用!AG348)</f>
        <v>344</v>
      </c>
      <c r="C348" s="16">
        <f>IF([2]其他调用!AH348="","",[2]其他调用!AH348)</f>
        <v>1</v>
      </c>
      <c r="D348" s="16">
        <f>IF([2]其他调用!AI348="","",[2]其他调用!AI348)</f>
        <v>1.7209460668010474</v>
      </c>
      <c r="E348" s="16">
        <f>IF([2]其他调用!AJ348="","",[2]其他调用!AJ348)</f>
        <v>3.1976413226060161</v>
      </c>
      <c r="F348" s="16">
        <f>IF([2]其他调用!AK348="","",[2]其他调用!AK348)</f>
        <v>8.6570317699100183</v>
      </c>
      <c r="G348" s="16">
        <f>IF([2]其他调用!AL348="","",[2]其他调用!AL348)</f>
        <v>17.124343404541605</v>
      </c>
      <c r="H348" s="16">
        <f>IF([2]其他调用!AM348="","",[2]其他调用!AM348)</f>
        <v>993.40954817082297</v>
      </c>
      <c r="I348" s="16" t="str">
        <f>IF([2]其他调用!AN348="","",[2]其他调用!AN348)</f>
        <v/>
      </c>
      <c r="J348" s="16" t="str">
        <f>IF([2]其他调用!AO348="","",[2]其他调用!AO348)</f>
        <v/>
      </c>
      <c r="AL348" s="35">
        <f>[4]基础信息!L348</f>
        <v>345</v>
      </c>
      <c r="AM348" s="35">
        <f>[4]基础信息!M348</f>
        <v>100</v>
      </c>
      <c r="AP348" s="44">
        <f>[2]国家城池攻打!AK348</f>
        <v>345</v>
      </c>
      <c r="AQ348" s="44">
        <f>[2]国家城池攻打!AL348</f>
        <v>2637136686.9562569</v>
      </c>
      <c r="AR348" s="44">
        <f>[2]国家城池攻打!AM348</f>
        <v>2735485036.5936232</v>
      </c>
      <c r="AS348" s="44">
        <f>[2]国家城池攻打!AN348</f>
        <v>248594329.97355488</v>
      </c>
      <c r="AT348" s="44">
        <f>[2]国家城池攻打!AO348</f>
        <v>47895979.94034218</v>
      </c>
      <c r="AU348" s="44">
        <f>[2]国家城池攻打!AP348</f>
        <v>14210627.126752343</v>
      </c>
      <c r="AV348" s="44">
        <f>[2]国家城池攻打!AQ348</f>
        <v>5683322660.5905285</v>
      </c>
      <c r="AX348" s="14">
        <v>345</v>
      </c>
      <c r="AY348" s="44">
        <f>[2]国家城池攻打!AE348</f>
        <v>61655335.429455407</v>
      </c>
      <c r="AZ348" s="44">
        <f>[2]国家城池攻打!AF348</f>
        <v>63175266.15556179</v>
      </c>
      <c r="BA348" s="44">
        <f>[2]国家城池攻打!AG348</f>
        <v>65078289.891450986</v>
      </c>
      <c r="BB348" s="44">
        <f>[2]国家城池攻打!AH348</f>
        <v>69738291.92415531</v>
      </c>
      <c r="BC348" s="44">
        <f>[2]国家城池攻打!AI348</f>
        <v>71510804.784381777</v>
      </c>
    </row>
    <row r="349" spans="1:55" x14ac:dyDescent="0.15">
      <c r="A349" s="16" t="str">
        <f>IF([2]其他调用!AF349="","",[2]其他调用!AF349)</f>
        <v/>
      </c>
      <c r="B349" s="16">
        <f>IF([2]其他调用!AG349="","",[2]其他调用!AG349)</f>
        <v>345</v>
      </c>
      <c r="C349" s="16">
        <f>IF([2]其他调用!AH349="","",[2]其他调用!AH349)</f>
        <v>1</v>
      </c>
      <c r="D349" s="16">
        <f>IF([2]其他调用!AI349="","",[2]其他调用!AI349)</f>
        <v>1.7222648769716051</v>
      </c>
      <c r="E349" s="16">
        <f>IF([2]其他调用!AJ349="","",[2]其他调用!AJ349)</f>
        <v>3.2054154863853155</v>
      </c>
      <c r="F349" s="16">
        <f>IF([2]其他调用!AK349="","",[2]其他调用!AK349)</f>
        <v>8.6597353238620798</v>
      </c>
      <c r="G349" s="16">
        <f>IF([2]其他调用!AL349="","",[2]其他调用!AL349)</f>
        <v>17.099047068024941</v>
      </c>
      <c r="H349" s="16">
        <f>IF([2]其他调用!AM349="","",[2]其他调用!AM349)</f>
        <v>994.26056506158261</v>
      </c>
      <c r="I349" s="16" t="str">
        <f>IF([2]其他调用!AN349="","",[2]其他调用!AN349)</f>
        <v/>
      </c>
      <c r="J349" s="16" t="str">
        <f>IF([2]其他调用!AO349="","",[2]其他调用!AO349)</f>
        <v/>
      </c>
      <c r="AL349" s="35">
        <f>[4]基础信息!L349</f>
        <v>346</v>
      </c>
      <c r="AM349" s="35">
        <f>[4]基础信息!M349</f>
        <v>100</v>
      </c>
      <c r="AP349" s="44">
        <f>[2]国家城池攻打!AK349</f>
        <v>346</v>
      </c>
      <c r="AQ349" s="44">
        <f>[2]国家城池攻打!AL349</f>
        <v>2638259921.4789267</v>
      </c>
      <c r="AR349" s="44">
        <f>[2]国家城池攻打!AM349</f>
        <v>2736435449.7198372</v>
      </c>
      <c r="AS349" s="44">
        <f>[2]国家城池攻打!AN349</f>
        <v>248676761.93829948</v>
      </c>
      <c r="AT349" s="44">
        <f>[2]国家城池攻打!AO349</f>
        <v>47895979.94034218</v>
      </c>
      <c r="AU349" s="44">
        <f>[2]国家城池攻打!AP349</f>
        <v>14210627.126752343</v>
      </c>
      <c r="AV349" s="44">
        <f>[2]国家城池攻打!AQ349</f>
        <v>5685478740.2041569</v>
      </c>
      <c r="AX349" s="14">
        <v>346</v>
      </c>
      <c r="AY349" s="44">
        <f>[2]国家城池攻打!AE349</f>
        <v>61655335.429455407</v>
      </c>
      <c r="AZ349" s="44">
        <f>[2]国家城池攻打!AF349</f>
        <v>63175266.15556179</v>
      </c>
      <c r="BA349" s="44">
        <f>[2]国家城池攻打!AG349</f>
        <v>65078289.891450986</v>
      </c>
      <c r="BB349" s="44">
        <f>[2]国家城池攻打!AH349</f>
        <v>69738291.92415531</v>
      </c>
      <c r="BC349" s="44">
        <f>[2]国家城池攻打!AI349</f>
        <v>71510804.784381777</v>
      </c>
    </row>
    <row r="350" spans="1:55" x14ac:dyDescent="0.15">
      <c r="A350" s="16" t="str">
        <f>IF([2]其他调用!AF350="","",[2]其他调用!AF350)</f>
        <v/>
      </c>
      <c r="B350" s="16">
        <f>IF([2]其他调用!AG350="","",[2]其他调用!AG350)</f>
        <v>346</v>
      </c>
      <c r="C350" s="16">
        <f>IF([2]其他调用!AH350="","",[2]其他调用!AH350)</f>
        <v>1</v>
      </c>
      <c r="D350" s="16">
        <f>IF([2]其他调用!AI350="","",[2]其他调用!AI350)</f>
        <v>1.7235742588494991</v>
      </c>
      <c r="E350" s="16">
        <f>IF([2]其他调用!AJ350="","",[2]其他调用!AJ350)</f>
        <v>3.2131340719677191</v>
      </c>
      <c r="F350" s="16">
        <f>IF([2]其他调用!AK350="","",[2]其他调用!AK350)</f>
        <v>8.6624195498634915</v>
      </c>
      <c r="G350" s="16">
        <f>IF([2]其他调用!AL350="","",[2]其他调用!AL350)</f>
        <v>17.073931577295888</v>
      </c>
      <c r="H350" s="16">
        <f>IF([2]其他调用!AM350="","",[2]其他调用!AM350)</f>
        <v>995.10549795595898</v>
      </c>
      <c r="I350" s="16" t="str">
        <f>IF([2]其他调用!AN350="","",[2]其他调用!AN350)</f>
        <v/>
      </c>
      <c r="J350" s="16" t="str">
        <f>IF([2]其他调用!AO350="","",[2]其他调用!AO350)</f>
        <v/>
      </c>
      <c r="AL350" s="35">
        <f>[4]基础信息!L350</f>
        <v>347</v>
      </c>
      <c r="AM350" s="35">
        <f>[4]基础信息!M350</f>
        <v>100</v>
      </c>
      <c r="AP350" s="44">
        <f>[2]国家城池攻打!AK350</f>
        <v>347</v>
      </c>
      <c r="AQ350" s="44">
        <f>[2]国家城池攻打!AL350</f>
        <v>2639383156.0015969</v>
      </c>
      <c r="AR350" s="44">
        <f>[2]国家城池攻打!AM350</f>
        <v>2737385862.8460517</v>
      </c>
      <c r="AS350" s="44">
        <f>[2]国家城池攻打!AN350</f>
        <v>248759193.90304402</v>
      </c>
      <c r="AT350" s="44">
        <f>[2]国家城池攻打!AO350</f>
        <v>47895979.94034218</v>
      </c>
      <c r="AU350" s="44">
        <f>[2]国家城池攻打!AP350</f>
        <v>14210627.126752343</v>
      </c>
      <c r="AV350" s="44">
        <f>[2]国家城池攻打!AQ350</f>
        <v>5687634819.8177862</v>
      </c>
      <c r="AX350" s="14">
        <v>347</v>
      </c>
      <c r="AY350" s="44">
        <f>[2]国家城池攻打!AE350</f>
        <v>61655335.429455407</v>
      </c>
      <c r="AZ350" s="44">
        <f>[2]国家城池攻打!AF350</f>
        <v>63175266.15556179</v>
      </c>
      <c r="BA350" s="44">
        <f>[2]国家城池攻打!AG350</f>
        <v>65078289.891450986</v>
      </c>
      <c r="BB350" s="44">
        <f>[2]国家城池攻打!AH350</f>
        <v>69738291.92415531</v>
      </c>
      <c r="BC350" s="44">
        <f>[2]国家城池攻打!AI350</f>
        <v>71510804.784381777</v>
      </c>
    </row>
    <row r="351" spans="1:55" x14ac:dyDescent="0.15">
      <c r="A351" s="16" t="str">
        <f>IF([2]其他调用!AF351="","",[2]其他调用!AF351)</f>
        <v/>
      </c>
      <c r="B351" s="16">
        <f>IF([2]其他调用!AG351="","",[2]其他调用!AG351)</f>
        <v>347</v>
      </c>
      <c r="C351" s="16">
        <f>IF([2]其他调用!AH351="","",[2]其他调用!AH351)</f>
        <v>1</v>
      </c>
      <c r="D351" s="16">
        <f>IF([2]其他调用!AI351="","",[2]其他调用!AI351)</f>
        <v>1.7248743131801798</v>
      </c>
      <c r="E351" s="16">
        <f>IF([2]其他调用!AJ351="","",[2]其他调用!AJ351)</f>
        <v>3.2207976732306864</v>
      </c>
      <c r="F351" s="16">
        <f>IF([2]其他调用!AK351="","",[2]其他调用!AK351)</f>
        <v>8.6650846544419036</v>
      </c>
      <c r="G351" s="16">
        <f>IF([2]其他调用!AL351="","",[2]其他调用!AL351)</f>
        <v>17.048994999937719</v>
      </c>
      <c r="H351" s="16">
        <f>IF([2]其他调用!AM351="","",[2]其他调用!AM351)</f>
        <v>995.94441186412701</v>
      </c>
      <c r="I351" s="16" t="str">
        <f>IF([2]其他调用!AN351="","",[2]其他调用!AN351)</f>
        <v/>
      </c>
      <c r="J351" s="16" t="str">
        <f>IF([2]其他调用!AO351="","",[2]其他调用!AO351)</f>
        <v/>
      </c>
      <c r="AL351" s="35">
        <f>[4]基础信息!L351</f>
        <v>348</v>
      </c>
      <c r="AM351" s="35">
        <f>[4]基础信息!M351</f>
        <v>100</v>
      </c>
      <c r="AP351" s="44">
        <f>[2]国家城池攻打!AK351</f>
        <v>348</v>
      </c>
      <c r="AQ351" s="44">
        <f>[2]国家城池攻打!AL351</f>
        <v>2640506390.5242667</v>
      </c>
      <c r="AR351" s="44">
        <f>[2]国家城池攻打!AM351</f>
        <v>2738336275.9722657</v>
      </c>
      <c r="AS351" s="44">
        <f>[2]国家城池攻打!AN351</f>
        <v>248841625.86778858</v>
      </c>
      <c r="AT351" s="44">
        <f>[2]国家城池攻打!AO351</f>
        <v>47895979.94034218</v>
      </c>
      <c r="AU351" s="44">
        <f>[2]国家城池攻打!AP351</f>
        <v>14210627.126752343</v>
      </c>
      <c r="AV351" s="44">
        <f>[2]国家城池攻打!AQ351</f>
        <v>5689790899.4314146</v>
      </c>
      <c r="AX351" s="14">
        <v>348</v>
      </c>
      <c r="AY351" s="44">
        <f>[2]国家城池攻打!AE351</f>
        <v>61655335.429455407</v>
      </c>
      <c r="AZ351" s="44">
        <f>[2]国家城池攻打!AF351</f>
        <v>63175266.15556179</v>
      </c>
      <c r="BA351" s="44">
        <f>[2]国家城池攻打!AG351</f>
        <v>65078289.891450986</v>
      </c>
      <c r="BB351" s="44">
        <f>[2]国家城池攻打!AH351</f>
        <v>69738291.92415531</v>
      </c>
      <c r="BC351" s="44">
        <f>[2]国家城池攻打!AI351</f>
        <v>71510804.784381777</v>
      </c>
    </row>
    <row r="352" spans="1:55" x14ac:dyDescent="0.15">
      <c r="A352" s="16" t="str">
        <f>IF([2]其他调用!AF352="","",[2]其他调用!AF352)</f>
        <v/>
      </c>
      <c r="B352" s="16">
        <f>IF([2]其他调用!AG352="","",[2]其他调用!AG352)</f>
        <v>348</v>
      </c>
      <c r="C352" s="16">
        <f>IF([2]其他调用!AH352="","",[2]其他调用!AH352)</f>
        <v>1</v>
      </c>
      <c r="D352" s="16">
        <f>IF([2]其他调用!AI352="","",[2]其他调用!AI352)</f>
        <v>1.7261651392788471</v>
      </c>
      <c r="E352" s="16">
        <f>IF([2]其他调用!AJ352="","",[2]其他调用!AJ352)</f>
        <v>3.228406875620585</v>
      </c>
      <c r="F352" s="16">
        <f>IF([2]其他调用!AK352="","",[2]其他调用!AK352)</f>
        <v>8.6677308411929506</v>
      </c>
      <c r="G352" s="16">
        <f>IF([2]其他调用!AL352="","",[2]其他调用!AL352)</f>
        <v>17.024235430967636</v>
      </c>
      <c r="H352" s="16">
        <f>IF([2]其他调用!AM352="","",[2]其他调用!AM352)</f>
        <v>996.77737087333355</v>
      </c>
      <c r="I352" s="16" t="str">
        <f>IF([2]其他调用!AN352="","",[2]其他调用!AN352)</f>
        <v/>
      </c>
      <c r="J352" s="16" t="str">
        <f>IF([2]其他调用!AO352="","",[2]其他调用!AO352)</f>
        <v/>
      </c>
      <c r="AL352" s="35">
        <f>[4]基础信息!L352</f>
        <v>349</v>
      </c>
      <c r="AM352" s="35">
        <f>[4]基础信息!M352</f>
        <v>100</v>
      </c>
      <c r="AP352" s="44">
        <f>[2]国家城池攻打!AK352</f>
        <v>349</v>
      </c>
      <c r="AQ352" s="44">
        <f>[2]国家城池攻打!AL352</f>
        <v>2641629625.046937</v>
      </c>
      <c r="AR352" s="44">
        <f>[2]国家城池攻打!AM352</f>
        <v>2739286689.0984797</v>
      </c>
      <c r="AS352" s="44">
        <f>[2]国家城池攻打!AN352</f>
        <v>248924057.83253312</v>
      </c>
      <c r="AT352" s="44">
        <f>[2]国家城池攻打!AO352</f>
        <v>47895979.94034218</v>
      </c>
      <c r="AU352" s="44">
        <f>[2]国家城池攻打!AP352</f>
        <v>14210627.126752343</v>
      </c>
      <c r="AV352" s="44">
        <f>[2]国家城池攻打!AQ352</f>
        <v>5691946979.045043</v>
      </c>
      <c r="AX352" s="14">
        <v>349</v>
      </c>
      <c r="AY352" s="44">
        <f>[2]国家城池攻打!AE352</f>
        <v>61655335.429455407</v>
      </c>
      <c r="AZ352" s="44">
        <f>[2]国家城池攻打!AF352</f>
        <v>63175266.15556179</v>
      </c>
      <c r="BA352" s="44">
        <f>[2]国家城池攻打!AG352</f>
        <v>65078289.891450986</v>
      </c>
      <c r="BB352" s="44">
        <f>[2]国家城池攻打!AH352</f>
        <v>69738291.92415531</v>
      </c>
      <c r="BC352" s="44">
        <f>[2]国家城池攻打!AI352</f>
        <v>71510804.784381777</v>
      </c>
    </row>
    <row r="353" spans="1:55" x14ac:dyDescent="0.15">
      <c r="A353" s="16" t="str">
        <f>IF([2]其他调用!AF353="","",[2]其他调用!AF353)</f>
        <v/>
      </c>
      <c r="B353" s="16">
        <f>IF([2]其他调用!AG353="","",[2]其他调用!AG353)</f>
        <v>349</v>
      </c>
      <c r="C353" s="16">
        <f>IF([2]其他调用!AH353="","",[2]其他调用!AH353)</f>
        <v>1</v>
      </c>
      <c r="D353" s="16">
        <f>IF([2]其他调用!AI353="","",[2]其他调用!AI353)</f>
        <v>1.7274468350557388</v>
      </c>
      <c r="E353" s="16">
        <f>IF([2]其他调用!AJ353="","",[2]其他调用!AJ353)</f>
        <v>3.2359622563017783</v>
      </c>
      <c r="F353" s="16">
        <f>IF([2]其他调用!AK353="","",[2]其他调用!AK353)</f>
        <v>8.6703583108321123</v>
      </c>
      <c r="G353" s="16">
        <f>IF([2]其他调用!AL353="","",[2]其他调用!AL353)</f>
        <v>16.999650992351636</v>
      </c>
      <c r="H353" s="16">
        <f>IF([2]其他调用!AM353="","",[2]其他调用!AM353)</f>
        <v>997.60443816421491</v>
      </c>
      <c r="I353" s="16" t="str">
        <f>IF([2]其他调用!AN353="","",[2]其他调用!AN353)</f>
        <v/>
      </c>
      <c r="J353" s="16" t="str">
        <f>IF([2]其他调用!AO353="","",[2]其他调用!AO353)</f>
        <v/>
      </c>
      <c r="AL353" s="35">
        <f>[4]基础信息!L353</f>
        <v>350</v>
      </c>
      <c r="AM353" s="35">
        <f>[4]基础信息!M353</f>
        <v>100</v>
      </c>
      <c r="AP353" s="44">
        <f>[2]国家城池攻打!AK353</f>
        <v>350</v>
      </c>
      <c r="AQ353" s="44">
        <f>[2]国家城池攻打!AL353</f>
        <v>2642752859.5696068</v>
      </c>
      <c r="AR353" s="44">
        <f>[2]国家城池攻打!AM353</f>
        <v>2740237102.2246943</v>
      </c>
      <c r="AS353" s="44">
        <f>[2]国家城池攻打!AN353</f>
        <v>249006489.79727769</v>
      </c>
      <c r="AT353" s="44">
        <f>[2]国家城池攻打!AO353</f>
        <v>47895979.94034218</v>
      </c>
      <c r="AU353" s="44">
        <f>[2]国家城池攻打!AP353</f>
        <v>14210627.126752343</v>
      </c>
      <c r="AV353" s="44">
        <f>[2]国家城池攻打!AQ353</f>
        <v>5694103058.6586723</v>
      </c>
      <c r="AX353" s="14">
        <v>350</v>
      </c>
      <c r="AY353" s="44">
        <f>[2]国家城池攻打!AE353</f>
        <v>61655335.429455407</v>
      </c>
      <c r="AZ353" s="44">
        <f>[2]国家城池攻打!AF353</f>
        <v>63175266.15556179</v>
      </c>
      <c r="BA353" s="44">
        <f>[2]国家城池攻打!AG353</f>
        <v>65078289.891450986</v>
      </c>
      <c r="BB353" s="44">
        <f>[2]国家城池攻打!AH353</f>
        <v>69738291.92415531</v>
      </c>
      <c r="BC353" s="44">
        <f>[2]国家城池攻打!AI353</f>
        <v>71510804.784381777</v>
      </c>
    </row>
    <row r="354" spans="1:55" x14ac:dyDescent="0.15">
      <c r="A354" s="16" t="str">
        <f>IF([2]其他调用!AF354="","",[2]其他调用!AF354)</f>
        <v/>
      </c>
      <c r="B354" s="16">
        <f>IF([2]其他调用!AG354="","",[2]其他调用!AG354)</f>
        <v>350</v>
      </c>
      <c r="C354" s="16">
        <f>IF([2]其他调用!AH354="","",[2]其他调用!AH354)</f>
        <v>1</v>
      </c>
      <c r="D354" s="16">
        <f>IF([2]其他调用!AI354="","",[2]其他调用!AI354)</f>
        <v>1.7287194970408903</v>
      </c>
      <c r="E354" s="16">
        <f>IF([2]其他调用!AJ354="","",[2]其他调用!AJ354)</f>
        <v>3.2434643843025599</v>
      </c>
      <c r="F354" s="16">
        <f>IF([2]其他调用!AK354="","",[2]其他调用!AK354)</f>
        <v>8.6729672612454536</v>
      </c>
      <c r="G354" s="16">
        <f>IF([2]其他调用!AL354="","",[2]其他调用!AL354)</f>
        <v>16.975239832529638</v>
      </c>
      <c r="H354" s="16">
        <f>IF([2]其他调用!AM354="","",[2]其他调用!AM354)</f>
        <v>998.42567602677525</v>
      </c>
      <c r="I354" s="16" t="str">
        <f>IF([2]其他调用!AN354="","",[2]其他调用!AN354)</f>
        <v/>
      </c>
      <c r="J354" s="16" t="str">
        <f>IF([2]其他调用!AO354="","",[2]其他调用!AO354)</f>
        <v/>
      </c>
      <c r="AL354" s="35">
        <f>[4]基础信息!L354</f>
        <v>351</v>
      </c>
      <c r="AM354" s="35">
        <f>[4]基础信息!M354</f>
        <v>100</v>
      </c>
      <c r="AP354" s="44">
        <f>[2]国家城池攻打!AK354</f>
        <v>351</v>
      </c>
      <c r="AQ354" s="44">
        <f>[2]国家城池攻打!AL354</f>
        <v>2643876094.0922766</v>
      </c>
      <c r="AR354" s="44">
        <f>[2]国家城池攻打!AM354</f>
        <v>2741187515.3509083</v>
      </c>
      <c r="AS354" s="44">
        <f>[2]国家城池攻打!AN354</f>
        <v>249088921.76202223</v>
      </c>
      <c r="AT354" s="44">
        <f>[2]国家城池攻打!AO354</f>
        <v>47895979.94034218</v>
      </c>
      <c r="AU354" s="44">
        <f>[2]国家城池攻打!AP354</f>
        <v>14210627.126752343</v>
      </c>
      <c r="AV354" s="44">
        <f>[2]国家城池攻打!AQ354</f>
        <v>5696259138.2723007</v>
      </c>
      <c r="AX354" s="14">
        <v>351</v>
      </c>
      <c r="AY354" s="44">
        <f>[2]国家城池攻打!AE354</f>
        <v>61655335.429455407</v>
      </c>
      <c r="AZ354" s="44">
        <f>[2]国家城池攻打!AF354</f>
        <v>63175266.15556179</v>
      </c>
      <c r="BA354" s="44">
        <f>[2]国家城池攻打!AG354</f>
        <v>65078289.891450986</v>
      </c>
      <c r="BB354" s="44">
        <f>[2]国家城池攻打!AH354</f>
        <v>69738291.92415531</v>
      </c>
      <c r="BC354" s="44">
        <f>[2]国家城池攻打!AI354</f>
        <v>71510804.784381777</v>
      </c>
    </row>
    <row r="355" spans="1:55" x14ac:dyDescent="0.15">
      <c r="A355" s="16" t="str">
        <f>IF([2]其他调用!AF355="","",[2]其他调用!AF355)</f>
        <v/>
      </c>
      <c r="B355" s="16">
        <f>IF([2]其他调用!AG355="","",[2]其他调用!AG355)</f>
        <v>351</v>
      </c>
      <c r="C355" s="16">
        <f>IF([2]其他调用!AH355="","",[2]其他调用!AH355)</f>
        <v>1</v>
      </c>
      <c r="D355" s="16">
        <f>IF([2]其他调用!AI355="","",[2]其他调用!AI355)</f>
        <v>1.7299832204083678</v>
      </c>
      <c r="E355" s="16">
        <f>IF([2]其他调用!AJ355="","",[2]其他调用!AJ355)</f>
        <v>3.2509138206580142</v>
      </c>
      <c r="F355" s="16">
        <f>IF([2]其他调用!AK355="","",[2]其他调用!AK355)</f>
        <v>8.6755578875393127</v>
      </c>
      <c r="G355" s="16">
        <f>IF([2]其他调用!AL355="","",[2]其他调用!AL355)</f>
        <v>16.951000125950671</v>
      </c>
      <c r="H355" s="16">
        <f>IF([2]其他调用!AM355="","",[2]其他调用!AM355)</f>
        <v>999.24114587602264</v>
      </c>
      <c r="I355" s="16" t="str">
        <f>IF([2]其他调用!AN355="","",[2]其他调用!AN355)</f>
        <v/>
      </c>
      <c r="J355" s="16" t="str">
        <f>IF([2]其他调用!AO355="","",[2]其他调用!AO355)</f>
        <v/>
      </c>
      <c r="AL355" s="35">
        <f>[4]基础信息!L355</f>
        <v>352</v>
      </c>
      <c r="AM355" s="35">
        <f>[4]基础信息!M355</f>
        <v>100</v>
      </c>
      <c r="AP355" s="44">
        <f>[2]国家城池攻打!AK355</f>
        <v>352</v>
      </c>
      <c r="AQ355" s="44">
        <f>[2]国家城池攻打!AL355</f>
        <v>2644999328.6149468</v>
      </c>
      <c r="AR355" s="44">
        <f>[2]国家城池攻打!AM355</f>
        <v>2742137928.4771228</v>
      </c>
      <c r="AS355" s="44">
        <f>[2]国家城池攻打!AN355</f>
        <v>249171353.72676682</v>
      </c>
      <c r="AT355" s="44">
        <f>[2]国家城池攻打!AO355</f>
        <v>47895979.94034218</v>
      </c>
      <c r="AU355" s="44">
        <f>[2]国家城池攻打!AP355</f>
        <v>14210627.126752343</v>
      </c>
      <c r="AV355" s="44">
        <f>[2]国家城池攻打!AQ355</f>
        <v>5698415217.8859301</v>
      </c>
      <c r="AX355" s="14">
        <v>352</v>
      </c>
      <c r="AY355" s="44">
        <f>[2]国家城池攻打!AE355</f>
        <v>61655335.429455407</v>
      </c>
      <c r="AZ355" s="44">
        <f>[2]国家城池攻打!AF355</f>
        <v>63175266.15556179</v>
      </c>
      <c r="BA355" s="44">
        <f>[2]国家城池攻打!AG355</f>
        <v>65078289.891450986</v>
      </c>
      <c r="BB355" s="44">
        <f>[2]国家城池攻打!AH355</f>
        <v>69738291.92415531</v>
      </c>
      <c r="BC355" s="44">
        <f>[2]国家城池攻打!AI355</f>
        <v>71510804.784381777</v>
      </c>
    </row>
    <row r="356" spans="1:55" x14ac:dyDescent="0.15">
      <c r="A356" s="16" t="str">
        <f>IF([2]其他调用!AF356="","",[2]其他调用!AF356)</f>
        <v/>
      </c>
      <c r="B356" s="16">
        <f>IF([2]其他调用!AG356="","",[2]其他调用!AG356)</f>
        <v>352</v>
      </c>
      <c r="C356" s="16">
        <f>IF([2]其他调用!AH356="","",[2]其他调用!AH356)</f>
        <v>1</v>
      </c>
      <c r="D356" s="16">
        <f>IF([2]其他调用!AI356="","",[2]其他调用!AI356)</f>
        <v>1.731238098999994</v>
      </c>
      <c r="E356" s="16">
        <f>IF([2]其他调用!AJ356="","",[2]其他调用!AJ356)</f>
        <v>3.2583111185498805</v>
      </c>
      <c r="F356" s="16">
        <f>IF([2]其他调用!AK356="","",[2]其他调用!AK356)</f>
        <v>8.6781303820889359</v>
      </c>
      <c r="G356" s="16">
        <f>IF([2]其他调用!AL356="","",[2]其他调用!AL356)</f>
        <v>16.926930072617743</v>
      </c>
      <c r="H356" s="16">
        <f>IF([2]其他调用!AM356="","",[2]其他调用!AM356)</f>
        <v>1000.0509082672808</v>
      </c>
      <c r="I356" s="16" t="str">
        <f>IF([2]其他调用!AN356="","",[2]其他调用!AN356)</f>
        <v/>
      </c>
      <c r="J356" s="16" t="str">
        <f>IF([2]其他调用!AO356="","",[2]其他调用!AO356)</f>
        <v/>
      </c>
      <c r="AL356" s="35">
        <f>[4]基础信息!L356</f>
        <v>353</v>
      </c>
      <c r="AM356" s="35">
        <f>[4]基础信息!M356</f>
        <v>100</v>
      </c>
      <c r="AP356" s="44">
        <f>[2]国家城池攻打!AK356</f>
        <v>353</v>
      </c>
      <c r="AQ356" s="44">
        <f>[2]国家城池攻打!AL356</f>
        <v>2646122563.1376171</v>
      </c>
      <c r="AR356" s="44">
        <f>[2]国家城池攻打!AM356</f>
        <v>2743088341.6033363</v>
      </c>
      <c r="AS356" s="44">
        <f>[2]国家城池攻打!AN356</f>
        <v>249253785.69151136</v>
      </c>
      <c r="AT356" s="44">
        <f>[2]国家城池攻打!AO356</f>
        <v>47895979.94034218</v>
      </c>
      <c r="AU356" s="44">
        <f>[2]国家城池攻打!AP356</f>
        <v>14210627.126752343</v>
      </c>
      <c r="AV356" s="44">
        <f>[2]国家城池攻打!AQ356</f>
        <v>5700571297.4995584</v>
      </c>
      <c r="AX356" s="14">
        <v>353</v>
      </c>
      <c r="AY356" s="44">
        <f>[2]国家城池攻打!AE356</f>
        <v>61655335.429455407</v>
      </c>
      <c r="AZ356" s="44">
        <f>[2]国家城池攻打!AF356</f>
        <v>63175266.15556179</v>
      </c>
      <c r="BA356" s="44">
        <f>[2]国家城池攻打!AG356</f>
        <v>65078289.891450986</v>
      </c>
      <c r="BB356" s="44">
        <f>[2]国家城池攻打!AH356</f>
        <v>69738291.92415531</v>
      </c>
      <c r="BC356" s="44">
        <f>[2]国家城池攻打!AI356</f>
        <v>71510804.784381777</v>
      </c>
    </row>
    <row r="357" spans="1:55" x14ac:dyDescent="0.15">
      <c r="A357" s="16" t="str">
        <f>IF([2]其他调用!AF357="","",[2]其他调用!AF357)</f>
        <v/>
      </c>
      <c r="B357" s="16">
        <f>IF([2]其他调用!AG357="","",[2]其他调用!AG357)</f>
        <v>353</v>
      </c>
      <c r="C357" s="16">
        <f>IF([2]其他调用!AH357="","",[2]其他调用!AH357)</f>
        <v>1</v>
      </c>
      <c r="D357" s="16">
        <f>IF([2]其他调用!AI357="","",[2]其他调用!AI357)</f>
        <v>1.7324842253485788</v>
      </c>
      <c r="E357" s="16">
        <f>IF([2]其他调用!AJ357="","",[2]其他调用!AJ357)</f>
        <v>3.2656568234434817</v>
      </c>
      <c r="F357" s="16">
        <f>IF([2]其他调用!AK357="","",[2]其他调用!AK357)</f>
        <v>8.6806849345861021</v>
      </c>
      <c r="G357" s="16">
        <f>IF([2]其他调用!AL357="","",[2]其他调用!AL357)</f>
        <v>16.903027897642293</v>
      </c>
      <c r="H357" s="16">
        <f>IF([2]其他调用!AM357="","",[2]其他调用!AM357)</f>
        <v>1000.8550229111781</v>
      </c>
      <c r="I357" s="16" t="str">
        <f>IF([2]其他调用!AN357="","",[2]其他调用!AN357)</f>
        <v/>
      </c>
      <c r="J357" s="16" t="str">
        <f>IF([2]其他调用!AO357="","",[2]其他调用!AO357)</f>
        <v/>
      </c>
      <c r="AL357" s="35">
        <f>[4]基础信息!L357</f>
        <v>354</v>
      </c>
      <c r="AM357" s="35">
        <f>[4]基础信息!M357</f>
        <v>100</v>
      </c>
      <c r="AP357" s="44">
        <f>[2]国家城池攻打!AK357</f>
        <v>354</v>
      </c>
      <c r="AQ357" s="44">
        <f>[2]国家城池攻打!AL357</f>
        <v>2647245797.6602869</v>
      </c>
      <c r="AR357" s="44">
        <f>[2]国家城池攻打!AM357</f>
        <v>2744038754.7295508</v>
      </c>
      <c r="AS357" s="44">
        <f>[2]国家城池攻打!AN357</f>
        <v>249336217.6562559</v>
      </c>
      <c r="AT357" s="44">
        <f>[2]国家城池攻打!AO357</f>
        <v>47895979.94034218</v>
      </c>
      <c r="AU357" s="44">
        <f>[2]国家城池攻打!AP357</f>
        <v>14210627.126752343</v>
      </c>
      <c r="AV357" s="44">
        <f>[2]国家城池攻打!AQ357</f>
        <v>5702727377.1131868</v>
      </c>
      <c r="AX357" s="14">
        <v>354</v>
      </c>
      <c r="AY357" s="44">
        <f>[2]国家城池攻打!AE357</f>
        <v>61655335.429455407</v>
      </c>
      <c r="AZ357" s="44">
        <f>[2]国家城池攻打!AF357</f>
        <v>63175266.15556179</v>
      </c>
      <c r="BA357" s="44">
        <f>[2]国家城池攻打!AG357</f>
        <v>65078289.891450986</v>
      </c>
      <c r="BB357" s="44">
        <f>[2]国家城池攻打!AH357</f>
        <v>69738291.92415531</v>
      </c>
      <c r="BC357" s="44">
        <f>[2]国家城池攻打!AI357</f>
        <v>71510804.784381777</v>
      </c>
    </row>
    <row r="358" spans="1:55" x14ac:dyDescent="0.15">
      <c r="A358" s="16" t="str">
        <f>IF([2]其他调用!AF358="","",[2]其他调用!AF358)</f>
        <v/>
      </c>
      <c r="B358" s="16">
        <f>IF([2]其他调用!AG358="","",[2]其他调用!AG358)</f>
        <v>354</v>
      </c>
      <c r="C358" s="16">
        <f>IF([2]其他调用!AH358="","",[2]其他调用!AH358)</f>
        <v>1</v>
      </c>
      <c r="D358" s="16">
        <f>IF([2]其他调用!AI358="","",[2]其他调用!AI358)</f>
        <v>1.7337216907006632</v>
      </c>
      <c r="E358" s="16">
        <f>IF([2]其他调用!AJ358="","",[2]其他调用!AJ358)</f>
        <v>3.2729514732218083</v>
      </c>
      <c r="F358" s="16">
        <f>IF([2]其他调用!AK358="","",[2]其他调用!AK358)</f>
        <v>8.683221732085741</v>
      </c>
      <c r="G358" s="16">
        <f>IF([2]其他调用!AL358="","",[2]其他调用!AL358)</f>
        <v>16.879291850807888</v>
      </c>
      <c r="H358" s="16">
        <f>IF([2]其他调用!AM358="","",[2]其他调用!AM358)</f>
        <v>1001.6535486883247</v>
      </c>
      <c r="I358" s="16" t="str">
        <f>IF([2]其他调用!AN358="","",[2]其他调用!AN358)</f>
        <v/>
      </c>
      <c r="J358" s="16" t="str">
        <f>IF([2]其他调用!AO358="","",[2]其他调用!AO358)</f>
        <v/>
      </c>
      <c r="AL358" s="35">
        <f>[4]基础信息!L358</f>
        <v>355</v>
      </c>
      <c r="AM358" s="35">
        <f>[4]基础信息!M358</f>
        <v>100</v>
      </c>
      <c r="AP358" s="44">
        <f>[2]国家城池攻打!AK358</f>
        <v>355</v>
      </c>
      <c r="AQ358" s="44">
        <f>[2]国家城池攻打!AL358</f>
        <v>2648369032.1829567</v>
      </c>
      <c r="AR358" s="44">
        <f>[2]国家城池攻打!AM358</f>
        <v>2744989167.8557649</v>
      </c>
      <c r="AS358" s="44">
        <f>[2]国家城池攻打!AN358</f>
        <v>249414276.61077598</v>
      </c>
      <c r="AT358" s="44">
        <f>[2]国家城池攻打!AO358</f>
        <v>47895979.94034218</v>
      </c>
      <c r="AU358" s="44">
        <f>[2]国家城池攻打!AP358</f>
        <v>14210627.126752343</v>
      </c>
      <c r="AV358" s="44">
        <f>[2]国家城池攻打!AQ358</f>
        <v>5704879083.7165909</v>
      </c>
      <c r="AX358" s="14">
        <v>355</v>
      </c>
      <c r="AY358" s="44">
        <f>[2]国家城池攻打!AE358</f>
        <v>61655335.429455407</v>
      </c>
      <c r="AZ358" s="44">
        <f>[2]国家城池攻打!AF358</f>
        <v>63175266.15556179</v>
      </c>
      <c r="BA358" s="44">
        <f>[2]国家城池攻打!AG358</f>
        <v>65078289.891450986</v>
      </c>
      <c r="BB358" s="44">
        <f>[2]国家城池攻打!AH358</f>
        <v>69738291.92415531</v>
      </c>
      <c r="BC358" s="44">
        <f>[2]国家城池攻打!AI358</f>
        <v>71510804.784381777</v>
      </c>
    </row>
    <row r="359" spans="1:55" x14ac:dyDescent="0.15">
      <c r="A359" s="16" t="str">
        <f>IF([2]其他调用!AF359="","",[2]其他调用!AF359)</f>
        <v/>
      </c>
      <c r="B359" s="16">
        <f>IF([2]其他调用!AG359="","",[2]其他调用!AG359)</f>
        <v>355</v>
      </c>
      <c r="C359" s="16">
        <f>IF([2]其他调用!AH359="","",[2]其他调用!AH359)</f>
        <v>1</v>
      </c>
      <c r="D359" s="16">
        <f>IF([2]其他调用!AI359="","",[2]其他调用!AI359)</f>
        <v>1.7349505850387938</v>
      </c>
      <c r="E359" s="16">
        <f>IF([2]其他调用!AJ359="","",[2]其他调用!AJ359)</f>
        <v>3.2769196257524866</v>
      </c>
      <c r="F359" s="16">
        <f>IF([2]其他调用!AK359="","",[2]其他调用!AK359)</f>
        <v>8.6857409590515999</v>
      </c>
      <c r="G359" s="16">
        <f>IF([2]其他调用!AL359="","",[2]其他调用!AL359)</f>
        <v>16.855720206143051</v>
      </c>
      <c r="H359" s="16">
        <f>IF([2]其他调用!AM359="","",[2]其他调用!AM359)</f>
        <v>1002.2189043227344</v>
      </c>
      <c r="I359" s="16" t="str">
        <f>IF([2]其他调用!AN359="","",[2]其他调用!AN359)</f>
        <v/>
      </c>
      <c r="J359" s="16" t="str">
        <f>IF([2]其他调用!AO359="","",[2]其他调用!AO359)</f>
        <v/>
      </c>
      <c r="AL359" s="35">
        <f>[4]基础信息!L359</f>
        <v>356</v>
      </c>
      <c r="AM359" s="35">
        <f>[4]基础信息!M359</f>
        <v>100</v>
      </c>
      <c r="AP359" s="44">
        <f>[2]国家城池攻打!AK359</f>
        <v>356</v>
      </c>
      <c r="AQ359" s="44">
        <f>[2]国家城池攻打!AL359</f>
        <v>2649492266.7056265</v>
      </c>
      <c r="AR359" s="44">
        <f>[2]国家城池攻打!AM359</f>
        <v>2745939580.9819794</v>
      </c>
      <c r="AS359" s="44">
        <f>[2]国家城池攻打!AN359</f>
        <v>249491722.24687231</v>
      </c>
      <c r="AT359" s="44">
        <f>[2]国家城池攻打!AO359</f>
        <v>47895979.94034218</v>
      </c>
      <c r="AU359" s="44">
        <f>[2]国家城池攻打!AP359</f>
        <v>14210627.126752343</v>
      </c>
      <c r="AV359" s="44">
        <f>[2]国家城池攻打!AQ359</f>
        <v>5707030177.0015717</v>
      </c>
      <c r="AX359" s="14">
        <v>356</v>
      </c>
      <c r="AY359" s="44">
        <f>[2]国家城池攻打!AE359</f>
        <v>61655335.429455407</v>
      </c>
      <c r="AZ359" s="44">
        <f>[2]国家城池攻打!AF359</f>
        <v>63175266.15556179</v>
      </c>
      <c r="BA359" s="44">
        <f>[2]国家城池攻打!AG359</f>
        <v>65078289.891450986</v>
      </c>
      <c r="BB359" s="44">
        <f>[2]国家城池攻打!AH359</f>
        <v>69738291.92415531</v>
      </c>
      <c r="BC359" s="44">
        <f>[2]国家城池攻打!AI359</f>
        <v>71510804.784381777</v>
      </c>
    </row>
    <row r="360" spans="1:55" x14ac:dyDescent="0.15">
      <c r="A360" s="16" t="str">
        <f>IF([2]其他调用!AF360="","",[2]其他调用!AF360)</f>
        <v/>
      </c>
      <c r="B360" s="16">
        <f>IF([2]其他调用!AG360="","",[2]其他调用!AG360)</f>
        <v>356</v>
      </c>
      <c r="C360" s="16">
        <f>IF([2]其他调用!AH360="","",[2]其他调用!AH360)</f>
        <v>1</v>
      </c>
      <c r="D360" s="16">
        <f>IF([2]其他调用!AI360="","",[2]其他调用!AI360)</f>
        <v>1.7361709971033314</v>
      </c>
      <c r="E360" s="16">
        <f>IF([2]其他调用!AJ360="","",[2]其他调用!AJ360)</f>
        <v>3.2804025163767343</v>
      </c>
      <c r="F360" s="16">
        <f>IF([2]其他调用!AK360="","",[2]其他调用!AK360)</f>
        <v>8.6862393559688087</v>
      </c>
      <c r="G360" s="16">
        <f>IF([2]其他调用!AL360="","",[2]其他调用!AL360)</f>
        <v>16.832311261502831</v>
      </c>
      <c r="H360" s="16">
        <f>IF([2]其他调用!AM360="","",[2]其他调用!AM360)</f>
        <v>1002.7210221289292</v>
      </c>
      <c r="I360" s="16" t="str">
        <f>IF([2]其他调用!AN360="","",[2]其他调用!AN360)</f>
        <v/>
      </c>
      <c r="J360" s="16" t="str">
        <f>IF([2]其他调用!AO360="","",[2]其他调用!AO360)</f>
        <v/>
      </c>
      <c r="AL360" s="35">
        <f>[4]基础信息!L360</f>
        <v>357</v>
      </c>
      <c r="AM360" s="35">
        <f>[4]基础信息!M360</f>
        <v>100</v>
      </c>
      <c r="AP360" s="44">
        <f>[2]国家城池攻打!AK360</f>
        <v>357</v>
      </c>
      <c r="AQ360" s="44">
        <f>[2]国家城池攻打!AL360</f>
        <v>2650615501.2282968</v>
      </c>
      <c r="AR360" s="44">
        <f>[2]国家城池攻打!AM360</f>
        <v>2746889994.1081934</v>
      </c>
      <c r="AS360" s="44">
        <f>[2]国家城池攻打!AN360</f>
        <v>249569167.88296863</v>
      </c>
      <c r="AT360" s="44">
        <f>[2]国家城池攻打!AO360</f>
        <v>47895979.94034218</v>
      </c>
      <c r="AU360" s="44">
        <f>[2]国家城池攻打!AP360</f>
        <v>14210627.126752343</v>
      </c>
      <c r="AV360" s="44">
        <f>[2]国家城池攻打!AQ360</f>
        <v>5709181270.2865534</v>
      </c>
      <c r="AX360" s="14">
        <v>357</v>
      </c>
      <c r="AY360" s="44">
        <f>[2]国家城池攻打!AE360</f>
        <v>61655335.429455407</v>
      </c>
      <c r="AZ360" s="44">
        <f>[2]国家城池攻打!AF360</f>
        <v>63175266.15556179</v>
      </c>
      <c r="BA360" s="44">
        <f>[2]国家城池攻打!AG360</f>
        <v>65078289.891450986</v>
      </c>
      <c r="BB360" s="44">
        <f>[2]国家城池攻打!AH360</f>
        <v>69738291.92415531</v>
      </c>
      <c r="BC360" s="44">
        <f>[2]国家城池攻打!AI360</f>
        <v>71510804.784381777</v>
      </c>
    </row>
    <row r="361" spans="1:55" x14ac:dyDescent="0.15">
      <c r="A361" s="16" t="str">
        <f>IF([2]其他调用!AF361="","",[2]其他调用!AF361)</f>
        <v/>
      </c>
      <c r="B361" s="16">
        <f>IF([2]其他调用!AG361="","",[2]其他调用!AG361)</f>
        <v>357</v>
      </c>
      <c r="C361" s="16">
        <f>IF([2]其他调用!AH361="","",[2]其他调用!AH361)</f>
        <v>1</v>
      </c>
      <c r="D361" s="16">
        <f>IF([2]其他调用!AI361="","",[2]其他调用!AI361)</f>
        <v>1.7373830144138156</v>
      </c>
      <c r="E361" s="16">
        <f>IF([2]其他调用!AJ361="","",[2]其他调用!AJ361)</f>
        <v>3.2838614495106913</v>
      </c>
      <c r="F361" s="16">
        <f>IF([2]其他调用!AK361="","",[2]其他调用!AK361)</f>
        <v>8.6854442932316438</v>
      </c>
      <c r="G361" s="16">
        <f>IF([2]其他调用!AL361="","",[2]其他调用!AL361)</f>
        <v>16.809063338159124</v>
      </c>
      <c r="H361" s="16">
        <f>IF([2]其他调用!AM361="","",[2]其他调用!AM361)</f>
        <v>1003.2019662885194</v>
      </c>
      <c r="I361" s="16" t="str">
        <f>IF([2]其他调用!AN361="","",[2]其他调用!AN361)</f>
        <v/>
      </c>
      <c r="J361" s="16" t="str">
        <f>IF([2]其他调用!AO361="","",[2]其他调用!AO361)</f>
        <v/>
      </c>
      <c r="AL361" s="35">
        <f>[4]基础信息!L361</f>
        <v>358</v>
      </c>
      <c r="AM361" s="35">
        <f>[4]基础信息!M361</f>
        <v>100</v>
      </c>
      <c r="AP361" s="44">
        <f>[2]国家城池攻打!AK361</f>
        <v>358</v>
      </c>
      <c r="AQ361" s="44">
        <f>[2]国家城池攻打!AL361</f>
        <v>2651738735.7509665</v>
      </c>
      <c r="AR361" s="44">
        <f>[2]国家城池攻打!AM361</f>
        <v>2747840407.2344079</v>
      </c>
      <c r="AS361" s="44">
        <f>[2]国家城池攻打!AN361</f>
        <v>249646613.51906499</v>
      </c>
      <c r="AT361" s="44">
        <f>[2]国家城池攻打!AO361</f>
        <v>47895979.94034218</v>
      </c>
      <c r="AU361" s="44">
        <f>[2]国家城池攻打!AP361</f>
        <v>14210627.126752343</v>
      </c>
      <c r="AV361" s="44">
        <f>[2]国家城池攻打!AQ361</f>
        <v>5711332363.5715332</v>
      </c>
      <c r="AX361" s="14">
        <v>358</v>
      </c>
      <c r="AY361" s="44">
        <f>[2]国家城池攻打!AE361</f>
        <v>61655335.429455407</v>
      </c>
      <c r="AZ361" s="44">
        <f>[2]国家城池攻打!AF361</f>
        <v>63175266.15556179</v>
      </c>
      <c r="BA361" s="44">
        <f>[2]国家城池攻打!AG361</f>
        <v>65078289.891450986</v>
      </c>
      <c r="BB361" s="44">
        <f>[2]国家城池攻打!AH361</f>
        <v>69738291.92415531</v>
      </c>
      <c r="BC361" s="44">
        <f>[2]国家城池攻打!AI361</f>
        <v>71510804.784381777</v>
      </c>
    </row>
    <row r="362" spans="1:55" x14ac:dyDescent="0.15">
      <c r="A362" s="16" t="str">
        <f>IF([2]其他调用!AF362="","",[2]其他调用!AF362)</f>
        <v/>
      </c>
      <c r="B362" s="16">
        <f>IF([2]其他调用!AG362="","",[2]其他调用!AG362)</f>
        <v>358</v>
      </c>
      <c r="C362" s="16">
        <f>IF([2]其他调用!AH362="","",[2]其他调用!AH362)</f>
        <v>1</v>
      </c>
      <c r="D362" s="16">
        <f>IF([2]其他调用!AI362="","",[2]其他调用!AI362)</f>
        <v>1.7385867232898835</v>
      </c>
      <c r="E362" s="16">
        <f>IF([2]其他调用!AJ362="","",[2]其他调用!AJ362)</f>
        <v>3.2872966714989031</v>
      </c>
      <c r="F362" s="16">
        <f>IF([2]其他调用!AK362="","",[2]其他调用!AK362)</f>
        <v>8.6846546806861173</v>
      </c>
      <c r="G362" s="16">
        <f>IF([2]其他调用!AL362="","",[2]其他调用!AL362)</f>
        <v>16.785974780399343</v>
      </c>
      <c r="H362" s="16">
        <f>IF([2]其他调用!AM362="","",[2]其他调用!AM362)</f>
        <v>1003.6796135537721</v>
      </c>
      <c r="I362" s="16" t="str">
        <f>IF([2]其他调用!AN362="","",[2]其他调用!AN362)</f>
        <v/>
      </c>
      <c r="J362" s="16" t="str">
        <f>IF([2]其他调用!AO362="","",[2]其他调用!AO362)</f>
        <v/>
      </c>
      <c r="AL362" s="35">
        <f>[4]基础信息!L362</f>
        <v>359</v>
      </c>
      <c r="AM362" s="35">
        <f>[4]基础信息!M362</f>
        <v>100</v>
      </c>
      <c r="AP362" s="44">
        <f>[2]国家城池攻打!AK362</f>
        <v>359</v>
      </c>
      <c r="AQ362" s="44">
        <f>[2]国家城池攻打!AL362</f>
        <v>2652861970.2736368</v>
      </c>
      <c r="AR362" s="44">
        <f>[2]国家城池攻打!AM362</f>
        <v>2752174507.5672326</v>
      </c>
      <c r="AS362" s="44">
        <f>[2]国家城池攻打!AN362</f>
        <v>249724059.15516132</v>
      </c>
      <c r="AT362" s="44">
        <f>[2]国家城池攻打!AO362</f>
        <v>47895979.94034218</v>
      </c>
      <c r="AU362" s="44">
        <f>[2]国家城池攻打!AP362</f>
        <v>14210627.126752343</v>
      </c>
      <c r="AV362" s="44">
        <f>[2]国家城池攻打!AQ362</f>
        <v>5716867144.0631247</v>
      </c>
      <c r="AX362" s="14">
        <v>359</v>
      </c>
      <c r="AY362" s="44">
        <f>[2]国家城池攻打!AE362</f>
        <v>61655335.429455407</v>
      </c>
      <c r="AZ362" s="44">
        <f>[2]国家城池攻打!AF362</f>
        <v>63175266.15556179</v>
      </c>
      <c r="BA362" s="44">
        <f>[2]国家城池攻打!AG362</f>
        <v>65078289.891450986</v>
      </c>
      <c r="BB362" s="44">
        <f>[2]国家城池攻打!AH362</f>
        <v>69738291.92415531</v>
      </c>
      <c r="BC362" s="44">
        <f>[2]国家城池攻打!AI362</f>
        <v>71510804.784381777</v>
      </c>
    </row>
    <row r="363" spans="1:55" x14ac:dyDescent="0.15">
      <c r="A363" s="16" t="str">
        <f>IF([2]其他调用!AF363="","",[2]其他调用!AF363)</f>
        <v/>
      </c>
      <c r="B363" s="16">
        <f>IF([2]其他调用!AG363="","",[2]其他调用!AG363)</f>
        <v>359</v>
      </c>
      <c r="C363" s="16">
        <f>IF([2]其他调用!AH363="","",[2]其他调用!AH363)</f>
        <v>1</v>
      </c>
      <c r="D363" s="16">
        <f>IF([2]其他调用!AI363="","",[2]其他调用!AI363)</f>
        <v>1.7395727038909283</v>
      </c>
      <c r="E363" s="16">
        <f>IF([2]其他调用!AJ363="","",[2]其他调用!AJ363)</f>
        <v>3.2907084253200507</v>
      </c>
      <c r="F363" s="16">
        <f>IF([2]其他调用!AK363="","",[2]其他调用!AK363)</f>
        <v>8.6838704624816838</v>
      </c>
      <c r="G363" s="16">
        <f>IF([2]其他调用!AL363="","",[2]其他调用!AL363)</f>
        <v>16.76304395513333</v>
      </c>
      <c r="H363" s="16">
        <f>IF([2]其他调用!AM363="","",[2]其他调用!AM363)</f>
        <v>1004.094550863359</v>
      </c>
      <c r="I363" s="16" t="str">
        <f>IF([2]其他调用!AN363="","",[2]其他调用!AN363)</f>
        <v/>
      </c>
      <c r="J363" s="16" t="str">
        <f>IF([2]其他调用!AO363="","",[2]其他调用!AO363)</f>
        <v/>
      </c>
      <c r="AL363" s="35">
        <f>[4]基础信息!L363</f>
        <v>360</v>
      </c>
      <c r="AM363" s="35">
        <f>[4]基础信息!M363</f>
        <v>100</v>
      </c>
      <c r="AP363" s="44">
        <f>[2]国家城池攻打!AK363</f>
        <v>360</v>
      </c>
      <c r="AQ363" s="44">
        <f>[2]国家城池攻打!AL363</f>
        <v>2653985204.7963066</v>
      </c>
      <c r="AR363" s="44">
        <f>[2]国家城池攻打!AM363</f>
        <v>2757854167.4082236</v>
      </c>
      <c r="AS363" s="44">
        <f>[2]国家城池攻打!AN363</f>
        <v>249801504.79125762</v>
      </c>
      <c r="AT363" s="44">
        <f>[2]国家城池攻打!AO363</f>
        <v>47895979.94034218</v>
      </c>
      <c r="AU363" s="44">
        <f>[2]国家城池攻打!AP363</f>
        <v>14210627.126752343</v>
      </c>
      <c r="AV363" s="44">
        <f>[2]国家城池攻打!AQ363</f>
        <v>5723747484.0628824</v>
      </c>
      <c r="AX363" s="14">
        <v>360</v>
      </c>
      <c r="AY363" s="44">
        <f>[2]国家城池攻打!AE363</f>
        <v>61655335.429455407</v>
      </c>
      <c r="AZ363" s="44">
        <f>[2]国家城池攻打!AF363</f>
        <v>63175266.15556179</v>
      </c>
      <c r="BA363" s="44">
        <f>[2]国家城池攻打!AG363</f>
        <v>65078289.891450986</v>
      </c>
      <c r="BB363" s="44">
        <f>[2]国家城池攻打!AH363</f>
        <v>69738291.92415531</v>
      </c>
      <c r="BC363" s="44">
        <f>[2]国家城池攻打!AI363</f>
        <v>71510804.784381777</v>
      </c>
    </row>
    <row r="364" spans="1:55" x14ac:dyDescent="0.15">
      <c r="A364" s="16" t="str">
        <f>IF([2]其他调用!AF364="","",[2]其他调用!AF364)</f>
        <v/>
      </c>
      <c r="B364" s="16">
        <f>IF([2]其他调用!AG364="","",[2]其他调用!AG364)</f>
        <v>360</v>
      </c>
      <c r="C364" s="16">
        <f>IF([2]其他调用!AH364="","",[2]其他调用!AH364)</f>
        <v>1</v>
      </c>
      <c r="D364" s="16">
        <f>IF([2]其他调用!AI364="","",[2]其他调用!AI364)</f>
        <v>1.7404689432737179</v>
      </c>
      <c r="E364" s="16">
        <f>IF([2]其他调用!AJ364="","",[2]其他调用!AJ364)</f>
        <v>3.2940969506442275</v>
      </c>
      <c r="F364" s="16">
        <f>IF([2]其他调用!AK364="","",[2]其他调用!AK364)</f>
        <v>8.683091583528304</v>
      </c>
      <c r="G364" s="16">
        <f>IF([2]其他调用!AL364="","",[2]其他调用!AL364)</f>
        <v>16.740269251508298</v>
      </c>
      <c r="H364" s="16">
        <f>IF([2]其他调用!AM364="","",[2]其他调用!AM364)</f>
        <v>1004.4831039224036</v>
      </c>
      <c r="I364" s="16" t="str">
        <f>IF([2]其他调用!AN364="","",[2]其他调用!AN364)</f>
        <v/>
      </c>
      <c r="J364" s="16" t="str">
        <f>IF([2]其他调用!AO364="","",[2]其他调用!AO364)</f>
        <v/>
      </c>
      <c r="AL364" s="35">
        <f>[4]基础信息!L364</f>
        <v>361</v>
      </c>
      <c r="AM364" s="35">
        <f>[4]基础信息!M364</f>
        <v>100</v>
      </c>
      <c r="AP364" s="44">
        <f>[2]国家城池攻打!AK364</f>
        <v>361</v>
      </c>
      <c r="AQ364" s="44">
        <f>[2]国家城池攻打!AL364</f>
        <v>2655108439.3189769</v>
      </c>
      <c r="AR364" s="44">
        <f>[2]国家城池攻打!AM364</f>
        <v>2763533827.2492151</v>
      </c>
      <c r="AS364" s="44">
        <f>[2]国家城池攻打!AN364</f>
        <v>249878950.42735398</v>
      </c>
      <c r="AT364" s="44">
        <f>[2]国家城池攻打!AO364</f>
        <v>47895979.94034218</v>
      </c>
      <c r="AU364" s="44">
        <f>[2]国家城池攻打!AP364</f>
        <v>14210627.126752343</v>
      </c>
      <c r="AV364" s="44">
        <f>[2]国家城池攻打!AQ364</f>
        <v>5730627824.0626392</v>
      </c>
      <c r="AX364" s="14">
        <v>361</v>
      </c>
      <c r="AY364" s="44">
        <f>[2]国家城池攻打!AE364</f>
        <v>61655335.429455407</v>
      </c>
      <c r="AZ364" s="44">
        <f>[2]国家城池攻打!AF364</f>
        <v>63175266.15556179</v>
      </c>
      <c r="BA364" s="44">
        <f>[2]国家城池攻打!AG364</f>
        <v>65078289.891450986</v>
      </c>
      <c r="BB364" s="44">
        <f>[2]国家城池攻打!AH364</f>
        <v>69738291.92415531</v>
      </c>
      <c r="BC364" s="44">
        <f>[2]国家城池攻打!AI364</f>
        <v>71510804.784381777</v>
      </c>
    </row>
    <row r="365" spans="1:55" x14ac:dyDescent="0.15">
      <c r="A365" s="16" t="str">
        <f>IF([2]其他调用!AF365="","",[2]其他调用!AF365)</f>
        <v/>
      </c>
      <c r="B365" s="16">
        <f>IF([2]其他调用!AG365="","",[2]其他调用!AG365)</f>
        <v>361</v>
      </c>
      <c r="C365" s="16">
        <f>IF([2]其他调用!AH365="","",[2]其他调用!AH365)</f>
        <v>1</v>
      </c>
      <c r="D365" s="16">
        <f>IF([2]其他调用!AI365="","",[2]其他调用!AI365)</f>
        <v>1.7404689432737179</v>
      </c>
      <c r="E365" s="16">
        <f>IF([2]其他调用!AJ365="","",[2]其他调用!AJ365)</f>
        <v>3.2940969506442275</v>
      </c>
      <c r="F365" s="16">
        <f>IF([2]其他调用!AK365="","",[2]其他调用!AK365)</f>
        <v>8.683091583528304</v>
      </c>
      <c r="G365" s="16">
        <f>IF([2]其他调用!AL365="","",[2]其他调用!AL365)</f>
        <v>16.740269251508298</v>
      </c>
      <c r="H365" s="16">
        <f>IF([2]其他调用!AM365="","",[2]其他调用!AM365)</f>
        <v>1004.4831039224036</v>
      </c>
      <c r="I365" s="16" t="str">
        <f>IF([2]其他调用!AN365="","",[2]其他调用!AN365)</f>
        <v/>
      </c>
      <c r="J365" s="16" t="str">
        <f>IF([2]其他调用!AO365="","",[2]其他调用!AO365)</f>
        <v/>
      </c>
      <c r="AL365" s="35">
        <f>[4]基础信息!L365</f>
        <v>362</v>
      </c>
      <c r="AM365" s="35">
        <f>[4]基础信息!M365</f>
        <v>100</v>
      </c>
      <c r="AP365" s="44">
        <f>[2]国家城池攻打!AK365</f>
        <v>362</v>
      </c>
      <c r="AQ365" s="44">
        <f>[2]国家城池攻打!AL365</f>
        <v>2655991272.7901793</v>
      </c>
      <c r="AR365" s="44">
        <f>[2]国家城池攻打!AM365</f>
        <v>2769213487.0902066</v>
      </c>
      <c r="AS365" s="44">
        <f>[2]国家城池攻打!AN365</f>
        <v>249956396.06345031</v>
      </c>
      <c r="AT365" s="44">
        <f>[2]国家城池攻打!AO365</f>
        <v>47895979.94034218</v>
      </c>
      <c r="AU365" s="44">
        <f>[2]国家城池攻打!AP365</f>
        <v>14210627.126752343</v>
      </c>
      <c r="AV365" s="44">
        <f>[2]国家城池攻打!AQ365</f>
        <v>5737267763.0109301</v>
      </c>
      <c r="AX365" s="14">
        <v>362</v>
      </c>
      <c r="AY365" s="44">
        <f>[2]国家城池攻打!AE365</f>
        <v>61655335.429455407</v>
      </c>
      <c r="AZ365" s="44">
        <f>[2]国家城池攻打!AF365</f>
        <v>63175266.15556179</v>
      </c>
      <c r="BA365" s="44">
        <f>[2]国家城池攻打!AG365</f>
        <v>65078289.891450986</v>
      </c>
      <c r="BB365" s="44">
        <f>[2]国家城池攻打!AH365</f>
        <v>69738291.92415531</v>
      </c>
      <c r="BC365" s="44">
        <f>[2]国家城池攻打!AI365</f>
        <v>71510804.784381777</v>
      </c>
    </row>
    <row r="366" spans="1:55" x14ac:dyDescent="0.15">
      <c r="A366" s="16" t="str">
        <f>IF([2]其他调用!AF366="","",[2]其他调用!AF366)</f>
        <v/>
      </c>
      <c r="B366" s="16">
        <f>IF([2]其他调用!AG366="","",[2]其他调用!AG366)</f>
        <v>362</v>
      </c>
      <c r="C366" s="16">
        <f>IF([2]其他调用!AH366="","",[2]其他调用!AH366)</f>
        <v>1</v>
      </c>
      <c r="D366" s="16">
        <f>IF([2]其他调用!AI366="","",[2]其他调用!AI366)</f>
        <v>1.7404689432737179</v>
      </c>
      <c r="E366" s="16">
        <f>IF([2]其他调用!AJ366="","",[2]其他调用!AJ366)</f>
        <v>3.2940969506442275</v>
      </c>
      <c r="F366" s="16">
        <f>IF([2]其他调用!AK366="","",[2]其他调用!AK366)</f>
        <v>8.683091583528304</v>
      </c>
      <c r="G366" s="16">
        <f>IF([2]其他调用!AL366="","",[2]其他调用!AL366)</f>
        <v>16.740269251508298</v>
      </c>
      <c r="H366" s="16">
        <f>IF([2]其他调用!AM366="","",[2]其他调用!AM366)</f>
        <v>1004.4831039224036</v>
      </c>
      <c r="I366" s="16" t="str">
        <f>IF([2]其他调用!AN366="","",[2]其他调用!AN366)</f>
        <v/>
      </c>
      <c r="J366" s="16" t="str">
        <f>IF([2]其他调用!AO366="","",[2]其他调用!AO366)</f>
        <v/>
      </c>
      <c r="AL366" s="35">
        <f>[4]基础信息!L366</f>
        <v>363</v>
      </c>
      <c r="AM366" s="35">
        <f>[4]基础信息!M366</f>
        <v>100</v>
      </c>
      <c r="AP366" s="44">
        <f>[2]国家城池攻打!AK366</f>
        <v>363</v>
      </c>
      <c r="AQ366" s="44">
        <f>[2]国家城池攻打!AL366</f>
        <v>2656864435.4920516</v>
      </c>
      <c r="AR366" s="44">
        <f>[2]国家城池攻打!AM366</f>
        <v>2774893146.9311976</v>
      </c>
      <c r="AS366" s="44">
        <f>[2]国家城池攻打!AN366</f>
        <v>250033841.69954664</v>
      </c>
      <c r="AT366" s="44">
        <f>[2]国家城池攻打!AO366</f>
        <v>47895979.94034218</v>
      </c>
      <c r="AU366" s="44">
        <f>[2]国家城池攻打!AP366</f>
        <v>14210627.126752343</v>
      </c>
      <c r="AV366" s="44">
        <f>[2]国家城池攻打!AQ366</f>
        <v>5743898031.1898899</v>
      </c>
      <c r="AX366" s="14">
        <v>363</v>
      </c>
      <c r="AY366" s="44">
        <f>[2]国家城池攻打!AE366</f>
        <v>61655335.429455407</v>
      </c>
      <c r="AZ366" s="44">
        <f>[2]国家城池攻打!AF366</f>
        <v>63175266.15556179</v>
      </c>
      <c r="BA366" s="44">
        <f>[2]国家城池攻打!AG366</f>
        <v>65078289.891450986</v>
      </c>
      <c r="BB366" s="44">
        <f>[2]国家城池攻打!AH366</f>
        <v>69738291.92415531</v>
      </c>
      <c r="BC366" s="44">
        <f>[2]国家城池攻打!AI366</f>
        <v>71510804.784381777</v>
      </c>
    </row>
    <row r="367" spans="1:55" x14ac:dyDescent="0.15">
      <c r="A367" s="16" t="str">
        <f>IF([2]其他调用!AF367="","",[2]其他调用!AF367)</f>
        <v/>
      </c>
      <c r="B367" s="16">
        <f>IF([2]其他调用!AG367="","",[2]其他调用!AG367)</f>
        <v>363</v>
      </c>
      <c r="C367" s="16">
        <f>IF([2]其他调用!AH367="","",[2]其他调用!AH367)</f>
        <v>1</v>
      </c>
      <c r="D367" s="16">
        <f>IF([2]其他调用!AI367="","",[2]其他调用!AI367)</f>
        <v>1.7404689432737179</v>
      </c>
      <c r="E367" s="16">
        <f>IF([2]其他调用!AJ367="","",[2]其他调用!AJ367)</f>
        <v>3.2940969506442275</v>
      </c>
      <c r="F367" s="16">
        <f>IF([2]其他调用!AK367="","",[2]其他调用!AK367)</f>
        <v>8.683091583528304</v>
      </c>
      <c r="G367" s="16">
        <f>IF([2]其他调用!AL367="","",[2]其他调用!AL367)</f>
        <v>16.740269251508298</v>
      </c>
      <c r="H367" s="16">
        <f>IF([2]其他调用!AM367="","",[2]其他调用!AM367)</f>
        <v>1004.4831039224036</v>
      </c>
      <c r="I367" s="16" t="str">
        <f>IF([2]其他调用!AN367="","",[2]其他调用!AN367)</f>
        <v/>
      </c>
      <c r="J367" s="16" t="str">
        <f>IF([2]其他调用!AO367="","",[2]其他调用!AO367)</f>
        <v/>
      </c>
      <c r="AL367" s="35">
        <f>[4]基础信息!L367</f>
        <v>364</v>
      </c>
      <c r="AM367" s="35">
        <f>[4]基础信息!M367</f>
        <v>100</v>
      </c>
      <c r="AP367" s="44">
        <f>[2]国家城池攻打!AK367</f>
        <v>364</v>
      </c>
      <c r="AQ367" s="44">
        <f>[2]国家城池攻打!AL367</f>
        <v>2657737598.193924</v>
      </c>
      <c r="AR367" s="44">
        <f>[2]国家城池攻打!AM367</f>
        <v>2780572806.7721891</v>
      </c>
      <c r="AS367" s="44">
        <f>[2]国家城池攻打!AN367</f>
        <v>250111287.33564299</v>
      </c>
      <c r="AT367" s="44">
        <f>[2]国家城池攻打!AO367</f>
        <v>47895979.94034218</v>
      </c>
      <c r="AU367" s="44">
        <f>[2]国家城池攻打!AP367</f>
        <v>14210627.126752343</v>
      </c>
      <c r="AV367" s="44">
        <f>[2]国家城池攻打!AQ367</f>
        <v>5750528299.3688498</v>
      </c>
      <c r="AX367" s="14">
        <v>364</v>
      </c>
      <c r="AY367" s="44">
        <f>[2]国家城池攻打!AE367</f>
        <v>61655335.429455407</v>
      </c>
      <c r="AZ367" s="44">
        <f>[2]国家城池攻打!AF367</f>
        <v>63175266.15556179</v>
      </c>
      <c r="BA367" s="44">
        <f>[2]国家城池攻打!AG367</f>
        <v>65078289.891450986</v>
      </c>
      <c r="BB367" s="44">
        <f>[2]国家城池攻打!AH367</f>
        <v>69738291.92415531</v>
      </c>
      <c r="BC367" s="44">
        <f>[2]国家城池攻打!AI367</f>
        <v>71510804.784381777</v>
      </c>
    </row>
    <row r="368" spans="1:55" x14ac:dyDescent="0.15">
      <c r="A368" s="16" t="str">
        <f>IF([2]其他调用!AF368="","",[2]其他调用!AF368)</f>
        <v/>
      </c>
      <c r="B368" s="16">
        <f>IF([2]其他调用!AG368="","",[2]其他调用!AG368)</f>
        <v>364</v>
      </c>
      <c r="C368" s="16">
        <f>IF([2]其他调用!AH368="","",[2]其他调用!AH368)</f>
        <v>1</v>
      </c>
      <c r="D368" s="16">
        <f>IF([2]其他调用!AI368="","",[2]其他调用!AI368)</f>
        <v>1.7404689432737179</v>
      </c>
      <c r="E368" s="16">
        <f>IF([2]其他调用!AJ368="","",[2]其他调用!AJ368)</f>
        <v>3.2940969506442275</v>
      </c>
      <c r="F368" s="16">
        <f>IF([2]其他调用!AK368="","",[2]其他调用!AK368)</f>
        <v>8.683091583528304</v>
      </c>
      <c r="G368" s="16">
        <f>IF([2]其他调用!AL368="","",[2]其他调用!AL368)</f>
        <v>16.740269251508298</v>
      </c>
      <c r="H368" s="16">
        <f>IF([2]其他调用!AM368="","",[2]其他调用!AM368)</f>
        <v>1004.4831039224036</v>
      </c>
      <c r="I368" s="16" t="str">
        <f>IF([2]其他调用!AN368="","",[2]其他调用!AN368)</f>
        <v/>
      </c>
      <c r="J368" s="16" t="str">
        <f>IF([2]其他调用!AO368="","",[2]其他调用!AO368)</f>
        <v/>
      </c>
      <c r="AL368" s="35">
        <f>[4]基础信息!L368</f>
        <v>365</v>
      </c>
      <c r="AM368" s="35">
        <f>[4]基础信息!M368</f>
        <v>100</v>
      </c>
      <c r="AP368" s="44">
        <f>[2]国家城池攻打!AK368</f>
        <v>365</v>
      </c>
      <c r="AQ368" s="44">
        <f>[2]国家城池攻打!AL368</f>
        <v>2658610760.8957963</v>
      </c>
      <c r="AR368" s="44">
        <f>[2]国家城池攻打!AM368</f>
        <v>2786252466.6131806</v>
      </c>
      <c r="AS368" s="44">
        <f>[2]国家城池攻打!AN368</f>
        <v>250188732.97173929</v>
      </c>
      <c r="AT368" s="44">
        <f>[2]国家城池攻打!AO368</f>
        <v>47895979.94034218</v>
      </c>
      <c r="AU368" s="44">
        <f>[2]国家城池攻打!AP368</f>
        <v>14210627.126752343</v>
      </c>
      <c r="AV368" s="44">
        <f>[2]国家城池攻打!AQ368</f>
        <v>5757158567.5478106</v>
      </c>
      <c r="AX368" s="14">
        <v>365</v>
      </c>
      <c r="AY368" s="44">
        <f>[2]国家城池攻打!AE368</f>
        <v>61655335.429455407</v>
      </c>
      <c r="AZ368" s="44">
        <f>[2]国家城池攻打!AF368</f>
        <v>63175266.15556179</v>
      </c>
      <c r="BA368" s="44">
        <f>[2]国家城池攻打!AG368</f>
        <v>65078289.891450986</v>
      </c>
      <c r="BB368" s="44">
        <f>[2]国家城池攻打!AH368</f>
        <v>69738291.92415531</v>
      </c>
      <c r="BC368" s="44">
        <f>[2]国家城池攻打!AI368</f>
        <v>71510804.784381777</v>
      </c>
    </row>
    <row r="369" spans="1:55" x14ac:dyDescent="0.15">
      <c r="A369" s="16" t="str">
        <f>IF([2]其他调用!AF369="","",[2]其他调用!AF369)</f>
        <v/>
      </c>
      <c r="B369" s="16">
        <f>IF([2]其他调用!AG369="","",[2]其他调用!AG369)</f>
        <v>365</v>
      </c>
      <c r="C369" s="16">
        <f>IF([2]其他调用!AH369="","",[2]其他调用!AH369)</f>
        <v>1</v>
      </c>
      <c r="D369" s="16">
        <f>IF([2]其他调用!AI369="","",[2]其他调用!AI369)</f>
        <v>1.7404689432737179</v>
      </c>
      <c r="E369" s="16">
        <f>IF([2]其他调用!AJ369="","",[2]其他调用!AJ369)</f>
        <v>3.2940969506442275</v>
      </c>
      <c r="F369" s="16">
        <f>IF([2]其他调用!AK369="","",[2]其他调用!AK369)</f>
        <v>8.683091583528304</v>
      </c>
      <c r="G369" s="16">
        <f>IF([2]其他调用!AL369="","",[2]其他调用!AL369)</f>
        <v>16.740269251508298</v>
      </c>
      <c r="H369" s="16">
        <f>IF([2]其他调用!AM369="","",[2]其他调用!AM369)</f>
        <v>1004.4831039224036</v>
      </c>
      <c r="I369" s="16" t="str">
        <f>IF([2]其他调用!AN369="","",[2]其他调用!AN369)</f>
        <v/>
      </c>
      <c r="J369" s="16" t="str">
        <f>IF([2]其他调用!AO369="","",[2]其他调用!AO369)</f>
        <v/>
      </c>
      <c r="AL369" s="35">
        <f>[4]基础信息!L369</f>
        <v>366</v>
      </c>
      <c r="AM369" s="35">
        <f>[4]基础信息!M369</f>
        <v>100</v>
      </c>
      <c r="AP369" s="44">
        <f>[2]国家城池攻打!AK369</f>
        <v>366</v>
      </c>
      <c r="AQ369" s="44">
        <f>[2]国家城池攻打!AL369</f>
        <v>2659483923.5976686</v>
      </c>
      <c r="AR369" s="44">
        <f>[2]国家城池攻打!AM369</f>
        <v>2791932126.4541717</v>
      </c>
      <c r="AS369" s="44">
        <f>[2]国家城池攻打!AN369</f>
        <v>250266178.60783568</v>
      </c>
      <c r="AT369" s="44">
        <f>[2]国家城池攻打!AO369</f>
        <v>47895979.94034218</v>
      </c>
      <c r="AU369" s="44">
        <f>[2]国家城池攻打!AP369</f>
        <v>14210627.126752343</v>
      </c>
      <c r="AV369" s="44">
        <f>[2]国家城池攻打!AQ369</f>
        <v>5763788835.7267694</v>
      </c>
      <c r="AX369" s="14">
        <v>366</v>
      </c>
      <c r="AY369" s="44">
        <f>[2]国家城池攻打!AE369</f>
        <v>61655335.429455407</v>
      </c>
      <c r="AZ369" s="44">
        <f>[2]国家城池攻打!AF369</f>
        <v>63175266.15556179</v>
      </c>
      <c r="BA369" s="44">
        <f>[2]国家城池攻打!AG369</f>
        <v>65078289.891450986</v>
      </c>
      <c r="BB369" s="44">
        <f>[2]国家城池攻打!AH369</f>
        <v>69738291.92415531</v>
      </c>
      <c r="BC369" s="44">
        <f>[2]国家城池攻打!AI369</f>
        <v>71510804.784381777</v>
      </c>
    </row>
    <row r="370" spans="1:55" x14ac:dyDescent="0.15">
      <c r="A370" s="16" t="str">
        <f>IF([2]其他调用!AF370="","",[2]其他调用!AF370)</f>
        <v/>
      </c>
      <c r="B370" s="16">
        <f>IF([2]其他调用!AG370="","",[2]其他调用!AG370)</f>
        <v>366</v>
      </c>
      <c r="C370" s="16">
        <f>IF([2]其他调用!AH370="","",[2]其他调用!AH370)</f>
        <v>1</v>
      </c>
      <c r="D370" s="16">
        <f>IF([2]其他调用!AI370="","",[2]其他调用!AI370)</f>
        <v>1.7404689432737179</v>
      </c>
      <c r="E370" s="16">
        <f>IF([2]其他调用!AJ370="","",[2]其他调用!AJ370)</f>
        <v>3.2940969506442275</v>
      </c>
      <c r="F370" s="16">
        <f>IF([2]其他调用!AK370="","",[2]其他调用!AK370)</f>
        <v>8.683091583528304</v>
      </c>
      <c r="G370" s="16">
        <f>IF([2]其他调用!AL370="","",[2]其他调用!AL370)</f>
        <v>16.740269251508298</v>
      </c>
      <c r="H370" s="16">
        <f>IF([2]其他调用!AM370="","",[2]其他调用!AM370)</f>
        <v>1004.4831039224036</v>
      </c>
      <c r="I370" s="16" t="str">
        <f>IF([2]其他调用!AN370="","",[2]其他调用!AN370)</f>
        <v/>
      </c>
      <c r="J370" s="16" t="str">
        <f>IF([2]其他调用!AO370="","",[2]其他调用!AO370)</f>
        <v/>
      </c>
      <c r="AL370" s="35">
        <f>[4]基础信息!L370</f>
        <v>367</v>
      </c>
      <c r="AM370" s="35">
        <f>[4]基础信息!M370</f>
        <v>100</v>
      </c>
      <c r="AP370" s="44">
        <f>[2]国家城池攻打!AK370</f>
        <v>367</v>
      </c>
      <c r="AQ370" s="44">
        <f>[2]国家城池攻打!AL370</f>
        <v>2660357086.299541</v>
      </c>
      <c r="AR370" s="44">
        <f>[2]国家城池攻打!AM370</f>
        <v>2797611786.2951627</v>
      </c>
      <c r="AS370" s="44">
        <f>[2]国家城池攻打!AN370</f>
        <v>250343624.24393198</v>
      </c>
      <c r="AT370" s="44">
        <f>[2]国家城池攻打!AO370</f>
        <v>47895979.94034218</v>
      </c>
      <c r="AU370" s="44">
        <f>[2]国家城池攻打!AP370</f>
        <v>14210627.126752343</v>
      </c>
      <c r="AV370" s="44">
        <f>[2]国家城池攻打!AQ370</f>
        <v>5770419103.9057293</v>
      </c>
      <c r="AX370" s="14">
        <v>367</v>
      </c>
      <c r="AY370" s="44">
        <f>[2]国家城池攻打!AE370</f>
        <v>61655335.429455407</v>
      </c>
      <c r="AZ370" s="44">
        <f>[2]国家城池攻打!AF370</f>
        <v>63175266.15556179</v>
      </c>
      <c r="BA370" s="44">
        <f>[2]国家城池攻打!AG370</f>
        <v>65078289.891450986</v>
      </c>
      <c r="BB370" s="44">
        <f>[2]国家城池攻打!AH370</f>
        <v>69738291.92415531</v>
      </c>
      <c r="BC370" s="44">
        <f>[2]国家城池攻打!AI370</f>
        <v>71510804.784381777</v>
      </c>
    </row>
    <row r="371" spans="1:55" x14ac:dyDescent="0.15">
      <c r="A371" s="16" t="str">
        <f>IF([2]其他调用!AF371="","",[2]其他调用!AF371)</f>
        <v/>
      </c>
      <c r="B371" s="16">
        <f>IF([2]其他调用!AG371="","",[2]其他调用!AG371)</f>
        <v>367</v>
      </c>
      <c r="C371" s="16">
        <f>IF([2]其他调用!AH371="","",[2]其他调用!AH371)</f>
        <v>1</v>
      </c>
      <c r="D371" s="16">
        <f>IF([2]其他调用!AI371="","",[2]其他调用!AI371)</f>
        <v>1.7404689432737179</v>
      </c>
      <c r="E371" s="16">
        <f>IF([2]其他调用!AJ371="","",[2]其他调用!AJ371)</f>
        <v>3.2940969506442275</v>
      </c>
      <c r="F371" s="16">
        <f>IF([2]其他调用!AK371="","",[2]其他调用!AK371)</f>
        <v>8.683091583528304</v>
      </c>
      <c r="G371" s="16">
        <f>IF([2]其他调用!AL371="","",[2]其他调用!AL371)</f>
        <v>16.740269251508298</v>
      </c>
      <c r="H371" s="16">
        <f>IF([2]其他调用!AM371="","",[2]其他调用!AM371)</f>
        <v>1004.4831039224036</v>
      </c>
      <c r="I371" s="16" t="str">
        <f>IF([2]其他调用!AN371="","",[2]其他调用!AN371)</f>
        <v/>
      </c>
      <c r="J371" s="16" t="str">
        <f>IF([2]其他调用!AO371="","",[2]其他调用!AO371)</f>
        <v/>
      </c>
      <c r="AL371" s="35">
        <f>[4]基础信息!L371</f>
        <v>368</v>
      </c>
      <c r="AM371" s="35">
        <f>[4]基础信息!M371</f>
        <v>100</v>
      </c>
      <c r="AP371" s="44">
        <f>[2]国家城池攻打!AK371</f>
        <v>368</v>
      </c>
      <c r="AQ371" s="44">
        <f>[2]国家城池攻打!AL371</f>
        <v>2661230249.0014133</v>
      </c>
      <c r="AR371" s="44">
        <f>[2]国家城池攻打!AM371</f>
        <v>2803291446.1361542</v>
      </c>
      <c r="AS371" s="44">
        <f>[2]国家城池攻打!AN371</f>
        <v>250421069.88002834</v>
      </c>
      <c r="AT371" s="44">
        <f>[2]国家城池攻打!AO371</f>
        <v>47895979.94034218</v>
      </c>
      <c r="AU371" s="44">
        <f>[2]国家城池攻打!AP371</f>
        <v>14210627.126752343</v>
      </c>
      <c r="AV371" s="44">
        <f>[2]国家城池攻打!AQ371</f>
        <v>5777049372.0846901</v>
      </c>
      <c r="AX371" s="14">
        <v>368</v>
      </c>
      <c r="AY371" s="44">
        <f>[2]国家城池攻打!AE371</f>
        <v>61655335.429455407</v>
      </c>
      <c r="AZ371" s="44">
        <f>[2]国家城池攻打!AF371</f>
        <v>63175266.15556179</v>
      </c>
      <c r="BA371" s="44">
        <f>[2]国家城池攻打!AG371</f>
        <v>65078289.891450986</v>
      </c>
      <c r="BB371" s="44">
        <f>[2]国家城池攻打!AH371</f>
        <v>69738291.92415531</v>
      </c>
      <c r="BC371" s="44">
        <f>[2]国家城池攻打!AI371</f>
        <v>71510804.784381777</v>
      </c>
    </row>
    <row r="372" spans="1:55" x14ac:dyDescent="0.15">
      <c r="A372" s="16" t="str">
        <f>IF([2]其他调用!AF372="","",[2]其他调用!AF372)</f>
        <v/>
      </c>
      <c r="B372" s="16">
        <f>IF([2]其他调用!AG372="","",[2]其他调用!AG372)</f>
        <v>368</v>
      </c>
      <c r="C372" s="16">
        <f>IF([2]其他调用!AH372="","",[2]其他调用!AH372)</f>
        <v>1</v>
      </c>
      <c r="D372" s="16">
        <f>IF([2]其他调用!AI372="","",[2]其他调用!AI372)</f>
        <v>1.7404689432737179</v>
      </c>
      <c r="E372" s="16">
        <f>IF([2]其他调用!AJ372="","",[2]其他调用!AJ372)</f>
        <v>3.2940969506442275</v>
      </c>
      <c r="F372" s="16">
        <f>IF([2]其他调用!AK372="","",[2]其他调用!AK372)</f>
        <v>8.683091583528304</v>
      </c>
      <c r="G372" s="16">
        <f>IF([2]其他调用!AL372="","",[2]其他调用!AL372)</f>
        <v>16.740269251508298</v>
      </c>
      <c r="H372" s="16">
        <f>IF([2]其他调用!AM372="","",[2]其他调用!AM372)</f>
        <v>1004.4831039224036</v>
      </c>
      <c r="I372" s="16" t="str">
        <f>IF([2]其他调用!AN372="","",[2]其他调用!AN372)</f>
        <v/>
      </c>
      <c r="J372" s="16" t="str">
        <f>IF([2]其他调用!AO372="","",[2]其他调用!AO372)</f>
        <v/>
      </c>
      <c r="AL372" s="35">
        <f>[4]基础信息!L372</f>
        <v>369</v>
      </c>
      <c r="AM372" s="35">
        <f>[4]基础信息!M372</f>
        <v>100</v>
      </c>
      <c r="AP372" s="44">
        <f>[2]国家城池攻打!AK372</f>
        <v>369</v>
      </c>
      <c r="AQ372" s="44">
        <f>[2]国家城池攻打!AL372</f>
        <v>2662103411.7032857</v>
      </c>
      <c r="AR372" s="44">
        <f>[2]国家城池攻打!AM372</f>
        <v>2808971105.9771452</v>
      </c>
      <c r="AS372" s="44">
        <f>[2]国家城池攻打!AN372</f>
        <v>250498515.51612467</v>
      </c>
      <c r="AT372" s="44">
        <f>[2]国家城池攻打!AO372</f>
        <v>47895979.94034218</v>
      </c>
      <c r="AU372" s="44">
        <f>[2]国家城池攻打!AP372</f>
        <v>14210627.126752343</v>
      </c>
      <c r="AV372" s="44">
        <f>[2]国家城池攻打!AQ372</f>
        <v>5783679640.2636499</v>
      </c>
      <c r="AX372" s="14">
        <v>369</v>
      </c>
      <c r="AY372" s="44">
        <f>[2]国家城池攻打!AE372</f>
        <v>61655335.429455407</v>
      </c>
      <c r="AZ372" s="44">
        <f>[2]国家城池攻打!AF372</f>
        <v>63175266.15556179</v>
      </c>
      <c r="BA372" s="44">
        <f>[2]国家城池攻打!AG372</f>
        <v>65078289.891450986</v>
      </c>
      <c r="BB372" s="44">
        <f>[2]国家城池攻打!AH372</f>
        <v>69738291.92415531</v>
      </c>
      <c r="BC372" s="44">
        <f>[2]国家城池攻打!AI372</f>
        <v>71510804.784381777</v>
      </c>
    </row>
    <row r="373" spans="1:55" x14ac:dyDescent="0.15">
      <c r="A373" s="16" t="str">
        <f>IF([2]其他调用!AF373="","",[2]其他调用!AF373)</f>
        <v/>
      </c>
      <c r="B373" s="16">
        <f>IF([2]其他调用!AG373="","",[2]其他调用!AG373)</f>
        <v>369</v>
      </c>
      <c r="C373" s="16">
        <f>IF([2]其他调用!AH373="","",[2]其他调用!AH373)</f>
        <v>1</v>
      </c>
      <c r="D373" s="16">
        <f>IF([2]其他调用!AI373="","",[2]其他调用!AI373)</f>
        <v>1.7404689432737179</v>
      </c>
      <c r="E373" s="16">
        <f>IF([2]其他调用!AJ373="","",[2]其他调用!AJ373)</f>
        <v>3.2940969506442275</v>
      </c>
      <c r="F373" s="16">
        <f>IF([2]其他调用!AK373="","",[2]其他调用!AK373)</f>
        <v>8.683091583528304</v>
      </c>
      <c r="G373" s="16">
        <f>IF([2]其他调用!AL373="","",[2]其他调用!AL373)</f>
        <v>16.740269251508298</v>
      </c>
      <c r="H373" s="16">
        <f>IF([2]其他调用!AM373="","",[2]其他调用!AM373)</f>
        <v>1004.4831039224036</v>
      </c>
      <c r="I373" s="16" t="str">
        <f>IF([2]其他调用!AN373="","",[2]其他调用!AN373)</f>
        <v/>
      </c>
      <c r="J373" s="16" t="str">
        <f>IF([2]其他调用!AO373="","",[2]其他调用!AO373)</f>
        <v/>
      </c>
      <c r="AL373" s="35">
        <f>[4]基础信息!L373</f>
        <v>370</v>
      </c>
      <c r="AM373" s="35">
        <f>[4]基础信息!M373</f>
        <v>100</v>
      </c>
      <c r="AP373" s="44">
        <f>[2]国家城池攻打!AK373</f>
        <v>370</v>
      </c>
      <c r="AQ373" s="44">
        <f>[2]国家城池攻打!AL373</f>
        <v>2662976574.4051585</v>
      </c>
      <c r="AR373" s="44">
        <f>[2]国家城池攻打!AM373</f>
        <v>2814650765.8181367</v>
      </c>
      <c r="AS373" s="44">
        <f>[2]国家城池攻打!AN373</f>
        <v>250575961.15222099</v>
      </c>
      <c r="AT373" s="44">
        <f>[2]国家城池攻打!AO373</f>
        <v>47895979.94034218</v>
      </c>
      <c r="AU373" s="44">
        <f>[2]国家城池攻打!AP373</f>
        <v>14210627.126752343</v>
      </c>
      <c r="AV373" s="44">
        <f>[2]国家城池攻打!AQ373</f>
        <v>5790309908.4426098</v>
      </c>
      <c r="AX373" s="14">
        <v>370</v>
      </c>
      <c r="AY373" s="44">
        <f>[2]国家城池攻打!AE373</f>
        <v>61655335.429455407</v>
      </c>
      <c r="AZ373" s="44">
        <f>[2]国家城池攻打!AF373</f>
        <v>63175266.15556179</v>
      </c>
      <c r="BA373" s="44">
        <f>[2]国家城池攻打!AG373</f>
        <v>65078289.891450986</v>
      </c>
      <c r="BB373" s="44">
        <f>[2]国家城池攻打!AH373</f>
        <v>69738291.92415531</v>
      </c>
      <c r="BC373" s="44">
        <f>[2]国家城池攻打!AI373</f>
        <v>71510804.784381777</v>
      </c>
    </row>
    <row r="374" spans="1:55" x14ac:dyDescent="0.15">
      <c r="A374" s="16" t="str">
        <f>IF([2]其他调用!AF374="","",[2]其他调用!AF374)</f>
        <v/>
      </c>
      <c r="B374" s="16">
        <f>IF([2]其他调用!AG374="","",[2]其他调用!AG374)</f>
        <v>370</v>
      </c>
      <c r="C374" s="16">
        <f>IF([2]其他调用!AH374="","",[2]其他调用!AH374)</f>
        <v>1</v>
      </c>
      <c r="D374" s="16">
        <f>IF([2]其他调用!AI374="","",[2]其他调用!AI374)</f>
        <v>1.7404689432737179</v>
      </c>
      <c r="E374" s="16">
        <f>IF([2]其他调用!AJ374="","",[2]其他调用!AJ374)</f>
        <v>3.2940969506442275</v>
      </c>
      <c r="F374" s="16">
        <f>IF([2]其他调用!AK374="","",[2]其他调用!AK374)</f>
        <v>8.683091583528304</v>
      </c>
      <c r="G374" s="16">
        <f>IF([2]其他调用!AL374="","",[2]其他调用!AL374)</f>
        <v>16.740269251508298</v>
      </c>
      <c r="H374" s="16">
        <f>IF([2]其他调用!AM374="","",[2]其他调用!AM374)</f>
        <v>1004.4831039224036</v>
      </c>
      <c r="I374" s="16" t="str">
        <f>IF([2]其他调用!AN374="","",[2]其他调用!AN374)</f>
        <v/>
      </c>
      <c r="J374" s="16" t="str">
        <f>IF([2]其他调用!AO374="","",[2]其他调用!AO374)</f>
        <v/>
      </c>
      <c r="AL374" s="35">
        <f>[4]基础信息!L374</f>
        <v>371</v>
      </c>
      <c r="AM374" s="35">
        <f>[4]基础信息!M374</f>
        <v>100</v>
      </c>
      <c r="AP374" s="44">
        <f>[2]国家城池攻打!AK374</f>
        <v>371</v>
      </c>
      <c r="AQ374" s="44">
        <f>[2]国家城池攻打!AL374</f>
        <v>2663849737.1070309</v>
      </c>
      <c r="AR374" s="44">
        <f>[2]国家城池攻打!AM374</f>
        <v>2820330425.6591277</v>
      </c>
      <c r="AS374" s="44">
        <f>[2]国家城池攻打!AN374</f>
        <v>250653406.78831735</v>
      </c>
      <c r="AT374" s="44">
        <f>[2]国家城池攻打!AO374</f>
        <v>47895979.94034218</v>
      </c>
      <c r="AU374" s="44">
        <f>[2]国家城池攻打!AP374</f>
        <v>14210627.126752343</v>
      </c>
      <c r="AV374" s="44">
        <f>[2]国家城池攻打!AQ374</f>
        <v>5796940176.6215706</v>
      </c>
      <c r="AX374" s="14">
        <v>371</v>
      </c>
      <c r="AY374" s="44">
        <f>[2]国家城池攻打!AE374</f>
        <v>61655335.429455407</v>
      </c>
      <c r="AZ374" s="44">
        <f>[2]国家城池攻打!AF374</f>
        <v>63175266.15556179</v>
      </c>
      <c r="BA374" s="44">
        <f>[2]国家城池攻打!AG374</f>
        <v>65078289.891450986</v>
      </c>
      <c r="BB374" s="44">
        <f>[2]国家城池攻打!AH374</f>
        <v>69738291.92415531</v>
      </c>
      <c r="BC374" s="44">
        <f>[2]国家城池攻打!AI374</f>
        <v>71510804.784381777</v>
      </c>
    </row>
    <row r="375" spans="1:55" x14ac:dyDescent="0.15">
      <c r="A375" s="16" t="str">
        <f>IF([2]其他调用!AF375="","",[2]其他调用!AF375)</f>
        <v/>
      </c>
      <c r="B375" s="16">
        <f>IF([2]其他调用!AG375="","",[2]其他调用!AG375)</f>
        <v>371</v>
      </c>
      <c r="C375" s="16">
        <f>IF([2]其他调用!AH375="","",[2]其他调用!AH375)</f>
        <v>1</v>
      </c>
      <c r="D375" s="16">
        <f>IF([2]其他调用!AI375="","",[2]其他调用!AI375)</f>
        <v>1.7404689432737179</v>
      </c>
      <c r="E375" s="16">
        <f>IF([2]其他调用!AJ375="","",[2]其他调用!AJ375)</f>
        <v>3.2940969506442275</v>
      </c>
      <c r="F375" s="16">
        <f>IF([2]其他调用!AK375="","",[2]其他调用!AK375)</f>
        <v>8.683091583528304</v>
      </c>
      <c r="G375" s="16">
        <f>IF([2]其他调用!AL375="","",[2]其他调用!AL375)</f>
        <v>16.740269251508298</v>
      </c>
      <c r="H375" s="16">
        <f>IF([2]其他调用!AM375="","",[2]其他调用!AM375)</f>
        <v>1004.4831039224036</v>
      </c>
      <c r="I375" s="16" t="str">
        <f>IF([2]其他调用!AN375="","",[2]其他调用!AN375)</f>
        <v/>
      </c>
      <c r="J375" s="16" t="str">
        <f>IF([2]其他调用!AO375="","",[2]其他调用!AO375)</f>
        <v/>
      </c>
      <c r="AL375" s="35">
        <f>[4]基础信息!L375</f>
        <v>372</v>
      </c>
      <c r="AM375" s="35">
        <f>[4]基础信息!M375</f>
        <v>100</v>
      </c>
      <c r="AP375" s="44">
        <f>[2]国家城池攻打!AK375</f>
        <v>372</v>
      </c>
      <c r="AQ375" s="44">
        <f>[2]国家城池攻打!AL375</f>
        <v>2664722899.8089032</v>
      </c>
      <c r="AR375" s="44">
        <f>[2]国家城池攻打!AM375</f>
        <v>2826010085.5001192</v>
      </c>
      <c r="AS375" s="44">
        <f>[2]国家城池攻打!AN375</f>
        <v>250730852.42441365</v>
      </c>
      <c r="AT375" s="44">
        <f>[2]国家城池攻打!AO375</f>
        <v>47895979.94034218</v>
      </c>
      <c r="AU375" s="44">
        <f>[2]国家城池攻打!AP375</f>
        <v>14210627.126752343</v>
      </c>
      <c r="AV375" s="44">
        <f>[2]国家城池攻打!AQ375</f>
        <v>5803570444.8005304</v>
      </c>
      <c r="AX375" s="14">
        <v>372</v>
      </c>
      <c r="AY375" s="44">
        <f>[2]国家城池攻打!AE375</f>
        <v>61655335.429455407</v>
      </c>
      <c r="AZ375" s="44">
        <f>[2]国家城池攻打!AF375</f>
        <v>63175266.15556179</v>
      </c>
      <c r="BA375" s="44">
        <f>[2]国家城池攻打!AG375</f>
        <v>65078289.891450986</v>
      </c>
      <c r="BB375" s="44">
        <f>[2]国家城池攻打!AH375</f>
        <v>69738291.92415531</v>
      </c>
      <c r="BC375" s="44">
        <f>[2]国家城池攻打!AI375</f>
        <v>71510804.784381777</v>
      </c>
    </row>
    <row r="376" spans="1:55" x14ac:dyDescent="0.15">
      <c r="A376" s="16" t="str">
        <f>IF([2]其他调用!AF376="","",[2]其他调用!AF376)</f>
        <v/>
      </c>
      <c r="B376" s="16">
        <f>IF([2]其他调用!AG376="","",[2]其他调用!AG376)</f>
        <v>372</v>
      </c>
      <c r="C376" s="16">
        <f>IF([2]其他调用!AH376="","",[2]其他调用!AH376)</f>
        <v>1</v>
      </c>
      <c r="D376" s="16">
        <f>IF([2]其他调用!AI376="","",[2]其他调用!AI376)</f>
        <v>1.7404689432737179</v>
      </c>
      <c r="E376" s="16">
        <f>IF([2]其他调用!AJ376="","",[2]其他调用!AJ376)</f>
        <v>3.2940969506442275</v>
      </c>
      <c r="F376" s="16">
        <f>IF([2]其他调用!AK376="","",[2]其他调用!AK376)</f>
        <v>8.683091583528304</v>
      </c>
      <c r="G376" s="16">
        <f>IF([2]其他调用!AL376="","",[2]其他调用!AL376)</f>
        <v>16.740269251508298</v>
      </c>
      <c r="H376" s="16">
        <f>IF([2]其他调用!AM376="","",[2]其他调用!AM376)</f>
        <v>1004.4831039224036</v>
      </c>
      <c r="I376" s="16" t="str">
        <f>IF([2]其他调用!AN376="","",[2]其他调用!AN376)</f>
        <v/>
      </c>
      <c r="J376" s="16" t="str">
        <f>IF([2]其他调用!AO376="","",[2]其他调用!AO376)</f>
        <v/>
      </c>
      <c r="AL376" s="35">
        <f>[4]基础信息!L376</f>
        <v>373</v>
      </c>
      <c r="AM376" s="35">
        <f>[4]基础信息!M376</f>
        <v>100</v>
      </c>
      <c r="AP376" s="44">
        <f>[2]国家城池攻打!AK376</f>
        <v>373</v>
      </c>
      <c r="AQ376" s="44">
        <f>[2]国家城池攻打!AL376</f>
        <v>2665596062.5107756</v>
      </c>
      <c r="AR376" s="44">
        <f>[2]国家城池攻打!AM376</f>
        <v>2831689745.3411107</v>
      </c>
      <c r="AS376" s="44">
        <f>[2]国家城池攻打!AN376</f>
        <v>250808298.06051004</v>
      </c>
      <c r="AT376" s="44">
        <f>[2]国家城池攻打!AO376</f>
        <v>47895979.94034218</v>
      </c>
      <c r="AU376" s="44">
        <f>[2]国家城池攻打!AP376</f>
        <v>14210627.126752343</v>
      </c>
      <c r="AV376" s="44">
        <f>[2]国家城池攻打!AQ376</f>
        <v>5810200712.9794903</v>
      </c>
      <c r="AX376" s="14">
        <v>373</v>
      </c>
      <c r="AY376" s="44">
        <f>[2]国家城池攻打!AE376</f>
        <v>61655335.429455407</v>
      </c>
      <c r="AZ376" s="44">
        <f>[2]国家城池攻打!AF376</f>
        <v>63175266.15556179</v>
      </c>
      <c r="BA376" s="44">
        <f>[2]国家城池攻打!AG376</f>
        <v>65078289.891450986</v>
      </c>
      <c r="BB376" s="44">
        <f>[2]国家城池攻打!AH376</f>
        <v>69738291.92415531</v>
      </c>
      <c r="BC376" s="44">
        <f>[2]国家城池攻打!AI376</f>
        <v>71510804.784381777</v>
      </c>
    </row>
    <row r="377" spans="1:55" x14ac:dyDescent="0.15">
      <c r="A377" s="16" t="str">
        <f>IF([2]其他调用!AF377="","",[2]其他调用!AF377)</f>
        <v/>
      </c>
      <c r="B377" s="16">
        <f>IF([2]其他调用!AG377="","",[2]其他调用!AG377)</f>
        <v>373</v>
      </c>
      <c r="C377" s="16">
        <f>IF([2]其他调用!AH377="","",[2]其他调用!AH377)</f>
        <v>1</v>
      </c>
      <c r="D377" s="16">
        <f>IF([2]其他调用!AI377="","",[2]其他调用!AI377)</f>
        <v>1.7404689432737179</v>
      </c>
      <c r="E377" s="16">
        <f>IF([2]其他调用!AJ377="","",[2]其他调用!AJ377)</f>
        <v>3.2940969506442275</v>
      </c>
      <c r="F377" s="16">
        <f>IF([2]其他调用!AK377="","",[2]其他调用!AK377)</f>
        <v>8.683091583528304</v>
      </c>
      <c r="G377" s="16">
        <f>IF([2]其他调用!AL377="","",[2]其他调用!AL377)</f>
        <v>16.740269251508298</v>
      </c>
      <c r="H377" s="16">
        <f>IF([2]其他调用!AM377="","",[2]其他调用!AM377)</f>
        <v>1004.4831039224036</v>
      </c>
      <c r="I377" s="16" t="str">
        <f>IF([2]其他调用!AN377="","",[2]其他调用!AN377)</f>
        <v/>
      </c>
      <c r="J377" s="16" t="str">
        <f>IF([2]其他调用!AO377="","",[2]其他调用!AO377)</f>
        <v/>
      </c>
      <c r="AL377" s="35">
        <f>[4]基础信息!L377</f>
        <v>374</v>
      </c>
      <c r="AM377" s="35">
        <f>[4]基础信息!M377</f>
        <v>100</v>
      </c>
      <c r="AP377" s="44">
        <f>[2]国家城池攻打!AK377</f>
        <v>374</v>
      </c>
      <c r="AQ377" s="44">
        <f>[2]国家城池攻打!AL377</f>
        <v>2666469225.2126479</v>
      </c>
      <c r="AR377" s="44">
        <f>[2]国家城池攻打!AM377</f>
        <v>2837369405.1821017</v>
      </c>
      <c r="AS377" s="44">
        <f>[2]国家城池攻打!AN377</f>
        <v>250885743.69660634</v>
      </c>
      <c r="AT377" s="44">
        <f>[2]国家城池攻打!AO377</f>
        <v>47895979.94034218</v>
      </c>
      <c r="AU377" s="44">
        <f>[2]国家城池攻打!AP377</f>
        <v>14210627.126752343</v>
      </c>
      <c r="AV377" s="44">
        <f>[2]国家城池攻打!AQ377</f>
        <v>5816830981.1584501</v>
      </c>
      <c r="AX377" s="14">
        <v>374</v>
      </c>
      <c r="AY377" s="44">
        <f>[2]国家城池攻打!AE377</f>
        <v>61655335.429455407</v>
      </c>
      <c r="AZ377" s="44">
        <f>[2]国家城池攻打!AF377</f>
        <v>63175266.15556179</v>
      </c>
      <c r="BA377" s="44">
        <f>[2]国家城池攻打!AG377</f>
        <v>65078289.891450986</v>
      </c>
      <c r="BB377" s="44">
        <f>[2]国家城池攻打!AH377</f>
        <v>69738291.92415531</v>
      </c>
      <c r="BC377" s="44">
        <f>[2]国家城池攻打!AI377</f>
        <v>71510804.784381777</v>
      </c>
    </row>
    <row r="378" spans="1:55" x14ac:dyDescent="0.15">
      <c r="A378" s="16" t="str">
        <f>IF([2]其他调用!AF378="","",[2]其他调用!AF378)</f>
        <v/>
      </c>
      <c r="B378" s="16">
        <f>IF([2]其他调用!AG378="","",[2]其他调用!AG378)</f>
        <v>374</v>
      </c>
      <c r="C378" s="16">
        <f>IF([2]其他调用!AH378="","",[2]其他调用!AH378)</f>
        <v>1</v>
      </c>
      <c r="D378" s="16">
        <f>IF([2]其他调用!AI378="","",[2]其他调用!AI378)</f>
        <v>1.7404689432737179</v>
      </c>
      <c r="E378" s="16">
        <f>IF([2]其他调用!AJ378="","",[2]其他调用!AJ378)</f>
        <v>3.2940969506442275</v>
      </c>
      <c r="F378" s="16">
        <f>IF([2]其他调用!AK378="","",[2]其他调用!AK378)</f>
        <v>8.683091583528304</v>
      </c>
      <c r="G378" s="16">
        <f>IF([2]其他调用!AL378="","",[2]其他调用!AL378)</f>
        <v>16.740269251508298</v>
      </c>
      <c r="H378" s="16">
        <f>IF([2]其他调用!AM378="","",[2]其他调用!AM378)</f>
        <v>1004.4831039224036</v>
      </c>
      <c r="I378" s="16" t="str">
        <f>IF([2]其他调用!AN378="","",[2]其他调用!AN378)</f>
        <v/>
      </c>
      <c r="J378" s="16" t="str">
        <f>IF([2]其他调用!AO378="","",[2]其他调用!AO378)</f>
        <v/>
      </c>
      <c r="AL378" s="35">
        <f>[4]基础信息!L378</f>
        <v>375</v>
      </c>
      <c r="AM378" s="35">
        <f>[4]基础信息!M378</f>
        <v>100</v>
      </c>
      <c r="AP378" s="44">
        <f>[2]国家城池攻打!AK378</f>
        <v>375</v>
      </c>
      <c r="AQ378" s="44">
        <f>[2]国家城池攻打!AL378</f>
        <v>2667342387.9145203</v>
      </c>
      <c r="AR378" s="44">
        <f>[2]国家城池攻打!AM378</f>
        <v>2843049065.0230927</v>
      </c>
      <c r="AS378" s="44">
        <f>[2]国家城池攻打!AN378</f>
        <v>250963189.33270267</v>
      </c>
      <c r="AT378" s="44">
        <f>[2]国家城池攻打!AO378</f>
        <v>47895979.94034218</v>
      </c>
      <c r="AU378" s="44">
        <f>[2]国家城池攻打!AP378</f>
        <v>14210627.126752343</v>
      </c>
      <c r="AV378" s="44">
        <f>[2]国家城池攻打!AQ378</f>
        <v>5823461249.337409</v>
      </c>
      <c r="AX378" s="14">
        <v>375</v>
      </c>
      <c r="AY378" s="44">
        <f>[2]国家城池攻打!AE378</f>
        <v>61655335.429455407</v>
      </c>
      <c r="AZ378" s="44">
        <f>[2]国家城池攻打!AF378</f>
        <v>63175266.15556179</v>
      </c>
      <c r="BA378" s="44">
        <f>[2]国家城池攻打!AG378</f>
        <v>65078289.891450986</v>
      </c>
      <c r="BB378" s="44">
        <f>[2]国家城池攻打!AH378</f>
        <v>69738291.92415531</v>
      </c>
      <c r="BC378" s="44">
        <f>[2]国家城池攻打!AI378</f>
        <v>71510804.784381777</v>
      </c>
    </row>
    <row r="379" spans="1:55" x14ac:dyDescent="0.15">
      <c r="A379" s="16" t="str">
        <f>IF([2]其他调用!AF379="","",[2]其他调用!AF379)</f>
        <v/>
      </c>
      <c r="B379" s="16">
        <f>IF([2]其他调用!AG379="","",[2]其他调用!AG379)</f>
        <v>375</v>
      </c>
      <c r="C379" s="16">
        <f>IF([2]其他调用!AH379="","",[2]其他调用!AH379)</f>
        <v>1</v>
      </c>
      <c r="D379" s="16">
        <f>IF([2]其他调用!AI379="","",[2]其他调用!AI379)</f>
        <v>1.7404689432737179</v>
      </c>
      <c r="E379" s="16">
        <f>IF([2]其他调用!AJ379="","",[2]其他调用!AJ379)</f>
        <v>3.2940969506442275</v>
      </c>
      <c r="F379" s="16">
        <f>IF([2]其他调用!AK379="","",[2]其他调用!AK379)</f>
        <v>8.683091583528304</v>
      </c>
      <c r="G379" s="16">
        <f>IF([2]其他调用!AL379="","",[2]其他调用!AL379)</f>
        <v>16.740269251508298</v>
      </c>
      <c r="H379" s="16">
        <f>IF([2]其他调用!AM379="","",[2]其他调用!AM379)</f>
        <v>1004.4831039224036</v>
      </c>
      <c r="I379" s="16" t="str">
        <f>IF([2]其他调用!AN379="","",[2]其他调用!AN379)</f>
        <v/>
      </c>
      <c r="J379" s="16" t="str">
        <f>IF([2]其他调用!AO379="","",[2]其他调用!AO379)</f>
        <v/>
      </c>
      <c r="AL379" s="35">
        <f>[4]基础信息!L379</f>
        <v>376</v>
      </c>
      <c r="AM379" s="35">
        <f>[4]基础信息!M379</f>
        <v>100</v>
      </c>
      <c r="AP379" s="44">
        <f>[2]国家城池攻打!AK379</f>
        <v>376</v>
      </c>
      <c r="AQ379" s="44">
        <f>[2]国家城池攻打!AL379</f>
        <v>2668215550.6163931</v>
      </c>
      <c r="AR379" s="44">
        <f>[2]国家城池攻打!AM379</f>
        <v>2848728724.8640842</v>
      </c>
      <c r="AS379" s="44">
        <f>[2]国家城池攻打!AN379</f>
        <v>251040634.96879902</v>
      </c>
      <c r="AT379" s="44">
        <f>[2]国家城池攻打!AO379</f>
        <v>47895979.94034218</v>
      </c>
      <c r="AU379" s="44">
        <f>[2]国家城池攻打!AP379</f>
        <v>14210627.126752343</v>
      </c>
      <c r="AV379" s="44">
        <f>[2]国家城池攻打!AQ379</f>
        <v>5830091517.5163698</v>
      </c>
      <c r="AX379" s="14">
        <v>376</v>
      </c>
      <c r="AY379" s="44">
        <f>[2]国家城池攻打!AE379</f>
        <v>61655335.429455407</v>
      </c>
      <c r="AZ379" s="44">
        <f>[2]国家城池攻打!AF379</f>
        <v>63175266.15556179</v>
      </c>
      <c r="BA379" s="44">
        <f>[2]国家城池攻打!AG379</f>
        <v>65078289.891450986</v>
      </c>
      <c r="BB379" s="44">
        <f>[2]国家城池攻打!AH379</f>
        <v>69738291.92415531</v>
      </c>
      <c r="BC379" s="44">
        <f>[2]国家城池攻打!AI379</f>
        <v>71510804.784381777</v>
      </c>
    </row>
    <row r="380" spans="1:55" x14ac:dyDescent="0.15">
      <c r="A380" s="16" t="str">
        <f>IF([2]其他调用!AF380="","",[2]其他调用!AF380)</f>
        <v/>
      </c>
      <c r="B380" s="16">
        <f>IF([2]其他调用!AG380="","",[2]其他调用!AG380)</f>
        <v>376</v>
      </c>
      <c r="C380" s="16">
        <f>IF([2]其他调用!AH380="","",[2]其他调用!AH380)</f>
        <v>1</v>
      </c>
      <c r="D380" s="16">
        <f>IF([2]其他调用!AI380="","",[2]其他调用!AI380)</f>
        <v>1.7404689432737179</v>
      </c>
      <c r="E380" s="16">
        <f>IF([2]其他调用!AJ380="","",[2]其他调用!AJ380)</f>
        <v>3.2940969506442275</v>
      </c>
      <c r="F380" s="16">
        <f>IF([2]其他调用!AK380="","",[2]其他调用!AK380)</f>
        <v>8.683091583528304</v>
      </c>
      <c r="G380" s="16">
        <f>IF([2]其他调用!AL380="","",[2]其他调用!AL380)</f>
        <v>16.740269251508298</v>
      </c>
      <c r="H380" s="16">
        <f>IF([2]其他调用!AM380="","",[2]其他调用!AM380)</f>
        <v>1004.4831039224036</v>
      </c>
      <c r="I380" s="16" t="str">
        <f>IF([2]其他调用!AN380="","",[2]其他调用!AN380)</f>
        <v/>
      </c>
      <c r="J380" s="16" t="str">
        <f>IF([2]其他调用!AO380="","",[2]其他调用!AO380)</f>
        <v/>
      </c>
      <c r="AL380" s="35">
        <f>[4]基础信息!L380</f>
        <v>377</v>
      </c>
      <c r="AM380" s="35">
        <f>[4]基础信息!M380</f>
        <v>100</v>
      </c>
      <c r="AP380" s="44">
        <f>[2]国家城池攻打!AK380</f>
        <v>377</v>
      </c>
      <c r="AQ380" s="44">
        <f>[2]国家城池攻打!AL380</f>
        <v>2669088713.3182654</v>
      </c>
      <c r="AR380" s="44">
        <f>[2]国家城池攻打!AM380</f>
        <v>2854408384.7050757</v>
      </c>
      <c r="AS380" s="44">
        <f>[2]国家城池攻打!AN380</f>
        <v>251118080.60489535</v>
      </c>
      <c r="AT380" s="44">
        <f>[2]国家城池攻打!AO380</f>
        <v>47895979.94034218</v>
      </c>
      <c r="AU380" s="44">
        <f>[2]国家城池攻打!AP380</f>
        <v>14210627.126752343</v>
      </c>
      <c r="AV380" s="44">
        <f>[2]国家城池攻打!AQ380</f>
        <v>5836721785.6953306</v>
      </c>
      <c r="AX380" s="14">
        <v>377</v>
      </c>
      <c r="AY380" s="44">
        <f>[2]国家城池攻打!AE380</f>
        <v>61655335.429455407</v>
      </c>
      <c r="AZ380" s="44">
        <f>[2]国家城池攻打!AF380</f>
        <v>63175266.15556179</v>
      </c>
      <c r="BA380" s="44">
        <f>[2]国家城池攻打!AG380</f>
        <v>65078289.891450986</v>
      </c>
      <c r="BB380" s="44">
        <f>[2]国家城池攻打!AH380</f>
        <v>69738291.92415531</v>
      </c>
      <c r="BC380" s="44">
        <f>[2]国家城池攻打!AI380</f>
        <v>71510804.784381777</v>
      </c>
    </row>
    <row r="381" spans="1:55" x14ac:dyDescent="0.15">
      <c r="A381" s="16" t="str">
        <f>IF([2]其他调用!AF381="","",[2]其他调用!AF381)</f>
        <v/>
      </c>
      <c r="B381" s="16">
        <f>IF([2]其他调用!AG381="","",[2]其他调用!AG381)</f>
        <v>377</v>
      </c>
      <c r="C381" s="16">
        <f>IF([2]其他调用!AH381="","",[2]其他调用!AH381)</f>
        <v>1</v>
      </c>
      <c r="D381" s="16">
        <f>IF([2]其他调用!AI381="","",[2]其他调用!AI381)</f>
        <v>1.7404689432737179</v>
      </c>
      <c r="E381" s="16">
        <f>IF([2]其他调用!AJ381="","",[2]其他调用!AJ381)</f>
        <v>3.2940969506442275</v>
      </c>
      <c r="F381" s="16">
        <f>IF([2]其他调用!AK381="","",[2]其他调用!AK381)</f>
        <v>8.683091583528304</v>
      </c>
      <c r="G381" s="16">
        <f>IF([2]其他调用!AL381="","",[2]其他调用!AL381)</f>
        <v>16.740269251508298</v>
      </c>
      <c r="H381" s="16">
        <f>IF([2]其他调用!AM381="","",[2]其他调用!AM381)</f>
        <v>1004.4831039224036</v>
      </c>
      <c r="I381" s="16" t="str">
        <f>IF([2]其他调用!AN381="","",[2]其他调用!AN381)</f>
        <v/>
      </c>
      <c r="J381" s="16" t="str">
        <f>IF([2]其他调用!AO381="","",[2]其他调用!AO381)</f>
        <v/>
      </c>
      <c r="AL381" s="35">
        <f>[4]基础信息!L381</f>
        <v>378</v>
      </c>
      <c r="AM381" s="35">
        <f>[4]基础信息!M381</f>
        <v>100</v>
      </c>
      <c r="AP381" s="44">
        <f>[2]国家城池攻打!AK381</f>
        <v>378</v>
      </c>
      <c r="AQ381" s="44">
        <f>[2]国家城池攻打!AL381</f>
        <v>2669961876.0201378</v>
      </c>
      <c r="AR381" s="44">
        <f>[2]国家城池攻打!AM381</f>
        <v>2860088044.5460668</v>
      </c>
      <c r="AS381" s="44">
        <f>[2]国家城池攻打!AN381</f>
        <v>251195526.24099165</v>
      </c>
      <c r="AT381" s="44">
        <f>[2]国家城池攻打!AO381</f>
        <v>47895979.94034218</v>
      </c>
      <c r="AU381" s="44">
        <f>[2]国家城池攻打!AP381</f>
        <v>14210627.126752343</v>
      </c>
      <c r="AV381" s="44">
        <f>[2]国家城池攻打!AQ381</f>
        <v>5843352053.8742895</v>
      </c>
      <c r="AX381" s="14">
        <v>378</v>
      </c>
      <c r="AY381" s="44">
        <f>[2]国家城池攻打!AE381</f>
        <v>61655335.429455407</v>
      </c>
      <c r="AZ381" s="44">
        <f>[2]国家城池攻打!AF381</f>
        <v>63175266.15556179</v>
      </c>
      <c r="BA381" s="44">
        <f>[2]国家城池攻打!AG381</f>
        <v>65078289.891450986</v>
      </c>
      <c r="BB381" s="44">
        <f>[2]国家城池攻打!AH381</f>
        <v>69738291.92415531</v>
      </c>
      <c r="BC381" s="44">
        <f>[2]国家城池攻打!AI381</f>
        <v>71510804.784381777</v>
      </c>
    </row>
    <row r="382" spans="1:55" x14ac:dyDescent="0.15">
      <c r="A382" s="16" t="str">
        <f>IF([2]其他调用!AF382="","",[2]其他调用!AF382)</f>
        <v/>
      </c>
      <c r="B382" s="16">
        <f>IF([2]其他调用!AG382="","",[2]其他调用!AG382)</f>
        <v>378</v>
      </c>
      <c r="C382" s="16">
        <f>IF([2]其他调用!AH382="","",[2]其他调用!AH382)</f>
        <v>1</v>
      </c>
      <c r="D382" s="16">
        <f>IF([2]其他调用!AI382="","",[2]其他调用!AI382)</f>
        <v>1.7404689432737179</v>
      </c>
      <c r="E382" s="16">
        <f>IF([2]其他调用!AJ382="","",[2]其他调用!AJ382)</f>
        <v>3.2940969506442275</v>
      </c>
      <c r="F382" s="16">
        <f>IF([2]其他调用!AK382="","",[2]其他调用!AK382)</f>
        <v>8.683091583528304</v>
      </c>
      <c r="G382" s="16">
        <f>IF([2]其他调用!AL382="","",[2]其他调用!AL382)</f>
        <v>16.740269251508298</v>
      </c>
      <c r="H382" s="16">
        <f>IF([2]其他调用!AM382="","",[2]其他调用!AM382)</f>
        <v>1004.4831039224036</v>
      </c>
      <c r="I382" s="16" t="str">
        <f>IF([2]其他调用!AN382="","",[2]其他调用!AN382)</f>
        <v/>
      </c>
      <c r="J382" s="16" t="str">
        <f>IF([2]其他调用!AO382="","",[2]其他调用!AO382)</f>
        <v/>
      </c>
      <c r="AL382" s="35">
        <f>[4]基础信息!L382</f>
        <v>379</v>
      </c>
      <c r="AM382" s="35">
        <f>[4]基础信息!M382</f>
        <v>100</v>
      </c>
      <c r="AP382" s="44">
        <f>[2]国家城池攻打!AK382</f>
        <v>379</v>
      </c>
      <c r="AQ382" s="44">
        <f>[2]国家城池攻打!AL382</f>
        <v>2670835038.7220101</v>
      </c>
      <c r="AR382" s="44">
        <f>[2]国家城池攻打!AM382</f>
        <v>2865767704.3870583</v>
      </c>
      <c r="AS382" s="44">
        <f>[2]国家城池攻打!AN382</f>
        <v>251229532.77905756</v>
      </c>
      <c r="AT382" s="44">
        <f>[2]国家城池攻打!AO382</f>
        <v>47895979.94034218</v>
      </c>
      <c r="AU382" s="44">
        <f>[2]国家城池攻打!AP382</f>
        <v>14210627.126752343</v>
      </c>
      <c r="AV382" s="44">
        <f>[2]国家城池攻打!AQ382</f>
        <v>5849938882.9552193</v>
      </c>
      <c r="AX382" s="14">
        <v>379</v>
      </c>
      <c r="AY382" s="44">
        <f>[2]国家城池攻打!AE382</f>
        <v>61655335.429455407</v>
      </c>
      <c r="AZ382" s="44">
        <f>[2]国家城池攻打!AF382</f>
        <v>63175266.15556179</v>
      </c>
      <c r="BA382" s="44">
        <f>[2]国家城池攻打!AG382</f>
        <v>65078289.891450986</v>
      </c>
      <c r="BB382" s="44">
        <f>[2]国家城池攻打!AH382</f>
        <v>69738291.92415531</v>
      </c>
      <c r="BC382" s="44">
        <f>[2]国家城池攻打!AI382</f>
        <v>71510804.784381777</v>
      </c>
    </row>
    <row r="383" spans="1:55" x14ac:dyDescent="0.15">
      <c r="A383" s="16" t="str">
        <f>IF([2]其他调用!AF383="","",[2]其他调用!AF383)</f>
        <v/>
      </c>
      <c r="B383" s="16">
        <f>IF([2]其他调用!AG383="","",[2]其他调用!AG383)</f>
        <v>379</v>
      </c>
      <c r="C383" s="16">
        <f>IF([2]其他调用!AH383="","",[2]其他调用!AH383)</f>
        <v>1</v>
      </c>
      <c r="D383" s="16">
        <f>IF([2]其他调用!AI383="","",[2]其他调用!AI383)</f>
        <v>1.7404689432737179</v>
      </c>
      <c r="E383" s="16">
        <f>IF([2]其他调用!AJ383="","",[2]其他调用!AJ383)</f>
        <v>3.2940969506442275</v>
      </c>
      <c r="F383" s="16">
        <f>IF([2]其他调用!AK383="","",[2]其他调用!AK383)</f>
        <v>8.683091583528304</v>
      </c>
      <c r="G383" s="16">
        <f>IF([2]其他调用!AL383="","",[2]其他调用!AL383)</f>
        <v>16.740269251508298</v>
      </c>
      <c r="H383" s="16">
        <f>IF([2]其他调用!AM383="","",[2]其他调用!AM383)</f>
        <v>1004.4831039224036</v>
      </c>
      <c r="I383" s="16" t="str">
        <f>IF([2]其他调用!AN383="","",[2]其他调用!AN383)</f>
        <v/>
      </c>
      <c r="J383" s="16" t="str">
        <f>IF([2]其他调用!AO383="","",[2]其他调用!AO383)</f>
        <v/>
      </c>
      <c r="AL383" s="35">
        <f>[4]基础信息!L383</f>
        <v>380</v>
      </c>
      <c r="AM383" s="35">
        <f>[4]基础信息!M383</f>
        <v>100</v>
      </c>
      <c r="AP383" s="44">
        <f>[2]国家城池攻打!AK383</f>
        <v>380</v>
      </c>
      <c r="AQ383" s="44">
        <f>[2]国家城池攻打!AL383</f>
        <v>2671708201.4238825</v>
      </c>
      <c r="AR383" s="44">
        <f>[2]国家城池攻打!AM383</f>
        <v>2871447364.2280498</v>
      </c>
      <c r="AS383" s="44">
        <f>[2]国家城池攻打!AN383</f>
        <v>251229532.77905756</v>
      </c>
      <c r="AT383" s="44">
        <f>[2]国家城池攻打!AO383</f>
        <v>47895979.94034218</v>
      </c>
      <c r="AU383" s="44">
        <f>[2]国家城池攻打!AP383</f>
        <v>14210627.126752343</v>
      </c>
      <c r="AV383" s="44">
        <f>[2]国家城池攻打!AQ383</f>
        <v>5856491705.4980831</v>
      </c>
      <c r="AX383" s="14">
        <v>380</v>
      </c>
      <c r="AY383" s="44">
        <f>[2]国家城池攻打!AE383</f>
        <v>61655335.429455407</v>
      </c>
      <c r="AZ383" s="44">
        <f>[2]国家城池攻打!AF383</f>
        <v>63175266.15556179</v>
      </c>
      <c r="BA383" s="44">
        <f>[2]国家城池攻打!AG383</f>
        <v>65078289.891450986</v>
      </c>
      <c r="BB383" s="44">
        <f>[2]国家城池攻打!AH383</f>
        <v>69738291.92415531</v>
      </c>
      <c r="BC383" s="44">
        <f>[2]国家城池攻打!AI383</f>
        <v>71510804.784381777</v>
      </c>
    </row>
    <row r="384" spans="1:55" x14ac:dyDescent="0.15">
      <c r="A384" s="16" t="str">
        <f>IF([2]其他调用!AF384="","",[2]其他调用!AF384)</f>
        <v/>
      </c>
      <c r="B384" s="16">
        <f>IF([2]其他调用!AG384="","",[2]其他调用!AG384)</f>
        <v>380</v>
      </c>
      <c r="C384" s="16">
        <f>IF([2]其他调用!AH384="","",[2]其他调用!AH384)</f>
        <v>1</v>
      </c>
      <c r="D384" s="16">
        <f>IF([2]其他调用!AI384="","",[2]其他调用!AI384)</f>
        <v>1.7404689432737179</v>
      </c>
      <c r="E384" s="16">
        <f>IF([2]其他调用!AJ384="","",[2]其他调用!AJ384)</f>
        <v>3.2940969506442275</v>
      </c>
      <c r="F384" s="16">
        <f>IF([2]其他调用!AK384="","",[2]其他调用!AK384)</f>
        <v>8.683091583528304</v>
      </c>
      <c r="G384" s="16">
        <f>IF([2]其他调用!AL384="","",[2]其他调用!AL384)</f>
        <v>16.740269251508298</v>
      </c>
      <c r="H384" s="16">
        <f>IF([2]其他调用!AM384="","",[2]其他调用!AM384)</f>
        <v>1004.4831039224036</v>
      </c>
      <c r="I384" s="16" t="str">
        <f>IF([2]其他调用!AN384="","",[2]其他调用!AN384)</f>
        <v/>
      </c>
      <c r="J384" s="16" t="str">
        <f>IF([2]其他调用!AO384="","",[2]其他调用!AO384)</f>
        <v/>
      </c>
      <c r="AL384" s="35">
        <f>[4]基础信息!L384</f>
        <v>381</v>
      </c>
      <c r="AM384" s="35">
        <f>[4]基础信息!M384</f>
        <v>100</v>
      </c>
      <c r="AP384" s="44">
        <f>[2]国家城池攻打!AK384</f>
        <v>381</v>
      </c>
      <c r="AQ384" s="44">
        <f>[2]国家城池攻打!AL384</f>
        <v>2672581364.1257548</v>
      </c>
      <c r="AR384" s="44">
        <f>[2]国家城池攻打!AM384</f>
        <v>2877127024.0690408</v>
      </c>
      <c r="AS384" s="44">
        <f>[2]国家城池攻打!AN384</f>
        <v>251229532.77905756</v>
      </c>
      <c r="AT384" s="44">
        <f>[2]国家城池攻打!AO384</f>
        <v>47895979.94034218</v>
      </c>
      <c r="AU384" s="44">
        <f>[2]国家城池攻打!AP384</f>
        <v>14210627.126752343</v>
      </c>
      <c r="AV384" s="44">
        <f>[2]国家城池攻打!AQ384</f>
        <v>5863044528.040947</v>
      </c>
      <c r="AX384" s="14">
        <v>381</v>
      </c>
      <c r="AY384" s="44">
        <f>[2]国家城池攻打!AE384</f>
        <v>61655335.429455407</v>
      </c>
      <c r="AZ384" s="44">
        <f>[2]国家城池攻打!AF384</f>
        <v>63175266.15556179</v>
      </c>
      <c r="BA384" s="44">
        <f>[2]国家城池攻打!AG384</f>
        <v>65078289.891450986</v>
      </c>
      <c r="BB384" s="44">
        <f>[2]国家城池攻打!AH384</f>
        <v>69738291.92415531</v>
      </c>
      <c r="BC384" s="44">
        <f>[2]国家城池攻打!AI384</f>
        <v>71510804.784381777</v>
      </c>
    </row>
    <row r="385" spans="1:55" x14ac:dyDescent="0.15">
      <c r="A385" s="16" t="str">
        <f>IF([2]其他调用!AF385="","",[2]其他调用!AF385)</f>
        <v/>
      </c>
      <c r="B385" s="16">
        <f>IF([2]其他调用!AG385="","",[2]其他调用!AG385)</f>
        <v>381</v>
      </c>
      <c r="C385" s="16">
        <f>IF([2]其他调用!AH385="","",[2]其他调用!AH385)</f>
        <v>1</v>
      </c>
      <c r="D385" s="16">
        <f>IF([2]其他调用!AI385="","",[2]其他调用!AI385)</f>
        <v>1.7404689432737179</v>
      </c>
      <c r="E385" s="16">
        <f>IF([2]其他调用!AJ385="","",[2]其他调用!AJ385)</f>
        <v>3.2940969506442275</v>
      </c>
      <c r="F385" s="16">
        <f>IF([2]其他调用!AK385="","",[2]其他调用!AK385)</f>
        <v>8.683091583528304</v>
      </c>
      <c r="G385" s="16">
        <f>IF([2]其他调用!AL385="","",[2]其他调用!AL385)</f>
        <v>16.740269251508298</v>
      </c>
      <c r="H385" s="16">
        <f>IF([2]其他调用!AM385="","",[2]其他调用!AM385)</f>
        <v>1004.4831039224036</v>
      </c>
      <c r="I385" s="16" t="str">
        <f>IF([2]其他调用!AN385="","",[2]其他调用!AN385)</f>
        <v/>
      </c>
      <c r="J385" s="16" t="str">
        <f>IF([2]其他调用!AO385="","",[2]其他调用!AO385)</f>
        <v/>
      </c>
      <c r="AL385" s="35">
        <f>[4]基础信息!L385</f>
        <v>382</v>
      </c>
      <c r="AM385" s="35">
        <f>[4]基础信息!M385</f>
        <v>100</v>
      </c>
      <c r="AP385" s="44">
        <f>[2]国家城池攻打!AK385</f>
        <v>382</v>
      </c>
      <c r="AQ385" s="44">
        <f>[2]国家城池攻打!AL385</f>
        <v>2673454526.8276277</v>
      </c>
      <c r="AR385" s="44">
        <f>[2]国家城池攻打!AM385</f>
        <v>2882806683.9100318</v>
      </c>
      <c r="AS385" s="44">
        <f>[2]国家城池攻打!AN385</f>
        <v>251229532.77905756</v>
      </c>
      <c r="AT385" s="44">
        <f>[2]国家城池攻打!AO385</f>
        <v>47895979.94034218</v>
      </c>
      <c r="AU385" s="44">
        <f>[2]国家城池攻打!AP385</f>
        <v>14210627.126752343</v>
      </c>
      <c r="AV385" s="44">
        <f>[2]国家城池攻打!AQ385</f>
        <v>5869597350.5838108</v>
      </c>
      <c r="AX385" s="14">
        <v>382</v>
      </c>
      <c r="AY385" s="44">
        <f>[2]国家城池攻打!AE385</f>
        <v>61655335.429455407</v>
      </c>
      <c r="AZ385" s="44">
        <f>[2]国家城池攻打!AF385</f>
        <v>63175266.15556179</v>
      </c>
      <c r="BA385" s="44">
        <f>[2]国家城池攻打!AG385</f>
        <v>65078289.891450986</v>
      </c>
      <c r="BB385" s="44">
        <f>[2]国家城池攻打!AH385</f>
        <v>69738291.92415531</v>
      </c>
      <c r="BC385" s="44">
        <f>[2]国家城池攻打!AI385</f>
        <v>71510804.784381777</v>
      </c>
    </row>
    <row r="386" spans="1:55" x14ac:dyDescent="0.15">
      <c r="A386" s="16" t="str">
        <f>IF([2]其他调用!AF386="","",[2]其他调用!AF386)</f>
        <v/>
      </c>
      <c r="B386" s="16">
        <f>IF([2]其他调用!AG386="","",[2]其他调用!AG386)</f>
        <v>382</v>
      </c>
      <c r="C386" s="16">
        <f>IF([2]其他调用!AH386="","",[2]其他调用!AH386)</f>
        <v>1</v>
      </c>
      <c r="D386" s="16">
        <f>IF([2]其他调用!AI386="","",[2]其他调用!AI386)</f>
        <v>1.7404689432737179</v>
      </c>
      <c r="E386" s="16">
        <f>IF([2]其他调用!AJ386="","",[2]其他调用!AJ386)</f>
        <v>3.2940969506442275</v>
      </c>
      <c r="F386" s="16">
        <f>IF([2]其他调用!AK386="","",[2]其他调用!AK386)</f>
        <v>8.683091583528304</v>
      </c>
      <c r="G386" s="16">
        <f>IF([2]其他调用!AL386="","",[2]其他调用!AL386)</f>
        <v>16.740269251508298</v>
      </c>
      <c r="H386" s="16">
        <f>IF([2]其他调用!AM386="","",[2]其他调用!AM386)</f>
        <v>1004.4831039224036</v>
      </c>
      <c r="I386" s="16" t="str">
        <f>IF([2]其他调用!AN386="","",[2]其他调用!AN386)</f>
        <v/>
      </c>
      <c r="J386" s="16" t="str">
        <f>IF([2]其他调用!AO386="","",[2]其他调用!AO386)</f>
        <v/>
      </c>
      <c r="AL386" s="35">
        <f>[4]基础信息!L386</f>
        <v>383</v>
      </c>
      <c r="AM386" s="35">
        <f>[4]基础信息!M386</f>
        <v>100</v>
      </c>
      <c r="AP386" s="44">
        <f>[2]国家城池攻打!AK386</f>
        <v>383</v>
      </c>
      <c r="AQ386" s="44">
        <f>[2]国家城池攻打!AL386</f>
        <v>2674327689.5295</v>
      </c>
      <c r="AR386" s="44">
        <f>[2]国家城池攻打!AM386</f>
        <v>2888486343.7510228</v>
      </c>
      <c r="AS386" s="44">
        <f>[2]国家城池攻打!AN386</f>
        <v>251229532.77905756</v>
      </c>
      <c r="AT386" s="44">
        <f>[2]国家城池攻打!AO386</f>
        <v>47895979.94034218</v>
      </c>
      <c r="AU386" s="44">
        <f>[2]国家城池攻打!AP386</f>
        <v>14210627.126752343</v>
      </c>
      <c r="AV386" s="44">
        <f>[2]国家城池攻打!AQ386</f>
        <v>5876150173.1266747</v>
      </c>
      <c r="AX386" s="14">
        <v>383</v>
      </c>
      <c r="AY386" s="44">
        <f>[2]国家城池攻打!AE386</f>
        <v>61655335.429455407</v>
      </c>
      <c r="AZ386" s="44">
        <f>[2]国家城池攻打!AF386</f>
        <v>63175266.15556179</v>
      </c>
      <c r="BA386" s="44">
        <f>[2]国家城池攻打!AG386</f>
        <v>65078289.891450986</v>
      </c>
      <c r="BB386" s="44">
        <f>[2]国家城池攻打!AH386</f>
        <v>69738291.92415531</v>
      </c>
      <c r="BC386" s="44">
        <f>[2]国家城池攻打!AI386</f>
        <v>71510804.784381777</v>
      </c>
    </row>
    <row r="387" spans="1:55" x14ac:dyDescent="0.15">
      <c r="A387" s="16" t="str">
        <f>IF([2]其他调用!AF387="","",[2]其他调用!AF387)</f>
        <v/>
      </c>
      <c r="B387" s="16">
        <f>IF([2]其他调用!AG387="","",[2]其他调用!AG387)</f>
        <v>383</v>
      </c>
      <c r="C387" s="16">
        <f>IF([2]其他调用!AH387="","",[2]其他调用!AH387)</f>
        <v>1</v>
      </c>
      <c r="D387" s="16">
        <f>IF([2]其他调用!AI387="","",[2]其他调用!AI387)</f>
        <v>1.7404689432737179</v>
      </c>
      <c r="E387" s="16">
        <f>IF([2]其他调用!AJ387="","",[2]其他调用!AJ387)</f>
        <v>3.2940969506442275</v>
      </c>
      <c r="F387" s="16">
        <f>IF([2]其他调用!AK387="","",[2]其他调用!AK387)</f>
        <v>8.683091583528304</v>
      </c>
      <c r="G387" s="16">
        <f>IF([2]其他调用!AL387="","",[2]其他调用!AL387)</f>
        <v>16.740269251508298</v>
      </c>
      <c r="H387" s="16">
        <f>IF([2]其他调用!AM387="","",[2]其他调用!AM387)</f>
        <v>1004.4831039224036</v>
      </c>
      <c r="I387" s="16" t="str">
        <f>IF([2]其他调用!AN387="","",[2]其他调用!AN387)</f>
        <v/>
      </c>
      <c r="J387" s="16" t="str">
        <f>IF([2]其他调用!AO387="","",[2]其他调用!AO387)</f>
        <v/>
      </c>
      <c r="AL387" s="35">
        <f>[4]基础信息!L387</f>
        <v>384</v>
      </c>
      <c r="AM387" s="35">
        <f>[4]基础信息!M387</f>
        <v>100</v>
      </c>
      <c r="AP387" s="44">
        <f>[2]国家城池攻打!AK387</f>
        <v>384</v>
      </c>
      <c r="AQ387" s="44">
        <f>[2]国家城池攻打!AL387</f>
        <v>2675200852.2313724</v>
      </c>
      <c r="AR387" s="44">
        <f>[2]国家城池攻打!AM387</f>
        <v>2894166003.5920143</v>
      </c>
      <c r="AS387" s="44">
        <f>[2]国家城池攻打!AN387</f>
        <v>251229532.77905756</v>
      </c>
      <c r="AT387" s="44">
        <f>[2]国家城池攻打!AO387</f>
        <v>47895979.94034218</v>
      </c>
      <c r="AU387" s="44">
        <f>[2]国家城池攻打!AP387</f>
        <v>14210627.126752343</v>
      </c>
      <c r="AV387" s="44">
        <f>[2]国家城池攻打!AQ387</f>
        <v>5882702995.6695385</v>
      </c>
      <c r="AX387" s="14">
        <v>384</v>
      </c>
      <c r="AY387" s="44">
        <f>[2]国家城池攻打!AE387</f>
        <v>61655335.429455407</v>
      </c>
      <c r="AZ387" s="44">
        <f>[2]国家城池攻打!AF387</f>
        <v>63175266.15556179</v>
      </c>
      <c r="BA387" s="44">
        <f>[2]国家城池攻打!AG387</f>
        <v>65078289.891450986</v>
      </c>
      <c r="BB387" s="44">
        <f>[2]国家城池攻打!AH387</f>
        <v>69738291.92415531</v>
      </c>
      <c r="BC387" s="44">
        <f>[2]国家城池攻打!AI387</f>
        <v>71510804.784381777</v>
      </c>
    </row>
    <row r="388" spans="1:55" x14ac:dyDescent="0.15">
      <c r="A388" s="16" t="str">
        <f>IF([2]其他调用!AF388="","",[2]其他调用!AF388)</f>
        <v/>
      </c>
      <c r="B388" s="16">
        <f>IF([2]其他调用!AG388="","",[2]其他调用!AG388)</f>
        <v>384</v>
      </c>
      <c r="C388" s="16">
        <f>IF([2]其他调用!AH388="","",[2]其他调用!AH388)</f>
        <v>1</v>
      </c>
      <c r="D388" s="16">
        <f>IF([2]其他调用!AI388="","",[2]其他调用!AI388)</f>
        <v>1.7404689432737179</v>
      </c>
      <c r="E388" s="16">
        <f>IF([2]其他调用!AJ388="","",[2]其他调用!AJ388)</f>
        <v>3.2940969506442275</v>
      </c>
      <c r="F388" s="16">
        <f>IF([2]其他调用!AK388="","",[2]其他调用!AK388)</f>
        <v>8.683091583528304</v>
      </c>
      <c r="G388" s="16">
        <f>IF([2]其他调用!AL388="","",[2]其他调用!AL388)</f>
        <v>16.740269251508298</v>
      </c>
      <c r="H388" s="16">
        <f>IF([2]其他调用!AM388="","",[2]其他调用!AM388)</f>
        <v>1004.4831039224036</v>
      </c>
      <c r="I388" s="16" t="str">
        <f>IF([2]其他调用!AN388="","",[2]其他调用!AN388)</f>
        <v/>
      </c>
      <c r="J388" s="16" t="str">
        <f>IF([2]其他调用!AO388="","",[2]其他调用!AO388)</f>
        <v/>
      </c>
      <c r="AL388" s="35">
        <f>[4]基础信息!L388</f>
        <v>385</v>
      </c>
      <c r="AM388" s="35">
        <f>[4]基础信息!M388</f>
        <v>100</v>
      </c>
      <c r="AP388" s="44">
        <f>[2]国家城池攻打!AK388</f>
        <v>385</v>
      </c>
      <c r="AQ388" s="44">
        <f>[2]国家城池攻打!AL388</f>
        <v>2676074014.9332447</v>
      </c>
      <c r="AR388" s="44">
        <f>[2]国家城池攻打!AM388</f>
        <v>2898750700.9688454</v>
      </c>
      <c r="AS388" s="44">
        <f>[2]国家城池攻打!AN388</f>
        <v>251229532.77905756</v>
      </c>
      <c r="AT388" s="44">
        <f>[2]国家城池攻打!AO388</f>
        <v>47895979.94034218</v>
      </c>
      <c r="AU388" s="44">
        <f>[2]国家城池攻打!AP388</f>
        <v>14210627.126752343</v>
      </c>
      <c r="AV388" s="44">
        <f>[2]国家城池攻打!AQ388</f>
        <v>5888160855.7482414</v>
      </c>
      <c r="AX388" s="14">
        <v>385</v>
      </c>
      <c r="AY388" s="44">
        <f>[2]国家城池攻打!AE388</f>
        <v>61655335.429455407</v>
      </c>
      <c r="AZ388" s="44">
        <f>[2]国家城池攻打!AF388</f>
        <v>63175266.15556179</v>
      </c>
      <c r="BA388" s="44">
        <f>[2]国家城池攻打!AG388</f>
        <v>65078289.891450986</v>
      </c>
      <c r="BB388" s="44">
        <f>[2]国家城池攻打!AH388</f>
        <v>69738291.92415531</v>
      </c>
      <c r="BC388" s="44">
        <f>[2]国家城池攻打!AI388</f>
        <v>71510804.784381777</v>
      </c>
    </row>
    <row r="389" spans="1:55" x14ac:dyDescent="0.15">
      <c r="A389" s="16" t="str">
        <f>IF([2]其他调用!AF389="","",[2]其他调用!AF389)</f>
        <v/>
      </c>
      <c r="B389" s="16">
        <f>IF([2]其他调用!AG389="","",[2]其他调用!AG389)</f>
        <v>385</v>
      </c>
      <c r="C389" s="16">
        <f>IF([2]其他调用!AH389="","",[2]其他调用!AH389)</f>
        <v>1</v>
      </c>
      <c r="D389" s="16">
        <f>IF([2]其他调用!AI389="","",[2]其他调用!AI389)</f>
        <v>1.7404689432737179</v>
      </c>
      <c r="E389" s="16">
        <f>IF([2]其他调用!AJ389="","",[2]其他调用!AJ389)</f>
        <v>3.2940969506442275</v>
      </c>
      <c r="F389" s="16">
        <f>IF([2]其他调用!AK389="","",[2]其他调用!AK389)</f>
        <v>8.683091583528304</v>
      </c>
      <c r="G389" s="16">
        <f>IF([2]其他调用!AL389="","",[2]其他调用!AL389)</f>
        <v>16.740269251508298</v>
      </c>
      <c r="H389" s="16">
        <f>IF([2]其他调用!AM389="","",[2]其他调用!AM389)</f>
        <v>1004.4831039224036</v>
      </c>
      <c r="I389" s="16" t="str">
        <f>IF([2]其他调用!AN389="","",[2]其他调用!AN389)</f>
        <v/>
      </c>
      <c r="J389" s="16" t="str">
        <f>IF([2]其他调用!AO389="","",[2]其他调用!AO389)</f>
        <v/>
      </c>
      <c r="AL389" s="35">
        <f>[4]基础信息!L389</f>
        <v>386</v>
      </c>
      <c r="AM389" s="35">
        <f>[4]基础信息!M389</f>
        <v>100</v>
      </c>
      <c r="AP389" s="44">
        <f>[2]国家城池攻打!AK389</f>
        <v>386</v>
      </c>
      <c r="AQ389" s="44">
        <f>[2]国家城池攻打!AL389</f>
        <v>2676947177.6351171</v>
      </c>
      <c r="AR389" s="44">
        <f>[2]国家城池攻打!AM389</f>
        <v>2899598695.1255255</v>
      </c>
      <c r="AS389" s="44">
        <f>[2]国家城池攻打!AN389</f>
        <v>251229532.77905756</v>
      </c>
      <c r="AT389" s="44">
        <f>[2]国家城池攻打!AO389</f>
        <v>47895979.94034218</v>
      </c>
      <c r="AU389" s="44">
        <f>[2]国家城池攻打!AP389</f>
        <v>14210627.126752343</v>
      </c>
      <c r="AV389" s="44">
        <f>[2]国家城池攻打!AQ389</f>
        <v>5889882012.6067944</v>
      </c>
      <c r="AX389" s="14">
        <v>386</v>
      </c>
      <c r="AY389" s="44">
        <f>[2]国家城池攻打!AE389</f>
        <v>61655335.429455407</v>
      </c>
      <c r="AZ389" s="44">
        <f>[2]国家城池攻打!AF389</f>
        <v>63175266.15556179</v>
      </c>
      <c r="BA389" s="44">
        <f>[2]国家城池攻打!AG389</f>
        <v>65078289.891450986</v>
      </c>
      <c r="BB389" s="44">
        <f>[2]国家城池攻打!AH389</f>
        <v>69738291.92415531</v>
      </c>
      <c r="BC389" s="44">
        <f>[2]国家城池攻打!AI389</f>
        <v>71510804.784381777</v>
      </c>
    </row>
    <row r="390" spans="1:55" x14ac:dyDescent="0.15">
      <c r="A390" s="16" t="str">
        <f>IF([2]其他调用!AF390="","",[2]其他调用!AF390)</f>
        <v/>
      </c>
      <c r="B390" s="16">
        <f>IF([2]其他调用!AG390="","",[2]其他调用!AG390)</f>
        <v>386</v>
      </c>
      <c r="C390" s="16">
        <f>IF([2]其他调用!AH390="","",[2]其他调用!AH390)</f>
        <v>1</v>
      </c>
      <c r="D390" s="16">
        <f>IF([2]其他调用!AI390="","",[2]其他调用!AI390)</f>
        <v>1.7404689432737179</v>
      </c>
      <c r="E390" s="16">
        <f>IF([2]其他调用!AJ390="","",[2]其他调用!AJ390)</f>
        <v>3.2940969506442275</v>
      </c>
      <c r="F390" s="16">
        <f>IF([2]其他调用!AK390="","",[2]其他调用!AK390)</f>
        <v>8.683091583528304</v>
      </c>
      <c r="G390" s="16">
        <f>IF([2]其他调用!AL390="","",[2]其他调用!AL390)</f>
        <v>16.740269251508298</v>
      </c>
      <c r="H390" s="16">
        <f>IF([2]其他调用!AM390="","",[2]其他调用!AM390)</f>
        <v>1004.4831039224036</v>
      </c>
      <c r="I390" s="16" t="str">
        <f>IF([2]其他调用!AN390="","",[2]其他调用!AN390)</f>
        <v/>
      </c>
      <c r="J390" s="16" t="str">
        <f>IF([2]其他调用!AO390="","",[2]其他调用!AO390)</f>
        <v/>
      </c>
      <c r="AL390" s="35">
        <f>[4]基础信息!L390</f>
        <v>387</v>
      </c>
      <c r="AM390" s="35">
        <f>[4]基础信息!M390</f>
        <v>100</v>
      </c>
      <c r="AP390" s="44">
        <f>[2]国家城池攻打!AK390</f>
        <v>387</v>
      </c>
      <c r="AQ390" s="44">
        <f>[2]国家城池攻打!AL390</f>
        <v>2677820340.3369894</v>
      </c>
      <c r="AR390" s="44">
        <f>[2]国家城池攻打!AM390</f>
        <v>2900446689.2822056</v>
      </c>
      <c r="AS390" s="44">
        <f>[2]国家城池攻打!AN390</f>
        <v>251229532.77905756</v>
      </c>
      <c r="AT390" s="44">
        <f>[2]国家城池攻打!AO390</f>
        <v>47895979.94034218</v>
      </c>
      <c r="AU390" s="44">
        <f>[2]国家城池攻打!AP390</f>
        <v>14210627.126752343</v>
      </c>
      <c r="AV390" s="44">
        <f>[2]国家城池攻打!AQ390</f>
        <v>5891603169.4653463</v>
      </c>
      <c r="AX390" s="14">
        <v>387</v>
      </c>
      <c r="AY390" s="44">
        <f>[2]国家城池攻打!AE390</f>
        <v>61655335.429455407</v>
      </c>
      <c r="AZ390" s="44">
        <f>[2]国家城池攻打!AF390</f>
        <v>63175266.15556179</v>
      </c>
      <c r="BA390" s="44">
        <f>[2]国家城池攻打!AG390</f>
        <v>65078289.891450986</v>
      </c>
      <c r="BB390" s="44">
        <f>[2]国家城池攻打!AH390</f>
        <v>69738291.92415531</v>
      </c>
      <c r="BC390" s="44">
        <f>[2]国家城池攻打!AI390</f>
        <v>71510804.784381777</v>
      </c>
    </row>
    <row r="391" spans="1:55" x14ac:dyDescent="0.15">
      <c r="A391" s="16" t="str">
        <f>IF([2]其他调用!AF391="","",[2]其他调用!AF391)</f>
        <v/>
      </c>
      <c r="B391" s="16">
        <f>IF([2]其他调用!AG391="","",[2]其他调用!AG391)</f>
        <v>387</v>
      </c>
      <c r="C391" s="16">
        <f>IF([2]其他调用!AH391="","",[2]其他调用!AH391)</f>
        <v>1</v>
      </c>
      <c r="D391" s="16">
        <f>IF([2]其他调用!AI391="","",[2]其他调用!AI391)</f>
        <v>1.7404689432737179</v>
      </c>
      <c r="E391" s="16">
        <f>IF([2]其他调用!AJ391="","",[2]其他调用!AJ391)</f>
        <v>3.2940969506442275</v>
      </c>
      <c r="F391" s="16">
        <f>IF([2]其他调用!AK391="","",[2]其他调用!AK391)</f>
        <v>8.683091583528304</v>
      </c>
      <c r="G391" s="16">
        <f>IF([2]其他调用!AL391="","",[2]其他调用!AL391)</f>
        <v>16.740269251508298</v>
      </c>
      <c r="H391" s="16">
        <f>IF([2]其他调用!AM391="","",[2]其他调用!AM391)</f>
        <v>1004.4831039224036</v>
      </c>
      <c r="I391" s="16" t="str">
        <f>IF([2]其他调用!AN391="","",[2]其他调用!AN391)</f>
        <v/>
      </c>
      <c r="J391" s="16" t="str">
        <f>IF([2]其他调用!AO391="","",[2]其他调用!AO391)</f>
        <v/>
      </c>
      <c r="AL391" s="35">
        <f>[4]基础信息!L391</f>
        <v>388</v>
      </c>
      <c r="AM391" s="35">
        <f>[4]基础信息!M391</f>
        <v>100</v>
      </c>
      <c r="AP391" s="44">
        <f>[2]国家城池攻打!AK391</f>
        <v>388</v>
      </c>
      <c r="AQ391" s="44">
        <f>[2]国家城池攻打!AL391</f>
        <v>2678636814.1456532</v>
      </c>
      <c r="AR391" s="44">
        <f>[2]国家城池攻打!AM391</f>
        <v>2901294683.4388862</v>
      </c>
      <c r="AS391" s="44">
        <f>[2]国家城池攻打!AN391</f>
        <v>251229532.77905756</v>
      </c>
      <c r="AT391" s="44">
        <f>[2]国家城池攻打!AO391</f>
        <v>47895979.94034218</v>
      </c>
      <c r="AU391" s="44">
        <f>[2]国家城池攻打!AP391</f>
        <v>14210627.126752343</v>
      </c>
      <c r="AV391" s="44">
        <f>[2]国家城池攻打!AQ391</f>
        <v>5893267637.4306908</v>
      </c>
      <c r="AX391" s="14">
        <v>388</v>
      </c>
      <c r="AY391" s="44">
        <f>[2]国家城池攻打!AE391</f>
        <v>61655335.429455407</v>
      </c>
      <c r="AZ391" s="44">
        <f>[2]国家城池攻打!AF391</f>
        <v>63175266.15556179</v>
      </c>
      <c r="BA391" s="44">
        <f>[2]国家城池攻打!AG391</f>
        <v>65078289.891450986</v>
      </c>
      <c r="BB391" s="44">
        <f>[2]国家城池攻打!AH391</f>
        <v>69738291.92415531</v>
      </c>
      <c r="BC391" s="44">
        <f>[2]国家城池攻打!AI391</f>
        <v>71510804.784381777</v>
      </c>
    </row>
    <row r="392" spans="1:55" x14ac:dyDescent="0.15">
      <c r="A392" s="16" t="str">
        <f>IF([2]其他调用!AF392="","",[2]其他调用!AF392)</f>
        <v/>
      </c>
      <c r="B392" s="16">
        <f>IF([2]其他调用!AG392="","",[2]其他调用!AG392)</f>
        <v>388</v>
      </c>
      <c r="C392" s="16">
        <f>IF([2]其他调用!AH392="","",[2]其他调用!AH392)</f>
        <v>1</v>
      </c>
      <c r="D392" s="16">
        <f>IF([2]其他调用!AI392="","",[2]其他调用!AI392)</f>
        <v>1.7404689432737179</v>
      </c>
      <c r="E392" s="16">
        <f>IF([2]其他调用!AJ392="","",[2]其他调用!AJ392)</f>
        <v>3.2940969506442275</v>
      </c>
      <c r="F392" s="16">
        <f>IF([2]其他调用!AK392="","",[2]其他调用!AK392)</f>
        <v>8.683091583528304</v>
      </c>
      <c r="G392" s="16">
        <f>IF([2]其他调用!AL392="","",[2]其他调用!AL392)</f>
        <v>16.740269251508298</v>
      </c>
      <c r="H392" s="16">
        <f>IF([2]其他调用!AM392="","",[2]其他调用!AM392)</f>
        <v>1004.4831039224036</v>
      </c>
      <c r="I392" s="16" t="str">
        <f>IF([2]其他调用!AN392="","",[2]其他调用!AN392)</f>
        <v/>
      </c>
      <c r="J392" s="16" t="str">
        <f>IF([2]其他调用!AO392="","",[2]其他调用!AO392)</f>
        <v/>
      </c>
      <c r="AL392" s="35">
        <f>[4]基础信息!L392</f>
        <v>389</v>
      </c>
      <c r="AM392" s="35">
        <f>[4]基础信息!M392</f>
        <v>100</v>
      </c>
      <c r="AP392" s="44">
        <f>[2]国家城池攻打!AK392</f>
        <v>389</v>
      </c>
      <c r="AQ392" s="44">
        <f>[2]国家城池攻打!AL392</f>
        <v>2679451927.2112446</v>
      </c>
      <c r="AR392" s="44">
        <f>[2]国家城池攻打!AM392</f>
        <v>2902142677.5955663</v>
      </c>
      <c r="AS392" s="44">
        <f>[2]国家城池攻打!AN392</f>
        <v>251229532.77905756</v>
      </c>
      <c r="AT392" s="44">
        <f>[2]国家城池攻打!AO392</f>
        <v>47895979.94034218</v>
      </c>
      <c r="AU392" s="44">
        <f>[2]国家城池攻打!AP392</f>
        <v>14210627.126752343</v>
      </c>
      <c r="AV392" s="44">
        <f>[2]国家城池攻打!AQ392</f>
        <v>5894930744.6529617</v>
      </c>
      <c r="AX392" s="14">
        <v>389</v>
      </c>
      <c r="AY392" s="44">
        <f>[2]国家城池攻打!AE392</f>
        <v>61655335.429455407</v>
      </c>
      <c r="AZ392" s="44">
        <f>[2]国家城池攻打!AF392</f>
        <v>63175266.15556179</v>
      </c>
      <c r="BA392" s="44">
        <f>[2]国家城池攻打!AG392</f>
        <v>65078289.891450986</v>
      </c>
      <c r="BB392" s="44">
        <f>[2]国家城池攻打!AH392</f>
        <v>69738291.92415531</v>
      </c>
      <c r="BC392" s="44">
        <f>[2]国家城池攻打!AI392</f>
        <v>71510804.784381777</v>
      </c>
    </row>
    <row r="393" spans="1:55" x14ac:dyDescent="0.15">
      <c r="A393" s="16" t="str">
        <f>IF([2]其他调用!AF393="","",[2]其他调用!AF393)</f>
        <v/>
      </c>
      <c r="B393" s="16">
        <f>IF([2]其他调用!AG393="","",[2]其他调用!AG393)</f>
        <v>389</v>
      </c>
      <c r="C393" s="16">
        <f>IF([2]其他调用!AH393="","",[2]其他调用!AH393)</f>
        <v>1</v>
      </c>
      <c r="D393" s="16">
        <f>IF([2]其他调用!AI393="","",[2]其他调用!AI393)</f>
        <v>1.7404689432737179</v>
      </c>
      <c r="E393" s="16">
        <f>IF([2]其他调用!AJ393="","",[2]其他调用!AJ393)</f>
        <v>3.2940969506442275</v>
      </c>
      <c r="F393" s="16">
        <f>IF([2]其他调用!AK393="","",[2]其他调用!AK393)</f>
        <v>8.683091583528304</v>
      </c>
      <c r="G393" s="16">
        <f>IF([2]其他调用!AL393="","",[2]其他调用!AL393)</f>
        <v>16.740269251508298</v>
      </c>
      <c r="H393" s="16">
        <f>IF([2]其他调用!AM393="","",[2]其他调用!AM393)</f>
        <v>1004.4831039224036</v>
      </c>
      <c r="I393" s="16" t="str">
        <f>IF([2]其他调用!AN393="","",[2]其他调用!AN393)</f>
        <v/>
      </c>
      <c r="J393" s="16" t="str">
        <f>IF([2]其他调用!AO393="","",[2]其他调用!AO393)</f>
        <v/>
      </c>
      <c r="AL393" s="35">
        <f>[4]基础信息!L393</f>
        <v>390</v>
      </c>
      <c r="AM393" s="35">
        <f>[4]基础信息!M393</f>
        <v>100</v>
      </c>
      <c r="AP393" s="44">
        <f>[2]国家城池攻打!AK393</f>
        <v>390</v>
      </c>
      <c r="AQ393" s="44">
        <f>[2]国家城池攻打!AL393</f>
        <v>2680267040.2768364</v>
      </c>
      <c r="AR393" s="44">
        <f>[2]国家城池攻打!AM393</f>
        <v>2902990671.7522469</v>
      </c>
      <c r="AS393" s="44">
        <f>[2]国家城池攻打!AN393</f>
        <v>251229532.77905756</v>
      </c>
      <c r="AT393" s="44">
        <f>[2]国家城池攻打!AO393</f>
        <v>47895979.94034218</v>
      </c>
      <c r="AU393" s="44">
        <f>[2]国家城池攻打!AP393</f>
        <v>14210627.126752343</v>
      </c>
      <c r="AV393" s="44">
        <f>[2]国家城池攻打!AQ393</f>
        <v>5896593851.8752346</v>
      </c>
      <c r="AX393" s="14">
        <v>390</v>
      </c>
      <c r="AY393" s="44">
        <f>[2]国家城池攻打!AE393</f>
        <v>61655335.429455407</v>
      </c>
      <c r="AZ393" s="44">
        <f>[2]国家城池攻打!AF393</f>
        <v>63175266.15556179</v>
      </c>
      <c r="BA393" s="44">
        <f>[2]国家城池攻打!AG393</f>
        <v>65078289.891450986</v>
      </c>
      <c r="BB393" s="44">
        <f>[2]国家城池攻打!AH393</f>
        <v>69738291.92415531</v>
      </c>
      <c r="BC393" s="44">
        <f>[2]国家城池攻打!AI393</f>
        <v>71510804.784381777</v>
      </c>
    </row>
    <row r="394" spans="1:55" x14ac:dyDescent="0.15">
      <c r="A394" s="16" t="str">
        <f>IF([2]其他调用!AF394="","",[2]其他调用!AF394)</f>
        <v/>
      </c>
      <c r="B394" s="16">
        <f>IF([2]其他调用!AG394="","",[2]其他调用!AG394)</f>
        <v>390</v>
      </c>
      <c r="C394" s="16">
        <f>IF([2]其他调用!AH394="","",[2]其他调用!AH394)</f>
        <v>1</v>
      </c>
      <c r="D394" s="16">
        <f>IF([2]其他调用!AI394="","",[2]其他调用!AI394)</f>
        <v>1.7404689432737179</v>
      </c>
      <c r="E394" s="16">
        <f>IF([2]其他调用!AJ394="","",[2]其他调用!AJ394)</f>
        <v>3.2940969506442275</v>
      </c>
      <c r="F394" s="16">
        <f>IF([2]其他调用!AK394="","",[2]其他调用!AK394)</f>
        <v>8.683091583528304</v>
      </c>
      <c r="G394" s="16">
        <f>IF([2]其他调用!AL394="","",[2]其他调用!AL394)</f>
        <v>16.740269251508298</v>
      </c>
      <c r="H394" s="16">
        <f>IF([2]其他调用!AM394="","",[2]其他调用!AM394)</f>
        <v>1004.4831039224036</v>
      </c>
      <c r="I394" s="16" t="str">
        <f>IF([2]其他调用!AN394="","",[2]其他调用!AN394)</f>
        <v/>
      </c>
      <c r="J394" s="16" t="str">
        <f>IF([2]其他调用!AO394="","",[2]其他调用!AO394)</f>
        <v/>
      </c>
      <c r="AL394" s="35">
        <f>[4]基础信息!L394</f>
        <v>391</v>
      </c>
      <c r="AM394" s="35">
        <f>[4]基础信息!M394</f>
        <v>100</v>
      </c>
      <c r="AP394" s="44">
        <f>[2]国家城池攻打!AK394</f>
        <v>391</v>
      </c>
      <c r="AQ394" s="44">
        <f>[2]国家城池攻打!AL394</f>
        <v>2681082153.3424282</v>
      </c>
      <c r="AR394" s="44">
        <f>[2]国家城池攻打!AM394</f>
        <v>2903838665.908927</v>
      </c>
      <c r="AS394" s="44">
        <f>[2]国家城池攻打!AN394</f>
        <v>251229532.77905756</v>
      </c>
      <c r="AT394" s="44">
        <f>[2]国家城池攻打!AO394</f>
        <v>47895979.94034218</v>
      </c>
      <c r="AU394" s="44">
        <f>[2]国家城池攻打!AP394</f>
        <v>14210627.126752343</v>
      </c>
      <c r="AV394" s="44">
        <f>[2]国家城池攻打!AQ394</f>
        <v>5898256959.0975065</v>
      </c>
      <c r="AX394" s="14">
        <v>391</v>
      </c>
      <c r="AY394" s="44">
        <f>[2]国家城池攻打!AE394</f>
        <v>61655335.429455407</v>
      </c>
      <c r="AZ394" s="44">
        <f>[2]国家城池攻打!AF394</f>
        <v>63175266.15556179</v>
      </c>
      <c r="BA394" s="44">
        <f>[2]国家城池攻打!AG394</f>
        <v>65078289.891450986</v>
      </c>
      <c r="BB394" s="44">
        <f>[2]国家城池攻打!AH394</f>
        <v>69738291.92415531</v>
      </c>
      <c r="BC394" s="44">
        <f>[2]国家城池攻打!AI394</f>
        <v>71510804.784381777</v>
      </c>
    </row>
    <row r="395" spans="1:55" x14ac:dyDescent="0.15">
      <c r="A395" s="16" t="str">
        <f>IF([2]其他调用!AF395="","",[2]其他调用!AF395)</f>
        <v/>
      </c>
      <c r="B395" s="16">
        <f>IF([2]其他调用!AG395="","",[2]其他调用!AG395)</f>
        <v>391</v>
      </c>
      <c r="C395" s="16">
        <f>IF([2]其他调用!AH395="","",[2]其他调用!AH395)</f>
        <v>1</v>
      </c>
      <c r="D395" s="16">
        <f>IF([2]其他调用!AI395="","",[2]其他调用!AI395)</f>
        <v>1.7404689432737179</v>
      </c>
      <c r="E395" s="16">
        <f>IF([2]其他调用!AJ395="","",[2]其他调用!AJ395)</f>
        <v>3.2940969506442275</v>
      </c>
      <c r="F395" s="16">
        <f>IF([2]其他调用!AK395="","",[2]其他调用!AK395)</f>
        <v>8.683091583528304</v>
      </c>
      <c r="G395" s="16">
        <f>IF([2]其他调用!AL395="","",[2]其他调用!AL395)</f>
        <v>16.740269251508298</v>
      </c>
      <c r="H395" s="16">
        <f>IF([2]其他调用!AM395="","",[2]其他调用!AM395)</f>
        <v>1004.4831039224036</v>
      </c>
      <c r="I395" s="16" t="str">
        <f>IF([2]其他调用!AN395="","",[2]其他调用!AN395)</f>
        <v/>
      </c>
      <c r="J395" s="16" t="str">
        <f>IF([2]其他调用!AO395="","",[2]其他调用!AO395)</f>
        <v/>
      </c>
      <c r="AL395" s="35">
        <f>[4]基础信息!L395</f>
        <v>392</v>
      </c>
      <c r="AM395" s="35">
        <f>[4]基础信息!M395</f>
        <v>100</v>
      </c>
      <c r="AP395" s="44">
        <f>[2]国家城池攻打!AK395</f>
        <v>392</v>
      </c>
      <c r="AQ395" s="44">
        <f>[2]国家城池攻打!AL395</f>
        <v>2681897266.40802</v>
      </c>
      <c r="AR395" s="44">
        <f>[2]国家城池攻打!AM395</f>
        <v>2904686660.0656075</v>
      </c>
      <c r="AS395" s="44">
        <f>[2]国家城池攻打!AN395</f>
        <v>251229532.77905756</v>
      </c>
      <c r="AT395" s="44">
        <f>[2]国家城池攻打!AO395</f>
        <v>47895979.94034218</v>
      </c>
      <c r="AU395" s="44">
        <f>[2]国家城池攻打!AP395</f>
        <v>14210627.126752343</v>
      </c>
      <c r="AV395" s="44">
        <f>[2]国家城池攻打!AQ395</f>
        <v>5899920066.3197784</v>
      </c>
      <c r="AX395" s="14">
        <v>392</v>
      </c>
      <c r="AY395" s="44">
        <f>[2]国家城池攻打!AE395</f>
        <v>61655335.429455407</v>
      </c>
      <c r="AZ395" s="44">
        <f>[2]国家城池攻打!AF395</f>
        <v>63175266.15556179</v>
      </c>
      <c r="BA395" s="44">
        <f>[2]国家城池攻打!AG395</f>
        <v>65078289.891450986</v>
      </c>
      <c r="BB395" s="44">
        <f>[2]国家城池攻打!AH395</f>
        <v>69738291.92415531</v>
      </c>
      <c r="BC395" s="44">
        <f>[2]国家城池攻打!AI395</f>
        <v>71510804.784381777</v>
      </c>
    </row>
    <row r="396" spans="1:55" x14ac:dyDescent="0.15">
      <c r="A396" s="16" t="str">
        <f>IF([2]其他调用!AF396="","",[2]其他调用!AF396)</f>
        <v/>
      </c>
      <c r="B396" s="16">
        <f>IF([2]其他调用!AG396="","",[2]其他调用!AG396)</f>
        <v>392</v>
      </c>
      <c r="C396" s="16">
        <f>IF([2]其他调用!AH396="","",[2]其他调用!AH396)</f>
        <v>1</v>
      </c>
      <c r="D396" s="16">
        <f>IF([2]其他调用!AI396="","",[2]其他调用!AI396)</f>
        <v>1.7404689432737179</v>
      </c>
      <c r="E396" s="16">
        <f>IF([2]其他调用!AJ396="","",[2]其他调用!AJ396)</f>
        <v>3.2940969506442275</v>
      </c>
      <c r="F396" s="16">
        <f>IF([2]其他调用!AK396="","",[2]其他调用!AK396)</f>
        <v>8.683091583528304</v>
      </c>
      <c r="G396" s="16">
        <f>IF([2]其他调用!AL396="","",[2]其他调用!AL396)</f>
        <v>16.740269251508298</v>
      </c>
      <c r="H396" s="16">
        <f>IF([2]其他调用!AM396="","",[2]其他调用!AM396)</f>
        <v>1004.4831039224036</v>
      </c>
      <c r="I396" s="16" t="str">
        <f>IF([2]其他调用!AN396="","",[2]其他调用!AN396)</f>
        <v/>
      </c>
      <c r="J396" s="16" t="str">
        <f>IF([2]其他调用!AO396="","",[2]其他调用!AO396)</f>
        <v/>
      </c>
      <c r="AL396" s="35">
        <f>[4]基础信息!L396</f>
        <v>393</v>
      </c>
      <c r="AM396" s="35">
        <f>[4]基础信息!M396</f>
        <v>100</v>
      </c>
      <c r="AP396" s="44">
        <f>[2]国家城池攻打!AK396</f>
        <v>393</v>
      </c>
      <c r="AQ396" s="44">
        <f>[2]国家城池攻打!AL396</f>
        <v>2682712379.4736118</v>
      </c>
      <c r="AR396" s="44">
        <f>[2]国家城池攻打!AM396</f>
        <v>2905534654.2222877</v>
      </c>
      <c r="AS396" s="44">
        <f>[2]国家城池攻打!AN396</f>
        <v>251229532.77905756</v>
      </c>
      <c r="AT396" s="44">
        <f>[2]国家城池攻打!AO396</f>
        <v>47895979.94034218</v>
      </c>
      <c r="AU396" s="44">
        <f>[2]国家城池攻打!AP396</f>
        <v>14210627.126752343</v>
      </c>
      <c r="AV396" s="44">
        <f>[2]国家城池攻打!AQ396</f>
        <v>5901583173.5420513</v>
      </c>
      <c r="AX396" s="14">
        <v>393</v>
      </c>
      <c r="AY396" s="44">
        <f>[2]国家城池攻打!AE396</f>
        <v>61655335.429455407</v>
      </c>
      <c r="AZ396" s="44">
        <f>[2]国家城池攻打!AF396</f>
        <v>63175266.15556179</v>
      </c>
      <c r="BA396" s="44">
        <f>[2]国家城池攻打!AG396</f>
        <v>65078289.891450986</v>
      </c>
      <c r="BB396" s="44">
        <f>[2]国家城池攻打!AH396</f>
        <v>69738291.92415531</v>
      </c>
      <c r="BC396" s="44">
        <f>[2]国家城池攻打!AI396</f>
        <v>71510804.784381777</v>
      </c>
    </row>
    <row r="397" spans="1:55" x14ac:dyDescent="0.15">
      <c r="A397" s="16" t="str">
        <f>IF([2]其他调用!AF397="","",[2]其他调用!AF397)</f>
        <v/>
      </c>
      <c r="B397" s="16">
        <f>IF([2]其他调用!AG397="","",[2]其他调用!AG397)</f>
        <v>393</v>
      </c>
      <c r="C397" s="16">
        <f>IF([2]其他调用!AH397="","",[2]其他调用!AH397)</f>
        <v>1</v>
      </c>
      <c r="D397" s="16">
        <f>IF([2]其他调用!AI397="","",[2]其他调用!AI397)</f>
        <v>1.7404689432737179</v>
      </c>
      <c r="E397" s="16">
        <f>IF([2]其他调用!AJ397="","",[2]其他调用!AJ397)</f>
        <v>3.2940969506442275</v>
      </c>
      <c r="F397" s="16">
        <f>IF([2]其他调用!AK397="","",[2]其他调用!AK397)</f>
        <v>8.683091583528304</v>
      </c>
      <c r="G397" s="16">
        <f>IF([2]其他调用!AL397="","",[2]其他调用!AL397)</f>
        <v>16.740269251508298</v>
      </c>
      <c r="H397" s="16">
        <f>IF([2]其他调用!AM397="","",[2]其他调用!AM397)</f>
        <v>1004.4831039224036</v>
      </c>
      <c r="I397" s="16" t="str">
        <f>IF([2]其他调用!AN397="","",[2]其他调用!AN397)</f>
        <v/>
      </c>
      <c r="J397" s="16" t="str">
        <f>IF([2]其他调用!AO397="","",[2]其他调用!AO397)</f>
        <v/>
      </c>
      <c r="AL397" s="35">
        <f>[4]基础信息!L397</f>
        <v>394</v>
      </c>
      <c r="AM397" s="35">
        <f>[4]基础信息!M397</f>
        <v>100</v>
      </c>
      <c r="AP397" s="44">
        <f>[2]国家城池攻打!AK397</f>
        <v>394</v>
      </c>
      <c r="AQ397" s="44">
        <f>[2]国家城池攻打!AL397</f>
        <v>2683527492.5392036</v>
      </c>
      <c r="AR397" s="44">
        <f>[2]国家城池攻打!AM397</f>
        <v>2906382648.3789678</v>
      </c>
      <c r="AS397" s="44">
        <f>[2]国家城池攻打!AN397</f>
        <v>251229532.77905756</v>
      </c>
      <c r="AT397" s="44">
        <f>[2]国家城池攻打!AO397</f>
        <v>47895979.94034218</v>
      </c>
      <c r="AU397" s="44">
        <f>[2]国家城池攻打!AP397</f>
        <v>14210627.126752343</v>
      </c>
      <c r="AV397" s="44">
        <f>[2]国家城池攻打!AQ397</f>
        <v>5903246280.7643223</v>
      </c>
      <c r="AX397" s="14">
        <v>394</v>
      </c>
      <c r="AY397" s="44">
        <f>[2]国家城池攻打!AE397</f>
        <v>61655335.429455407</v>
      </c>
      <c r="AZ397" s="44">
        <f>[2]国家城池攻打!AF397</f>
        <v>63175266.15556179</v>
      </c>
      <c r="BA397" s="44">
        <f>[2]国家城池攻打!AG397</f>
        <v>65078289.891450986</v>
      </c>
      <c r="BB397" s="44">
        <f>[2]国家城池攻打!AH397</f>
        <v>69738291.92415531</v>
      </c>
      <c r="BC397" s="44">
        <f>[2]国家城池攻打!AI397</f>
        <v>71510804.784381777</v>
      </c>
    </row>
    <row r="398" spans="1:55" x14ac:dyDescent="0.15">
      <c r="A398" s="16" t="str">
        <f>IF([2]其他调用!AF398="","",[2]其他调用!AF398)</f>
        <v/>
      </c>
      <c r="B398" s="16">
        <f>IF([2]其他调用!AG398="","",[2]其他调用!AG398)</f>
        <v>394</v>
      </c>
      <c r="C398" s="16">
        <f>IF([2]其他调用!AH398="","",[2]其他调用!AH398)</f>
        <v>1</v>
      </c>
      <c r="D398" s="16">
        <f>IF([2]其他调用!AI398="","",[2]其他调用!AI398)</f>
        <v>1.7404689432737179</v>
      </c>
      <c r="E398" s="16">
        <f>IF([2]其他调用!AJ398="","",[2]其他调用!AJ398)</f>
        <v>3.2940969506442275</v>
      </c>
      <c r="F398" s="16">
        <f>IF([2]其他调用!AK398="","",[2]其他调用!AK398)</f>
        <v>8.683091583528304</v>
      </c>
      <c r="G398" s="16">
        <f>IF([2]其他调用!AL398="","",[2]其他调用!AL398)</f>
        <v>16.740269251508298</v>
      </c>
      <c r="H398" s="16">
        <f>IF([2]其他调用!AM398="","",[2]其他调用!AM398)</f>
        <v>1004.4831039224036</v>
      </c>
      <c r="I398" s="16" t="str">
        <f>IF([2]其他调用!AN398="","",[2]其他调用!AN398)</f>
        <v/>
      </c>
      <c r="J398" s="16" t="str">
        <f>IF([2]其他调用!AO398="","",[2]其他调用!AO398)</f>
        <v/>
      </c>
      <c r="AL398" s="35">
        <f>[4]基础信息!L398</f>
        <v>395</v>
      </c>
      <c r="AM398" s="35">
        <f>[4]基础信息!M398</f>
        <v>100</v>
      </c>
      <c r="AP398" s="44">
        <f>[2]国家城池攻打!AK398</f>
        <v>395</v>
      </c>
      <c r="AQ398" s="44">
        <f>[2]国家城池攻打!AL398</f>
        <v>2684342605.604795</v>
      </c>
      <c r="AR398" s="44">
        <f>[2]国家城池攻打!AM398</f>
        <v>2907230642.5356483</v>
      </c>
      <c r="AS398" s="44">
        <f>[2]国家城池攻打!AN398</f>
        <v>251229532.77905756</v>
      </c>
      <c r="AT398" s="44">
        <f>[2]国家城池攻打!AO398</f>
        <v>47895979.94034218</v>
      </c>
      <c r="AU398" s="44">
        <f>[2]国家城池攻打!AP398</f>
        <v>14210627.126752343</v>
      </c>
      <c r="AV398" s="44">
        <f>[2]国家城池攻打!AQ398</f>
        <v>5904909387.9865952</v>
      </c>
      <c r="AX398" s="14">
        <v>395</v>
      </c>
      <c r="AY398" s="44">
        <f>[2]国家城池攻打!AE398</f>
        <v>61655335.429455407</v>
      </c>
      <c r="AZ398" s="44">
        <f>[2]国家城池攻打!AF398</f>
        <v>63175266.15556179</v>
      </c>
      <c r="BA398" s="44">
        <f>[2]国家城池攻打!AG398</f>
        <v>65078289.891450986</v>
      </c>
      <c r="BB398" s="44">
        <f>[2]国家城池攻打!AH398</f>
        <v>69738291.92415531</v>
      </c>
      <c r="BC398" s="44">
        <f>[2]国家城池攻打!AI398</f>
        <v>71510804.784381777</v>
      </c>
    </row>
    <row r="399" spans="1:55" x14ac:dyDescent="0.15">
      <c r="A399" s="16" t="str">
        <f>IF([2]其他调用!AF399="","",[2]其他调用!AF399)</f>
        <v/>
      </c>
      <c r="B399" s="16">
        <f>IF([2]其他调用!AG399="","",[2]其他调用!AG399)</f>
        <v>395</v>
      </c>
      <c r="C399" s="16">
        <f>IF([2]其他调用!AH399="","",[2]其他调用!AH399)</f>
        <v>1</v>
      </c>
      <c r="D399" s="16">
        <f>IF([2]其他调用!AI399="","",[2]其他调用!AI399)</f>
        <v>1.7404689432737179</v>
      </c>
      <c r="E399" s="16">
        <f>IF([2]其他调用!AJ399="","",[2]其他调用!AJ399)</f>
        <v>3.2940969506442275</v>
      </c>
      <c r="F399" s="16">
        <f>IF([2]其他调用!AK399="","",[2]其他调用!AK399)</f>
        <v>8.683091583528304</v>
      </c>
      <c r="G399" s="16">
        <f>IF([2]其他调用!AL399="","",[2]其他调用!AL399)</f>
        <v>16.740269251508298</v>
      </c>
      <c r="H399" s="16">
        <f>IF([2]其他调用!AM399="","",[2]其他调用!AM399)</f>
        <v>1004.4831039224036</v>
      </c>
      <c r="I399" s="16" t="str">
        <f>IF([2]其他调用!AN399="","",[2]其他调用!AN399)</f>
        <v/>
      </c>
      <c r="J399" s="16" t="str">
        <f>IF([2]其他调用!AO399="","",[2]其他调用!AO399)</f>
        <v/>
      </c>
      <c r="AL399" s="35">
        <f>[4]基础信息!L399</f>
        <v>396</v>
      </c>
      <c r="AM399" s="35">
        <f>[4]基础信息!M399</f>
        <v>100</v>
      </c>
      <c r="AP399" s="44">
        <f>[2]国家城池攻打!AK399</f>
        <v>396</v>
      </c>
      <c r="AQ399" s="44">
        <f>[2]国家城池攻打!AL399</f>
        <v>2685157718.6703868</v>
      </c>
      <c r="AR399" s="44">
        <f>[2]国家城池攻打!AM399</f>
        <v>2908078636.6923285</v>
      </c>
      <c r="AS399" s="44">
        <f>[2]国家城池攻打!AN399</f>
        <v>251229532.77905756</v>
      </c>
      <c r="AT399" s="44">
        <f>[2]国家城池攻打!AO399</f>
        <v>47895979.94034218</v>
      </c>
      <c r="AU399" s="44">
        <f>[2]国家城池攻打!AP399</f>
        <v>14210627.126752343</v>
      </c>
      <c r="AV399" s="44">
        <f>[2]国家城池攻打!AQ399</f>
        <v>5906572495.2088661</v>
      </c>
      <c r="AX399" s="14">
        <v>396</v>
      </c>
      <c r="AY399" s="44">
        <f>[2]国家城池攻打!AE399</f>
        <v>61655335.429455407</v>
      </c>
      <c r="AZ399" s="44">
        <f>[2]国家城池攻打!AF399</f>
        <v>63175266.15556179</v>
      </c>
      <c r="BA399" s="44">
        <f>[2]国家城池攻打!AG399</f>
        <v>65078289.891450986</v>
      </c>
      <c r="BB399" s="44">
        <f>[2]国家城池攻打!AH399</f>
        <v>69738291.92415531</v>
      </c>
      <c r="BC399" s="44">
        <f>[2]国家城池攻打!AI399</f>
        <v>71510804.784381777</v>
      </c>
    </row>
    <row r="400" spans="1:55" x14ac:dyDescent="0.15">
      <c r="A400" s="16" t="str">
        <f>IF([2]其他调用!AF400="","",[2]其他调用!AF400)</f>
        <v/>
      </c>
      <c r="B400" s="16">
        <f>IF([2]其他调用!AG400="","",[2]其他调用!AG400)</f>
        <v>396</v>
      </c>
      <c r="C400" s="16">
        <f>IF([2]其他调用!AH400="","",[2]其他调用!AH400)</f>
        <v>1</v>
      </c>
      <c r="D400" s="16">
        <f>IF([2]其他调用!AI400="","",[2]其他调用!AI400)</f>
        <v>1.7404689432737179</v>
      </c>
      <c r="E400" s="16">
        <f>IF([2]其他调用!AJ400="","",[2]其他调用!AJ400)</f>
        <v>3.2940969506442275</v>
      </c>
      <c r="F400" s="16">
        <f>IF([2]其他调用!AK400="","",[2]其他调用!AK400)</f>
        <v>8.683091583528304</v>
      </c>
      <c r="G400" s="16">
        <f>IF([2]其他调用!AL400="","",[2]其他调用!AL400)</f>
        <v>16.740269251508298</v>
      </c>
      <c r="H400" s="16">
        <f>IF([2]其他调用!AM400="","",[2]其他调用!AM400)</f>
        <v>1004.4831039224036</v>
      </c>
      <c r="I400" s="16" t="str">
        <f>IF([2]其他调用!AN400="","",[2]其他调用!AN400)</f>
        <v/>
      </c>
      <c r="J400" s="16" t="str">
        <f>IF([2]其他调用!AO400="","",[2]其他调用!AO400)</f>
        <v/>
      </c>
      <c r="AL400" s="35">
        <f>[4]基础信息!L400</f>
        <v>397</v>
      </c>
      <c r="AM400" s="35">
        <f>[4]基础信息!M400</f>
        <v>100</v>
      </c>
      <c r="AP400" s="44">
        <f>[2]国家城池攻打!AK400</f>
        <v>397</v>
      </c>
      <c r="AQ400" s="44">
        <f>[2]国家城池攻打!AL400</f>
        <v>2685972831.7359786</v>
      </c>
      <c r="AR400" s="44">
        <f>[2]国家城池攻打!AM400</f>
        <v>2908926630.8490086</v>
      </c>
      <c r="AS400" s="44">
        <f>[2]国家城池攻打!AN400</f>
        <v>251229532.77905756</v>
      </c>
      <c r="AT400" s="44">
        <f>[2]国家城池攻打!AO400</f>
        <v>47895979.94034218</v>
      </c>
      <c r="AU400" s="44">
        <f>[2]国家城池攻打!AP400</f>
        <v>14210627.126752343</v>
      </c>
      <c r="AV400" s="44">
        <f>[2]国家城池攻打!AQ400</f>
        <v>5908235602.431139</v>
      </c>
      <c r="AX400" s="14">
        <v>397</v>
      </c>
      <c r="AY400" s="44">
        <f>[2]国家城池攻打!AE400</f>
        <v>61655335.429455407</v>
      </c>
      <c r="AZ400" s="44">
        <f>[2]国家城池攻打!AF400</f>
        <v>63175266.15556179</v>
      </c>
      <c r="BA400" s="44">
        <f>[2]国家城池攻打!AG400</f>
        <v>65078289.891450986</v>
      </c>
      <c r="BB400" s="44">
        <f>[2]国家城池攻打!AH400</f>
        <v>69738291.92415531</v>
      </c>
      <c r="BC400" s="44">
        <f>[2]国家城池攻打!AI400</f>
        <v>71510804.784381777</v>
      </c>
    </row>
    <row r="401" spans="1:55" x14ac:dyDescent="0.15">
      <c r="A401" s="16" t="str">
        <f>IF([2]其他调用!AF401="","",[2]其他调用!AF401)</f>
        <v/>
      </c>
      <c r="B401" s="16">
        <f>IF([2]其他调用!AG401="","",[2]其他调用!AG401)</f>
        <v>397</v>
      </c>
      <c r="C401" s="16">
        <f>IF([2]其他调用!AH401="","",[2]其他调用!AH401)</f>
        <v>1</v>
      </c>
      <c r="D401" s="16">
        <f>IF([2]其他调用!AI401="","",[2]其他调用!AI401)</f>
        <v>1.7404689432737179</v>
      </c>
      <c r="E401" s="16">
        <f>IF([2]其他调用!AJ401="","",[2]其他调用!AJ401)</f>
        <v>3.2940969506442275</v>
      </c>
      <c r="F401" s="16">
        <f>IF([2]其他调用!AK401="","",[2]其他调用!AK401)</f>
        <v>8.683091583528304</v>
      </c>
      <c r="G401" s="16">
        <f>IF([2]其他调用!AL401="","",[2]其他调用!AL401)</f>
        <v>16.740269251508298</v>
      </c>
      <c r="H401" s="16">
        <f>IF([2]其他调用!AM401="","",[2]其他调用!AM401)</f>
        <v>1004.4831039224036</v>
      </c>
      <c r="I401" s="16" t="str">
        <f>IF([2]其他调用!AN401="","",[2]其他调用!AN401)</f>
        <v/>
      </c>
      <c r="J401" s="16" t="str">
        <f>IF([2]其他调用!AO401="","",[2]其他调用!AO401)</f>
        <v/>
      </c>
      <c r="AL401" s="35">
        <f>[4]基础信息!L401</f>
        <v>398</v>
      </c>
      <c r="AM401" s="35">
        <f>[4]基础信息!M401</f>
        <v>100</v>
      </c>
      <c r="AP401" s="44">
        <f>[2]国家城池攻打!AK401</f>
        <v>398</v>
      </c>
      <c r="AQ401" s="44">
        <f>[2]国家城池攻打!AL401</f>
        <v>2686787944.8015699</v>
      </c>
      <c r="AR401" s="44">
        <f>[2]国家城池攻打!AM401</f>
        <v>2909774625.0056887</v>
      </c>
      <c r="AS401" s="44">
        <f>[2]国家城池攻打!AN401</f>
        <v>251229532.77905756</v>
      </c>
      <c r="AT401" s="44">
        <f>[2]国家城池攻打!AO401</f>
        <v>47895979.94034218</v>
      </c>
      <c r="AU401" s="44">
        <f>[2]国家城池攻打!AP401</f>
        <v>14210627.126752343</v>
      </c>
      <c r="AV401" s="44">
        <f>[2]国家城池攻打!AQ401</f>
        <v>5909898709.65341</v>
      </c>
      <c r="AX401" s="14">
        <v>398</v>
      </c>
      <c r="AY401" s="44">
        <f>[2]国家城池攻打!AE401</f>
        <v>61655335.429455407</v>
      </c>
      <c r="AZ401" s="44">
        <f>[2]国家城池攻打!AF401</f>
        <v>63175266.15556179</v>
      </c>
      <c r="BA401" s="44">
        <f>[2]国家城池攻打!AG401</f>
        <v>65078289.891450986</v>
      </c>
      <c r="BB401" s="44">
        <f>[2]国家城池攻打!AH401</f>
        <v>69738291.92415531</v>
      </c>
      <c r="BC401" s="44">
        <f>[2]国家城池攻打!AI401</f>
        <v>71510804.784381777</v>
      </c>
    </row>
    <row r="402" spans="1:55" x14ac:dyDescent="0.15">
      <c r="A402" s="16" t="str">
        <f>IF([2]其他调用!AF402="","",[2]其他调用!AF402)</f>
        <v/>
      </c>
      <c r="B402" s="16">
        <f>IF([2]其他调用!AG402="","",[2]其他调用!AG402)</f>
        <v>398</v>
      </c>
      <c r="C402" s="16">
        <f>IF([2]其他调用!AH402="","",[2]其他调用!AH402)</f>
        <v>1</v>
      </c>
      <c r="D402" s="16">
        <f>IF([2]其他调用!AI402="","",[2]其他调用!AI402)</f>
        <v>1.7404689432737179</v>
      </c>
      <c r="E402" s="16">
        <f>IF([2]其他调用!AJ402="","",[2]其他调用!AJ402)</f>
        <v>3.2940969506442275</v>
      </c>
      <c r="F402" s="16">
        <f>IF([2]其他调用!AK402="","",[2]其他调用!AK402)</f>
        <v>8.683091583528304</v>
      </c>
      <c r="G402" s="16">
        <f>IF([2]其他调用!AL402="","",[2]其他调用!AL402)</f>
        <v>16.740269251508298</v>
      </c>
      <c r="H402" s="16">
        <f>IF([2]其他调用!AM402="","",[2]其他调用!AM402)</f>
        <v>1004.4831039224036</v>
      </c>
      <c r="I402" s="16" t="str">
        <f>IF([2]其他调用!AN402="","",[2]其他调用!AN402)</f>
        <v/>
      </c>
      <c r="J402" s="16" t="str">
        <f>IF([2]其他调用!AO402="","",[2]其他调用!AO402)</f>
        <v/>
      </c>
      <c r="AL402" s="35">
        <f>[4]基础信息!L402</f>
        <v>399</v>
      </c>
      <c r="AM402" s="35">
        <f>[4]基础信息!M402</f>
        <v>100</v>
      </c>
      <c r="AP402" s="44">
        <f>[2]国家城池攻打!AK402</f>
        <v>399</v>
      </c>
      <c r="AQ402" s="44">
        <f>[2]国家城池攻打!AL402</f>
        <v>2687603057.8671618</v>
      </c>
      <c r="AR402" s="44">
        <f>[2]国家城池攻打!AM402</f>
        <v>2910622619.1623693</v>
      </c>
      <c r="AS402" s="44">
        <f>[2]国家城池攻打!AN402</f>
        <v>251229532.77905756</v>
      </c>
      <c r="AT402" s="44">
        <f>[2]国家城池攻打!AO402</f>
        <v>47895979.94034218</v>
      </c>
      <c r="AU402" s="44">
        <f>[2]国家城池攻打!AP402</f>
        <v>14210627.126752343</v>
      </c>
      <c r="AV402" s="44">
        <f>[2]国家城池攻打!AQ402</f>
        <v>5911561816.8756828</v>
      </c>
      <c r="AX402" s="14">
        <v>399</v>
      </c>
      <c r="AY402" s="44">
        <f>[2]国家城池攻打!AE402</f>
        <v>61655335.429455407</v>
      </c>
      <c r="AZ402" s="44">
        <f>[2]国家城池攻打!AF402</f>
        <v>63175266.15556179</v>
      </c>
      <c r="BA402" s="44">
        <f>[2]国家城池攻打!AG402</f>
        <v>65078289.891450986</v>
      </c>
      <c r="BB402" s="44">
        <f>[2]国家城池攻打!AH402</f>
        <v>69738291.92415531</v>
      </c>
      <c r="BC402" s="44">
        <f>[2]国家城池攻打!AI402</f>
        <v>71510804.784381777</v>
      </c>
    </row>
    <row r="403" spans="1:55" x14ac:dyDescent="0.15">
      <c r="A403" s="16" t="str">
        <f>IF([2]其他调用!AF403="","",[2]其他调用!AF403)</f>
        <v/>
      </c>
      <c r="B403" s="16">
        <f>IF([2]其他调用!AG403="","",[2]其他调用!AG403)</f>
        <v>399</v>
      </c>
      <c r="C403" s="16">
        <f>IF([2]其他调用!AH403="","",[2]其他调用!AH403)</f>
        <v>1</v>
      </c>
      <c r="D403" s="16">
        <f>IF([2]其他调用!AI403="","",[2]其他调用!AI403)</f>
        <v>1.7404689432737179</v>
      </c>
      <c r="E403" s="16">
        <f>IF([2]其他调用!AJ403="","",[2]其他调用!AJ403)</f>
        <v>3.2940969506442275</v>
      </c>
      <c r="F403" s="16">
        <f>IF([2]其他调用!AK403="","",[2]其他调用!AK403)</f>
        <v>8.683091583528304</v>
      </c>
      <c r="G403" s="16">
        <f>IF([2]其他调用!AL403="","",[2]其他调用!AL403)</f>
        <v>16.740269251508298</v>
      </c>
      <c r="H403" s="16">
        <f>IF([2]其他调用!AM403="","",[2]其他调用!AM403)</f>
        <v>1004.4831039224036</v>
      </c>
      <c r="I403" s="16" t="str">
        <f>IF([2]其他调用!AN403="","",[2]其他调用!AN403)</f>
        <v/>
      </c>
      <c r="J403" s="16" t="str">
        <f>IF([2]其他调用!AO403="","",[2]其他调用!AO403)</f>
        <v/>
      </c>
      <c r="AL403" s="35">
        <f>[4]基础信息!L403</f>
        <v>400</v>
      </c>
      <c r="AM403" s="35">
        <f>[4]基础信息!M403</f>
        <v>100</v>
      </c>
      <c r="AP403" s="44">
        <f>[2]国家城池攻打!AK403</f>
        <v>400</v>
      </c>
      <c r="AQ403" s="44">
        <f>[2]国家城池攻打!AL403</f>
        <v>2688418170.9327536</v>
      </c>
      <c r="AR403" s="44">
        <f>[2]国家城池攻打!AM403</f>
        <v>2911470613.3190498</v>
      </c>
      <c r="AS403" s="44">
        <f>[2]国家城池攻打!AN403</f>
        <v>251229532.77905756</v>
      </c>
      <c r="AT403" s="44">
        <f>[2]国家城池攻打!AO403</f>
        <v>47895979.94034218</v>
      </c>
      <c r="AU403" s="44">
        <f>[2]国家城池攻打!AP403</f>
        <v>14210627.126752343</v>
      </c>
      <c r="AV403" s="44">
        <f>[2]国家城池攻打!AQ403</f>
        <v>5913224924.0979548</v>
      </c>
      <c r="AX403" s="14">
        <v>400</v>
      </c>
      <c r="AY403" s="44">
        <f>[2]国家城池攻打!AE403</f>
        <v>61655335.429455407</v>
      </c>
      <c r="AZ403" s="44">
        <f>[2]国家城池攻打!AF403</f>
        <v>63175266.15556179</v>
      </c>
      <c r="BA403" s="44">
        <f>[2]国家城池攻打!AG403</f>
        <v>65078289.891450986</v>
      </c>
      <c r="BB403" s="44">
        <f>[2]国家城池攻打!AH403</f>
        <v>69738291.92415531</v>
      </c>
      <c r="BC403" s="44">
        <f>[2]国家城池攻打!AI403</f>
        <v>71510804.784381777</v>
      </c>
    </row>
    <row r="404" spans="1:55" x14ac:dyDescent="0.15">
      <c r="A404" s="16" t="str">
        <f>IF([2]其他调用!AF404="","",[2]其他调用!AF404)</f>
        <v/>
      </c>
      <c r="B404" s="16">
        <f>IF([2]其他调用!AG404="","",[2]其他调用!AG404)</f>
        <v>400</v>
      </c>
      <c r="C404" s="16">
        <f>IF([2]其他调用!AH404="","",[2]其他调用!AH404)</f>
        <v>1</v>
      </c>
      <c r="D404" s="16">
        <f>IF([2]其他调用!AI404="","",[2]其他调用!AI404)</f>
        <v>1.7404689432737179</v>
      </c>
      <c r="E404" s="16">
        <f>IF([2]其他调用!AJ404="","",[2]其他调用!AJ404)</f>
        <v>3.2940969506442275</v>
      </c>
      <c r="F404" s="16">
        <f>IF([2]其他调用!AK404="","",[2]其他调用!AK404)</f>
        <v>8.683091583528304</v>
      </c>
      <c r="G404" s="16">
        <f>IF([2]其他调用!AL404="","",[2]其他调用!AL404)</f>
        <v>16.740269251508298</v>
      </c>
      <c r="H404" s="16">
        <f>IF([2]其他调用!AM404="","",[2]其他调用!AM404)</f>
        <v>1004.4831039224036</v>
      </c>
      <c r="I404" s="16" t="str">
        <f>IF([2]其他调用!AN404="","",[2]其他调用!AN404)</f>
        <v/>
      </c>
      <c r="J404" s="16" t="str">
        <f>IF([2]其他调用!AO404="","",[2]其他调用!AO404)</f>
        <v/>
      </c>
      <c r="AL404" s="35">
        <f>[4]基础信息!L404</f>
        <v>401</v>
      </c>
      <c r="AM404" s="35">
        <f>[4]基础信息!M404</f>
        <v>100</v>
      </c>
      <c r="AP404" s="44">
        <f>[2]国家城池攻打!AK404</f>
        <v>401</v>
      </c>
      <c r="AQ404" s="44">
        <f>[2]国家城池攻打!AL404</f>
        <v>2689233283.9983454</v>
      </c>
      <c r="AR404" s="44">
        <f>[2]国家城池攻打!AM404</f>
        <v>2912318607.4757299</v>
      </c>
      <c r="AS404" s="44">
        <f>[2]国家城池攻打!AN404</f>
        <v>251229532.77905756</v>
      </c>
      <c r="AT404" s="44">
        <f>[2]国家城池攻打!AO404</f>
        <v>47895979.94034218</v>
      </c>
      <c r="AU404" s="44">
        <f>[2]国家城池攻打!AP404</f>
        <v>14210627.126752343</v>
      </c>
      <c r="AV404" s="44">
        <f>[2]国家城池攻打!AQ404</f>
        <v>5914888031.3202267</v>
      </c>
      <c r="AX404" s="14">
        <v>401</v>
      </c>
      <c r="AY404" s="44">
        <f>[2]国家城池攻打!AE404</f>
        <v>61655335.429455407</v>
      </c>
      <c r="AZ404" s="44">
        <f>[2]国家城池攻打!AF404</f>
        <v>63175266.15556179</v>
      </c>
      <c r="BA404" s="44">
        <f>[2]国家城池攻打!AG404</f>
        <v>65078289.891450986</v>
      </c>
      <c r="BB404" s="44">
        <f>[2]国家城池攻打!AH404</f>
        <v>69738291.92415531</v>
      </c>
      <c r="BC404" s="44">
        <f>[2]国家城池攻打!AI404</f>
        <v>71510804.784381777</v>
      </c>
    </row>
    <row r="405" spans="1:55" x14ac:dyDescent="0.15">
      <c r="A405" s="16" t="str">
        <f>IF([2]其他调用!AF405="","",[2]其他调用!AF405)</f>
        <v/>
      </c>
      <c r="B405" s="16">
        <f>IF([2]其他调用!AG405="","",[2]其他调用!AG405)</f>
        <v>401</v>
      </c>
      <c r="C405" s="16">
        <f>IF([2]其他调用!AH405="","",[2]其他调用!AH405)</f>
        <v>1</v>
      </c>
      <c r="D405" s="16">
        <f>IF([2]其他调用!AI405="","",[2]其他调用!AI405)</f>
        <v>1.7404689432737179</v>
      </c>
      <c r="E405" s="16">
        <f>IF([2]其他调用!AJ405="","",[2]其他调用!AJ405)</f>
        <v>3.2940969506442275</v>
      </c>
      <c r="F405" s="16">
        <f>IF([2]其他调用!AK405="","",[2]其他调用!AK405)</f>
        <v>8.683091583528304</v>
      </c>
      <c r="G405" s="16">
        <f>IF([2]其他调用!AL405="","",[2]其他调用!AL405)</f>
        <v>16.740269251508298</v>
      </c>
      <c r="H405" s="16">
        <f>IF([2]其他调用!AM405="","",[2]其他调用!AM405)</f>
        <v>1004.4831039224036</v>
      </c>
      <c r="I405" s="16" t="str">
        <f>IF([2]其他调用!AN405="","",[2]其他调用!AN405)</f>
        <v/>
      </c>
      <c r="J405" s="16" t="str">
        <f>IF([2]其他调用!AO405="","",[2]其他调用!AO405)</f>
        <v/>
      </c>
      <c r="AL405" s="35">
        <f>[4]基础信息!L405</f>
        <v>402</v>
      </c>
      <c r="AM405" s="35">
        <f>[4]基础信息!M405</f>
        <v>100</v>
      </c>
      <c r="AP405" s="44">
        <f>[2]国家城池攻打!AK405</f>
        <v>402</v>
      </c>
      <c r="AQ405" s="44">
        <f>[2]国家城池攻打!AL405</f>
        <v>2690048397.0639372</v>
      </c>
      <c r="AR405" s="44">
        <f>[2]国家城池攻打!AM405</f>
        <v>2913166601.63241</v>
      </c>
      <c r="AS405" s="44">
        <f>[2]国家城池攻打!AN405</f>
        <v>251229532.77905756</v>
      </c>
      <c r="AT405" s="44">
        <f>[2]国家城池攻打!AO405</f>
        <v>47895979.94034218</v>
      </c>
      <c r="AU405" s="44">
        <f>[2]国家城池攻打!AP405</f>
        <v>14210627.126752343</v>
      </c>
      <c r="AV405" s="44">
        <f>[2]国家城池攻打!AQ405</f>
        <v>5916551138.5424986</v>
      </c>
      <c r="AX405" s="14">
        <v>402</v>
      </c>
      <c r="AY405" s="44">
        <f>[2]国家城池攻打!AE405</f>
        <v>61655335.429455407</v>
      </c>
      <c r="AZ405" s="44">
        <f>[2]国家城池攻打!AF405</f>
        <v>63175266.15556179</v>
      </c>
      <c r="BA405" s="44">
        <f>[2]国家城池攻打!AG405</f>
        <v>65078289.891450986</v>
      </c>
      <c r="BB405" s="44">
        <f>[2]国家城池攻打!AH405</f>
        <v>69738291.92415531</v>
      </c>
      <c r="BC405" s="44">
        <f>[2]国家城池攻打!AI405</f>
        <v>71510804.784381777</v>
      </c>
    </row>
    <row r="406" spans="1:55" x14ac:dyDescent="0.15">
      <c r="A406" s="16" t="str">
        <f>IF([2]其他调用!AF406="","",[2]其他调用!AF406)</f>
        <v/>
      </c>
      <c r="B406" s="16">
        <f>IF([2]其他调用!AG406="","",[2]其他调用!AG406)</f>
        <v>402</v>
      </c>
      <c r="C406" s="16">
        <f>IF([2]其他调用!AH406="","",[2]其他调用!AH406)</f>
        <v>1</v>
      </c>
      <c r="D406" s="16">
        <f>IF([2]其他调用!AI406="","",[2]其他调用!AI406)</f>
        <v>1.7404689432737179</v>
      </c>
      <c r="E406" s="16">
        <f>IF([2]其他调用!AJ406="","",[2]其他调用!AJ406)</f>
        <v>3.2940969506442275</v>
      </c>
      <c r="F406" s="16">
        <f>IF([2]其他调用!AK406="","",[2]其他调用!AK406)</f>
        <v>8.683091583528304</v>
      </c>
      <c r="G406" s="16">
        <f>IF([2]其他调用!AL406="","",[2]其他调用!AL406)</f>
        <v>16.740269251508298</v>
      </c>
      <c r="H406" s="16">
        <f>IF([2]其他调用!AM406="","",[2]其他调用!AM406)</f>
        <v>1004.4831039224036</v>
      </c>
      <c r="I406" s="16" t="str">
        <f>IF([2]其他调用!AN406="","",[2]其他调用!AN406)</f>
        <v/>
      </c>
      <c r="J406" s="16" t="str">
        <f>IF([2]其他调用!AO406="","",[2]其他调用!AO406)</f>
        <v/>
      </c>
      <c r="AL406" s="35">
        <f>[4]基础信息!L406</f>
        <v>403</v>
      </c>
      <c r="AM406" s="35">
        <f>[4]基础信息!M406</f>
        <v>100</v>
      </c>
      <c r="AP406" s="44">
        <f>[2]国家城池攻打!AK406</f>
        <v>403</v>
      </c>
      <c r="AQ406" s="44">
        <f>[2]国家城池攻打!AL406</f>
        <v>2690863510.129529</v>
      </c>
      <c r="AR406" s="44">
        <f>[2]国家城池攻打!AM406</f>
        <v>2914014595.7890906</v>
      </c>
      <c r="AS406" s="44">
        <f>[2]国家城池攻打!AN406</f>
        <v>251229532.77905756</v>
      </c>
      <c r="AT406" s="44">
        <f>[2]国家城池攻打!AO406</f>
        <v>47895979.94034218</v>
      </c>
      <c r="AU406" s="44">
        <f>[2]国家城池攻打!AP406</f>
        <v>14210627.126752343</v>
      </c>
      <c r="AV406" s="44">
        <f>[2]国家城池攻打!AQ406</f>
        <v>5918214245.7647705</v>
      </c>
      <c r="AX406" s="14">
        <v>403</v>
      </c>
      <c r="AY406" s="44">
        <f>[2]国家城池攻打!AE406</f>
        <v>61655335.429455407</v>
      </c>
      <c r="AZ406" s="44">
        <f>[2]国家城池攻打!AF406</f>
        <v>63175266.15556179</v>
      </c>
      <c r="BA406" s="44">
        <f>[2]国家城池攻打!AG406</f>
        <v>65078289.891450986</v>
      </c>
      <c r="BB406" s="44">
        <f>[2]国家城池攻打!AH406</f>
        <v>69738291.92415531</v>
      </c>
      <c r="BC406" s="44">
        <f>[2]国家城池攻打!AI406</f>
        <v>71510804.784381777</v>
      </c>
    </row>
    <row r="407" spans="1:55" x14ac:dyDescent="0.15">
      <c r="A407" s="16" t="str">
        <f>IF([2]其他调用!AF407="","",[2]其他调用!AF407)</f>
        <v/>
      </c>
      <c r="B407" s="16">
        <f>IF([2]其他调用!AG407="","",[2]其他调用!AG407)</f>
        <v>403</v>
      </c>
      <c r="C407" s="16">
        <f>IF([2]其他调用!AH407="","",[2]其他调用!AH407)</f>
        <v>1</v>
      </c>
      <c r="D407" s="16">
        <f>IF([2]其他调用!AI407="","",[2]其他调用!AI407)</f>
        <v>1.7404689432737179</v>
      </c>
      <c r="E407" s="16">
        <f>IF([2]其他调用!AJ407="","",[2]其他调用!AJ407)</f>
        <v>3.2940969506442275</v>
      </c>
      <c r="F407" s="16">
        <f>IF([2]其他调用!AK407="","",[2]其他调用!AK407)</f>
        <v>8.683091583528304</v>
      </c>
      <c r="G407" s="16">
        <f>IF([2]其他调用!AL407="","",[2]其他调用!AL407)</f>
        <v>16.740269251508298</v>
      </c>
      <c r="H407" s="16">
        <f>IF([2]其他调用!AM407="","",[2]其他调用!AM407)</f>
        <v>1004.4831039224036</v>
      </c>
      <c r="I407" s="16" t="str">
        <f>IF([2]其他调用!AN407="","",[2]其他调用!AN407)</f>
        <v/>
      </c>
      <c r="J407" s="16" t="str">
        <f>IF([2]其他调用!AO407="","",[2]其他调用!AO407)</f>
        <v/>
      </c>
      <c r="AL407" s="35">
        <f>[4]基础信息!L407</f>
        <v>404</v>
      </c>
      <c r="AM407" s="35">
        <f>[4]基础信息!M407</f>
        <v>100</v>
      </c>
      <c r="AP407" s="44">
        <f>[2]国家城池攻打!AK407</f>
        <v>404</v>
      </c>
      <c r="AQ407" s="44">
        <f>[2]国家城池攻打!AL407</f>
        <v>2691678623.1951203</v>
      </c>
      <c r="AR407" s="44">
        <f>[2]国家城池攻打!AM407</f>
        <v>2914862589.9457707</v>
      </c>
      <c r="AS407" s="44">
        <f>[2]国家城池攻打!AN407</f>
        <v>251229532.77905756</v>
      </c>
      <c r="AT407" s="44">
        <f>[2]国家城池攻打!AO407</f>
        <v>47895979.94034218</v>
      </c>
      <c r="AU407" s="44">
        <f>[2]国家城池攻打!AP407</f>
        <v>14210627.126752343</v>
      </c>
      <c r="AV407" s="44">
        <f>[2]国家城池攻打!AQ407</f>
        <v>5919877352.9870424</v>
      </c>
      <c r="AX407" s="14">
        <v>404</v>
      </c>
      <c r="AY407" s="44">
        <f>[2]国家城池攻打!AE407</f>
        <v>61655335.429455407</v>
      </c>
      <c r="AZ407" s="44">
        <f>[2]国家城池攻打!AF407</f>
        <v>63175266.15556179</v>
      </c>
      <c r="BA407" s="44">
        <f>[2]国家城池攻打!AG407</f>
        <v>65078289.891450986</v>
      </c>
      <c r="BB407" s="44">
        <f>[2]国家城池攻打!AH407</f>
        <v>69738291.92415531</v>
      </c>
      <c r="BC407" s="44">
        <f>[2]国家城池攻打!AI407</f>
        <v>71510804.784381777</v>
      </c>
    </row>
    <row r="408" spans="1:55" x14ac:dyDescent="0.15">
      <c r="A408" s="16" t="str">
        <f>IF([2]其他调用!AF408="","",[2]其他调用!AF408)</f>
        <v/>
      </c>
      <c r="B408" s="16">
        <f>IF([2]其他调用!AG408="","",[2]其他调用!AG408)</f>
        <v>404</v>
      </c>
      <c r="C408" s="16">
        <f>IF([2]其他调用!AH408="","",[2]其他调用!AH408)</f>
        <v>1</v>
      </c>
      <c r="D408" s="16">
        <f>IF([2]其他调用!AI408="","",[2]其他调用!AI408)</f>
        <v>1.7404689432737179</v>
      </c>
      <c r="E408" s="16">
        <f>IF([2]其他调用!AJ408="","",[2]其他调用!AJ408)</f>
        <v>3.2940969506442275</v>
      </c>
      <c r="F408" s="16">
        <f>IF([2]其他调用!AK408="","",[2]其他调用!AK408)</f>
        <v>8.683091583528304</v>
      </c>
      <c r="G408" s="16">
        <f>IF([2]其他调用!AL408="","",[2]其他调用!AL408)</f>
        <v>16.740269251508298</v>
      </c>
      <c r="H408" s="16">
        <f>IF([2]其他调用!AM408="","",[2]其他调用!AM408)</f>
        <v>1004.4831039224036</v>
      </c>
      <c r="I408" s="16" t="str">
        <f>IF([2]其他调用!AN408="","",[2]其他调用!AN408)</f>
        <v/>
      </c>
      <c r="J408" s="16" t="str">
        <f>IF([2]其他调用!AO408="","",[2]其他调用!AO408)</f>
        <v/>
      </c>
      <c r="AL408" s="35">
        <f>[4]基础信息!L408</f>
        <v>405</v>
      </c>
      <c r="AM408" s="35">
        <f>[4]基础信息!M408</f>
        <v>100</v>
      </c>
      <c r="AP408" s="44">
        <f>[2]国家城池攻打!AK408</f>
        <v>405</v>
      </c>
      <c r="AQ408" s="44">
        <f>[2]国家城池攻打!AL408</f>
        <v>2692493736.2607121</v>
      </c>
      <c r="AR408" s="44">
        <f>[2]国家城池攻打!AM408</f>
        <v>2915710584.1024508</v>
      </c>
      <c r="AS408" s="44">
        <f>[2]国家城池攻打!AN408</f>
        <v>251229532.77905756</v>
      </c>
      <c r="AT408" s="44">
        <f>[2]国家城池攻打!AO408</f>
        <v>47895979.94034218</v>
      </c>
      <c r="AU408" s="44">
        <f>[2]国家城池攻打!AP408</f>
        <v>14210627.126752343</v>
      </c>
      <c r="AV408" s="44">
        <f>[2]国家城池攻打!AQ408</f>
        <v>5921540460.2093143</v>
      </c>
      <c r="AX408" s="14">
        <v>405</v>
      </c>
      <c r="AY408" s="44">
        <f>[2]国家城池攻打!AE408</f>
        <v>61655335.429455407</v>
      </c>
      <c r="AZ408" s="44">
        <f>[2]国家城池攻打!AF408</f>
        <v>63175266.15556179</v>
      </c>
      <c r="BA408" s="44">
        <f>[2]国家城池攻打!AG408</f>
        <v>65078289.891450986</v>
      </c>
      <c r="BB408" s="44">
        <f>[2]国家城池攻打!AH408</f>
        <v>69738291.92415531</v>
      </c>
      <c r="BC408" s="44">
        <f>[2]国家城池攻打!AI408</f>
        <v>71510804.784381777</v>
      </c>
    </row>
    <row r="409" spans="1:55" x14ac:dyDescent="0.15">
      <c r="A409" s="16" t="str">
        <f>IF([2]其他调用!AF409="","",[2]其他调用!AF409)</f>
        <v/>
      </c>
      <c r="B409" s="16">
        <f>IF([2]其他调用!AG409="","",[2]其他调用!AG409)</f>
        <v>405</v>
      </c>
      <c r="C409" s="16">
        <f>IF([2]其他调用!AH409="","",[2]其他调用!AH409)</f>
        <v>1</v>
      </c>
      <c r="D409" s="16">
        <f>IF([2]其他调用!AI409="","",[2]其他调用!AI409)</f>
        <v>1.7404689432737179</v>
      </c>
      <c r="E409" s="16">
        <f>IF([2]其他调用!AJ409="","",[2]其他调用!AJ409)</f>
        <v>3.2940969506442275</v>
      </c>
      <c r="F409" s="16">
        <f>IF([2]其他调用!AK409="","",[2]其他调用!AK409)</f>
        <v>8.683091583528304</v>
      </c>
      <c r="G409" s="16">
        <f>IF([2]其他调用!AL409="","",[2]其他调用!AL409)</f>
        <v>16.740269251508298</v>
      </c>
      <c r="H409" s="16">
        <f>IF([2]其他调用!AM409="","",[2]其他调用!AM409)</f>
        <v>1004.4831039224036</v>
      </c>
      <c r="I409" s="16" t="str">
        <f>IF([2]其他调用!AN409="","",[2]其他调用!AN409)</f>
        <v/>
      </c>
      <c r="J409" s="16" t="str">
        <f>IF([2]其他调用!AO409="","",[2]其他调用!AO409)</f>
        <v/>
      </c>
      <c r="AL409" s="35">
        <f>[4]基础信息!L409</f>
        <v>406</v>
      </c>
      <c r="AM409" s="35">
        <f>[4]基础信息!M409</f>
        <v>100</v>
      </c>
      <c r="AP409" s="44">
        <f>[2]国家城池攻打!AK409</f>
        <v>406</v>
      </c>
      <c r="AQ409" s="44">
        <f>[2]国家城池攻打!AL409</f>
        <v>2693308849.326304</v>
      </c>
      <c r="AR409" s="44">
        <f>[2]国家城池攻打!AM409</f>
        <v>2916558578.2591314</v>
      </c>
      <c r="AS409" s="44">
        <f>[2]国家城池攻打!AN409</f>
        <v>251229532.77905756</v>
      </c>
      <c r="AT409" s="44">
        <f>[2]国家城池攻打!AO409</f>
        <v>47895979.94034218</v>
      </c>
      <c r="AU409" s="44">
        <f>[2]国家城池攻打!AP409</f>
        <v>14210627.126752343</v>
      </c>
      <c r="AV409" s="44">
        <f>[2]国家城池攻打!AQ409</f>
        <v>5923203567.4315872</v>
      </c>
      <c r="AX409" s="14">
        <v>406</v>
      </c>
      <c r="AY409" s="44">
        <f>[2]国家城池攻打!AE409</f>
        <v>61655335.429455407</v>
      </c>
      <c r="AZ409" s="44">
        <f>[2]国家城池攻打!AF409</f>
        <v>63175266.15556179</v>
      </c>
      <c r="BA409" s="44">
        <f>[2]国家城池攻打!AG409</f>
        <v>65078289.891450986</v>
      </c>
      <c r="BB409" s="44">
        <f>[2]国家城池攻打!AH409</f>
        <v>69738291.92415531</v>
      </c>
      <c r="BC409" s="44">
        <f>[2]国家城池攻打!AI409</f>
        <v>71510804.784381777</v>
      </c>
    </row>
    <row r="410" spans="1:55" x14ac:dyDescent="0.15">
      <c r="A410" s="16" t="str">
        <f>IF([2]其他调用!AF410="","",[2]其他调用!AF410)</f>
        <v/>
      </c>
      <c r="B410" s="16">
        <f>IF([2]其他调用!AG410="","",[2]其他调用!AG410)</f>
        <v>406</v>
      </c>
      <c r="C410" s="16">
        <f>IF([2]其他调用!AH410="","",[2]其他调用!AH410)</f>
        <v>1</v>
      </c>
      <c r="D410" s="16">
        <f>IF([2]其他调用!AI410="","",[2]其他调用!AI410)</f>
        <v>1.7404689432737179</v>
      </c>
      <c r="E410" s="16">
        <f>IF([2]其他调用!AJ410="","",[2]其他调用!AJ410)</f>
        <v>3.2940969506442275</v>
      </c>
      <c r="F410" s="16">
        <f>IF([2]其他调用!AK410="","",[2]其他调用!AK410)</f>
        <v>8.683091583528304</v>
      </c>
      <c r="G410" s="16">
        <f>IF([2]其他调用!AL410="","",[2]其他调用!AL410)</f>
        <v>16.740269251508298</v>
      </c>
      <c r="H410" s="16">
        <f>IF([2]其他调用!AM410="","",[2]其他调用!AM410)</f>
        <v>1004.4831039224036</v>
      </c>
      <c r="I410" s="16" t="str">
        <f>IF([2]其他调用!AN410="","",[2]其他调用!AN410)</f>
        <v/>
      </c>
      <c r="J410" s="16" t="str">
        <f>IF([2]其他调用!AO410="","",[2]其他调用!AO410)</f>
        <v/>
      </c>
      <c r="AL410" s="35">
        <f>[4]基础信息!L410</f>
        <v>407</v>
      </c>
      <c r="AM410" s="35">
        <f>[4]基础信息!M410</f>
        <v>100</v>
      </c>
      <c r="AP410" s="44">
        <f>[2]国家城池攻打!AK410</f>
        <v>407</v>
      </c>
      <c r="AQ410" s="44">
        <f>[2]国家城池攻打!AL410</f>
        <v>2694123962.3918953</v>
      </c>
      <c r="AR410" s="44">
        <f>[2]国家城池攻打!AM410</f>
        <v>2917406572.4158115</v>
      </c>
      <c r="AS410" s="44">
        <f>[2]国家城池攻打!AN410</f>
        <v>251229532.77905756</v>
      </c>
      <c r="AT410" s="44">
        <f>[2]国家城池攻打!AO410</f>
        <v>47895979.94034218</v>
      </c>
      <c r="AU410" s="44">
        <f>[2]国家城池攻打!AP410</f>
        <v>14210627.126752343</v>
      </c>
      <c r="AV410" s="44">
        <f>[2]国家城池攻打!AQ410</f>
        <v>5924866674.6538582</v>
      </c>
      <c r="AX410" s="14">
        <v>407</v>
      </c>
      <c r="AY410" s="44">
        <f>[2]国家城池攻打!AE410</f>
        <v>61655335.429455407</v>
      </c>
      <c r="AZ410" s="44">
        <f>[2]国家城池攻打!AF410</f>
        <v>63175266.15556179</v>
      </c>
      <c r="BA410" s="44">
        <f>[2]国家城池攻打!AG410</f>
        <v>65078289.891450986</v>
      </c>
      <c r="BB410" s="44">
        <f>[2]国家城池攻打!AH410</f>
        <v>69738291.92415531</v>
      </c>
      <c r="BC410" s="44">
        <f>[2]国家城池攻打!AI410</f>
        <v>71510804.784381777</v>
      </c>
    </row>
    <row r="411" spans="1:55" x14ac:dyDescent="0.15">
      <c r="A411" s="16" t="str">
        <f>IF([2]其他调用!AF411="","",[2]其他调用!AF411)</f>
        <v/>
      </c>
      <c r="B411" s="16">
        <f>IF([2]其他调用!AG411="","",[2]其他调用!AG411)</f>
        <v>407</v>
      </c>
      <c r="C411" s="16">
        <f>IF([2]其他调用!AH411="","",[2]其他调用!AH411)</f>
        <v>1</v>
      </c>
      <c r="D411" s="16">
        <f>IF([2]其他调用!AI411="","",[2]其他调用!AI411)</f>
        <v>1.7404689432737179</v>
      </c>
      <c r="E411" s="16">
        <f>IF([2]其他调用!AJ411="","",[2]其他调用!AJ411)</f>
        <v>3.2940969506442275</v>
      </c>
      <c r="F411" s="16">
        <f>IF([2]其他调用!AK411="","",[2]其他调用!AK411)</f>
        <v>8.683091583528304</v>
      </c>
      <c r="G411" s="16">
        <f>IF([2]其他调用!AL411="","",[2]其他调用!AL411)</f>
        <v>16.740269251508298</v>
      </c>
      <c r="H411" s="16">
        <f>IF([2]其他调用!AM411="","",[2]其他调用!AM411)</f>
        <v>1004.4831039224036</v>
      </c>
      <c r="I411" s="16" t="str">
        <f>IF([2]其他调用!AN411="","",[2]其他调用!AN411)</f>
        <v/>
      </c>
      <c r="J411" s="16" t="str">
        <f>IF([2]其他调用!AO411="","",[2]其他调用!AO411)</f>
        <v/>
      </c>
      <c r="AL411" s="35">
        <f>[4]基础信息!L411</f>
        <v>408</v>
      </c>
      <c r="AM411" s="35">
        <f>[4]基础信息!M411</f>
        <v>100</v>
      </c>
      <c r="AP411" s="44">
        <f>[2]国家城池攻打!AK411</f>
        <v>408</v>
      </c>
      <c r="AQ411" s="44">
        <f>[2]国家城池攻打!AL411</f>
        <v>2694939075.4574871</v>
      </c>
      <c r="AR411" s="44">
        <f>[2]国家城池攻打!AM411</f>
        <v>2918254566.5724916</v>
      </c>
      <c r="AS411" s="44">
        <f>[2]国家城池攻打!AN411</f>
        <v>251229532.77905756</v>
      </c>
      <c r="AT411" s="44">
        <f>[2]国家城池攻打!AO411</f>
        <v>47895979.94034218</v>
      </c>
      <c r="AU411" s="44">
        <f>[2]国家城池攻打!AP411</f>
        <v>14210627.126752343</v>
      </c>
      <c r="AV411" s="44">
        <f>[2]国家城池攻打!AQ411</f>
        <v>5926529781.8761301</v>
      </c>
      <c r="AX411" s="14">
        <v>408</v>
      </c>
      <c r="AY411" s="44">
        <f>[2]国家城池攻打!AE411</f>
        <v>61655335.429455407</v>
      </c>
      <c r="AZ411" s="44">
        <f>[2]国家城池攻打!AF411</f>
        <v>63175266.15556179</v>
      </c>
      <c r="BA411" s="44">
        <f>[2]国家城池攻打!AG411</f>
        <v>65078289.891450986</v>
      </c>
      <c r="BB411" s="44">
        <f>[2]国家城池攻打!AH411</f>
        <v>69738291.92415531</v>
      </c>
      <c r="BC411" s="44">
        <f>[2]国家城池攻打!AI411</f>
        <v>71510804.784381777</v>
      </c>
    </row>
    <row r="412" spans="1:55" x14ac:dyDescent="0.15">
      <c r="A412" s="16" t="str">
        <f>IF([2]其他调用!AF412="","",[2]其他调用!AF412)</f>
        <v/>
      </c>
      <c r="B412" s="16">
        <f>IF([2]其他调用!AG412="","",[2]其他调用!AG412)</f>
        <v>408</v>
      </c>
      <c r="C412" s="16">
        <f>IF([2]其他调用!AH412="","",[2]其他调用!AH412)</f>
        <v>1</v>
      </c>
      <c r="D412" s="16">
        <f>IF([2]其他调用!AI412="","",[2]其他调用!AI412)</f>
        <v>1.7404689432737179</v>
      </c>
      <c r="E412" s="16">
        <f>IF([2]其他调用!AJ412="","",[2]其他调用!AJ412)</f>
        <v>3.2940969506442275</v>
      </c>
      <c r="F412" s="16">
        <f>IF([2]其他调用!AK412="","",[2]其他调用!AK412)</f>
        <v>8.683091583528304</v>
      </c>
      <c r="G412" s="16">
        <f>IF([2]其他调用!AL412="","",[2]其他调用!AL412)</f>
        <v>16.740269251508298</v>
      </c>
      <c r="H412" s="16">
        <f>IF([2]其他调用!AM412="","",[2]其他调用!AM412)</f>
        <v>1004.4831039224036</v>
      </c>
      <c r="I412" s="16" t="str">
        <f>IF([2]其他调用!AN412="","",[2]其他调用!AN412)</f>
        <v/>
      </c>
      <c r="J412" s="16" t="str">
        <f>IF([2]其他调用!AO412="","",[2]其他调用!AO412)</f>
        <v/>
      </c>
      <c r="AL412" s="35">
        <f>[4]基础信息!L412</f>
        <v>409</v>
      </c>
      <c r="AM412" s="35">
        <f>[4]基础信息!M412</f>
        <v>100</v>
      </c>
      <c r="AP412" s="44">
        <f>[2]国家城池攻打!AK412</f>
        <v>409</v>
      </c>
      <c r="AQ412" s="44">
        <f>[2]国家城池攻打!AL412</f>
        <v>2695754188.5230789</v>
      </c>
      <c r="AR412" s="44">
        <f>[2]国家城池攻打!AM412</f>
        <v>2919102560.7291722</v>
      </c>
      <c r="AS412" s="44">
        <f>[2]国家城池攻打!AN412</f>
        <v>251229532.77905756</v>
      </c>
      <c r="AT412" s="44">
        <f>[2]国家城池攻打!AO412</f>
        <v>47895979.94034218</v>
      </c>
      <c r="AU412" s="44">
        <f>[2]国家城池攻打!AP412</f>
        <v>14210627.126752343</v>
      </c>
      <c r="AV412" s="44">
        <f>[2]国家城池攻打!AQ412</f>
        <v>5928192889.098402</v>
      </c>
      <c r="AX412" s="14">
        <v>409</v>
      </c>
      <c r="AY412" s="44">
        <f>[2]国家城池攻打!AE412</f>
        <v>61655335.429455407</v>
      </c>
      <c r="AZ412" s="44">
        <f>[2]国家城池攻打!AF412</f>
        <v>63175266.15556179</v>
      </c>
      <c r="BA412" s="44">
        <f>[2]国家城池攻打!AG412</f>
        <v>65078289.891450986</v>
      </c>
      <c r="BB412" s="44">
        <f>[2]国家城池攻打!AH412</f>
        <v>69738291.92415531</v>
      </c>
      <c r="BC412" s="44">
        <f>[2]国家城池攻打!AI412</f>
        <v>71510804.784381777</v>
      </c>
    </row>
    <row r="413" spans="1:55" x14ac:dyDescent="0.15">
      <c r="A413" s="16" t="str">
        <f>IF([2]其他调用!AF413="","",[2]其他调用!AF413)</f>
        <v/>
      </c>
      <c r="B413" s="16">
        <f>IF([2]其他调用!AG413="","",[2]其他调用!AG413)</f>
        <v>409</v>
      </c>
      <c r="C413" s="16">
        <f>IF([2]其他调用!AH413="","",[2]其他调用!AH413)</f>
        <v>1</v>
      </c>
      <c r="D413" s="16">
        <f>IF([2]其他调用!AI413="","",[2]其他调用!AI413)</f>
        <v>1.7404689432737179</v>
      </c>
      <c r="E413" s="16">
        <f>IF([2]其他调用!AJ413="","",[2]其他调用!AJ413)</f>
        <v>3.2940969506442275</v>
      </c>
      <c r="F413" s="16">
        <f>IF([2]其他调用!AK413="","",[2]其他调用!AK413)</f>
        <v>8.683091583528304</v>
      </c>
      <c r="G413" s="16">
        <f>IF([2]其他调用!AL413="","",[2]其他调用!AL413)</f>
        <v>16.740269251508298</v>
      </c>
      <c r="H413" s="16">
        <f>IF([2]其他调用!AM413="","",[2]其他调用!AM413)</f>
        <v>1004.4831039224036</v>
      </c>
      <c r="I413" s="16" t="str">
        <f>IF([2]其他调用!AN413="","",[2]其他调用!AN413)</f>
        <v/>
      </c>
      <c r="J413" s="16" t="str">
        <f>IF([2]其他调用!AO413="","",[2]其他调用!AO413)</f>
        <v/>
      </c>
      <c r="AL413" s="35">
        <f>[4]基础信息!L413</f>
        <v>410</v>
      </c>
      <c r="AM413" s="35">
        <f>[4]基础信息!M413</f>
        <v>100</v>
      </c>
      <c r="AP413" s="44">
        <f>[2]国家城池攻打!AK413</f>
        <v>410</v>
      </c>
      <c r="AQ413" s="44">
        <f>[2]国家城池攻打!AL413</f>
        <v>2696569301.5886707</v>
      </c>
      <c r="AR413" s="44">
        <f>[2]国家城池攻打!AM413</f>
        <v>2919950554.8858528</v>
      </c>
      <c r="AS413" s="44">
        <f>[2]国家城池攻打!AN413</f>
        <v>251229532.77905756</v>
      </c>
      <c r="AT413" s="44">
        <f>[2]国家城池攻打!AO413</f>
        <v>47895979.94034218</v>
      </c>
      <c r="AU413" s="44">
        <f>[2]国家城池攻打!AP413</f>
        <v>14210627.126752343</v>
      </c>
      <c r="AV413" s="44">
        <f>[2]国家城池攻打!AQ413</f>
        <v>5929855996.3206749</v>
      </c>
      <c r="AX413" s="14">
        <v>410</v>
      </c>
      <c r="AY413" s="44">
        <f>[2]国家城池攻打!AE413</f>
        <v>61655335.429455407</v>
      </c>
      <c r="AZ413" s="44">
        <f>[2]国家城池攻打!AF413</f>
        <v>63175266.15556179</v>
      </c>
      <c r="BA413" s="44">
        <f>[2]国家城池攻打!AG413</f>
        <v>65078289.891450986</v>
      </c>
      <c r="BB413" s="44">
        <f>[2]国家城池攻打!AH413</f>
        <v>69738291.92415531</v>
      </c>
      <c r="BC413" s="44">
        <f>[2]国家城池攻打!AI413</f>
        <v>71510804.784381777</v>
      </c>
    </row>
    <row r="414" spans="1:55" x14ac:dyDescent="0.15">
      <c r="A414" s="16" t="str">
        <f>IF([2]其他调用!AF414="","",[2]其他调用!AF414)</f>
        <v/>
      </c>
      <c r="B414" s="16">
        <f>IF([2]其他调用!AG414="","",[2]其他调用!AG414)</f>
        <v>410</v>
      </c>
      <c r="C414" s="16">
        <f>IF([2]其他调用!AH414="","",[2]其他调用!AH414)</f>
        <v>1</v>
      </c>
      <c r="D414" s="16">
        <f>IF([2]其他调用!AI414="","",[2]其他调用!AI414)</f>
        <v>1.7404689432737179</v>
      </c>
      <c r="E414" s="16">
        <f>IF([2]其他调用!AJ414="","",[2]其他调用!AJ414)</f>
        <v>3.2940969506442275</v>
      </c>
      <c r="F414" s="16">
        <f>IF([2]其他调用!AK414="","",[2]其他调用!AK414)</f>
        <v>8.683091583528304</v>
      </c>
      <c r="G414" s="16">
        <f>IF([2]其他调用!AL414="","",[2]其他调用!AL414)</f>
        <v>16.740269251508298</v>
      </c>
      <c r="H414" s="16">
        <f>IF([2]其他调用!AM414="","",[2]其他调用!AM414)</f>
        <v>1004.4831039224036</v>
      </c>
      <c r="I414" s="16" t="str">
        <f>IF([2]其他调用!AN414="","",[2]其他调用!AN414)</f>
        <v/>
      </c>
      <c r="J414" s="16" t="str">
        <f>IF([2]其他调用!AO414="","",[2]其他调用!AO414)</f>
        <v/>
      </c>
      <c r="AL414" s="35">
        <f>[4]基础信息!L414</f>
        <v>411</v>
      </c>
      <c r="AM414" s="35">
        <f>[4]基础信息!M414</f>
        <v>100</v>
      </c>
      <c r="AP414" s="44">
        <f>[2]国家城池攻打!AK414</f>
        <v>411</v>
      </c>
      <c r="AQ414" s="44">
        <f>[2]国家城池攻打!AL414</f>
        <v>2697384414.6542625</v>
      </c>
      <c r="AR414" s="44">
        <f>[2]国家城池攻打!AM414</f>
        <v>2920798549.0425329</v>
      </c>
      <c r="AS414" s="44">
        <f>[2]国家城池攻打!AN414</f>
        <v>251229532.77905756</v>
      </c>
      <c r="AT414" s="44">
        <f>[2]国家城池攻打!AO414</f>
        <v>47895979.94034218</v>
      </c>
      <c r="AU414" s="44">
        <f>[2]国家城池攻打!AP414</f>
        <v>14210627.126752343</v>
      </c>
      <c r="AV414" s="44">
        <f>[2]国家城池攻打!AQ414</f>
        <v>5931519103.5429468</v>
      </c>
      <c r="AX414" s="14">
        <v>411</v>
      </c>
      <c r="AY414" s="44">
        <f>[2]国家城池攻打!AE414</f>
        <v>61655335.429455407</v>
      </c>
      <c r="AZ414" s="44">
        <f>[2]国家城池攻打!AF414</f>
        <v>63175266.15556179</v>
      </c>
      <c r="BA414" s="44">
        <f>[2]国家城池攻打!AG414</f>
        <v>65078289.891450986</v>
      </c>
      <c r="BB414" s="44">
        <f>[2]国家城池攻打!AH414</f>
        <v>69738291.92415531</v>
      </c>
      <c r="BC414" s="44">
        <f>[2]国家城池攻打!AI414</f>
        <v>71510804.784381777</v>
      </c>
    </row>
    <row r="415" spans="1:55" x14ac:dyDescent="0.15">
      <c r="A415" s="16" t="str">
        <f>IF([2]其他调用!AF415="","",[2]其他调用!AF415)</f>
        <v/>
      </c>
      <c r="B415" s="16">
        <f>IF([2]其他调用!AG415="","",[2]其他调用!AG415)</f>
        <v>411</v>
      </c>
      <c r="C415" s="16">
        <f>IF([2]其他调用!AH415="","",[2]其他调用!AH415)</f>
        <v>1</v>
      </c>
      <c r="D415" s="16">
        <f>IF([2]其他调用!AI415="","",[2]其他调用!AI415)</f>
        <v>1.7404689432737179</v>
      </c>
      <c r="E415" s="16">
        <f>IF([2]其他调用!AJ415="","",[2]其他调用!AJ415)</f>
        <v>3.2940969506442275</v>
      </c>
      <c r="F415" s="16">
        <f>IF([2]其他调用!AK415="","",[2]其他调用!AK415)</f>
        <v>8.683091583528304</v>
      </c>
      <c r="G415" s="16">
        <f>IF([2]其他调用!AL415="","",[2]其他调用!AL415)</f>
        <v>16.740269251508298</v>
      </c>
      <c r="H415" s="16">
        <f>IF([2]其他调用!AM415="","",[2]其他调用!AM415)</f>
        <v>1004.4831039224036</v>
      </c>
      <c r="I415" s="16" t="str">
        <f>IF([2]其他调用!AN415="","",[2]其他调用!AN415)</f>
        <v/>
      </c>
      <c r="J415" s="16" t="str">
        <f>IF([2]其他调用!AO415="","",[2]其他调用!AO415)</f>
        <v/>
      </c>
      <c r="AL415" s="35">
        <f>[4]基础信息!L415</f>
        <v>412</v>
      </c>
      <c r="AM415" s="35">
        <f>[4]基础信息!M415</f>
        <v>100</v>
      </c>
      <c r="AP415" s="44">
        <f>[2]国家城池攻打!AK415</f>
        <v>412</v>
      </c>
      <c r="AQ415" s="44">
        <f>[2]国家城池攻打!AL415</f>
        <v>2698199527.7198544</v>
      </c>
      <c r="AR415" s="44">
        <f>[2]国家城池攻打!AM415</f>
        <v>2921642876.0257735</v>
      </c>
      <c r="AS415" s="44">
        <f>[2]国家城池攻打!AN415</f>
        <v>251229532.77905756</v>
      </c>
      <c r="AT415" s="44">
        <f>[2]国家城池攻打!AO415</f>
        <v>47895979.94034218</v>
      </c>
      <c r="AU415" s="44">
        <f>[2]国家城池攻打!AP415</f>
        <v>14210627.126752343</v>
      </c>
      <c r="AV415" s="44">
        <f>[2]国家城池攻打!AQ415</f>
        <v>5933178543.5917797</v>
      </c>
      <c r="AX415" s="14">
        <v>412</v>
      </c>
      <c r="AY415" s="44">
        <f>[2]国家城池攻打!AE415</f>
        <v>61655335.429455407</v>
      </c>
      <c r="AZ415" s="44">
        <f>[2]国家城池攻打!AF415</f>
        <v>63175266.15556179</v>
      </c>
      <c r="BA415" s="44">
        <f>[2]国家城池攻打!AG415</f>
        <v>65078289.891450986</v>
      </c>
      <c r="BB415" s="44">
        <f>[2]国家城池攻打!AH415</f>
        <v>69738291.92415531</v>
      </c>
      <c r="BC415" s="44">
        <f>[2]国家城池攻打!AI415</f>
        <v>71510804.784381777</v>
      </c>
    </row>
    <row r="416" spans="1:55" x14ac:dyDescent="0.15">
      <c r="A416" s="16" t="str">
        <f>IF([2]其他调用!AF416="","",[2]其他调用!AF416)</f>
        <v/>
      </c>
      <c r="B416" s="16">
        <f>IF([2]其他调用!AG416="","",[2]其他调用!AG416)</f>
        <v>412</v>
      </c>
      <c r="C416" s="16">
        <f>IF([2]其他调用!AH416="","",[2]其他调用!AH416)</f>
        <v>1</v>
      </c>
      <c r="D416" s="16">
        <f>IF([2]其他调用!AI416="","",[2]其他调用!AI416)</f>
        <v>1.7404689432737179</v>
      </c>
      <c r="E416" s="16">
        <f>IF([2]其他调用!AJ416="","",[2]其他调用!AJ416)</f>
        <v>3.2940969506442275</v>
      </c>
      <c r="F416" s="16">
        <f>IF([2]其他调用!AK416="","",[2]其他调用!AK416)</f>
        <v>8.683091583528304</v>
      </c>
      <c r="G416" s="16">
        <f>IF([2]其他调用!AL416="","",[2]其他调用!AL416)</f>
        <v>16.740269251508298</v>
      </c>
      <c r="H416" s="16">
        <f>IF([2]其他调用!AM416="","",[2]其他调用!AM416)</f>
        <v>1004.4831039224036</v>
      </c>
      <c r="I416" s="16" t="str">
        <f>IF([2]其他调用!AN416="","",[2]其他调用!AN416)</f>
        <v/>
      </c>
      <c r="J416" s="16" t="str">
        <f>IF([2]其他调用!AO416="","",[2]其他调用!AO416)</f>
        <v/>
      </c>
      <c r="AL416" s="35">
        <f>[4]基础信息!L416</f>
        <v>413</v>
      </c>
      <c r="AM416" s="35">
        <f>[4]基础信息!M416</f>
        <v>100</v>
      </c>
      <c r="AP416" s="44">
        <f>[2]国家城池攻打!AK416</f>
        <v>413</v>
      </c>
      <c r="AQ416" s="44">
        <f>[2]国家城池攻打!AL416</f>
        <v>2699014640.7854462</v>
      </c>
      <c r="AR416" s="44">
        <f>[2]国家城池攻打!AM416</f>
        <v>2922473845.5663552</v>
      </c>
      <c r="AS416" s="44">
        <f>[2]国家城池攻打!AN416</f>
        <v>251229532.77905756</v>
      </c>
      <c r="AT416" s="44">
        <f>[2]国家城池攻打!AO416</f>
        <v>47895979.94034218</v>
      </c>
      <c r="AU416" s="44">
        <f>[2]国家城池攻打!AP416</f>
        <v>14210627.126752343</v>
      </c>
      <c r="AV416" s="44">
        <f>[2]国家城池攻打!AQ416</f>
        <v>5934824626.1979523</v>
      </c>
      <c r="AX416" s="14">
        <v>413</v>
      </c>
      <c r="AY416" s="44">
        <f>[2]国家城池攻打!AE416</f>
        <v>61655335.429455407</v>
      </c>
      <c r="AZ416" s="44">
        <f>[2]国家城池攻打!AF416</f>
        <v>63175266.15556179</v>
      </c>
      <c r="BA416" s="44">
        <f>[2]国家城池攻打!AG416</f>
        <v>65078289.891450986</v>
      </c>
      <c r="BB416" s="44">
        <f>[2]国家城池攻打!AH416</f>
        <v>69738291.92415531</v>
      </c>
      <c r="BC416" s="44">
        <f>[2]国家城池攻打!AI416</f>
        <v>71510804.784381777</v>
      </c>
    </row>
    <row r="417" spans="1:55" x14ac:dyDescent="0.15">
      <c r="A417" s="16" t="str">
        <f>IF([2]其他调用!AF417="","",[2]其他调用!AF417)</f>
        <v/>
      </c>
      <c r="B417" s="16">
        <f>IF([2]其他调用!AG417="","",[2]其他调用!AG417)</f>
        <v>413</v>
      </c>
      <c r="C417" s="16">
        <f>IF([2]其他调用!AH417="","",[2]其他调用!AH417)</f>
        <v>1</v>
      </c>
      <c r="D417" s="16">
        <f>IF([2]其他调用!AI417="","",[2]其他调用!AI417)</f>
        <v>1.7404689432737179</v>
      </c>
      <c r="E417" s="16">
        <f>IF([2]其他调用!AJ417="","",[2]其他调用!AJ417)</f>
        <v>3.2940969506442275</v>
      </c>
      <c r="F417" s="16">
        <f>IF([2]其他调用!AK417="","",[2]其他调用!AK417)</f>
        <v>8.683091583528304</v>
      </c>
      <c r="G417" s="16">
        <f>IF([2]其他调用!AL417="","",[2]其他调用!AL417)</f>
        <v>16.740269251508298</v>
      </c>
      <c r="H417" s="16">
        <f>IF([2]其他调用!AM417="","",[2]其他调用!AM417)</f>
        <v>1004.4831039224036</v>
      </c>
      <c r="I417" s="16" t="str">
        <f>IF([2]其他调用!AN417="","",[2]其他调用!AN417)</f>
        <v/>
      </c>
      <c r="J417" s="16" t="str">
        <f>IF([2]其他调用!AO417="","",[2]其他调用!AO417)</f>
        <v/>
      </c>
      <c r="AL417" s="35">
        <f>[4]基础信息!L417</f>
        <v>414</v>
      </c>
      <c r="AM417" s="35">
        <f>[4]基础信息!M417</f>
        <v>100</v>
      </c>
      <c r="AP417" s="44">
        <f>[2]国家城池攻打!AK417</f>
        <v>414</v>
      </c>
      <c r="AQ417" s="44">
        <f>[2]国家城池攻打!AL417</f>
        <v>2699829753.851038</v>
      </c>
      <c r="AR417" s="44">
        <f>[2]国家城池攻打!AM417</f>
        <v>2923304815.1069374</v>
      </c>
      <c r="AS417" s="44">
        <f>[2]国家城池攻打!AN417</f>
        <v>251229532.77905756</v>
      </c>
      <c r="AT417" s="44">
        <f>[2]国家城池攻打!AO417</f>
        <v>47895979.94034218</v>
      </c>
      <c r="AU417" s="44">
        <f>[2]国家城池攻打!AP417</f>
        <v>14210627.126752343</v>
      </c>
      <c r="AV417" s="44">
        <f>[2]国家城池攻打!AQ417</f>
        <v>5936470708.8041267</v>
      </c>
      <c r="AX417" s="14">
        <v>414</v>
      </c>
      <c r="AY417" s="44">
        <f>[2]国家城池攻打!AE417</f>
        <v>61655335.429455407</v>
      </c>
      <c r="AZ417" s="44">
        <f>[2]国家城池攻打!AF417</f>
        <v>63175266.15556179</v>
      </c>
      <c r="BA417" s="44">
        <f>[2]国家城池攻打!AG417</f>
        <v>65078289.891450986</v>
      </c>
      <c r="BB417" s="44">
        <f>[2]国家城池攻打!AH417</f>
        <v>69738291.92415531</v>
      </c>
      <c r="BC417" s="44">
        <f>[2]国家城池攻打!AI417</f>
        <v>71510804.784381777</v>
      </c>
    </row>
    <row r="418" spans="1:55" x14ac:dyDescent="0.15">
      <c r="A418" s="16" t="str">
        <f>IF([2]其他调用!AF418="","",[2]其他调用!AF418)</f>
        <v/>
      </c>
      <c r="B418" s="16">
        <f>IF([2]其他调用!AG418="","",[2]其他调用!AG418)</f>
        <v>414</v>
      </c>
      <c r="C418" s="16">
        <f>IF([2]其他调用!AH418="","",[2]其他调用!AH418)</f>
        <v>1</v>
      </c>
      <c r="D418" s="16">
        <f>IF([2]其他调用!AI418="","",[2]其他调用!AI418)</f>
        <v>1.7404689432737179</v>
      </c>
      <c r="E418" s="16">
        <f>IF([2]其他调用!AJ418="","",[2]其他调用!AJ418)</f>
        <v>3.2940969506442275</v>
      </c>
      <c r="F418" s="16">
        <f>IF([2]其他调用!AK418="","",[2]其他调用!AK418)</f>
        <v>8.683091583528304</v>
      </c>
      <c r="G418" s="16">
        <f>IF([2]其他调用!AL418="","",[2]其他调用!AL418)</f>
        <v>16.740269251508298</v>
      </c>
      <c r="H418" s="16">
        <f>IF([2]其他调用!AM418="","",[2]其他调用!AM418)</f>
        <v>1004.4831039224036</v>
      </c>
      <c r="I418" s="16" t="str">
        <f>IF([2]其他调用!AN418="","",[2]其他调用!AN418)</f>
        <v/>
      </c>
      <c r="J418" s="16" t="str">
        <f>IF([2]其他调用!AO418="","",[2]其他调用!AO418)</f>
        <v/>
      </c>
      <c r="AL418" s="35">
        <f>[4]基础信息!L418</f>
        <v>415</v>
      </c>
      <c r="AM418" s="35">
        <f>[4]基础信息!M418</f>
        <v>100</v>
      </c>
      <c r="AP418" s="44">
        <f>[2]国家城池攻打!AK418</f>
        <v>415</v>
      </c>
      <c r="AQ418" s="44">
        <f>[2]国家城池攻打!AL418</f>
        <v>2701162335.4142265</v>
      </c>
      <c r="AR418" s="44">
        <f>[2]国家城池攻打!AM418</f>
        <v>2924135784.6475196</v>
      </c>
      <c r="AS418" s="44">
        <f>[2]国家城池攻打!AN418</f>
        <v>251229532.77905756</v>
      </c>
      <c r="AT418" s="44">
        <f>[2]国家城池攻打!AO418</f>
        <v>47895979.94034218</v>
      </c>
      <c r="AU418" s="44">
        <f>[2]国家城池攻打!AP418</f>
        <v>14210627.126752343</v>
      </c>
      <c r="AV418" s="44">
        <f>[2]国家城池攻打!AQ418</f>
        <v>5938634259.9078979</v>
      </c>
      <c r="AX418" s="14">
        <v>415</v>
      </c>
      <c r="AY418" s="44">
        <f>[2]国家城池攻打!AE418</f>
        <v>61655335.429455407</v>
      </c>
      <c r="AZ418" s="44">
        <f>[2]国家城池攻打!AF418</f>
        <v>63175266.15556179</v>
      </c>
      <c r="BA418" s="44">
        <f>[2]国家城池攻打!AG418</f>
        <v>65078289.891450986</v>
      </c>
      <c r="BB418" s="44">
        <f>[2]国家城池攻打!AH418</f>
        <v>69738291.92415531</v>
      </c>
      <c r="BC418" s="44">
        <f>[2]国家城池攻打!AI418</f>
        <v>71510804.784381777</v>
      </c>
    </row>
    <row r="419" spans="1:55" x14ac:dyDescent="0.15">
      <c r="A419" s="16" t="str">
        <f>IF([2]其他调用!AF419="","",[2]其他调用!AF419)</f>
        <v/>
      </c>
      <c r="B419" s="16">
        <f>IF([2]其他调用!AG419="","",[2]其他调用!AG419)</f>
        <v>415</v>
      </c>
      <c r="C419" s="16">
        <f>IF([2]其他调用!AH419="","",[2]其他调用!AH419)</f>
        <v>1</v>
      </c>
      <c r="D419" s="16">
        <f>IF([2]其他调用!AI419="","",[2]其他调用!AI419)</f>
        <v>1.7404689432737179</v>
      </c>
      <c r="E419" s="16">
        <f>IF([2]其他调用!AJ419="","",[2]其他调用!AJ419)</f>
        <v>3.2940969506442275</v>
      </c>
      <c r="F419" s="16">
        <f>IF([2]其他调用!AK419="","",[2]其他调用!AK419)</f>
        <v>8.683091583528304</v>
      </c>
      <c r="G419" s="16">
        <f>IF([2]其他调用!AL419="","",[2]其他调用!AL419)</f>
        <v>16.740269251508298</v>
      </c>
      <c r="H419" s="16">
        <f>IF([2]其他调用!AM419="","",[2]其他调用!AM419)</f>
        <v>1004.4831039224036</v>
      </c>
      <c r="I419" s="16" t="str">
        <f>IF([2]其他调用!AN419="","",[2]其他调用!AN419)</f>
        <v/>
      </c>
      <c r="J419" s="16" t="str">
        <f>IF([2]其他调用!AO419="","",[2]其他调用!AO419)</f>
        <v/>
      </c>
      <c r="AL419" s="35">
        <f>[4]基础信息!L419</f>
        <v>416</v>
      </c>
      <c r="AM419" s="35">
        <f>[4]基础信息!M419</f>
        <v>100</v>
      </c>
      <c r="AP419" s="44">
        <f>[2]国家城池攻打!AK419</f>
        <v>416</v>
      </c>
      <c r="AQ419" s="44">
        <f>[2]国家城池攻打!AL419</f>
        <v>2706059297.3734732</v>
      </c>
      <c r="AR419" s="44">
        <f>[2]国家城池攻打!AM419</f>
        <v>2924966754.1881013</v>
      </c>
      <c r="AS419" s="44">
        <f>[2]国家城池攻打!AN419</f>
        <v>251229532.77905756</v>
      </c>
      <c r="AT419" s="44">
        <f>[2]国家城池攻打!AO419</f>
        <v>47895979.94034218</v>
      </c>
      <c r="AU419" s="44">
        <f>[2]国家城池攻打!AP419</f>
        <v>14210627.126752343</v>
      </c>
      <c r="AV419" s="44">
        <f>[2]国家城池攻打!AQ419</f>
        <v>5944362191.4077263</v>
      </c>
      <c r="AX419" s="14">
        <v>416</v>
      </c>
      <c r="AY419" s="44">
        <f>[2]国家城池攻打!AE419</f>
        <v>61655335.429455407</v>
      </c>
      <c r="AZ419" s="44">
        <f>[2]国家城池攻打!AF419</f>
        <v>63175266.15556179</v>
      </c>
      <c r="BA419" s="44">
        <f>[2]国家城池攻打!AG419</f>
        <v>65078289.891450986</v>
      </c>
      <c r="BB419" s="44">
        <f>[2]国家城池攻打!AH419</f>
        <v>69738291.92415531</v>
      </c>
      <c r="BC419" s="44">
        <f>[2]国家城池攻打!AI419</f>
        <v>71510804.784381777</v>
      </c>
    </row>
    <row r="420" spans="1:55" x14ac:dyDescent="0.15">
      <c r="A420" s="16" t="str">
        <f>IF([2]其他调用!AF420="","",[2]其他调用!AF420)</f>
        <v/>
      </c>
      <c r="B420" s="16">
        <f>IF([2]其他调用!AG420="","",[2]其他调用!AG420)</f>
        <v>416</v>
      </c>
      <c r="C420" s="16">
        <f>IF([2]其他调用!AH420="","",[2]其他调用!AH420)</f>
        <v>1</v>
      </c>
      <c r="D420" s="16">
        <f>IF([2]其他调用!AI420="","",[2]其他调用!AI420)</f>
        <v>1.7404689432737179</v>
      </c>
      <c r="E420" s="16">
        <f>IF([2]其他调用!AJ420="","",[2]其他调用!AJ420)</f>
        <v>3.2940969506442275</v>
      </c>
      <c r="F420" s="16">
        <f>IF([2]其他调用!AK420="","",[2]其他调用!AK420)</f>
        <v>8.683091583528304</v>
      </c>
      <c r="G420" s="16">
        <f>IF([2]其他调用!AL420="","",[2]其他调用!AL420)</f>
        <v>16.740269251508298</v>
      </c>
      <c r="H420" s="16">
        <f>IF([2]其他调用!AM420="","",[2]其他调用!AM420)</f>
        <v>1004.4831039224036</v>
      </c>
      <c r="I420" s="16" t="str">
        <f>IF([2]其他调用!AN420="","",[2]其他调用!AN420)</f>
        <v/>
      </c>
      <c r="J420" s="16" t="str">
        <f>IF([2]其他调用!AO420="","",[2]其他调用!AO420)</f>
        <v/>
      </c>
      <c r="AL420" s="35">
        <f>[4]基础信息!L420</f>
        <v>417</v>
      </c>
      <c r="AM420" s="35">
        <f>[4]基础信息!M420</f>
        <v>100</v>
      </c>
      <c r="AP420" s="44">
        <f>[2]国家城池攻打!AK420</f>
        <v>417</v>
      </c>
      <c r="AQ420" s="44">
        <f>[2]国家城池攻打!AL420</f>
        <v>2710956259.3327208</v>
      </c>
      <c r="AR420" s="44">
        <f>[2]国家城池攻打!AM420</f>
        <v>2925797723.728683</v>
      </c>
      <c r="AS420" s="44">
        <f>[2]国家城池攻打!AN420</f>
        <v>251229532.77905756</v>
      </c>
      <c r="AT420" s="44">
        <f>[2]国家城池攻打!AO420</f>
        <v>47895979.94034218</v>
      </c>
      <c r="AU420" s="44">
        <f>[2]国家城池攻打!AP420</f>
        <v>14210627.126752343</v>
      </c>
      <c r="AV420" s="44">
        <f>[2]国家城池攻打!AQ420</f>
        <v>5950090122.9075546</v>
      </c>
      <c r="AX420" s="14">
        <v>417</v>
      </c>
      <c r="AY420" s="44">
        <f>[2]国家城池攻打!AE420</f>
        <v>61655335.429455407</v>
      </c>
      <c r="AZ420" s="44">
        <f>[2]国家城池攻打!AF420</f>
        <v>63175266.15556179</v>
      </c>
      <c r="BA420" s="44">
        <f>[2]国家城池攻打!AG420</f>
        <v>65078289.891450986</v>
      </c>
      <c r="BB420" s="44">
        <f>[2]国家城池攻打!AH420</f>
        <v>69738291.92415531</v>
      </c>
      <c r="BC420" s="44">
        <f>[2]国家城池攻打!AI420</f>
        <v>71510804.784381777</v>
      </c>
    </row>
    <row r="421" spans="1:55" x14ac:dyDescent="0.15">
      <c r="A421" s="16" t="str">
        <f>IF([2]其他调用!AF421="","",[2]其他调用!AF421)</f>
        <v/>
      </c>
      <c r="B421" s="16">
        <f>IF([2]其他调用!AG421="","",[2]其他调用!AG421)</f>
        <v>417</v>
      </c>
      <c r="C421" s="16">
        <f>IF([2]其他调用!AH421="","",[2]其他调用!AH421)</f>
        <v>1</v>
      </c>
      <c r="D421" s="16">
        <f>IF([2]其他调用!AI421="","",[2]其他调用!AI421)</f>
        <v>1.7404689432737179</v>
      </c>
      <c r="E421" s="16">
        <f>IF([2]其他调用!AJ421="","",[2]其他调用!AJ421)</f>
        <v>3.2940969506442275</v>
      </c>
      <c r="F421" s="16">
        <f>IF([2]其他调用!AK421="","",[2]其他调用!AK421)</f>
        <v>8.683091583528304</v>
      </c>
      <c r="G421" s="16">
        <f>IF([2]其他调用!AL421="","",[2]其他调用!AL421)</f>
        <v>16.740269251508298</v>
      </c>
      <c r="H421" s="16">
        <f>IF([2]其他调用!AM421="","",[2]其他调用!AM421)</f>
        <v>1004.4831039224036</v>
      </c>
      <c r="I421" s="16" t="str">
        <f>IF([2]其他调用!AN421="","",[2]其他调用!AN421)</f>
        <v/>
      </c>
      <c r="J421" s="16" t="str">
        <f>IF([2]其他调用!AO421="","",[2]其他调用!AO421)</f>
        <v/>
      </c>
      <c r="AL421" s="35">
        <f>[4]基础信息!L421</f>
        <v>418</v>
      </c>
      <c r="AM421" s="35">
        <f>[4]基础信息!M421</f>
        <v>100</v>
      </c>
      <c r="AP421" s="44">
        <f>[2]国家城池攻打!AK421</f>
        <v>418</v>
      </c>
      <c r="AQ421" s="44">
        <f>[2]国家城池攻打!AL421</f>
        <v>2715853221.2919679</v>
      </c>
      <c r="AR421" s="44">
        <f>[2]国家城池攻打!AM421</f>
        <v>2926628693.2692657</v>
      </c>
      <c r="AS421" s="44">
        <f>[2]国家城池攻打!AN421</f>
        <v>251229532.77905756</v>
      </c>
      <c r="AT421" s="44">
        <f>[2]国家城池攻打!AO421</f>
        <v>47895979.94034218</v>
      </c>
      <c r="AU421" s="44">
        <f>[2]国家城池攻打!AP421</f>
        <v>14210627.126752343</v>
      </c>
      <c r="AV421" s="44">
        <f>[2]国家城池攻打!AQ421</f>
        <v>5955818054.4073849</v>
      </c>
      <c r="AX421" s="14">
        <v>418</v>
      </c>
      <c r="AY421" s="44">
        <f>[2]国家城池攻打!AE421</f>
        <v>61655335.429455407</v>
      </c>
      <c r="AZ421" s="44">
        <f>[2]国家城池攻打!AF421</f>
        <v>63175266.15556179</v>
      </c>
      <c r="BA421" s="44">
        <f>[2]国家城池攻打!AG421</f>
        <v>65078289.891450986</v>
      </c>
      <c r="BB421" s="44">
        <f>[2]国家城池攻打!AH421</f>
        <v>69738291.92415531</v>
      </c>
      <c r="BC421" s="44">
        <f>[2]国家城池攻打!AI421</f>
        <v>71510804.784381777</v>
      </c>
    </row>
    <row r="422" spans="1:55" x14ac:dyDescent="0.15">
      <c r="A422" s="16" t="str">
        <f>IF([2]其他调用!AF422="","",[2]其他调用!AF422)</f>
        <v/>
      </c>
      <c r="B422" s="16">
        <f>IF([2]其他调用!AG422="","",[2]其他调用!AG422)</f>
        <v>418</v>
      </c>
      <c r="C422" s="16">
        <f>IF([2]其他调用!AH422="","",[2]其他调用!AH422)</f>
        <v>1</v>
      </c>
      <c r="D422" s="16">
        <f>IF([2]其他调用!AI422="","",[2]其他调用!AI422)</f>
        <v>1.7404689432737179</v>
      </c>
      <c r="E422" s="16">
        <f>IF([2]其他调用!AJ422="","",[2]其他调用!AJ422)</f>
        <v>3.2940969506442275</v>
      </c>
      <c r="F422" s="16">
        <f>IF([2]其他调用!AK422="","",[2]其他调用!AK422)</f>
        <v>8.683091583528304</v>
      </c>
      <c r="G422" s="16">
        <f>IF([2]其他调用!AL422="","",[2]其他调用!AL422)</f>
        <v>16.740269251508298</v>
      </c>
      <c r="H422" s="16">
        <f>IF([2]其他调用!AM422="","",[2]其他调用!AM422)</f>
        <v>1004.4831039224036</v>
      </c>
      <c r="I422" s="16" t="str">
        <f>IF([2]其他调用!AN422="","",[2]其他调用!AN422)</f>
        <v/>
      </c>
      <c r="J422" s="16" t="str">
        <f>IF([2]其他调用!AO422="","",[2]其他调用!AO422)</f>
        <v/>
      </c>
      <c r="AL422" s="35">
        <f>[4]基础信息!L422</f>
        <v>419</v>
      </c>
      <c r="AM422" s="35">
        <f>[4]基础信息!M422</f>
        <v>100</v>
      </c>
      <c r="AP422" s="44">
        <f>[2]国家城池攻打!AK422</f>
        <v>419</v>
      </c>
      <c r="AQ422" s="44">
        <f>[2]国家城池攻打!AL422</f>
        <v>2720750183.251215</v>
      </c>
      <c r="AR422" s="44">
        <f>[2]国家城池攻打!AM422</f>
        <v>2927459662.8098478</v>
      </c>
      <c r="AS422" s="44">
        <f>[2]国家城池攻打!AN422</f>
        <v>251229532.77905756</v>
      </c>
      <c r="AT422" s="44">
        <f>[2]国家城池攻打!AO422</f>
        <v>47895979.94034218</v>
      </c>
      <c r="AU422" s="44">
        <f>[2]国家城池攻打!AP422</f>
        <v>14210627.126752343</v>
      </c>
      <c r="AV422" s="44">
        <f>[2]国家城池攻打!AQ422</f>
        <v>5961545985.9072142</v>
      </c>
      <c r="AX422" s="14">
        <v>419</v>
      </c>
      <c r="AY422" s="44">
        <f>[2]国家城池攻打!AE422</f>
        <v>61655335.429455407</v>
      </c>
      <c r="AZ422" s="44">
        <f>[2]国家城池攻打!AF422</f>
        <v>63175266.15556179</v>
      </c>
      <c r="BA422" s="44">
        <f>[2]国家城池攻打!AG422</f>
        <v>65078289.891450986</v>
      </c>
      <c r="BB422" s="44">
        <f>[2]国家城池攻打!AH422</f>
        <v>69738291.92415531</v>
      </c>
      <c r="BC422" s="44">
        <f>[2]国家城池攻打!AI422</f>
        <v>71510804.784381777</v>
      </c>
    </row>
    <row r="423" spans="1:55" x14ac:dyDescent="0.15">
      <c r="A423" s="16" t="str">
        <f>IF([2]其他调用!AF423="","",[2]其他调用!AF423)</f>
        <v/>
      </c>
      <c r="B423" s="16">
        <f>IF([2]其他调用!AG423="","",[2]其他调用!AG423)</f>
        <v>419</v>
      </c>
      <c r="C423" s="16">
        <f>IF([2]其他调用!AH423="","",[2]其他调用!AH423)</f>
        <v>1</v>
      </c>
      <c r="D423" s="16">
        <f>IF([2]其他调用!AI423="","",[2]其他调用!AI423)</f>
        <v>1.7404689432737179</v>
      </c>
      <c r="E423" s="16">
        <f>IF([2]其他调用!AJ423="","",[2]其他调用!AJ423)</f>
        <v>3.2940969506442275</v>
      </c>
      <c r="F423" s="16">
        <f>IF([2]其他调用!AK423="","",[2]其他调用!AK423)</f>
        <v>8.683091583528304</v>
      </c>
      <c r="G423" s="16">
        <f>IF([2]其他调用!AL423="","",[2]其他调用!AL423)</f>
        <v>16.740269251508298</v>
      </c>
      <c r="H423" s="16">
        <f>IF([2]其他调用!AM423="","",[2]其他调用!AM423)</f>
        <v>1004.4831039224036</v>
      </c>
      <c r="I423" s="16" t="str">
        <f>IF([2]其他调用!AN423="","",[2]其他调用!AN423)</f>
        <v/>
      </c>
      <c r="J423" s="16" t="str">
        <f>IF([2]其他调用!AO423="","",[2]其他调用!AO423)</f>
        <v/>
      </c>
      <c r="AL423" s="35">
        <f>[4]基础信息!L423</f>
        <v>420</v>
      </c>
      <c r="AM423" s="35">
        <f>[4]基础信息!M423</f>
        <v>100</v>
      </c>
      <c r="AP423" s="44">
        <f>[2]国家城池攻打!AK423</f>
        <v>420</v>
      </c>
      <c r="AQ423" s="44">
        <f>[2]国家城池攻打!AL423</f>
        <v>2725647145.2104626</v>
      </c>
      <c r="AR423" s="44">
        <f>[2]国家城池攻打!AM423</f>
        <v>2928290632.3504295</v>
      </c>
      <c r="AS423" s="44">
        <f>[2]国家城池攻打!AN423</f>
        <v>251229532.77905756</v>
      </c>
      <c r="AT423" s="44">
        <f>[2]国家城池攻打!AO423</f>
        <v>47895979.94034218</v>
      </c>
      <c r="AU423" s="44">
        <f>[2]国家城池攻打!AP423</f>
        <v>14210627.126752343</v>
      </c>
      <c r="AV423" s="44">
        <f>[2]国家城池攻打!AQ423</f>
        <v>5967273917.4070435</v>
      </c>
      <c r="AX423" s="14">
        <v>420</v>
      </c>
      <c r="AY423" s="44">
        <f>[2]国家城池攻打!AE423</f>
        <v>61655335.429455407</v>
      </c>
      <c r="AZ423" s="44">
        <f>[2]国家城池攻打!AF423</f>
        <v>63175266.15556179</v>
      </c>
      <c r="BA423" s="44">
        <f>[2]国家城池攻打!AG423</f>
        <v>65078289.891450986</v>
      </c>
      <c r="BB423" s="44">
        <f>[2]国家城池攻打!AH423</f>
        <v>69738291.92415531</v>
      </c>
      <c r="BC423" s="44">
        <f>[2]国家城池攻打!AI423</f>
        <v>71510804.784381777</v>
      </c>
    </row>
    <row r="424" spans="1:55" x14ac:dyDescent="0.15">
      <c r="A424" s="16" t="str">
        <f>IF([2]其他调用!AF424="","",[2]其他调用!AF424)</f>
        <v/>
      </c>
      <c r="B424" s="16">
        <f>IF([2]其他调用!AG424="","",[2]其他调用!AG424)</f>
        <v>420</v>
      </c>
      <c r="C424" s="16">
        <f>IF([2]其他调用!AH424="","",[2]其他调用!AH424)</f>
        <v>1</v>
      </c>
      <c r="D424" s="16">
        <f>IF([2]其他调用!AI424="","",[2]其他调用!AI424)</f>
        <v>1.7404689432737179</v>
      </c>
      <c r="E424" s="16">
        <f>IF([2]其他调用!AJ424="","",[2]其他调用!AJ424)</f>
        <v>3.2940969506442275</v>
      </c>
      <c r="F424" s="16">
        <f>IF([2]其他调用!AK424="","",[2]其他调用!AK424)</f>
        <v>8.683091583528304</v>
      </c>
      <c r="G424" s="16">
        <f>IF([2]其他调用!AL424="","",[2]其他调用!AL424)</f>
        <v>16.740269251508298</v>
      </c>
      <c r="H424" s="16">
        <f>IF([2]其他调用!AM424="","",[2]其他调用!AM424)</f>
        <v>1004.4831039224036</v>
      </c>
      <c r="I424" s="16" t="str">
        <f>IF([2]其他调用!AN424="","",[2]其他调用!AN424)</f>
        <v/>
      </c>
      <c r="J424" s="16" t="str">
        <f>IF([2]其他调用!AO424="","",[2]其他调用!AO424)</f>
        <v/>
      </c>
      <c r="AL424" s="35">
        <f>[4]基础信息!L424</f>
        <v>421</v>
      </c>
      <c r="AM424" s="35">
        <f>[4]基础信息!M424</f>
        <v>100</v>
      </c>
      <c r="AP424" s="44">
        <f>[2]国家城池攻打!AK424</f>
        <v>421</v>
      </c>
      <c r="AQ424" s="44">
        <f>[2]国家城池攻打!AL424</f>
        <v>2730544107.1697097</v>
      </c>
      <c r="AR424" s="44">
        <f>[2]国家城池攻打!AM424</f>
        <v>2929121601.8910112</v>
      </c>
      <c r="AS424" s="44">
        <f>[2]国家城池攻打!AN424</f>
        <v>251229532.77905756</v>
      </c>
      <c r="AT424" s="44">
        <f>[2]国家城池攻打!AO424</f>
        <v>47895979.94034218</v>
      </c>
      <c r="AU424" s="44">
        <f>[2]国家城池攻打!AP424</f>
        <v>14210627.126752343</v>
      </c>
      <c r="AV424" s="44">
        <f>[2]国家城池攻打!AQ424</f>
        <v>5973001848.9068718</v>
      </c>
      <c r="AX424" s="14">
        <v>421</v>
      </c>
      <c r="AY424" s="44">
        <f>[2]国家城池攻打!AE424</f>
        <v>61655335.429455407</v>
      </c>
      <c r="AZ424" s="44">
        <f>[2]国家城池攻打!AF424</f>
        <v>63175266.15556179</v>
      </c>
      <c r="BA424" s="44">
        <f>[2]国家城池攻打!AG424</f>
        <v>65078289.891450986</v>
      </c>
      <c r="BB424" s="44">
        <f>[2]国家城池攻打!AH424</f>
        <v>69738291.92415531</v>
      </c>
      <c r="BC424" s="44">
        <f>[2]国家城池攻打!AI424</f>
        <v>71510804.784381777</v>
      </c>
    </row>
    <row r="425" spans="1:55" x14ac:dyDescent="0.15">
      <c r="A425" s="16" t="str">
        <f>IF([2]其他调用!AF425="","",[2]其他调用!AF425)</f>
        <v/>
      </c>
      <c r="B425" s="16">
        <f>IF([2]其他调用!AG425="","",[2]其他调用!AG425)</f>
        <v>421</v>
      </c>
      <c r="C425" s="16">
        <f>IF([2]其他调用!AH425="","",[2]其他调用!AH425)</f>
        <v>1</v>
      </c>
      <c r="D425" s="16">
        <f>IF([2]其他调用!AI425="","",[2]其他调用!AI425)</f>
        <v>1.7404689432737179</v>
      </c>
      <c r="E425" s="16">
        <f>IF([2]其他调用!AJ425="","",[2]其他调用!AJ425)</f>
        <v>3.2940969506442275</v>
      </c>
      <c r="F425" s="16">
        <f>IF([2]其他调用!AK425="","",[2]其他调用!AK425)</f>
        <v>8.683091583528304</v>
      </c>
      <c r="G425" s="16">
        <f>IF([2]其他调用!AL425="","",[2]其他调用!AL425)</f>
        <v>16.740269251508298</v>
      </c>
      <c r="H425" s="16">
        <f>IF([2]其他调用!AM425="","",[2]其他调用!AM425)</f>
        <v>1004.4831039224036</v>
      </c>
      <c r="I425" s="16" t="str">
        <f>IF([2]其他调用!AN425="","",[2]其他调用!AN425)</f>
        <v/>
      </c>
      <c r="J425" s="16" t="str">
        <f>IF([2]其他调用!AO425="","",[2]其他调用!AO425)</f>
        <v/>
      </c>
      <c r="AL425" s="35">
        <f>[4]基础信息!L425</f>
        <v>422</v>
      </c>
      <c r="AM425" s="35">
        <f>[4]基础信息!M425</f>
        <v>100</v>
      </c>
      <c r="AP425" s="44">
        <f>[2]国家城池攻打!AK425</f>
        <v>422</v>
      </c>
      <c r="AQ425" s="44">
        <f>[2]国家城池攻打!AL425</f>
        <v>2735441069.1289568</v>
      </c>
      <c r="AR425" s="44">
        <f>[2]国家城池攻打!AM425</f>
        <v>2929952571.4315934</v>
      </c>
      <c r="AS425" s="44">
        <f>[2]国家城池攻打!AN425</f>
        <v>251229532.77905756</v>
      </c>
      <c r="AT425" s="44">
        <f>[2]国家城池攻打!AO425</f>
        <v>47895979.94034218</v>
      </c>
      <c r="AU425" s="44">
        <f>[2]国家城池攻打!AP425</f>
        <v>14210627.126752343</v>
      </c>
      <c r="AV425" s="44">
        <f>[2]国家城池攻打!AQ425</f>
        <v>5978729780.406702</v>
      </c>
      <c r="AX425" s="14">
        <v>422</v>
      </c>
      <c r="AY425" s="44">
        <f>[2]国家城池攻打!AE425</f>
        <v>61655335.429455407</v>
      </c>
      <c r="AZ425" s="44">
        <f>[2]国家城池攻打!AF425</f>
        <v>63175266.15556179</v>
      </c>
      <c r="BA425" s="44">
        <f>[2]国家城池攻打!AG425</f>
        <v>65078289.891450986</v>
      </c>
      <c r="BB425" s="44">
        <f>[2]国家城池攻打!AH425</f>
        <v>69738291.92415531</v>
      </c>
      <c r="BC425" s="44">
        <f>[2]国家城池攻打!AI425</f>
        <v>71510804.784381777</v>
      </c>
    </row>
    <row r="426" spans="1:55" x14ac:dyDescent="0.15">
      <c r="A426" s="16" t="str">
        <f>IF([2]其他调用!AF426="","",[2]其他调用!AF426)</f>
        <v/>
      </c>
      <c r="B426" s="16">
        <f>IF([2]其他调用!AG426="","",[2]其他调用!AG426)</f>
        <v>422</v>
      </c>
      <c r="C426" s="16">
        <f>IF([2]其他调用!AH426="","",[2]其他调用!AH426)</f>
        <v>1</v>
      </c>
      <c r="D426" s="16">
        <f>IF([2]其他调用!AI426="","",[2]其他调用!AI426)</f>
        <v>1.7404689432737179</v>
      </c>
      <c r="E426" s="16">
        <f>IF([2]其他调用!AJ426="","",[2]其他调用!AJ426)</f>
        <v>3.2940969506442275</v>
      </c>
      <c r="F426" s="16">
        <f>IF([2]其他调用!AK426="","",[2]其他调用!AK426)</f>
        <v>8.683091583528304</v>
      </c>
      <c r="G426" s="16">
        <f>IF([2]其他调用!AL426="","",[2]其他调用!AL426)</f>
        <v>16.740269251508298</v>
      </c>
      <c r="H426" s="16">
        <f>IF([2]其他调用!AM426="","",[2]其他调用!AM426)</f>
        <v>1004.4831039224036</v>
      </c>
      <c r="I426" s="16" t="str">
        <f>IF([2]其他调用!AN426="","",[2]其他调用!AN426)</f>
        <v/>
      </c>
      <c r="J426" s="16" t="str">
        <f>IF([2]其他调用!AO426="","",[2]其他调用!AO426)</f>
        <v/>
      </c>
      <c r="AL426" s="35">
        <f>[4]基础信息!L426</f>
        <v>423</v>
      </c>
      <c r="AM426" s="35">
        <f>[4]基础信息!M426</f>
        <v>100</v>
      </c>
      <c r="AP426" s="44">
        <f>[2]国家城池攻打!AK426</f>
        <v>423</v>
      </c>
      <c r="AQ426" s="44">
        <f>[2]国家城池攻打!AL426</f>
        <v>2740338031.0882044</v>
      </c>
      <c r="AR426" s="44">
        <f>[2]国家城池攻打!AM426</f>
        <v>2930783540.9721751</v>
      </c>
      <c r="AS426" s="44">
        <f>[2]国家城池攻打!AN426</f>
        <v>251229532.77905756</v>
      </c>
      <c r="AT426" s="44">
        <f>[2]国家城池攻打!AO426</f>
        <v>47895979.94034218</v>
      </c>
      <c r="AU426" s="44">
        <f>[2]国家城池攻打!AP426</f>
        <v>14210627.126752343</v>
      </c>
      <c r="AV426" s="44">
        <f>[2]国家城池攻打!AQ426</f>
        <v>5984457711.9065304</v>
      </c>
      <c r="AX426" s="14">
        <v>423</v>
      </c>
      <c r="AY426" s="44">
        <f>[2]国家城池攻打!AE426</f>
        <v>61655335.429455407</v>
      </c>
      <c r="AZ426" s="44">
        <f>[2]国家城池攻打!AF426</f>
        <v>63175266.15556179</v>
      </c>
      <c r="BA426" s="44">
        <f>[2]国家城池攻打!AG426</f>
        <v>65078289.891450986</v>
      </c>
      <c r="BB426" s="44">
        <f>[2]国家城池攻打!AH426</f>
        <v>69738291.92415531</v>
      </c>
      <c r="BC426" s="44">
        <f>[2]国家城池攻打!AI426</f>
        <v>71510804.784381777</v>
      </c>
    </row>
    <row r="427" spans="1:55" x14ac:dyDescent="0.15">
      <c r="A427" s="16" t="str">
        <f>IF([2]其他调用!AF427="","",[2]其他调用!AF427)</f>
        <v/>
      </c>
      <c r="B427" s="16">
        <f>IF([2]其他调用!AG427="","",[2]其他调用!AG427)</f>
        <v>423</v>
      </c>
      <c r="C427" s="16">
        <f>IF([2]其他调用!AH427="","",[2]其他调用!AH427)</f>
        <v>1</v>
      </c>
      <c r="D427" s="16">
        <f>IF([2]其他调用!AI427="","",[2]其他调用!AI427)</f>
        <v>1.7404689432737179</v>
      </c>
      <c r="E427" s="16">
        <f>IF([2]其他调用!AJ427="","",[2]其他调用!AJ427)</f>
        <v>3.2940969506442275</v>
      </c>
      <c r="F427" s="16">
        <f>IF([2]其他调用!AK427="","",[2]其他调用!AK427)</f>
        <v>8.683091583528304</v>
      </c>
      <c r="G427" s="16">
        <f>IF([2]其他调用!AL427="","",[2]其他调用!AL427)</f>
        <v>16.740269251508298</v>
      </c>
      <c r="H427" s="16">
        <f>IF([2]其他调用!AM427="","",[2]其他调用!AM427)</f>
        <v>1004.4831039224036</v>
      </c>
      <c r="I427" s="16" t="str">
        <f>IF([2]其他调用!AN427="","",[2]其他调用!AN427)</f>
        <v/>
      </c>
      <c r="J427" s="16" t="str">
        <f>IF([2]其他调用!AO427="","",[2]其他调用!AO427)</f>
        <v/>
      </c>
      <c r="AL427" s="35">
        <f>[4]基础信息!L427</f>
        <v>424</v>
      </c>
      <c r="AM427" s="35">
        <f>[4]基础信息!M427</f>
        <v>100</v>
      </c>
      <c r="AP427" s="44">
        <f>[2]国家城池攻打!AK427</f>
        <v>424</v>
      </c>
      <c r="AQ427" s="44">
        <f>[2]国家城池攻打!AL427</f>
        <v>2745234993.0474515</v>
      </c>
      <c r="AR427" s="44">
        <f>[2]国家城池攻打!AM427</f>
        <v>2931614510.5127573</v>
      </c>
      <c r="AS427" s="44">
        <f>[2]国家城池攻打!AN427</f>
        <v>251229532.77905756</v>
      </c>
      <c r="AT427" s="44">
        <f>[2]国家城池攻打!AO427</f>
        <v>47895979.94034218</v>
      </c>
      <c r="AU427" s="44">
        <f>[2]国家城池攻打!AP427</f>
        <v>14210627.126752343</v>
      </c>
      <c r="AV427" s="44">
        <f>[2]国家城池攻打!AQ427</f>
        <v>5990185643.4063606</v>
      </c>
      <c r="AX427" s="14">
        <v>424</v>
      </c>
      <c r="AY427" s="44">
        <f>[2]国家城池攻打!AE427</f>
        <v>61655335.429455407</v>
      </c>
      <c r="AZ427" s="44">
        <f>[2]国家城池攻打!AF427</f>
        <v>63175266.15556179</v>
      </c>
      <c r="BA427" s="44">
        <f>[2]国家城池攻打!AG427</f>
        <v>65078289.891450986</v>
      </c>
      <c r="BB427" s="44">
        <f>[2]国家城池攻打!AH427</f>
        <v>69738291.92415531</v>
      </c>
      <c r="BC427" s="44">
        <f>[2]国家城池攻打!AI427</f>
        <v>71510804.784381777</v>
      </c>
    </row>
    <row r="428" spans="1:55" x14ac:dyDescent="0.15">
      <c r="A428" s="16" t="str">
        <f>IF([2]其他调用!AF428="","",[2]其他调用!AF428)</f>
        <v/>
      </c>
      <c r="B428" s="16">
        <f>IF([2]其他调用!AG428="","",[2]其他调用!AG428)</f>
        <v>424</v>
      </c>
      <c r="C428" s="16">
        <f>IF([2]其他调用!AH428="","",[2]其他调用!AH428)</f>
        <v>1</v>
      </c>
      <c r="D428" s="16">
        <f>IF([2]其他调用!AI428="","",[2]其他调用!AI428)</f>
        <v>1.7404689432737179</v>
      </c>
      <c r="E428" s="16">
        <f>IF([2]其他调用!AJ428="","",[2]其他调用!AJ428)</f>
        <v>3.2940969506442275</v>
      </c>
      <c r="F428" s="16">
        <f>IF([2]其他调用!AK428="","",[2]其他调用!AK428)</f>
        <v>8.683091583528304</v>
      </c>
      <c r="G428" s="16">
        <f>IF([2]其他调用!AL428="","",[2]其他调用!AL428)</f>
        <v>16.740269251508298</v>
      </c>
      <c r="H428" s="16">
        <f>IF([2]其他调用!AM428="","",[2]其他调用!AM428)</f>
        <v>1004.4831039224036</v>
      </c>
      <c r="I428" s="16" t="str">
        <f>IF([2]其他调用!AN428="","",[2]其他调用!AN428)</f>
        <v/>
      </c>
      <c r="J428" s="16" t="str">
        <f>IF([2]其他调用!AO428="","",[2]其他调用!AO428)</f>
        <v/>
      </c>
      <c r="AL428" s="35">
        <f>[4]基础信息!L428</f>
        <v>425</v>
      </c>
      <c r="AM428" s="35">
        <f>[4]基础信息!M428</f>
        <v>100</v>
      </c>
      <c r="AP428" s="44">
        <f>[2]国家城池攻打!AK428</f>
        <v>425</v>
      </c>
      <c r="AQ428" s="44">
        <f>[2]国家城池攻打!AL428</f>
        <v>2750131955.0066991</v>
      </c>
      <c r="AR428" s="44">
        <f>[2]国家城池攻打!AM428</f>
        <v>2932445480.053339</v>
      </c>
      <c r="AS428" s="44">
        <f>[2]国家城池攻打!AN428</f>
        <v>251229532.77905756</v>
      </c>
      <c r="AT428" s="44">
        <f>[2]国家城池攻打!AO428</f>
        <v>47895979.94034218</v>
      </c>
      <c r="AU428" s="44">
        <f>[2]国家城池攻打!AP428</f>
        <v>14210627.126752343</v>
      </c>
      <c r="AV428" s="44">
        <f>[2]国家城池攻打!AQ428</f>
        <v>5995913574.906189</v>
      </c>
      <c r="AX428" s="14">
        <v>425</v>
      </c>
      <c r="AY428" s="44">
        <f>[2]国家城池攻打!AE428</f>
        <v>61655335.429455407</v>
      </c>
      <c r="AZ428" s="44">
        <f>[2]国家城池攻打!AF428</f>
        <v>63175266.15556179</v>
      </c>
      <c r="BA428" s="44">
        <f>[2]国家城池攻打!AG428</f>
        <v>65078289.891450986</v>
      </c>
      <c r="BB428" s="44">
        <f>[2]国家城池攻打!AH428</f>
        <v>69738291.92415531</v>
      </c>
      <c r="BC428" s="44">
        <f>[2]国家城池攻打!AI428</f>
        <v>71510804.784381777</v>
      </c>
    </row>
    <row r="429" spans="1:55" x14ac:dyDescent="0.15">
      <c r="A429" s="16" t="str">
        <f>IF([2]其他调用!AF429="","",[2]其他调用!AF429)</f>
        <v/>
      </c>
      <c r="B429" s="16">
        <f>IF([2]其他调用!AG429="","",[2]其他调用!AG429)</f>
        <v>425</v>
      </c>
      <c r="C429" s="16">
        <f>IF([2]其他调用!AH429="","",[2]其他调用!AH429)</f>
        <v>1</v>
      </c>
      <c r="D429" s="16">
        <f>IF([2]其他调用!AI429="","",[2]其他调用!AI429)</f>
        <v>1.7404689432737179</v>
      </c>
      <c r="E429" s="16">
        <f>IF([2]其他调用!AJ429="","",[2]其他调用!AJ429)</f>
        <v>3.2940969506442275</v>
      </c>
      <c r="F429" s="16">
        <f>IF([2]其他调用!AK429="","",[2]其他调用!AK429)</f>
        <v>8.683091583528304</v>
      </c>
      <c r="G429" s="16">
        <f>IF([2]其他调用!AL429="","",[2]其他调用!AL429)</f>
        <v>16.740269251508298</v>
      </c>
      <c r="H429" s="16">
        <f>IF([2]其他调用!AM429="","",[2]其他调用!AM429)</f>
        <v>1004.4831039224036</v>
      </c>
      <c r="I429" s="16" t="str">
        <f>IF([2]其他调用!AN429="","",[2]其他调用!AN429)</f>
        <v/>
      </c>
      <c r="J429" s="16" t="str">
        <f>IF([2]其他调用!AO429="","",[2]其他调用!AO429)</f>
        <v/>
      </c>
      <c r="AL429" s="35">
        <f>[4]基础信息!L429</f>
        <v>426</v>
      </c>
      <c r="AM429" s="35">
        <f>[4]基础信息!M429</f>
        <v>100</v>
      </c>
      <c r="AP429" s="44">
        <f>[2]国家城池攻打!AK429</f>
        <v>426</v>
      </c>
      <c r="AQ429" s="44">
        <f>[2]国家城池攻打!AL429</f>
        <v>2755028916.9659462</v>
      </c>
      <c r="AR429" s="44">
        <f>[2]国家城池攻打!AM429</f>
        <v>2933276449.5939212</v>
      </c>
      <c r="AS429" s="44">
        <f>[2]国家城池攻打!AN429</f>
        <v>251229532.77905756</v>
      </c>
      <c r="AT429" s="44">
        <f>[2]国家城池攻打!AO429</f>
        <v>47895979.94034218</v>
      </c>
      <c r="AU429" s="44">
        <f>[2]国家城池攻打!AP429</f>
        <v>14210627.126752343</v>
      </c>
      <c r="AV429" s="44">
        <f>[2]国家城池攻打!AQ429</f>
        <v>6001641506.4060192</v>
      </c>
      <c r="AX429" s="14">
        <v>426</v>
      </c>
      <c r="AY429" s="44">
        <f>[2]国家城池攻打!AE429</f>
        <v>61655335.429455407</v>
      </c>
      <c r="AZ429" s="44">
        <f>[2]国家城池攻打!AF429</f>
        <v>63175266.15556179</v>
      </c>
      <c r="BA429" s="44">
        <f>[2]国家城池攻打!AG429</f>
        <v>65078289.891450986</v>
      </c>
      <c r="BB429" s="44">
        <f>[2]国家城池攻打!AH429</f>
        <v>69738291.92415531</v>
      </c>
      <c r="BC429" s="44">
        <f>[2]国家城池攻打!AI429</f>
        <v>71510804.784381777</v>
      </c>
    </row>
    <row r="430" spans="1:55" x14ac:dyDescent="0.15">
      <c r="A430" s="16" t="str">
        <f>IF([2]其他调用!AF430="","",[2]其他调用!AF430)</f>
        <v/>
      </c>
      <c r="B430" s="16">
        <f>IF([2]其他调用!AG430="","",[2]其他调用!AG430)</f>
        <v>426</v>
      </c>
      <c r="C430" s="16">
        <f>IF([2]其他调用!AH430="","",[2]其他调用!AH430)</f>
        <v>1</v>
      </c>
      <c r="D430" s="16">
        <f>IF([2]其他调用!AI430="","",[2]其他调用!AI430)</f>
        <v>1.7404689432737179</v>
      </c>
      <c r="E430" s="16">
        <f>IF([2]其他调用!AJ430="","",[2]其他调用!AJ430)</f>
        <v>3.2940969506442275</v>
      </c>
      <c r="F430" s="16">
        <f>IF([2]其他调用!AK430="","",[2]其他调用!AK430)</f>
        <v>8.683091583528304</v>
      </c>
      <c r="G430" s="16">
        <f>IF([2]其他调用!AL430="","",[2]其他调用!AL430)</f>
        <v>16.740269251508298</v>
      </c>
      <c r="H430" s="16">
        <f>IF([2]其他调用!AM430="","",[2]其他调用!AM430)</f>
        <v>1004.4831039224036</v>
      </c>
      <c r="I430" s="16" t="str">
        <f>IF([2]其他调用!AN430="","",[2]其他调用!AN430)</f>
        <v/>
      </c>
      <c r="J430" s="16" t="str">
        <f>IF([2]其他调用!AO430="","",[2]其他调用!AO430)</f>
        <v/>
      </c>
      <c r="AL430" s="35">
        <f>[4]基础信息!L430</f>
        <v>427</v>
      </c>
      <c r="AM430" s="35">
        <f>[4]基础信息!M430</f>
        <v>100</v>
      </c>
      <c r="AP430" s="44">
        <f>[2]国家城池攻打!AK430</f>
        <v>427</v>
      </c>
      <c r="AQ430" s="44">
        <f>[2]国家城池攻打!AL430</f>
        <v>2759925878.9251933</v>
      </c>
      <c r="AR430" s="44">
        <f>[2]国家城池攻打!AM430</f>
        <v>2934107419.1345029</v>
      </c>
      <c r="AS430" s="44">
        <f>[2]国家城池攻打!AN430</f>
        <v>251229532.77905756</v>
      </c>
      <c r="AT430" s="44">
        <f>[2]国家城池攻打!AO430</f>
        <v>47895979.94034218</v>
      </c>
      <c r="AU430" s="44">
        <f>[2]国家城池攻打!AP430</f>
        <v>14210627.126752343</v>
      </c>
      <c r="AV430" s="44">
        <f>[2]国家城池攻打!AQ430</f>
        <v>6007369437.9058475</v>
      </c>
      <c r="AX430" s="14">
        <v>427</v>
      </c>
      <c r="AY430" s="44">
        <f>[2]国家城池攻打!AE430</f>
        <v>61655335.429455407</v>
      </c>
      <c r="AZ430" s="44">
        <f>[2]国家城池攻打!AF430</f>
        <v>63175266.15556179</v>
      </c>
      <c r="BA430" s="44">
        <f>[2]国家城池攻打!AG430</f>
        <v>65078289.891450986</v>
      </c>
      <c r="BB430" s="44">
        <f>[2]国家城池攻打!AH430</f>
        <v>69738291.92415531</v>
      </c>
      <c r="BC430" s="44">
        <f>[2]国家城池攻打!AI430</f>
        <v>71510804.784381777</v>
      </c>
    </row>
    <row r="431" spans="1:55" x14ac:dyDescent="0.15">
      <c r="A431" s="16" t="str">
        <f>IF([2]其他调用!AF431="","",[2]其他调用!AF431)</f>
        <v/>
      </c>
      <c r="B431" s="16">
        <f>IF([2]其他调用!AG431="","",[2]其他调用!AG431)</f>
        <v>427</v>
      </c>
      <c r="C431" s="16">
        <f>IF([2]其他调用!AH431="","",[2]其他调用!AH431)</f>
        <v>1</v>
      </c>
      <c r="D431" s="16">
        <f>IF([2]其他调用!AI431="","",[2]其他调用!AI431)</f>
        <v>1.7404689432737179</v>
      </c>
      <c r="E431" s="16">
        <f>IF([2]其他调用!AJ431="","",[2]其他调用!AJ431)</f>
        <v>3.2940969506442275</v>
      </c>
      <c r="F431" s="16">
        <f>IF([2]其他调用!AK431="","",[2]其他调用!AK431)</f>
        <v>8.683091583528304</v>
      </c>
      <c r="G431" s="16">
        <f>IF([2]其他调用!AL431="","",[2]其他调用!AL431)</f>
        <v>16.740269251508298</v>
      </c>
      <c r="H431" s="16">
        <f>IF([2]其他调用!AM431="","",[2]其他调用!AM431)</f>
        <v>1004.4831039224036</v>
      </c>
      <c r="I431" s="16" t="str">
        <f>IF([2]其他调用!AN431="","",[2]其他调用!AN431)</f>
        <v/>
      </c>
      <c r="J431" s="16" t="str">
        <f>IF([2]其他调用!AO431="","",[2]其他调用!AO431)</f>
        <v/>
      </c>
      <c r="AL431" s="35">
        <f>[4]基础信息!L431</f>
        <v>428</v>
      </c>
      <c r="AM431" s="35">
        <f>[4]基础信息!M431</f>
        <v>100</v>
      </c>
      <c r="AP431" s="44">
        <f>[2]国家城池攻打!AK431</f>
        <v>428</v>
      </c>
      <c r="AQ431" s="44">
        <f>[2]国家城池攻打!AL431</f>
        <v>2764822840.8844409</v>
      </c>
      <c r="AR431" s="44">
        <f>[2]国家城池攻打!AM431</f>
        <v>2934938388.6750846</v>
      </c>
      <c r="AS431" s="44">
        <f>[2]国家城池攻打!AN431</f>
        <v>251229532.77905756</v>
      </c>
      <c r="AT431" s="44">
        <f>[2]国家城池攻打!AO431</f>
        <v>47895979.94034218</v>
      </c>
      <c r="AU431" s="44">
        <f>[2]国家城池攻打!AP431</f>
        <v>14210627.126752343</v>
      </c>
      <c r="AV431" s="44">
        <f>[2]国家城池攻打!AQ431</f>
        <v>6013097369.4056768</v>
      </c>
      <c r="AX431" s="14">
        <v>428</v>
      </c>
      <c r="AY431" s="44">
        <f>[2]国家城池攻打!AE431</f>
        <v>61655335.429455407</v>
      </c>
      <c r="AZ431" s="44">
        <f>[2]国家城池攻打!AF431</f>
        <v>63175266.15556179</v>
      </c>
      <c r="BA431" s="44">
        <f>[2]国家城池攻打!AG431</f>
        <v>65078289.891450986</v>
      </c>
      <c r="BB431" s="44">
        <f>[2]国家城池攻打!AH431</f>
        <v>69738291.92415531</v>
      </c>
      <c r="BC431" s="44">
        <f>[2]国家城池攻打!AI431</f>
        <v>71510804.784381777</v>
      </c>
    </row>
    <row r="432" spans="1:55" x14ac:dyDescent="0.15">
      <c r="A432" s="16" t="str">
        <f>IF([2]其他调用!AF432="","",[2]其他调用!AF432)</f>
        <v/>
      </c>
      <c r="B432" s="16">
        <f>IF([2]其他调用!AG432="","",[2]其他调用!AG432)</f>
        <v>428</v>
      </c>
      <c r="C432" s="16">
        <f>IF([2]其他调用!AH432="","",[2]其他调用!AH432)</f>
        <v>1</v>
      </c>
      <c r="D432" s="16">
        <f>IF([2]其他调用!AI432="","",[2]其他调用!AI432)</f>
        <v>1.7404689432737179</v>
      </c>
      <c r="E432" s="16">
        <f>IF([2]其他调用!AJ432="","",[2]其他调用!AJ432)</f>
        <v>3.2940969506442275</v>
      </c>
      <c r="F432" s="16">
        <f>IF([2]其他调用!AK432="","",[2]其他调用!AK432)</f>
        <v>8.683091583528304</v>
      </c>
      <c r="G432" s="16">
        <f>IF([2]其他调用!AL432="","",[2]其他调用!AL432)</f>
        <v>16.740269251508298</v>
      </c>
      <c r="H432" s="16">
        <f>IF([2]其他调用!AM432="","",[2]其他调用!AM432)</f>
        <v>1004.4831039224036</v>
      </c>
      <c r="I432" s="16" t="str">
        <f>IF([2]其他调用!AN432="","",[2]其他调用!AN432)</f>
        <v/>
      </c>
      <c r="J432" s="16" t="str">
        <f>IF([2]其他调用!AO432="","",[2]其他调用!AO432)</f>
        <v/>
      </c>
      <c r="AL432" s="35">
        <f>[4]基础信息!L432</f>
        <v>429</v>
      </c>
      <c r="AM432" s="35">
        <f>[4]基础信息!M432</f>
        <v>100</v>
      </c>
      <c r="AP432" s="44">
        <f>[2]国家城池攻打!AK432</f>
        <v>429</v>
      </c>
      <c r="AQ432" s="44">
        <f>[2]国家城池攻打!AL432</f>
        <v>2769719802.843688</v>
      </c>
      <c r="AR432" s="44">
        <f>[2]国家城池攻打!AM432</f>
        <v>2935769358.2156668</v>
      </c>
      <c r="AS432" s="44">
        <f>[2]国家城池攻打!AN432</f>
        <v>251229532.77905756</v>
      </c>
      <c r="AT432" s="44">
        <f>[2]国家城池攻打!AO432</f>
        <v>47895979.94034218</v>
      </c>
      <c r="AU432" s="44">
        <f>[2]国家城池攻打!AP432</f>
        <v>14210627.126752343</v>
      </c>
      <c r="AV432" s="44">
        <f>[2]国家城池攻打!AQ432</f>
        <v>6018825300.9055061</v>
      </c>
      <c r="AX432" s="14">
        <v>429</v>
      </c>
      <c r="AY432" s="44">
        <f>[2]国家城池攻打!AE432</f>
        <v>61655335.429455407</v>
      </c>
      <c r="AZ432" s="44">
        <f>[2]国家城池攻打!AF432</f>
        <v>63175266.15556179</v>
      </c>
      <c r="BA432" s="44">
        <f>[2]国家城池攻打!AG432</f>
        <v>65078289.891450986</v>
      </c>
      <c r="BB432" s="44">
        <f>[2]国家城池攻打!AH432</f>
        <v>69738291.92415531</v>
      </c>
      <c r="BC432" s="44">
        <f>[2]国家城池攻打!AI432</f>
        <v>71510804.784381777</v>
      </c>
    </row>
    <row r="433" spans="1:55" x14ac:dyDescent="0.15">
      <c r="A433" s="16" t="str">
        <f>IF([2]其他调用!AF433="","",[2]其他调用!AF433)</f>
        <v/>
      </c>
      <c r="B433" s="16">
        <f>IF([2]其他调用!AG433="","",[2]其他调用!AG433)</f>
        <v>429</v>
      </c>
      <c r="C433" s="16">
        <f>IF([2]其他调用!AH433="","",[2]其他调用!AH433)</f>
        <v>1</v>
      </c>
      <c r="D433" s="16">
        <f>IF([2]其他调用!AI433="","",[2]其他调用!AI433)</f>
        <v>1.7404689432737179</v>
      </c>
      <c r="E433" s="16">
        <f>IF([2]其他调用!AJ433="","",[2]其他调用!AJ433)</f>
        <v>3.2940969506442275</v>
      </c>
      <c r="F433" s="16">
        <f>IF([2]其他调用!AK433="","",[2]其他调用!AK433)</f>
        <v>8.683091583528304</v>
      </c>
      <c r="G433" s="16">
        <f>IF([2]其他调用!AL433="","",[2]其他调用!AL433)</f>
        <v>16.740269251508298</v>
      </c>
      <c r="H433" s="16">
        <f>IF([2]其他调用!AM433="","",[2]其他调用!AM433)</f>
        <v>1004.4831039224036</v>
      </c>
      <c r="I433" s="16" t="str">
        <f>IF([2]其他调用!AN433="","",[2]其他调用!AN433)</f>
        <v/>
      </c>
      <c r="J433" s="16" t="str">
        <f>IF([2]其他调用!AO433="","",[2]其他调用!AO433)</f>
        <v/>
      </c>
      <c r="AL433" s="35">
        <f>[4]基础信息!L433</f>
        <v>430</v>
      </c>
      <c r="AM433" s="35">
        <f>[4]基础信息!M433</f>
        <v>100</v>
      </c>
      <c r="AP433" s="44">
        <f>[2]国家城池攻打!AK433</f>
        <v>430</v>
      </c>
      <c r="AQ433" s="44">
        <f>[2]国家城池攻打!AL433</f>
        <v>2774616764.8029351</v>
      </c>
      <c r="AR433" s="44">
        <f>[2]国家城池攻打!AM433</f>
        <v>2936600327.756249</v>
      </c>
      <c r="AS433" s="44">
        <f>[2]国家城池攻打!AN433</f>
        <v>251229532.77905756</v>
      </c>
      <c r="AT433" s="44">
        <f>[2]国家城池攻打!AO433</f>
        <v>47895979.94034218</v>
      </c>
      <c r="AU433" s="44">
        <f>[2]国家城池攻打!AP433</f>
        <v>14210627.126752343</v>
      </c>
      <c r="AV433" s="44">
        <f>[2]国家城池攻打!AQ433</f>
        <v>6024553232.4053354</v>
      </c>
      <c r="AX433" s="14">
        <v>430</v>
      </c>
      <c r="AY433" s="44">
        <f>[2]国家城池攻打!AE433</f>
        <v>61655335.429455407</v>
      </c>
      <c r="AZ433" s="44">
        <f>[2]国家城池攻打!AF433</f>
        <v>63175266.15556179</v>
      </c>
      <c r="BA433" s="44">
        <f>[2]国家城池攻打!AG433</f>
        <v>65078289.891450986</v>
      </c>
      <c r="BB433" s="44">
        <f>[2]国家城池攻打!AH433</f>
        <v>69738291.92415531</v>
      </c>
      <c r="BC433" s="44">
        <f>[2]国家城池攻打!AI433</f>
        <v>71510804.784381777</v>
      </c>
    </row>
    <row r="434" spans="1:55" x14ac:dyDescent="0.15">
      <c r="A434" s="16" t="str">
        <f>IF([2]其他调用!AF434="","",[2]其他调用!AF434)</f>
        <v/>
      </c>
      <c r="B434" s="16">
        <f>IF([2]其他调用!AG434="","",[2]其他调用!AG434)</f>
        <v>430</v>
      </c>
      <c r="C434" s="16">
        <f>IF([2]其他调用!AH434="","",[2]其他调用!AH434)</f>
        <v>1</v>
      </c>
      <c r="D434" s="16">
        <f>IF([2]其他调用!AI434="","",[2]其他调用!AI434)</f>
        <v>1.7404689432737179</v>
      </c>
      <c r="E434" s="16">
        <f>IF([2]其他调用!AJ434="","",[2]其他调用!AJ434)</f>
        <v>3.2940969506442275</v>
      </c>
      <c r="F434" s="16">
        <f>IF([2]其他调用!AK434="","",[2]其他调用!AK434)</f>
        <v>8.683091583528304</v>
      </c>
      <c r="G434" s="16">
        <f>IF([2]其他调用!AL434="","",[2]其他调用!AL434)</f>
        <v>16.740269251508298</v>
      </c>
      <c r="H434" s="16">
        <f>IF([2]其他调用!AM434="","",[2]其他调用!AM434)</f>
        <v>1004.4831039224036</v>
      </c>
      <c r="I434" s="16" t="str">
        <f>IF([2]其他调用!AN434="","",[2]其他调用!AN434)</f>
        <v/>
      </c>
      <c r="J434" s="16" t="str">
        <f>IF([2]其他调用!AO434="","",[2]其他调用!AO434)</f>
        <v/>
      </c>
      <c r="AL434" s="35">
        <f>[4]基础信息!L434</f>
        <v>431</v>
      </c>
      <c r="AM434" s="35">
        <f>[4]基础信息!M434</f>
        <v>100</v>
      </c>
      <c r="AP434" s="44">
        <f>[2]国家城池攻打!AK434</f>
        <v>431</v>
      </c>
      <c r="AQ434" s="44">
        <f>[2]国家城池攻打!AL434</f>
        <v>2779513726.7621827</v>
      </c>
      <c r="AR434" s="44">
        <f>[2]国家城池攻打!AM434</f>
        <v>2937431297.2968307</v>
      </c>
      <c r="AS434" s="44">
        <f>[2]国家城池攻打!AN434</f>
        <v>251229532.77905756</v>
      </c>
      <c r="AT434" s="44">
        <f>[2]国家城池攻打!AO434</f>
        <v>47895979.94034218</v>
      </c>
      <c r="AU434" s="44">
        <f>[2]国家城池攻打!AP434</f>
        <v>14210627.126752343</v>
      </c>
      <c r="AV434" s="44">
        <f>[2]国家城池攻打!AQ434</f>
        <v>6030281163.9051647</v>
      </c>
      <c r="AX434" s="14">
        <v>431</v>
      </c>
      <c r="AY434" s="44">
        <f>[2]国家城池攻打!AE434</f>
        <v>61655335.429455407</v>
      </c>
      <c r="AZ434" s="44">
        <f>[2]国家城池攻打!AF434</f>
        <v>63175266.15556179</v>
      </c>
      <c r="BA434" s="44">
        <f>[2]国家城池攻打!AG434</f>
        <v>65078289.891450986</v>
      </c>
      <c r="BB434" s="44">
        <f>[2]国家城池攻打!AH434</f>
        <v>69738291.92415531</v>
      </c>
      <c r="BC434" s="44">
        <f>[2]国家城池攻打!AI434</f>
        <v>71510804.784381777</v>
      </c>
    </row>
    <row r="435" spans="1:55" x14ac:dyDescent="0.15">
      <c r="A435" s="16" t="str">
        <f>IF([2]其他调用!AF435="","",[2]其他调用!AF435)</f>
        <v/>
      </c>
      <c r="B435" s="16">
        <f>IF([2]其他调用!AG435="","",[2]其他调用!AG435)</f>
        <v>431</v>
      </c>
      <c r="C435" s="16">
        <f>IF([2]其他调用!AH435="","",[2]其他调用!AH435)</f>
        <v>1</v>
      </c>
      <c r="D435" s="16">
        <f>IF([2]其他调用!AI435="","",[2]其他调用!AI435)</f>
        <v>1.7404689432737179</v>
      </c>
      <c r="E435" s="16">
        <f>IF([2]其他调用!AJ435="","",[2]其他调用!AJ435)</f>
        <v>3.2940969506442275</v>
      </c>
      <c r="F435" s="16">
        <f>IF([2]其他调用!AK435="","",[2]其他调用!AK435)</f>
        <v>8.683091583528304</v>
      </c>
      <c r="G435" s="16">
        <f>IF([2]其他调用!AL435="","",[2]其他调用!AL435)</f>
        <v>16.740269251508298</v>
      </c>
      <c r="H435" s="16">
        <f>IF([2]其他调用!AM435="","",[2]其他调用!AM435)</f>
        <v>1004.4831039224036</v>
      </c>
      <c r="I435" s="16" t="str">
        <f>IF([2]其他调用!AN435="","",[2]其他调用!AN435)</f>
        <v/>
      </c>
      <c r="J435" s="16" t="str">
        <f>IF([2]其他调用!AO435="","",[2]其他调用!AO435)</f>
        <v/>
      </c>
      <c r="AL435" s="35">
        <f>[4]基础信息!L435</f>
        <v>432</v>
      </c>
      <c r="AM435" s="35">
        <f>[4]基础信息!M435</f>
        <v>100</v>
      </c>
      <c r="AP435" s="44">
        <f>[2]国家城池攻打!AK435</f>
        <v>432</v>
      </c>
      <c r="AQ435" s="44">
        <f>[2]国家城池攻打!AL435</f>
        <v>2784410688.7214298</v>
      </c>
      <c r="AR435" s="44">
        <f>[2]国家城池攻打!AM435</f>
        <v>2938262266.8374124</v>
      </c>
      <c r="AS435" s="44">
        <f>[2]国家城池攻打!AN435</f>
        <v>251229532.77905756</v>
      </c>
      <c r="AT435" s="44">
        <f>[2]国家城池攻打!AO435</f>
        <v>47895979.94034218</v>
      </c>
      <c r="AU435" s="44">
        <f>[2]国家城池攻打!AP435</f>
        <v>14210627.126752343</v>
      </c>
      <c r="AV435" s="44">
        <f>[2]国家城池攻打!AQ435</f>
        <v>6036009095.4049931</v>
      </c>
      <c r="AX435" s="14">
        <v>432</v>
      </c>
      <c r="AY435" s="44">
        <f>[2]国家城池攻打!AE435</f>
        <v>61655335.429455407</v>
      </c>
      <c r="AZ435" s="44">
        <f>[2]国家城池攻打!AF435</f>
        <v>63175266.15556179</v>
      </c>
      <c r="BA435" s="44">
        <f>[2]国家城池攻打!AG435</f>
        <v>65078289.891450986</v>
      </c>
      <c r="BB435" s="44">
        <f>[2]国家城池攻打!AH435</f>
        <v>69738291.92415531</v>
      </c>
      <c r="BC435" s="44">
        <f>[2]国家城池攻打!AI435</f>
        <v>71510804.784381777</v>
      </c>
    </row>
    <row r="436" spans="1:55" x14ac:dyDescent="0.15">
      <c r="A436" s="16" t="str">
        <f>IF([2]其他调用!AF436="","",[2]其他调用!AF436)</f>
        <v/>
      </c>
      <c r="B436" s="16">
        <f>IF([2]其他调用!AG436="","",[2]其他调用!AG436)</f>
        <v>432</v>
      </c>
      <c r="C436" s="16">
        <f>IF([2]其他调用!AH436="","",[2]其他调用!AH436)</f>
        <v>1</v>
      </c>
      <c r="D436" s="16">
        <f>IF([2]其他调用!AI436="","",[2]其他调用!AI436)</f>
        <v>1.7404689432737179</v>
      </c>
      <c r="E436" s="16">
        <f>IF([2]其他调用!AJ436="","",[2]其他调用!AJ436)</f>
        <v>3.2940969506442275</v>
      </c>
      <c r="F436" s="16">
        <f>IF([2]其他调用!AK436="","",[2]其他调用!AK436)</f>
        <v>8.683091583528304</v>
      </c>
      <c r="G436" s="16">
        <f>IF([2]其他调用!AL436="","",[2]其他调用!AL436)</f>
        <v>16.740269251508298</v>
      </c>
      <c r="H436" s="16">
        <f>IF([2]其他调用!AM436="","",[2]其他调用!AM436)</f>
        <v>1004.4831039224036</v>
      </c>
      <c r="I436" s="16" t="str">
        <f>IF([2]其他调用!AN436="","",[2]其他调用!AN436)</f>
        <v/>
      </c>
      <c r="J436" s="16" t="str">
        <f>IF([2]其他调用!AO436="","",[2]其他调用!AO436)</f>
        <v/>
      </c>
      <c r="AL436" s="35">
        <f>[4]基础信息!L436</f>
        <v>433</v>
      </c>
      <c r="AM436" s="35">
        <f>[4]基础信息!M436</f>
        <v>100</v>
      </c>
      <c r="AP436" s="44">
        <f>[2]国家城池攻打!AK436</f>
        <v>433</v>
      </c>
      <c r="AQ436" s="44">
        <f>[2]国家城池攻打!AL436</f>
        <v>2789307650.6806774</v>
      </c>
      <c r="AR436" s="44">
        <f>[2]国家城池攻打!AM436</f>
        <v>2939093236.3779945</v>
      </c>
      <c r="AS436" s="44">
        <f>[2]国家城池攻打!AN436</f>
        <v>251229532.77905756</v>
      </c>
      <c r="AT436" s="44">
        <f>[2]国家城池攻打!AO436</f>
        <v>47895979.94034218</v>
      </c>
      <c r="AU436" s="44">
        <f>[2]国家城池攻打!AP436</f>
        <v>14210627.126752343</v>
      </c>
      <c r="AV436" s="44">
        <f>[2]国家城池攻打!AQ436</f>
        <v>6041737026.9048233</v>
      </c>
      <c r="AX436" s="14">
        <v>433</v>
      </c>
      <c r="AY436" s="44">
        <f>[2]国家城池攻打!AE436</f>
        <v>61655335.429455407</v>
      </c>
      <c r="AZ436" s="44">
        <f>[2]国家城池攻打!AF436</f>
        <v>63175266.15556179</v>
      </c>
      <c r="BA436" s="44">
        <f>[2]国家城池攻打!AG436</f>
        <v>65078289.891450986</v>
      </c>
      <c r="BB436" s="44">
        <f>[2]国家城池攻打!AH436</f>
        <v>69738291.92415531</v>
      </c>
      <c r="BC436" s="44">
        <f>[2]国家城池攻打!AI436</f>
        <v>71510804.784381777</v>
      </c>
    </row>
    <row r="437" spans="1:55" x14ac:dyDescent="0.15">
      <c r="A437" s="16" t="str">
        <f>IF([2]其他调用!AF437="","",[2]其他调用!AF437)</f>
        <v/>
      </c>
      <c r="B437" s="16">
        <f>IF([2]其他调用!AG437="","",[2]其他调用!AG437)</f>
        <v>433</v>
      </c>
      <c r="C437" s="16">
        <f>IF([2]其他调用!AH437="","",[2]其他调用!AH437)</f>
        <v>1</v>
      </c>
      <c r="D437" s="16">
        <f>IF([2]其他调用!AI437="","",[2]其他调用!AI437)</f>
        <v>1.7404689432737179</v>
      </c>
      <c r="E437" s="16">
        <f>IF([2]其他调用!AJ437="","",[2]其他调用!AJ437)</f>
        <v>3.2940969506442275</v>
      </c>
      <c r="F437" s="16">
        <f>IF([2]其他调用!AK437="","",[2]其他调用!AK437)</f>
        <v>8.683091583528304</v>
      </c>
      <c r="G437" s="16">
        <f>IF([2]其他调用!AL437="","",[2]其他调用!AL437)</f>
        <v>16.740269251508298</v>
      </c>
      <c r="H437" s="16">
        <f>IF([2]其他调用!AM437="","",[2]其他调用!AM437)</f>
        <v>1004.4831039224036</v>
      </c>
      <c r="I437" s="16" t="str">
        <f>IF([2]其他调用!AN437="","",[2]其他调用!AN437)</f>
        <v/>
      </c>
      <c r="J437" s="16" t="str">
        <f>IF([2]其他调用!AO437="","",[2]其他调用!AO437)</f>
        <v/>
      </c>
      <c r="AL437" s="35">
        <f>[4]基础信息!L437</f>
        <v>434</v>
      </c>
      <c r="AM437" s="35">
        <f>[4]基础信息!M437</f>
        <v>100</v>
      </c>
      <c r="AP437" s="44">
        <f>[2]国家城池攻打!AK437</f>
        <v>434</v>
      </c>
      <c r="AQ437" s="44">
        <f>[2]国家城池攻打!AL437</f>
        <v>2794204612.6399245</v>
      </c>
      <c r="AR437" s="44">
        <f>[2]国家城池攻打!AM437</f>
        <v>2939924205.9185767</v>
      </c>
      <c r="AS437" s="44">
        <f>[2]国家城池攻打!AN437</f>
        <v>251229532.77905756</v>
      </c>
      <c r="AT437" s="44">
        <f>[2]国家城池攻打!AO437</f>
        <v>47895979.94034218</v>
      </c>
      <c r="AU437" s="44">
        <f>[2]国家城池攻打!AP437</f>
        <v>14210627.126752343</v>
      </c>
      <c r="AV437" s="44">
        <f>[2]国家城池攻打!AQ437</f>
        <v>6047464958.4046526</v>
      </c>
      <c r="AX437" s="14">
        <v>434</v>
      </c>
      <c r="AY437" s="44">
        <f>[2]国家城池攻打!AE437</f>
        <v>61655335.429455407</v>
      </c>
      <c r="AZ437" s="44">
        <f>[2]国家城池攻打!AF437</f>
        <v>63175266.15556179</v>
      </c>
      <c r="BA437" s="44">
        <f>[2]国家城池攻打!AG437</f>
        <v>65078289.891450986</v>
      </c>
      <c r="BB437" s="44">
        <f>[2]国家城池攻打!AH437</f>
        <v>69738291.92415531</v>
      </c>
      <c r="BC437" s="44">
        <f>[2]国家城池攻打!AI437</f>
        <v>71510804.784381777</v>
      </c>
    </row>
    <row r="438" spans="1:55" x14ac:dyDescent="0.15">
      <c r="A438" s="16" t="str">
        <f>IF([2]其他调用!AF438="","",[2]其他调用!AF438)</f>
        <v/>
      </c>
      <c r="B438" s="16">
        <f>IF([2]其他调用!AG438="","",[2]其他调用!AG438)</f>
        <v>434</v>
      </c>
      <c r="C438" s="16">
        <f>IF([2]其他调用!AH438="","",[2]其他调用!AH438)</f>
        <v>1</v>
      </c>
      <c r="D438" s="16">
        <f>IF([2]其他调用!AI438="","",[2]其他调用!AI438)</f>
        <v>1.7404689432737179</v>
      </c>
      <c r="E438" s="16">
        <f>IF([2]其他调用!AJ438="","",[2]其他调用!AJ438)</f>
        <v>3.2940969506442275</v>
      </c>
      <c r="F438" s="16">
        <f>IF([2]其他调用!AK438="","",[2]其他调用!AK438)</f>
        <v>8.683091583528304</v>
      </c>
      <c r="G438" s="16">
        <f>IF([2]其他调用!AL438="","",[2]其他调用!AL438)</f>
        <v>16.740269251508298</v>
      </c>
      <c r="H438" s="16">
        <f>IF([2]其他调用!AM438="","",[2]其他调用!AM438)</f>
        <v>1004.4831039224036</v>
      </c>
      <c r="I438" s="16" t="str">
        <f>IF([2]其他调用!AN438="","",[2]其他调用!AN438)</f>
        <v/>
      </c>
      <c r="J438" s="16" t="str">
        <f>IF([2]其他调用!AO438="","",[2]其他调用!AO438)</f>
        <v/>
      </c>
      <c r="AL438" s="35">
        <f>[4]基础信息!L438</f>
        <v>435</v>
      </c>
      <c r="AM438" s="35">
        <f>[4]基础信息!M438</f>
        <v>100</v>
      </c>
      <c r="AP438" s="44">
        <f>[2]国家城池攻打!AK438</f>
        <v>435</v>
      </c>
      <c r="AQ438" s="44">
        <f>[2]国家城池攻打!AL438</f>
        <v>2799101574.5991716</v>
      </c>
      <c r="AR438" s="44">
        <f>[2]国家城池攻打!AM438</f>
        <v>2940755175.4591589</v>
      </c>
      <c r="AS438" s="44">
        <f>[2]国家城池攻打!AN438</f>
        <v>251229532.77905756</v>
      </c>
      <c r="AT438" s="44">
        <f>[2]国家城池攻打!AO438</f>
        <v>47895979.94034218</v>
      </c>
      <c r="AU438" s="44">
        <f>[2]国家城池攻打!AP438</f>
        <v>14210627.126752343</v>
      </c>
      <c r="AV438" s="44">
        <f>[2]国家城池攻打!AQ438</f>
        <v>6053192889.9044819</v>
      </c>
      <c r="AX438" s="14">
        <v>435</v>
      </c>
      <c r="AY438" s="44">
        <f>[2]国家城池攻打!AE438</f>
        <v>61655335.429455407</v>
      </c>
      <c r="AZ438" s="44">
        <f>[2]国家城池攻打!AF438</f>
        <v>63175266.15556179</v>
      </c>
      <c r="BA438" s="44">
        <f>[2]国家城池攻打!AG438</f>
        <v>65078289.891450986</v>
      </c>
      <c r="BB438" s="44">
        <f>[2]国家城池攻打!AH438</f>
        <v>69738291.92415531</v>
      </c>
      <c r="BC438" s="44">
        <f>[2]国家城池攻打!AI438</f>
        <v>71510804.784381777</v>
      </c>
    </row>
    <row r="439" spans="1:55" x14ac:dyDescent="0.15">
      <c r="A439" s="16" t="str">
        <f>IF([2]其他调用!AF439="","",[2]其他调用!AF439)</f>
        <v/>
      </c>
      <c r="B439" s="16">
        <f>IF([2]其他调用!AG439="","",[2]其他调用!AG439)</f>
        <v>435</v>
      </c>
      <c r="C439" s="16">
        <f>IF([2]其他调用!AH439="","",[2]其他调用!AH439)</f>
        <v>1</v>
      </c>
      <c r="D439" s="16">
        <f>IF([2]其他调用!AI439="","",[2]其他调用!AI439)</f>
        <v>1.7404689432737179</v>
      </c>
      <c r="E439" s="16">
        <f>IF([2]其他调用!AJ439="","",[2]其他调用!AJ439)</f>
        <v>3.2940969506442275</v>
      </c>
      <c r="F439" s="16">
        <f>IF([2]其他调用!AK439="","",[2]其他调用!AK439)</f>
        <v>8.683091583528304</v>
      </c>
      <c r="G439" s="16">
        <f>IF([2]其他调用!AL439="","",[2]其他调用!AL439)</f>
        <v>16.740269251508298</v>
      </c>
      <c r="H439" s="16">
        <f>IF([2]其他调用!AM439="","",[2]其他调用!AM439)</f>
        <v>1004.4831039224036</v>
      </c>
      <c r="I439" s="16" t="str">
        <f>IF([2]其他调用!AN439="","",[2]其他调用!AN439)</f>
        <v/>
      </c>
      <c r="J439" s="16" t="str">
        <f>IF([2]其他调用!AO439="","",[2]其他调用!AO439)</f>
        <v/>
      </c>
      <c r="AL439" s="35">
        <f>[4]基础信息!L439</f>
        <v>436</v>
      </c>
      <c r="AM439" s="35">
        <f>[4]基础信息!M439</f>
        <v>100</v>
      </c>
      <c r="AP439" s="44">
        <f>[2]国家城池攻打!AK439</f>
        <v>436</v>
      </c>
      <c r="AQ439" s="44">
        <f>[2]国家城池攻打!AL439</f>
        <v>2803998536.5584192</v>
      </c>
      <c r="AR439" s="44">
        <f>[2]国家城池攻打!AM439</f>
        <v>2941586144.9997406</v>
      </c>
      <c r="AS439" s="44">
        <f>[2]国家城池攻打!AN439</f>
        <v>251229532.77905756</v>
      </c>
      <c r="AT439" s="44">
        <f>[2]国家城池攻打!AO439</f>
        <v>47895979.94034218</v>
      </c>
      <c r="AU439" s="44">
        <f>[2]国家城池攻打!AP439</f>
        <v>14210627.126752343</v>
      </c>
      <c r="AV439" s="44">
        <f>[2]国家城池攻打!AQ439</f>
        <v>6058920821.4043112</v>
      </c>
      <c r="AX439" s="14">
        <v>436</v>
      </c>
      <c r="AY439" s="44">
        <f>[2]国家城池攻打!AE439</f>
        <v>61655335.429455407</v>
      </c>
      <c r="AZ439" s="44">
        <f>[2]国家城池攻打!AF439</f>
        <v>63175266.15556179</v>
      </c>
      <c r="BA439" s="44">
        <f>[2]国家城池攻打!AG439</f>
        <v>65078289.891450986</v>
      </c>
      <c r="BB439" s="44">
        <f>[2]国家城池攻打!AH439</f>
        <v>69738291.92415531</v>
      </c>
      <c r="BC439" s="44">
        <f>[2]国家城池攻打!AI439</f>
        <v>71510804.784381777</v>
      </c>
    </row>
    <row r="440" spans="1:55" x14ac:dyDescent="0.15">
      <c r="A440" s="16" t="str">
        <f>IF([2]其他调用!AF440="","",[2]其他调用!AF440)</f>
        <v/>
      </c>
      <c r="B440" s="16">
        <f>IF([2]其他调用!AG440="","",[2]其他调用!AG440)</f>
        <v>436</v>
      </c>
      <c r="C440" s="16">
        <f>IF([2]其他调用!AH440="","",[2]其他调用!AH440)</f>
        <v>1</v>
      </c>
      <c r="D440" s="16">
        <f>IF([2]其他调用!AI440="","",[2]其他调用!AI440)</f>
        <v>1.7404689432737179</v>
      </c>
      <c r="E440" s="16">
        <f>IF([2]其他调用!AJ440="","",[2]其他调用!AJ440)</f>
        <v>3.2940969506442275</v>
      </c>
      <c r="F440" s="16">
        <f>IF([2]其他调用!AK440="","",[2]其他调用!AK440)</f>
        <v>8.683091583528304</v>
      </c>
      <c r="G440" s="16">
        <f>IF([2]其他调用!AL440="","",[2]其他调用!AL440)</f>
        <v>16.740269251508298</v>
      </c>
      <c r="H440" s="16">
        <f>IF([2]其他调用!AM440="","",[2]其他调用!AM440)</f>
        <v>1004.4831039224036</v>
      </c>
      <c r="I440" s="16" t="str">
        <f>IF([2]其他调用!AN440="","",[2]其他调用!AN440)</f>
        <v/>
      </c>
      <c r="J440" s="16" t="str">
        <f>IF([2]其他调用!AO440="","",[2]其他调用!AO440)</f>
        <v/>
      </c>
      <c r="AL440" s="35">
        <f>[4]基础信息!L440</f>
        <v>437</v>
      </c>
      <c r="AM440" s="35">
        <f>[4]基础信息!M440</f>
        <v>100</v>
      </c>
      <c r="AP440" s="44">
        <f>[2]国家城池攻打!AK440</f>
        <v>437</v>
      </c>
      <c r="AQ440" s="44">
        <f>[2]国家城池攻打!AL440</f>
        <v>2808895498.5176663</v>
      </c>
      <c r="AR440" s="44">
        <f>[2]国家城池攻打!AM440</f>
        <v>2942417114.5403223</v>
      </c>
      <c r="AS440" s="44">
        <f>[2]国家城池攻打!AN440</f>
        <v>251229532.77905756</v>
      </c>
      <c r="AT440" s="44">
        <f>[2]国家城池攻打!AO440</f>
        <v>47895979.94034218</v>
      </c>
      <c r="AU440" s="44">
        <f>[2]国家城池攻打!AP440</f>
        <v>14210627.126752343</v>
      </c>
      <c r="AV440" s="44">
        <f>[2]国家城池攻打!AQ440</f>
        <v>6064648752.9041405</v>
      </c>
      <c r="AX440" s="14">
        <v>437</v>
      </c>
      <c r="AY440" s="44">
        <f>[2]国家城池攻打!AE440</f>
        <v>61655335.429455407</v>
      </c>
      <c r="AZ440" s="44">
        <f>[2]国家城池攻打!AF440</f>
        <v>63175266.15556179</v>
      </c>
      <c r="BA440" s="44">
        <f>[2]国家城池攻打!AG440</f>
        <v>65078289.891450986</v>
      </c>
      <c r="BB440" s="44">
        <f>[2]国家城池攻打!AH440</f>
        <v>69738291.92415531</v>
      </c>
      <c r="BC440" s="44">
        <f>[2]国家城池攻打!AI440</f>
        <v>71510804.784381777</v>
      </c>
    </row>
    <row r="441" spans="1:55" x14ac:dyDescent="0.15">
      <c r="A441" s="16" t="str">
        <f>IF([2]其他调用!AF441="","",[2]其他调用!AF441)</f>
        <v/>
      </c>
      <c r="B441" s="16">
        <f>IF([2]其他调用!AG441="","",[2]其他调用!AG441)</f>
        <v>437</v>
      </c>
      <c r="C441" s="16">
        <f>IF([2]其他调用!AH441="","",[2]其他调用!AH441)</f>
        <v>1</v>
      </c>
      <c r="D441" s="16">
        <f>IF([2]其他调用!AI441="","",[2]其他调用!AI441)</f>
        <v>1.7404689432737179</v>
      </c>
      <c r="E441" s="16">
        <f>IF([2]其他调用!AJ441="","",[2]其他调用!AJ441)</f>
        <v>3.2940969506442275</v>
      </c>
      <c r="F441" s="16">
        <f>IF([2]其他调用!AK441="","",[2]其他调用!AK441)</f>
        <v>8.683091583528304</v>
      </c>
      <c r="G441" s="16">
        <f>IF([2]其他调用!AL441="","",[2]其他调用!AL441)</f>
        <v>16.740269251508298</v>
      </c>
      <c r="H441" s="16">
        <f>IF([2]其他调用!AM441="","",[2]其他调用!AM441)</f>
        <v>1004.4831039224036</v>
      </c>
      <c r="I441" s="16" t="str">
        <f>IF([2]其他调用!AN441="","",[2]其他调用!AN441)</f>
        <v/>
      </c>
      <c r="J441" s="16" t="str">
        <f>IF([2]其他调用!AO441="","",[2]其他调用!AO441)</f>
        <v/>
      </c>
      <c r="AL441" s="35">
        <f>[4]基础信息!L441</f>
        <v>438</v>
      </c>
      <c r="AM441" s="35">
        <f>[4]基础信息!M441</f>
        <v>100</v>
      </c>
      <c r="AP441" s="44">
        <f>[2]国家城池攻打!AK441</f>
        <v>438</v>
      </c>
      <c r="AQ441" s="44">
        <f>[2]国家城池攻打!AL441</f>
        <v>2813792460.4769135</v>
      </c>
      <c r="AR441" s="44">
        <f>[2]国家城池攻打!AM441</f>
        <v>2943248084.0809045</v>
      </c>
      <c r="AS441" s="44">
        <f>[2]国家城池攻打!AN441</f>
        <v>251229532.77905756</v>
      </c>
      <c r="AT441" s="44">
        <f>[2]国家城池攻打!AO441</f>
        <v>47895979.94034218</v>
      </c>
      <c r="AU441" s="44">
        <f>[2]国家城池攻打!AP441</f>
        <v>14210627.126752343</v>
      </c>
      <c r="AV441" s="44">
        <f>[2]国家城池攻打!AQ441</f>
        <v>6070376684.4039688</v>
      </c>
      <c r="AX441" s="14">
        <v>438</v>
      </c>
      <c r="AY441" s="44">
        <f>[2]国家城池攻打!AE441</f>
        <v>61655335.429455407</v>
      </c>
      <c r="AZ441" s="44">
        <f>[2]国家城池攻打!AF441</f>
        <v>63175266.15556179</v>
      </c>
      <c r="BA441" s="44">
        <f>[2]国家城池攻打!AG441</f>
        <v>65078289.891450986</v>
      </c>
      <c r="BB441" s="44">
        <f>[2]国家城池攻打!AH441</f>
        <v>69738291.92415531</v>
      </c>
      <c r="BC441" s="44">
        <f>[2]国家城池攻打!AI441</f>
        <v>71510804.784381777</v>
      </c>
    </row>
    <row r="442" spans="1:55" x14ac:dyDescent="0.15">
      <c r="A442" s="16" t="str">
        <f>IF([2]其他调用!AF442="","",[2]其他调用!AF442)</f>
        <v/>
      </c>
      <c r="B442" s="16">
        <f>IF([2]其他调用!AG442="","",[2]其他调用!AG442)</f>
        <v>438</v>
      </c>
      <c r="C442" s="16">
        <f>IF([2]其他调用!AH442="","",[2]其他调用!AH442)</f>
        <v>1</v>
      </c>
      <c r="D442" s="16">
        <f>IF([2]其他调用!AI442="","",[2]其他调用!AI442)</f>
        <v>1.7404689432737179</v>
      </c>
      <c r="E442" s="16">
        <f>IF([2]其他调用!AJ442="","",[2]其他调用!AJ442)</f>
        <v>3.2940969506442275</v>
      </c>
      <c r="F442" s="16">
        <f>IF([2]其他调用!AK442="","",[2]其他调用!AK442)</f>
        <v>8.683091583528304</v>
      </c>
      <c r="G442" s="16">
        <f>IF([2]其他调用!AL442="","",[2]其他调用!AL442)</f>
        <v>16.740269251508298</v>
      </c>
      <c r="H442" s="16">
        <f>IF([2]其他调用!AM442="","",[2]其他调用!AM442)</f>
        <v>1004.4831039224036</v>
      </c>
      <c r="I442" s="16" t="str">
        <f>IF([2]其他调用!AN442="","",[2]其他调用!AN442)</f>
        <v/>
      </c>
      <c r="J442" s="16" t="str">
        <f>IF([2]其他调用!AO442="","",[2]其他调用!AO442)</f>
        <v/>
      </c>
      <c r="AL442" s="35">
        <f>[4]基础信息!L442</f>
        <v>439</v>
      </c>
      <c r="AM442" s="35">
        <f>[4]基础信息!M442</f>
        <v>100</v>
      </c>
      <c r="AP442" s="44">
        <f>[2]国家城池攻打!AK442</f>
        <v>439</v>
      </c>
      <c r="AQ442" s="44">
        <f>[2]国家城池攻打!AL442</f>
        <v>2818689422.436161</v>
      </c>
      <c r="AR442" s="44">
        <f>[2]国家城池攻打!AM442</f>
        <v>2943980737.0195351</v>
      </c>
      <c r="AS442" s="44">
        <f>[2]国家城池攻打!AN442</f>
        <v>251229532.77905756</v>
      </c>
      <c r="AT442" s="44">
        <f>[2]国家城池攻打!AO442</f>
        <v>47895979.94034218</v>
      </c>
      <c r="AU442" s="44">
        <f>[2]国家城池攻打!AP442</f>
        <v>14210627.126752343</v>
      </c>
      <c r="AV442" s="44">
        <f>[2]国家城池攻打!AQ442</f>
        <v>6076006299.3018475</v>
      </c>
      <c r="AX442" s="14">
        <v>439</v>
      </c>
      <c r="AY442" s="44">
        <f>[2]国家城池攻打!AE442</f>
        <v>61655335.429455407</v>
      </c>
      <c r="AZ442" s="44">
        <f>[2]国家城池攻打!AF442</f>
        <v>63175266.15556179</v>
      </c>
      <c r="BA442" s="44">
        <f>[2]国家城池攻打!AG442</f>
        <v>65078289.891450986</v>
      </c>
      <c r="BB442" s="44">
        <f>[2]国家城池攻打!AH442</f>
        <v>69738291.92415531</v>
      </c>
      <c r="BC442" s="44">
        <f>[2]国家城池攻打!AI442</f>
        <v>71510804.784381777</v>
      </c>
    </row>
    <row r="443" spans="1:55" x14ac:dyDescent="0.15">
      <c r="A443" s="16" t="str">
        <f>IF([2]其他调用!AF443="","",[2]其他调用!AF443)</f>
        <v/>
      </c>
      <c r="B443" s="16">
        <f>IF([2]其他调用!AG443="","",[2]其他调用!AG443)</f>
        <v>439</v>
      </c>
      <c r="C443" s="16">
        <f>IF([2]其他调用!AH443="","",[2]其他调用!AH443)</f>
        <v>1</v>
      </c>
      <c r="D443" s="16">
        <f>IF([2]其他调用!AI443="","",[2]其他调用!AI443)</f>
        <v>1.7404689432737179</v>
      </c>
      <c r="E443" s="16">
        <f>IF([2]其他调用!AJ443="","",[2]其他调用!AJ443)</f>
        <v>3.2940969506442275</v>
      </c>
      <c r="F443" s="16">
        <f>IF([2]其他调用!AK443="","",[2]其他调用!AK443)</f>
        <v>8.683091583528304</v>
      </c>
      <c r="G443" s="16">
        <f>IF([2]其他调用!AL443="","",[2]其他调用!AL443)</f>
        <v>16.740269251508298</v>
      </c>
      <c r="H443" s="16">
        <f>IF([2]其他调用!AM443="","",[2]其他调用!AM443)</f>
        <v>1004.4831039224036</v>
      </c>
      <c r="I443" s="16" t="str">
        <f>IF([2]其他调用!AN443="","",[2]其他调用!AN443)</f>
        <v/>
      </c>
      <c r="J443" s="16" t="str">
        <f>IF([2]其他调用!AO443="","",[2]其他调用!AO443)</f>
        <v/>
      </c>
      <c r="AL443" s="35">
        <f>[4]基础信息!L443</f>
        <v>440</v>
      </c>
      <c r="AM443" s="35">
        <f>[4]基础信息!M443</f>
        <v>100</v>
      </c>
      <c r="AP443" s="44">
        <f>[2]国家城池攻打!AK443</f>
        <v>440</v>
      </c>
      <c r="AQ443" s="44">
        <f>[2]国家城池攻打!AL443</f>
        <v>2823586384.3954082</v>
      </c>
      <c r="AR443" s="44">
        <f>[2]国家城池攻打!AM443</f>
        <v>2944698516.82727</v>
      </c>
      <c r="AS443" s="44">
        <f>[2]国家城池攻打!AN443</f>
        <v>251229532.77905756</v>
      </c>
      <c r="AT443" s="44">
        <f>[2]国家城池攻打!AO443</f>
        <v>47895979.94034218</v>
      </c>
      <c r="AU443" s="44">
        <f>[2]国家城池攻打!AP443</f>
        <v>14210627.126752343</v>
      </c>
      <c r="AV443" s="44">
        <f>[2]国家城池攻打!AQ443</f>
        <v>6081621041.0688295</v>
      </c>
      <c r="AX443" s="14">
        <v>440</v>
      </c>
      <c r="AY443" s="44">
        <f>[2]国家城池攻打!AE443</f>
        <v>61655335.429455407</v>
      </c>
      <c r="AZ443" s="44">
        <f>[2]国家城池攻打!AF443</f>
        <v>63175266.15556179</v>
      </c>
      <c r="BA443" s="44">
        <f>[2]国家城池攻打!AG443</f>
        <v>65078289.891450986</v>
      </c>
      <c r="BB443" s="44">
        <f>[2]国家城池攻打!AH443</f>
        <v>69738291.92415531</v>
      </c>
      <c r="BC443" s="44">
        <f>[2]国家城池攻打!AI443</f>
        <v>71510804.784381777</v>
      </c>
    </row>
    <row r="444" spans="1:55" x14ac:dyDescent="0.15">
      <c r="A444" s="16" t="str">
        <f>IF([2]其他调用!AF444="","",[2]其他调用!AF444)</f>
        <v/>
      </c>
      <c r="B444" s="16">
        <f>IF([2]其他调用!AG444="","",[2]其他调用!AG444)</f>
        <v>440</v>
      </c>
      <c r="C444" s="16">
        <f>IF([2]其他调用!AH444="","",[2]其他调用!AH444)</f>
        <v>1</v>
      </c>
      <c r="D444" s="16">
        <f>IF([2]其他调用!AI444="","",[2]其他调用!AI444)</f>
        <v>1.7404689432737179</v>
      </c>
      <c r="E444" s="16">
        <f>IF([2]其他调用!AJ444="","",[2]其他调用!AJ444)</f>
        <v>3.2940969506442275</v>
      </c>
      <c r="F444" s="16">
        <f>IF([2]其他调用!AK444="","",[2]其他调用!AK444)</f>
        <v>8.683091583528304</v>
      </c>
      <c r="G444" s="16">
        <f>IF([2]其他调用!AL444="","",[2]其他调用!AL444)</f>
        <v>16.740269251508298</v>
      </c>
      <c r="H444" s="16">
        <f>IF([2]其他调用!AM444="","",[2]其他调用!AM444)</f>
        <v>1004.4831039224036</v>
      </c>
      <c r="I444" s="16" t="str">
        <f>IF([2]其他调用!AN444="","",[2]其他调用!AN444)</f>
        <v/>
      </c>
      <c r="J444" s="16" t="str">
        <f>IF([2]其他调用!AO444="","",[2]其他调用!AO444)</f>
        <v/>
      </c>
      <c r="AL444" s="35">
        <f>[4]基础信息!L444</f>
        <v>441</v>
      </c>
      <c r="AM444" s="35">
        <f>[4]基础信息!M444</f>
        <v>100</v>
      </c>
      <c r="AP444" s="44">
        <f>[2]国家城池攻打!AK444</f>
        <v>441</v>
      </c>
      <c r="AQ444" s="44">
        <f>[2]国家城池攻打!AL444</f>
        <v>2828483346.3546557</v>
      </c>
      <c r="AR444" s="44">
        <f>[2]国家城池攻打!AM444</f>
        <v>2945416296.6350045</v>
      </c>
      <c r="AS444" s="44">
        <f>[2]国家城池攻打!AN444</f>
        <v>251229532.77905756</v>
      </c>
      <c r="AT444" s="44">
        <f>[2]国家城池攻打!AO444</f>
        <v>47895979.94034218</v>
      </c>
      <c r="AU444" s="44">
        <f>[2]国家城池攻打!AP444</f>
        <v>14210627.126752343</v>
      </c>
      <c r="AV444" s="44">
        <f>[2]国家城池攻打!AQ444</f>
        <v>6087235782.8358116</v>
      </c>
      <c r="AX444" s="14">
        <v>441</v>
      </c>
      <c r="AY444" s="44">
        <f>[2]国家城池攻打!AE444</f>
        <v>61655335.429455407</v>
      </c>
      <c r="AZ444" s="44">
        <f>[2]国家城池攻打!AF444</f>
        <v>63175266.15556179</v>
      </c>
      <c r="BA444" s="44">
        <f>[2]国家城池攻打!AG444</f>
        <v>65078289.891450986</v>
      </c>
      <c r="BB444" s="44">
        <f>[2]国家城池攻打!AH444</f>
        <v>69738291.92415531</v>
      </c>
      <c r="BC444" s="44">
        <f>[2]国家城池攻打!AI444</f>
        <v>71510804.784381777</v>
      </c>
    </row>
    <row r="445" spans="1:55" x14ac:dyDescent="0.15">
      <c r="A445" s="16" t="str">
        <f>IF([2]其他调用!AF445="","",[2]其他调用!AF445)</f>
        <v/>
      </c>
      <c r="B445" s="16">
        <f>IF([2]其他调用!AG445="","",[2]其他调用!AG445)</f>
        <v>441</v>
      </c>
      <c r="C445" s="16">
        <f>IF([2]其他调用!AH445="","",[2]其他调用!AH445)</f>
        <v>1</v>
      </c>
      <c r="D445" s="16">
        <f>IF([2]其他调用!AI445="","",[2]其他调用!AI445)</f>
        <v>1.7404689432737179</v>
      </c>
      <c r="E445" s="16">
        <f>IF([2]其他调用!AJ445="","",[2]其他调用!AJ445)</f>
        <v>3.2940969506442275</v>
      </c>
      <c r="F445" s="16">
        <f>IF([2]其他调用!AK445="","",[2]其他调用!AK445)</f>
        <v>8.683091583528304</v>
      </c>
      <c r="G445" s="16">
        <f>IF([2]其他调用!AL445="","",[2]其他调用!AL445)</f>
        <v>16.740269251508298</v>
      </c>
      <c r="H445" s="16">
        <f>IF([2]其他调用!AM445="","",[2]其他调用!AM445)</f>
        <v>1004.4831039224036</v>
      </c>
      <c r="I445" s="16" t="str">
        <f>IF([2]其他调用!AN445="","",[2]其他调用!AN445)</f>
        <v/>
      </c>
      <c r="J445" s="16" t="str">
        <f>IF([2]其他调用!AO445="","",[2]其他调用!AO445)</f>
        <v/>
      </c>
      <c r="AL445" s="35">
        <f>[4]基础信息!L445</f>
        <v>442</v>
      </c>
      <c r="AM445" s="35">
        <f>[4]基础信息!M445</f>
        <v>100</v>
      </c>
      <c r="AP445" s="44">
        <f>[2]国家城池攻打!AK445</f>
        <v>442</v>
      </c>
      <c r="AQ445" s="44">
        <f>[2]国家城池攻打!AL445</f>
        <v>2833380308.3139029</v>
      </c>
      <c r="AR445" s="44">
        <f>[2]国家城池攻打!AM445</f>
        <v>2946134076.4427395</v>
      </c>
      <c r="AS445" s="44">
        <f>[2]国家城池攻打!AN445</f>
        <v>251229532.77905756</v>
      </c>
      <c r="AT445" s="44">
        <f>[2]国家城池攻打!AO445</f>
        <v>47895979.94034218</v>
      </c>
      <c r="AU445" s="44">
        <f>[2]国家城池攻打!AP445</f>
        <v>14210627.126752343</v>
      </c>
      <c r="AV445" s="44">
        <f>[2]国家城池攻打!AQ445</f>
        <v>6092850524.6027937</v>
      </c>
      <c r="AX445" s="14">
        <v>442</v>
      </c>
      <c r="AY445" s="44">
        <f>[2]国家城池攻打!AE445</f>
        <v>61655335.429455407</v>
      </c>
      <c r="AZ445" s="44">
        <f>[2]国家城池攻打!AF445</f>
        <v>63175266.15556179</v>
      </c>
      <c r="BA445" s="44">
        <f>[2]国家城池攻打!AG445</f>
        <v>65078289.891450986</v>
      </c>
      <c r="BB445" s="44">
        <f>[2]国家城池攻打!AH445</f>
        <v>69738291.92415531</v>
      </c>
      <c r="BC445" s="44">
        <f>[2]国家城池攻打!AI445</f>
        <v>71510804.784381777</v>
      </c>
    </row>
    <row r="446" spans="1:55" x14ac:dyDescent="0.15">
      <c r="A446" s="16" t="str">
        <f>IF([2]其他调用!AF446="","",[2]其他调用!AF446)</f>
        <v/>
      </c>
      <c r="B446" s="16">
        <f>IF([2]其他调用!AG446="","",[2]其他调用!AG446)</f>
        <v>442</v>
      </c>
      <c r="C446" s="16">
        <f>IF([2]其他调用!AH446="","",[2]其他调用!AH446)</f>
        <v>1</v>
      </c>
      <c r="D446" s="16">
        <f>IF([2]其他调用!AI446="","",[2]其他调用!AI446)</f>
        <v>1.7404689432737179</v>
      </c>
      <c r="E446" s="16">
        <f>IF([2]其他调用!AJ446="","",[2]其他调用!AJ446)</f>
        <v>3.2940969506442275</v>
      </c>
      <c r="F446" s="16">
        <f>IF([2]其他调用!AK446="","",[2]其他调用!AK446)</f>
        <v>8.683091583528304</v>
      </c>
      <c r="G446" s="16">
        <f>IF([2]其他调用!AL446="","",[2]其他调用!AL446)</f>
        <v>16.740269251508298</v>
      </c>
      <c r="H446" s="16">
        <f>IF([2]其他调用!AM446="","",[2]其他调用!AM446)</f>
        <v>1004.4831039224036</v>
      </c>
      <c r="I446" s="16" t="str">
        <f>IF([2]其他调用!AN446="","",[2]其他调用!AN446)</f>
        <v/>
      </c>
      <c r="J446" s="16" t="str">
        <f>IF([2]其他调用!AO446="","",[2]其他调用!AO446)</f>
        <v/>
      </c>
      <c r="AL446" s="35">
        <f>[4]基础信息!L446</f>
        <v>443</v>
      </c>
      <c r="AM446" s="35">
        <f>[4]基础信息!M446</f>
        <v>100</v>
      </c>
      <c r="AP446" s="44">
        <f>[2]国家城池攻打!AK446</f>
        <v>443</v>
      </c>
      <c r="AQ446" s="44">
        <f>[2]国家城池攻打!AL446</f>
        <v>2838277270.27315</v>
      </c>
      <c r="AR446" s="44">
        <f>[2]国家城池攻打!AM446</f>
        <v>2946851856.2504745</v>
      </c>
      <c r="AS446" s="44">
        <f>[2]国家城池攻打!AN446</f>
        <v>251229532.77905756</v>
      </c>
      <c r="AT446" s="44">
        <f>[2]国家城池攻打!AO446</f>
        <v>47895979.94034218</v>
      </c>
      <c r="AU446" s="44">
        <f>[2]国家城池攻打!AP446</f>
        <v>14210627.126752343</v>
      </c>
      <c r="AV446" s="44">
        <f>[2]国家城池攻打!AQ446</f>
        <v>6098465266.3697758</v>
      </c>
      <c r="AX446" s="14">
        <v>443</v>
      </c>
      <c r="AY446" s="44">
        <f>[2]国家城池攻打!AE446</f>
        <v>61655335.429455407</v>
      </c>
      <c r="AZ446" s="44">
        <f>[2]国家城池攻打!AF446</f>
        <v>63175266.15556179</v>
      </c>
      <c r="BA446" s="44">
        <f>[2]国家城池攻打!AG446</f>
        <v>65078289.891450986</v>
      </c>
      <c r="BB446" s="44">
        <f>[2]国家城池攻打!AH446</f>
        <v>69738291.92415531</v>
      </c>
      <c r="BC446" s="44">
        <f>[2]国家城池攻打!AI446</f>
        <v>71510804.784381777</v>
      </c>
    </row>
    <row r="447" spans="1:55" x14ac:dyDescent="0.15">
      <c r="A447" s="16" t="str">
        <f>IF([2]其他调用!AF447="","",[2]其他调用!AF447)</f>
        <v/>
      </c>
      <c r="B447" s="16">
        <f>IF([2]其他调用!AG447="","",[2]其他调用!AG447)</f>
        <v>443</v>
      </c>
      <c r="C447" s="16">
        <f>IF([2]其他调用!AH447="","",[2]其他调用!AH447)</f>
        <v>1</v>
      </c>
      <c r="D447" s="16">
        <f>IF([2]其他调用!AI447="","",[2]其他调用!AI447)</f>
        <v>1.7404689432737179</v>
      </c>
      <c r="E447" s="16">
        <f>IF([2]其他调用!AJ447="","",[2]其他调用!AJ447)</f>
        <v>3.2940969506442275</v>
      </c>
      <c r="F447" s="16">
        <f>IF([2]其他调用!AK447="","",[2]其他调用!AK447)</f>
        <v>8.683091583528304</v>
      </c>
      <c r="G447" s="16">
        <f>IF([2]其他调用!AL447="","",[2]其他调用!AL447)</f>
        <v>16.740269251508298</v>
      </c>
      <c r="H447" s="16">
        <f>IF([2]其他调用!AM447="","",[2]其他调用!AM447)</f>
        <v>1004.4831039224036</v>
      </c>
      <c r="I447" s="16" t="str">
        <f>IF([2]其他调用!AN447="","",[2]其他调用!AN447)</f>
        <v/>
      </c>
      <c r="J447" s="16" t="str">
        <f>IF([2]其他调用!AO447="","",[2]其他调用!AO447)</f>
        <v/>
      </c>
      <c r="AL447" s="35">
        <f>[4]基础信息!L447</f>
        <v>444</v>
      </c>
      <c r="AM447" s="35">
        <f>[4]基础信息!M447</f>
        <v>100</v>
      </c>
      <c r="AP447" s="44">
        <f>[2]国家城池攻打!AK447</f>
        <v>444</v>
      </c>
      <c r="AQ447" s="44">
        <f>[2]国家城池攻打!AL447</f>
        <v>2843174232.2323976</v>
      </c>
      <c r="AR447" s="44">
        <f>[2]国家城池攻打!AM447</f>
        <v>2947569636.0582089</v>
      </c>
      <c r="AS447" s="44">
        <f>[2]国家城池攻打!AN447</f>
        <v>251229532.77905756</v>
      </c>
      <c r="AT447" s="44">
        <f>[2]国家城池攻打!AO447</f>
        <v>47895979.94034218</v>
      </c>
      <c r="AU447" s="44">
        <f>[2]国家城池攻打!AP447</f>
        <v>14210627.126752343</v>
      </c>
      <c r="AV447" s="44">
        <f>[2]国家城池攻打!AQ447</f>
        <v>6104080008.1367579</v>
      </c>
      <c r="AX447" s="14">
        <v>444</v>
      </c>
      <c r="AY447" s="44">
        <f>[2]国家城池攻打!AE447</f>
        <v>61655335.429455407</v>
      </c>
      <c r="AZ447" s="44">
        <f>[2]国家城池攻打!AF447</f>
        <v>63175266.15556179</v>
      </c>
      <c r="BA447" s="44">
        <f>[2]国家城池攻打!AG447</f>
        <v>65078289.891450986</v>
      </c>
      <c r="BB447" s="44">
        <f>[2]国家城池攻打!AH447</f>
        <v>69738291.92415531</v>
      </c>
      <c r="BC447" s="44">
        <f>[2]国家城池攻打!AI447</f>
        <v>71510804.784381777</v>
      </c>
    </row>
    <row r="448" spans="1:55" x14ac:dyDescent="0.15">
      <c r="A448" s="16" t="str">
        <f>IF([2]其他调用!AF448="","",[2]其他调用!AF448)</f>
        <v/>
      </c>
      <c r="B448" s="16">
        <f>IF([2]其他调用!AG448="","",[2]其他调用!AG448)</f>
        <v>444</v>
      </c>
      <c r="C448" s="16">
        <f>IF([2]其他调用!AH448="","",[2]其他调用!AH448)</f>
        <v>1</v>
      </c>
      <c r="D448" s="16">
        <f>IF([2]其他调用!AI448="","",[2]其他调用!AI448)</f>
        <v>1.7404689432737179</v>
      </c>
      <c r="E448" s="16">
        <f>IF([2]其他调用!AJ448="","",[2]其他调用!AJ448)</f>
        <v>3.2940969506442275</v>
      </c>
      <c r="F448" s="16">
        <f>IF([2]其他调用!AK448="","",[2]其他调用!AK448)</f>
        <v>8.683091583528304</v>
      </c>
      <c r="G448" s="16">
        <f>IF([2]其他调用!AL448="","",[2]其他调用!AL448)</f>
        <v>16.740269251508298</v>
      </c>
      <c r="H448" s="16">
        <f>IF([2]其他调用!AM448="","",[2]其他调用!AM448)</f>
        <v>1004.4831039224036</v>
      </c>
      <c r="I448" s="16" t="str">
        <f>IF([2]其他调用!AN448="","",[2]其他调用!AN448)</f>
        <v/>
      </c>
      <c r="J448" s="16" t="str">
        <f>IF([2]其他调用!AO448="","",[2]其他调用!AO448)</f>
        <v/>
      </c>
      <c r="AL448" s="35">
        <f>[4]基础信息!L448</f>
        <v>445</v>
      </c>
      <c r="AM448" s="35">
        <f>[4]基础信息!M448</f>
        <v>100</v>
      </c>
      <c r="AP448" s="44">
        <f>[2]国家城池攻打!AK448</f>
        <v>445</v>
      </c>
      <c r="AQ448" s="44">
        <f>[2]国家城池攻打!AL448</f>
        <v>2846911750.8640823</v>
      </c>
      <c r="AR448" s="44">
        <f>[2]国家城池攻打!AM448</f>
        <v>2948287415.8659434</v>
      </c>
      <c r="AS448" s="44">
        <f>[2]国家城池攻打!AN448</f>
        <v>251229532.77905756</v>
      </c>
      <c r="AT448" s="44">
        <f>[2]国家城池攻打!AO448</f>
        <v>47895979.94034218</v>
      </c>
      <c r="AU448" s="44">
        <f>[2]国家城池攻打!AP448</f>
        <v>14210627.126752343</v>
      </c>
      <c r="AV448" s="44">
        <f>[2]国家城池攻打!AQ448</f>
        <v>6108535306.5761776</v>
      </c>
      <c r="AX448" s="14">
        <v>445</v>
      </c>
      <c r="AY448" s="44">
        <f>[2]国家城池攻打!AE448</f>
        <v>61655335.429455407</v>
      </c>
      <c r="AZ448" s="44">
        <f>[2]国家城池攻打!AF448</f>
        <v>63175266.15556179</v>
      </c>
      <c r="BA448" s="44">
        <f>[2]国家城池攻打!AG448</f>
        <v>65078289.891450986</v>
      </c>
      <c r="BB448" s="44">
        <f>[2]国家城池攻打!AH448</f>
        <v>69738291.92415531</v>
      </c>
      <c r="BC448" s="44">
        <f>[2]国家城池攻打!AI448</f>
        <v>71510804.784381777</v>
      </c>
    </row>
    <row r="449" spans="1:55" x14ac:dyDescent="0.15">
      <c r="A449" s="16" t="str">
        <f>IF([2]其他调用!AF449="","",[2]其他调用!AF449)</f>
        <v/>
      </c>
      <c r="B449" s="16">
        <f>IF([2]其他调用!AG449="","",[2]其他调用!AG449)</f>
        <v>445</v>
      </c>
      <c r="C449" s="16">
        <f>IF([2]其他调用!AH449="","",[2]其他调用!AH449)</f>
        <v>1</v>
      </c>
      <c r="D449" s="16">
        <f>IF([2]其他调用!AI449="","",[2]其他调用!AI449)</f>
        <v>1.7404689432737179</v>
      </c>
      <c r="E449" s="16">
        <f>IF([2]其他调用!AJ449="","",[2]其他调用!AJ449)</f>
        <v>3.2940969506442275</v>
      </c>
      <c r="F449" s="16">
        <f>IF([2]其他调用!AK449="","",[2]其他调用!AK449)</f>
        <v>8.683091583528304</v>
      </c>
      <c r="G449" s="16">
        <f>IF([2]其他调用!AL449="","",[2]其他调用!AL449)</f>
        <v>16.740269251508298</v>
      </c>
      <c r="H449" s="16">
        <f>IF([2]其他调用!AM449="","",[2]其他调用!AM449)</f>
        <v>1004.4831039224036</v>
      </c>
      <c r="I449" s="16" t="str">
        <f>IF([2]其他调用!AN449="","",[2]其他调用!AN449)</f>
        <v/>
      </c>
      <c r="J449" s="16" t="str">
        <f>IF([2]其他调用!AO449="","",[2]其他调用!AO449)</f>
        <v/>
      </c>
      <c r="AL449" s="35">
        <f>[4]基础信息!L449</f>
        <v>446</v>
      </c>
      <c r="AM449" s="35">
        <f>[4]基础信息!M449</f>
        <v>100</v>
      </c>
      <c r="AP449" s="44">
        <f>[2]国家城池攻打!AK449</f>
        <v>446</v>
      </c>
      <c r="AQ449" s="44">
        <f>[2]国家城池攻打!AL449</f>
        <v>2847639726.8503928</v>
      </c>
      <c r="AR449" s="44">
        <f>[2]国家城池攻打!AM449</f>
        <v>2949005195.6736779</v>
      </c>
      <c r="AS449" s="44">
        <f>[2]国家城池攻打!AN449</f>
        <v>251229532.77905756</v>
      </c>
      <c r="AT449" s="44">
        <f>[2]国家城池攻打!AO449</f>
        <v>47895979.94034218</v>
      </c>
      <c r="AU449" s="44">
        <f>[2]国家城池攻打!AP449</f>
        <v>14210627.126752343</v>
      </c>
      <c r="AV449" s="44">
        <f>[2]国家城池攻打!AQ449</f>
        <v>6109981062.3702221</v>
      </c>
      <c r="AX449" s="14">
        <v>446</v>
      </c>
      <c r="AY449" s="44">
        <f>[2]国家城池攻打!AE449</f>
        <v>61655335.429455407</v>
      </c>
      <c r="AZ449" s="44">
        <f>[2]国家城池攻打!AF449</f>
        <v>63175266.15556179</v>
      </c>
      <c r="BA449" s="44">
        <f>[2]国家城池攻打!AG449</f>
        <v>65078289.891450986</v>
      </c>
      <c r="BB449" s="44">
        <f>[2]国家城池攻打!AH449</f>
        <v>69738291.92415531</v>
      </c>
      <c r="BC449" s="44">
        <f>[2]国家城池攻打!AI449</f>
        <v>71510804.784381777</v>
      </c>
    </row>
    <row r="450" spans="1:55" x14ac:dyDescent="0.15">
      <c r="A450" s="16" t="str">
        <f>IF([2]其他调用!AF450="","",[2]其他调用!AF450)</f>
        <v/>
      </c>
      <c r="B450" s="16">
        <f>IF([2]其他调用!AG450="","",[2]其他调用!AG450)</f>
        <v>446</v>
      </c>
      <c r="C450" s="16">
        <f>IF([2]其他调用!AH450="","",[2]其他调用!AH450)</f>
        <v>1</v>
      </c>
      <c r="D450" s="16">
        <f>IF([2]其他调用!AI450="","",[2]其他调用!AI450)</f>
        <v>1.7404689432737179</v>
      </c>
      <c r="E450" s="16">
        <f>IF([2]其他调用!AJ450="","",[2]其他调用!AJ450)</f>
        <v>3.2940969506442275</v>
      </c>
      <c r="F450" s="16">
        <f>IF([2]其他调用!AK450="","",[2]其他调用!AK450)</f>
        <v>8.683091583528304</v>
      </c>
      <c r="G450" s="16">
        <f>IF([2]其他调用!AL450="","",[2]其他调用!AL450)</f>
        <v>16.740269251508298</v>
      </c>
      <c r="H450" s="16">
        <f>IF([2]其他调用!AM450="","",[2]其他调用!AM450)</f>
        <v>1004.4831039224036</v>
      </c>
      <c r="I450" s="16" t="str">
        <f>IF([2]其他调用!AN450="","",[2]其他调用!AN450)</f>
        <v/>
      </c>
      <c r="J450" s="16" t="str">
        <f>IF([2]其他调用!AO450="","",[2]其他调用!AO450)</f>
        <v/>
      </c>
      <c r="AL450" s="35">
        <f>[4]基础信息!L450</f>
        <v>447</v>
      </c>
      <c r="AM450" s="35">
        <f>[4]基础信息!M450</f>
        <v>100</v>
      </c>
      <c r="AP450" s="44">
        <f>[2]国家城池攻打!AK450</f>
        <v>447</v>
      </c>
      <c r="AQ450" s="44">
        <f>[2]国家城池攻打!AL450</f>
        <v>2848367702.8367033</v>
      </c>
      <c r="AR450" s="44">
        <f>[2]国家城池攻打!AM450</f>
        <v>2949722975.4814129</v>
      </c>
      <c r="AS450" s="44">
        <f>[2]国家城池攻打!AN450</f>
        <v>251229532.77905756</v>
      </c>
      <c r="AT450" s="44">
        <f>[2]国家城池攻打!AO450</f>
        <v>47895979.94034218</v>
      </c>
      <c r="AU450" s="44">
        <f>[2]国家城池攻打!AP450</f>
        <v>14210627.126752343</v>
      </c>
      <c r="AV450" s="44">
        <f>[2]国家城池攻打!AQ450</f>
        <v>6111426818.1642675</v>
      </c>
      <c r="AX450" s="14">
        <v>447</v>
      </c>
      <c r="AY450" s="44">
        <f>[2]国家城池攻打!AE450</f>
        <v>61655335.429455407</v>
      </c>
      <c r="AZ450" s="44">
        <f>[2]国家城池攻打!AF450</f>
        <v>63175266.15556179</v>
      </c>
      <c r="BA450" s="44">
        <f>[2]国家城池攻打!AG450</f>
        <v>65078289.891450986</v>
      </c>
      <c r="BB450" s="44">
        <f>[2]国家城池攻打!AH450</f>
        <v>69738291.92415531</v>
      </c>
      <c r="BC450" s="44">
        <f>[2]国家城池攻打!AI450</f>
        <v>71510804.784381777</v>
      </c>
    </row>
    <row r="451" spans="1:55" x14ac:dyDescent="0.15">
      <c r="A451" s="16" t="str">
        <f>IF([2]其他调用!AF451="","",[2]其他调用!AF451)</f>
        <v/>
      </c>
      <c r="B451" s="16">
        <f>IF([2]其他调用!AG451="","",[2]其他调用!AG451)</f>
        <v>447</v>
      </c>
      <c r="C451" s="16">
        <f>IF([2]其他调用!AH451="","",[2]其他调用!AH451)</f>
        <v>1</v>
      </c>
      <c r="D451" s="16">
        <f>IF([2]其他调用!AI451="","",[2]其他调用!AI451)</f>
        <v>1.7404689432737179</v>
      </c>
      <c r="E451" s="16">
        <f>IF([2]其他调用!AJ451="","",[2]其他调用!AJ451)</f>
        <v>3.2940969506442275</v>
      </c>
      <c r="F451" s="16">
        <f>IF([2]其他调用!AK451="","",[2]其他调用!AK451)</f>
        <v>8.683091583528304</v>
      </c>
      <c r="G451" s="16">
        <f>IF([2]其他调用!AL451="","",[2]其他调用!AL451)</f>
        <v>16.740269251508298</v>
      </c>
      <c r="H451" s="16">
        <f>IF([2]其他调用!AM451="","",[2]其他调用!AM451)</f>
        <v>1004.4831039224036</v>
      </c>
      <c r="I451" s="16" t="str">
        <f>IF([2]其他调用!AN451="","",[2]其他调用!AN451)</f>
        <v/>
      </c>
      <c r="J451" s="16" t="str">
        <f>IF([2]其他调用!AO451="","",[2]其他调用!AO451)</f>
        <v/>
      </c>
      <c r="AL451" s="35">
        <f>[4]基础信息!L451</f>
        <v>448</v>
      </c>
      <c r="AM451" s="35">
        <f>[4]基础信息!M451</f>
        <v>100</v>
      </c>
      <c r="AP451" s="44">
        <f>[2]国家城池攻打!AK451</f>
        <v>448</v>
      </c>
      <c r="AQ451" s="44">
        <f>[2]国家城池攻打!AL451</f>
        <v>2849095678.8230133</v>
      </c>
      <c r="AR451" s="44">
        <f>[2]国家城池攻打!AM451</f>
        <v>2950440755.2891479</v>
      </c>
      <c r="AS451" s="44">
        <f>[2]国家城池攻打!AN451</f>
        <v>251229532.77905756</v>
      </c>
      <c r="AT451" s="44">
        <f>[2]国家城池攻打!AO451</f>
        <v>47895979.94034218</v>
      </c>
      <c r="AU451" s="44">
        <f>[2]国家城池攻打!AP451</f>
        <v>14210627.126752343</v>
      </c>
      <c r="AV451" s="44">
        <f>[2]国家城池攻打!AQ451</f>
        <v>6112872573.958313</v>
      </c>
      <c r="AX451" s="14">
        <v>448</v>
      </c>
      <c r="AY451" s="44">
        <f>[2]国家城池攻打!AE451</f>
        <v>61655335.429455407</v>
      </c>
      <c r="AZ451" s="44">
        <f>[2]国家城池攻打!AF451</f>
        <v>63175266.15556179</v>
      </c>
      <c r="BA451" s="44">
        <f>[2]国家城池攻打!AG451</f>
        <v>65078289.891450986</v>
      </c>
      <c r="BB451" s="44">
        <f>[2]国家城池攻打!AH451</f>
        <v>69738291.92415531</v>
      </c>
      <c r="BC451" s="44">
        <f>[2]国家城池攻打!AI451</f>
        <v>71510804.784381777</v>
      </c>
    </row>
    <row r="452" spans="1:55" x14ac:dyDescent="0.15">
      <c r="A452" s="16" t="str">
        <f>IF([2]其他调用!AF452="","",[2]其他调用!AF452)</f>
        <v/>
      </c>
      <c r="B452" s="16">
        <f>IF([2]其他调用!AG452="","",[2]其他调用!AG452)</f>
        <v>448</v>
      </c>
      <c r="C452" s="16">
        <f>IF([2]其他调用!AH452="","",[2]其他调用!AH452)</f>
        <v>1</v>
      </c>
      <c r="D452" s="16">
        <f>IF([2]其他调用!AI452="","",[2]其他调用!AI452)</f>
        <v>1.7404689432737179</v>
      </c>
      <c r="E452" s="16">
        <f>IF([2]其他调用!AJ452="","",[2]其他调用!AJ452)</f>
        <v>3.2940969506442275</v>
      </c>
      <c r="F452" s="16">
        <f>IF([2]其他调用!AK452="","",[2]其他调用!AK452)</f>
        <v>8.683091583528304</v>
      </c>
      <c r="G452" s="16">
        <f>IF([2]其他调用!AL452="","",[2]其他调用!AL452)</f>
        <v>16.740269251508298</v>
      </c>
      <c r="H452" s="16">
        <f>IF([2]其他调用!AM452="","",[2]其他调用!AM452)</f>
        <v>1004.4831039224036</v>
      </c>
      <c r="I452" s="16" t="str">
        <f>IF([2]其他调用!AN452="","",[2]其他调用!AN452)</f>
        <v/>
      </c>
      <c r="J452" s="16" t="str">
        <f>IF([2]其他调用!AO452="","",[2]其他调用!AO452)</f>
        <v/>
      </c>
      <c r="AL452" s="35">
        <f>[4]基础信息!L452</f>
        <v>449</v>
      </c>
      <c r="AM452" s="35">
        <f>[4]基础信息!M452</f>
        <v>100</v>
      </c>
      <c r="AP452" s="44">
        <f>[2]国家城池攻打!AK452</f>
        <v>449</v>
      </c>
      <c r="AQ452" s="44">
        <f>[2]国家城池攻打!AL452</f>
        <v>2849823654.8093238</v>
      </c>
      <c r="AR452" s="44">
        <f>[2]国家城池攻打!AM452</f>
        <v>2951158535.0968823</v>
      </c>
      <c r="AS452" s="44">
        <f>[2]国家城池攻打!AN452</f>
        <v>251229532.77905756</v>
      </c>
      <c r="AT452" s="44">
        <f>[2]国家城池攻打!AO452</f>
        <v>47895979.94034218</v>
      </c>
      <c r="AU452" s="44">
        <f>[2]国家城池攻打!AP452</f>
        <v>14210627.126752343</v>
      </c>
      <c r="AV452" s="44">
        <f>[2]国家城池攻打!AQ452</f>
        <v>6114318329.7523575</v>
      </c>
      <c r="AX452" s="14">
        <v>449</v>
      </c>
      <c r="AY452" s="44">
        <f>[2]国家城池攻打!AE452</f>
        <v>61655335.429455407</v>
      </c>
      <c r="AZ452" s="44">
        <f>[2]国家城池攻打!AF452</f>
        <v>63175266.15556179</v>
      </c>
      <c r="BA452" s="44">
        <f>[2]国家城池攻打!AG452</f>
        <v>65078289.891450986</v>
      </c>
      <c r="BB452" s="44">
        <f>[2]国家城池攻打!AH452</f>
        <v>69738291.92415531</v>
      </c>
      <c r="BC452" s="44">
        <f>[2]国家城池攻打!AI452</f>
        <v>71510804.784381777</v>
      </c>
    </row>
    <row r="453" spans="1:55" x14ac:dyDescent="0.15">
      <c r="A453" s="16" t="str">
        <f>IF([2]其他调用!AF453="","",[2]其他调用!AF453)</f>
        <v/>
      </c>
      <c r="B453" s="16">
        <f>IF([2]其他调用!AG453="","",[2]其他调用!AG453)</f>
        <v>449</v>
      </c>
      <c r="C453" s="16">
        <f>IF([2]其他调用!AH453="","",[2]其他调用!AH453)</f>
        <v>1</v>
      </c>
      <c r="D453" s="16">
        <f>IF([2]其他调用!AI453="","",[2]其他调用!AI453)</f>
        <v>1.7404689432737179</v>
      </c>
      <c r="E453" s="16">
        <f>IF([2]其他调用!AJ453="","",[2]其他调用!AJ453)</f>
        <v>3.2940969506442275</v>
      </c>
      <c r="F453" s="16">
        <f>IF([2]其他调用!AK453="","",[2]其他调用!AK453)</f>
        <v>8.683091583528304</v>
      </c>
      <c r="G453" s="16">
        <f>IF([2]其他调用!AL453="","",[2]其他调用!AL453)</f>
        <v>16.740269251508298</v>
      </c>
      <c r="H453" s="16">
        <f>IF([2]其他调用!AM453="","",[2]其他调用!AM453)</f>
        <v>1004.4831039224036</v>
      </c>
      <c r="I453" s="16" t="str">
        <f>IF([2]其他调用!AN453="","",[2]其他调用!AN453)</f>
        <v/>
      </c>
      <c r="J453" s="16" t="str">
        <f>IF([2]其他调用!AO453="","",[2]其他调用!AO453)</f>
        <v/>
      </c>
      <c r="AL453" s="35">
        <f>[4]基础信息!L453</f>
        <v>450</v>
      </c>
      <c r="AM453" s="35">
        <f>[4]基础信息!M453</f>
        <v>100</v>
      </c>
      <c r="AP453" s="44">
        <f>[2]国家城池攻打!AK453</f>
        <v>450</v>
      </c>
      <c r="AQ453" s="44">
        <f>[2]国家城池攻打!AL453</f>
        <v>2850551630.7956343</v>
      </c>
      <c r="AR453" s="44">
        <f>[2]国家城池攻打!AM453</f>
        <v>2951876314.9046168</v>
      </c>
      <c r="AS453" s="44">
        <f>[2]国家城池攻打!AN453</f>
        <v>251229532.77905756</v>
      </c>
      <c r="AT453" s="44">
        <f>[2]国家城池攻打!AO453</f>
        <v>47895979.94034218</v>
      </c>
      <c r="AU453" s="44">
        <f>[2]国家城池攻打!AP453</f>
        <v>14210627.126752343</v>
      </c>
      <c r="AV453" s="44">
        <f>[2]国家城池攻打!AQ453</f>
        <v>6115764085.546402</v>
      </c>
      <c r="AX453" s="14">
        <v>450</v>
      </c>
      <c r="AY453" s="44">
        <f>[2]国家城池攻打!AE453</f>
        <v>61655335.429455407</v>
      </c>
      <c r="AZ453" s="44">
        <f>[2]国家城池攻打!AF453</f>
        <v>63175266.15556179</v>
      </c>
      <c r="BA453" s="44">
        <f>[2]国家城池攻打!AG453</f>
        <v>65078289.891450986</v>
      </c>
      <c r="BB453" s="44">
        <f>[2]国家城池攻打!AH453</f>
        <v>69738291.92415531</v>
      </c>
      <c r="BC453" s="44">
        <f>[2]国家城池攻打!AI453</f>
        <v>71510804.784381777</v>
      </c>
    </row>
    <row r="454" spans="1:55" x14ac:dyDescent="0.15">
      <c r="A454" s="16" t="str">
        <f>IF([2]其他调用!AF454="","",[2]其他调用!AF454)</f>
        <v/>
      </c>
      <c r="B454" s="16">
        <f>IF([2]其他调用!AG454="","",[2]其他调用!AG454)</f>
        <v>450</v>
      </c>
      <c r="C454" s="16">
        <f>IF([2]其他调用!AH454="","",[2]其他调用!AH454)</f>
        <v>1</v>
      </c>
      <c r="D454" s="16">
        <f>IF([2]其他调用!AI454="","",[2]其他调用!AI454)</f>
        <v>1.7404689432737179</v>
      </c>
      <c r="E454" s="16">
        <f>IF([2]其他调用!AJ454="","",[2]其他调用!AJ454)</f>
        <v>3.2940969506442275</v>
      </c>
      <c r="F454" s="16">
        <f>IF([2]其他调用!AK454="","",[2]其他调用!AK454)</f>
        <v>8.683091583528304</v>
      </c>
      <c r="G454" s="16">
        <f>IF([2]其他调用!AL454="","",[2]其他调用!AL454)</f>
        <v>16.740269251508298</v>
      </c>
      <c r="H454" s="16">
        <f>IF([2]其他调用!AM454="","",[2]其他调用!AM454)</f>
        <v>1004.4831039224036</v>
      </c>
      <c r="I454" s="16" t="str">
        <f>IF([2]其他调用!AN454="","",[2]其他调用!AN454)</f>
        <v/>
      </c>
      <c r="J454" s="16" t="str">
        <f>IF([2]其他调用!AO454="","",[2]其他调用!AO454)</f>
        <v/>
      </c>
      <c r="AL454" s="35">
        <f>[4]基础信息!L454</f>
        <v>451</v>
      </c>
      <c r="AM454" s="35">
        <f>[4]基础信息!M454</f>
        <v>100</v>
      </c>
      <c r="AP454" s="44">
        <f>[2]国家城池攻打!AK454</f>
        <v>451</v>
      </c>
      <c r="AQ454" s="44">
        <f>[2]国家城池攻打!AL454</f>
        <v>2851279606.7819443</v>
      </c>
      <c r="AR454" s="44">
        <f>[2]国家城池攻打!AM454</f>
        <v>2952594094.7123513</v>
      </c>
      <c r="AS454" s="44">
        <f>[2]国家城池攻打!AN454</f>
        <v>251229532.77905756</v>
      </c>
      <c r="AT454" s="44">
        <f>[2]国家城池攻打!AO454</f>
        <v>47895979.94034218</v>
      </c>
      <c r="AU454" s="44">
        <f>[2]国家城池攻打!AP454</f>
        <v>14210627.126752343</v>
      </c>
      <c r="AV454" s="44">
        <f>[2]国家城池攻打!AQ454</f>
        <v>6117209841.3404465</v>
      </c>
      <c r="AX454" s="14">
        <v>451</v>
      </c>
      <c r="AY454" s="44">
        <f>[2]国家城池攻打!AE454</f>
        <v>61655335.429455407</v>
      </c>
      <c r="AZ454" s="44">
        <f>[2]国家城池攻打!AF454</f>
        <v>63175266.15556179</v>
      </c>
      <c r="BA454" s="44">
        <f>[2]国家城池攻打!AG454</f>
        <v>65078289.891450986</v>
      </c>
      <c r="BB454" s="44">
        <f>[2]国家城池攻打!AH454</f>
        <v>69738291.92415531</v>
      </c>
      <c r="BC454" s="44">
        <f>[2]国家城池攻打!AI454</f>
        <v>71510804.784381777</v>
      </c>
    </row>
    <row r="455" spans="1:55" x14ac:dyDescent="0.15">
      <c r="A455" s="16" t="str">
        <f>IF([2]其他调用!AF455="","",[2]其他调用!AF455)</f>
        <v/>
      </c>
      <c r="B455" s="16">
        <f>IF([2]其他调用!AG455="","",[2]其他调用!AG455)</f>
        <v>451</v>
      </c>
      <c r="C455" s="16">
        <f>IF([2]其他调用!AH455="","",[2]其他调用!AH455)</f>
        <v>1</v>
      </c>
      <c r="D455" s="16">
        <f>IF([2]其他调用!AI455="","",[2]其他调用!AI455)</f>
        <v>1.7404689432737179</v>
      </c>
      <c r="E455" s="16">
        <f>IF([2]其他调用!AJ455="","",[2]其他调用!AJ455)</f>
        <v>3.2940969506442275</v>
      </c>
      <c r="F455" s="16">
        <f>IF([2]其他调用!AK455="","",[2]其他调用!AK455)</f>
        <v>8.683091583528304</v>
      </c>
      <c r="G455" s="16">
        <f>IF([2]其他调用!AL455="","",[2]其他调用!AL455)</f>
        <v>16.740269251508298</v>
      </c>
      <c r="H455" s="16">
        <f>IF([2]其他调用!AM455="","",[2]其他调用!AM455)</f>
        <v>1004.4831039224036</v>
      </c>
      <c r="I455" s="16" t="str">
        <f>IF([2]其他调用!AN455="","",[2]其他调用!AN455)</f>
        <v/>
      </c>
      <c r="J455" s="16" t="str">
        <f>IF([2]其他调用!AO455="","",[2]其他调用!AO455)</f>
        <v/>
      </c>
      <c r="AL455" s="35">
        <f>[4]基础信息!L455</f>
        <v>452</v>
      </c>
      <c r="AM455" s="35">
        <f>[4]基础信息!M455</f>
        <v>100</v>
      </c>
      <c r="AP455" s="44">
        <f>[2]国家城池攻打!AK455</f>
        <v>452</v>
      </c>
      <c r="AQ455" s="44">
        <f>[2]国家城池攻打!AL455</f>
        <v>2852007582.7682548</v>
      </c>
      <c r="AR455" s="44">
        <f>[2]国家城池攻打!AM455</f>
        <v>2953311874.5200863</v>
      </c>
      <c r="AS455" s="44">
        <f>[2]国家城池攻打!AN455</f>
        <v>251229532.77905756</v>
      </c>
      <c r="AT455" s="44">
        <f>[2]国家城池攻打!AO455</f>
        <v>47895979.94034218</v>
      </c>
      <c r="AU455" s="44">
        <f>[2]国家城池攻打!AP455</f>
        <v>14210627.126752343</v>
      </c>
      <c r="AV455" s="44">
        <f>[2]国家城池攻打!AQ455</f>
        <v>6118655597.1344929</v>
      </c>
      <c r="AX455" s="14">
        <v>452</v>
      </c>
      <c r="AY455" s="44">
        <f>[2]国家城池攻打!AE455</f>
        <v>61655335.429455407</v>
      </c>
      <c r="AZ455" s="44">
        <f>[2]国家城池攻打!AF455</f>
        <v>63175266.15556179</v>
      </c>
      <c r="BA455" s="44">
        <f>[2]国家城池攻打!AG455</f>
        <v>65078289.891450986</v>
      </c>
      <c r="BB455" s="44">
        <f>[2]国家城池攻打!AH455</f>
        <v>69738291.92415531</v>
      </c>
      <c r="BC455" s="44">
        <f>[2]国家城池攻打!AI455</f>
        <v>71510804.784381777</v>
      </c>
    </row>
    <row r="456" spans="1:55" x14ac:dyDescent="0.15">
      <c r="A456" s="16" t="str">
        <f>IF([2]其他调用!AF456="","",[2]其他调用!AF456)</f>
        <v/>
      </c>
      <c r="B456" s="16">
        <f>IF([2]其他调用!AG456="","",[2]其他调用!AG456)</f>
        <v>452</v>
      </c>
      <c r="C456" s="16">
        <f>IF([2]其他调用!AH456="","",[2]其他调用!AH456)</f>
        <v>1</v>
      </c>
      <c r="D456" s="16">
        <f>IF([2]其他调用!AI456="","",[2]其他调用!AI456)</f>
        <v>1.7404689432737179</v>
      </c>
      <c r="E456" s="16">
        <f>IF([2]其他调用!AJ456="","",[2]其他调用!AJ456)</f>
        <v>3.2940969506442275</v>
      </c>
      <c r="F456" s="16">
        <f>IF([2]其他调用!AK456="","",[2]其他调用!AK456)</f>
        <v>8.683091583528304</v>
      </c>
      <c r="G456" s="16">
        <f>IF([2]其他调用!AL456="","",[2]其他调用!AL456)</f>
        <v>16.740269251508298</v>
      </c>
      <c r="H456" s="16">
        <f>IF([2]其他调用!AM456="","",[2]其他调用!AM456)</f>
        <v>1004.4831039224036</v>
      </c>
      <c r="I456" s="16" t="str">
        <f>IF([2]其他调用!AN456="","",[2]其他调用!AN456)</f>
        <v/>
      </c>
      <c r="J456" s="16" t="str">
        <f>IF([2]其他调用!AO456="","",[2]其他调用!AO456)</f>
        <v/>
      </c>
      <c r="AL456" s="35">
        <f>[4]基础信息!L456</f>
        <v>453</v>
      </c>
      <c r="AM456" s="35">
        <f>[4]基础信息!M456</f>
        <v>100</v>
      </c>
      <c r="AP456" s="44">
        <f>[2]国家城池攻打!AK456</f>
        <v>453</v>
      </c>
      <c r="AQ456" s="44">
        <f>[2]国家城池攻打!AL456</f>
        <v>2852735558.7545652</v>
      </c>
      <c r="AR456" s="44">
        <f>[2]国家城池攻打!AM456</f>
        <v>2954029654.3278208</v>
      </c>
      <c r="AS456" s="44">
        <f>[2]国家城池攻打!AN456</f>
        <v>251229532.77905756</v>
      </c>
      <c r="AT456" s="44">
        <f>[2]国家城池攻打!AO456</f>
        <v>47895979.94034218</v>
      </c>
      <c r="AU456" s="44">
        <f>[2]国家城池攻打!AP456</f>
        <v>14210627.126752343</v>
      </c>
      <c r="AV456" s="44">
        <f>[2]国家城池攻打!AQ456</f>
        <v>6120101352.9285374</v>
      </c>
      <c r="AX456" s="14">
        <v>453</v>
      </c>
      <c r="AY456" s="44">
        <f>[2]国家城池攻打!AE456</f>
        <v>61655335.429455407</v>
      </c>
      <c r="AZ456" s="44">
        <f>[2]国家城池攻打!AF456</f>
        <v>63175266.15556179</v>
      </c>
      <c r="BA456" s="44">
        <f>[2]国家城池攻打!AG456</f>
        <v>65078289.891450986</v>
      </c>
      <c r="BB456" s="44">
        <f>[2]国家城池攻打!AH456</f>
        <v>69738291.92415531</v>
      </c>
      <c r="BC456" s="44">
        <f>[2]国家城池攻打!AI456</f>
        <v>71510804.784381777</v>
      </c>
    </row>
    <row r="457" spans="1:55" x14ac:dyDescent="0.15">
      <c r="A457" s="16" t="str">
        <f>IF([2]其他调用!AF457="","",[2]其他调用!AF457)</f>
        <v/>
      </c>
      <c r="B457" s="16">
        <f>IF([2]其他调用!AG457="","",[2]其他调用!AG457)</f>
        <v>453</v>
      </c>
      <c r="C457" s="16">
        <f>IF([2]其他调用!AH457="","",[2]其他调用!AH457)</f>
        <v>1</v>
      </c>
      <c r="D457" s="16">
        <f>IF([2]其他调用!AI457="","",[2]其他调用!AI457)</f>
        <v>1.7404689432737179</v>
      </c>
      <c r="E457" s="16">
        <f>IF([2]其他调用!AJ457="","",[2]其他调用!AJ457)</f>
        <v>3.2940969506442275</v>
      </c>
      <c r="F457" s="16">
        <f>IF([2]其他调用!AK457="","",[2]其他调用!AK457)</f>
        <v>8.683091583528304</v>
      </c>
      <c r="G457" s="16">
        <f>IF([2]其他调用!AL457="","",[2]其他调用!AL457)</f>
        <v>16.740269251508298</v>
      </c>
      <c r="H457" s="16">
        <f>IF([2]其他调用!AM457="","",[2]其他调用!AM457)</f>
        <v>1004.4831039224036</v>
      </c>
      <c r="I457" s="16" t="str">
        <f>IF([2]其他调用!AN457="","",[2]其他调用!AN457)</f>
        <v/>
      </c>
      <c r="J457" s="16" t="str">
        <f>IF([2]其他调用!AO457="","",[2]其他调用!AO457)</f>
        <v/>
      </c>
      <c r="AL457" s="35">
        <f>[4]基础信息!L457</f>
        <v>454</v>
      </c>
      <c r="AM457" s="35">
        <f>[4]基础信息!M457</f>
        <v>100</v>
      </c>
      <c r="AP457" s="44">
        <f>[2]国家城池攻打!AK457</f>
        <v>454</v>
      </c>
      <c r="AQ457" s="44">
        <f>[2]国家城池攻打!AL457</f>
        <v>2853463534.7408757</v>
      </c>
      <c r="AR457" s="44">
        <f>[2]国家城池攻打!AM457</f>
        <v>2954747434.1355553</v>
      </c>
      <c r="AS457" s="44">
        <f>[2]国家城池攻打!AN457</f>
        <v>251229532.77905756</v>
      </c>
      <c r="AT457" s="44">
        <f>[2]国家城池攻打!AO457</f>
        <v>47895979.94034218</v>
      </c>
      <c r="AU457" s="44">
        <f>[2]国家城池攻打!AP457</f>
        <v>14210627.126752343</v>
      </c>
      <c r="AV457" s="44">
        <f>[2]国家城池攻打!AQ457</f>
        <v>6121547108.7225819</v>
      </c>
      <c r="AX457" s="14">
        <v>454</v>
      </c>
      <c r="AY457" s="44">
        <f>[2]国家城池攻打!AE457</f>
        <v>61655335.429455407</v>
      </c>
      <c r="AZ457" s="44">
        <f>[2]国家城池攻打!AF457</f>
        <v>63175266.15556179</v>
      </c>
      <c r="BA457" s="44">
        <f>[2]国家城池攻打!AG457</f>
        <v>65078289.891450986</v>
      </c>
      <c r="BB457" s="44">
        <f>[2]国家城池攻打!AH457</f>
        <v>69738291.92415531</v>
      </c>
      <c r="BC457" s="44">
        <f>[2]国家城池攻打!AI457</f>
        <v>71510804.784381777</v>
      </c>
    </row>
    <row r="458" spans="1:55" x14ac:dyDescent="0.15">
      <c r="A458" s="16" t="str">
        <f>IF([2]其他调用!AF458="","",[2]其他调用!AF458)</f>
        <v/>
      </c>
      <c r="B458" s="16">
        <f>IF([2]其他调用!AG458="","",[2]其他调用!AG458)</f>
        <v>454</v>
      </c>
      <c r="C458" s="16">
        <f>IF([2]其他调用!AH458="","",[2]其他调用!AH458)</f>
        <v>1</v>
      </c>
      <c r="D458" s="16">
        <f>IF([2]其他调用!AI458="","",[2]其他调用!AI458)</f>
        <v>1.7404689432737179</v>
      </c>
      <c r="E458" s="16">
        <f>IF([2]其他调用!AJ458="","",[2]其他调用!AJ458)</f>
        <v>3.2940969506442275</v>
      </c>
      <c r="F458" s="16">
        <f>IF([2]其他调用!AK458="","",[2]其他调用!AK458)</f>
        <v>8.683091583528304</v>
      </c>
      <c r="G458" s="16">
        <f>IF([2]其他调用!AL458="","",[2]其他调用!AL458)</f>
        <v>16.740269251508298</v>
      </c>
      <c r="H458" s="16">
        <f>IF([2]其他调用!AM458="","",[2]其他调用!AM458)</f>
        <v>1004.4831039224036</v>
      </c>
      <c r="I458" s="16" t="str">
        <f>IF([2]其他调用!AN458="","",[2]其他调用!AN458)</f>
        <v/>
      </c>
      <c r="J458" s="16" t="str">
        <f>IF([2]其他调用!AO458="","",[2]其他调用!AO458)</f>
        <v/>
      </c>
      <c r="AL458" s="35">
        <f>[4]基础信息!L458</f>
        <v>455</v>
      </c>
      <c r="AM458" s="35">
        <f>[4]基础信息!M458</f>
        <v>100</v>
      </c>
      <c r="AP458" s="44">
        <f>[2]国家城池攻打!AK458</f>
        <v>455</v>
      </c>
      <c r="AQ458" s="44">
        <f>[2]国家城池攻打!AL458</f>
        <v>2854191510.7271857</v>
      </c>
      <c r="AR458" s="44">
        <f>[2]国家城池攻打!AM458</f>
        <v>2955465213.9432902</v>
      </c>
      <c r="AS458" s="44">
        <f>[2]国家城池攻打!AN458</f>
        <v>251229532.77905756</v>
      </c>
      <c r="AT458" s="44">
        <f>[2]国家城池攻打!AO458</f>
        <v>47895979.94034218</v>
      </c>
      <c r="AU458" s="44">
        <f>[2]国家城池攻打!AP458</f>
        <v>14210627.126752343</v>
      </c>
      <c r="AV458" s="44">
        <f>[2]国家城池攻打!AQ458</f>
        <v>6122992864.5166273</v>
      </c>
      <c r="AX458" s="14">
        <v>455</v>
      </c>
      <c r="AY458" s="44">
        <f>[2]国家城池攻打!AE458</f>
        <v>61655335.429455407</v>
      </c>
      <c r="AZ458" s="44">
        <f>[2]国家城池攻打!AF458</f>
        <v>63175266.15556179</v>
      </c>
      <c r="BA458" s="44">
        <f>[2]国家城池攻打!AG458</f>
        <v>65078289.891450986</v>
      </c>
      <c r="BB458" s="44">
        <f>[2]国家城池攻打!AH458</f>
        <v>69738291.92415531</v>
      </c>
      <c r="BC458" s="44">
        <f>[2]国家城池攻打!AI458</f>
        <v>71510804.784381777</v>
      </c>
    </row>
    <row r="459" spans="1:55" x14ac:dyDescent="0.15">
      <c r="A459" s="16" t="str">
        <f>IF([2]其他调用!AF459="","",[2]其他调用!AF459)</f>
        <v/>
      </c>
      <c r="B459" s="16">
        <f>IF([2]其他调用!AG459="","",[2]其他调用!AG459)</f>
        <v>455</v>
      </c>
      <c r="C459" s="16">
        <f>IF([2]其他调用!AH459="","",[2]其他调用!AH459)</f>
        <v>1</v>
      </c>
      <c r="D459" s="16">
        <f>IF([2]其他调用!AI459="","",[2]其他调用!AI459)</f>
        <v>1.7404689432737179</v>
      </c>
      <c r="E459" s="16">
        <f>IF([2]其他调用!AJ459="","",[2]其他调用!AJ459)</f>
        <v>3.2940969506442275</v>
      </c>
      <c r="F459" s="16">
        <f>IF([2]其他调用!AK459="","",[2]其他调用!AK459)</f>
        <v>8.683091583528304</v>
      </c>
      <c r="G459" s="16">
        <f>IF([2]其他调用!AL459="","",[2]其他调用!AL459)</f>
        <v>16.740269251508298</v>
      </c>
      <c r="H459" s="16">
        <f>IF([2]其他调用!AM459="","",[2]其他调用!AM459)</f>
        <v>1004.4831039224036</v>
      </c>
      <c r="I459" s="16" t="str">
        <f>IF([2]其他调用!AN459="","",[2]其他调用!AN459)</f>
        <v/>
      </c>
      <c r="J459" s="16" t="str">
        <f>IF([2]其他调用!AO459="","",[2]其他调用!AO459)</f>
        <v/>
      </c>
      <c r="AL459" s="35">
        <f>[4]基础信息!L459</f>
        <v>456</v>
      </c>
      <c r="AM459" s="35">
        <f>[4]基础信息!M459</f>
        <v>100</v>
      </c>
      <c r="AP459" s="44">
        <f>[2]国家城池攻打!AK459</f>
        <v>456</v>
      </c>
      <c r="AQ459" s="44">
        <f>[2]国家城池攻打!AL459</f>
        <v>2854919486.7134962</v>
      </c>
      <c r="AR459" s="44">
        <f>[2]国家城池攻打!AM459</f>
        <v>2956182993.7510247</v>
      </c>
      <c r="AS459" s="44">
        <f>[2]国家城池攻打!AN459</f>
        <v>251229532.77905756</v>
      </c>
      <c r="AT459" s="44">
        <f>[2]国家城池攻打!AO459</f>
        <v>47895979.94034218</v>
      </c>
      <c r="AU459" s="44">
        <f>[2]国家城池攻打!AP459</f>
        <v>14210627.126752343</v>
      </c>
      <c r="AV459" s="44">
        <f>[2]国家城池攻打!AQ459</f>
        <v>6124438620.3106728</v>
      </c>
      <c r="AX459" s="14">
        <v>456</v>
      </c>
      <c r="AY459" s="44">
        <f>[2]国家城池攻打!AE459</f>
        <v>61655335.429455407</v>
      </c>
      <c r="AZ459" s="44">
        <f>[2]国家城池攻打!AF459</f>
        <v>63175266.15556179</v>
      </c>
      <c r="BA459" s="44">
        <f>[2]国家城池攻打!AG459</f>
        <v>65078289.891450986</v>
      </c>
      <c r="BB459" s="44">
        <f>[2]国家城池攻打!AH459</f>
        <v>69738291.92415531</v>
      </c>
      <c r="BC459" s="44">
        <f>[2]国家城池攻打!AI459</f>
        <v>71510804.784381777</v>
      </c>
    </row>
    <row r="460" spans="1:55" x14ac:dyDescent="0.15">
      <c r="A460" s="16" t="str">
        <f>IF([2]其他调用!AF460="","",[2]其他调用!AF460)</f>
        <v/>
      </c>
      <c r="B460" s="16">
        <f>IF([2]其他调用!AG460="","",[2]其他调用!AG460)</f>
        <v>456</v>
      </c>
      <c r="C460" s="16">
        <f>IF([2]其他调用!AH460="","",[2]其他调用!AH460)</f>
        <v>1</v>
      </c>
      <c r="D460" s="16">
        <f>IF([2]其他调用!AI460="","",[2]其他调用!AI460)</f>
        <v>1.7404689432737179</v>
      </c>
      <c r="E460" s="16">
        <f>IF([2]其他调用!AJ460="","",[2]其他调用!AJ460)</f>
        <v>3.2940969506442275</v>
      </c>
      <c r="F460" s="16">
        <f>IF([2]其他调用!AK460="","",[2]其他调用!AK460)</f>
        <v>8.683091583528304</v>
      </c>
      <c r="G460" s="16">
        <f>IF([2]其他调用!AL460="","",[2]其他调用!AL460)</f>
        <v>16.740269251508298</v>
      </c>
      <c r="H460" s="16">
        <f>IF([2]其他调用!AM460="","",[2]其他调用!AM460)</f>
        <v>1004.4831039224036</v>
      </c>
      <c r="I460" s="16" t="str">
        <f>IF([2]其他调用!AN460="","",[2]其他调用!AN460)</f>
        <v/>
      </c>
      <c r="J460" s="16" t="str">
        <f>IF([2]其他调用!AO460="","",[2]其他调用!AO460)</f>
        <v/>
      </c>
      <c r="AL460" s="35">
        <f>[4]基础信息!L460</f>
        <v>457</v>
      </c>
      <c r="AM460" s="35">
        <f>[4]基础信息!M460</f>
        <v>100</v>
      </c>
      <c r="AP460" s="44">
        <f>[2]国家城池攻打!AK460</f>
        <v>457</v>
      </c>
      <c r="AQ460" s="44">
        <f>[2]国家城池攻打!AL460</f>
        <v>2855647462.6998067</v>
      </c>
      <c r="AR460" s="44">
        <f>[2]国家城池攻打!AM460</f>
        <v>2956900773.5587597</v>
      </c>
      <c r="AS460" s="44">
        <f>[2]国家城池攻打!AN460</f>
        <v>251229532.77905756</v>
      </c>
      <c r="AT460" s="44">
        <f>[2]国家城池攻打!AO460</f>
        <v>47895979.94034218</v>
      </c>
      <c r="AU460" s="44">
        <f>[2]国家城池攻打!AP460</f>
        <v>14210627.126752343</v>
      </c>
      <c r="AV460" s="44">
        <f>[2]国家城池攻打!AQ460</f>
        <v>6125884376.1047173</v>
      </c>
      <c r="AX460" s="14">
        <v>457</v>
      </c>
      <c r="AY460" s="44">
        <f>[2]国家城池攻打!AE460</f>
        <v>61655335.429455407</v>
      </c>
      <c r="AZ460" s="44">
        <f>[2]国家城池攻打!AF460</f>
        <v>63175266.15556179</v>
      </c>
      <c r="BA460" s="44">
        <f>[2]国家城池攻打!AG460</f>
        <v>65078289.891450986</v>
      </c>
      <c r="BB460" s="44">
        <f>[2]国家城池攻打!AH460</f>
        <v>69738291.92415531</v>
      </c>
      <c r="BC460" s="44">
        <f>[2]国家城池攻打!AI460</f>
        <v>71510804.784381777</v>
      </c>
    </row>
    <row r="461" spans="1:55" x14ac:dyDescent="0.15">
      <c r="A461" s="16" t="str">
        <f>IF([2]其他调用!AF461="","",[2]其他调用!AF461)</f>
        <v/>
      </c>
      <c r="B461" s="16">
        <f>IF([2]其他调用!AG461="","",[2]其他调用!AG461)</f>
        <v>457</v>
      </c>
      <c r="C461" s="16">
        <f>IF([2]其他调用!AH461="","",[2]其他调用!AH461)</f>
        <v>1</v>
      </c>
      <c r="D461" s="16">
        <f>IF([2]其他调用!AI461="","",[2]其他调用!AI461)</f>
        <v>1.7404689432737179</v>
      </c>
      <c r="E461" s="16">
        <f>IF([2]其他调用!AJ461="","",[2]其他调用!AJ461)</f>
        <v>3.2940969506442275</v>
      </c>
      <c r="F461" s="16">
        <f>IF([2]其他调用!AK461="","",[2]其他调用!AK461)</f>
        <v>8.683091583528304</v>
      </c>
      <c r="G461" s="16">
        <f>IF([2]其他调用!AL461="","",[2]其他调用!AL461)</f>
        <v>16.740269251508298</v>
      </c>
      <c r="H461" s="16">
        <f>IF([2]其他调用!AM461="","",[2]其他调用!AM461)</f>
        <v>1004.4831039224036</v>
      </c>
      <c r="I461" s="16" t="str">
        <f>IF([2]其他调用!AN461="","",[2]其他调用!AN461)</f>
        <v/>
      </c>
      <c r="J461" s="16" t="str">
        <f>IF([2]其他调用!AO461="","",[2]其他调用!AO461)</f>
        <v/>
      </c>
      <c r="AL461" s="35">
        <f>[4]基础信息!L461</f>
        <v>458</v>
      </c>
      <c r="AM461" s="35">
        <f>[4]基础信息!M461</f>
        <v>100</v>
      </c>
      <c r="AP461" s="44">
        <f>[2]国家城池攻打!AK461</f>
        <v>458</v>
      </c>
      <c r="AQ461" s="44">
        <f>[2]国家城池攻打!AL461</f>
        <v>2856375438.6861167</v>
      </c>
      <c r="AR461" s="44">
        <f>[2]国家城池攻打!AM461</f>
        <v>2957618553.3664947</v>
      </c>
      <c r="AS461" s="44">
        <f>[2]国家城池攻打!AN461</f>
        <v>251229532.77905756</v>
      </c>
      <c r="AT461" s="44">
        <f>[2]国家城池攻打!AO461</f>
        <v>47895979.94034218</v>
      </c>
      <c r="AU461" s="44">
        <f>[2]国家城池攻打!AP461</f>
        <v>14210627.126752343</v>
      </c>
      <c r="AV461" s="44">
        <f>[2]国家城池攻打!AQ461</f>
        <v>6127330131.8987627</v>
      </c>
      <c r="AX461" s="14">
        <v>458</v>
      </c>
      <c r="AY461" s="44">
        <f>[2]国家城池攻打!AE461</f>
        <v>61655335.429455407</v>
      </c>
      <c r="AZ461" s="44">
        <f>[2]国家城池攻打!AF461</f>
        <v>63175266.15556179</v>
      </c>
      <c r="BA461" s="44">
        <f>[2]国家城池攻打!AG461</f>
        <v>65078289.891450986</v>
      </c>
      <c r="BB461" s="44">
        <f>[2]国家城池攻打!AH461</f>
        <v>69738291.92415531</v>
      </c>
      <c r="BC461" s="44">
        <f>[2]国家城池攻打!AI461</f>
        <v>71510804.784381777</v>
      </c>
    </row>
    <row r="462" spans="1:55" x14ac:dyDescent="0.15">
      <c r="A462" s="16" t="str">
        <f>IF([2]其他调用!AF462="","",[2]其他调用!AF462)</f>
        <v/>
      </c>
      <c r="B462" s="16">
        <f>IF([2]其他调用!AG462="","",[2]其他调用!AG462)</f>
        <v>458</v>
      </c>
      <c r="C462" s="16">
        <f>IF([2]其他调用!AH462="","",[2]其他调用!AH462)</f>
        <v>1</v>
      </c>
      <c r="D462" s="16">
        <f>IF([2]其他调用!AI462="","",[2]其他调用!AI462)</f>
        <v>1.7404689432737179</v>
      </c>
      <c r="E462" s="16">
        <f>IF([2]其他调用!AJ462="","",[2]其他调用!AJ462)</f>
        <v>3.2940969506442275</v>
      </c>
      <c r="F462" s="16">
        <f>IF([2]其他调用!AK462="","",[2]其他调用!AK462)</f>
        <v>8.683091583528304</v>
      </c>
      <c r="G462" s="16">
        <f>IF([2]其他调用!AL462="","",[2]其他调用!AL462)</f>
        <v>16.740269251508298</v>
      </c>
      <c r="H462" s="16">
        <f>IF([2]其他调用!AM462="","",[2]其他调用!AM462)</f>
        <v>1004.4831039224036</v>
      </c>
      <c r="I462" s="16" t="str">
        <f>IF([2]其他调用!AN462="","",[2]其他调用!AN462)</f>
        <v/>
      </c>
      <c r="J462" s="16" t="str">
        <f>IF([2]其他调用!AO462="","",[2]其他调用!AO462)</f>
        <v/>
      </c>
      <c r="AL462" s="35">
        <f>[4]基础信息!L462</f>
        <v>459</v>
      </c>
      <c r="AM462" s="35">
        <f>[4]基础信息!M462</f>
        <v>100</v>
      </c>
      <c r="AP462" s="44">
        <f>[2]国家城池攻打!AK462</f>
        <v>459</v>
      </c>
      <c r="AQ462" s="44">
        <f>[2]国家城池攻打!AL462</f>
        <v>2857103414.6724272</v>
      </c>
      <c r="AR462" s="44">
        <f>[2]国家城池攻打!AM462</f>
        <v>2958336333.1742291</v>
      </c>
      <c r="AS462" s="44">
        <f>[2]国家城池攻打!AN462</f>
        <v>251229532.77905756</v>
      </c>
      <c r="AT462" s="44">
        <f>[2]国家城池攻打!AO462</f>
        <v>47895979.94034218</v>
      </c>
      <c r="AU462" s="44">
        <f>[2]国家城池攻打!AP462</f>
        <v>14210627.126752343</v>
      </c>
      <c r="AV462" s="44">
        <f>[2]国家城池攻打!AQ462</f>
        <v>6128775887.6928082</v>
      </c>
      <c r="AX462" s="14">
        <v>459</v>
      </c>
      <c r="AY462" s="44">
        <f>[2]国家城池攻打!AE462</f>
        <v>61655335.429455407</v>
      </c>
      <c r="AZ462" s="44">
        <f>[2]国家城池攻打!AF462</f>
        <v>63175266.15556179</v>
      </c>
      <c r="BA462" s="44">
        <f>[2]国家城池攻打!AG462</f>
        <v>65078289.891450986</v>
      </c>
      <c r="BB462" s="44">
        <f>[2]国家城池攻打!AH462</f>
        <v>69738291.92415531</v>
      </c>
      <c r="BC462" s="44">
        <f>[2]国家城池攻打!AI462</f>
        <v>71510804.784381777</v>
      </c>
    </row>
    <row r="463" spans="1:55" x14ac:dyDescent="0.15">
      <c r="A463" s="16" t="str">
        <f>IF([2]其他调用!AF463="","",[2]其他调用!AF463)</f>
        <v/>
      </c>
      <c r="B463" s="16">
        <f>IF([2]其他调用!AG463="","",[2]其他调用!AG463)</f>
        <v>459</v>
      </c>
      <c r="C463" s="16">
        <f>IF([2]其他调用!AH463="","",[2]其他调用!AH463)</f>
        <v>1</v>
      </c>
      <c r="D463" s="16">
        <f>IF([2]其他调用!AI463="","",[2]其他调用!AI463)</f>
        <v>1.7404689432737179</v>
      </c>
      <c r="E463" s="16">
        <f>IF([2]其他调用!AJ463="","",[2]其他调用!AJ463)</f>
        <v>3.2940969506442275</v>
      </c>
      <c r="F463" s="16">
        <f>IF([2]其他调用!AK463="","",[2]其他调用!AK463)</f>
        <v>8.683091583528304</v>
      </c>
      <c r="G463" s="16">
        <f>IF([2]其他调用!AL463="","",[2]其他调用!AL463)</f>
        <v>16.740269251508298</v>
      </c>
      <c r="H463" s="16">
        <f>IF([2]其他调用!AM463="","",[2]其他调用!AM463)</f>
        <v>1004.4831039224036</v>
      </c>
      <c r="I463" s="16" t="str">
        <f>IF([2]其他调用!AN463="","",[2]其他调用!AN463)</f>
        <v/>
      </c>
      <c r="J463" s="16" t="str">
        <f>IF([2]其他调用!AO463="","",[2]其他调用!AO463)</f>
        <v/>
      </c>
      <c r="AL463" s="35">
        <f>[4]基础信息!L463</f>
        <v>460</v>
      </c>
      <c r="AM463" s="35">
        <f>[4]基础信息!M463</f>
        <v>100</v>
      </c>
      <c r="AP463" s="44">
        <f>[2]国家城池攻打!AK463</f>
        <v>460</v>
      </c>
      <c r="AQ463" s="44">
        <f>[2]国家城池攻打!AL463</f>
        <v>2857831390.6587377</v>
      </c>
      <c r="AR463" s="44">
        <f>[2]国家城池攻打!AM463</f>
        <v>2959054112.9819641</v>
      </c>
      <c r="AS463" s="44">
        <f>[2]国家城池攻打!AN463</f>
        <v>251229532.77905756</v>
      </c>
      <c r="AT463" s="44">
        <f>[2]国家城池攻打!AO463</f>
        <v>47895979.94034218</v>
      </c>
      <c r="AU463" s="44">
        <f>[2]国家城池攻打!AP463</f>
        <v>14210627.126752343</v>
      </c>
      <c r="AV463" s="44">
        <f>[2]国家城池攻打!AQ463</f>
        <v>6130221643.4868526</v>
      </c>
      <c r="AX463" s="14">
        <v>460</v>
      </c>
      <c r="AY463" s="44">
        <f>[2]国家城池攻打!AE463</f>
        <v>61655335.429455407</v>
      </c>
      <c r="AZ463" s="44">
        <f>[2]国家城池攻打!AF463</f>
        <v>63175266.15556179</v>
      </c>
      <c r="BA463" s="44">
        <f>[2]国家城池攻打!AG463</f>
        <v>65078289.891450986</v>
      </c>
      <c r="BB463" s="44">
        <f>[2]国家城池攻打!AH463</f>
        <v>69738291.92415531</v>
      </c>
      <c r="BC463" s="44">
        <f>[2]国家城池攻打!AI463</f>
        <v>71510804.784381777</v>
      </c>
    </row>
    <row r="464" spans="1:55" x14ac:dyDescent="0.15">
      <c r="A464" s="16" t="str">
        <f>IF([2]其他调用!AF464="","",[2]其他调用!AF464)</f>
        <v/>
      </c>
      <c r="B464" s="16">
        <f>IF([2]其他调用!AG464="","",[2]其他调用!AG464)</f>
        <v>460</v>
      </c>
      <c r="C464" s="16">
        <f>IF([2]其他调用!AH464="","",[2]其他调用!AH464)</f>
        <v>1</v>
      </c>
      <c r="D464" s="16">
        <f>IF([2]其他调用!AI464="","",[2]其他调用!AI464)</f>
        <v>1.7404689432737179</v>
      </c>
      <c r="E464" s="16">
        <f>IF([2]其他调用!AJ464="","",[2]其他调用!AJ464)</f>
        <v>3.2940969506442275</v>
      </c>
      <c r="F464" s="16">
        <f>IF([2]其他调用!AK464="","",[2]其他调用!AK464)</f>
        <v>8.683091583528304</v>
      </c>
      <c r="G464" s="16">
        <f>IF([2]其他调用!AL464="","",[2]其他调用!AL464)</f>
        <v>16.740269251508298</v>
      </c>
      <c r="H464" s="16">
        <f>IF([2]其他调用!AM464="","",[2]其他调用!AM464)</f>
        <v>1004.4831039224036</v>
      </c>
      <c r="I464" s="16" t="str">
        <f>IF([2]其他调用!AN464="","",[2]其他调用!AN464)</f>
        <v/>
      </c>
      <c r="J464" s="16" t="str">
        <f>IF([2]其他调用!AO464="","",[2]其他调用!AO464)</f>
        <v/>
      </c>
      <c r="AL464" s="35">
        <f>[4]基础信息!L464</f>
        <v>461</v>
      </c>
      <c r="AM464" s="35">
        <f>[4]基础信息!M464</f>
        <v>100</v>
      </c>
      <c r="AP464" s="44">
        <f>[2]国家城池攻打!AK464</f>
        <v>461</v>
      </c>
      <c r="AQ464" s="44">
        <f>[2]国家城池攻打!AL464</f>
        <v>2858559366.6450477</v>
      </c>
      <c r="AR464" s="44">
        <f>[2]国家城池攻打!AM464</f>
        <v>2959771892.7896986</v>
      </c>
      <c r="AS464" s="44">
        <f>[2]国家城池攻打!AN464</f>
        <v>251229532.77905756</v>
      </c>
      <c r="AT464" s="44">
        <f>[2]国家城池攻打!AO464</f>
        <v>47895979.94034218</v>
      </c>
      <c r="AU464" s="44">
        <f>[2]国家城池攻打!AP464</f>
        <v>14210627.126752343</v>
      </c>
      <c r="AV464" s="44">
        <f>[2]国家城池攻打!AQ464</f>
        <v>6131667399.2808971</v>
      </c>
      <c r="AX464" s="14">
        <v>461</v>
      </c>
      <c r="AY464" s="44">
        <f>[2]国家城池攻打!AE464</f>
        <v>61655335.429455407</v>
      </c>
      <c r="AZ464" s="44">
        <f>[2]国家城池攻打!AF464</f>
        <v>63175266.15556179</v>
      </c>
      <c r="BA464" s="44">
        <f>[2]国家城池攻打!AG464</f>
        <v>65078289.891450986</v>
      </c>
      <c r="BB464" s="44">
        <f>[2]国家城池攻打!AH464</f>
        <v>69738291.92415531</v>
      </c>
      <c r="BC464" s="44">
        <f>[2]国家城池攻打!AI464</f>
        <v>71510804.784381777</v>
      </c>
    </row>
    <row r="465" spans="1:55" x14ac:dyDescent="0.15">
      <c r="A465" s="16" t="str">
        <f>IF([2]其他调用!AF465="","",[2]其他调用!AF465)</f>
        <v/>
      </c>
      <c r="B465" s="16">
        <f>IF([2]其他调用!AG465="","",[2]其他调用!AG465)</f>
        <v>461</v>
      </c>
      <c r="C465" s="16">
        <f>IF([2]其他调用!AH465="","",[2]其他调用!AH465)</f>
        <v>1</v>
      </c>
      <c r="D465" s="16">
        <f>IF([2]其他调用!AI465="","",[2]其他调用!AI465)</f>
        <v>1.7404689432737179</v>
      </c>
      <c r="E465" s="16">
        <f>IF([2]其他调用!AJ465="","",[2]其他调用!AJ465)</f>
        <v>3.2940969506442275</v>
      </c>
      <c r="F465" s="16">
        <f>IF([2]其他调用!AK465="","",[2]其他调用!AK465)</f>
        <v>8.683091583528304</v>
      </c>
      <c r="G465" s="16">
        <f>IF([2]其他调用!AL465="","",[2]其他调用!AL465)</f>
        <v>16.740269251508298</v>
      </c>
      <c r="H465" s="16">
        <f>IF([2]其他调用!AM465="","",[2]其他调用!AM465)</f>
        <v>1004.4831039224036</v>
      </c>
      <c r="I465" s="16" t="str">
        <f>IF([2]其他调用!AN465="","",[2]其他调用!AN465)</f>
        <v/>
      </c>
      <c r="J465" s="16" t="str">
        <f>IF([2]其他调用!AO465="","",[2]其他调用!AO465)</f>
        <v/>
      </c>
      <c r="AL465" s="35">
        <f>[4]基础信息!L465</f>
        <v>462</v>
      </c>
      <c r="AM465" s="35">
        <f>[4]基础信息!M465</f>
        <v>100</v>
      </c>
      <c r="AP465" s="44">
        <f>[2]国家城池攻打!AK465</f>
        <v>462</v>
      </c>
      <c r="AQ465" s="44">
        <f>[2]国家城池攻打!AL465</f>
        <v>2859287342.6313581</v>
      </c>
      <c r="AR465" s="44">
        <f>[2]国家城池攻打!AM465</f>
        <v>2960489672.5974331</v>
      </c>
      <c r="AS465" s="44">
        <f>[2]国家城池攻打!AN465</f>
        <v>251229532.77905756</v>
      </c>
      <c r="AT465" s="44">
        <f>[2]国家城池攻打!AO465</f>
        <v>47895979.94034218</v>
      </c>
      <c r="AU465" s="44">
        <f>[2]国家城池攻打!AP465</f>
        <v>14210627.126752343</v>
      </c>
      <c r="AV465" s="44">
        <f>[2]国家城池攻打!AQ465</f>
        <v>6133113155.0749426</v>
      </c>
      <c r="AX465" s="14">
        <v>462</v>
      </c>
      <c r="AY465" s="44">
        <f>[2]国家城池攻打!AE465</f>
        <v>61655335.429455407</v>
      </c>
      <c r="AZ465" s="44">
        <f>[2]国家城池攻打!AF465</f>
        <v>63175266.15556179</v>
      </c>
      <c r="BA465" s="44">
        <f>[2]国家城池攻打!AG465</f>
        <v>65078289.891450986</v>
      </c>
      <c r="BB465" s="44">
        <f>[2]国家城池攻打!AH465</f>
        <v>69738291.92415531</v>
      </c>
      <c r="BC465" s="44">
        <f>[2]国家城池攻打!AI465</f>
        <v>71510804.784381777</v>
      </c>
    </row>
    <row r="466" spans="1:55" x14ac:dyDescent="0.15">
      <c r="A466" s="16" t="str">
        <f>IF([2]其他调用!AF466="","",[2]其他调用!AF466)</f>
        <v/>
      </c>
      <c r="B466" s="16">
        <f>IF([2]其他调用!AG466="","",[2]其他调用!AG466)</f>
        <v>462</v>
      </c>
      <c r="C466" s="16">
        <f>IF([2]其他调用!AH466="","",[2]其他调用!AH466)</f>
        <v>1</v>
      </c>
      <c r="D466" s="16">
        <f>IF([2]其他调用!AI466="","",[2]其他调用!AI466)</f>
        <v>1.7404689432737179</v>
      </c>
      <c r="E466" s="16">
        <f>IF([2]其他调用!AJ466="","",[2]其他调用!AJ466)</f>
        <v>3.2940969506442275</v>
      </c>
      <c r="F466" s="16">
        <f>IF([2]其他调用!AK466="","",[2]其他调用!AK466)</f>
        <v>8.683091583528304</v>
      </c>
      <c r="G466" s="16">
        <f>IF([2]其他调用!AL466="","",[2]其他调用!AL466)</f>
        <v>16.740269251508298</v>
      </c>
      <c r="H466" s="16">
        <f>IF([2]其他调用!AM466="","",[2]其他调用!AM466)</f>
        <v>1004.4831039224036</v>
      </c>
      <c r="I466" s="16" t="str">
        <f>IF([2]其他调用!AN466="","",[2]其他调用!AN466)</f>
        <v/>
      </c>
      <c r="J466" s="16" t="str">
        <f>IF([2]其他调用!AO466="","",[2]其他调用!AO466)</f>
        <v/>
      </c>
      <c r="AL466" s="35">
        <f>[4]基础信息!L466</f>
        <v>463</v>
      </c>
      <c r="AM466" s="35">
        <f>[4]基础信息!M466</f>
        <v>100</v>
      </c>
      <c r="AP466" s="44">
        <f>[2]国家城池攻打!AK466</f>
        <v>463</v>
      </c>
      <c r="AQ466" s="44">
        <f>[2]国家城池攻打!AL466</f>
        <v>2860015318.6176686</v>
      </c>
      <c r="AR466" s="44">
        <f>[2]国家城池攻打!AM466</f>
        <v>2961207452.4051681</v>
      </c>
      <c r="AS466" s="44">
        <f>[2]国家城池攻打!AN466</f>
        <v>251229532.77905756</v>
      </c>
      <c r="AT466" s="44">
        <f>[2]国家城池攻打!AO466</f>
        <v>47895979.94034218</v>
      </c>
      <c r="AU466" s="44">
        <f>[2]国家城池攻打!AP466</f>
        <v>14210627.126752343</v>
      </c>
      <c r="AV466" s="44">
        <f>[2]国家城池攻打!AQ466</f>
        <v>6134558910.868988</v>
      </c>
      <c r="AX466" s="14">
        <v>463</v>
      </c>
      <c r="AY466" s="44">
        <f>[2]国家城池攻打!AE466</f>
        <v>61655335.429455407</v>
      </c>
      <c r="AZ466" s="44">
        <f>[2]国家城池攻打!AF466</f>
        <v>63175266.15556179</v>
      </c>
      <c r="BA466" s="44">
        <f>[2]国家城池攻打!AG466</f>
        <v>65078289.891450986</v>
      </c>
      <c r="BB466" s="44">
        <f>[2]国家城池攻打!AH466</f>
        <v>69738291.92415531</v>
      </c>
      <c r="BC466" s="44">
        <f>[2]国家城池攻打!AI466</f>
        <v>71510804.784381777</v>
      </c>
    </row>
    <row r="467" spans="1:55" x14ac:dyDescent="0.15">
      <c r="A467" s="16" t="str">
        <f>IF([2]其他调用!AF467="","",[2]其他调用!AF467)</f>
        <v/>
      </c>
      <c r="B467" s="16">
        <f>IF([2]其他调用!AG467="","",[2]其他调用!AG467)</f>
        <v>463</v>
      </c>
      <c r="C467" s="16">
        <f>IF([2]其他调用!AH467="","",[2]其他调用!AH467)</f>
        <v>1</v>
      </c>
      <c r="D467" s="16">
        <f>IF([2]其他调用!AI467="","",[2]其他调用!AI467)</f>
        <v>1.7404689432737179</v>
      </c>
      <c r="E467" s="16">
        <f>IF([2]其他调用!AJ467="","",[2]其他调用!AJ467)</f>
        <v>3.2940969506442275</v>
      </c>
      <c r="F467" s="16">
        <f>IF([2]其他调用!AK467="","",[2]其他调用!AK467)</f>
        <v>8.683091583528304</v>
      </c>
      <c r="G467" s="16">
        <f>IF([2]其他调用!AL467="","",[2]其他调用!AL467)</f>
        <v>16.740269251508298</v>
      </c>
      <c r="H467" s="16">
        <f>IF([2]其他调用!AM467="","",[2]其他调用!AM467)</f>
        <v>1004.4831039224036</v>
      </c>
      <c r="I467" s="16" t="str">
        <f>IF([2]其他调用!AN467="","",[2]其他调用!AN467)</f>
        <v/>
      </c>
      <c r="J467" s="16" t="str">
        <f>IF([2]其他调用!AO467="","",[2]其他调用!AO467)</f>
        <v/>
      </c>
      <c r="AL467" s="35">
        <f>[4]基础信息!L467</f>
        <v>464</v>
      </c>
      <c r="AM467" s="35">
        <f>[4]基础信息!M467</f>
        <v>100</v>
      </c>
      <c r="AP467" s="44">
        <f>[2]国家城池攻打!AK467</f>
        <v>464</v>
      </c>
      <c r="AQ467" s="44">
        <f>[2]国家城池攻打!AL467</f>
        <v>2860743294.6039786</v>
      </c>
      <c r="AR467" s="44">
        <f>[2]国家城池攻打!AM467</f>
        <v>2961925232.2129025</v>
      </c>
      <c r="AS467" s="44">
        <f>[2]国家城池攻打!AN467</f>
        <v>251229532.77905756</v>
      </c>
      <c r="AT467" s="44">
        <f>[2]国家城池攻打!AO467</f>
        <v>47895979.94034218</v>
      </c>
      <c r="AU467" s="44">
        <f>[2]国家城池攻打!AP467</f>
        <v>14210627.126752343</v>
      </c>
      <c r="AV467" s="44">
        <f>[2]国家城池攻打!AQ467</f>
        <v>6136004666.6630325</v>
      </c>
      <c r="AX467" s="14">
        <v>464</v>
      </c>
      <c r="AY467" s="44">
        <f>[2]国家城池攻打!AE467</f>
        <v>61655335.429455407</v>
      </c>
      <c r="AZ467" s="44">
        <f>[2]国家城池攻打!AF467</f>
        <v>63175266.15556179</v>
      </c>
      <c r="BA467" s="44">
        <f>[2]国家城池攻打!AG467</f>
        <v>65078289.891450986</v>
      </c>
      <c r="BB467" s="44">
        <f>[2]国家城池攻打!AH467</f>
        <v>69738291.92415531</v>
      </c>
      <c r="BC467" s="44">
        <f>[2]国家城池攻打!AI467</f>
        <v>71510804.784381777</v>
      </c>
    </row>
    <row r="468" spans="1:55" x14ac:dyDescent="0.15">
      <c r="A468" s="16" t="str">
        <f>IF([2]其他调用!AF468="","",[2]其他调用!AF468)</f>
        <v/>
      </c>
      <c r="B468" s="16">
        <f>IF([2]其他调用!AG468="","",[2]其他调用!AG468)</f>
        <v>464</v>
      </c>
      <c r="C468" s="16">
        <f>IF([2]其他调用!AH468="","",[2]其他调用!AH468)</f>
        <v>1</v>
      </c>
      <c r="D468" s="16">
        <f>IF([2]其他调用!AI468="","",[2]其他调用!AI468)</f>
        <v>1.7404689432737179</v>
      </c>
      <c r="E468" s="16">
        <f>IF([2]其他调用!AJ468="","",[2]其他调用!AJ468)</f>
        <v>3.2940969506442275</v>
      </c>
      <c r="F468" s="16">
        <f>IF([2]其他调用!AK468="","",[2]其他调用!AK468)</f>
        <v>8.683091583528304</v>
      </c>
      <c r="G468" s="16">
        <f>IF([2]其他调用!AL468="","",[2]其他调用!AL468)</f>
        <v>16.740269251508298</v>
      </c>
      <c r="H468" s="16">
        <f>IF([2]其他调用!AM468="","",[2]其他调用!AM468)</f>
        <v>1004.4831039224036</v>
      </c>
      <c r="I468" s="16" t="str">
        <f>IF([2]其他调用!AN468="","",[2]其他调用!AN468)</f>
        <v/>
      </c>
      <c r="J468" s="16" t="str">
        <f>IF([2]其他调用!AO468="","",[2]其他调用!AO468)</f>
        <v/>
      </c>
      <c r="AL468" s="35">
        <f>[4]基础信息!L468</f>
        <v>465</v>
      </c>
      <c r="AM468" s="35">
        <f>[4]基础信息!M468</f>
        <v>100</v>
      </c>
      <c r="AP468" s="44">
        <f>[2]国家城池攻打!AK468</f>
        <v>465</v>
      </c>
      <c r="AQ468" s="44">
        <f>[2]国家城池攻打!AL468</f>
        <v>2861471270.5902891</v>
      </c>
      <c r="AR468" s="44">
        <f>[2]国家城池攻打!AM468</f>
        <v>2962643012.020637</v>
      </c>
      <c r="AS468" s="44">
        <f>[2]国家城池攻打!AN468</f>
        <v>251229532.77905756</v>
      </c>
      <c r="AT468" s="44">
        <f>[2]国家城池攻打!AO468</f>
        <v>47895979.94034218</v>
      </c>
      <c r="AU468" s="44">
        <f>[2]国家城池攻打!AP468</f>
        <v>14210627.126752343</v>
      </c>
      <c r="AV468" s="44">
        <f>[2]国家城池攻打!AQ468</f>
        <v>6137450422.457077</v>
      </c>
      <c r="AX468" s="14">
        <v>465</v>
      </c>
      <c r="AY468" s="44">
        <f>[2]国家城池攻打!AE468</f>
        <v>61655335.429455407</v>
      </c>
      <c r="AZ468" s="44">
        <f>[2]国家城池攻打!AF468</f>
        <v>63175266.15556179</v>
      </c>
      <c r="BA468" s="44">
        <f>[2]国家城池攻打!AG468</f>
        <v>65078289.891450986</v>
      </c>
      <c r="BB468" s="44">
        <f>[2]国家城池攻打!AH468</f>
        <v>69738291.92415531</v>
      </c>
      <c r="BC468" s="44">
        <f>[2]国家城池攻打!AI468</f>
        <v>71510804.784381777</v>
      </c>
    </row>
    <row r="469" spans="1:55" x14ac:dyDescent="0.15">
      <c r="A469" s="16" t="str">
        <f>IF([2]其他调用!AF469="","",[2]其他调用!AF469)</f>
        <v/>
      </c>
      <c r="B469" s="16">
        <f>IF([2]其他调用!AG469="","",[2]其他调用!AG469)</f>
        <v>465</v>
      </c>
      <c r="C469" s="16">
        <f>IF([2]其他调用!AH469="","",[2]其他调用!AH469)</f>
        <v>1</v>
      </c>
      <c r="D469" s="16">
        <f>IF([2]其他调用!AI469="","",[2]其他调用!AI469)</f>
        <v>1.7404689432737179</v>
      </c>
      <c r="E469" s="16">
        <f>IF([2]其他调用!AJ469="","",[2]其他调用!AJ469)</f>
        <v>3.2940969506442275</v>
      </c>
      <c r="F469" s="16">
        <f>IF([2]其他调用!AK469="","",[2]其他调用!AK469)</f>
        <v>8.683091583528304</v>
      </c>
      <c r="G469" s="16">
        <f>IF([2]其他调用!AL469="","",[2]其他调用!AL469)</f>
        <v>16.740269251508298</v>
      </c>
      <c r="H469" s="16">
        <f>IF([2]其他调用!AM469="","",[2]其他调用!AM469)</f>
        <v>1004.4831039224036</v>
      </c>
      <c r="I469" s="16" t="str">
        <f>IF([2]其他调用!AN469="","",[2]其他调用!AN469)</f>
        <v/>
      </c>
      <c r="J469" s="16" t="str">
        <f>IF([2]其他调用!AO469="","",[2]其他调用!AO469)</f>
        <v/>
      </c>
      <c r="AL469" s="35">
        <f>[4]基础信息!L469</f>
        <v>466</v>
      </c>
      <c r="AM469" s="35">
        <f>[4]基础信息!M469</f>
        <v>100</v>
      </c>
      <c r="AP469" s="44">
        <f>[2]国家城池攻打!AK469</f>
        <v>466</v>
      </c>
      <c r="AQ469" s="44">
        <f>[2]国家城池攻打!AL469</f>
        <v>2862199246.5765996</v>
      </c>
      <c r="AR469" s="44">
        <f>[2]国家城池攻打!AM469</f>
        <v>2963360791.828372</v>
      </c>
      <c r="AS469" s="44">
        <f>[2]国家城池攻打!AN469</f>
        <v>251229532.77905756</v>
      </c>
      <c r="AT469" s="44">
        <f>[2]国家城池攻打!AO469</f>
        <v>47895979.94034218</v>
      </c>
      <c r="AU469" s="44">
        <f>[2]国家城池攻打!AP469</f>
        <v>14210627.126752343</v>
      </c>
      <c r="AV469" s="44">
        <f>[2]国家城池攻打!AQ469</f>
        <v>6138896178.2511234</v>
      </c>
      <c r="AX469" s="14">
        <v>466</v>
      </c>
      <c r="AY469" s="44">
        <f>[2]国家城池攻打!AE469</f>
        <v>61655335.429455407</v>
      </c>
      <c r="AZ469" s="44">
        <f>[2]国家城池攻打!AF469</f>
        <v>63175266.15556179</v>
      </c>
      <c r="BA469" s="44">
        <f>[2]国家城池攻打!AG469</f>
        <v>65078289.891450986</v>
      </c>
      <c r="BB469" s="44">
        <f>[2]国家城池攻打!AH469</f>
        <v>69738291.92415531</v>
      </c>
      <c r="BC469" s="44">
        <f>[2]国家城池攻打!AI469</f>
        <v>71510804.784381777</v>
      </c>
    </row>
    <row r="470" spans="1:55" x14ac:dyDescent="0.15">
      <c r="A470" s="16" t="str">
        <f>IF([2]其他调用!AF470="","",[2]其他调用!AF470)</f>
        <v/>
      </c>
      <c r="B470" s="16">
        <f>IF([2]其他调用!AG470="","",[2]其他调用!AG470)</f>
        <v>466</v>
      </c>
      <c r="C470" s="16">
        <f>IF([2]其他调用!AH470="","",[2]其他调用!AH470)</f>
        <v>1</v>
      </c>
      <c r="D470" s="16">
        <f>IF([2]其他调用!AI470="","",[2]其他调用!AI470)</f>
        <v>1.7404689432737179</v>
      </c>
      <c r="E470" s="16">
        <f>IF([2]其他调用!AJ470="","",[2]其他调用!AJ470)</f>
        <v>3.2940969506442275</v>
      </c>
      <c r="F470" s="16">
        <f>IF([2]其他调用!AK470="","",[2]其他调用!AK470)</f>
        <v>8.683091583528304</v>
      </c>
      <c r="G470" s="16">
        <f>IF([2]其他调用!AL470="","",[2]其他调用!AL470)</f>
        <v>16.740269251508298</v>
      </c>
      <c r="H470" s="16">
        <f>IF([2]其他调用!AM470="","",[2]其他调用!AM470)</f>
        <v>1004.4831039224036</v>
      </c>
      <c r="I470" s="16" t="str">
        <f>IF([2]其他调用!AN470="","",[2]其他调用!AN470)</f>
        <v/>
      </c>
      <c r="J470" s="16" t="str">
        <f>IF([2]其他调用!AO470="","",[2]其他调用!AO470)</f>
        <v/>
      </c>
      <c r="AL470" s="35">
        <f>[4]基础信息!L470</f>
        <v>467</v>
      </c>
      <c r="AM470" s="35">
        <f>[4]基础信息!M470</f>
        <v>100</v>
      </c>
      <c r="AP470" s="44">
        <f>[2]国家城池攻打!AK470</f>
        <v>467</v>
      </c>
      <c r="AQ470" s="44">
        <f>[2]国家城池攻打!AL470</f>
        <v>2862927222.5629096</v>
      </c>
      <c r="AR470" s="44">
        <f>[2]国家城池攻打!AM470</f>
        <v>2964078571.6361065</v>
      </c>
      <c r="AS470" s="44">
        <f>[2]国家城池攻打!AN470</f>
        <v>251229532.77905756</v>
      </c>
      <c r="AT470" s="44">
        <f>[2]国家城池攻打!AO470</f>
        <v>47895979.94034218</v>
      </c>
      <c r="AU470" s="44">
        <f>[2]国家城池攻打!AP470</f>
        <v>14210627.126752343</v>
      </c>
      <c r="AV470" s="44">
        <f>[2]国家城池攻打!AQ470</f>
        <v>6140341934.0451679</v>
      </c>
      <c r="AX470" s="14">
        <v>467</v>
      </c>
      <c r="AY470" s="44">
        <f>[2]国家城池攻打!AE470</f>
        <v>61655335.429455407</v>
      </c>
      <c r="AZ470" s="44">
        <f>[2]国家城池攻打!AF470</f>
        <v>63175266.15556179</v>
      </c>
      <c r="BA470" s="44">
        <f>[2]国家城池攻打!AG470</f>
        <v>65078289.891450986</v>
      </c>
      <c r="BB470" s="44">
        <f>[2]国家城池攻打!AH470</f>
        <v>69738291.92415531</v>
      </c>
      <c r="BC470" s="44">
        <f>[2]国家城池攻打!AI470</f>
        <v>71510804.784381777</v>
      </c>
    </row>
    <row r="471" spans="1:55" x14ac:dyDescent="0.15">
      <c r="A471" s="16" t="str">
        <f>IF([2]其他调用!AF471="","",[2]其他调用!AF471)</f>
        <v/>
      </c>
      <c r="B471" s="16">
        <f>IF([2]其他调用!AG471="","",[2]其他调用!AG471)</f>
        <v>467</v>
      </c>
      <c r="C471" s="16">
        <f>IF([2]其他调用!AH471="","",[2]其他调用!AH471)</f>
        <v>1</v>
      </c>
      <c r="D471" s="16">
        <f>IF([2]其他调用!AI471="","",[2]其他调用!AI471)</f>
        <v>1.7404689432737179</v>
      </c>
      <c r="E471" s="16">
        <f>IF([2]其他调用!AJ471="","",[2]其他调用!AJ471)</f>
        <v>3.2940969506442275</v>
      </c>
      <c r="F471" s="16">
        <f>IF([2]其他调用!AK471="","",[2]其他调用!AK471)</f>
        <v>8.683091583528304</v>
      </c>
      <c r="G471" s="16">
        <f>IF([2]其他调用!AL471="","",[2]其他调用!AL471)</f>
        <v>16.740269251508298</v>
      </c>
      <c r="H471" s="16">
        <f>IF([2]其他调用!AM471="","",[2]其他调用!AM471)</f>
        <v>1004.4831039224036</v>
      </c>
      <c r="I471" s="16" t="str">
        <f>IF([2]其他调用!AN471="","",[2]其他调用!AN471)</f>
        <v/>
      </c>
      <c r="J471" s="16" t="str">
        <f>IF([2]其他调用!AO471="","",[2]其他调用!AO471)</f>
        <v/>
      </c>
      <c r="AL471" s="35">
        <f>[4]基础信息!L471</f>
        <v>468</v>
      </c>
      <c r="AM471" s="35">
        <f>[4]基础信息!M471</f>
        <v>100</v>
      </c>
      <c r="AP471" s="44">
        <f>[2]国家城池攻打!AK471</f>
        <v>468</v>
      </c>
      <c r="AQ471" s="44">
        <f>[2]国家城池攻打!AL471</f>
        <v>2863655198.5492201</v>
      </c>
      <c r="AR471" s="44">
        <f>[2]国家城池攻打!AM471</f>
        <v>2964796351.4438415</v>
      </c>
      <c r="AS471" s="44">
        <f>[2]国家城池攻打!AN471</f>
        <v>251229532.77905756</v>
      </c>
      <c r="AT471" s="44">
        <f>[2]国家城池攻打!AO471</f>
        <v>47895979.94034218</v>
      </c>
      <c r="AU471" s="44">
        <f>[2]国家城池攻打!AP471</f>
        <v>14210627.126752343</v>
      </c>
      <c r="AV471" s="44">
        <f>[2]国家城池攻打!AQ471</f>
        <v>6141787689.8392124</v>
      </c>
      <c r="AX471" s="14">
        <v>468</v>
      </c>
      <c r="AY471" s="44">
        <f>[2]国家城池攻打!AE471</f>
        <v>61655335.429455407</v>
      </c>
      <c r="AZ471" s="44">
        <f>[2]国家城池攻打!AF471</f>
        <v>63175266.15556179</v>
      </c>
      <c r="BA471" s="44">
        <f>[2]国家城池攻打!AG471</f>
        <v>65078289.891450986</v>
      </c>
      <c r="BB471" s="44">
        <f>[2]国家城池攻打!AH471</f>
        <v>69738291.92415531</v>
      </c>
      <c r="BC471" s="44">
        <f>[2]国家城池攻打!AI471</f>
        <v>71510804.784381777</v>
      </c>
    </row>
    <row r="472" spans="1:55" x14ac:dyDescent="0.15">
      <c r="A472" s="16" t="str">
        <f>IF([2]其他调用!AF472="","",[2]其他调用!AF472)</f>
        <v/>
      </c>
      <c r="B472" s="16">
        <f>IF([2]其他调用!AG472="","",[2]其他调用!AG472)</f>
        <v>468</v>
      </c>
      <c r="C472" s="16">
        <f>IF([2]其他调用!AH472="","",[2]其他调用!AH472)</f>
        <v>1</v>
      </c>
      <c r="D472" s="16">
        <f>IF([2]其他调用!AI472="","",[2]其他调用!AI472)</f>
        <v>1.7404689432737179</v>
      </c>
      <c r="E472" s="16">
        <f>IF([2]其他调用!AJ472="","",[2]其他调用!AJ472)</f>
        <v>3.2940969506442275</v>
      </c>
      <c r="F472" s="16">
        <f>IF([2]其他调用!AK472="","",[2]其他调用!AK472)</f>
        <v>8.683091583528304</v>
      </c>
      <c r="G472" s="16">
        <f>IF([2]其他调用!AL472="","",[2]其他调用!AL472)</f>
        <v>16.740269251508298</v>
      </c>
      <c r="H472" s="16">
        <f>IF([2]其他调用!AM472="","",[2]其他调用!AM472)</f>
        <v>1004.4831039224036</v>
      </c>
      <c r="I472" s="16" t="str">
        <f>IF([2]其他调用!AN472="","",[2]其他调用!AN472)</f>
        <v/>
      </c>
      <c r="J472" s="16" t="str">
        <f>IF([2]其他调用!AO472="","",[2]其他调用!AO472)</f>
        <v/>
      </c>
      <c r="AL472" s="35">
        <f>[4]基础信息!L472</f>
        <v>469</v>
      </c>
      <c r="AM472" s="35">
        <f>[4]基础信息!M472</f>
        <v>100</v>
      </c>
      <c r="AP472" s="44">
        <f>[2]国家城池攻打!AK472</f>
        <v>469</v>
      </c>
      <c r="AQ472" s="44">
        <f>[2]国家城池攻打!AL472</f>
        <v>2864383174.5355306</v>
      </c>
      <c r="AR472" s="44">
        <f>[2]国家城池攻打!AM472</f>
        <v>2965514131.2515759</v>
      </c>
      <c r="AS472" s="44">
        <f>[2]国家城池攻打!AN472</f>
        <v>251229532.77905756</v>
      </c>
      <c r="AT472" s="44">
        <f>[2]国家城池攻打!AO472</f>
        <v>47895979.94034218</v>
      </c>
      <c r="AU472" s="44">
        <f>[2]国家城池攻打!AP472</f>
        <v>14210627.126752343</v>
      </c>
      <c r="AV472" s="44">
        <f>[2]国家城池攻打!AQ472</f>
        <v>6143233445.6332579</v>
      </c>
      <c r="AX472" s="14">
        <v>469</v>
      </c>
      <c r="AY472" s="44">
        <f>[2]国家城池攻打!AE472</f>
        <v>61655335.429455407</v>
      </c>
      <c r="AZ472" s="44">
        <f>[2]国家城池攻打!AF472</f>
        <v>63175266.15556179</v>
      </c>
      <c r="BA472" s="44">
        <f>[2]国家城池攻打!AG472</f>
        <v>65078289.891450986</v>
      </c>
      <c r="BB472" s="44">
        <f>[2]国家城池攻打!AH472</f>
        <v>69738291.92415531</v>
      </c>
      <c r="BC472" s="44">
        <f>[2]国家城池攻打!AI472</f>
        <v>71510804.784381777</v>
      </c>
    </row>
    <row r="473" spans="1:55" x14ac:dyDescent="0.15">
      <c r="A473" s="16" t="str">
        <f>IF([2]其他调用!AF473="","",[2]其他调用!AF473)</f>
        <v/>
      </c>
      <c r="B473" s="16">
        <f>IF([2]其他调用!AG473="","",[2]其他调用!AG473)</f>
        <v>469</v>
      </c>
      <c r="C473" s="16">
        <f>IF([2]其他调用!AH473="","",[2]其他调用!AH473)</f>
        <v>1</v>
      </c>
      <c r="D473" s="16">
        <f>IF([2]其他调用!AI473="","",[2]其他调用!AI473)</f>
        <v>1.7404689432737179</v>
      </c>
      <c r="E473" s="16">
        <f>IF([2]其他调用!AJ473="","",[2]其他调用!AJ473)</f>
        <v>3.2940969506442275</v>
      </c>
      <c r="F473" s="16">
        <f>IF([2]其他调用!AK473="","",[2]其他调用!AK473)</f>
        <v>8.683091583528304</v>
      </c>
      <c r="G473" s="16">
        <f>IF([2]其他调用!AL473="","",[2]其他调用!AL473)</f>
        <v>16.740269251508298</v>
      </c>
      <c r="H473" s="16">
        <f>IF([2]其他调用!AM473="","",[2]其他调用!AM473)</f>
        <v>1004.4831039224036</v>
      </c>
      <c r="I473" s="16" t="str">
        <f>IF([2]其他调用!AN473="","",[2]其他调用!AN473)</f>
        <v/>
      </c>
      <c r="J473" s="16" t="str">
        <f>IF([2]其他调用!AO473="","",[2]其他调用!AO473)</f>
        <v/>
      </c>
      <c r="AL473" s="35">
        <f>[4]基础信息!L473</f>
        <v>470</v>
      </c>
      <c r="AM473" s="35">
        <f>[4]基础信息!M473</f>
        <v>100</v>
      </c>
      <c r="AP473" s="44">
        <f>[2]国家城池攻打!AK473</f>
        <v>470</v>
      </c>
      <c r="AQ473" s="44">
        <f>[2]国家城池攻打!AL473</f>
        <v>2865111150.5218406</v>
      </c>
      <c r="AR473" s="44">
        <f>[2]国家城池攻打!AM473</f>
        <v>2966212494.1445189</v>
      </c>
      <c r="AS473" s="44">
        <f>[2]国家城池攻打!AN473</f>
        <v>251229532.77905756</v>
      </c>
      <c r="AT473" s="44">
        <f>[2]国家城池攻打!AO473</f>
        <v>47895979.94034218</v>
      </c>
      <c r="AU473" s="44">
        <f>[2]国家城池攻打!AP473</f>
        <v>14210627.126752343</v>
      </c>
      <c r="AV473" s="44">
        <f>[2]国家城池攻打!AQ473</f>
        <v>6144659784.5125103</v>
      </c>
      <c r="AX473" s="14">
        <v>470</v>
      </c>
      <c r="AY473" s="44">
        <f>[2]国家城池攻打!AE473</f>
        <v>61655335.429455407</v>
      </c>
      <c r="AZ473" s="44">
        <f>[2]国家城池攻打!AF473</f>
        <v>63175266.15556179</v>
      </c>
      <c r="BA473" s="44">
        <f>[2]国家城池攻打!AG473</f>
        <v>65078289.891450986</v>
      </c>
      <c r="BB473" s="44">
        <f>[2]国家城池攻打!AH473</f>
        <v>69738291.92415531</v>
      </c>
      <c r="BC473" s="44">
        <f>[2]国家城池攻打!AI473</f>
        <v>71510804.784381777</v>
      </c>
    </row>
    <row r="474" spans="1:55" x14ac:dyDescent="0.15">
      <c r="A474" s="16" t="str">
        <f>IF([2]其他调用!AF474="","",[2]其他调用!AF474)</f>
        <v/>
      </c>
      <c r="B474" s="16">
        <f>IF([2]其他调用!AG474="","",[2]其他调用!AG474)</f>
        <v>470</v>
      </c>
      <c r="C474" s="16">
        <f>IF([2]其他调用!AH474="","",[2]其他调用!AH474)</f>
        <v>1</v>
      </c>
      <c r="D474" s="16">
        <f>IF([2]其他调用!AI474="","",[2]其他调用!AI474)</f>
        <v>1.7404689432737179</v>
      </c>
      <c r="E474" s="16">
        <f>IF([2]其他调用!AJ474="","",[2]其他调用!AJ474)</f>
        <v>3.2940969506442275</v>
      </c>
      <c r="F474" s="16">
        <f>IF([2]其他调用!AK474="","",[2]其他调用!AK474)</f>
        <v>8.683091583528304</v>
      </c>
      <c r="G474" s="16">
        <f>IF([2]其他调用!AL474="","",[2]其他调用!AL474)</f>
        <v>16.740269251508298</v>
      </c>
      <c r="H474" s="16">
        <f>IF([2]其他调用!AM474="","",[2]其他调用!AM474)</f>
        <v>1004.4831039224036</v>
      </c>
      <c r="I474" s="16" t="str">
        <f>IF([2]其他调用!AN474="","",[2]其他调用!AN474)</f>
        <v/>
      </c>
      <c r="J474" s="16" t="str">
        <f>IF([2]其他调用!AO474="","",[2]其他调用!AO474)</f>
        <v/>
      </c>
      <c r="AL474" s="35">
        <f>[4]基础信息!L474</f>
        <v>471</v>
      </c>
      <c r="AM474" s="35">
        <f>[4]基础信息!M474</f>
        <v>100</v>
      </c>
      <c r="AP474" s="44">
        <f>[2]国家城池攻打!AK474</f>
        <v>471</v>
      </c>
      <c r="AQ474" s="44">
        <f>[2]国家城池攻打!AL474</f>
        <v>2865839126.5081511</v>
      </c>
      <c r="AR474" s="44">
        <f>[2]国家城池攻打!AM474</f>
        <v>2966876465.6944818</v>
      </c>
      <c r="AS474" s="44">
        <f>[2]国家城池攻打!AN474</f>
        <v>251229532.77905756</v>
      </c>
      <c r="AT474" s="44">
        <f>[2]国家城池攻打!AO474</f>
        <v>47895979.94034218</v>
      </c>
      <c r="AU474" s="44">
        <f>[2]国家城池攻打!AP474</f>
        <v>14210627.126752343</v>
      </c>
      <c r="AV474" s="44">
        <f>[2]国家城池攻打!AQ474</f>
        <v>6146051732.0487843</v>
      </c>
      <c r="AX474" s="14">
        <v>471</v>
      </c>
      <c r="AY474" s="44">
        <f>[2]国家城池攻打!AE474</f>
        <v>61655335.429455407</v>
      </c>
      <c r="AZ474" s="44">
        <f>[2]国家城池攻打!AF474</f>
        <v>63175266.15556179</v>
      </c>
      <c r="BA474" s="44">
        <f>[2]国家城池攻打!AG474</f>
        <v>65078289.891450986</v>
      </c>
      <c r="BB474" s="44">
        <f>[2]国家城池攻打!AH474</f>
        <v>69738291.92415531</v>
      </c>
      <c r="BC474" s="44">
        <f>[2]国家城池攻打!AI474</f>
        <v>71510804.784381777</v>
      </c>
    </row>
    <row r="475" spans="1:55" x14ac:dyDescent="0.15">
      <c r="A475" s="16" t="str">
        <f>IF([2]其他调用!AF475="","",[2]其他调用!AF475)</f>
        <v/>
      </c>
      <c r="B475" s="16">
        <f>IF([2]其他调用!AG475="","",[2]其他调用!AG475)</f>
        <v>471</v>
      </c>
      <c r="C475" s="16">
        <f>IF([2]其他调用!AH475="","",[2]其他调用!AH475)</f>
        <v>1</v>
      </c>
      <c r="D475" s="16">
        <f>IF([2]其他调用!AI475="","",[2]其他调用!AI475)</f>
        <v>1.7404689432737179</v>
      </c>
      <c r="E475" s="16">
        <f>IF([2]其他调用!AJ475="","",[2]其他调用!AJ475)</f>
        <v>3.2940969506442275</v>
      </c>
      <c r="F475" s="16">
        <f>IF([2]其他调用!AK475="","",[2]其他调用!AK475)</f>
        <v>8.683091583528304</v>
      </c>
      <c r="G475" s="16">
        <f>IF([2]其他调用!AL475="","",[2]其他调用!AL475)</f>
        <v>16.740269251508298</v>
      </c>
      <c r="H475" s="16">
        <f>IF([2]其他调用!AM475="","",[2]其他调用!AM475)</f>
        <v>1004.4831039224036</v>
      </c>
      <c r="I475" s="16" t="str">
        <f>IF([2]其他调用!AN475="","",[2]其他调用!AN475)</f>
        <v/>
      </c>
      <c r="J475" s="16" t="str">
        <f>IF([2]其他调用!AO475="","",[2]其他调用!AO475)</f>
        <v/>
      </c>
      <c r="AL475" s="35">
        <f>[4]基础信息!L475</f>
        <v>472</v>
      </c>
      <c r="AM475" s="35">
        <f>[4]基础信息!M475</f>
        <v>100</v>
      </c>
      <c r="AP475" s="44">
        <f>[2]国家城池攻打!AK475</f>
        <v>472</v>
      </c>
      <c r="AQ475" s="44">
        <f>[2]国家城池攻打!AL475</f>
        <v>2866567102.4944615</v>
      </c>
      <c r="AR475" s="44">
        <f>[2]国家城池攻打!AM475</f>
        <v>2967540437.2444448</v>
      </c>
      <c r="AS475" s="44">
        <f>[2]国家城池攻打!AN475</f>
        <v>251229532.77905756</v>
      </c>
      <c r="AT475" s="44">
        <f>[2]国家城池攻打!AO475</f>
        <v>47895979.94034218</v>
      </c>
      <c r="AU475" s="44">
        <f>[2]国家城池攻打!AP475</f>
        <v>14210627.126752343</v>
      </c>
      <c r="AV475" s="44">
        <f>[2]国家城池攻打!AQ475</f>
        <v>6147443679.5850582</v>
      </c>
      <c r="AX475" s="14">
        <v>472</v>
      </c>
      <c r="AY475" s="44">
        <f>[2]国家城池攻打!AE475</f>
        <v>61655335.429455407</v>
      </c>
      <c r="AZ475" s="44">
        <f>[2]国家城池攻打!AF475</f>
        <v>63175266.15556179</v>
      </c>
      <c r="BA475" s="44">
        <f>[2]国家城池攻打!AG475</f>
        <v>65078289.891450986</v>
      </c>
      <c r="BB475" s="44">
        <f>[2]国家城池攻打!AH475</f>
        <v>69738291.92415531</v>
      </c>
      <c r="BC475" s="44">
        <f>[2]国家城池攻打!AI475</f>
        <v>71510804.784381777</v>
      </c>
    </row>
    <row r="476" spans="1:55" x14ac:dyDescent="0.15">
      <c r="A476" s="16" t="str">
        <f>IF([2]其他调用!AF476="","",[2]其他调用!AF476)</f>
        <v/>
      </c>
      <c r="B476" s="16">
        <f>IF([2]其他调用!AG476="","",[2]其他调用!AG476)</f>
        <v>472</v>
      </c>
      <c r="C476" s="16">
        <f>IF([2]其他调用!AH476="","",[2]其他调用!AH476)</f>
        <v>1</v>
      </c>
      <c r="D476" s="16">
        <f>IF([2]其他调用!AI476="","",[2]其他调用!AI476)</f>
        <v>1.7404689432737179</v>
      </c>
      <c r="E476" s="16">
        <f>IF([2]其他调用!AJ476="","",[2]其他调用!AJ476)</f>
        <v>3.2940969506442275</v>
      </c>
      <c r="F476" s="16">
        <f>IF([2]其他调用!AK476="","",[2]其他调用!AK476)</f>
        <v>8.683091583528304</v>
      </c>
      <c r="G476" s="16">
        <f>IF([2]其他调用!AL476="","",[2]其他调用!AL476)</f>
        <v>16.740269251508298</v>
      </c>
      <c r="H476" s="16">
        <f>IF([2]其他调用!AM476="","",[2]其他调用!AM476)</f>
        <v>1004.4831039224036</v>
      </c>
      <c r="I476" s="16" t="str">
        <f>IF([2]其他调用!AN476="","",[2]其他调用!AN476)</f>
        <v/>
      </c>
      <c r="J476" s="16" t="str">
        <f>IF([2]其他调用!AO476="","",[2]其他调用!AO476)</f>
        <v/>
      </c>
      <c r="AL476" s="35">
        <f>[4]基础信息!L476</f>
        <v>473</v>
      </c>
      <c r="AM476" s="35">
        <f>[4]基础信息!M476</f>
        <v>100</v>
      </c>
      <c r="AP476" s="44">
        <f>[2]国家城池攻打!AK476</f>
        <v>473</v>
      </c>
      <c r="AQ476" s="44">
        <f>[2]国家城池攻打!AL476</f>
        <v>2867295078.480772</v>
      </c>
      <c r="AR476" s="44">
        <f>[2]国家城池攻打!AM476</f>
        <v>2968204408.7944074</v>
      </c>
      <c r="AS476" s="44">
        <f>[2]国家城池攻打!AN476</f>
        <v>251229532.77905756</v>
      </c>
      <c r="AT476" s="44">
        <f>[2]国家城池攻打!AO476</f>
        <v>47895979.94034218</v>
      </c>
      <c r="AU476" s="44">
        <f>[2]国家城池攻打!AP476</f>
        <v>14210627.126752343</v>
      </c>
      <c r="AV476" s="44">
        <f>[2]国家城池攻打!AQ476</f>
        <v>6148835627.1213303</v>
      </c>
      <c r="AX476" s="14">
        <v>473</v>
      </c>
      <c r="AY476" s="44">
        <f>[2]国家城池攻打!AE476</f>
        <v>61655335.429455407</v>
      </c>
      <c r="AZ476" s="44">
        <f>[2]国家城池攻打!AF476</f>
        <v>63175266.15556179</v>
      </c>
      <c r="BA476" s="44">
        <f>[2]国家城池攻打!AG476</f>
        <v>65078289.891450986</v>
      </c>
      <c r="BB476" s="44">
        <f>[2]国家城池攻打!AH476</f>
        <v>69738291.92415531</v>
      </c>
      <c r="BC476" s="44">
        <f>[2]国家城池攻打!AI476</f>
        <v>71510804.784381777</v>
      </c>
    </row>
    <row r="477" spans="1:55" x14ac:dyDescent="0.15">
      <c r="A477" s="16" t="str">
        <f>IF([2]其他调用!AF477="","",[2]其他调用!AF477)</f>
        <v/>
      </c>
      <c r="B477" s="16">
        <f>IF([2]其他调用!AG477="","",[2]其他调用!AG477)</f>
        <v>473</v>
      </c>
      <c r="C477" s="16">
        <f>IF([2]其他调用!AH477="","",[2]其他调用!AH477)</f>
        <v>1</v>
      </c>
      <c r="D477" s="16">
        <f>IF([2]其他调用!AI477="","",[2]其他调用!AI477)</f>
        <v>1.7404689432737179</v>
      </c>
      <c r="E477" s="16">
        <f>IF([2]其他调用!AJ477="","",[2]其他调用!AJ477)</f>
        <v>3.2940969506442275</v>
      </c>
      <c r="F477" s="16">
        <f>IF([2]其他调用!AK477="","",[2]其他调用!AK477)</f>
        <v>8.683091583528304</v>
      </c>
      <c r="G477" s="16">
        <f>IF([2]其他调用!AL477="","",[2]其他调用!AL477)</f>
        <v>16.740269251508298</v>
      </c>
      <c r="H477" s="16">
        <f>IF([2]其他调用!AM477="","",[2]其他调用!AM477)</f>
        <v>1004.4831039224036</v>
      </c>
      <c r="I477" s="16" t="str">
        <f>IF([2]其他调用!AN477="","",[2]其他调用!AN477)</f>
        <v/>
      </c>
      <c r="J477" s="16" t="str">
        <f>IF([2]其他调用!AO477="","",[2]其他调用!AO477)</f>
        <v/>
      </c>
      <c r="AL477" s="35">
        <f>[4]基础信息!L477</f>
        <v>474</v>
      </c>
      <c r="AM477" s="35">
        <f>[4]基础信息!M477</f>
        <v>100</v>
      </c>
      <c r="AP477" s="44">
        <f>[2]国家城池攻打!AK477</f>
        <v>474</v>
      </c>
      <c r="AQ477" s="44">
        <f>[2]国家城池攻打!AL477</f>
        <v>2868023054.467082</v>
      </c>
      <c r="AR477" s="44">
        <f>[2]国家城池攻打!AM477</f>
        <v>2968868380.3443699</v>
      </c>
      <c r="AS477" s="44">
        <f>[2]国家城池攻打!AN477</f>
        <v>251229532.77905756</v>
      </c>
      <c r="AT477" s="44">
        <f>[2]国家城池攻打!AO477</f>
        <v>47895979.94034218</v>
      </c>
      <c r="AU477" s="44">
        <f>[2]国家城池攻打!AP477</f>
        <v>14210627.126752343</v>
      </c>
      <c r="AV477" s="44">
        <f>[2]国家城池攻打!AQ477</f>
        <v>6150227574.6576033</v>
      </c>
      <c r="AX477" s="14">
        <v>474</v>
      </c>
      <c r="AY477" s="44">
        <f>[2]国家城池攻打!AE477</f>
        <v>61655335.429455407</v>
      </c>
      <c r="AZ477" s="44">
        <f>[2]国家城池攻打!AF477</f>
        <v>63175266.15556179</v>
      </c>
      <c r="BA477" s="44">
        <f>[2]国家城池攻打!AG477</f>
        <v>65078289.891450986</v>
      </c>
      <c r="BB477" s="44">
        <f>[2]国家城池攻打!AH477</f>
        <v>69738291.92415531</v>
      </c>
      <c r="BC477" s="44">
        <f>[2]国家城池攻打!AI477</f>
        <v>71510804.784381777</v>
      </c>
    </row>
    <row r="478" spans="1:55" x14ac:dyDescent="0.15">
      <c r="A478" s="16" t="str">
        <f>IF([2]其他调用!AF478="","",[2]其他调用!AF478)</f>
        <v/>
      </c>
      <c r="B478" s="16">
        <f>IF([2]其他调用!AG478="","",[2]其他调用!AG478)</f>
        <v>474</v>
      </c>
      <c r="C478" s="16">
        <f>IF([2]其他调用!AH478="","",[2]其他调用!AH478)</f>
        <v>1</v>
      </c>
      <c r="D478" s="16">
        <f>IF([2]其他调用!AI478="","",[2]其他调用!AI478)</f>
        <v>1.7404689432737179</v>
      </c>
      <c r="E478" s="16">
        <f>IF([2]其他调用!AJ478="","",[2]其他调用!AJ478)</f>
        <v>3.2940969506442275</v>
      </c>
      <c r="F478" s="16">
        <f>IF([2]其他调用!AK478="","",[2]其他调用!AK478)</f>
        <v>8.683091583528304</v>
      </c>
      <c r="G478" s="16">
        <f>IF([2]其他调用!AL478="","",[2]其他调用!AL478)</f>
        <v>16.740269251508298</v>
      </c>
      <c r="H478" s="16">
        <f>IF([2]其他调用!AM478="","",[2]其他调用!AM478)</f>
        <v>1004.4831039224036</v>
      </c>
      <c r="I478" s="16" t="str">
        <f>IF([2]其他调用!AN478="","",[2]其他调用!AN478)</f>
        <v/>
      </c>
      <c r="J478" s="16" t="str">
        <f>IF([2]其他调用!AO478="","",[2]其他调用!AO478)</f>
        <v/>
      </c>
      <c r="AL478" s="35">
        <f>[4]基础信息!L478</f>
        <v>475</v>
      </c>
      <c r="AM478" s="35">
        <f>[4]基础信息!M478</f>
        <v>100</v>
      </c>
      <c r="AP478" s="44">
        <f>[2]国家城池攻打!AK478</f>
        <v>475</v>
      </c>
      <c r="AQ478" s="44">
        <f>[2]国家城池攻打!AL478</f>
        <v>2868751030.4533925</v>
      </c>
      <c r="AR478" s="44">
        <f>[2]国家城池攻打!AM478</f>
        <v>2969532351.8943329</v>
      </c>
      <c r="AS478" s="44">
        <f>[2]国家城池攻打!AN478</f>
        <v>251229532.77905756</v>
      </c>
      <c r="AT478" s="44">
        <f>[2]国家城池攻打!AO478</f>
        <v>47895979.94034218</v>
      </c>
      <c r="AU478" s="44">
        <f>[2]国家城池攻打!AP478</f>
        <v>14210627.126752343</v>
      </c>
      <c r="AV478" s="44">
        <f>[2]国家城池攻打!AQ478</f>
        <v>6151619522.1938763</v>
      </c>
      <c r="AX478" s="14">
        <v>475</v>
      </c>
      <c r="AY478" s="44">
        <f>[2]国家城池攻打!AE478</f>
        <v>61655335.429455407</v>
      </c>
      <c r="AZ478" s="44">
        <f>[2]国家城池攻打!AF478</f>
        <v>63175266.15556179</v>
      </c>
      <c r="BA478" s="44">
        <f>[2]国家城池攻打!AG478</f>
        <v>65078289.891450986</v>
      </c>
      <c r="BB478" s="44">
        <f>[2]国家城池攻打!AH478</f>
        <v>69738291.92415531</v>
      </c>
      <c r="BC478" s="44">
        <f>[2]国家城池攻打!AI478</f>
        <v>71510804.784381777</v>
      </c>
    </row>
    <row r="479" spans="1:55" x14ac:dyDescent="0.15">
      <c r="A479" s="16" t="str">
        <f>IF([2]其他调用!AF479="","",[2]其他调用!AF479)</f>
        <v/>
      </c>
      <c r="B479" s="16">
        <f>IF([2]其他调用!AG479="","",[2]其他调用!AG479)</f>
        <v>475</v>
      </c>
      <c r="C479" s="16">
        <f>IF([2]其他调用!AH479="","",[2]其他调用!AH479)</f>
        <v>1</v>
      </c>
      <c r="D479" s="16">
        <f>IF([2]其他调用!AI479="","",[2]其他调用!AI479)</f>
        <v>1.7404689432737179</v>
      </c>
      <c r="E479" s="16">
        <f>IF([2]其他调用!AJ479="","",[2]其他调用!AJ479)</f>
        <v>3.2940969506442275</v>
      </c>
      <c r="F479" s="16">
        <f>IF([2]其他调用!AK479="","",[2]其他调用!AK479)</f>
        <v>8.683091583528304</v>
      </c>
      <c r="G479" s="16">
        <f>IF([2]其他调用!AL479="","",[2]其他调用!AL479)</f>
        <v>16.740269251508298</v>
      </c>
      <c r="H479" s="16">
        <f>IF([2]其他调用!AM479="","",[2]其他调用!AM479)</f>
        <v>1004.4831039224036</v>
      </c>
      <c r="I479" s="16" t="str">
        <f>IF([2]其他调用!AN479="","",[2]其他调用!AN479)</f>
        <v/>
      </c>
      <c r="J479" s="16" t="str">
        <f>IF([2]其他调用!AO479="","",[2]其他调用!AO479)</f>
        <v/>
      </c>
      <c r="AL479" s="35">
        <f>[4]基础信息!L479</f>
        <v>476</v>
      </c>
      <c r="AM479" s="35">
        <f>[4]基础信息!M479</f>
        <v>100</v>
      </c>
      <c r="AP479" s="44">
        <f>[2]国家城池攻打!AK479</f>
        <v>476</v>
      </c>
      <c r="AQ479" s="44">
        <f>[2]国家城池攻打!AL479</f>
        <v>2869479006.439703</v>
      </c>
      <c r="AR479" s="44">
        <f>[2]国家城池攻打!AM479</f>
        <v>2970196323.4442959</v>
      </c>
      <c r="AS479" s="44">
        <f>[2]国家城池攻打!AN479</f>
        <v>251229532.77905756</v>
      </c>
      <c r="AT479" s="44">
        <f>[2]国家城池攻打!AO479</f>
        <v>47895979.94034218</v>
      </c>
      <c r="AU479" s="44">
        <f>[2]国家城池攻打!AP479</f>
        <v>14210627.126752343</v>
      </c>
      <c r="AV479" s="44">
        <f>[2]国家城池攻打!AQ479</f>
        <v>6153011469.7301502</v>
      </c>
      <c r="AX479" s="14">
        <v>476</v>
      </c>
      <c r="AY479" s="44">
        <f>[2]国家城池攻打!AE479</f>
        <v>61655335.429455407</v>
      </c>
      <c r="AZ479" s="44">
        <f>[2]国家城池攻打!AF479</f>
        <v>63175266.15556179</v>
      </c>
      <c r="BA479" s="44">
        <f>[2]国家城池攻打!AG479</f>
        <v>65078289.891450986</v>
      </c>
      <c r="BB479" s="44">
        <f>[2]国家城池攻打!AH479</f>
        <v>69738291.92415531</v>
      </c>
      <c r="BC479" s="44">
        <f>[2]国家城池攻打!AI479</f>
        <v>71510804.784381777</v>
      </c>
    </row>
    <row r="480" spans="1:55" x14ac:dyDescent="0.15">
      <c r="A480" s="16" t="str">
        <f>IF([2]其他调用!AF480="","",[2]其他调用!AF480)</f>
        <v/>
      </c>
      <c r="B480" s="16">
        <f>IF([2]其他调用!AG480="","",[2]其他调用!AG480)</f>
        <v>476</v>
      </c>
      <c r="C480" s="16">
        <f>IF([2]其他调用!AH480="","",[2]其他调用!AH480)</f>
        <v>1</v>
      </c>
      <c r="D480" s="16">
        <f>IF([2]其他调用!AI480="","",[2]其他调用!AI480)</f>
        <v>1.7404689432737179</v>
      </c>
      <c r="E480" s="16">
        <f>IF([2]其他调用!AJ480="","",[2]其他调用!AJ480)</f>
        <v>3.2940969506442275</v>
      </c>
      <c r="F480" s="16">
        <f>IF([2]其他调用!AK480="","",[2]其他调用!AK480)</f>
        <v>8.683091583528304</v>
      </c>
      <c r="G480" s="16">
        <f>IF([2]其他调用!AL480="","",[2]其他调用!AL480)</f>
        <v>16.740269251508298</v>
      </c>
      <c r="H480" s="16">
        <f>IF([2]其他调用!AM480="","",[2]其他调用!AM480)</f>
        <v>1004.4831039224036</v>
      </c>
      <c r="I480" s="16" t="str">
        <f>IF([2]其他调用!AN480="","",[2]其他调用!AN480)</f>
        <v/>
      </c>
      <c r="J480" s="16" t="str">
        <f>IF([2]其他调用!AO480="","",[2]其他调用!AO480)</f>
        <v/>
      </c>
      <c r="AL480" s="35">
        <f>[4]基础信息!L480</f>
        <v>477</v>
      </c>
      <c r="AM480" s="35">
        <f>[4]基础信息!M480</f>
        <v>100</v>
      </c>
      <c r="AP480" s="44">
        <f>[2]国家城池攻打!AK480</f>
        <v>477</v>
      </c>
      <c r="AQ480" s="44">
        <f>[2]国家城池攻打!AL480</f>
        <v>2870187819.2196641</v>
      </c>
      <c r="AR480" s="44">
        <f>[2]国家城池攻打!AM480</f>
        <v>2970860294.9942584</v>
      </c>
      <c r="AS480" s="44">
        <f>[2]国家城池攻打!AN480</f>
        <v>251229532.77905756</v>
      </c>
      <c r="AT480" s="44">
        <f>[2]国家城池攻打!AO480</f>
        <v>47895979.94034218</v>
      </c>
      <c r="AU480" s="44">
        <f>[2]国家城池攻打!AP480</f>
        <v>14210627.126752343</v>
      </c>
      <c r="AV480" s="44">
        <f>[2]国家城池攻打!AQ480</f>
        <v>6154384254.0600739</v>
      </c>
      <c r="AX480" s="14">
        <v>477</v>
      </c>
      <c r="AY480" s="44">
        <f>[2]国家城池攻打!AE480</f>
        <v>61655335.429455407</v>
      </c>
      <c r="AZ480" s="44">
        <f>[2]国家城池攻打!AF480</f>
        <v>63175266.15556179</v>
      </c>
      <c r="BA480" s="44">
        <f>[2]国家城池攻打!AG480</f>
        <v>65078289.891450986</v>
      </c>
      <c r="BB480" s="44">
        <f>[2]国家城池攻打!AH480</f>
        <v>69738291.92415531</v>
      </c>
      <c r="BC480" s="44">
        <f>[2]国家城池攻打!AI480</f>
        <v>71510804.784381777</v>
      </c>
    </row>
    <row r="481" spans="1:55" x14ac:dyDescent="0.15">
      <c r="A481" s="16" t="str">
        <f>IF([2]其他调用!AF481="","",[2]其他调用!AF481)</f>
        <v/>
      </c>
      <c r="B481" s="16">
        <f>IF([2]其他调用!AG481="","",[2]其他调用!AG481)</f>
        <v>477</v>
      </c>
      <c r="C481" s="16">
        <f>IF([2]其他调用!AH481="","",[2]其他调用!AH481)</f>
        <v>1</v>
      </c>
      <c r="D481" s="16">
        <f>IF([2]其他调用!AI481="","",[2]其他调用!AI481)</f>
        <v>1.7404689432737179</v>
      </c>
      <c r="E481" s="16">
        <f>IF([2]其他调用!AJ481="","",[2]其他调用!AJ481)</f>
        <v>3.2940969506442275</v>
      </c>
      <c r="F481" s="16">
        <f>IF([2]其他调用!AK481="","",[2]其他调用!AK481)</f>
        <v>8.683091583528304</v>
      </c>
      <c r="G481" s="16">
        <f>IF([2]其他调用!AL481="","",[2]其他调用!AL481)</f>
        <v>16.740269251508298</v>
      </c>
      <c r="H481" s="16">
        <f>IF([2]其他调用!AM481="","",[2]其他调用!AM481)</f>
        <v>1004.4831039224036</v>
      </c>
      <c r="I481" s="16" t="str">
        <f>IF([2]其他调用!AN481="","",[2]其他调用!AN481)</f>
        <v/>
      </c>
      <c r="J481" s="16" t="str">
        <f>IF([2]其他调用!AO481="","",[2]其他调用!AO481)</f>
        <v/>
      </c>
      <c r="AL481" s="35">
        <f>[4]基础信息!L481</f>
        <v>478</v>
      </c>
      <c r="AM481" s="35">
        <f>[4]基础信息!M481</f>
        <v>100</v>
      </c>
      <c r="AP481" s="44">
        <f>[2]国家城池攻打!AK481</f>
        <v>478</v>
      </c>
      <c r="AQ481" s="44">
        <f>[2]国家城池攻打!AL481</f>
        <v>2870849049.6464214</v>
      </c>
      <c r="AR481" s="44">
        <f>[2]国家城池攻打!AM481</f>
        <v>2971524266.5442209</v>
      </c>
      <c r="AS481" s="44">
        <f>[2]国家城池攻打!AN481</f>
        <v>251229532.77905756</v>
      </c>
      <c r="AT481" s="44">
        <f>[2]国家城池攻打!AO481</f>
        <v>47895979.94034218</v>
      </c>
      <c r="AU481" s="44">
        <f>[2]国家城池攻打!AP481</f>
        <v>14210627.126752343</v>
      </c>
      <c r="AV481" s="44">
        <f>[2]国家城池攻打!AQ481</f>
        <v>6155709456.0367937</v>
      </c>
      <c r="AX481" s="14">
        <v>478</v>
      </c>
      <c r="AY481" s="44">
        <f>[2]国家城池攻打!AE481</f>
        <v>61655335.429455407</v>
      </c>
      <c r="AZ481" s="44">
        <f>[2]国家城池攻打!AF481</f>
        <v>63175266.15556179</v>
      </c>
      <c r="BA481" s="44">
        <f>[2]国家城池攻打!AG481</f>
        <v>65078289.891450986</v>
      </c>
      <c r="BB481" s="44">
        <f>[2]国家城池攻打!AH481</f>
        <v>69738291.92415531</v>
      </c>
      <c r="BC481" s="44">
        <f>[2]国家城池攻打!AI481</f>
        <v>71510804.784381777</v>
      </c>
    </row>
    <row r="482" spans="1:55" x14ac:dyDescent="0.15">
      <c r="A482" s="16" t="str">
        <f>IF([2]其他调用!AF482="","",[2]其他调用!AF482)</f>
        <v/>
      </c>
      <c r="B482" s="16">
        <f>IF([2]其他调用!AG482="","",[2]其他调用!AG482)</f>
        <v>478</v>
      </c>
      <c r="C482" s="16">
        <f>IF([2]其他调用!AH482="","",[2]其他调用!AH482)</f>
        <v>1</v>
      </c>
      <c r="D482" s="16">
        <f>IF([2]其他调用!AI482="","",[2]其他调用!AI482)</f>
        <v>1.7404689432737179</v>
      </c>
      <c r="E482" s="16">
        <f>IF([2]其他调用!AJ482="","",[2]其他调用!AJ482)</f>
        <v>3.2940969506442275</v>
      </c>
      <c r="F482" s="16">
        <f>IF([2]其他调用!AK482="","",[2]其他调用!AK482)</f>
        <v>8.683091583528304</v>
      </c>
      <c r="G482" s="16">
        <f>IF([2]其他调用!AL482="","",[2]其他调用!AL482)</f>
        <v>16.740269251508298</v>
      </c>
      <c r="H482" s="16">
        <f>IF([2]其他调用!AM482="","",[2]其他调用!AM482)</f>
        <v>1004.4831039224036</v>
      </c>
      <c r="I482" s="16" t="str">
        <f>IF([2]其他调用!AN482="","",[2]其他调用!AN482)</f>
        <v/>
      </c>
      <c r="J482" s="16" t="str">
        <f>IF([2]其他调用!AO482="","",[2]其他调用!AO482)</f>
        <v/>
      </c>
      <c r="AL482" s="35">
        <f>[4]基础信息!L482</f>
        <v>479</v>
      </c>
      <c r="AM482" s="35">
        <f>[4]基础信息!M482</f>
        <v>100</v>
      </c>
      <c r="AP482" s="44">
        <f>[2]国家城池攻打!AK482</f>
        <v>479</v>
      </c>
      <c r="AQ482" s="44">
        <f>[2]国家城池攻打!AL482</f>
        <v>2871510280.0731792</v>
      </c>
      <c r="AR482" s="44">
        <f>[2]国家城池攻打!AM482</f>
        <v>2972188238.0941839</v>
      </c>
      <c r="AS482" s="44">
        <f>[2]国家城池攻打!AN482</f>
        <v>251229532.77905756</v>
      </c>
      <c r="AT482" s="44">
        <f>[2]国家城池攻打!AO482</f>
        <v>47895979.94034218</v>
      </c>
      <c r="AU482" s="44">
        <f>[2]国家城池攻打!AP482</f>
        <v>14210627.126752343</v>
      </c>
      <c r="AV482" s="44">
        <f>[2]国家城池攻打!AQ482</f>
        <v>6157034658.0135145</v>
      </c>
      <c r="AX482" s="14">
        <v>479</v>
      </c>
      <c r="AY482" s="44">
        <f>[2]国家城池攻打!AE482</f>
        <v>61655335.429455407</v>
      </c>
      <c r="AZ482" s="44">
        <f>[2]国家城池攻打!AF482</f>
        <v>63175266.15556179</v>
      </c>
      <c r="BA482" s="44">
        <f>[2]国家城池攻打!AG482</f>
        <v>65078289.891450986</v>
      </c>
      <c r="BB482" s="44">
        <f>[2]国家城池攻打!AH482</f>
        <v>69738291.92415531</v>
      </c>
      <c r="BC482" s="44">
        <f>[2]国家城池攻打!AI482</f>
        <v>71510804.784381777</v>
      </c>
    </row>
    <row r="483" spans="1:55" x14ac:dyDescent="0.15">
      <c r="A483" s="16" t="str">
        <f>IF([2]其他调用!AF483="","",[2]其他调用!AF483)</f>
        <v/>
      </c>
      <c r="B483" s="16">
        <f>IF([2]其他调用!AG483="","",[2]其他调用!AG483)</f>
        <v>479</v>
      </c>
      <c r="C483" s="16">
        <f>IF([2]其他调用!AH483="","",[2]其他调用!AH483)</f>
        <v>1</v>
      </c>
      <c r="D483" s="16">
        <f>IF([2]其他调用!AI483="","",[2]其他调用!AI483)</f>
        <v>1.7404689432737179</v>
      </c>
      <c r="E483" s="16">
        <f>IF([2]其他调用!AJ483="","",[2]其他调用!AJ483)</f>
        <v>3.2940969506442275</v>
      </c>
      <c r="F483" s="16">
        <f>IF([2]其他调用!AK483="","",[2]其他调用!AK483)</f>
        <v>8.683091583528304</v>
      </c>
      <c r="G483" s="16">
        <f>IF([2]其他调用!AL483="","",[2]其他调用!AL483)</f>
        <v>16.740269251508298</v>
      </c>
      <c r="H483" s="16">
        <f>IF([2]其他调用!AM483="","",[2]其他调用!AM483)</f>
        <v>1004.4831039224036</v>
      </c>
      <c r="I483" s="16" t="str">
        <f>IF([2]其他调用!AN483="","",[2]其他调用!AN483)</f>
        <v/>
      </c>
      <c r="J483" s="16" t="str">
        <f>IF([2]其他调用!AO483="","",[2]其他调用!AO483)</f>
        <v/>
      </c>
      <c r="AL483" s="35">
        <f>[4]基础信息!L483</f>
        <v>480</v>
      </c>
      <c r="AM483" s="35">
        <f>[4]基础信息!M483</f>
        <v>100</v>
      </c>
      <c r="AP483" s="44">
        <f>[2]国家城池攻打!AK483</f>
        <v>480</v>
      </c>
      <c r="AQ483" s="44">
        <f>[2]国家城池攻打!AL483</f>
        <v>2872171510.4999366</v>
      </c>
      <c r="AR483" s="44">
        <f>[2]国家城池攻打!AM483</f>
        <v>2972852209.6441464</v>
      </c>
      <c r="AS483" s="44">
        <f>[2]国家城池攻打!AN483</f>
        <v>251229532.77905756</v>
      </c>
      <c r="AT483" s="44">
        <f>[2]国家城池攻打!AO483</f>
        <v>47895979.94034218</v>
      </c>
      <c r="AU483" s="44">
        <f>[2]国家城池攻打!AP483</f>
        <v>14210627.126752343</v>
      </c>
      <c r="AV483" s="44">
        <f>[2]国家城池攻打!AQ483</f>
        <v>6158359859.9902344</v>
      </c>
      <c r="AX483" s="14">
        <v>480</v>
      </c>
      <c r="AY483" s="44">
        <f>[2]国家城池攻打!AE483</f>
        <v>61655335.429455407</v>
      </c>
      <c r="AZ483" s="44">
        <f>[2]国家城池攻打!AF483</f>
        <v>63175266.15556179</v>
      </c>
      <c r="BA483" s="44">
        <f>[2]国家城池攻打!AG483</f>
        <v>65078289.891450986</v>
      </c>
      <c r="BB483" s="44">
        <f>[2]国家城池攻打!AH483</f>
        <v>69738291.92415531</v>
      </c>
      <c r="BC483" s="44">
        <f>[2]国家城池攻打!AI483</f>
        <v>71510804.784381777</v>
      </c>
    </row>
    <row r="484" spans="1:55" x14ac:dyDescent="0.15">
      <c r="A484" s="16" t="str">
        <f>IF([2]其他调用!AF484="","",[2]其他调用!AF484)</f>
        <v/>
      </c>
      <c r="B484" s="16">
        <f>IF([2]其他调用!AG484="","",[2]其他调用!AG484)</f>
        <v>480</v>
      </c>
      <c r="C484" s="16">
        <f>IF([2]其他调用!AH484="","",[2]其他调用!AH484)</f>
        <v>1</v>
      </c>
      <c r="D484" s="16">
        <f>IF([2]其他调用!AI484="","",[2]其他调用!AI484)</f>
        <v>1.7404689432737179</v>
      </c>
      <c r="E484" s="16">
        <f>IF([2]其他调用!AJ484="","",[2]其他调用!AJ484)</f>
        <v>3.2940969506442275</v>
      </c>
      <c r="F484" s="16">
        <f>IF([2]其他调用!AK484="","",[2]其他调用!AK484)</f>
        <v>8.683091583528304</v>
      </c>
      <c r="G484" s="16">
        <f>IF([2]其他调用!AL484="","",[2]其他调用!AL484)</f>
        <v>16.740269251508298</v>
      </c>
      <c r="H484" s="16">
        <f>IF([2]其他调用!AM484="","",[2]其他调用!AM484)</f>
        <v>1004.4831039224036</v>
      </c>
      <c r="I484" s="16" t="str">
        <f>IF([2]其他调用!AN484="","",[2]其他调用!AN484)</f>
        <v/>
      </c>
      <c r="J484" s="16" t="str">
        <f>IF([2]其他调用!AO484="","",[2]其他调用!AO484)</f>
        <v/>
      </c>
      <c r="AL484" s="35">
        <f>[4]基础信息!L484</f>
        <v>481</v>
      </c>
      <c r="AM484" s="35">
        <f>[4]基础信息!M484</f>
        <v>100</v>
      </c>
      <c r="AP484" s="44">
        <f>[2]国家城池攻打!AK484</f>
        <v>481</v>
      </c>
      <c r="AQ484" s="44">
        <f>[2]国家城池攻打!AL484</f>
        <v>2872832740.9266939</v>
      </c>
      <c r="AR484" s="44">
        <f>[2]国家城池攻打!AM484</f>
        <v>2973516181.1941094</v>
      </c>
      <c r="AS484" s="44">
        <f>[2]国家城池攻打!AN484</f>
        <v>251229532.77905756</v>
      </c>
      <c r="AT484" s="44">
        <f>[2]国家城池攻打!AO484</f>
        <v>47895979.94034218</v>
      </c>
      <c r="AU484" s="44">
        <f>[2]国家城池攻打!AP484</f>
        <v>14210627.126752343</v>
      </c>
      <c r="AV484" s="44">
        <f>[2]国家城池攻打!AQ484</f>
        <v>6159685061.9669552</v>
      </c>
      <c r="AX484" s="14">
        <v>481</v>
      </c>
      <c r="AY484" s="44">
        <f>[2]国家城池攻打!AE484</f>
        <v>61655335.429455407</v>
      </c>
      <c r="AZ484" s="44">
        <f>[2]国家城池攻打!AF484</f>
        <v>63175266.15556179</v>
      </c>
      <c r="BA484" s="44">
        <f>[2]国家城池攻打!AG484</f>
        <v>65078289.891450986</v>
      </c>
      <c r="BB484" s="44">
        <f>[2]国家城池攻打!AH484</f>
        <v>69738291.92415531</v>
      </c>
      <c r="BC484" s="44">
        <f>[2]国家城池攻打!AI484</f>
        <v>71510804.784381777</v>
      </c>
    </row>
    <row r="485" spans="1:55" x14ac:dyDescent="0.15">
      <c r="A485" s="16" t="str">
        <f>IF([2]其他调用!AF485="","",[2]其他调用!AF485)</f>
        <v/>
      </c>
      <c r="B485" s="16">
        <f>IF([2]其他调用!AG485="","",[2]其他调用!AG485)</f>
        <v>481</v>
      </c>
      <c r="C485" s="16">
        <f>IF([2]其他调用!AH485="","",[2]其他调用!AH485)</f>
        <v>1</v>
      </c>
      <c r="D485" s="16">
        <f>IF([2]其他调用!AI485="","",[2]其他调用!AI485)</f>
        <v>1.7404689432737179</v>
      </c>
      <c r="E485" s="16">
        <f>IF([2]其他调用!AJ485="","",[2]其他调用!AJ485)</f>
        <v>3.2940969506442275</v>
      </c>
      <c r="F485" s="16">
        <f>IF([2]其他调用!AK485="","",[2]其他调用!AK485)</f>
        <v>8.683091583528304</v>
      </c>
      <c r="G485" s="16">
        <f>IF([2]其他调用!AL485="","",[2]其他调用!AL485)</f>
        <v>16.740269251508298</v>
      </c>
      <c r="H485" s="16">
        <f>IF([2]其他调用!AM485="","",[2]其他调用!AM485)</f>
        <v>1004.4831039224036</v>
      </c>
      <c r="I485" s="16" t="str">
        <f>IF([2]其他调用!AN485="","",[2]其他调用!AN485)</f>
        <v/>
      </c>
      <c r="J485" s="16" t="str">
        <f>IF([2]其他调用!AO485="","",[2]其他调用!AO485)</f>
        <v/>
      </c>
      <c r="AL485" s="35">
        <f>[4]基础信息!L485</f>
        <v>482</v>
      </c>
      <c r="AM485" s="35">
        <f>[4]基础信息!M485</f>
        <v>100</v>
      </c>
      <c r="AP485" s="44">
        <f>[2]国家城池攻打!AK485</f>
        <v>482</v>
      </c>
      <c r="AQ485" s="44">
        <f>[2]国家城池攻打!AL485</f>
        <v>2873493971.3534517</v>
      </c>
      <c r="AR485" s="44">
        <f>[2]国家城池攻打!AM485</f>
        <v>2974180152.744072</v>
      </c>
      <c r="AS485" s="44">
        <f>[2]国家城池攻打!AN485</f>
        <v>251229532.77905756</v>
      </c>
      <c r="AT485" s="44">
        <f>[2]国家城池攻打!AO485</f>
        <v>47895979.94034218</v>
      </c>
      <c r="AU485" s="44">
        <f>[2]国家城池攻打!AP485</f>
        <v>14210627.126752343</v>
      </c>
      <c r="AV485" s="44">
        <f>[2]国家城池攻打!AQ485</f>
        <v>6161010263.943675</v>
      </c>
      <c r="AX485" s="14">
        <v>482</v>
      </c>
      <c r="AY485" s="44">
        <f>[2]国家城池攻打!AE485</f>
        <v>61655335.429455407</v>
      </c>
      <c r="AZ485" s="44">
        <f>[2]国家城池攻打!AF485</f>
        <v>63175266.15556179</v>
      </c>
      <c r="BA485" s="44">
        <f>[2]国家城池攻打!AG485</f>
        <v>65078289.891450986</v>
      </c>
      <c r="BB485" s="44">
        <f>[2]国家城池攻打!AH485</f>
        <v>69738291.92415531</v>
      </c>
      <c r="BC485" s="44">
        <f>[2]国家城池攻打!AI485</f>
        <v>71510804.784381777</v>
      </c>
    </row>
    <row r="486" spans="1:55" x14ac:dyDescent="0.15">
      <c r="A486" s="16" t="str">
        <f>IF([2]其他调用!AF486="","",[2]其他调用!AF486)</f>
        <v/>
      </c>
      <c r="B486" s="16">
        <f>IF([2]其他调用!AG486="","",[2]其他调用!AG486)</f>
        <v>482</v>
      </c>
      <c r="C486" s="16">
        <f>IF([2]其他调用!AH486="","",[2]其他调用!AH486)</f>
        <v>1</v>
      </c>
      <c r="D486" s="16">
        <f>IF([2]其他调用!AI486="","",[2]其他调用!AI486)</f>
        <v>1.7404689432737179</v>
      </c>
      <c r="E486" s="16">
        <f>IF([2]其他调用!AJ486="","",[2]其他调用!AJ486)</f>
        <v>3.2940969506442275</v>
      </c>
      <c r="F486" s="16">
        <f>IF([2]其他调用!AK486="","",[2]其他调用!AK486)</f>
        <v>8.683091583528304</v>
      </c>
      <c r="G486" s="16">
        <f>IF([2]其他调用!AL486="","",[2]其他调用!AL486)</f>
        <v>16.740269251508298</v>
      </c>
      <c r="H486" s="16">
        <f>IF([2]其他调用!AM486="","",[2]其他调用!AM486)</f>
        <v>1004.4831039224036</v>
      </c>
      <c r="I486" s="16" t="str">
        <f>IF([2]其他调用!AN486="","",[2]其他调用!AN486)</f>
        <v/>
      </c>
      <c r="J486" s="16" t="str">
        <f>IF([2]其他调用!AO486="","",[2]其他调用!AO486)</f>
        <v/>
      </c>
      <c r="AL486" s="35">
        <f>[4]基础信息!L486</f>
        <v>483</v>
      </c>
      <c r="AM486" s="35">
        <f>[4]基础信息!M486</f>
        <v>100</v>
      </c>
      <c r="AP486" s="44">
        <f>[2]国家城池攻打!AK486</f>
        <v>483</v>
      </c>
      <c r="AQ486" s="44">
        <f>[2]国家城池攻打!AL486</f>
        <v>2874155201.7802095</v>
      </c>
      <c r="AR486" s="44">
        <f>[2]国家城池攻打!AM486</f>
        <v>2974844124.2940345</v>
      </c>
      <c r="AS486" s="44">
        <f>[2]国家城池攻打!AN486</f>
        <v>251229532.77905756</v>
      </c>
      <c r="AT486" s="44">
        <f>[2]国家城池攻打!AO486</f>
        <v>47895979.94034218</v>
      </c>
      <c r="AU486" s="44">
        <f>[2]国家城池攻打!AP486</f>
        <v>14210627.126752343</v>
      </c>
      <c r="AV486" s="44">
        <f>[2]国家城池攻打!AQ486</f>
        <v>6162335465.9203949</v>
      </c>
      <c r="AX486" s="14">
        <v>483</v>
      </c>
      <c r="AY486" s="44">
        <f>[2]国家城池攻打!AE486</f>
        <v>61655335.429455407</v>
      </c>
      <c r="AZ486" s="44">
        <f>[2]国家城池攻打!AF486</f>
        <v>63175266.15556179</v>
      </c>
      <c r="BA486" s="44">
        <f>[2]国家城池攻打!AG486</f>
        <v>65078289.891450986</v>
      </c>
      <c r="BB486" s="44">
        <f>[2]国家城池攻打!AH486</f>
        <v>69738291.92415531</v>
      </c>
      <c r="BC486" s="44">
        <f>[2]国家城池攻打!AI486</f>
        <v>71510804.784381777</v>
      </c>
    </row>
    <row r="487" spans="1:55" x14ac:dyDescent="0.15">
      <c r="A487" s="16" t="str">
        <f>IF([2]其他调用!AF487="","",[2]其他调用!AF487)</f>
        <v/>
      </c>
      <c r="B487" s="16">
        <f>IF([2]其他调用!AG487="","",[2]其他调用!AG487)</f>
        <v>483</v>
      </c>
      <c r="C487" s="16">
        <f>IF([2]其他调用!AH487="","",[2]其他调用!AH487)</f>
        <v>1</v>
      </c>
      <c r="D487" s="16">
        <f>IF([2]其他调用!AI487="","",[2]其他调用!AI487)</f>
        <v>1.7404689432737179</v>
      </c>
      <c r="E487" s="16">
        <f>IF([2]其他调用!AJ487="","",[2]其他调用!AJ487)</f>
        <v>3.2940969506442275</v>
      </c>
      <c r="F487" s="16">
        <f>IF([2]其他调用!AK487="","",[2]其他调用!AK487)</f>
        <v>8.683091583528304</v>
      </c>
      <c r="G487" s="16">
        <f>IF([2]其他调用!AL487="","",[2]其他调用!AL487)</f>
        <v>16.740269251508298</v>
      </c>
      <c r="H487" s="16">
        <f>IF([2]其他调用!AM487="","",[2]其他调用!AM487)</f>
        <v>1004.4831039224036</v>
      </c>
      <c r="I487" s="16" t="str">
        <f>IF([2]其他调用!AN487="","",[2]其他调用!AN487)</f>
        <v/>
      </c>
      <c r="J487" s="16" t="str">
        <f>IF([2]其他调用!AO487="","",[2]其他调用!AO487)</f>
        <v/>
      </c>
      <c r="AL487" s="35">
        <f>[4]基础信息!L487</f>
        <v>484</v>
      </c>
      <c r="AM487" s="35">
        <f>[4]基础信息!M487</f>
        <v>100</v>
      </c>
      <c r="AP487" s="44">
        <f>[2]国家城池攻打!AK487</f>
        <v>484</v>
      </c>
      <c r="AQ487" s="44">
        <f>[2]国家城池攻打!AL487</f>
        <v>2874816432.2069669</v>
      </c>
      <c r="AR487" s="44">
        <f>[2]国家城池攻打!AM487</f>
        <v>2975508095.843997</v>
      </c>
      <c r="AS487" s="44">
        <f>[2]国家城池攻打!AN487</f>
        <v>251229532.77905756</v>
      </c>
      <c r="AT487" s="44">
        <f>[2]国家城池攻打!AO487</f>
        <v>47895979.94034218</v>
      </c>
      <c r="AU487" s="44">
        <f>[2]国家城池攻打!AP487</f>
        <v>14210627.126752343</v>
      </c>
      <c r="AV487" s="44">
        <f>[2]国家城池攻打!AQ487</f>
        <v>6163660667.8971157</v>
      </c>
      <c r="AX487" s="14">
        <v>484</v>
      </c>
      <c r="AY487" s="44">
        <f>[2]国家城池攻打!AE487</f>
        <v>61655335.429455407</v>
      </c>
      <c r="AZ487" s="44">
        <f>[2]国家城池攻打!AF487</f>
        <v>63175266.15556179</v>
      </c>
      <c r="BA487" s="44">
        <f>[2]国家城池攻打!AG487</f>
        <v>65078289.891450986</v>
      </c>
      <c r="BB487" s="44">
        <f>[2]国家城池攻打!AH487</f>
        <v>69738291.92415531</v>
      </c>
      <c r="BC487" s="44">
        <f>[2]国家城池攻打!AI487</f>
        <v>71510804.784381777</v>
      </c>
    </row>
    <row r="488" spans="1:55" x14ac:dyDescent="0.15">
      <c r="A488" s="16" t="str">
        <f>IF([2]其他调用!AF488="","",[2]其他调用!AF488)</f>
        <v/>
      </c>
      <c r="B488" s="16">
        <f>IF([2]其他调用!AG488="","",[2]其他调用!AG488)</f>
        <v>484</v>
      </c>
      <c r="C488" s="16">
        <f>IF([2]其他调用!AH488="","",[2]其他调用!AH488)</f>
        <v>1</v>
      </c>
      <c r="D488" s="16">
        <f>IF([2]其他调用!AI488="","",[2]其他调用!AI488)</f>
        <v>1.7404689432737179</v>
      </c>
      <c r="E488" s="16">
        <f>IF([2]其他调用!AJ488="","",[2]其他调用!AJ488)</f>
        <v>3.2940969506442275</v>
      </c>
      <c r="F488" s="16">
        <f>IF([2]其他调用!AK488="","",[2]其他调用!AK488)</f>
        <v>8.683091583528304</v>
      </c>
      <c r="G488" s="16">
        <f>IF([2]其他调用!AL488="","",[2]其他调用!AL488)</f>
        <v>16.740269251508298</v>
      </c>
      <c r="H488" s="16">
        <f>IF([2]其他调用!AM488="","",[2]其他调用!AM488)</f>
        <v>1004.4831039224036</v>
      </c>
      <c r="I488" s="16" t="str">
        <f>IF([2]其他调用!AN488="","",[2]其他调用!AN488)</f>
        <v/>
      </c>
      <c r="J488" s="16" t="str">
        <f>IF([2]其他调用!AO488="","",[2]其他调用!AO488)</f>
        <v/>
      </c>
      <c r="AL488" s="35">
        <f>[4]基础信息!L488</f>
        <v>485</v>
      </c>
      <c r="AM488" s="35">
        <f>[4]基础信息!M488</f>
        <v>100</v>
      </c>
      <c r="AP488" s="44">
        <f>[2]国家城池攻打!AK488</f>
        <v>485</v>
      </c>
      <c r="AQ488" s="44">
        <f>[2]国家城池攻打!AL488</f>
        <v>2875477662.6337242</v>
      </c>
      <c r="AR488" s="44">
        <f>[2]国家城池攻打!AM488</f>
        <v>2976172067.39396</v>
      </c>
      <c r="AS488" s="44">
        <f>[2]国家城池攻打!AN488</f>
        <v>251229532.77905756</v>
      </c>
      <c r="AT488" s="44">
        <f>[2]国家城池攻打!AO488</f>
        <v>47895979.94034218</v>
      </c>
      <c r="AU488" s="44">
        <f>[2]国家城池攻打!AP488</f>
        <v>14210627.126752343</v>
      </c>
      <c r="AV488" s="44">
        <f>[2]国家城池攻打!AQ488</f>
        <v>6164985869.8738356</v>
      </c>
      <c r="AX488" s="14">
        <v>485</v>
      </c>
      <c r="AY488" s="44">
        <f>[2]国家城池攻打!AE488</f>
        <v>61655335.429455407</v>
      </c>
      <c r="AZ488" s="44">
        <f>[2]国家城池攻打!AF488</f>
        <v>63175266.15556179</v>
      </c>
      <c r="BA488" s="44">
        <f>[2]国家城池攻打!AG488</f>
        <v>65078289.891450986</v>
      </c>
      <c r="BB488" s="44">
        <f>[2]国家城池攻打!AH488</f>
        <v>69738291.92415531</v>
      </c>
      <c r="BC488" s="44">
        <f>[2]国家城池攻打!AI488</f>
        <v>71510804.784381777</v>
      </c>
    </row>
    <row r="489" spans="1:55" x14ac:dyDescent="0.15">
      <c r="A489" s="16" t="str">
        <f>IF([2]其他调用!AF489="","",[2]其他调用!AF489)</f>
        <v/>
      </c>
      <c r="B489" s="16">
        <f>IF([2]其他调用!AG489="","",[2]其他调用!AG489)</f>
        <v>485</v>
      </c>
      <c r="C489" s="16">
        <f>IF([2]其他调用!AH489="","",[2]其他调用!AH489)</f>
        <v>1</v>
      </c>
      <c r="D489" s="16">
        <f>IF([2]其他调用!AI489="","",[2]其他调用!AI489)</f>
        <v>1.7404689432737179</v>
      </c>
      <c r="E489" s="16">
        <f>IF([2]其他调用!AJ489="","",[2]其他调用!AJ489)</f>
        <v>3.2940969506442275</v>
      </c>
      <c r="F489" s="16">
        <f>IF([2]其他调用!AK489="","",[2]其他调用!AK489)</f>
        <v>8.683091583528304</v>
      </c>
      <c r="G489" s="16">
        <f>IF([2]其他调用!AL489="","",[2]其他调用!AL489)</f>
        <v>16.740269251508298</v>
      </c>
      <c r="H489" s="16">
        <f>IF([2]其他调用!AM489="","",[2]其他调用!AM489)</f>
        <v>1004.4831039224036</v>
      </c>
      <c r="I489" s="16" t="str">
        <f>IF([2]其他调用!AN489="","",[2]其他调用!AN489)</f>
        <v/>
      </c>
      <c r="J489" s="16" t="str">
        <f>IF([2]其他调用!AO489="","",[2]其他调用!AO489)</f>
        <v/>
      </c>
      <c r="AL489" s="35">
        <f>[4]基础信息!L489</f>
        <v>486</v>
      </c>
      <c r="AM489" s="35">
        <f>[4]基础信息!M489</f>
        <v>100</v>
      </c>
      <c r="AP489" s="44">
        <f>[2]国家城池攻打!AK489</f>
        <v>486</v>
      </c>
      <c r="AQ489" s="44">
        <f>[2]国家城池攻打!AL489</f>
        <v>2876138893.0604815</v>
      </c>
      <c r="AR489" s="44">
        <f>[2]国家城池攻打!AM489</f>
        <v>2976836038.9439225</v>
      </c>
      <c r="AS489" s="44">
        <f>[2]国家城池攻打!AN489</f>
        <v>251229532.77905756</v>
      </c>
      <c r="AT489" s="44">
        <f>[2]国家城池攻打!AO489</f>
        <v>47895979.94034218</v>
      </c>
      <c r="AU489" s="44">
        <f>[2]国家城池攻打!AP489</f>
        <v>14210627.126752343</v>
      </c>
      <c r="AV489" s="44">
        <f>[2]国家城池攻打!AQ489</f>
        <v>6166311071.8505554</v>
      </c>
      <c r="AX489" s="14">
        <v>486</v>
      </c>
      <c r="AY489" s="44">
        <f>[2]国家城池攻打!AE489</f>
        <v>61655335.429455407</v>
      </c>
      <c r="AZ489" s="44">
        <f>[2]国家城池攻打!AF489</f>
        <v>63175266.15556179</v>
      </c>
      <c r="BA489" s="44">
        <f>[2]国家城池攻打!AG489</f>
        <v>65078289.891450986</v>
      </c>
      <c r="BB489" s="44">
        <f>[2]国家城池攻打!AH489</f>
        <v>69738291.92415531</v>
      </c>
      <c r="BC489" s="44">
        <f>[2]国家城池攻打!AI489</f>
        <v>71510804.784381777</v>
      </c>
    </row>
    <row r="490" spans="1:55" x14ac:dyDescent="0.15">
      <c r="A490" s="16" t="str">
        <f>IF([2]其他调用!AF490="","",[2]其他调用!AF490)</f>
        <v/>
      </c>
      <c r="B490" s="16">
        <f>IF([2]其他调用!AG490="","",[2]其他调用!AG490)</f>
        <v>486</v>
      </c>
      <c r="C490" s="16">
        <f>IF([2]其他调用!AH490="","",[2]其他调用!AH490)</f>
        <v>1</v>
      </c>
      <c r="D490" s="16">
        <f>IF([2]其他调用!AI490="","",[2]其他调用!AI490)</f>
        <v>1.7404689432737179</v>
      </c>
      <c r="E490" s="16">
        <f>IF([2]其他调用!AJ490="","",[2]其他调用!AJ490)</f>
        <v>3.2940969506442275</v>
      </c>
      <c r="F490" s="16">
        <f>IF([2]其他调用!AK490="","",[2]其他调用!AK490)</f>
        <v>8.683091583528304</v>
      </c>
      <c r="G490" s="16">
        <f>IF([2]其他调用!AL490="","",[2]其他调用!AL490)</f>
        <v>16.740269251508298</v>
      </c>
      <c r="H490" s="16">
        <f>IF([2]其他调用!AM490="","",[2]其他调用!AM490)</f>
        <v>1004.4831039224036</v>
      </c>
      <c r="I490" s="16" t="str">
        <f>IF([2]其他调用!AN490="","",[2]其他调用!AN490)</f>
        <v/>
      </c>
      <c r="J490" s="16" t="str">
        <f>IF([2]其他调用!AO490="","",[2]其他调用!AO490)</f>
        <v/>
      </c>
      <c r="AL490" s="35">
        <f>[4]基础信息!L490</f>
        <v>487</v>
      </c>
      <c r="AM490" s="35">
        <f>[4]基础信息!M490</f>
        <v>100</v>
      </c>
      <c r="AP490" s="44">
        <f>[2]国家城池攻打!AK490</f>
        <v>487</v>
      </c>
      <c r="AQ490" s="44">
        <f>[2]国家城池攻打!AL490</f>
        <v>2876800123.4872389</v>
      </c>
      <c r="AR490" s="44">
        <f>[2]国家城池攻打!AM490</f>
        <v>2977500010.4938855</v>
      </c>
      <c r="AS490" s="44">
        <f>[2]国家城池攻打!AN490</f>
        <v>251229532.77905756</v>
      </c>
      <c r="AT490" s="44">
        <f>[2]国家城池攻打!AO490</f>
        <v>47895979.94034218</v>
      </c>
      <c r="AU490" s="44">
        <f>[2]国家城池攻打!AP490</f>
        <v>14210627.126752343</v>
      </c>
      <c r="AV490" s="44">
        <f>[2]国家城池攻打!AQ490</f>
        <v>6167636273.8272762</v>
      </c>
      <c r="AX490" s="14">
        <v>487</v>
      </c>
      <c r="AY490" s="44">
        <f>[2]国家城池攻打!AE490</f>
        <v>61655335.429455407</v>
      </c>
      <c r="AZ490" s="44">
        <f>[2]国家城池攻打!AF490</f>
        <v>63175266.15556179</v>
      </c>
      <c r="BA490" s="44">
        <f>[2]国家城池攻打!AG490</f>
        <v>65078289.891450986</v>
      </c>
      <c r="BB490" s="44">
        <f>[2]国家城池攻打!AH490</f>
        <v>69738291.92415531</v>
      </c>
      <c r="BC490" s="44">
        <f>[2]国家城池攻打!AI490</f>
        <v>71510804.784381777</v>
      </c>
    </row>
    <row r="491" spans="1:55" x14ac:dyDescent="0.15">
      <c r="A491" s="16" t="str">
        <f>IF([2]其他调用!AF491="","",[2]其他调用!AF491)</f>
        <v/>
      </c>
      <c r="B491" s="16">
        <f>IF([2]其他调用!AG491="","",[2]其他调用!AG491)</f>
        <v>487</v>
      </c>
      <c r="C491" s="16">
        <f>IF([2]其他调用!AH491="","",[2]其他调用!AH491)</f>
        <v>1</v>
      </c>
      <c r="D491" s="16">
        <f>IF([2]其他调用!AI491="","",[2]其他调用!AI491)</f>
        <v>1.7404689432737179</v>
      </c>
      <c r="E491" s="16">
        <f>IF([2]其他调用!AJ491="","",[2]其他调用!AJ491)</f>
        <v>3.2940969506442275</v>
      </c>
      <c r="F491" s="16">
        <f>IF([2]其他调用!AK491="","",[2]其他调用!AK491)</f>
        <v>8.683091583528304</v>
      </c>
      <c r="G491" s="16">
        <f>IF([2]其他调用!AL491="","",[2]其他调用!AL491)</f>
        <v>16.740269251508298</v>
      </c>
      <c r="H491" s="16">
        <f>IF([2]其他调用!AM491="","",[2]其他调用!AM491)</f>
        <v>1004.4831039224036</v>
      </c>
      <c r="I491" s="16" t="str">
        <f>IF([2]其他调用!AN491="","",[2]其他调用!AN491)</f>
        <v/>
      </c>
      <c r="J491" s="16" t="str">
        <f>IF([2]其他调用!AO491="","",[2]其他调用!AO491)</f>
        <v/>
      </c>
      <c r="AL491" s="35">
        <f>[4]基础信息!L491</f>
        <v>488</v>
      </c>
      <c r="AM491" s="35">
        <f>[4]基础信息!M491</f>
        <v>100</v>
      </c>
      <c r="AP491" s="44">
        <f>[2]国家城池攻打!AK491</f>
        <v>488</v>
      </c>
      <c r="AQ491" s="44">
        <f>[2]国家城池攻打!AL491</f>
        <v>2877461353.9139967</v>
      </c>
      <c r="AR491" s="44">
        <f>[2]国家城池攻打!AM491</f>
        <v>2978163982.043848</v>
      </c>
      <c r="AS491" s="44">
        <f>[2]国家城池攻打!AN491</f>
        <v>251229532.77905756</v>
      </c>
      <c r="AT491" s="44">
        <f>[2]国家城池攻打!AO491</f>
        <v>47895979.94034218</v>
      </c>
      <c r="AU491" s="44">
        <f>[2]国家城池攻打!AP491</f>
        <v>14210627.126752343</v>
      </c>
      <c r="AV491" s="44">
        <f>[2]国家城池攻打!AQ491</f>
        <v>6168961475.8039961</v>
      </c>
      <c r="AX491" s="14">
        <v>488</v>
      </c>
      <c r="AY491" s="44">
        <f>[2]国家城池攻打!AE491</f>
        <v>61655335.429455407</v>
      </c>
      <c r="AZ491" s="44">
        <f>[2]国家城池攻打!AF491</f>
        <v>63175266.15556179</v>
      </c>
      <c r="BA491" s="44">
        <f>[2]国家城池攻打!AG491</f>
        <v>65078289.891450986</v>
      </c>
      <c r="BB491" s="44">
        <f>[2]国家城池攻打!AH491</f>
        <v>69738291.92415531</v>
      </c>
      <c r="BC491" s="44">
        <f>[2]国家城池攻打!AI491</f>
        <v>71510804.784381777</v>
      </c>
    </row>
    <row r="492" spans="1:55" x14ac:dyDescent="0.15">
      <c r="A492" s="16" t="str">
        <f>IF([2]其他调用!AF492="","",[2]其他调用!AF492)</f>
        <v/>
      </c>
      <c r="B492" s="16">
        <f>IF([2]其他调用!AG492="","",[2]其他调用!AG492)</f>
        <v>488</v>
      </c>
      <c r="C492" s="16">
        <f>IF([2]其他调用!AH492="","",[2]其他调用!AH492)</f>
        <v>1</v>
      </c>
      <c r="D492" s="16">
        <f>IF([2]其他调用!AI492="","",[2]其他调用!AI492)</f>
        <v>1.7404689432737179</v>
      </c>
      <c r="E492" s="16">
        <f>IF([2]其他调用!AJ492="","",[2]其他调用!AJ492)</f>
        <v>3.2940969506442275</v>
      </c>
      <c r="F492" s="16">
        <f>IF([2]其他调用!AK492="","",[2]其他调用!AK492)</f>
        <v>8.683091583528304</v>
      </c>
      <c r="G492" s="16">
        <f>IF([2]其他调用!AL492="","",[2]其他调用!AL492)</f>
        <v>16.740269251508298</v>
      </c>
      <c r="H492" s="16">
        <f>IF([2]其他调用!AM492="","",[2]其他调用!AM492)</f>
        <v>1004.4831039224036</v>
      </c>
      <c r="I492" s="16" t="str">
        <f>IF([2]其他调用!AN492="","",[2]其他调用!AN492)</f>
        <v/>
      </c>
      <c r="J492" s="16" t="str">
        <f>IF([2]其他调用!AO492="","",[2]其他调用!AO492)</f>
        <v/>
      </c>
      <c r="AL492" s="35">
        <f>[4]基础信息!L492</f>
        <v>489</v>
      </c>
      <c r="AM492" s="35">
        <f>[4]基础信息!M492</f>
        <v>100</v>
      </c>
      <c r="AP492" s="44">
        <f>[2]国家城池攻打!AK492</f>
        <v>489</v>
      </c>
      <c r="AQ492" s="44">
        <f>[2]国家城池攻打!AL492</f>
        <v>2878122584.340754</v>
      </c>
      <c r="AR492" s="44">
        <f>[2]国家城池攻打!AM492</f>
        <v>2978827953.593811</v>
      </c>
      <c r="AS492" s="44">
        <f>[2]国家城池攻打!AN492</f>
        <v>251229532.77905756</v>
      </c>
      <c r="AT492" s="44">
        <f>[2]国家城池攻打!AO492</f>
        <v>47895979.94034218</v>
      </c>
      <c r="AU492" s="44">
        <f>[2]国家城池攻打!AP492</f>
        <v>14210627.126752343</v>
      </c>
      <c r="AV492" s="44">
        <f>[2]国家城池攻打!AQ492</f>
        <v>6170286677.7807159</v>
      </c>
      <c r="AX492" s="14">
        <v>489</v>
      </c>
      <c r="AY492" s="44">
        <f>[2]国家城池攻打!AE492</f>
        <v>61655335.429455407</v>
      </c>
      <c r="AZ492" s="44">
        <f>[2]国家城池攻打!AF492</f>
        <v>63175266.15556179</v>
      </c>
      <c r="BA492" s="44">
        <f>[2]国家城池攻打!AG492</f>
        <v>65078289.891450986</v>
      </c>
      <c r="BB492" s="44">
        <f>[2]国家城池攻打!AH492</f>
        <v>69738291.92415531</v>
      </c>
      <c r="BC492" s="44">
        <f>[2]国家城池攻打!AI492</f>
        <v>71510804.784381777</v>
      </c>
    </row>
    <row r="493" spans="1:55" x14ac:dyDescent="0.15">
      <c r="A493" s="16" t="str">
        <f>IF([2]其他调用!AF493="","",[2]其他调用!AF493)</f>
        <v/>
      </c>
      <c r="B493" s="16">
        <f>IF([2]其他调用!AG493="","",[2]其他调用!AG493)</f>
        <v>489</v>
      </c>
      <c r="C493" s="16">
        <f>IF([2]其他调用!AH493="","",[2]其他调用!AH493)</f>
        <v>1</v>
      </c>
      <c r="D493" s="16">
        <f>IF([2]其他调用!AI493="","",[2]其他调用!AI493)</f>
        <v>1.7404689432737179</v>
      </c>
      <c r="E493" s="16">
        <f>IF([2]其他调用!AJ493="","",[2]其他调用!AJ493)</f>
        <v>3.2940969506442275</v>
      </c>
      <c r="F493" s="16">
        <f>IF([2]其他调用!AK493="","",[2]其他调用!AK493)</f>
        <v>8.683091583528304</v>
      </c>
      <c r="G493" s="16">
        <f>IF([2]其他调用!AL493="","",[2]其他调用!AL493)</f>
        <v>16.740269251508298</v>
      </c>
      <c r="H493" s="16">
        <f>IF([2]其他调用!AM493="","",[2]其他调用!AM493)</f>
        <v>1004.4831039224036</v>
      </c>
      <c r="I493" s="16" t="str">
        <f>IF([2]其他调用!AN493="","",[2]其他调用!AN493)</f>
        <v/>
      </c>
      <c r="J493" s="16" t="str">
        <f>IF([2]其他调用!AO493="","",[2]其他调用!AO493)</f>
        <v/>
      </c>
      <c r="AL493" s="35">
        <f>[4]基础信息!L493</f>
        <v>490</v>
      </c>
      <c r="AM493" s="35">
        <f>[4]基础信息!M493</f>
        <v>100</v>
      </c>
      <c r="AP493" s="44">
        <f>[2]国家城池攻打!AK493</f>
        <v>490</v>
      </c>
      <c r="AQ493" s="44">
        <f>[2]国家城池攻打!AL493</f>
        <v>2878783814.7675114</v>
      </c>
      <c r="AR493" s="44">
        <f>[2]国家城池攻打!AM493</f>
        <v>2979491925.1437736</v>
      </c>
      <c r="AS493" s="44">
        <f>[2]国家城池攻打!AN493</f>
        <v>251229532.77905756</v>
      </c>
      <c r="AT493" s="44">
        <f>[2]国家城池攻打!AO493</f>
        <v>47895979.94034218</v>
      </c>
      <c r="AU493" s="44">
        <f>[2]国家城池攻打!AP493</f>
        <v>14210627.126752343</v>
      </c>
      <c r="AV493" s="44">
        <f>[2]国家城池攻打!AQ493</f>
        <v>6171611879.7574368</v>
      </c>
      <c r="AX493" s="14">
        <v>490</v>
      </c>
      <c r="AY493" s="44">
        <f>[2]国家城池攻打!AE493</f>
        <v>61655335.429455407</v>
      </c>
      <c r="AZ493" s="44">
        <f>[2]国家城池攻打!AF493</f>
        <v>63175266.15556179</v>
      </c>
      <c r="BA493" s="44">
        <f>[2]国家城池攻打!AG493</f>
        <v>65078289.891450986</v>
      </c>
      <c r="BB493" s="44">
        <f>[2]国家城池攻打!AH493</f>
        <v>69738291.92415531</v>
      </c>
      <c r="BC493" s="44">
        <f>[2]国家城池攻打!AI493</f>
        <v>71510804.784381777</v>
      </c>
    </row>
    <row r="494" spans="1:55" x14ac:dyDescent="0.15">
      <c r="A494" s="16" t="str">
        <f>IF([2]其他调用!AF494="","",[2]其他调用!AF494)</f>
        <v/>
      </c>
      <c r="B494" s="16">
        <f>IF([2]其他调用!AG494="","",[2]其他调用!AG494)</f>
        <v>490</v>
      </c>
      <c r="C494" s="16">
        <f>IF([2]其他调用!AH494="","",[2]其他调用!AH494)</f>
        <v>1</v>
      </c>
      <c r="D494" s="16">
        <f>IF([2]其他调用!AI494="","",[2]其他调用!AI494)</f>
        <v>1.7404689432737179</v>
      </c>
      <c r="E494" s="16">
        <f>IF([2]其他调用!AJ494="","",[2]其他调用!AJ494)</f>
        <v>3.2940969506442275</v>
      </c>
      <c r="F494" s="16">
        <f>IF([2]其他调用!AK494="","",[2]其他调用!AK494)</f>
        <v>8.683091583528304</v>
      </c>
      <c r="G494" s="16">
        <f>IF([2]其他调用!AL494="","",[2]其他调用!AL494)</f>
        <v>16.740269251508298</v>
      </c>
      <c r="H494" s="16">
        <f>IF([2]其他调用!AM494="","",[2]其他调用!AM494)</f>
        <v>1004.4831039224036</v>
      </c>
      <c r="I494" s="16" t="str">
        <f>IF([2]其他调用!AN494="","",[2]其他调用!AN494)</f>
        <v/>
      </c>
      <c r="J494" s="16" t="str">
        <f>IF([2]其他调用!AO494="","",[2]其他调用!AO494)</f>
        <v/>
      </c>
      <c r="AL494" s="35">
        <f>[4]基础信息!L494</f>
        <v>491</v>
      </c>
      <c r="AM494" s="35">
        <f>[4]基础信息!M494</f>
        <v>100</v>
      </c>
      <c r="AP494" s="44">
        <f>[2]国家城池攻打!AK494</f>
        <v>491</v>
      </c>
      <c r="AQ494" s="44">
        <f>[2]国家城池攻打!AL494</f>
        <v>2879445045.1942687</v>
      </c>
      <c r="AR494" s="44">
        <f>[2]国家城池攻打!AM494</f>
        <v>2980155896.6937361</v>
      </c>
      <c r="AS494" s="44">
        <f>[2]国家城池攻打!AN494</f>
        <v>251229532.77905756</v>
      </c>
      <c r="AT494" s="44">
        <f>[2]国家城池攻打!AO494</f>
        <v>47895979.94034218</v>
      </c>
      <c r="AU494" s="44">
        <f>[2]国家城池攻打!AP494</f>
        <v>14210627.126752343</v>
      </c>
      <c r="AV494" s="44">
        <f>[2]国家城池攻打!AQ494</f>
        <v>6172937081.7341557</v>
      </c>
      <c r="AX494" s="14">
        <v>491</v>
      </c>
      <c r="AY494" s="44">
        <f>[2]国家城池攻打!AE494</f>
        <v>61655335.429455407</v>
      </c>
      <c r="AZ494" s="44">
        <f>[2]国家城池攻打!AF494</f>
        <v>63175266.15556179</v>
      </c>
      <c r="BA494" s="44">
        <f>[2]国家城池攻打!AG494</f>
        <v>65078289.891450986</v>
      </c>
      <c r="BB494" s="44">
        <f>[2]国家城池攻打!AH494</f>
        <v>69738291.92415531</v>
      </c>
      <c r="BC494" s="44">
        <f>[2]国家城池攻打!AI494</f>
        <v>71510804.784381777</v>
      </c>
    </row>
    <row r="495" spans="1:55" x14ac:dyDescent="0.15">
      <c r="A495" s="16" t="str">
        <f>IF([2]其他调用!AF495="","",[2]其他调用!AF495)</f>
        <v/>
      </c>
      <c r="B495" s="16">
        <f>IF([2]其他调用!AG495="","",[2]其他调用!AG495)</f>
        <v>491</v>
      </c>
      <c r="C495" s="16">
        <f>IF([2]其他调用!AH495="","",[2]其他调用!AH495)</f>
        <v>1</v>
      </c>
      <c r="D495" s="16">
        <f>IF([2]其他调用!AI495="","",[2]其他调用!AI495)</f>
        <v>1.7404689432737179</v>
      </c>
      <c r="E495" s="16">
        <f>IF([2]其他调用!AJ495="","",[2]其他调用!AJ495)</f>
        <v>3.2940969506442275</v>
      </c>
      <c r="F495" s="16">
        <f>IF([2]其他调用!AK495="","",[2]其他调用!AK495)</f>
        <v>8.683091583528304</v>
      </c>
      <c r="G495" s="16">
        <f>IF([2]其他调用!AL495="","",[2]其他调用!AL495)</f>
        <v>16.740269251508298</v>
      </c>
      <c r="H495" s="16">
        <f>IF([2]其他调用!AM495="","",[2]其他调用!AM495)</f>
        <v>1004.4831039224036</v>
      </c>
      <c r="I495" s="16" t="str">
        <f>IF([2]其他调用!AN495="","",[2]其他调用!AN495)</f>
        <v/>
      </c>
      <c r="J495" s="16" t="str">
        <f>IF([2]其他调用!AO495="","",[2]其他调用!AO495)</f>
        <v/>
      </c>
      <c r="AL495" s="35">
        <f>[4]基础信息!L495</f>
        <v>492</v>
      </c>
      <c r="AM495" s="35">
        <f>[4]基础信息!M495</f>
        <v>100</v>
      </c>
      <c r="AP495" s="44">
        <f>[2]国家城池攻打!AK495</f>
        <v>492</v>
      </c>
      <c r="AQ495" s="44">
        <f>[2]国家城池攻打!AL495</f>
        <v>2880106275.6210265</v>
      </c>
      <c r="AR495" s="44">
        <f>[2]国家城池攻打!AM495</f>
        <v>2980819868.2436991</v>
      </c>
      <c r="AS495" s="44">
        <f>[2]国家城池攻打!AN495</f>
        <v>251229532.77905756</v>
      </c>
      <c r="AT495" s="44">
        <f>[2]国家城池攻打!AO495</f>
        <v>47895979.94034218</v>
      </c>
      <c r="AU495" s="44">
        <f>[2]国家城池攻打!AP495</f>
        <v>14210627.126752343</v>
      </c>
      <c r="AV495" s="44">
        <f>[2]国家城池攻打!AQ495</f>
        <v>6174262283.7108765</v>
      </c>
      <c r="AX495" s="14">
        <v>492</v>
      </c>
      <c r="AY495" s="44">
        <f>[2]国家城池攻打!AE495</f>
        <v>61655335.429455407</v>
      </c>
      <c r="AZ495" s="44">
        <f>[2]国家城池攻打!AF495</f>
        <v>63175266.15556179</v>
      </c>
      <c r="BA495" s="44">
        <f>[2]国家城池攻打!AG495</f>
        <v>65078289.891450986</v>
      </c>
      <c r="BB495" s="44">
        <f>[2]国家城池攻打!AH495</f>
        <v>69738291.92415531</v>
      </c>
      <c r="BC495" s="44">
        <f>[2]国家城池攻打!AI495</f>
        <v>71510804.784381777</v>
      </c>
    </row>
    <row r="496" spans="1:55" x14ac:dyDescent="0.15">
      <c r="A496" s="16" t="str">
        <f>IF([2]其他调用!AF496="","",[2]其他调用!AF496)</f>
        <v/>
      </c>
      <c r="B496" s="16">
        <f>IF([2]其他调用!AG496="","",[2]其他调用!AG496)</f>
        <v>492</v>
      </c>
      <c r="C496" s="16">
        <f>IF([2]其他调用!AH496="","",[2]其他调用!AH496)</f>
        <v>1</v>
      </c>
      <c r="D496" s="16">
        <f>IF([2]其他调用!AI496="","",[2]其他调用!AI496)</f>
        <v>1.7404689432737179</v>
      </c>
      <c r="E496" s="16">
        <f>IF([2]其他调用!AJ496="","",[2]其他调用!AJ496)</f>
        <v>3.2940969506442275</v>
      </c>
      <c r="F496" s="16">
        <f>IF([2]其他调用!AK496="","",[2]其他调用!AK496)</f>
        <v>8.683091583528304</v>
      </c>
      <c r="G496" s="16">
        <f>IF([2]其他调用!AL496="","",[2]其他调用!AL496)</f>
        <v>16.740269251508298</v>
      </c>
      <c r="H496" s="16">
        <f>IF([2]其他调用!AM496="","",[2]其他调用!AM496)</f>
        <v>1004.4831039224036</v>
      </c>
      <c r="I496" s="16" t="str">
        <f>IF([2]其他调用!AN496="","",[2]其他调用!AN496)</f>
        <v/>
      </c>
      <c r="J496" s="16" t="str">
        <f>IF([2]其他调用!AO496="","",[2]其他调用!AO496)</f>
        <v/>
      </c>
      <c r="AL496" s="35">
        <f>[4]基础信息!L496</f>
        <v>493</v>
      </c>
      <c r="AM496" s="35">
        <f>[4]基础信息!M496</f>
        <v>100</v>
      </c>
      <c r="AP496" s="44">
        <f>[2]国家城池攻打!AK496</f>
        <v>493</v>
      </c>
      <c r="AQ496" s="44">
        <f>[2]国家城池攻打!AL496</f>
        <v>2880767506.0477839</v>
      </c>
      <c r="AR496" s="44">
        <f>[2]国家城池攻打!AM496</f>
        <v>2981483839.7936621</v>
      </c>
      <c r="AS496" s="44">
        <f>[2]国家城池攻打!AN496</f>
        <v>251229532.77905756</v>
      </c>
      <c r="AT496" s="44">
        <f>[2]国家城池攻打!AO496</f>
        <v>47895979.94034218</v>
      </c>
      <c r="AU496" s="44">
        <f>[2]国家城池攻打!AP496</f>
        <v>14210627.126752343</v>
      </c>
      <c r="AV496" s="44">
        <f>[2]国家城池攻打!AQ496</f>
        <v>6175587485.6875973</v>
      </c>
      <c r="AX496" s="14">
        <v>493</v>
      </c>
      <c r="AY496" s="44">
        <f>[2]国家城池攻打!AE496</f>
        <v>61655335.429455407</v>
      </c>
      <c r="AZ496" s="44">
        <f>[2]国家城池攻打!AF496</f>
        <v>63175266.15556179</v>
      </c>
      <c r="BA496" s="44">
        <f>[2]国家城池攻打!AG496</f>
        <v>65078289.891450986</v>
      </c>
      <c r="BB496" s="44">
        <f>[2]国家城池攻打!AH496</f>
        <v>69738291.92415531</v>
      </c>
      <c r="BC496" s="44">
        <f>[2]国家城池攻打!AI496</f>
        <v>71510804.784381777</v>
      </c>
    </row>
    <row r="497" spans="1:55" x14ac:dyDescent="0.15">
      <c r="A497" s="16" t="str">
        <f>IF([2]其他调用!AF497="","",[2]其他调用!AF497)</f>
        <v/>
      </c>
      <c r="B497" s="16">
        <f>IF([2]其他调用!AG497="","",[2]其他调用!AG497)</f>
        <v>493</v>
      </c>
      <c r="C497" s="16">
        <f>IF([2]其他调用!AH497="","",[2]其他调用!AH497)</f>
        <v>1</v>
      </c>
      <c r="D497" s="16">
        <f>IF([2]其他调用!AI497="","",[2]其他调用!AI497)</f>
        <v>1.7404689432737179</v>
      </c>
      <c r="E497" s="16">
        <f>IF([2]其他调用!AJ497="","",[2]其他调用!AJ497)</f>
        <v>3.2940969506442275</v>
      </c>
      <c r="F497" s="16">
        <f>IF([2]其他调用!AK497="","",[2]其他调用!AK497)</f>
        <v>8.683091583528304</v>
      </c>
      <c r="G497" s="16">
        <f>IF([2]其他调用!AL497="","",[2]其他调用!AL497)</f>
        <v>16.740269251508298</v>
      </c>
      <c r="H497" s="16">
        <f>IF([2]其他调用!AM497="","",[2]其他调用!AM497)</f>
        <v>1004.4831039224036</v>
      </c>
      <c r="I497" s="16" t="str">
        <f>IF([2]其他调用!AN497="","",[2]其他调用!AN497)</f>
        <v/>
      </c>
      <c r="J497" s="16" t="str">
        <f>IF([2]其他调用!AO497="","",[2]其他调用!AO497)</f>
        <v/>
      </c>
      <c r="AL497" s="35">
        <f>[4]基础信息!L497</f>
        <v>494</v>
      </c>
      <c r="AM497" s="35">
        <f>[4]基础信息!M497</f>
        <v>100</v>
      </c>
      <c r="AP497" s="44">
        <f>[2]国家城池攻打!AK497</f>
        <v>494</v>
      </c>
      <c r="AQ497" s="44">
        <f>[2]国家城池攻打!AL497</f>
        <v>2881428736.4745412</v>
      </c>
      <c r="AR497" s="44">
        <f>[2]国家城池攻打!AM497</f>
        <v>2982147811.3436246</v>
      </c>
      <c r="AS497" s="44">
        <f>[2]国家城池攻打!AN497</f>
        <v>251229532.77905756</v>
      </c>
      <c r="AT497" s="44">
        <f>[2]国家城池攻打!AO497</f>
        <v>47895979.94034218</v>
      </c>
      <c r="AU497" s="44">
        <f>[2]国家城池攻打!AP497</f>
        <v>14210627.126752343</v>
      </c>
      <c r="AV497" s="44">
        <f>[2]国家城池攻打!AQ497</f>
        <v>6176912687.6643171</v>
      </c>
      <c r="AX497" s="14">
        <v>494</v>
      </c>
      <c r="AY497" s="44">
        <f>[2]国家城池攻打!AE497</f>
        <v>61655335.429455407</v>
      </c>
      <c r="AZ497" s="44">
        <f>[2]国家城池攻打!AF497</f>
        <v>63175266.15556179</v>
      </c>
      <c r="BA497" s="44">
        <f>[2]国家城池攻打!AG497</f>
        <v>65078289.891450986</v>
      </c>
      <c r="BB497" s="44">
        <f>[2]国家城池攻打!AH497</f>
        <v>69738291.92415531</v>
      </c>
      <c r="BC497" s="44">
        <f>[2]国家城池攻打!AI497</f>
        <v>71510804.784381777</v>
      </c>
    </row>
    <row r="498" spans="1:55" x14ac:dyDescent="0.15">
      <c r="A498" s="16" t="str">
        <f>IF([2]其他调用!AF498="","",[2]其他调用!AF498)</f>
        <v/>
      </c>
      <c r="B498" s="16">
        <f>IF([2]其他调用!AG498="","",[2]其他调用!AG498)</f>
        <v>494</v>
      </c>
      <c r="C498" s="16">
        <f>IF([2]其他调用!AH498="","",[2]其他调用!AH498)</f>
        <v>1</v>
      </c>
      <c r="D498" s="16">
        <f>IF([2]其他调用!AI498="","",[2]其他调用!AI498)</f>
        <v>1.7404689432737179</v>
      </c>
      <c r="E498" s="16">
        <f>IF([2]其他调用!AJ498="","",[2]其他调用!AJ498)</f>
        <v>3.2940969506442275</v>
      </c>
      <c r="F498" s="16">
        <f>IF([2]其他调用!AK498="","",[2]其他调用!AK498)</f>
        <v>8.683091583528304</v>
      </c>
      <c r="G498" s="16">
        <f>IF([2]其他调用!AL498="","",[2]其他调用!AL498)</f>
        <v>16.740269251508298</v>
      </c>
      <c r="H498" s="16">
        <f>IF([2]其他调用!AM498="","",[2]其他调用!AM498)</f>
        <v>1004.4831039224036</v>
      </c>
      <c r="I498" s="16" t="str">
        <f>IF([2]其他调用!AN498="","",[2]其他调用!AN498)</f>
        <v/>
      </c>
      <c r="J498" s="16" t="str">
        <f>IF([2]其他调用!AO498="","",[2]其他调用!AO498)</f>
        <v/>
      </c>
      <c r="AL498" s="35">
        <f>[4]基础信息!L498</f>
        <v>495</v>
      </c>
      <c r="AM498" s="35">
        <f>[4]基础信息!M498</f>
        <v>100</v>
      </c>
      <c r="AP498" s="44">
        <f>[2]国家城池攻打!AK498</f>
        <v>495</v>
      </c>
      <c r="AQ498" s="44">
        <f>[2]国家城池攻打!AL498</f>
        <v>2882089966.9012985</v>
      </c>
      <c r="AR498" s="44">
        <f>[2]国家城池攻打!AM498</f>
        <v>2982811782.8935871</v>
      </c>
      <c r="AS498" s="44">
        <f>[2]国家城池攻打!AN498</f>
        <v>251229532.77905756</v>
      </c>
      <c r="AT498" s="44">
        <f>[2]国家城池攻打!AO498</f>
        <v>47895979.94034218</v>
      </c>
      <c r="AU498" s="44">
        <f>[2]国家城池攻打!AP498</f>
        <v>14210627.126752343</v>
      </c>
      <c r="AV498" s="44">
        <f>[2]国家城池攻打!AQ498</f>
        <v>6178237889.641037</v>
      </c>
      <c r="AX498" s="14">
        <v>495</v>
      </c>
      <c r="AY498" s="44">
        <f>[2]国家城池攻打!AE498</f>
        <v>61655335.429455407</v>
      </c>
      <c r="AZ498" s="44">
        <f>[2]国家城池攻打!AF498</f>
        <v>63175266.15556179</v>
      </c>
      <c r="BA498" s="44">
        <f>[2]国家城池攻打!AG498</f>
        <v>65078289.891450986</v>
      </c>
      <c r="BB498" s="44">
        <f>[2]国家城池攻打!AH498</f>
        <v>69738291.92415531</v>
      </c>
      <c r="BC498" s="44">
        <f>[2]国家城池攻打!AI498</f>
        <v>71510804.784381777</v>
      </c>
    </row>
    <row r="499" spans="1:55" x14ac:dyDescent="0.15">
      <c r="A499" s="16" t="str">
        <f>IF([2]其他调用!AF499="","",[2]其他调用!AF499)</f>
        <v/>
      </c>
      <c r="B499" s="16">
        <f>IF([2]其他调用!AG499="","",[2]其他调用!AG499)</f>
        <v>495</v>
      </c>
      <c r="C499" s="16">
        <f>IF([2]其他调用!AH499="","",[2]其他调用!AH499)</f>
        <v>1</v>
      </c>
      <c r="D499" s="16">
        <f>IF([2]其他调用!AI499="","",[2]其他调用!AI499)</f>
        <v>1.7404689432737179</v>
      </c>
      <c r="E499" s="16">
        <f>IF([2]其他调用!AJ499="","",[2]其他调用!AJ499)</f>
        <v>3.2940969506442275</v>
      </c>
      <c r="F499" s="16">
        <f>IF([2]其他调用!AK499="","",[2]其他调用!AK499)</f>
        <v>8.683091583528304</v>
      </c>
      <c r="G499" s="16">
        <f>IF([2]其他调用!AL499="","",[2]其他调用!AL499)</f>
        <v>16.740269251508298</v>
      </c>
      <c r="H499" s="16">
        <f>IF([2]其他调用!AM499="","",[2]其他调用!AM499)</f>
        <v>1004.4831039224036</v>
      </c>
      <c r="I499" s="16" t="str">
        <f>IF([2]其他调用!AN499="","",[2]其他调用!AN499)</f>
        <v/>
      </c>
      <c r="J499" s="16" t="str">
        <f>IF([2]其他调用!AO499="","",[2]其他调用!AO499)</f>
        <v/>
      </c>
      <c r="AL499" s="35">
        <f>[4]基础信息!L499</f>
        <v>496</v>
      </c>
      <c r="AM499" s="35">
        <f>[4]基础信息!M499</f>
        <v>100</v>
      </c>
      <c r="AP499" s="44">
        <f>[2]国家城池攻打!AK499</f>
        <v>496</v>
      </c>
      <c r="AQ499" s="44">
        <f>[2]国家城池攻打!AL499</f>
        <v>2882751197.3280563</v>
      </c>
      <c r="AR499" s="44">
        <f>[2]国家城池攻打!AM499</f>
        <v>2983475754.4435496</v>
      </c>
      <c r="AS499" s="44">
        <f>[2]国家城池攻打!AN499</f>
        <v>251229532.77905756</v>
      </c>
      <c r="AT499" s="44">
        <f>[2]国家城池攻打!AO499</f>
        <v>47895979.94034218</v>
      </c>
      <c r="AU499" s="44">
        <f>[2]国家城池攻打!AP499</f>
        <v>14210627.126752343</v>
      </c>
      <c r="AV499" s="44">
        <f>[2]国家城池攻打!AQ499</f>
        <v>6179563091.6177578</v>
      </c>
      <c r="AX499" s="14">
        <v>496</v>
      </c>
      <c r="AY499" s="44">
        <f>[2]国家城池攻打!AE499</f>
        <v>61655335.429455407</v>
      </c>
      <c r="AZ499" s="44">
        <f>[2]国家城池攻打!AF499</f>
        <v>63175266.15556179</v>
      </c>
      <c r="BA499" s="44">
        <f>[2]国家城池攻打!AG499</f>
        <v>65078289.891450986</v>
      </c>
      <c r="BB499" s="44">
        <f>[2]国家城池攻打!AH499</f>
        <v>69738291.92415531</v>
      </c>
      <c r="BC499" s="44">
        <f>[2]国家城池攻打!AI499</f>
        <v>71510804.784381777</v>
      </c>
    </row>
    <row r="500" spans="1:55" x14ac:dyDescent="0.15">
      <c r="A500" s="16" t="str">
        <f>IF([2]其他调用!AF500="","",[2]其他调用!AF500)</f>
        <v/>
      </c>
      <c r="B500" s="16">
        <f>IF([2]其他调用!AG500="","",[2]其他调用!AG500)</f>
        <v>496</v>
      </c>
      <c r="C500" s="16">
        <f>IF([2]其他调用!AH500="","",[2]其他调用!AH500)</f>
        <v>1</v>
      </c>
      <c r="D500" s="16">
        <f>IF([2]其他调用!AI500="","",[2]其他调用!AI500)</f>
        <v>1.7404689432737179</v>
      </c>
      <c r="E500" s="16">
        <f>IF([2]其他调用!AJ500="","",[2]其他调用!AJ500)</f>
        <v>3.2940969506442275</v>
      </c>
      <c r="F500" s="16">
        <f>IF([2]其他调用!AK500="","",[2]其他调用!AK500)</f>
        <v>8.683091583528304</v>
      </c>
      <c r="G500" s="16">
        <f>IF([2]其他调用!AL500="","",[2]其他调用!AL500)</f>
        <v>16.740269251508298</v>
      </c>
      <c r="H500" s="16">
        <f>IF([2]其他调用!AM500="","",[2]其他调用!AM500)</f>
        <v>1004.4831039224036</v>
      </c>
      <c r="I500" s="16" t="str">
        <f>IF([2]其他调用!AN500="","",[2]其他调用!AN500)</f>
        <v/>
      </c>
      <c r="J500" s="16" t="str">
        <f>IF([2]其他调用!AO500="","",[2]其他调用!AO500)</f>
        <v/>
      </c>
      <c r="AL500" s="35">
        <f>[4]基础信息!L500</f>
        <v>497</v>
      </c>
      <c r="AM500" s="35">
        <f>[4]基础信息!M500</f>
        <v>100</v>
      </c>
      <c r="AP500" s="44">
        <f>[2]国家城池攻打!AK500</f>
        <v>497</v>
      </c>
      <c r="AQ500" s="44">
        <f>[2]国家城池攻打!AL500</f>
        <v>2883412427.7548137</v>
      </c>
      <c r="AR500" s="44">
        <f>[2]国家城池攻打!AM500</f>
        <v>2984139725.9935126</v>
      </c>
      <c r="AS500" s="44">
        <f>[2]国家城池攻打!AN500</f>
        <v>251229532.77905756</v>
      </c>
      <c r="AT500" s="44">
        <f>[2]国家城池攻打!AO500</f>
        <v>47895979.94034218</v>
      </c>
      <c r="AU500" s="44">
        <f>[2]国家城池攻打!AP500</f>
        <v>14210627.126752343</v>
      </c>
      <c r="AV500" s="44">
        <f>[2]国家城池攻打!AQ500</f>
        <v>6180888293.5944777</v>
      </c>
      <c r="AX500" s="14">
        <v>497</v>
      </c>
      <c r="AY500" s="44">
        <f>[2]国家城池攻打!AE500</f>
        <v>61655335.429455407</v>
      </c>
      <c r="AZ500" s="44">
        <f>[2]国家城池攻打!AF500</f>
        <v>63175266.15556179</v>
      </c>
      <c r="BA500" s="44">
        <f>[2]国家城池攻打!AG500</f>
        <v>65078289.891450986</v>
      </c>
      <c r="BB500" s="44">
        <f>[2]国家城池攻打!AH500</f>
        <v>69738291.92415531</v>
      </c>
      <c r="BC500" s="44">
        <f>[2]国家城池攻打!AI500</f>
        <v>71510804.784381777</v>
      </c>
    </row>
    <row r="501" spans="1:55" x14ac:dyDescent="0.15">
      <c r="A501" s="16" t="str">
        <f>IF([2]其他调用!AF501="","",[2]其他调用!AF501)</f>
        <v/>
      </c>
      <c r="B501" s="16">
        <f>IF([2]其他调用!AG501="","",[2]其他调用!AG501)</f>
        <v>497</v>
      </c>
      <c r="C501" s="16">
        <f>IF([2]其他调用!AH501="","",[2]其他调用!AH501)</f>
        <v>1</v>
      </c>
      <c r="D501" s="16">
        <f>IF([2]其他调用!AI501="","",[2]其他调用!AI501)</f>
        <v>1.7404689432737179</v>
      </c>
      <c r="E501" s="16">
        <f>IF([2]其他调用!AJ501="","",[2]其他调用!AJ501)</f>
        <v>3.2940969506442275</v>
      </c>
      <c r="F501" s="16">
        <f>IF([2]其他调用!AK501="","",[2]其他调用!AK501)</f>
        <v>8.683091583528304</v>
      </c>
      <c r="G501" s="16">
        <f>IF([2]其他调用!AL501="","",[2]其他调用!AL501)</f>
        <v>16.740269251508298</v>
      </c>
      <c r="H501" s="16">
        <f>IF([2]其他调用!AM501="","",[2]其他调用!AM501)</f>
        <v>1004.4831039224036</v>
      </c>
      <c r="I501" s="16" t="str">
        <f>IF([2]其他调用!AN501="","",[2]其他调用!AN501)</f>
        <v/>
      </c>
      <c r="J501" s="16" t="str">
        <f>IF([2]其他调用!AO501="","",[2]其他调用!AO501)</f>
        <v/>
      </c>
      <c r="AL501" s="35">
        <f>[4]基础信息!L501</f>
        <v>498</v>
      </c>
      <c r="AM501" s="35">
        <f>[4]基础信息!M501</f>
        <v>100</v>
      </c>
      <c r="AP501" s="44">
        <f>[2]国家城池攻打!AK501</f>
        <v>498</v>
      </c>
      <c r="AQ501" s="44">
        <f>[2]国家城池攻打!AL501</f>
        <v>2884073658.181571</v>
      </c>
      <c r="AR501" s="44">
        <f>[2]国家城池攻打!AM501</f>
        <v>2984803697.5434752</v>
      </c>
      <c r="AS501" s="44">
        <f>[2]国家城池攻打!AN501</f>
        <v>251229532.77905756</v>
      </c>
      <c r="AT501" s="44">
        <f>[2]国家城池攻打!AO501</f>
        <v>47895979.94034218</v>
      </c>
      <c r="AU501" s="44">
        <f>[2]国家城池攻打!AP501</f>
        <v>14210627.126752343</v>
      </c>
      <c r="AV501" s="44">
        <f>[2]国家城池攻打!AQ501</f>
        <v>6182213495.5711975</v>
      </c>
      <c r="AX501" s="14">
        <v>498</v>
      </c>
      <c r="AY501" s="44">
        <f>[2]国家城池攻打!AE501</f>
        <v>61655335.429455407</v>
      </c>
      <c r="AZ501" s="44">
        <f>[2]国家城池攻打!AF501</f>
        <v>63175266.15556179</v>
      </c>
      <c r="BA501" s="44">
        <f>[2]国家城池攻打!AG501</f>
        <v>65078289.891450986</v>
      </c>
      <c r="BB501" s="44">
        <f>[2]国家城池攻打!AH501</f>
        <v>69738291.92415531</v>
      </c>
      <c r="BC501" s="44">
        <f>[2]国家城池攻打!AI501</f>
        <v>71510804.784381777</v>
      </c>
    </row>
    <row r="502" spans="1:55" x14ac:dyDescent="0.15">
      <c r="A502" s="16" t="str">
        <f>IF([2]其他调用!AF502="","",[2]其他调用!AF502)</f>
        <v/>
      </c>
      <c r="B502" s="16">
        <f>IF([2]其他调用!AG502="","",[2]其他调用!AG502)</f>
        <v>498</v>
      </c>
      <c r="C502" s="16">
        <f>IF([2]其他调用!AH502="","",[2]其他调用!AH502)</f>
        <v>1</v>
      </c>
      <c r="D502" s="16">
        <f>IF([2]其他调用!AI502="","",[2]其他调用!AI502)</f>
        <v>1.7404689432737179</v>
      </c>
      <c r="E502" s="16">
        <f>IF([2]其他调用!AJ502="","",[2]其他调用!AJ502)</f>
        <v>3.2940969506442275</v>
      </c>
      <c r="F502" s="16">
        <f>IF([2]其他调用!AK502="","",[2]其他调用!AK502)</f>
        <v>8.683091583528304</v>
      </c>
      <c r="G502" s="16">
        <f>IF([2]其他调用!AL502="","",[2]其他调用!AL502)</f>
        <v>16.740269251508298</v>
      </c>
      <c r="H502" s="16">
        <f>IF([2]其他调用!AM502="","",[2]其他调用!AM502)</f>
        <v>1004.4831039224036</v>
      </c>
      <c r="I502" s="16" t="str">
        <f>IF([2]其他调用!AN502="","",[2]其他调用!AN502)</f>
        <v/>
      </c>
      <c r="J502" s="16" t="str">
        <f>IF([2]其他调用!AO502="","",[2]其他调用!AO502)</f>
        <v/>
      </c>
      <c r="AL502" s="35">
        <f>[4]基础信息!L502</f>
        <v>499</v>
      </c>
      <c r="AM502" s="35">
        <f>[4]基础信息!M502</f>
        <v>100</v>
      </c>
      <c r="AP502" s="44">
        <f>[2]国家城池攻打!AK502</f>
        <v>499</v>
      </c>
      <c r="AQ502" s="44">
        <f>[2]国家城池攻打!AL502</f>
        <v>2884734888.6083288</v>
      </c>
      <c r="AR502" s="44">
        <f>[2]国家城池攻打!AM502</f>
        <v>2985467669.0934377</v>
      </c>
      <c r="AS502" s="44">
        <f>[2]国家城池攻打!AN502</f>
        <v>251229532.77905756</v>
      </c>
      <c r="AT502" s="44">
        <f>[2]国家城池攻打!AO502</f>
        <v>47895979.94034218</v>
      </c>
      <c r="AU502" s="44">
        <f>[2]国家城池攻打!AP502</f>
        <v>14210627.126752343</v>
      </c>
      <c r="AV502" s="44">
        <f>[2]国家城池攻打!AQ502</f>
        <v>6183538697.5479183</v>
      </c>
      <c r="AX502" s="14">
        <v>499</v>
      </c>
      <c r="AY502" s="44">
        <f>[2]国家城池攻打!AE502</f>
        <v>61655335.429455407</v>
      </c>
      <c r="AZ502" s="44">
        <f>[2]国家城池攻打!AF502</f>
        <v>63175266.15556179</v>
      </c>
      <c r="BA502" s="44">
        <f>[2]国家城池攻打!AG502</f>
        <v>65078289.891450986</v>
      </c>
      <c r="BB502" s="44">
        <f>[2]国家城池攻打!AH502</f>
        <v>69738291.92415531</v>
      </c>
      <c r="BC502" s="44">
        <f>[2]国家城池攻打!AI502</f>
        <v>71510804.784381777</v>
      </c>
    </row>
    <row r="503" spans="1:55" x14ac:dyDescent="0.15">
      <c r="A503" s="16" t="str">
        <f>IF([2]其他调用!AF503="","",[2]其他调用!AF503)</f>
        <v/>
      </c>
      <c r="B503" s="16">
        <f>IF([2]其他调用!AG503="","",[2]其他调用!AG503)</f>
        <v>499</v>
      </c>
      <c r="C503" s="16">
        <f>IF([2]其他调用!AH503="","",[2]其他调用!AH503)</f>
        <v>1</v>
      </c>
      <c r="D503" s="16">
        <f>IF([2]其他调用!AI503="","",[2]其他调用!AI503)</f>
        <v>1.7404689432737179</v>
      </c>
      <c r="E503" s="16">
        <f>IF([2]其他调用!AJ503="","",[2]其他调用!AJ503)</f>
        <v>3.2940969506442275</v>
      </c>
      <c r="F503" s="16">
        <f>IF([2]其他调用!AK503="","",[2]其他调用!AK503)</f>
        <v>8.683091583528304</v>
      </c>
      <c r="G503" s="16">
        <f>IF([2]其他调用!AL503="","",[2]其他调用!AL503)</f>
        <v>16.740269251508298</v>
      </c>
      <c r="H503" s="16">
        <f>IF([2]其他调用!AM503="","",[2]其他调用!AM503)</f>
        <v>1004.4831039224036</v>
      </c>
      <c r="I503" s="16" t="str">
        <f>IF([2]其他调用!AN503="","",[2]其他调用!AN503)</f>
        <v/>
      </c>
      <c r="J503" s="16" t="str">
        <f>IF([2]其他调用!AO503="","",[2]其他调用!AO503)</f>
        <v/>
      </c>
      <c r="AL503" s="35">
        <f>[4]基础信息!L503</f>
        <v>500</v>
      </c>
      <c r="AM503" s="35">
        <f>[4]基础信息!M503</f>
        <v>100</v>
      </c>
      <c r="AP503" s="44">
        <f>[2]国家城池攻打!AK503</f>
        <v>500</v>
      </c>
      <c r="AQ503" s="44">
        <f>[2]国家城池攻打!AL503</f>
        <v>2885396119.0350866</v>
      </c>
      <c r="AR503" s="44">
        <f>[2]国家城池攻打!AM503</f>
        <v>2986131640.6434007</v>
      </c>
      <c r="AS503" s="44">
        <f>[2]国家城池攻打!AN503</f>
        <v>251229532.77905756</v>
      </c>
      <c r="AT503" s="44">
        <f>[2]国家城池攻打!AO503</f>
        <v>47895979.94034218</v>
      </c>
      <c r="AU503" s="44">
        <f>[2]国家城池攻打!AP503</f>
        <v>14210627.126752343</v>
      </c>
      <c r="AV503" s="44">
        <f>[2]国家城池攻打!AQ503</f>
        <v>6184863899.5246391</v>
      </c>
      <c r="AX503" s="14">
        <v>500</v>
      </c>
      <c r="AY503" s="44">
        <f>[2]国家城池攻打!AE503</f>
        <v>61655335.429455407</v>
      </c>
      <c r="AZ503" s="44">
        <f>[2]国家城池攻打!AF503</f>
        <v>63175266.15556179</v>
      </c>
      <c r="BA503" s="44">
        <f>[2]国家城池攻打!AG503</f>
        <v>65078289.891450986</v>
      </c>
      <c r="BB503" s="44">
        <f>[2]国家城池攻打!AH503</f>
        <v>69738291.92415531</v>
      </c>
      <c r="BC503" s="44">
        <f>[2]国家城池攻打!AI503</f>
        <v>71510804.784381777</v>
      </c>
    </row>
    <row r="504" spans="1:55" x14ac:dyDescent="0.15">
      <c r="A504" s="16" t="str">
        <f>IF([2]其他调用!AF504="","",[2]其他调用!AF504)</f>
        <v/>
      </c>
      <c r="B504" s="16">
        <f>IF([2]其他调用!AG504="","",[2]其他调用!AG504)</f>
        <v>500</v>
      </c>
      <c r="C504" s="16">
        <f>IF([2]其他调用!AH504="","",[2]其他调用!AH504)</f>
        <v>1</v>
      </c>
      <c r="D504" s="16">
        <f>IF([2]其他调用!AI504="","",[2]其他调用!AI504)</f>
        <v>1.7404689432737179</v>
      </c>
      <c r="E504" s="16">
        <f>IF([2]其他调用!AJ504="","",[2]其他调用!AJ504)</f>
        <v>3.2940969506442275</v>
      </c>
      <c r="F504" s="16">
        <f>IF([2]其他调用!AK504="","",[2]其他调用!AK504)</f>
        <v>8.683091583528304</v>
      </c>
      <c r="G504" s="16">
        <f>IF([2]其他调用!AL504="","",[2]其他调用!AL504)</f>
        <v>16.740269251508298</v>
      </c>
      <c r="H504" s="16">
        <f>IF([2]其他调用!AM504="","",[2]其他调用!AM504)</f>
        <v>1004.4831039224036</v>
      </c>
      <c r="I504" s="16" t="str">
        <f>IF([2]其他调用!AN504="","",[2]其他调用!AN504)</f>
        <v/>
      </c>
      <c r="J504" s="16" t="str">
        <f>IF([2]其他调用!AO504="","",[2]其他调用!AO504)</f>
        <v/>
      </c>
      <c r="AL504" s="35">
        <f>[4]基础信息!L504</f>
        <v>501</v>
      </c>
      <c r="AM504" s="35">
        <f>[4]基础信息!M504</f>
        <v>100</v>
      </c>
      <c r="AP504" s="44">
        <f>[2]国家城池攻打!AK504</f>
        <v>501</v>
      </c>
      <c r="AQ504" s="44">
        <f>[2]国家城池攻打!AL504</f>
        <v>2886057349.461844</v>
      </c>
      <c r="AR504" s="44">
        <f>[2]国家城池攻打!AM504</f>
        <v>2986795612.1933637</v>
      </c>
      <c r="AS504" s="44">
        <f>[2]国家城池攻打!AN504</f>
        <v>251229532.77905756</v>
      </c>
      <c r="AT504" s="44">
        <f>[2]国家城池攻打!AO504</f>
        <v>47895979.94034218</v>
      </c>
      <c r="AU504" s="44">
        <f>[2]国家城池攻打!AP504</f>
        <v>14210627.126752343</v>
      </c>
      <c r="AV504" s="44">
        <f>[2]国家城池攻打!AQ504</f>
        <v>6186189101.501359</v>
      </c>
      <c r="AX504" s="14">
        <v>501</v>
      </c>
      <c r="AY504" s="44">
        <f>[2]国家城池攻打!AE504</f>
        <v>61655335.429455407</v>
      </c>
      <c r="AZ504" s="44">
        <f>[2]国家城池攻打!AF504</f>
        <v>63175266.15556179</v>
      </c>
      <c r="BA504" s="44">
        <f>[2]国家城池攻打!AG504</f>
        <v>65078289.891450986</v>
      </c>
      <c r="BB504" s="44">
        <f>[2]国家城池攻打!AH504</f>
        <v>69738291.92415531</v>
      </c>
      <c r="BC504" s="44">
        <f>[2]国家城池攻打!AI504</f>
        <v>71510804.784381777</v>
      </c>
    </row>
    <row r="505" spans="1:55" x14ac:dyDescent="0.15">
      <c r="A505" s="16" t="str">
        <f>IF([2]其他调用!AF505="","",[2]其他调用!AF505)</f>
        <v/>
      </c>
      <c r="B505" s="16">
        <f>IF([2]其他调用!AG505="","",[2]其他调用!AG505)</f>
        <v>501</v>
      </c>
      <c r="C505" s="16">
        <f>IF([2]其他调用!AH505="","",[2]其他调用!AH505)</f>
        <v>1</v>
      </c>
      <c r="D505" s="16">
        <f>IF([2]其他调用!AI505="","",[2]其他调用!AI505)</f>
        <v>1.7404689432737179</v>
      </c>
      <c r="E505" s="16">
        <f>IF([2]其他调用!AJ505="","",[2]其他调用!AJ505)</f>
        <v>3.2940969506442275</v>
      </c>
      <c r="F505" s="16">
        <f>IF([2]其他调用!AK505="","",[2]其他调用!AK505)</f>
        <v>8.683091583528304</v>
      </c>
      <c r="G505" s="16">
        <f>IF([2]其他调用!AL505="","",[2]其他调用!AL505)</f>
        <v>16.740269251508298</v>
      </c>
      <c r="H505" s="16">
        <f>IF([2]其他调用!AM505="","",[2]其他调用!AM505)</f>
        <v>1004.4831039224036</v>
      </c>
      <c r="I505" s="16" t="str">
        <f>IF([2]其他调用!AN505="","",[2]其他调用!AN505)</f>
        <v/>
      </c>
      <c r="J505" s="16" t="str">
        <f>IF([2]其他调用!AO505="","",[2]其他调用!AO505)</f>
        <v/>
      </c>
      <c r="AL505" s="35">
        <f>[4]基础信息!L505</f>
        <v>502</v>
      </c>
      <c r="AM505" s="35">
        <f>[4]基础信息!M505</f>
        <v>100</v>
      </c>
      <c r="AP505" s="44">
        <f>[2]国家城池攻打!AK505</f>
        <v>502</v>
      </c>
      <c r="AQ505" s="44">
        <f>[2]国家城池攻打!AL505</f>
        <v>2886718579.8886013</v>
      </c>
      <c r="AR505" s="44">
        <f>[2]国家城池攻打!AM505</f>
        <v>2987459583.7433262</v>
      </c>
      <c r="AS505" s="44">
        <f>[2]国家城池攻打!AN505</f>
        <v>251229532.77905756</v>
      </c>
      <c r="AT505" s="44">
        <f>[2]国家城池攻打!AO505</f>
        <v>47895979.94034218</v>
      </c>
      <c r="AU505" s="44">
        <f>[2]国家城池攻打!AP505</f>
        <v>14210627.126752343</v>
      </c>
      <c r="AV505" s="44">
        <f>[2]国家城池攻打!AQ505</f>
        <v>6187514303.4780788</v>
      </c>
      <c r="AX505" s="14">
        <v>502</v>
      </c>
      <c r="AY505" s="44">
        <f>[2]国家城池攻打!AE505</f>
        <v>61655335.429455407</v>
      </c>
      <c r="AZ505" s="44">
        <f>[2]国家城池攻打!AF505</f>
        <v>63175266.15556179</v>
      </c>
      <c r="BA505" s="44">
        <f>[2]国家城池攻打!AG505</f>
        <v>65078289.891450986</v>
      </c>
      <c r="BB505" s="44">
        <f>[2]国家城池攻打!AH505</f>
        <v>69738291.92415531</v>
      </c>
      <c r="BC505" s="44">
        <f>[2]国家城池攻打!AI505</f>
        <v>71510804.784381777</v>
      </c>
    </row>
    <row r="506" spans="1:55" x14ac:dyDescent="0.15">
      <c r="A506" s="16" t="str">
        <f>IF([2]其他调用!AF506="","",[2]其他调用!AF506)</f>
        <v/>
      </c>
      <c r="B506" s="16">
        <f>IF([2]其他调用!AG506="","",[2]其他调用!AG506)</f>
        <v>502</v>
      </c>
      <c r="C506" s="16">
        <f>IF([2]其他调用!AH506="","",[2]其他调用!AH506)</f>
        <v>1</v>
      </c>
      <c r="D506" s="16">
        <f>IF([2]其他调用!AI506="","",[2]其他调用!AI506)</f>
        <v>1.7404689432737179</v>
      </c>
      <c r="E506" s="16">
        <f>IF([2]其他调用!AJ506="","",[2]其他调用!AJ506)</f>
        <v>3.2940969506442275</v>
      </c>
      <c r="F506" s="16">
        <f>IF([2]其他调用!AK506="","",[2]其他调用!AK506)</f>
        <v>8.683091583528304</v>
      </c>
      <c r="G506" s="16">
        <f>IF([2]其他调用!AL506="","",[2]其他调用!AL506)</f>
        <v>16.740269251508298</v>
      </c>
      <c r="H506" s="16">
        <f>IF([2]其他调用!AM506="","",[2]其他调用!AM506)</f>
        <v>1004.4831039224036</v>
      </c>
      <c r="I506" s="16" t="str">
        <f>IF([2]其他调用!AN506="","",[2]其他调用!AN506)</f>
        <v/>
      </c>
      <c r="J506" s="16" t="str">
        <f>IF([2]其他调用!AO506="","",[2]其他调用!AO506)</f>
        <v/>
      </c>
      <c r="AL506" s="35">
        <f>[4]基础信息!L506</f>
        <v>503</v>
      </c>
      <c r="AM506" s="35">
        <f>[4]基础信息!M506</f>
        <v>100</v>
      </c>
      <c r="AP506" s="44">
        <f>[2]国家城池攻打!AK506</f>
        <v>503</v>
      </c>
      <c r="AQ506" s="44">
        <f>[2]国家城池攻打!AL506</f>
        <v>2887379810.3153586</v>
      </c>
      <c r="AR506" s="44">
        <f>[2]国家城池攻打!AM506</f>
        <v>2987653967.166152</v>
      </c>
      <c r="AS506" s="44">
        <f>[2]国家城池攻打!AN506</f>
        <v>251229532.77905756</v>
      </c>
      <c r="AT506" s="44">
        <f>[2]国家城池攻打!AO506</f>
        <v>47895979.94034218</v>
      </c>
      <c r="AU506" s="44">
        <f>[2]国家城池攻打!AP506</f>
        <v>14210627.126752343</v>
      </c>
      <c r="AV506" s="44">
        <f>[2]国家城池攻打!AQ506</f>
        <v>6188369917.3276615</v>
      </c>
      <c r="AX506" s="14">
        <v>503</v>
      </c>
      <c r="AY506" s="44">
        <f>[2]国家城池攻打!AE506</f>
        <v>61655335.429455407</v>
      </c>
      <c r="AZ506" s="44">
        <f>[2]国家城池攻打!AF506</f>
        <v>63175266.15556179</v>
      </c>
      <c r="BA506" s="44">
        <f>[2]国家城池攻打!AG506</f>
        <v>65078289.891450986</v>
      </c>
      <c r="BB506" s="44">
        <f>[2]国家城池攻打!AH506</f>
        <v>69738291.92415531</v>
      </c>
      <c r="BC506" s="44">
        <f>[2]国家城池攻打!AI506</f>
        <v>71510804.784381777</v>
      </c>
    </row>
    <row r="507" spans="1:55" x14ac:dyDescent="0.15">
      <c r="A507" s="16" t="str">
        <f>IF([2]其他调用!AF507="","",[2]其他调用!AF507)</f>
        <v/>
      </c>
      <c r="B507" s="16">
        <f>IF([2]其他调用!AG507="","",[2]其他调用!AG507)</f>
        <v>503</v>
      </c>
      <c r="C507" s="16">
        <f>IF([2]其他调用!AH507="","",[2]其他调用!AH507)</f>
        <v>1</v>
      </c>
      <c r="D507" s="16">
        <f>IF([2]其他调用!AI507="","",[2]其他调用!AI507)</f>
        <v>1.7404689432737179</v>
      </c>
      <c r="E507" s="16">
        <f>IF([2]其他调用!AJ507="","",[2]其他调用!AJ507)</f>
        <v>3.2940969506442275</v>
      </c>
      <c r="F507" s="16">
        <f>IF([2]其他调用!AK507="","",[2]其他调用!AK507)</f>
        <v>8.683091583528304</v>
      </c>
      <c r="G507" s="16">
        <f>IF([2]其他调用!AL507="","",[2]其他调用!AL507)</f>
        <v>16.740269251508298</v>
      </c>
      <c r="H507" s="16">
        <f>IF([2]其他调用!AM507="","",[2]其他调用!AM507)</f>
        <v>1004.4831039224036</v>
      </c>
      <c r="I507" s="16" t="str">
        <f>IF([2]其他调用!AN507="","",[2]其他调用!AN507)</f>
        <v/>
      </c>
      <c r="J507" s="16" t="str">
        <f>IF([2]其他调用!AO507="","",[2]其他调用!AO507)</f>
        <v/>
      </c>
      <c r="AL507" s="35">
        <f>[4]基础信息!L507</f>
        <v>504</v>
      </c>
      <c r="AM507" s="35">
        <f>[4]基础信息!M507</f>
        <v>100</v>
      </c>
      <c r="AP507" s="44">
        <f>[2]国家城池攻打!AK507</f>
        <v>504</v>
      </c>
      <c r="AQ507" s="44">
        <f>[2]国家城池攻打!AL507</f>
        <v>2888041040.742116</v>
      </c>
      <c r="AR507" s="44">
        <f>[2]国家城池攻打!AM507</f>
        <v>2987653967.166152</v>
      </c>
      <c r="AS507" s="44">
        <f>[2]国家城池攻打!AN507</f>
        <v>251229532.77905756</v>
      </c>
      <c r="AT507" s="44">
        <f>[2]国家城池攻打!AO507</f>
        <v>47895979.94034218</v>
      </c>
      <c r="AU507" s="44">
        <f>[2]国家城池攻打!AP507</f>
        <v>14210627.126752343</v>
      </c>
      <c r="AV507" s="44">
        <f>[2]国家城池攻打!AQ507</f>
        <v>6189031147.7544193</v>
      </c>
      <c r="AX507" s="14">
        <v>504</v>
      </c>
      <c r="AY507" s="44">
        <f>[2]国家城池攻打!AE507</f>
        <v>61655335.429455407</v>
      </c>
      <c r="AZ507" s="44">
        <f>[2]国家城池攻打!AF507</f>
        <v>63175266.15556179</v>
      </c>
      <c r="BA507" s="44">
        <f>[2]国家城池攻打!AG507</f>
        <v>65078289.891450986</v>
      </c>
      <c r="BB507" s="44">
        <f>[2]国家城池攻打!AH507</f>
        <v>69738291.92415531</v>
      </c>
      <c r="BC507" s="44">
        <f>[2]国家城池攻打!AI507</f>
        <v>71510804.784381777</v>
      </c>
    </row>
    <row r="508" spans="1:55" x14ac:dyDescent="0.15">
      <c r="A508" s="16" t="str">
        <f>IF([2]其他调用!AF508="","",[2]其他调用!AF508)</f>
        <v/>
      </c>
      <c r="B508" s="16">
        <f>IF([2]其他调用!AG508="","",[2]其他调用!AG508)</f>
        <v>504</v>
      </c>
      <c r="C508" s="16">
        <f>IF([2]其他调用!AH508="","",[2]其他调用!AH508)</f>
        <v>1</v>
      </c>
      <c r="D508" s="16">
        <f>IF([2]其他调用!AI508="","",[2]其他调用!AI508)</f>
        <v>1.7404689432737179</v>
      </c>
      <c r="E508" s="16">
        <f>IF([2]其他调用!AJ508="","",[2]其他调用!AJ508)</f>
        <v>3.2940969506442275</v>
      </c>
      <c r="F508" s="16">
        <f>IF([2]其他调用!AK508="","",[2]其他调用!AK508)</f>
        <v>8.683091583528304</v>
      </c>
      <c r="G508" s="16">
        <f>IF([2]其他调用!AL508="","",[2]其他调用!AL508)</f>
        <v>16.740269251508298</v>
      </c>
      <c r="H508" s="16">
        <f>IF([2]其他调用!AM508="","",[2]其他调用!AM508)</f>
        <v>1004.4831039224036</v>
      </c>
      <c r="I508" s="16" t="str">
        <f>IF([2]其他调用!AN508="","",[2]其他调用!AN508)</f>
        <v/>
      </c>
      <c r="J508" s="16" t="str">
        <f>IF([2]其他调用!AO508="","",[2]其他调用!AO508)</f>
        <v/>
      </c>
      <c r="AL508" s="35">
        <f>[4]基础信息!L508</f>
        <v>505</v>
      </c>
      <c r="AM508" s="35">
        <f>[4]基础信息!M508</f>
        <v>100</v>
      </c>
      <c r="AP508" s="44">
        <f>[2]国家城池攻打!AK508</f>
        <v>505</v>
      </c>
      <c r="AQ508" s="44">
        <f>[2]国家城池攻打!AL508</f>
        <v>2888702271.1688733</v>
      </c>
      <c r="AR508" s="44">
        <f>[2]国家城池攻打!AM508</f>
        <v>2987653967.166152</v>
      </c>
      <c r="AS508" s="44">
        <f>[2]国家城池攻打!AN508</f>
        <v>251229532.77905756</v>
      </c>
      <c r="AT508" s="44">
        <f>[2]国家城池攻打!AO508</f>
        <v>47895979.94034218</v>
      </c>
      <c r="AU508" s="44">
        <f>[2]国家城池攻打!AP508</f>
        <v>14210627.126752343</v>
      </c>
      <c r="AV508" s="44">
        <f>[2]国家城池攻打!AQ508</f>
        <v>6189692378.1811771</v>
      </c>
      <c r="AX508" s="14">
        <v>505</v>
      </c>
      <c r="AY508" s="44">
        <f>[2]国家城池攻打!AE508</f>
        <v>61655335.429455407</v>
      </c>
      <c r="AZ508" s="44">
        <f>[2]国家城池攻打!AF508</f>
        <v>63175266.15556179</v>
      </c>
      <c r="BA508" s="44">
        <f>[2]国家城池攻打!AG508</f>
        <v>65078289.891450986</v>
      </c>
      <c r="BB508" s="44">
        <f>[2]国家城池攻打!AH508</f>
        <v>69738291.92415531</v>
      </c>
      <c r="BC508" s="44">
        <f>[2]国家城池攻打!AI508</f>
        <v>71510804.784381777</v>
      </c>
    </row>
    <row r="509" spans="1:55" x14ac:dyDescent="0.15">
      <c r="A509" s="16" t="str">
        <f>IF([2]其他调用!AF509="","",[2]其他调用!AF509)</f>
        <v/>
      </c>
      <c r="B509" s="16">
        <f>IF([2]其他调用!AG509="","",[2]其他调用!AG509)</f>
        <v>505</v>
      </c>
      <c r="C509" s="16">
        <f>IF([2]其他调用!AH509="","",[2]其他调用!AH509)</f>
        <v>1</v>
      </c>
      <c r="D509" s="16">
        <f>IF([2]其他调用!AI509="","",[2]其他调用!AI509)</f>
        <v>1.7404689432737179</v>
      </c>
      <c r="E509" s="16">
        <f>IF([2]其他调用!AJ509="","",[2]其他调用!AJ509)</f>
        <v>3.2940969506442275</v>
      </c>
      <c r="F509" s="16">
        <f>IF([2]其他调用!AK509="","",[2]其他调用!AK509)</f>
        <v>8.683091583528304</v>
      </c>
      <c r="G509" s="16">
        <f>IF([2]其他调用!AL509="","",[2]其他调用!AL509)</f>
        <v>16.740269251508298</v>
      </c>
      <c r="H509" s="16">
        <f>IF([2]其他调用!AM509="","",[2]其他调用!AM509)</f>
        <v>1004.4831039224036</v>
      </c>
      <c r="I509" s="16" t="str">
        <f>IF([2]其他调用!AN509="","",[2]其他调用!AN509)</f>
        <v/>
      </c>
      <c r="J509" s="16" t="str">
        <f>IF([2]其他调用!AO509="","",[2]其他调用!AO509)</f>
        <v/>
      </c>
      <c r="AL509" s="35">
        <f>[4]基础信息!L509</f>
        <v>506</v>
      </c>
      <c r="AM509" s="35">
        <f>[4]基础信息!M509</f>
        <v>100</v>
      </c>
      <c r="AP509" s="44">
        <f>[2]国家城池攻打!AK509</f>
        <v>506</v>
      </c>
      <c r="AQ509" s="44">
        <f>[2]国家城池攻打!AL509</f>
        <v>2889363501.5956306</v>
      </c>
      <c r="AR509" s="44">
        <f>[2]国家城池攻打!AM509</f>
        <v>2987653967.166152</v>
      </c>
      <c r="AS509" s="44">
        <f>[2]国家城池攻打!AN509</f>
        <v>251229532.77905756</v>
      </c>
      <c r="AT509" s="44">
        <f>[2]国家城池攻打!AO509</f>
        <v>47895979.94034218</v>
      </c>
      <c r="AU509" s="44">
        <f>[2]国家城池攻打!AP509</f>
        <v>14210627.126752343</v>
      </c>
      <c r="AV509" s="44">
        <f>[2]国家城池攻打!AQ509</f>
        <v>6190353608.607934</v>
      </c>
      <c r="AX509" s="14">
        <v>506</v>
      </c>
      <c r="AY509" s="44">
        <f>[2]国家城池攻打!AE509</f>
        <v>61655335.429455407</v>
      </c>
      <c r="AZ509" s="44">
        <f>[2]国家城池攻打!AF509</f>
        <v>63175266.15556179</v>
      </c>
      <c r="BA509" s="44">
        <f>[2]国家城池攻打!AG509</f>
        <v>65078289.891450986</v>
      </c>
      <c r="BB509" s="44">
        <f>[2]国家城池攻打!AH509</f>
        <v>69738291.92415531</v>
      </c>
      <c r="BC509" s="44">
        <f>[2]国家城池攻打!AI509</f>
        <v>71510804.784381777</v>
      </c>
    </row>
    <row r="510" spans="1:55" x14ac:dyDescent="0.15">
      <c r="A510" s="16" t="str">
        <f>IF([2]其他调用!AF510="","",[2]其他调用!AF510)</f>
        <v/>
      </c>
      <c r="B510" s="16">
        <f>IF([2]其他调用!AG510="","",[2]其他调用!AG510)</f>
        <v>506</v>
      </c>
      <c r="C510" s="16">
        <f>IF([2]其他调用!AH510="","",[2]其他调用!AH510)</f>
        <v>1</v>
      </c>
      <c r="D510" s="16">
        <f>IF([2]其他调用!AI510="","",[2]其他调用!AI510)</f>
        <v>1.7404689432737179</v>
      </c>
      <c r="E510" s="16">
        <f>IF([2]其他调用!AJ510="","",[2]其他调用!AJ510)</f>
        <v>3.2940969506442275</v>
      </c>
      <c r="F510" s="16">
        <f>IF([2]其他调用!AK510="","",[2]其他调用!AK510)</f>
        <v>8.683091583528304</v>
      </c>
      <c r="G510" s="16">
        <f>IF([2]其他调用!AL510="","",[2]其他调用!AL510)</f>
        <v>16.740269251508298</v>
      </c>
      <c r="H510" s="16">
        <f>IF([2]其他调用!AM510="","",[2]其他调用!AM510)</f>
        <v>1004.4831039224036</v>
      </c>
      <c r="I510" s="16" t="str">
        <f>IF([2]其他调用!AN510="","",[2]其他调用!AN510)</f>
        <v/>
      </c>
      <c r="J510" s="16" t="str">
        <f>IF([2]其他调用!AO510="","",[2]其他调用!AO510)</f>
        <v/>
      </c>
      <c r="AL510" s="35">
        <f>[4]基础信息!L510</f>
        <v>507</v>
      </c>
      <c r="AM510" s="35">
        <f>[4]基础信息!M510</f>
        <v>100</v>
      </c>
      <c r="AP510" s="44">
        <f>[2]国家城池攻打!AK510</f>
        <v>507</v>
      </c>
      <c r="AQ510" s="44">
        <f>[2]国家城池攻打!AL510</f>
        <v>2890024732.0223885</v>
      </c>
      <c r="AR510" s="44">
        <f>[2]国家城池攻打!AM510</f>
        <v>2987653967.166152</v>
      </c>
      <c r="AS510" s="44">
        <f>[2]国家城池攻打!AN510</f>
        <v>251229532.77905756</v>
      </c>
      <c r="AT510" s="44">
        <f>[2]国家城池攻打!AO510</f>
        <v>47895979.94034218</v>
      </c>
      <c r="AU510" s="44">
        <f>[2]国家城池攻打!AP510</f>
        <v>14210627.126752343</v>
      </c>
      <c r="AV510" s="44">
        <f>[2]国家城池攻打!AQ510</f>
        <v>6191014839.0346918</v>
      </c>
      <c r="AX510" s="14">
        <v>507</v>
      </c>
      <c r="AY510" s="44">
        <f>[2]国家城池攻打!AE510</f>
        <v>61655335.429455407</v>
      </c>
      <c r="AZ510" s="44">
        <f>[2]国家城池攻打!AF510</f>
        <v>63175266.15556179</v>
      </c>
      <c r="BA510" s="44">
        <f>[2]国家城池攻打!AG510</f>
        <v>65078289.891450986</v>
      </c>
      <c r="BB510" s="44">
        <f>[2]国家城池攻打!AH510</f>
        <v>69738291.92415531</v>
      </c>
      <c r="BC510" s="44">
        <f>[2]国家城池攻打!AI510</f>
        <v>71510804.784381777</v>
      </c>
    </row>
    <row r="511" spans="1:55" x14ac:dyDescent="0.15">
      <c r="A511" s="16" t="str">
        <f>IF([2]其他调用!AF511="","",[2]其他调用!AF511)</f>
        <v/>
      </c>
      <c r="B511" s="16">
        <f>IF([2]其他调用!AG511="","",[2]其他调用!AG511)</f>
        <v>507</v>
      </c>
      <c r="C511" s="16">
        <f>IF([2]其他调用!AH511="","",[2]其他调用!AH511)</f>
        <v>1</v>
      </c>
      <c r="D511" s="16">
        <f>IF([2]其他调用!AI511="","",[2]其他调用!AI511)</f>
        <v>1.7404689432737179</v>
      </c>
      <c r="E511" s="16">
        <f>IF([2]其他调用!AJ511="","",[2]其他调用!AJ511)</f>
        <v>3.2940969506442275</v>
      </c>
      <c r="F511" s="16">
        <f>IF([2]其他调用!AK511="","",[2]其他调用!AK511)</f>
        <v>8.683091583528304</v>
      </c>
      <c r="G511" s="16">
        <f>IF([2]其他调用!AL511="","",[2]其他调用!AL511)</f>
        <v>16.740269251508298</v>
      </c>
      <c r="H511" s="16">
        <f>IF([2]其他调用!AM511="","",[2]其他调用!AM511)</f>
        <v>1004.4831039224036</v>
      </c>
      <c r="I511" s="16" t="str">
        <f>IF([2]其他调用!AN511="","",[2]其他调用!AN511)</f>
        <v/>
      </c>
      <c r="J511" s="16" t="str">
        <f>IF([2]其他调用!AO511="","",[2]其他调用!AO511)</f>
        <v/>
      </c>
      <c r="AL511" s="35">
        <f>[4]基础信息!L511</f>
        <v>508</v>
      </c>
      <c r="AM511" s="35">
        <f>[4]基础信息!M511</f>
        <v>100</v>
      </c>
      <c r="AP511" s="44">
        <f>[2]国家城池攻打!AK511</f>
        <v>508</v>
      </c>
      <c r="AQ511" s="44">
        <f>[2]国家城池攻打!AL511</f>
        <v>2890685962.4491458</v>
      </c>
      <c r="AR511" s="44">
        <f>[2]国家城池攻打!AM511</f>
        <v>2987653967.166152</v>
      </c>
      <c r="AS511" s="44">
        <f>[2]国家城池攻打!AN511</f>
        <v>251229532.77905756</v>
      </c>
      <c r="AT511" s="44">
        <f>[2]国家城池攻打!AO511</f>
        <v>47895979.94034218</v>
      </c>
      <c r="AU511" s="44">
        <f>[2]国家城池攻打!AP511</f>
        <v>14210627.126752343</v>
      </c>
      <c r="AV511" s="44">
        <f>[2]国家城池攻打!AQ511</f>
        <v>6191676069.4614487</v>
      </c>
      <c r="AX511" s="14">
        <v>508</v>
      </c>
      <c r="AY511" s="44">
        <f>[2]国家城池攻打!AE511</f>
        <v>61655335.429455407</v>
      </c>
      <c r="AZ511" s="44">
        <f>[2]国家城池攻打!AF511</f>
        <v>63175266.15556179</v>
      </c>
      <c r="BA511" s="44">
        <f>[2]国家城池攻打!AG511</f>
        <v>65078289.891450986</v>
      </c>
      <c r="BB511" s="44">
        <f>[2]国家城池攻打!AH511</f>
        <v>69738291.92415531</v>
      </c>
      <c r="BC511" s="44">
        <f>[2]国家城池攻打!AI511</f>
        <v>71510804.784381777</v>
      </c>
    </row>
    <row r="512" spans="1:55" x14ac:dyDescent="0.15">
      <c r="A512" s="16" t="str">
        <f>IF([2]其他调用!AF512="","",[2]其他调用!AF512)</f>
        <v/>
      </c>
      <c r="B512" s="16">
        <f>IF([2]其他调用!AG512="","",[2]其他调用!AG512)</f>
        <v>508</v>
      </c>
      <c r="C512" s="16">
        <f>IF([2]其他调用!AH512="","",[2]其他调用!AH512)</f>
        <v>1</v>
      </c>
      <c r="D512" s="16">
        <f>IF([2]其他调用!AI512="","",[2]其他调用!AI512)</f>
        <v>1.7404689432737179</v>
      </c>
      <c r="E512" s="16">
        <f>IF([2]其他调用!AJ512="","",[2]其他调用!AJ512)</f>
        <v>3.2940969506442275</v>
      </c>
      <c r="F512" s="16">
        <f>IF([2]其他调用!AK512="","",[2]其他调用!AK512)</f>
        <v>8.683091583528304</v>
      </c>
      <c r="G512" s="16">
        <f>IF([2]其他调用!AL512="","",[2]其他调用!AL512)</f>
        <v>16.740269251508298</v>
      </c>
      <c r="H512" s="16">
        <f>IF([2]其他调用!AM512="","",[2]其他调用!AM512)</f>
        <v>1004.4831039224036</v>
      </c>
      <c r="I512" s="16" t="str">
        <f>IF([2]其他调用!AN512="","",[2]其他调用!AN512)</f>
        <v/>
      </c>
      <c r="J512" s="16" t="str">
        <f>IF([2]其他调用!AO512="","",[2]其他调用!AO512)</f>
        <v/>
      </c>
      <c r="AL512" s="35">
        <f>[4]基础信息!L512</f>
        <v>509</v>
      </c>
      <c r="AM512" s="35">
        <f>[4]基础信息!M512</f>
        <v>100</v>
      </c>
      <c r="AP512" s="44">
        <f>[2]国家城池攻打!AK512</f>
        <v>509</v>
      </c>
      <c r="AQ512" s="44">
        <f>[2]国家城池攻打!AL512</f>
        <v>2891347192.8759036</v>
      </c>
      <c r="AR512" s="44">
        <f>[2]国家城池攻打!AM512</f>
        <v>2987653967.166152</v>
      </c>
      <c r="AS512" s="44">
        <f>[2]国家城池攻打!AN512</f>
        <v>251229532.77905756</v>
      </c>
      <c r="AT512" s="44">
        <f>[2]国家城池攻打!AO512</f>
        <v>47895979.94034218</v>
      </c>
      <c r="AU512" s="44">
        <f>[2]国家城池攻打!AP512</f>
        <v>14210627.126752343</v>
      </c>
      <c r="AV512" s="44">
        <f>[2]国家城池攻打!AQ512</f>
        <v>6192337299.8882065</v>
      </c>
      <c r="AX512" s="14">
        <v>509</v>
      </c>
      <c r="AY512" s="44">
        <f>[2]国家城池攻打!AE512</f>
        <v>61655335.429455407</v>
      </c>
      <c r="AZ512" s="44">
        <f>[2]国家城池攻打!AF512</f>
        <v>63175266.15556179</v>
      </c>
      <c r="BA512" s="44">
        <f>[2]国家城池攻打!AG512</f>
        <v>65078289.891450986</v>
      </c>
      <c r="BB512" s="44">
        <f>[2]国家城池攻打!AH512</f>
        <v>69738291.92415531</v>
      </c>
      <c r="BC512" s="44">
        <f>[2]国家城池攻打!AI512</f>
        <v>71510804.784381777</v>
      </c>
    </row>
    <row r="513" spans="1:55" x14ac:dyDescent="0.15">
      <c r="A513" s="16" t="str">
        <f>IF([2]其他调用!AF513="","",[2]其他调用!AF513)</f>
        <v/>
      </c>
      <c r="B513" s="16">
        <f>IF([2]其他调用!AG513="","",[2]其他调用!AG513)</f>
        <v>509</v>
      </c>
      <c r="C513" s="16">
        <f>IF([2]其他调用!AH513="","",[2]其他调用!AH513)</f>
        <v>1</v>
      </c>
      <c r="D513" s="16">
        <f>IF([2]其他调用!AI513="","",[2]其他调用!AI513)</f>
        <v>1.7404689432737179</v>
      </c>
      <c r="E513" s="16">
        <f>IF([2]其他调用!AJ513="","",[2]其他调用!AJ513)</f>
        <v>3.2940969506442275</v>
      </c>
      <c r="F513" s="16">
        <f>IF([2]其他调用!AK513="","",[2]其他调用!AK513)</f>
        <v>8.683091583528304</v>
      </c>
      <c r="G513" s="16">
        <f>IF([2]其他调用!AL513="","",[2]其他调用!AL513)</f>
        <v>16.740269251508298</v>
      </c>
      <c r="H513" s="16">
        <f>IF([2]其他调用!AM513="","",[2]其他调用!AM513)</f>
        <v>1004.4831039224036</v>
      </c>
      <c r="I513" s="16" t="str">
        <f>IF([2]其他调用!AN513="","",[2]其他调用!AN513)</f>
        <v/>
      </c>
      <c r="J513" s="16" t="str">
        <f>IF([2]其他调用!AO513="","",[2]其他调用!AO513)</f>
        <v/>
      </c>
      <c r="AL513" s="35">
        <f>[4]基础信息!L513</f>
        <v>510</v>
      </c>
      <c r="AM513" s="35">
        <f>[4]基础信息!M513</f>
        <v>100</v>
      </c>
      <c r="AP513" s="44">
        <f>[2]国家城池攻打!AK513</f>
        <v>510</v>
      </c>
      <c r="AQ513" s="44">
        <f>[2]国家城池攻打!AL513</f>
        <v>2892008423.3026609</v>
      </c>
      <c r="AR513" s="44">
        <f>[2]国家城池攻打!AM513</f>
        <v>2987653967.166152</v>
      </c>
      <c r="AS513" s="44">
        <f>[2]国家城池攻打!AN513</f>
        <v>251229532.77905756</v>
      </c>
      <c r="AT513" s="44">
        <f>[2]国家城池攻打!AO513</f>
        <v>47895979.94034218</v>
      </c>
      <c r="AU513" s="44">
        <f>[2]国家城池攻打!AP513</f>
        <v>14210627.126752343</v>
      </c>
      <c r="AV513" s="44">
        <f>[2]国家城池攻打!AQ513</f>
        <v>6192998530.3149643</v>
      </c>
      <c r="AX513" s="14">
        <v>510</v>
      </c>
      <c r="AY513" s="44">
        <f>[2]国家城池攻打!AE513</f>
        <v>61655335.429455407</v>
      </c>
      <c r="AZ513" s="44">
        <f>[2]国家城池攻打!AF513</f>
        <v>63175266.15556179</v>
      </c>
      <c r="BA513" s="44">
        <f>[2]国家城池攻打!AG513</f>
        <v>65078289.891450986</v>
      </c>
      <c r="BB513" s="44">
        <f>[2]国家城池攻打!AH513</f>
        <v>69738291.92415531</v>
      </c>
      <c r="BC513" s="44">
        <f>[2]国家城池攻打!AI513</f>
        <v>71510804.784381777</v>
      </c>
    </row>
    <row r="514" spans="1:55" x14ac:dyDescent="0.15">
      <c r="A514" s="16" t="str">
        <f>IF([2]其他调用!AF514="","",[2]其他调用!AF514)</f>
        <v/>
      </c>
      <c r="B514" s="16">
        <f>IF([2]其他调用!AG514="","",[2]其他调用!AG514)</f>
        <v>510</v>
      </c>
      <c r="C514" s="16">
        <f>IF([2]其他调用!AH514="","",[2]其他调用!AH514)</f>
        <v>1</v>
      </c>
      <c r="D514" s="16">
        <f>IF([2]其他调用!AI514="","",[2]其他调用!AI514)</f>
        <v>1.7404689432737179</v>
      </c>
      <c r="E514" s="16">
        <f>IF([2]其他调用!AJ514="","",[2]其他调用!AJ514)</f>
        <v>3.2940969506442275</v>
      </c>
      <c r="F514" s="16">
        <f>IF([2]其他调用!AK514="","",[2]其他调用!AK514)</f>
        <v>8.683091583528304</v>
      </c>
      <c r="G514" s="16">
        <f>IF([2]其他调用!AL514="","",[2]其他调用!AL514)</f>
        <v>16.740269251508298</v>
      </c>
      <c r="H514" s="16">
        <f>IF([2]其他调用!AM514="","",[2]其他调用!AM514)</f>
        <v>1004.4831039224036</v>
      </c>
      <c r="I514" s="16" t="str">
        <f>IF([2]其他调用!AN514="","",[2]其他调用!AN514)</f>
        <v/>
      </c>
      <c r="J514" s="16" t="str">
        <f>IF([2]其他调用!AO514="","",[2]其他调用!AO514)</f>
        <v/>
      </c>
      <c r="AL514" s="35">
        <f>[4]基础信息!L514</f>
        <v>511</v>
      </c>
      <c r="AM514" s="35">
        <f>[4]基础信息!M514</f>
        <v>100</v>
      </c>
      <c r="AP514" s="44">
        <f>[2]国家城池攻打!AK514</f>
        <v>511</v>
      </c>
      <c r="AQ514" s="44">
        <f>[2]国家城池攻打!AL514</f>
        <v>2892669653.7294183</v>
      </c>
      <c r="AR514" s="44">
        <f>[2]国家城池攻打!AM514</f>
        <v>2987653967.166152</v>
      </c>
      <c r="AS514" s="44">
        <f>[2]国家城池攻打!AN514</f>
        <v>251229532.77905756</v>
      </c>
      <c r="AT514" s="44">
        <f>[2]国家城池攻打!AO514</f>
        <v>47895979.94034218</v>
      </c>
      <c r="AU514" s="44">
        <f>[2]国家城池攻打!AP514</f>
        <v>14210627.126752343</v>
      </c>
      <c r="AV514" s="44">
        <f>[2]国家城池攻打!AQ514</f>
        <v>6193659760.7417221</v>
      </c>
      <c r="AX514" s="14">
        <v>511</v>
      </c>
      <c r="AY514" s="44">
        <f>[2]国家城池攻打!AE514</f>
        <v>61655335.429455407</v>
      </c>
      <c r="AZ514" s="44">
        <f>[2]国家城池攻打!AF514</f>
        <v>63175266.15556179</v>
      </c>
      <c r="BA514" s="44">
        <f>[2]国家城池攻打!AG514</f>
        <v>65078289.891450986</v>
      </c>
      <c r="BB514" s="44">
        <f>[2]国家城池攻打!AH514</f>
        <v>69738291.92415531</v>
      </c>
      <c r="BC514" s="44">
        <f>[2]国家城池攻打!AI514</f>
        <v>71510804.784381777</v>
      </c>
    </row>
    <row r="515" spans="1:55" x14ac:dyDescent="0.15">
      <c r="A515" s="16" t="str">
        <f>IF([2]其他调用!AF515="","",[2]其他调用!AF515)</f>
        <v/>
      </c>
      <c r="B515" s="16">
        <f>IF([2]其他调用!AG515="","",[2]其他调用!AG515)</f>
        <v>511</v>
      </c>
      <c r="C515" s="16">
        <f>IF([2]其他调用!AH515="","",[2]其他调用!AH515)</f>
        <v>1</v>
      </c>
      <c r="D515" s="16">
        <f>IF([2]其他调用!AI515="","",[2]其他调用!AI515)</f>
        <v>1.7404689432737179</v>
      </c>
      <c r="E515" s="16">
        <f>IF([2]其他调用!AJ515="","",[2]其他调用!AJ515)</f>
        <v>3.2940969506442275</v>
      </c>
      <c r="F515" s="16">
        <f>IF([2]其他调用!AK515="","",[2]其他调用!AK515)</f>
        <v>8.683091583528304</v>
      </c>
      <c r="G515" s="16">
        <f>IF([2]其他调用!AL515="","",[2]其他调用!AL515)</f>
        <v>16.740269251508298</v>
      </c>
      <c r="H515" s="16">
        <f>IF([2]其他调用!AM515="","",[2]其他调用!AM515)</f>
        <v>1004.4831039224036</v>
      </c>
      <c r="I515" s="16" t="str">
        <f>IF([2]其他调用!AN515="","",[2]其他调用!AN515)</f>
        <v/>
      </c>
      <c r="J515" s="16" t="str">
        <f>IF([2]其他调用!AO515="","",[2]其他调用!AO515)</f>
        <v/>
      </c>
      <c r="AL515" s="35">
        <f>[4]基础信息!L515</f>
        <v>512</v>
      </c>
      <c r="AM515" s="35">
        <f>[4]基础信息!M515</f>
        <v>100</v>
      </c>
      <c r="AP515" s="44">
        <f>[2]国家城池攻打!AK515</f>
        <v>512</v>
      </c>
      <c r="AQ515" s="44">
        <f>[2]国家城池攻打!AL515</f>
        <v>2893289367.7401776</v>
      </c>
      <c r="AR515" s="44">
        <f>[2]国家城池攻打!AM515</f>
        <v>2987653967.166152</v>
      </c>
      <c r="AS515" s="44">
        <f>[2]国家城池攻打!AN515</f>
        <v>251229532.77905756</v>
      </c>
      <c r="AT515" s="44">
        <f>[2]国家城池攻打!AO515</f>
        <v>47895979.94034218</v>
      </c>
      <c r="AU515" s="44">
        <f>[2]国家城池攻打!AP515</f>
        <v>14210627.126752343</v>
      </c>
      <c r="AV515" s="44">
        <f>[2]国家城池攻打!AQ515</f>
        <v>6194279474.7524815</v>
      </c>
      <c r="AX515" s="14">
        <v>512</v>
      </c>
      <c r="AY515" s="44">
        <f>[2]国家城池攻打!AE515</f>
        <v>61655335.429455407</v>
      </c>
      <c r="AZ515" s="44">
        <f>[2]国家城池攻打!AF515</f>
        <v>63175266.15556179</v>
      </c>
      <c r="BA515" s="44">
        <f>[2]国家城池攻打!AG515</f>
        <v>65078289.891450986</v>
      </c>
      <c r="BB515" s="44">
        <f>[2]国家城池攻打!AH515</f>
        <v>69738291.92415531</v>
      </c>
      <c r="BC515" s="44">
        <f>[2]国家城池攻打!AI515</f>
        <v>71510804.784381777</v>
      </c>
    </row>
    <row r="516" spans="1:55" x14ac:dyDescent="0.15">
      <c r="A516" s="16" t="str">
        <f>IF([2]其他调用!AF516="","",[2]其他调用!AF516)</f>
        <v/>
      </c>
      <c r="B516" s="16">
        <f>IF([2]其他调用!AG516="","",[2]其他调用!AG516)</f>
        <v>512</v>
      </c>
      <c r="C516" s="16">
        <f>IF([2]其他调用!AH516="","",[2]其他调用!AH516)</f>
        <v>1</v>
      </c>
      <c r="D516" s="16">
        <f>IF([2]其他调用!AI516="","",[2]其他调用!AI516)</f>
        <v>1.7404689432737179</v>
      </c>
      <c r="E516" s="16">
        <f>IF([2]其他调用!AJ516="","",[2]其他调用!AJ516)</f>
        <v>3.2940969506442275</v>
      </c>
      <c r="F516" s="16">
        <f>IF([2]其他调用!AK516="","",[2]其他调用!AK516)</f>
        <v>8.683091583528304</v>
      </c>
      <c r="G516" s="16">
        <f>IF([2]其他调用!AL516="","",[2]其他调用!AL516)</f>
        <v>16.740269251508298</v>
      </c>
      <c r="H516" s="16">
        <f>IF([2]其他调用!AM516="","",[2]其他调用!AM516)</f>
        <v>1004.4831039224036</v>
      </c>
      <c r="I516" s="16" t="str">
        <f>IF([2]其他调用!AN516="","",[2]其他调用!AN516)</f>
        <v/>
      </c>
      <c r="J516" s="16" t="str">
        <f>IF([2]其他调用!AO516="","",[2]其他调用!AO516)</f>
        <v/>
      </c>
      <c r="AL516" s="35">
        <f>[4]基础信息!L516</f>
        <v>513</v>
      </c>
      <c r="AM516" s="35">
        <f>[4]基础信息!M516</f>
        <v>100</v>
      </c>
      <c r="AP516" s="44">
        <f>[2]国家城池攻打!AK516</f>
        <v>513</v>
      </c>
      <c r="AQ516" s="44">
        <f>[2]国家城池攻打!AL516</f>
        <v>2893909081.750937</v>
      </c>
      <c r="AR516" s="44">
        <f>[2]国家城池攻打!AM516</f>
        <v>2987653967.166152</v>
      </c>
      <c r="AS516" s="44">
        <f>[2]国家城池攻打!AN516</f>
        <v>251229532.77905756</v>
      </c>
      <c r="AT516" s="44">
        <f>[2]国家城池攻打!AO516</f>
        <v>47895979.94034218</v>
      </c>
      <c r="AU516" s="44">
        <f>[2]国家城池攻打!AP516</f>
        <v>14210627.126752343</v>
      </c>
      <c r="AV516" s="44">
        <f>[2]国家城池攻打!AQ516</f>
        <v>6194899188.7632408</v>
      </c>
      <c r="AX516" s="14">
        <v>513</v>
      </c>
      <c r="AY516" s="44">
        <f>[2]国家城池攻打!AE516</f>
        <v>61655335.429455407</v>
      </c>
      <c r="AZ516" s="44">
        <f>[2]国家城池攻打!AF516</f>
        <v>63175266.15556179</v>
      </c>
      <c r="BA516" s="44">
        <f>[2]国家城池攻打!AG516</f>
        <v>65078289.891450986</v>
      </c>
      <c r="BB516" s="44">
        <f>[2]国家城池攻打!AH516</f>
        <v>69738291.92415531</v>
      </c>
      <c r="BC516" s="44">
        <f>[2]国家城池攻打!AI516</f>
        <v>71510804.784381777</v>
      </c>
    </row>
    <row r="517" spans="1:55" x14ac:dyDescent="0.15">
      <c r="A517" s="16" t="str">
        <f>IF([2]其他调用!AF517="","",[2]其他调用!AF517)</f>
        <v/>
      </c>
      <c r="B517" s="16">
        <f>IF([2]其他调用!AG517="","",[2]其他调用!AG517)</f>
        <v>513</v>
      </c>
      <c r="C517" s="16">
        <f>IF([2]其他调用!AH517="","",[2]其他调用!AH517)</f>
        <v>1</v>
      </c>
      <c r="D517" s="16">
        <f>IF([2]其他调用!AI517="","",[2]其他调用!AI517)</f>
        <v>1.7404689432737179</v>
      </c>
      <c r="E517" s="16">
        <f>IF([2]其他调用!AJ517="","",[2]其他调用!AJ517)</f>
        <v>3.2940969506442275</v>
      </c>
      <c r="F517" s="16">
        <f>IF([2]其他调用!AK517="","",[2]其他调用!AK517)</f>
        <v>8.683091583528304</v>
      </c>
      <c r="G517" s="16">
        <f>IF([2]其他调用!AL517="","",[2]其他调用!AL517)</f>
        <v>16.740269251508298</v>
      </c>
      <c r="H517" s="16">
        <f>IF([2]其他调用!AM517="","",[2]其他调用!AM517)</f>
        <v>1004.4831039224036</v>
      </c>
      <c r="I517" s="16" t="str">
        <f>IF([2]其他调用!AN517="","",[2]其他调用!AN517)</f>
        <v/>
      </c>
      <c r="J517" s="16" t="str">
        <f>IF([2]其他调用!AO517="","",[2]其他调用!AO517)</f>
        <v/>
      </c>
      <c r="AL517" s="35">
        <f>[4]基础信息!L517</f>
        <v>514</v>
      </c>
      <c r="AM517" s="35">
        <f>[4]基础信息!M517</f>
        <v>100</v>
      </c>
      <c r="AP517" s="44">
        <f>[2]国家城池攻打!AK517</f>
        <v>514</v>
      </c>
      <c r="AQ517" s="44">
        <f>[2]国家城池攻打!AL517</f>
        <v>2894528795.7616963</v>
      </c>
      <c r="AR517" s="44">
        <f>[2]国家城池攻打!AM517</f>
        <v>2987653967.166152</v>
      </c>
      <c r="AS517" s="44">
        <f>[2]国家城池攻打!AN517</f>
        <v>251229532.77905756</v>
      </c>
      <c r="AT517" s="44">
        <f>[2]国家城池攻打!AO517</f>
        <v>47895979.94034218</v>
      </c>
      <c r="AU517" s="44">
        <f>[2]国家城池攻打!AP517</f>
        <v>14210627.126752343</v>
      </c>
      <c r="AV517" s="44">
        <f>[2]国家城池攻打!AQ517</f>
        <v>6195518902.7740002</v>
      </c>
      <c r="AX517" s="14">
        <v>514</v>
      </c>
      <c r="AY517" s="44">
        <f>[2]国家城池攻打!AE517</f>
        <v>61655335.429455407</v>
      </c>
      <c r="AZ517" s="44">
        <f>[2]国家城池攻打!AF517</f>
        <v>63175266.15556179</v>
      </c>
      <c r="BA517" s="44">
        <f>[2]国家城池攻打!AG517</f>
        <v>65078289.891450986</v>
      </c>
      <c r="BB517" s="44">
        <f>[2]国家城池攻打!AH517</f>
        <v>69738291.92415531</v>
      </c>
      <c r="BC517" s="44">
        <f>[2]国家城池攻打!AI517</f>
        <v>71510804.784381777</v>
      </c>
    </row>
    <row r="518" spans="1:55" x14ac:dyDescent="0.15">
      <c r="A518" s="16" t="str">
        <f>IF([2]其他调用!AF518="","",[2]其他调用!AF518)</f>
        <v/>
      </c>
      <c r="B518" s="16">
        <f>IF([2]其他调用!AG518="","",[2]其他调用!AG518)</f>
        <v>514</v>
      </c>
      <c r="C518" s="16">
        <f>IF([2]其他调用!AH518="","",[2]其他调用!AH518)</f>
        <v>1</v>
      </c>
      <c r="D518" s="16">
        <f>IF([2]其他调用!AI518="","",[2]其他调用!AI518)</f>
        <v>1.7404689432737179</v>
      </c>
      <c r="E518" s="16">
        <f>IF([2]其他调用!AJ518="","",[2]其他调用!AJ518)</f>
        <v>3.2940969506442275</v>
      </c>
      <c r="F518" s="16">
        <f>IF([2]其他调用!AK518="","",[2]其他调用!AK518)</f>
        <v>8.683091583528304</v>
      </c>
      <c r="G518" s="16">
        <f>IF([2]其他调用!AL518="","",[2]其他调用!AL518)</f>
        <v>16.740269251508298</v>
      </c>
      <c r="H518" s="16">
        <f>IF([2]其他调用!AM518="","",[2]其他调用!AM518)</f>
        <v>1004.4831039224036</v>
      </c>
      <c r="I518" s="16" t="str">
        <f>IF([2]其他调用!AN518="","",[2]其他调用!AN518)</f>
        <v/>
      </c>
      <c r="J518" s="16" t="str">
        <f>IF([2]其他调用!AO518="","",[2]其他调用!AO518)</f>
        <v/>
      </c>
      <c r="AL518" s="35">
        <f>[4]基础信息!L518</f>
        <v>515</v>
      </c>
      <c r="AM518" s="35">
        <f>[4]基础信息!M518</f>
        <v>100</v>
      </c>
      <c r="AP518" s="44">
        <f>[2]国家城池攻打!AK518</f>
        <v>515</v>
      </c>
      <c r="AQ518" s="44">
        <f>[2]国家城池攻打!AL518</f>
        <v>2895148509.7724557</v>
      </c>
      <c r="AR518" s="44">
        <f>[2]国家城池攻打!AM518</f>
        <v>2987653967.166152</v>
      </c>
      <c r="AS518" s="44">
        <f>[2]国家城池攻打!AN518</f>
        <v>251229532.77905756</v>
      </c>
      <c r="AT518" s="44">
        <f>[2]国家城池攻打!AO518</f>
        <v>47895979.94034218</v>
      </c>
      <c r="AU518" s="44">
        <f>[2]国家城池攻打!AP518</f>
        <v>14210627.126752343</v>
      </c>
      <c r="AV518" s="44">
        <f>[2]国家城池攻打!AQ518</f>
        <v>6196138616.7847595</v>
      </c>
      <c r="AX518" s="14">
        <v>515</v>
      </c>
      <c r="AY518" s="44">
        <f>[2]国家城池攻打!AE518</f>
        <v>61655335.429455407</v>
      </c>
      <c r="AZ518" s="44">
        <f>[2]国家城池攻打!AF518</f>
        <v>63175266.15556179</v>
      </c>
      <c r="BA518" s="44">
        <f>[2]国家城池攻打!AG518</f>
        <v>65078289.891450986</v>
      </c>
      <c r="BB518" s="44">
        <f>[2]国家城池攻打!AH518</f>
        <v>69738291.92415531</v>
      </c>
      <c r="BC518" s="44">
        <f>[2]国家城池攻打!AI518</f>
        <v>71510804.784381777</v>
      </c>
    </row>
    <row r="519" spans="1:55" x14ac:dyDescent="0.15">
      <c r="A519" s="16" t="str">
        <f>IF([2]其他调用!AF519="","",[2]其他调用!AF519)</f>
        <v/>
      </c>
      <c r="B519" s="16">
        <f>IF([2]其他调用!AG519="","",[2]其他调用!AG519)</f>
        <v>515</v>
      </c>
      <c r="C519" s="16">
        <f>IF([2]其他调用!AH519="","",[2]其他调用!AH519)</f>
        <v>1</v>
      </c>
      <c r="D519" s="16">
        <f>IF([2]其他调用!AI519="","",[2]其他调用!AI519)</f>
        <v>1.7404689432737179</v>
      </c>
      <c r="E519" s="16">
        <f>IF([2]其他调用!AJ519="","",[2]其他调用!AJ519)</f>
        <v>3.2940969506442275</v>
      </c>
      <c r="F519" s="16">
        <f>IF([2]其他调用!AK519="","",[2]其他调用!AK519)</f>
        <v>8.683091583528304</v>
      </c>
      <c r="G519" s="16">
        <f>IF([2]其他调用!AL519="","",[2]其他调用!AL519)</f>
        <v>16.740269251508298</v>
      </c>
      <c r="H519" s="16">
        <f>IF([2]其他调用!AM519="","",[2]其他调用!AM519)</f>
        <v>1004.4831039224036</v>
      </c>
      <c r="I519" s="16" t="str">
        <f>IF([2]其他调用!AN519="","",[2]其他调用!AN519)</f>
        <v/>
      </c>
      <c r="J519" s="16" t="str">
        <f>IF([2]其他调用!AO519="","",[2]其他调用!AO519)</f>
        <v/>
      </c>
      <c r="AL519" s="35">
        <f>[4]基础信息!L519</f>
        <v>516</v>
      </c>
      <c r="AM519" s="35">
        <f>[4]基础信息!M519</f>
        <v>100</v>
      </c>
      <c r="AP519" s="44">
        <f>[2]国家城池攻打!AK519</f>
        <v>516</v>
      </c>
      <c r="AQ519" s="44">
        <f>[2]国家城池攻打!AL519</f>
        <v>2895768223.7832146</v>
      </c>
      <c r="AR519" s="44">
        <f>[2]国家城池攻打!AM519</f>
        <v>2987653967.166152</v>
      </c>
      <c r="AS519" s="44">
        <f>[2]国家城池攻打!AN519</f>
        <v>251229532.77905756</v>
      </c>
      <c r="AT519" s="44">
        <f>[2]国家城池攻打!AO519</f>
        <v>47895979.94034218</v>
      </c>
      <c r="AU519" s="44">
        <f>[2]国家城池攻打!AP519</f>
        <v>14210627.126752343</v>
      </c>
      <c r="AV519" s="44">
        <f>[2]国家城池攻打!AQ519</f>
        <v>6196758330.7955179</v>
      </c>
      <c r="AX519" s="14">
        <v>516</v>
      </c>
      <c r="AY519" s="44">
        <f>[2]国家城池攻打!AE519</f>
        <v>61655335.429455407</v>
      </c>
      <c r="AZ519" s="44">
        <f>[2]国家城池攻打!AF519</f>
        <v>63175266.15556179</v>
      </c>
      <c r="BA519" s="44">
        <f>[2]国家城池攻打!AG519</f>
        <v>65078289.891450986</v>
      </c>
      <c r="BB519" s="44">
        <f>[2]国家城池攻打!AH519</f>
        <v>69738291.92415531</v>
      </c>
      <c r="BC519" s="44">
        <f>[2]国家城池攻打!AI519</f>
        <v>71510804.784381777</v>
      </c>
    </row>
    <row r="520" spans="1:55" x14ac:dyDescent="0.15">
      <c r="A520" s="16" t="str">
        <f>IF([2]其他调用!AF520="","",[2]其他调用!AF520)</f>
        <v/>
      </c>
      <c r="B520" s="16">
        <f>IF([2]其他调用!AG520="","",[2]其他调用!AG520)</f>
        <v>516</v>
      </c>
      <c r="C520" s="16">
        <f>IF([2]其他调用!AH520="","",[2]其他调用!AH520)</f>
        <v>1</v>
      </c>
      <c r="D520" s="16">
        <f>IF([2]其他调用!AI520="","",[2]其他调用!AI520)</f>
        <v>1.7404689432737179</v>
      </c>
      <c r="E520" s="16">
        <f>IF([2]其他调用!AJ520="","",[2]其他调用!AJ520)</f>
        <v>3.2940969506442275</v>
      </c>
      <c r="F520" s="16">
        <f>IF([2]其他调用!AK520="","",[2]其他调用!AK520)</f>
        <v>8.683091583528304</v>
      </c>
      <c r="G520" s="16">
        <f>IF([2]其他调用!AL520="","",[2]其他调用!AL520)</f>
        <v>16.740269251508298</v>
      </c>
      <c r="H520" s="16">
        <f>IF([2]其他调用!AM520="","",[2]其他调用!AM520)</f>
        <v>1004.4831039224036</v>
      </c>
      <c r="I520" s="16" t="str">
        <f>IF([2]其他调用!AN520="","",[2]其他调用!AN520)</f>
        <v/>
      </c>
      <c r="J520" s="16" t="str">
        <f>IF([2]其他调用!AO520="","",[2]其他调用!AO520)</f>
        <v/>
      </c>
      <c r="AL520" s="35">
        <f>[4]基础信息!L520</f>
        <v>517</v>
      </c>
      <c r="AM520" s="35">
        <f>[4]基础信息!M520</f>
        <v>100</v>
      </c>
      <c r="AP520" s="44">
        <f>[2]国家城池攻打!AK520</f>
        <v>517</v>
      </c>
      <c r="AQ520" s="44">
        <f>[2]国家城池攻打!AL520</f>
        <v>2896387937.7939744</v>
      </c>
      <c r="AR520" s="44">
        <f>[2]国家城池攻打!AM520</f>
        <v>2987653967.166152</v>
      </c>
      <c r="AS520" s="44">
        <f>[2]国家城池攻打!AN520</f>
        <v>251229532.77905756</v>
      </c>
      <c r="AT520" s="44">
        <f>[2]国家城池攻打!AO520</f>
        <v>47895979.94034218</v>
      </c>
      <c r="AU520" s="44">
        <f>[2]国家城池攻打!AP520</f>
        <v>14210627.126752343</v>
      </c>
      <c r="AV520" s="44">
        <f>[2]国家城池攻打!AQ520</f>
        <v>6197378044.8062782</v>
      </c>
      <c r="AX520" s="14">
        <v>517</v>
      </c>
      <c r="AY520" s="44">
        <f>[2]国家城池攻打!AE520</f>
        <v>61655335.429455407</v>
      </c>
      <c r="AZ520" s="44">
        <f>[2]国家城池攻打!AF520</f>
        <v>63175266.15556179</v>
      </c>
      <c r="BA520" s="44">
        <f>[2]国家城池攻打!AG520</f>
        <v>65078289.891450986</v>
      </c>
      <c r="BB520" s="44">
        <f>[2]国家城池攻打!AH520</f>
        <v>69738291.92415531</v>
      </c>
      <c r="BC520" s="44">
        <f>[2]国家城池攻打!AI520</f>
        <v>71510804.784381777</v>
      </c>
    </row>
    <row r="521" spans="1:55" x14ac:dyDescent="0.15">
      <c r="A521" s="16" t="str">
        <f>IF([2]其他调用!AF521="","",[2]其他调用!AF521)</f>
        <v/>
      </c>
      <c r="B521" s="16">
        <f>IF([2]其他调用!AG521="","",[2]其他调用!AG521)</f>
        <v>517</v>
      </c>
      <c r="C521" s="16">
        <f>IF([2]其他调用!AH521="","",[2]其他调用!AH521)</f>
        <v>1</v>
      </c>
      <c r="D521" s="16">
        <f>IF([2]其他调用!AI521="","",[2]其他调用!AI521)</f>
        <v>1.7404689432737179</v>
      </c>
      <c r="E521" s="16">
        <f>IF([2]其他调用!AJ521="","",[2]其他调用!AJ521)</f>
        <v>3.2940969506442275</v>
      </c>
      <c r="F521" s="16">
        <f>IF([2]其他调用!AK521="","",[2]其他调用!AK521)</f>
        <v>8.683091583528304</v>
      </c>
      <c r="G521" s="16">
        <f>IF([2]其他调用!AL521="","",[2]其他调用!AL521)</f>
        <v>16.740269251508298</v>
      </c>
      <c r="H521" s="16">
        <f>IF([2]其他调用!AM521="","",[2]其他调用!AM521)</f>
        <v>1004.4831039224036</v>
      </c>
      <c r="I521" s="16" t="str">
        <f>IF([2]其他调用!AN521="","",[2]其他调用!AN521)</f>
        <v/>
      </c>
      <c r="J521" s="16" t="str">
        <f>IF([2]其他调用!AO521="","",[2]其他调用!AO521)</f>
        <v/>
      </c>
      <c r="AL521" s="35">
        <f>[4]基础信息!L521</f>
        <v>518</v>
      </c>
      <c r="AM521" s="35">
        <f>[4]基础信息!M521</f>
        <v>100</v>
      </c>
      <c r="AP521" s="44">
        <f>[2]国家城池攻打!AK521</f>
        <v>518</v>
      </c>
      <c r="AQ521" s="44">
        <f>[2]国家城池攻打!AL521</f>
        <v>2897007651.8047338</v>
      </c>
      <c r="AR521" s="44">
        <f>[2]国家城池攻打!AM521</f>
        <v>2987653967.166152</v>
      </c>
      <c r="AS521" s="44">
        <f>[2]国家城池攻打!AN521</f>
        <v>251229532.77905756</v>
      </c>
      <c r="AT521" s="44">
        <f>[2]国家城池攻打!AO521</f>
        <v>47895979.94034218</v>
      </c>
      <c r="AU521" s="44">
        <f>[2]国家城池攻打!AP521</f>
        <v>14210627.126752343</v>
      </c>
      <c r="AV521" s="44">
        <f>[2]国家城池攻打!AQ521</f>
        <v>6197997758.8170376</v>
      </c>
      <c r="AX521" s="14">
        <v>518</v>
      </c>
      <c r="AY521" s="44">
        <f>[2]国家城池攻打!AE521</f>
        <v>61655335.429455407</v>
      </c>
      <c r="AZ521" s="44">
        <f>[2]国家城池攻打!AF521</f>
        <v>63175266.15556179</v>
      </c>
      <c r="BA521" s="44">
        <f>[2]国家城池攻打!AG521</f>
        <v>65078289.891450986</v>
      </c>
      <c r="BB521" s="44">
        <f>[2]国家城池攻打!AH521</f>
        <v>69738291.92415531</v>
      </c>
      <c r="BC521" s="44">
        <f>[2]国家城池攻打!AI521</f>
        <v>71510804.784381777</v>
      </c>
    </row>
    <row r="522" spans="1:55" x14ac:dyDescent="0.15">
      <c r="A522" s="16" t="str">
        <f>IF([2]其他调用!AF522="","",[2]其他调用!AF522)</f>
        <v/>
      </c>
      <c r="B522" s="16">
        <f>IF([2]其他调用!AG522="","",[2]其他调用!AG522)</f>
        <v>518</v>
      </c>
      <c r="C522" s="16">
        <f>IF([2]其他调用!AH522="","",[2]其他调用!AH522)</f>
        <v>1</v>
      </c>
      <c r="D522" s="16">
        <f>IF([2]其他调用!AI522="","",[2]其他调用!AI522)</f>
        <v>1.7404689432737179</v>
      </c>
      <c r="E522" s="16">
        <f>IF([2]其他调用!AJ522="","",[2]其他调用!AJ522)</f>
        <v>3.2940969506442275</v>
      </c>
      <c r="F522" s="16">
        <f>IF([2]其他调用!AK522="","",[2]其他调用!AK522)</f>
        <v>8.683091583528304</v>
      </c>
      <c r="G522" s="16">
        <f>IF([2]其他调用!AL522="","",[2]其他调用!AL522)</f>
        <v>16.740269251508298</v>
      </c>
      <c r="H522" s="16">
        <f>IF([2]其他调用!AM522="","",[2]其他调用!AM522)</f>
        <v>1004.4831039224036</v>
      </c>
      <c r="I522" s="16" t="str">
        <f>IF([2]其他调用!AN522="","",[2]其他调用!AN522)</f>
        <v/>
      </c>
      <c r="J522" s="16" t="str">
        <f>IF([2]其他调用!AO522="","",[2]其他调用!AO522)</f>
        <v/>
      </c>
      <c r="AL522" s="35">
        <f>[4]基础信息!L522</f>
        <v>519</v>
      </c>
      <c r="AM522" s="35">
        <f>[4]基础信息!M522</f>
        <v>100</v>
      </c>
      <c r="AP522" s="44">
        <f>[2]国家城池攻打!AK522</f>
        <v>519</v>
      </c>
      <c r="AQ522" s="44">
        <f>[2]国家城池攻打!AL522</f>
        <v>2897627365.8154926</v>
      </c>
      <c r="AR522" s="44">
        <f>[2]国家城池攻打!AM522</f>
        <v>2987653967.166152</v>
      </c>
      <c r="AS522" s="44">
        <f>[2]国家城池攻打!AN522</f>
        <v>251229532.77905756</v>
      </c>
      <c r="AT522" s="44">
        <f>[2]国家城池攻打!AO522</f>
        <v>47895979.94034218</v>
      </c>
      <c r="AU522" s="44">
        <f>[2]国家城池攻打!AP522</f>
        <v>14210627.126752343</v>
      </c>
      <c r="AV522" s="44">
        <f>[2]国家城池攻打!AQ522</f>
        <v>6198617472.827796</v>
      </c>
      <c r="AX522" s="14">
        <v>519</v>
      </c>
      <c r="AY522" s="44">
        <f>[2]国家城池攻打!AE522</f>
        <v>61655335.429455407</v>
      </c>
      <c r="AZ522" s="44">
        <f>[2]国家城池攻打!AF522</f>
        <v>63175266.15556179</v>
      </c>
      <c r="BA522" s="44">
        <f>[2]国家城池攻打!AG522</f>
        <v>65078289.891450986</v>
      </c>
      <c r="BB522" s="44">
        <f>[2]国家城池攻打!AH522</f>
        <v>69738291.92415531</v>
      </c>
      <c r="BC522" s="44">
        <f>[2]国家城池攻打!AI522</f>
        <v>71510804.784381777</v>
      </c>
    </row>
    <row r="523" spans="1:55" x14ac:dyDescent="0.15">
      <c r="A523" s="16" t="str">
        <f>IF([2]其他调用!AF523="","",[2]其他调用!AF523)</f>
        <v/>
      </c>
      <c r="B523" s="16">
        <f>IF([2]其他调用!AG523="","",[2]其他调用!AG523)</f>
        <v>519</v>
      </c>
      <c r="C523" s="16">
        <f>IF([2]其他调用!AH523="","",[2]其他调用!AH523)</f>
        <v>1</v>
      </c>
      <c r="D523" s="16">
        <f>IF([2]其他调用!AI523="","",[2]其他调用!AI523)</f>
        <v>1.7404689432737179</v>
      </c>
      <c r="E523" s="16">
        <f>IF([2]其他调用!AJ523="","",[2]其他调用!AJ523)</f>
        <v>3.2940969506442275</v>
      </c>
      <c r="F523" s="16">
        <f>IF([2]其他调用!AK523="","",[2]其他调用!AK523)</f>
        <v>8.683091583528304</v>
      </c>
      <c r="G523" s="16">
        <f>IF([2]其他调用!AL523="","",[2]其他调用!AL523)</f>
        <v>16.740269251508298</v>
      </c>
      <c r="H523" s="16">
        <f>IF([2]其他调用!AM523="","",[2]其他调用!AM523)</f>
        <v>1004.4831039224036</v>
      </c>
      <c r="I523" s="16" t="str">
        <f>IF([2]其他调用!AN523="","",[2]其他调用!AN523)</f>
        <v/>
      </c>
      <c r="J523" s="16" t="str">
        <f>IF([2]其他调用!AO523="","",[2]其他调用!AO523)</f>
        <v/>
      </c>
      <c r="AL523" s="35">
        <f>[4]基础信息!L523</f>
        <v>520</v>
      </c>
      <c r="AM523" s="35">
        <f>[4]基础信息!M523</f>
        <v>100</v>
      </c>
      <c r="AP523" s="44">
        <f>[2]国家城池攻打!AK523</f>
        <v>520</v>
      </c>
      <c r="AQ523" s="44">
        <f>[2]国家城池攻打!AL523</f>
        <v>2898247079.826252</v>
      </c>
      <c r="AR523" s="44">
        <f>[2]国家城池攻打!AM523</f>
        <v>2987653967.166152</v>
      </c>
      <c r="AS523" s="44">
        <f>[2]国家城池攻打!AN523</f>
        <v>251229532.77905756</v>
      </c>
      <c r="AT523" s="44">
        <f>[2]国家城池攻打!AO523</f>
        <v>47895979.94034218</v>
      </c>
      <c r="AU523" s="44">
        <f>[2]国家城池攻打!AP523</f>
        <v>14210627.126752343</v>
      </c>
      <c r="AV523" s="44">
        <f>[2]国家城池攻打!AQ523</f>
        <v>6199237186.8385553</v>
      </c>
      <c r="AX523" s="14">
        <v>520</v>
      </c>
      <c r="AY523" s="44">
        <f>[2]国家城池攻打!AE523</f>
        <v>61655335.429455407</v>
      </c>
      <c r="AZ523" s="44">
        <f>[2]国家城池攻打!AF523</f>
        <v>63175266.15556179</v>
      </c>
      <c r="BA523" s="44">
        <f>[2]国家城池攻打!AG523</f>
        <v>65078289.891450986</v>
      </c>
      <c r="BB523" s="44">
        <f>[2]国家城池攻打!AH523</f>
        <v>69738291.92415531</v>
      </c>
      <c r="BC523" s="44">
        <f>[2]国家城池攻打!AI523</f>
        <v>71510804.784381777</v>
      </c>
    </row>
    <row r="524" spans="1:55" x14ac:dyDescent="0.15">
      <c r="A524" s="16" t="str">
        <f>IF([2]其他调用!AF524="","",[2]其他调用!AF524)</f>
        <v/>
      </c>
      <c r="B524" s="16">
        <f>IF([2]其他调用!AG524="","",[2]其他调用!AG524)</f>
        <v>520</v>
      </c>
      <c r="C524" s="16">
        <f>IF([2]其他调用!AH524="","",[2]其他调用!AH524)</f>
        <v>1</v>
      </c>
      <c r="D524" s="16">
        <f>IF([2]其他调用!AI524="","",[2]其他调用!AI524)</f>
        <v>1.7404689432737179</v>
      </c>
      <c r="E524" s="16">
        <f>IF([2]其他调用!AJ524="","",[2]其他调用!AJ524)</f>
        <v>3.2940969506442275</v>
      </c>
      <c r="F524" s="16">
        <f>IF([2]其他调用!AK524="","",[2]其他调用!AK524)</f>
        <v>8.683091583528304</v>
      </c>
      <c r="G524" s="16">
        <f>IF([2]其他调用!AL524="","",[2]其他调用!AL524)</f>
        <v>16.740269251508298</v>
      </c>
      <c r="H524" s="16">
        <f>IF([2]其他调用!AM524="","",[2]其他调用!AM524)</f>
        <v>1004.4831039224036</v>
      </c>
      <c r="I524" s="16" t="str">
        <f>IF([2]其他调用!AN524="","",[2]其他调用!AN524)</f>
        <v/>
      </c>
      <c r="J524" s="16" t="str">
        <f>IF([2]其他调用!AO524="","",[2]其他调用!AO524)</f>
        <v/>
      </c>
      <c r="AL524" s="35">
        <f>[4]基础信息!L524</f>
        <v>521</v>
      </c>
      <c r="AM524" s="35">
        <f>[4]基础信息!M524</f>
        <v>100</v>
      </c>
      <c r="AP524" s="44">
        <f>[2]国家城池攻打!AK524</f>
        <v>521</v>
      </c>
      <c r="AQ524" s="44">
        <f>[2]国家城池攻打!AL524</f>
        <v>2898866793.8370113</v>
      </c>
      <c r="AR524" s="44">
        <f>[2]国家城池攻打!AM524</f>
        <v>2987653967.166152</v>
      </c>
      <c r="AS524" s="44">
        <f>[2]国家城池攻打!AN524</f>
        <v>251229532.77905756</v>
      </c>
      <c r="AT524" s="44">
        <f>[2]国家城池攻打!AO524</f>
        <v>47895979.94034218</v>
      </c>
      <c r="AU524" s="44">
        <f>[2]国家城池攻打!AP524</f>
        <v>14210627.126752343</v>
      </c>
      <c r="AV524" s="44">
        <f>[2]国家城池攻打!AQ524</f>
        <v>6199856900.8493147</v>
      </c>
      <c r="AX524" s="14">
        <v>521</v>
      </c>
      <c r="AY524" s="44">
        <f>[2]国家城池攻打!AE524</f>
        <v>61655335.429455407</v>
      </c>
      <c r="AZ524" s="44">
        <f>[2]国家城池攻打!AF524</f>
        <v>63175266.15556179</v>
      </c>
      <c r="BA524" s="44">
        <f>[2]国家城池攻打!AG524</f>
        <v>65078289.891450986</v>
      </c>
      <c r="BB524" s="44">
        <f>[2]国家城池攻打!AH524</f>
        <v>69738291.92415531</v>
      </c>
      <c r="BC524" s="44">
        <f>[2]国家城池攻打!AI524</f>
        <v>71510804.784381777</v>
      </c>
    </row>
    <row r="525" spans="1:55" x14ac:dyDescent="0.15">
      <c r="A525" s="16" t="str">
        <f>IF([2]其他调用!AF525="","",[2]其他调用!AF525)</f>
        <v/>
      </c>
      <c r="B525" s="16">
        <f>IF([2]其他调用!AG525="","",[2]其他调用!AG525)</f>
        <v>521</v>
      </c>
      <c r="C525" s="16">
        <f>IF([2]其他调用!AH525="","",[2]其他调用!AH525)</f>
        <v>1</v>
      </c>
      <c r="D525" s="16">
        <f>IF([2]其他调用!AI525="","",[2]其他调用!AI525)</f>
        <v>1.7404689432737179</v>
      </c>
      <c r="E525" s="16">
        <f>IF([2]其他调用!AJ525="","",[2]其他调用!AJ525)</f>
        <v>3.2940969506442275</v>
      </c>
      <c r="F525" s="16">
        <f>IF([2]其他调用!AK525="","",[2]其他调用!AK525)</f>
        <v>8.683091583528304</v>
      </c>
      <c r="G525" s="16">
        <f>IF([2]其他调用!AL525="","",[2]其他调用!AL525)</f>
        <v>16.740269251508298</v>
      </c>
      <c r="H525" s="16">
        <f>IF([2]其他调用!AM525="","",[2]其他调用!AM525)</f>
        <v>1004.4831039224036</v>
      </c>
      <c r="I525" s="16" t="str">
        <f>IF([2]其他调用!AN525="","",[2]其他调用!AN525)</f>
        <v/>
      </c>
      <c r="J525" s="16" t="str">
        <f>IF([2]其他调用!AO525="","",[2]其他调用!AO525)</f>
        <v/>
      </c>
      <c r="AL525" s="35">
        <f>[4]基础信息!L525</f>
        <v>522</v>
      </c>
      <c r="AM525" s="35">
        <f>[4]基础信息!M525</f>
        <v>100</v>
      </c>
      <c r="AP525" s="44">
        <f>[2]国家城池攻打!AK525</f>
        <v>522</v>
      </c>
      <c r="AQ525" s="44">
        <f>[2]国家城池攻打!AL525</f>
        <v>2899486507.8477707</v>
      </c>
      <c r="AR525" s="44">
        <f>[2]国家城池攻打!AM525</f>
        <v>2987653967.166152</v>
      </c>
      <c r="AS525" s="44">
        <f>[2]国家城池攻打!AN525</f>
        <v>251229532.77905756</v>
      </c>
      <c r="AT525" s="44">
        <f>[2]国家城池攻打!AO525</f>
        <v>47895979.94034218</v>
      </c>
      <c r="AU525" s="44">
        <f>[2]国家城池攻打!AP525</f>
        <v>14210627.126752343</v>
      </c>
      <c r="AV525" s="44">
        <f>[2]国家城池攻打!AQ525</f>
        <v>6200476614.860074</v>
      </c>
      <c r="AX525" s="14">
        <v>522</v>
      </c>
      <c r="AY525" s="44">
        <f>[2]国家城池攻打!AE525</f>
        <v>61655335.429455407</v>
      </c>
      <c r="AZ525" s="44">
        <f>[2]国家城池攻打!AF525</f>
        <v>63175266.15556179</v>
      </c>
      <c r="BA525" s="44">
        <f>[2]国家城池攻打!AG525</f>
        <v>65078289.891450986</v>
      </c>
      <c r="BB525" s="44">
        <f>[2]国家城池攻打!AH525</f>
        <v>69738291.92415531</v>
      </c>
      <c r="BC525" s="44">
        <f>[2]国家城池攻打!AI525</f>
        <v>71510804.784381777</v>
      </c>
    </row>
    <row r="526" spans="1:55" x14ac:dyDescent="0.15">
      <c r="A526" s="16" t="str">
        <f>IF([2]其他调用!AF526="","",[2]其他调用!AF526)</f>
        <v/>
      </c>
      <c r="B526" s="16">
        <f>IF([2]其他调用!AG526="","",[2]其他调用!AG526)</f>
        <v>522</v>
      </c>
      <c r="C526" s="16">
        <f>IF([2]其他调用!AH526="","",[2]其他调用!AH526)</f>
        <v>1</v>
      </c>
      <c r="D526" s="16">
        <f>IF([2]其他调用!AI526="","",[2]其他调用!AI526)</f>
        <v>1.7404689432737179</v>
      </c>
      <c r="E526" s="16">
        <f>IF([2]其他调用!AJ526="","",[2]其他调用!AJ526)</f>
        <v>3.2940969506442275</v>
      </c>
      <c r="F526" s="16">
        <f>IF([2]其他调用!AK526="","",[2]其他调用!AK526)</f>
        <v>8.683091583528304</v>
      </c>
      <c r="G526" s="16">
        <f>IF([2]其他调用!AL526="","",[2]其他调用!AL526)</f>
        <v>16.740269251508298</v>
      </c>
      <c r="H526" s="16">
        <f>IF([2]其他调用!AM526="","",[2]其他调用!AM526)</f>
        <v>1004.4831039224036</v>
      </c>
      <c r="I526" s="16" t="str">
        <f>IF([2]其他调用!AN526="","",[2]其他调用!AN526)</f>
        <v/>
      </c>
      <c r="J526" s="16" t="str">
        <f>IF([2]其他调用!AO526="","",[2]其他调用!AO526)</f>
        <v/>
      </c>
      <c r="AL526" s="35">
        <f>[4]基础信息!L526</f>
        <v>523</v>
      </c>
      <c r="AM526" s="35">
        <f>[4]基础信息!M526</f>
        <v>100</v>
      </c>
      <c r="AP526" s="44">
        <f>[2]国家城池攻打!AK526</f>
        <v>523</v>
      </c>
      <c r="AQ526" s="44">
        <f>[2]国家城池攻打!AL526</f>
        <v>2900106221.85853</v>
      </c>
      <c r="AR526" s="44">
        <f>[2]国家城池攻打!AM526</f>
        <v>2987653967.166152</v>
      </c>
      <c r="AS526" s="44">
        <f>[2]国家城池攻打!AN526</f>
        <v>251229532.77905756</v>
      </c>
      <c r="AT526" s="44">
        <f>[2]国家城池攻打!AO526</f>
        <v>47895979.94034218</v>
      </c>
      <c r="AU526" s="44">
        <f>[2]国家城池攻打!AP526</f>
        <v>14210627.126752343</v>
      </c>
      <c r="AV526" s="44">
        <f>[2]国家城池攻打!AQ526</f>
        <v>6201096328.8708334</v>
      </c>
      <c r="AX526" s="14">
        <v>523</v>
      </c>
      <c r="AY526" s="44">
        <f>[2]国家城池攻打!AE526</f>
        <v>61655335.429455407</v>
      </c>
      <c r="AZ526" s="44">
        <f>[2]国家城池攻打!AF526</f>
        <v>63175266.15556179</v>
      </c>
      <c r="BA526" s="44">
        <f>[2]国家城池攻打!AG526</f>
        <v>65078289.891450986</v>
      </c>
      <c r="BB526" s="44">
        <f>[2]国家城池攻打!AH526</f>
        <v>69738291.92415531</v>
      </c>
      <c r="BC526" s="44">
        <f>[2]国家城池攻打!AI526</f>
        <v>71510804.784381777</v>
      </c>
    </row>
    <row r="527" spans="1:55" x14ac:dyDescent="0.15">
      <c r="A527" s="16" t="str">
        <f>IF([2]其他调用!AF527="","",[2]其他调用!AF527)</f>
        <v/>
      </c>
      <c r="B527" s="16">
        <f>IF([2]其他调用!AG527="","",[2]其他调用!AG527)</f>
        <v>523</v>
      </c>
      <c r="C527" s="16">
        <f>IF([2]其他调用!AH527="","",[2]其他调用!AH527)</f>
        <v>1</v>
      </c>
      <c r="D527" s="16">
        <f>IF([2]其他调用!AI527="","",[2]其他调用!AI527)</f>
        <v>1.7404689432737179</v>
      </c>
      <c r="E527" s="16">
        <f>IF([2]其他调用!AJ527="","",[2]其他调用!AJ527)</f>
        <v>3.2940969506442275</v>
      </c>
      <c r="F527" s="16">
        <f>IF([2]其他调用!AK527="","",[2]其他调用!AK527)</f>
        <v>8.683091583528304</v>
      </c>
      <c r="G527" s="16">
        <f>IF([2]其他调用!AL527="","",[2]其他调用!AL527)</f>
        <v>16.740269251508298</v>
      </c>
      <c r="H527" s="16">
        <f>IF([2]其他调用!AM527="","",[2]其他调用!AM527)</f>
        <v>1004.4831039224036</v>
      </c>
      <c r="I527" s="16" t="str">
        <f>IF([2]其他调用!AN527="","",[2]其他调用!AN527)</f>
        <v/>
      </c>
      <c r="J527" s="16" t="str">
        <f>IF([2]其他调用!AO527="","",[2]其他调用!AO527)</f>
        <v/>
      </c>
      <c r="AL527" s="35">
        <f>[4]基础信息!L527</f>
        <v>524</v>
      </c>
      <c r="AM527" s="35">
        <f>[4]基础信息!M527</f>
        <v>100</v>
      </c>
      <c r="AP527" s="44">
        <f>[2]国家城池攻打!AK527</f>
        <v>524</v>
      </c>
      <c r="AQ527" s="44">
        <f>[2]国家城池攻打!AL527</f>
        <v>2900725935.8692894</v>
      </c>
      <c r="AR527" s="44">
        <f>[2]国家城池攻打!AM527</f>
        <v>2987653967.166152</v>
      </c>
      <c r="AS527" s="44">
        <f>[2]国家城池攻打!AN527</f>
        <v>251229532.77905756</v>
      </c>
      <c r="AT527" s="44">
        <f>[2]国家城池攻打!AO527</f>
        <v>47895979.94034218</v>
      </c>
      <c r="AU527" s="44">
        <f>[2]国家城池攻打!AP527</f>
        <v>14210627.126752343</v>
      </c>
      <c r="AV527" s="44">
        <f>[2]国家城池攻打!AQ527</f>
        <v>6201716042.8815928</v>
      </c>
      <c r="AX527" s="14">
        <v>524</v>
      </c>
      <c r="AY527" s="44">
        <f>[2]国家城池攻打!AE527</f>
        <v>61655335.429455407</v>
      </c>
      <c r="AZ527" s="44">
        <f>[2]国家城池攻打!AF527</f>
        <v>63175266.15556179</v>
      </c>
      <c r="BA527" s="44">
        <f>[2]国家城池攻打!AG527</f>
        <v>65078289.891450986</v>
      </c>
      <c r="BB527" s="44">
        <f>[2]国家城池攻打!AH527</f>
        <v>69738291.92415531</v>
      </c>
      <c r="BC527" s="44">
        <f>[2]国家城池攻打!AI527</f>
        <v>71510804.784381777</v>
      </c>
    </row>
    <row r="528" spans="1:55" x14ac:dyDescent="0.15">
      <c r="A528" s="16" t="str">
        <f>IF([2]其他调用!AF528="","",[2]其他调用!AF528)</f>
        <v/>
      </c>
      <c r="B528" s="16">
        <f>IF([2]其他调用!AG528="","",[2]其他调用!AG528)</f>
        <v>524</v>
      </c>
      <c r="C528" s="16">
        <f>IF([2]其他调用!AH528="","",[2]其他调用!AH528)</f>
        <v>1</v>
      </c>
      <c r="D528" s="16">
        <f>IF([2]其他调用!AI528="","",[2]其他调用!AI528)</f>
        <v>1.7404689432737179</v>
      </c>
      <c r="E528" s="16">
        <f>IF([2]其他调用!AJ528="","",[2]其他调用!AJ528)</f>
        <v>3.2940969506442275</v>
      </c>
      <c r="F528" s="16">
        <f>IF([2]其他调用!AK528="","",[2]其他调用!AK528)</f>
        <v>8.683091583528304</v>
      </c>
      <c r="G528" s="16">
        <f>IF([2]其他调用!AL528="","",[2]其他调用!AL528)</f>
        <v>16.740269251508298</v>
      </c>
      <c r="H528" s="16">
        <f>IF([2]其他调用!AM528="","",[2]其他调用!AM528)</f>
        <v>1004.4831039224036</v>
      </c>
      <c r="I528" s="16" t="str">
        <f>IF([2]其他调用!AN528="","",[2]其他调用!AN528)</f>
        <v/>
      </c>
      <c r="J528" s="16" t="str">
        <f>IF([2]其他调用!AO528="","",[2]其他调用!AO528)</f>
        <v/>
      </c>
      <c r="AL528" s="35">
        <f>[4]基础信息!L528</f>
        <v>525</v>
      </c>
      <c r="AM528" s="35">
        <f>[4]基础信息!M528</f>
        <v>100</v>
      </c>
      <c r="AP528" s="44">
        <f>[2]国家城池攻打!AK528</f>
        <v>525</v>
      </c>
      <c r="AQ528" s="44">
        <f>[2]国家城池攻打!AL528</f>
        <v>2901345649.8800488</v>
      </c>
      <c r="AR528" s="44">
        <f>[2]国家城池攻打!AM528</f>
        <v>2987653967.166152</v>
      </c>
      <c r="AS528" s="44">
        <f>[2]国家城池攻打!AN528</f>
        <v>251229532.77905756</v>
      </c>
      <c r="AT528" s="44">
        <f>[2]国家城池攻打!AO528</f>
        <v>47895979.94034218</v>
      </c>
      <c r="AU528" s="44">
        <f>[2]国家城池攻打!AP528</f>
        <v>14210627.126752343</v>
      </c>
      <c r="AV528" s="44">
        <f>[2]国家城池攻打!AQ528</f>
        <v>6202335756.8923521</v>
      </c>
      <c r="AX528" s="14">
        <v>525</v>
      </c>
      <c r="AY528" s="44">
        <f>[2]国家城池攻打!AE528</f>
        <v>61655335.429455407</v>
      </c>
      <c r="AZ528" s="44">
        <f>[2]国家城池攻打!AF528</f>
        <v>63175266.15556179</v>
      </c>
      <c r="BA528" s="44">
        <f>[2]国家城池攻打!AG528</f>
        <v>65078289.891450986</v>
      </c>
      <c r="BB528" s="44">
        <f>[2]国家城池攻打!AH528</f>
        <v>69738291.92415531</v>
      </c>
      <c r="BC528" s="44">
        <f>[2]国家城池攻打!AI528</f>
        <v>71510804.784381777</v>
      </c>
    </row>
    <row r="529" spans="1:55" x14ac:dyDescent="0.15">
      <c r="A529" s="16" t="str">
        <f>IF([2]其他调用!AF529="","",[2]其他调用!AF529)</f>
        <v/>
      </c>
      <c r="B529" s="16">
        <f>IF([2]其他调用!AG529="","",[2]其他调用!AG529)</f>
        <v>525</v>
      </c>
      <c r="C529" s="16">
        <f>IF([2]其他调用!AH529="","",[2]其他调用!AH529)</f>
        <v>1</v>
      </c>
      <c r="D529" s="16">
        <f>IF([2]其他调用!AI529="","",[2]其他调用!AI529)</f>
        <v>1.7404689432737179</v>
      </c>
      <c r="E529" s="16">
        <f>IF([2]其他调用!AJ529="","",[2]其他调用!AJ529)</f>
        <v>3.2940969506442275</v>
      </c>
      <c r="F529" s="16">
        <f>IF([2]其他调用!AK529="","",[2]其他调用!AK529)</f>
        <v>8.683091583528304</v>
      </c>
      <c r="G529" s="16">
        <f>IF([2]其他调用!AL529="","",[2]其他调用!AL529)</f>
        <v>16.740269251508298</v>
      </c>
      <c r="H529" s="16">
        <f>IF([2]其他调用!AM529="","",[2]其他调用!AM529)</f>
        <v>1004.4831039224036</v>
      </c>
      <c r="I529" s="16" t="str">
        <f>IF([2]其他调用!AN529="","",[2]其他调用!AN529)</f>
        <v/>
      </c>
      <c r="J529" s="16" t="str">
        <f>IF([2]其他调用!AO529="","",[2]其他调用!AO529)</f>
        <v/>
      </c>
      <c r="AL529" s="35">
        <f>[4]基础信息!L529</f>
        <v>526</v>
      </c>
      <c r="AM529" s="35">
        <f>[4]基础信息!M529</f>
        <v>100</v>
      </c>
      <c r="AP529" s="44">
        <f>[2]国家城池攻打!AK529</f>
        <v>526</v>
      </c>
      <c r="AQ529" s="44">
        <f>[2]国家城池攻打!AL529</f>
        <v>2901965363.8908081</v>
      </c>
      <c r="AR529" s="44">
        <f>[2]国家城池攻打!AM529</f>
        <v>2987653967.166152</v>
      </c>
      <c r="AS529" s="44">
        <f>[2]国家城池攻打!AN529</f>
        <v>251229532.77905756</v>
      </c>
      <c r="AT529" s="44">
        <f>[2]国家城池攻打!AO529</f>
        <v>47895979.94034218</v>
      </c>
      <c r="AU529" s="44">
        <f>[2]国家城池攻打!AP529</f>
        <v>14210627.126752343</v>
      </c>
      <c r="AV529" s="44">
        <f>[2]国家城池攻打!AQ529</f>
        <v>6202955470.9031115</v>
      </c>
      <c r="AX529" s="14">
        <v>526</v>
      </c>
      <c r="AY529" s="44">
        <f>[2]国家城池攻打!AE529</f>
        <v>61655335.429455407</v>
      </c>
      <c r="AZ529" s="44">
        <f>[2]国家城池攻打!AF529</f>
        <v>63175266.15556179</v>
      </c>
      <c r="BA529" s="44">
        <f>[2]国家城池攻打!AG529</f>
        <v>65078289.891450986</v>
      </c>
      <c r="BB529" s="44">
        <f>[2]国家城池攻打!AH529</f>
        <v>69738291.92415531</v>
      </c>
      <c r="BC529" s="44">
        <f>[2]国家城池攻打!AI529</f>
        <v>71510804.784381777</v>
      </c>
    </row>
    <row r="530" spans="1:55" x14ac:dyDescent="0.15">
      <c r="A530" s="16" t="str">
        <f>IF([2]其他调用!AF530="","",[2]其他调用!AF530)</f>
        <v/>
      </c>
      <c r="B530" s="16">
        <f>IF([2]其他调用!AG530="","",[2]其他调用!AG530)</f>
        <v>526</v>
      </c>
      <c r="C530" s="16">
        <f>IF([2]其他调用!AH530="","",[2]其他调用!AH530)</f>
        <v>1</v>
      </c>
      <c r="D530" s="16">
        <f>IF([2]其他调用!AI530="","",[2]其他调用!AI530)</f>
        <v>1.7404689432737179</v>
      </c>
      <c r="E530" s="16">
        <f>IF([2]其他调用!AJ530="","",[2]其他调用!AJ530)</f>
        <v>3.2940969506442275</v>
      </c>
      <c r="F530" s="16">
        <f>IF([2]其他调用!AK530="","",[2]其他调用!AK530)</f>
        <v>8.683091583528304</v>
      </c>
      <c r="G530" s="16">
        <f>IF([2]其他调用!AL530="","",[2]其他调用!AL530)</f>
        <v>16.740269251508298</v>
      </c>
      <c r="H530" s="16">
        <f>IF([2]其他调用!AM530="","",[2]其他调用!AM530)</f>
        <v>1004.4831039224036</v>
      </c>
      <c r="I530" s="16" t="str">
        <f>IF([2]其他调用!AN530="","",[2]其他调用!AN530)</f>
        <v/>
      </c>
      <c r="J530" s="16" t="str">
        <f>IF([2]其他调用!AO530="","",[2]其他调用!AO530)</f>
        <v/>
      </c>
      <c r="AL530" s="35">
        <f>[4]基础信息!L530</f>
        <v>527</v>
      </c>
      <c r="AM530" s="35">
        <f>[4]基础信息!M530</f>
        <v>100</v>
      </c>
      <c r="AP530" s="44">
        <f>[2]国家城池攻打!AK530</f>
        <v>527</v>
      </c>
      <c r="AQ530" s="44">
        <f>[2]国家城池攻打!AL530</f>
        <v>2902585077.901567</v>
      </c>
      <c r="AR530" s="44">
        <f>[2]国家城池攻打!AM530</f>
        <v>2987653967.166152</v>
      </c>
      <c r="AS530" s="44">
        <f>[2]国家城池攻打!AN530</f>
        <v>251229532.77905756</v>
      </c>
      <c r="AT530" s="44">
        <f>[2]国家城池攻打!AO530</f>
        <v>47895979.94034218</v>
      </c>
      <c r="AU530" s="44">
        <f>[2]国家城池攻打!AP530</f>
        <v>14210627.126752343</v>
      </c>
      <c r="AV530" s="44">
        <f>[2]国家城池攻打!AQ530</f>
        <v>6203575184.9138699</v>
      </c>
      <c r="AX530" s="14">
        <v>527</v>
      </c>
      <c r="AY530" s="44">
        <f>[2]国家城池攻打!AE530</f>
        <v>61655335.429455407</v>
      </c>
      <c r="AZ530" s="44">
        <f>[2]国家城池攻打!AF530</f>
        <v>63175266.15556179</v>
      </c>
      <c r="BA530" s="44">
        <f>[2]国家城池攻打!AG530</f>
        <v>65078289.891450986</v>
      </c>
      <c r="BB530" s="44">
        <f>[2]国家城池攻打!AH530</f>
        <v>69738291.92415531</v>
      </c>
      <c r="BC530" s="44">
        <f>[2]国家城池攻打!AI530</f>
        <v>71510804.784381777</v>
      </c>
    </row>
    <row r="531" spans="1:55" x14ac:dyDescent="0.15">
      <c r="A531" s="16" t="str">
        <f>IF([2]其他调用!AF531="","",[2]其他调用!AF531)</f>
        <v/>
      </c>
      <c r="B531" s="16">
        <f>IF([2]其他调用!AG531="","",[2]其他调用!AG531)</f>
        <v>527</v>
      </c>
      <c r="C531" s="16">
        <f>IF([2]其他调用!AH531="","",[2]其他调用!AH531)</f>
        <v>1</v>
      </c>
      <c r="D531" s="16">
        <f>IF([2]其他调用!AI531="","",[2]其他调用!AI531)</f>
        <v>1.7404689432737179</v>
      </c>
      <c r="E531" s="16">
        <f>IF([2]其他调用!AJ531="","",[2]其他调用!AJ531)</f>
        <v>3.2940969506442275</v>
      </c>
      <c r="F531" s="16">
        <f>IF([2]其他调用!AK531="","",[2]其他调用!AK531)</f>
        <v>8.683091583528304</v>
      </c>
      <c r="G531" s="16">
        <f>IF([2]其他调用!AL531="","",[2]其他调用!AL531)</f>
        <v>16.740269251508298</v>
      </c>
      <c r="H531" s="16">
        <f>IF([2]其他调用!AM531="","",[2]其他调用!AM531)</f>
        <v>1004.4831039224036</v>
      </c>
      <c r="I531" s="16" t="str">
        <f>IF([2]其他调用!AN531="","",[2]其他调用!AN531)</f>
        <v/>
      </c>
      <c r="J531" s="16" t="str">
        <f>IF([2]其他调用!AO531="","",[2]其他调用!AO531)</f>
        <v/>
      </c>
      <c r="AL531" s="35">
        <f>[4]基础信息!L531</f>
        <v>528</v>
      </c>
      <c r="AM531" s="35">
        <f>[4]基础信息!M531</f>
        <v>100</v>
      </c>
      <c r="AP531" s="44">
        <f>[2]国家城池攻打!AK531</f>
        <v>528</v>
      </c>
      <c r="AQ531" s="44">
        <f>[2]国家城池攻打!AL531</f>
        <v>2903204791.9123268</v>
      </c>
      <c r="AR531" s="44">
        <f>[2]国家城池攻打!AM531</f>
        <v>2987653967.166152</v>
      </c>
      <c r="AS531" s="44">
        <f>[2]国家城池攻打!AN531</f>
        <v>251229532.77905756</v>
      </c>
      <c r="AT531" s="44">
        <f>[2]国家城池攻打!AO531</f>
        <v>47895979.94034218</v>
      </c>
      <c r="AU531" s="44">
        <f>[2]国家城池攻打!AP531</f>
        <v>14210627.126752343</v>
      </c>
      <c r="AV531" s="44">
        <f>[2]国家城池攻打!AQ531</f>
        <v>6204194898.9246302</v>
      </c>
      <c r="AX531" s="14">
        <v>528</v>
      </c>
      <c r="AY531" s="44">
        <f>[2]国家城池攻打!AE531</f>
        <v>61655335.429455407</v>
      </c>
      <c r="AZ531" s="44">
        <f>[2]国家城池攻打!AF531</f>
        <v>63175266.15556179</v>
      </c>
      <c r="BA531" s="44">
        <f>[2]国家城池攻打!AG531</f>
        <v>65078289.891450986</v>
      </c>
      <c r="BB531" s="44">
        <f>[2]国家城池攻打!AH531</f>
        <v>69738291.92415531</v>
      </c>
      <c r="BC531" s="44">
        <f>[2]国家城池攻打!AI531</f>
        <v>71510804.784381777</v>
      </c>
    </row>
    <row r="532" spans="1:55" x14ac:dyDescent="0.15">
      <c r="A532" s="16" t="str">
        <f>IF([2]其他调用!AF532="","",[2]其他调用!AF532)</f>
        <v/>
      </c>
      <c r="B532" s="16">
        <f>IF([2]其他调用!AG532="","",[2]其他调用!AG532)</f>
        <v>528</v>
      </c>
      <c r="C532" s="16">
        <f>IF([2]其他调用!AH532="","",[2]其他调用!AH532)</f>
        <v>1</v>
      </c>
      <c r="D532" s="16">
        <f>IF([2]其他调用!AI532="","",[2]其他调用!AI532)</f>
        <v>1.7404689432737179</v>
      </c>
      <c r="E532" s="16">
        <f>IF([2]其他调用!AJ532="","",[2]其他调用!AJ532)</f>
        <v>3.2940969506442275</v>
      </c>
      <c r="F532" s="16">
        <f>IF([2]其他调用!AK532="","",[2]其他调用!AK532)</f>
        <v>8.683091583528304</v>
      </c>
      <c r="G532" s="16">
        <f>IF([2]其他调用!AL532="","",[2]其他调用!AL532)</f>
        <v>16.740269251508298</v>
      </c>
      <c r="H532" s="16">
        <f>IF([2]其他调用!AM532="","",[2]其他调用!AM532)</f>
        <v>1004.4831039224036</v>
      </c>
      <c r="I532" s="16" t="str">
        <f>IF([2]其他调用!AN532="","",[2]其他调用!AN532)</f>
        <v/>
      </c>
      <c r="J532" s="16" t="str">
        <f>IF([2]其他调用!AO532="","",[2]其他调用!AO532)</f>
        <v/>
      </c>
      <c r="AL532" s="35">
        <f>[4]基础信息!L532</f>
        <v>529</v>
      </c>
      <c r="AM532" s="35">
        <f>[4]基础信息!M532</f>
        <v>100</v>
      </c>
      <c r="AP532" s="44">
        <f>[2]国家城池攻打!AK532</f>
        <v>529</v>
      </c>
      <c r="AQ532" s="44">
        <f>[2]国家城池攻打!AL532</f>
        <v>2903824505.9230862</v>
      </c>
      <c r="AR532" s="44">
        <f>[2]国家城池攻打!AM532</f>
        <v>2987653967.166152</v>
      </c>
      <c r="AS532" s="44">
        <f>[2]国家城池攻打!AN532</f>
        <v>251229532.77905756</v>
      </c>
      <c r="AT532" s="44">
        <f>[2]国家城池攻打!AO532</f>
        <v>47895979.94034218</v>
      </c>
      <c r="AU532" s="44">
        <f>[2]国家城池攻打!AP532</f>
        <v>14210627.126752343</v>
      </c>
      <c r="AV532" s="44">
        <f>[2]国家城池攻打!AQ532</f>
        <v>6204814612.9353895</v>
      </c>
      <c r="AX532" s="14">
        <v>529</v>
      </c>
      <c r="AY532" s="44">
        <f>[2]国家城池攻打!AE532</f>
        <v>61655335.429455407</v>
      </c>
      <c r="AZ532" s="44">
        <f>[2]国家城池攻打!AF532</f>
        <v>63175266.15556179</v>
      </c>
      <c r="BA532" s="44">
        <f>[2]国家城池攻打!AG532</f>
        <v>65078289.891450986</v>
      </c>
      <c r="BB532" s="44">
        <f>[2]国家城池攻打!AH532</f>
        <v>69738291.92415531</v>
      </c>
      <c r="BC532" s="44">
        <f>[2]国家城池攻打!AI532</f>
        <v>71510804.784381777</v>
      </c>
    </row>
    <row r="533" spans="1:55" x14ac:dyDescent="0.15">
      <c r="A533" s="16" t="str">
        <f>IF([2]其他调用!AF533="","",[2]其他调用!AF533)</f>
        <v/>
      </c>
      <c r="B533" s="16">
        <f>IF([2]其他调用!AG533="","",[2]其他调用!AG533)</f>
        <v>529</v>
      </c>
      <c r="C533" s="16">
        <f>IF([2]其他调用!AH533="","",[2]其他调用!AH533)</f>
        <v>1</v>
      </c>
      <c r="D533" s="16">
        <f>IF([2]其他调用!AI533="","",[2]其他调用!AI533)</f>
        <v>1.7404689432737179</v>
      </c>
      <c r="E533" s="16">
        <f>IF([2]其他调用!AJ533="","",[2]其他调用!AJ533)</f>
        <v>3.2940969506442275</v>
      </c>
      <c r="F533" s="16">
        <f>IF([2]其他调用!AK533="","",[2]其他调用!AK533)</f>
        <v>8.683091583528304</v>
      </c>
      <c r="G533" s="16">
        <f>IF([2]其他调用!AL533="","",[2]其他调用!AL533)</f>
        <v>16.740269251508298</v>
      </c>
      <c r="H533" s="16">
        <f>IF([2]其他调用!AM533="","",[2]其他调用!AM533)</f>
        <v>1004.4831039224036</v>
      </c>
      <c r="I533" s="16" t="str">
        <f>IF([2]其他调用!AN533="","",[2]其他调用!AN533)</f>
        <v/>
      </c>
      <c r="J533" s="16" t="str">
        <f>IF([2]其他调用!AO533="","",[2]其他调用!AO533)</f>
        <v/>
      </c>
      <c r="AL533" s="35">
        <f>[4]基础信息!L533</f>
        <v>530</v>
      </c>
      <c r="AM533" s="35">
        <f>[4]基础信息!M533</f>
        <v>100</v>
      </c>
      <c r="AP533" s="44">
        <f>[2]国家城池攻打!AK533</f>
        <v>530</v>
      </c>
      <c r="AQ533" s="44">
        <f>[2]国家城池攻打!AL533</f>
        <v>2904444219.933845</v>
      </c>
      <c r="AR533" s="44">
        <f>[2]国家城池攻打!AM533</f>
        <v>2987653967.166152</v>
      </c>
      <c r="AS533" s="44">
        <f>[2]国家城池攻打!AN533</f>
        <v>251229532.77905756</v>
      </c>
      <c r="AT533" s="44">
        <f>[2]国家城池攻打!AO533</f>
        <v>47895979.94034218</v>
      </c>
      <c r="AU533" s="44">
        <f>[2]国家城池攻打!AP533</f>
        <v>14210627.126752343</v>
      </c>
      <c r="AV533" s="44">
        <f>[2]国家城池攻打!AQ533</f>
        <v>6205434326.9461479</v>
      </c>
      <c r="AX533" s="14">
        <v>530</v>
      </c>
      <c r="AY533" s="44">
        <f>[2]国家城池攻打!AE533</f>
        <v>61655335.429455407</v>
      </c>
      <c r="AZ533" s="44">
        <f>[2]国家城池攻打!AF533</f>
        <v>63175266.15556179</v>
      </c>
      <c r="BA533" s="44">
        <f>[2]国家城池攻打!AG533</f>
        <v>65078289.891450986</v>
      </c>
      <c r="BB533" s="44">
        <f>[2]国家城池攻打!AH533</f>
        <v>69738291.92415531</v>
      </c>
      <c r="BC533" s="44">
        <f>[2]国家城池攻打!AI533</f>
        <v>71510804.784381777</v>
      </c>
    </row>
    <row r="534" spans="1:55" x14ac:dyDescent="0.15">
      <c r="A534" s="16" t="str">
        <f>IF([2]其他调用!AF534="","",[2]其他调用!AF534)</f>
        <v/>
      </c>
      <c r="B534" s="16">
        <f>IF([2]其他调用!AG534="","",[2]其他调用!AG534)</f>
        <v>530</v>
      </c>
      <c r="C534" s="16">
        <f>IF([2]其他调用!AH534="","",[2]其他调用!AH534)</f>
        <v>1</v>
      </c>
      <c r="D534" s="16">
        <f>IF([2]其他调用!AI534="","",[2]其他调用!AI534)</f>
        <v>1.7404689432737179</v>
      </c>
      <c r="E534" s="16">
        <f>IF([2]其他调用!AJ534="","",[2]其他调用!AJ534)</f>
        <v>3.2940969506442275</v>
      </c>
      <c r="F534" s="16">
        <f>IF([2]其他调用!AK534="","",[2]其他调用!AK534)</f>
        <v>8.683091583528304</v>
      </c>
      <c r="G534" s="16">
        <f>IF([2]其他调用!AL534="","",[2]其他调用!AL534)</f>
        <v>16.740269251508298</v>
      </c>
      <c r="H534" s="16">
        <f>IF([2]其他调用!AM534="","",[2]其他调用!AM534)</f>
        <v>1004.4831039224036</v>
      </c>
      <c r="I534" s="16" t="str">
        <f>IF([2]其他调用!AN534="","",[2]其他调用!AN534)</f>
        <v/>
      </c>
      <c r="J534" s="16" t="str">
        <f>IF([2]其他调用!AO534="","",[2]其他调用!AO534)</f>
        <v/>
      </c>
      <c r="AL534" s="35">
        <f>[4]基础信息!L534</f>
        <v>531</v>
      </c>
      <c r="AM534" s="35">
        <f>[4]基础信息!M534</f>
        <v>100</v>
      </c>
      <c r="AP534" s="44">
        <f>[2]国家城池攻打!AK534</f>
        <v>531</v>
      </c>
      <c r="AQ534" s="44">
        <f>[2]国家城池攻打!AL534</f>
        <v>2905063933.9446044</v>
      </c>
      <c r="AR534" s="44">
        <f>[2]国家城池攻打!AM534</f>
        <v>2987653967.166152</v>
      </c>
      <c r="AS534" s="44">
        <f>[2]国家城池攻打!AN534</f>
        <v>251229532.77905756</v>
      </c>
      <c r="AT534" s="44">
        <f>[2]国家城池攻打!AO534</f>
        <v>47895979.94034218</v>
      </c>
      <c r="AU534" s="44">
        <f>[2]国家城池攻打!AP534</f>
        <v>14210627.126752343</v>
      </c>
      <c r="AV534" s="44">
        <f>[2]国家城池攻打!AQ534</f>
        <v>6206054040.9569073</v>
      </c>
      <c r="AX534" s="14">
        <v>531</v>
      </c>
      <c r="AY534" s="44">
        <f>[2]国家城池攻打!AE534</f>
        <v>61655335.429455407</v>
      </c>
      <c r="AZ534" s="44">
        <f>[2]国家城池攻打!AF534</f>
        <v>63175266.15556179</v>
      </c>
      <c r="BA534" s="44">
        <f>[2]国家城池攻打!AG534</f>
        <v>65078289.891450986</v>
      </c>
      <c r="BB534" s="44">
        <f>[2]国家城池攻打!AH534</f>
        <v>69738291.92415531</v>
      </c>
      <c r="BC534" s="44">
        <f>[2]国家城池攻打!AI534</f>
        <v>71510804.784381777</v>
      </c>
    </row>
    <row r="535" spans="1:55" x14ac:dyDescent="0.15">
      <c r="A535" s="16" t="str">
        <f>IF([2]其他调用!AF535="","",[2]其他调用!AF535)</f>
        <v/>
      </c>
      <c r="B535" s="16">
        <f>IF([2]其他调用!AG535="","",[2]其他调用!AG535)</f>
        <v>531</v>
      </c>
      <c r="C535" s="16">
        <f>IF([2]其他调用!AH535="","",[2]其他调用!AH535)</f>
        <v>1</v>
      </c>
      <c r="D535" s="16">
        <f>IF([2]其他调用!AI535="","",[2]其他调用!AI535)</f>
        <v>1.7404689432737179</v>
      </c>
      <c r="E535" s="16">
        <f>IF([2]其他调用!AJ535="","",[2]其他调用!AJ535)</f>
        <v>3.2940969506442275</v>
      </c>
      <c r="F535" s="16">
        <f>IF([2]其他调用!AK535="","",[2]其他调用!AK535)</f>
        <v>8.683091583528304</v>
      </c>
      <c r="G535" s="16">
        <f>IF([2]其他调用!AL535="","",[2]其他调用!AL535)</f>
        <v>16.740269251508298</v>
      </c>
      <c r="H535" s="16">
        <f>IF([2]其他调用!AM535="","",[2]其他调用!AM535)</f>
        <v>1004.4831039224036</v>
      </c>
      <c r="I535" s="16" t="str">
        <f>IF([2]其他调用!AN535="","",[2]其他调用!AN535)</f>
        <v/>
      </c>
      <c r="J535" s="16" t="str">
        <f>IF([2]其他调用!AO535="","",[2]其他调用!AO535)</f>
        <v/>
      </c>
      <c r="AL535" s="35">
        <f>[4]基础信息!L535</f>
        <v>532</v>
      </c>
      <c r="AM535" s="35">
        <f>[4]基础信息!M535</f>
        <v>100</v>
      </c>
      <c r="AP535" s="44">
        <f>[2]国家城池攻打!AK535</f>
        <v>532</v>
      </c>
      <c r="AQ535" s="44">
        <f>[2]国家城池攻打!AL535</f>
        <v>2905683647.9553642</v>
      </c>
      <c r="AR535" s="44">
        <f>[2]国家城池攻打!AM535</f>
        <v>2987653967.166152</v>
      </c>
      <c r="AS535" s="44">
        <f>[2]国家城池攻打!AN535</f>
        <v>251229532.77905756</v>
      </c>
      <c r="AT535" s="44">
        <f>[2]国家城池攻打!AO535</f>
        <v>47895979.94034218</v>
      </c>
      <c r="AU535" s="44">
        <f>[2]国家城池攻打!AP535</f>
        <v>14210627.126752343</v>
      </c>
      <c r="AV535" s="44">
        <f>[2]国家城池攻打!AQ535</f>
        <v>6206673754.9676676</v>
      </c>
      <c r="AX535" s="14">
        <v>532</v>
      </c>
      <c r="AY535" s="44">
        <f>[2]国家城池攻打!AE535</f>
        <v>61655335.429455407</v>
      </c>
      <c r="AZ535" s="44">
        <f>[2]国家城池攻打!AF535</f>
        <v>63175266.15556179</v>
      </c>
      <c r="BA535" s="44">
        <f>[2]国家城池攻打!AG535</f>
        <v>65078289.891450986</v>
      </c>
      <c r="BB535" s="44">
        <f>[2]国家城池攻打!AH535</f>
        <v>69738291.92415531</v>
      </c>
      <c r="BC535" s="44">
        <f>[2]国家城池攻打!AI535</f>
        <v>71510804.784381777</v>
      </c>
    </row>
    <row r="536" spans="1:55" x14ac:dyDescent="0.15">
      <c r="A536" s="16" t="str">
        <f>IF([2]其他调用!AF536="","",[2]其他调用!AF536)</f>
        <v/>
      </c>
      <c r="B536" s="16">
        <f>IF([2]其他调用!AG536="","",[2]其他调用!AG536)</f>
        <v>532</v>
      </c>
      <c r="C536" s="16">
        <f>IF([2]其他调用!AH536="","",[2]其他调用!AH536)</f>
        <v>1</v>
      </c>
      <c r="D536" s="16">
        <f>IF([2]其他调用!AI536="","",[2]其他调用!AI536)</f>
        <v>1.7404689432737179</v>
      </c>
      <c r="E536" s="16">
        <f>IF([2]其他调用!AJ536="","",[2]其他调用!AJ536)</f>
        <v>3.2940969506442275</v>
      </c>
      <c r="F536" s="16">
        <f>IF([2]其他调用!AK536="","",[2]其他调用!AK536)</f>
        <v>8.683091583528304</v>
      </c>
      <c r="G536" s="16">
        <f>IF([2]其他调用!AL536="","",[2]其他调用!AL536)</f>
        <v>16.740269251508298</v>
      </c>
      <c r="H536" s="16">
        <f>IF([2]其他调用!AM536="","",[2]其他调用!AM536)</f>
        <v>1004.4831039224036</v>
      </c>
      <c r="I536" s="16" t="str">
        <f>IF([2]其他调用!AN536="","",[2]其他调用!AN536)</f>
        <v/>
      </c>
      <c r="J536" s="16" t="str">
        <f>IF([2]其他调用!AO536="","",[2]其他调用!AO536)</f>
        <v/>
      </c>
      <c r="AL536" s="35">
        <f>[4]基础信息!L536</f>
        <v>533</v>
      </c>
      <c r="AM536" s="35">
        <f>[4]基础信息!M536</f>
        <v>100</v>
      </c>
      <c r="AP536" s="44">
        <f>[2]国家城池攻打!AK536</f>
        <v>533</v>
      </c>
      <c r="AQ536" s="44">
        <f>[2]国家城池攻打!AL536</f>
        <v>2906303361.9661231</v>
      </c>
      <c r="AR536" s="44">
        <f>[2]国家城池攻打!AM536</f>
        <v>2987653967.166152</v>
      </c>
      <c r="AS536" s="44">
        <f>[2]国家城池攻打!AN536</f>
        <v>251229532.77905756</v>
      </c>
      <c r="AT536" s="44">
        <f>[2]国家城池攻打!AO536</f>
        <v>47895979.94034218</v>
      </c>
      <c r="AU536" s="44">
        <f>[2]国家城池攻打!AP536</f>
        <v>14210627.126752343</v>
      </c>
      <c r="AV536" s="44">
        <f>[2]国家城池攻打!AQ536</f>
        <v>6207293468.978426</v>
      </c>
      <c r="AX536" s="14">
        <v>533</v>
      </c>
      <c r="AY536" s="44">
        <f>[2]国家城池攻打!AE536</f>
        <v>61655335.429455407</v>
      </c>
      <c r="AZ536" s="44">
        <f>[2]国家城池攻打!AF536</f>
        <v>63175266.15556179</v>
      </c>
      <c r="BA536" s="44">
        <f>[2]国家城池攻打!AG536</f>
        <v>65078289.891450986</v>
      </c>
      <c r="BB536" s="44">
        <f>[2]国家城池攻打!AH536</f>
        <v>69738291.92415531</v>
      </c>
      <c r="BC536" s="44">
        <f>[2]国家城池攻打!AI536</f>
        <v>71510804.784381777</v>
      </c>
    </row>
    <row r="537" spans="1:55" x14ac:dyDescent="0.15">
      <c r="A537" s="16" t="str">
        <f>IF([2]其他调用!AF537="","",[2]其他调用!AF537)</f>
        <v/>
      </c>
      <c r="B537" s="16">
        <f>IF([2]其他调用!AG537="","",[2]其他调用!AG537)</f>
        <v>533</v>
      </c>
      <c r="C537" s="16">
        <f>IF([2]其他调用!AH537="","",[2]其他调用!AH537)</f>
        <v>1</v>
      </c>
      <c r="D537" s="16">
        <f>IF([2]其他调用!AI537="","",[2]其他调用!AI537)</f>
        <v>1.7404689432737179</v>
      </c>
      <c r="E537" s="16">
        <f>IF([2]其他调用!AJ537="","",[2]其他调用!AJ537)</f>
        <v>3.2940969506442275</v>
      </c>
      <c r="F537" s="16">
        <f>IF([2]其他调用!AK537="","",[2]其他调用!AK537)</f>
        <v>8.683091583528304</v>
      </c>
      <c r="G537" s="16">
        <f>IF([2]其他调用!AL537="","",[2]其他调用!AL537)</f>
        <v>16.740269251508298</v>
      </c>
      <c r="H537" s="16">
        <f>IF([2]其他调用!AM537="","",[2]其他调用!AM537)</f>
        <v>1004.4831039224036</v>
      </c>
      <c r="I537" s="16" t="str">
        <f>IF([2]其他调用!AN537="","",[2]其他调用!AN537)</f>
        <v/>
      </c>
      <c r="J537" s="16" t="str">
        <f>IF([2]其他调用!AO537="","",[2]其他调用!AO537)</f>
        <v/>
      </c>
      <c r="AL537" s="35">
        <f>[4]基础信息!L537</f>
        <v>534</v>
      </c>
      <c r="AM537" s="35">
        <f>[4]基础信息!M537</f>
        <v>100</v>
      </c>
      <c r="AP537" s="44">
        <f>[2]国家城池攻打!AK537</f>
        <v>534</v>
      </c>
      <c r="AQ537" s="44">
        <f>[2]国家城池攻打!AL537</f>
        <v>2906923075.9768825</v>
      </c>
      <c r="AR537" s="44">
        <f>[2]国家城池攻打!AM537</f>
        <v>2987653967.166152</v>
      </c>
      <c r="AS537" s="44">
        <f>[2]国家城池攻打!AN537</f>
        <v>251229532.77905756</v>
      </c>
      <c r="AT537" s="44">
        <f>[2]国家城池攻打!AO537</f>
        <v>47895979.94034218</v>
      </c>
      <c r="AU537" s="44">
        <f>[2]国家城池攻打!AP537</f>
        <v>14210627.126752343</v>
      </c>
      <c r="AV537" s="44">
        <f>[2]国家城池攻打!AQ537</f>
        <v>6207913182.9891853</v>
      </c>
      <c r="AX537" s="14">
        <v>534</v>
      </c>
      <c r="AY537" s="44">
        <f>[2]国家城池攻打!AE537</f>
        <v>61655335.429455407</v>
      </c>
      <c r="AZ537" s="44">
        <f>[2]国家城池攻打!AF537</f>
        <v>63175266.15556179</v>
      </c>
      <c r="BA537" s="44">
        <f>[2]国家城池攻打!AG537</f>
        <v>65078289.891450986</v>
      </c>
      <c r="BB537" s="44">
        <f>[2]国家城池攻打!AH537</f>
        <v>69738291.92415531</v>
      </c>
      <c r="BC537" s="44">
        <f>[2]国家城池攻打!AI537</f>
        <v>71510804.784381777</v>
      </c>
    </row>
    <row r="538" spans="1:55" x14ac:dyDescent="0.15">
      <c r="A538" s="16" t="str">
        <f>IF([2]其他调用!AF538="","",[2]其他调用!AF538)</f>
        <v/>
      </c>
      <c r="B538" s="16">
        <f>IF([2]其他调用!AG538="","",[2]其他调用!AG538)</f>
        <v>534</v>
      </c>
      <c r="C538" s="16">
        <f>IF([2]其他调用!AH538="","",[2]其他调用!AH538)</f>
        <v>1</v>
      </c>
      <c r="D538" s="16">
        <f>IF([2]其他调用!AI538="","",[2]其他调用!AI538)</f>
        <v>1.7404689432737179</v>
      </c>
      <c r="E538" s="16">
        <f>IF([2]其他调用!AJ538="","",[2]其他调用!AJ538)</f>
        <v>3.2940969506442275</v>
      </c>
      <c r="F538" s="16">
        <f>IF([2]其他调用!AK538="","",[2]其他调用!AK538)</f>
        <v>8.683091583528304</v>
      </c>
      <c r="G538" s="16">
        <f>IF([2]其他调用!AL538="","",[2]其他调用!AL538)</f>
        <v>16.740269251508298</v>
      </c>
      <c r="H538" s="16">
        <f>IF([2]其他调用!AM538="","",[2]其他调用!AM538)</f>
        <v>1004.4831039224036</v>
      </c>
      <c r="I538" s="16" t="str">
        <f>IF([2]其他调用!AN538="","",[2]其他调用!AN538)</f>
        <v/>
      </c>
      <c r="J538" s="16" t="str">
        <f>IF([2]其他调用!AO538="","",[2]其他调用!AO538)</f>
        <v/>
      </c>
      <c r="AL538" s="35">
        <f>[4]基础信息!L538</f>
        <v>535</v>
      </c>
      <c r="AM538" s="35">
        <f>[4]基础信息!M538</f>
        <v>100</v>
      </c>
      <c r="AP538" s="44">
        <f>[2]国家城池攻打!AK538</f>
        <v>535</v>
      </c>
      <c r="AQ538" s="44">
        <f>[2]国家城池攻打!AL538</f>
        <v>2907542789.9876413</v>
      </c>
      <c r="AR538" s="44">
        <f>[2]国家城池攻打!AM538</f>
        <v>2987653967.166152</v>
      </c>
      <c r="AS538" s="44">
        <f>[2]国家城池攻打!AN538</f>
        <v>251229532.77905756</v>
      </c>
      <c r="AT538" s="44">
        <f>[2]国家城池攻打!AO538</f>
        <v>47895979.94034218</v>
      </c>
      <c r="AU538" s="44">
        <f>[2]国家城池攻打!AP538</f>
        <v>14210627.126752343</v>
      </c>
      <c r="AV538" s="44">
        <f>[2]国家城池攻打!AQ538</f>
        <v>6208532896.9999447</v>
      </c>
      <c r="AX538" s="14">
        <v>535</v>
      </c>
      <c r="AY538" s="44">
        <f>[2]国家城池攻打!AE538</f>
        <v>61655335.429455407</v>
      </c>
      <c r="AZ538" s="44">
        <f>[2]国家城池攻打!AF538</f>
        <v>63175266.15556179</v>
      </c>
      <c r="BA538" s="44">
        <f>[2]国家城池攻打!AG538</f>
        <v>65078289.891450986</v>
      </c>
      <c r="BB538" s="44">
        <f>[2]国家城池攻打!AH538</f>
        <v>69738291.92415531</v>
      </c>
      <c r="BC538" s="44">
        <f>[2]国家城池攻打!AI538</f>
        <v>71510804.784381777</v>
      </c>
    </row>
    <row r="539" spans="1:55" x14ac:dyDescent="0.15">
      <c r="A539" s="16" t="str">
        <f>IF([2]其他调用!AF539="","",[2]其他调用!AF539)</f>
        <v/>
      </c>
      <c r="B539" s="16">
        <f>IF([2]其他调用!AG539="","",[2]其他调用!AG539)</f>
        <v>535</v>
      </c>
      <c r="C539" s="16">
        <f>IF([2]其他调用!AH539="","",[2]其他调用!AH539)</f>
        <v>1</v>
      </c>
      <c r="D539" s="16">
        <f>IF([2]其他调用!AI539="","",[2]其他调用!AI539)</f>
        <v>1.7404689432737179</v>
      </c>
      <c r="E539" s="16">
        <f>IF([2]其他调用!AJ539="","",[2]其他调用!AJ539)</f>
        <v>3.2940969506442275</v>
      </c>
      <c r="F539" s="16">
        <f>IF([2]其他调用!AK539="","",[2]其他调用!AK539)</f>
        <v>8.683091583528304</v>
      </c>
      <c r="G539" s="16">
        <f>IF([2]其他调用!AL539="","",[2]其他调用!AL539)</f>
        <v>16.740269251508298</v>
      </c>
      <c r="H539" s="16">
        <f>IF([2]其他调用!AM539="","",[2]其他调用!AM539)</f>
        <v>1004.4831039224036</v>
      </c>
      <c r="I539" s="16" t="str">
        <f>IF([2]其他调用!AN539="","",[2]其他调用!AN539)</f>
        <v/>
      </c>
      <c r="J539" s="16" t="str">
        <f>IF([2]其他调用!AO539="","",[2]其他调用!AO539)</f>
        <v/>
      </c>
      <c r="AL539" s="35">
        <f>[4]基础信息!L539</f>
        <v>536</v>
      </c>
      <c r="AM539" s="35">
        <f>[4]基础信息!M539</f>
        <v>100</v>
      </c>
      <c r="AP539" s="44">
        <f>[2]国家城池攻打!AK539</f>
        <v>536</v>
      </c>
      <c r="AQ539" s="44">
        <f>[2]国家城池攻打!AL539</f>
        <v>2908162503.9984012</v>
      </c>
      <c r="AR539" s="44">
        <f>[2]国家城池攻打!AM539</f>
        <v>2987653967.166152</v>
      </c>
      <c r="AS539" s="44">
        <f>[2]国家城池攻打!AN539</f>
        <v>251229532.77905756</v>
      </c>
      <c r="AT539" s="44">
        <f>[2]国家城池攻打!AO539</f>
        <v>47895979.94034218</v>
      </c>
      <c r="AU539" s="44">
        <f>[2]国家城池攻打!AP539</f>
        <v>14210627.126752343</v>
      </c>
      <c r="AV539" s="44">
        <f>[2]国家城池攻打!AQ539</f>
        <v>6209152611.010704</v>
      </c>
      <c r="AX539" s="14">
        <v>536</v>
      </c>
      <c r="AY539" s="44">
        <f>[2]国家城池攻打!AE539</f>
        <v>61655335.429455407</v>
      </c>
      <c r="AZ539" s="44">
        <f>[2]国家城池攻打!AF539</f>
        <v>63175266.15556179</v>
      </c>
      <c r="BA539" s="44">
        <f>[2]国家城池攻打!AG539</f>
        <v>65078289.891450986</v>
      </c>
      <c r="BB539" s="44">
        <f>[2]国家城池攻打!AH539</f>
        <v>69738291.92415531</v>
      </c>
      <c r="BC539" s="44">
        <f>[2]国家城池攻打!AI539</f>
        <v>71510804.784381777</v>
      </c>
    </row>
    <row r="540" spans="1:55" x14ac:dyDescent="0.15">
      <c r="A540" s="16" t="str">
        <f>IF([2]其他调用!AF540="","",[2]其他调用!AF540)</f>
        <v/>
      </c>
      <c r="B540" s="16">
        <f>IF([2]其他调用!AG540="","",[2]其他调用!AG540)</f>
        <v>536</v>
      </c>
      <c r="C540" s="16">
        <f>IF([2]其他调用!AH540="","",[2]其他调用!AH540)</f>
        <v>1</v>
      </c>
      <c r="D540" s="16">
        <f>IF([2]其他调用!AI540="","",[2]其他调用!AI540)</f>
        <v>1.7404689432737179</v>
      </c>
      <c r="E540" s="16">
        <f>IF([2]其他调用!AJ540="","",[2]其他调用!AJ540)</f>
        <v>3.2940969506442275</v>
      </c>
      <c r="F540" s="16">
        <f>IF([2]其他调用!AK540="","",[2]其他调用!AK540)</f>
        <v>8.683091583528304</v>
      </c>
      <c r="G540" s="16">
        <f>IF([2]其他调用!AL540="","",[2]其他调用!AL540)</f>
        <v>16.740269251508298</v>
      </c>
      <c r="H540" s="16">
        <f>IF([2]其他调用!AM540="","",[2]其他调用!AM540)</f>
        <v>1004.4831039224036</v>
      </c>
      <c r="I540" s="16" t="str">
        <f>IF([2]其他调用!AN540="","",[2]其他调用!AN540)</f>
        <v/>
      </c>
      <c r="J540" s="16" t="str">
        <f>IF([2]其他调用!AO540="","",[2]其他调用!AO540)</f>
        <v/>
      </c>
      <c r="AL540" s="35">
        <f>[4]基础信息!L540</f>
        <v>537</v>
      </c>
      <c r="AM540" s="35">
        <f>[4]基础信息!M540</f>
        <v>100</v>
      </c>
      <c r="AP540" s="44">
        <f>[2]国家城池攻打!AK540</f>
        <v>537</v>
      </c>
      <c r="AQ540" s="44">
        <f>[2]国家城池攻打!AL540</f>
        <v>2908782218.0091605</v>
      </c>
      <c r="AR540" s="44">
        <f>[2]国家城池攻打!AM540</f>
        <v>2987653967.166152</v>
      </c>
      <c r="AS540" s="44">
        <f>[2]国家城池攻打!AN540</f>
        <v>251229532.77905756</v>
      </c>
      <c r="AT540" s="44">
        <f>[2]国家城池攻打!AO540</f>
        <v>47895979.94034218</v>
      </c>
      <c r="AU540" s="44">
        <f>[2]国家城池攻打!AP540</f>
        <v>14210627.126752343</v>
      </c>
      <c r="AV540" s="44">
        <f>[2]国家城池攻打!AQ540</f>
        <v>6209772325.0214634</v>
      </c>
      <c r="AX540" s="14">
        <v>537</v>
      </c>
      <c r="AY540" s="44">
        <f>[2]国家城池攻打!AE540</f>
        <v>61655335.429455407</v>
      </c>
      <c r="AZ540" s="44">
        <f>[2]国家城池攻打!AF540</f>
        <v>63175266.15556179</v>
      </c>
      <c r="BA540" s="44">
        <f>[2]国家城池攻打!AG540</f>
        <v>65078289.891450986</v>
      </c>
      <c r="BB540" s="44">
        <f>[2]国家城池攻打!AH540</f>
        <v>69738291.92415531</v>
      </c>
      <c r="BC540" s="44">
        <f>[2]国家城池攻打!AI540</f>
        <v>71510804.784381777</v>
      </c>
    </row>
    <row r="541" spans="1:55" x14ac:dyDescent="0.15">
      <c r="A541" s="16" t="str">
        <f>IF([2]其他调用!AF541="","",[2]其他调用!AF541)</f>
        <v/>
      </c>
      <c r="B541" s="16">
        <f>IF([2]其他调用!AG541="","",[2]其他调用!AG541)</f>
        <v>537</v>
      </c>
      <c r="C541" s="16">
        <f>IF([2]其他调用!AH541="","",[2]其他调用!AH541)</f>
        <v>1</v>
      </c>
      <c r="D541" s="16">
        <f>IF([2]其他调用!AI541="","",[2]其他调用!AI541)</f>
        <v>1.7404689432737179</v>
      </c>
      <c r="E541" s="16">
        <f>IF([2]其他调用!AJ541="","",[2]其他调用!AJ541)</f>
        <v>3.2940969506442275</v>
      </c>
      <c r="F541" s="16">
        <f>IF([2]其他调用!AK541="","",[2]其他调用!AK541)</f>
        <v>8.683091583528304</v>
      </c>
      <c r="G541" s="16">
        <f>IF([2]其他调用!AL541="","",[2]其他调用!AL541)</f>
        <v>16.740269251508298</v>
      </c>
      <c r="H541" s="16">
        <f>IF([2]其他调用!AM541="","",[2]其他调用!AM541)</f>
        <v>1004.4831039224036</v>
      </c>
      <c r="I541" s="16" t="str">
        <f>IF([2]其他调用!AN541="","",[2]其他调用!AN541)</f>
        <v/>
      </c>
      <c r="J541" s="16" t="str">
        <f>IF([2]其他调用!AO541="","",[2]其他调用!AO541)</f>
        <v/>
      </c>
      <c r="AL541" s="35">
        <f>[4]基础信息!L541</f>
        <v>538</v>
      </c>
      <c r="AM541" s="35">
        <f>[4]基础信息!M541</f>
        <v>100</v>
      </c>
      <c r="AP541" s="44">
        <f>[2]国家城池攻打!AK541</f>
        <v>538</v>
      </c>
      <c r="AQ541" s="44">
        <f>[2]国家城池攻打!AL541</f>
        <v>2909401932.0199194</v>
      </c>
      <c r="AR541" s="44">
        <f>[2]国家城池攻打!AM541</f>
        <v>2987653967.166152</v>
      </c>
      <c r="AS541" s="44">
        <f>[2]国家城池攻打!AN541</f>
        <v>251229532.77905756</v>
      </c>
      <c r="AT541" s="44">
        <f>[2]国家城池攻打!AO541</f>
        <v>47895979.94034218</v>
      </c>
      <c r="AU541" s="44">
        <f>[2]国家城池攻打!AP541</f>
        <v>14210627.126752343</v>
      </c>
      <c r="AV541" s="44">
        <f>[2]国家城池攻打!AQ541</f>
        <v>6210392039.0322227</v>
      </c>
      <c r="AX541" s="14">
        <v>538</v>
      </c>
      <c r="AY541" s="44">
        <f>[2]国家城池攻打!AE541</f>
        <v>61655335.429455407</v>
      </c>
      <c r="AZ541" s="44">
        <f>[2]国家城池攻打!AF541</f>
        <v>63175266.15556179</v>
      </c>
      <c r="BA541" s="44">
        <f>[2]国家城池攻打!AG541</f>
        <v>65078289.891450986</v>
      </c>
      <c r="BB541" s="44">
        <f>[2]国家城池攻打!AH541</f>
        <v>69738291.92415531</v>
      </c>
      <c r="BC541" s="44">
        <f>[2]国家城池攻打!AI541</f>
        <v>71510804.784381777</v>
      </c>
    </row>
    <row r="542" spans="1:55" x14ac:dyDescent="0.15">
      <c r="A542" s="16" t="str">
        <f>IF([2]其他调用!AF542="","",[2]其他调用!AF542)</f>
        <v/>
      </c>
      <c r="B542" s="16">
        <f>IF([2]其他调用!AG542="","",[2]其他调用!AG542)</f>
        <v>538</v>
      </c>
      <c r="C542" s="16">
        <f>IF([2]其他调用!AH542="","",[2]其他调用!AH542)</f>
        <v>1</v>
      </c>
      <c r="D542" s="16">
        <f>IF([2]其他调用!AI542="","",[2]其他调用!AI542)</f>
        <v>1.7404689432737179</v>
      </c>
      <c r="E542" s="16">
        <f>IF([2]其他调用!AJ542="","",[2]其他调用!AJ542)</f>
        <v>3.2940969506442275</v>
      </c>
      <c r="F542" s="16">
        <f>IF([2]其他调用!AK542="","",[2]其他调用!AK542)</f>
        <v>8.683091583528304</v>
      </c>
      <c r="G542" s="16">
        <f>IF([2]其他调用!AL542="","",[2]其他调用!AL542)</f>
        <v>16.740269251508298</v>
      </c>
      <c r="H542" s="16">
        <f>IF([2]其他调用!AM542="","",[2]其他调用!AM542)</f>
        <v>1004.4831039224036</v>
      </c>
      <c r="I542" s="16" t="str">
        <f>IF([2]其他调用!AN542="","",[2]其他调用!AN542)</f>
        <v/>
      </c>
      <c r="J542" s="16" t="str">
        <f>IF([2]其他调用!AO542="","",[2]其他调用!AO542)</f>
        <v/>
      </c>
      <c r="AL542" s="35">
        <f>[4]基础信息!L542</f>
        <v>539</v>
      </c>
      <c r="AM542" s="35">
        <f>[4]基础信息!M542</f>
        <v>100</v>
      </c>
      <c r="AP542" s="44">
        <f>[2]国家城池攻打!AK542</f>
        <v>539</v>
      </c>
      <c r="AQ542" s="44">
        <f>[2]国家城池攻打!AL542</f>
        <v>2910021646.0306787</v>
      </c>
      <c r="AR542" s="44">
        <f>[2]国家城池攻打!AM542</f>
        <v>2987653967.166152</v>
      </c>
      <c r="AS542" s="44">
        <f>[2]国家城池攻打!AN542</f>
        <v>251229532.77905756</v>
      </c>
      <c r="AT542" s="44">
        <f>[2]国家城池攻打!AO542</f>
        <v>47895979.94034218</v>
      </c>
      <c r="AU542" s="44">
        <f>[2]国家城池攻打!AP542</f>
        <v>14210627.126752343</v>
      </c>
      <c r="AV542" s="44">
        <f>[2]国家城池攻打!AQ542</f>
        <v>6211011753.0429821</v>
      </c>
      <c r="AX542" s="14">
        <v>539</v>
      </c>
      <c r="AY542" s="44">
        <f>[2]国家城池攻打!AE542</f>
        <v>61655335.429455407</v>
      </c>
      <c r="AZ542" s="44">
        <f>[2]国家城池攻打!AF542</f>
        <v>63175266.15556179</v>
      </c>
      <c r="BA542" s="44">
        <f>[2]国家城池攻打!AG542</f>
        <v>65078289.891450986</v>
      </c>
      <c r="BB542" s="44">
        <f>[2]国家城池攻打!AH542</f>
        <v>69738291.92415531</v>
      </c>
      <c r="BC542" s="44">
        <f>[2]国家城池攻打!AI542</f>
        <v>71510804.784381777</v>
      </c>
    </row>
    <row r="543" spans="1:55" x14ac:dyDescent="0.15">
      <c r="A543" s="16" t="str">
        <f>IF([2]其他调用!AF543="","",[2]其他调用!AF543)</f>
        <v/>
      </c>
      <c r="B543" s="16">
        <f>IF([2]其他调用!AG543="","",[2]其他调用!AG543)</f>
        <v>539</v>
      </c>
      <c r="C543" s="16">
        <f>IF([2]其他调用!AH543="","",[2]其他调用!AH543)</f>
        <v>1</v>
      </c>
      <c r="D543" s="16">
        <f>IF([2]其他调用!AI543="","",[2]其他调用!AI543)</f>
        <v>1.7404689432737179</v>
      </c>
      <c r="E543" s="16">
        <f>IF([2]其他调用!AJ543="","",[2]其他调用!AJ543)</f>
        <v>3.2940969506442275</v>
      </c>
      <c r="F543" s="16">
        <f>IF([2]其他调用!AK543="","",[2]其他调用!AK543)</f>
        <v>8.683091583528304</v>
      </c>
      <c r="G543" s="16">
        <f>IF([2]其他调用!AL543="","",[2]其他调用!AL543)</f>
        <v>16.740269251508298</v>
      </c>
      <c r="H543" s="16">
        <f>IF([2]其他调用!AM543="","",[2]其他调用!AM543)</f>
        <v>1004.4831039224036</v>
      </c>
      <c r="I543" s="16" t="str">
        <f>IF([2]其他调用!AN543="","",[2]其他调用!AN543)</f>
        <v/>
      </c>
      <c r="J543" s="16" t="str">
        <f>IF([2]其他调用!AO543="","",[2]其他调用!AO543)</f>
        <v/>
      </c>
      <c r="AL543" s="35">
        <f>[4]基础信息!L543</f>
        <v>540</v>
      </c>
      <c r="AM543" s="35">
        <f>[4]基础信息!M543</f>
        <v>100</v>
      </c>
      <c r="AP543" s="44">
        <f>[2]国家城池攻打!AK543</f>
        <v>540</v>
      </c>
      <c r="AQ543" s="44">
        <f>[2]国家城池攻打!AL543</f>
        <v>2910641360.0414386</v>
      </c>
      <c r="AR543" s="44">
        <f>[2]国家城池攻打!AM543</f>
        <v>2987653967.166152</v>
      </c>
      <c r="AS543" s="44">
        <f>[2]国家城池攻打!AN543</f>
        <v>251229532.77905756</v>
      </c>
      <c r="AT543" s="44">
        <f>[2]国家城池攻打!AO543</f>
        <v>47895979.94034218</v>
      </c>
      <c r="AU543" s="44">
        <f>[2]国家城池攻打!AP543</f>
        <v>14210627.126752343</v>
      </c>
      <c r="AV543" s="44">
        <f>[2]国家城池攻打!AQ543</f>
        <v>6211631467.0537415</v>
      </c>
      <c r="AX543" s="14">
        <v>540</v>
      </c>
      <c r="AY543" s="44">
        <f>[2]国家城池攻打!AE543</f>
        <v>61655335.429455407</v>
      </c>
      <c r="AZ543" s="44">
        <f>[2]国家城池攻打!AF543</f>
        <v>63175266.15556179</v>
      </c>
      <c r="BA543" s="44">
        <f>[2]国家城池攻打!AG543</f>
        <v>65078289.891450986</v>
      </c>
      <c r="BB543" s="44">
        <f>[2]国家城池攻打!AH543</f>
        <v>69738291.92415531</v>
      </c>
      <c r="BC543" s="44">
        <f>[2]国家城池攻打!AI543</f>
        <v>71510804.784381777</v>
      </c>
    </row>
    <row r="544" spans="1:55" x14ac:dyDescent="0.15">
      <c r="A544" s="16" t="str">
        <f>IF([2]其他调用!AF544="","",[2]其他调用!AF544)</f>
        <v/>
      </c>
      <c r="B544" s="16">
        <f>IF([2]其他调用!AG544="","",[2]其他调用!AG544)</f>
        <v>540</v>
      </c>
      <c r="C544" s="16">
        <f>IF([2]其他调用!AH544="","",[2]其他调用!AH544)</f>
        <v>1</v>
      </c>
      <c r="D544" s="16">
        <f>IF([2]其他调用!AI544="","",[2]其他调用!AI544)</f>
        <v>1.7404689432737179</v>
      </c>
      <c r="E544" s="16">
        <f>IF([2]其他调用!AJ544="","",[2]其他调用!AJ544)</f>
        <v>3.2940969506442275</v>
      </c>
      <c r="F544" s="16">
        <f>IF([2]其他调用!AK544="","",[2]其他调用!AK544)</f>
        <v>8.683091583528304</v>
      </c>
      <c r="G544" s="16">
        <f>IF([2]其他调用!AL544="","",[2]其他调用!AL544)</f>
        <v>16.740269251508298</v>
      </c>
      <c r="H544" s="16">
        <f>IF([2]其他调用!AM544="","",[2]其他调用!AM544)</f>
        <v>1004.4831039224036</v>
      </c>
      <c r="I544" s="16" t="str">
        <f>IF([2]其他调用!AN544="","",[2]其他调用!AN544)</f>
        <v/>
      </c>
      <c r="J544" s="16" t="str">
        <f>IF([2]其他调用!AO544="","",[2]其他调用!AO544)</f>
        <v/>
      </c>
      <c r="AL544" s="35">
        <f>[4]基础信息!L544</f>
        <v>541</v>
      </c>
      <c r="AM544" s="35">
        <f>[4]基础信息!M544</f>
        <v>100</v>
      </c>
      <c r="AP544" s="44">
        <f>[2]国家城池攻打!AK544</f>
        <v>541</v>
      </c>
      <c r="AQ544" s="44">
        <f>[2]国家城池攻打!AL544</f>
        <v>2911261074.0521975</v>
      </c>
      <c r="AR544" s="44">
        <f>[2]国家城池攻打!AM544</f>
        <v>2987653967.166152</v>
      </c>
      <c r="AS544" s="44">
        <f>[2]国家城池攻打!AN544</f>
        <v>251229532.77905756</v>
      </c>
      <c r="AT544" s="44">
        <f>[2]国家城池攻打!AO544</f>
        <v>47895979.94034218</v>
      </c>
      <c r="AU544" s="44">
        <f>[2]国家城池攻打!AP544</f>
        <v>14210627.126752343</v>
      </c>
      <c r="AV544" s="44">
        <f>[2]国家城池攻打!AQ544</f>
        <v>6212251181.0645008</v>
      </c>
      <c r="AX544" s="14">
        <v>541</v>
      </c>
      <c r="AY544" s="44">
        <f>[2]国家城池攻打!AE544</f>
        <v>61655335.429455407</v>
      </c>
      <c r="AZ544" s="44">
        <f>[2]国家城池攻打!AF544</f>
        <v>63175266.15556179</v>
      </c>
      <c r="BA544" s="44">
        <f>[2]国家城池攻打!AG544</f>
        <v>65078289.891450986</v>
      </c>
      <c r="BB544" s="44">
        <f>[2]国家城池攻打!AH544</f>
        <v>69738291.92415531</v>
      </c>
      <c r="BC544" s="44">
        <f>[2]国家城池攻打!AI544</f>
        <v>71510804.784381777</v>
      </c>
    </row>
    <row r="545" spans="1:55" x14ac:dyDescent="0.15">
      <c r="A545" s="16" t="str">
        <f>IF([2]其他调用!AF545="","",[2]其他调用!AF545)</f>
        <v/>
      </c>
      <c r="B545" s="16">
        <f>IF([2]其他调用!AG545="","",[2]其他调用!AG545)</f>
        <v>541</v>
      </c>
      <c r="C545" s="16">
        <f>IF([2]其他调用!AH545="","",[2]其他调用!AH545)</f>
        <v>1</v>
      </c>
      <c r="D545" s="16">
        <f>IF([2]其他调用!AI545="","",[2]其他调用!AI545)</f>
        <v>1.7404689432737179</v>
      </c>
      <c r="E545" s="16">
        <f>IF([2]其他调用!AJ545="","",[2]其他调用!AJ545)</f>
        <v>3.2940969506442275</v>
      </c>
      <c r="F545" s="16">
        <f>IF([2]其他调用!AK545="","",[2]其他调用!AK545)</f>
        <v>8.683091583528304</v>
      </c>
      <c r="G545" s="16">
        <f>IF([2]其他调用!AL545="","",[2]其他调用!AL545)</f>
        <v>16.740269251508298</v>
      </c>
      <c r="H545" s="16">
        <f>IF([2]其他调用!AM545="","",[2]其他调用!AM545)</f>
        <v>1004.4831039224036</v>
      </c>
      <c r="I545" s="16" t="str">
        <f>IF([2]其他调用!AN545="","",[2]其他调用!AN545)</f>
        <v/>
      </c>
      <c r="J545" s="16" t="str">
        <f>IF([2]其他调用!AO545="","",[2]其他调用!AO545)</f>
        <v/>
      </c>
      <c r="AL545" s="35">
        <f>[4]基础信息!L545</f>
        <v>542</v>
      </c>
      <c r="AM545" s="35">
        <f>[4]基础信息!M545</f>
        <v>100</v>
      </c>
      <c r="AP545" s="44">
        <f>[2]国家城池攻打!AK545</f>
        <v>542</v>
      </c>
      <c r="AQ545" s="44">
        <f>[2]国家城池攻打!AL545</f>
        <v>2911880788.0629568</v>
      </c>
      <c r="AR545" s="44">
        <f>[2]国家城池攻打!AM545</f>
        <v>2987653967.166152</v>
      </c>
      <c r="AS545" s="44">
        <f>[2]国家城池攻打!AN545</f>
        <v>251229532.77905756</v>
      </c>
      <c r="AT545" s="44">
        <f>[2]国家城池攻打!AO545</f>
        <v>47895979.94034218</v>
      </c>
      <c r="AU545" s="44">
        <f>[2]国家城池攻打!AP545</f>
        <v>14210627.126752343</v>
      </c>
      <c r="AV545" s="44">
        <f>[2]国家城池攻打!AQ545</f>
        <v>6212870895.0752602</v>
      </c>
      <c r="AX545" s="14">
        <v>542</v>
      </c>
      <c r="AY545" s="44">
        <f>[2]国家城池攻打!AE545</f>
        <v>61655335.429455407</v>
      </c>
      <c r="AZ545" s="44">
        <f>[2]国家城池攻打!AF545</f>
        <v>63175266.15556179</v>
      </c>
      <c r="BA545" s="44">
        <f>[2]国家城池攻打!AG545</f>
        <v>65078289.891450986</v>
      </c>
      <c r="BB545" s="44">
        <f>[2]国家城池攻打!AH545</f>
        <v>69738291.92415531</v>
      </c>
      <c r="BC545" s="44">
        <f>[2]国家城池攻打!AI545</f>
        <v>71510804.784381777</v>
      </c>
    </row>
    <row r="546" spans="1:55" x14ac:dyDescent="0.15">
      <c r="A546" s="16" t="str">
        <f>IF([2]其他调用!AF546="","",[2]其他调用!AF546)</f>
        <v/>
      </c>
      <c r="B546" s="16">
        <f>IF([2]其他调用!AG546="","",[2]其他调用!AG546)</f>
        <v>542</v>
      </c>
      <c r="C546" s="16">
        <f>IF([2]其他调用!AH546="","",[2]其他调用!AH546)</f>
        <v>1</v>
      </c>
      <c r="D546" s="16">
        <f>IF([2]其他调用!AI546="","",[2]其他调用!AI546)</f>
        <v>1.7404689432737179</v>
      </c>
      <c r="E546" s="16">
        <f>IF([2]其他调用!AJ546="","",[2]其他调用!AJ546)</f>
        <v>3.2940969506442275</v>
      </c>
      <c r="F546" s="16">
        <f>IF([2]其他调用!AK546="","",[2]其他调用!AK546)</f>
        <v>8.683091583528304</v>
      </c>
      <c r="G546" s="16">
        <f>IF([2]其他调用!AL546="","",[2]其他调用!AL546)</f>
        <v>16.740269251508298</v>
      </c>
      <c r="H546" s="16">
        <f>IF([2]其他调用!AM546="","",[2]其他调用!AM546)</f>
        <v>1004.4831039224036</v>
      </c>
      <c r="I546" s="16" t="str">
        <f>IF([2]其他调用!AN546="","",[2]其他调用!AN546)</f>
        <v/>
      </c>
      <c r="J546" s="16" t="str">
        <f>IF([2]其他调用!AO546="","",[2]其他调用!AO546)</f>
        <v/>
      </c>
      <c r="AL546" s="35">
        <f>[4]基础信息!L546</f>
        <v>543</v>
      </c>
      <c r="AM546" s="35">
        <f>[4]基础信息!M546</f>
        <v>100</v>
      </c>
      <c r="AP546" s="44">
        <f>[2]国家城池攻打!AK546</f>
        <v>543</v>
      </c>
      <c r="AQ546" s="44">
        <f>[2]国家城池攻打!AL546</f>
        <v>2912500502.0737162</v>
      </c>
      <c r="AR546" s="44">
        <f>[2]国家城池攻打!AM546</f>
        <v>2987653967.166152</v>
      </c>
      <c r="AS546" s="44">
        <f>[2]国家城池攻打!AN546</f>
        <v>251229532.77905756</v>
      </c>
      <c r="AT546" s="44">
        <f>[2]国家城池攻打!AO546</f>
        <v>47895979.94034218</v>
      </c>
      <c r="AU546" s="44">
        <f>[2]国家城池攻打!AP546</f>
        <v>14210627.126752343</v>
      </c>
      <c r="AV546" s="44">
        <f>[2]国家城池攻打!AQ546</f>
        <v>6213490609.0860195</v>
      </c>
      <c r="AX546" s="14">
        <v>543</v>
      </c>
      <c r="AY546" s="44">
        <f>[2]国家城池攻打!AE546</f>
        <v>61655335.429455407</v>
      </c>
      <c r="AZ546" s="44">
        <f>[2]国家城池攻打!AF546</f>
        <v>63175266.15556179</v>
      </c>
      <c r="BA546" s="44">
        <f>[2]国家城池攻打!AG546</f>
        <v>65078289.891450986</v>
      </c>
      <c r="BB546" s="44">
        <f>[2]国家城池攻打!AH546</f>
        <v>69738291.92415531</v>
      </c>
      <c r="BC546" s="44">
        <f>[2]国家城池攻打!AI546</f>
        <v>71510804.784381777</v>
      </c>
    </row>
    <row r="547" spans="1:55" x14ac:dyDescent="0.15">
      <c r="A547" s="16" t="str">
        <f>IF([2]其他调用!AF547="","",[2]其他调用!AF547)</f>
        <v/>
      </c>
      <c r="B547" s="16">
        <f>IF([2]其他调用!AG547="","",[2]其他调用!AG547)</f>
        <v>543</v>
      </c>
      <c r="C547" s="16">
        <f>IF([2]其他调用!AH547="","",[2]其他调用!AH547)</f>
        <v>1</v>
      </c>
      <c r="D547" s="16">
        <f>IF([2]其他调用!AI547="","",[2]其他调用!AI547)</f>
        <v>1.7404689432737179</v>
      </c>
      <c r="E547" s="16">
        <f>IF([2]其他调用!AJ547="","",[2]其他调用!AJ547)</f>
        <v>3.2940969506442275</v>
      </c>
      <c r="F547" s="16">
        <f>IF([2]其他调用!AK547="","",[2]其他调用!AK547)</f>
        <v>8.683091583528304</v>
      </c>
      <c r="G547" s="16">
        <f>IF([2]其他调用!AL547="","",[2]其他调用!AL547)</f>
        <v>16.740269251508298</v>
      </c>
      <c r="H547" s="16">
        <f>IF([2]其他调用!AM547="","",[2]其他调用!AM547)</f>
        <v>1004.4831039224036</v>
      </c>
      <c r="I547" s="16" t="str">
        <f>IF([2]其他调用!AN547="","",[2]其他调用!AN547)</f>
        <v/>
      </c>
      <c r="J547" s="16" t="str">
        <f>IF([2]其他调用!AO547="","",[2]其他调用!AO547)</f>
        <v/>
      </c>
      <c r="AL547" s="35">
        <f>[4]基础信息!L547</f>
        <v>544</v>
      </c>
      <c r="AM547" s="35">
        <f>[4]基础信息!M547</f>
        <v>100</v>
      </c>
      <c r="AP547" s="44">
        <f>[2]国家城池攻打!AK547</f>
        <v>544</v>
      </c>
      <c r="AQ547" s="44">
        <f>[2]国家城池攻打!AL547</f>
        <v>2913120216.0844755</v>
      </c>
      <c r="AR547" s="44">
        <f>[2]国家城池攻打!AM547</f>
        <v>2987653967.166152</v>
      </c>
      <c r="AS547" s="44">
        <f>[2]国家城池攻打!AN547</f>
        <v>251229532.77905756</v>
      </c>
      <c r="AT547" s="44">
        <f>[2]国家城池攻打!AO547</f>
        <v>47895979.94034218</v>
      </c>
      <c r="AU547" s="44">
        <f>[2]国家城池攻打!AP547</f>
        <v>14210627.126752343</v>
      </c>
      <c r="AV547" s="44">
        <f>[2]国家城池攻打!AQ547</f>
        <v>6214110323.0967789</v>
      </c>
      <c r="AX547" s="14">
        <v>544</v>
      </c>
      <c r="AY547" s="44">
        <f>[2]国家城池攻打!AE547</f>
        <v>61655335.429455407</v>
      </c>
      <c r="AZ547" s="44">
        <f>[2]国家城池攻打!AF547</f>
        <v>63175266.15556179</v>
      </c>
      <c r="BA547" s="44">
        <f>[2]国家城池攻打!AG547</f>
        <v>65078289.891450986</v>
      </c>
      <c r="BB547" s="44">
        <f>[2]国家城池攻打!AH547</f>
        <v>69738291.92415531</v>
      </c>
      <c r="BC547" s="44">
        <f>[2]国家城池攻打!AI547</f>
        <v>71510804.784381777</v>
      </c>
    </row>
    <row r="548" spans="1:55" x14ac:dyDescent="0.15">
      <c r="A548" s="16" t="str">
        <f>IF([2]其他调用!AF548="","",[2]其他调用!AF548)</f>
        <v/>
      </c>
      <c r="B548" s="16">
        <f>IF([2]其他调用!AG548="","",[2]其他调用!AG548)</f>
        <v>544</v>
      </c>
      <c r="C548" s="16">
        <f>IF([2]其他调用!AH548="","",[2]其他调用!AH548)</f>
        <v>1</v>
      </c>
      <c r="D548" s="16">
        <f>IF([2]其他调用!AI548="","",[2]其他调用!AI548)</f>
        <v>1.7404689432737179</v>
      </c>
      <c r="E548" s="16">
        <f>IF([2]其他调用!AJ548="","",[2]其他调用!AJ548)</f>
        <v>3.2940969506442275</v>
      </c>
      <c r="F548" s="16">
        <f>IF([2]其他调用!AK548="","",[2]其他调用!AK548)</f>
        <v>8.683091583528304</v>
      </c>
      <c r="G548" s="16">
        <f>IF([2]其他调用!AL548="","",[2]其他调用!AL548)</f>
        <v>16.740269251508298</v>
      </c>
      <c r="H548" s="16">
        <f>IF([2]其他调用!AM548="","",[2]其他调用!AM548)</f>
        <v>1004.4831039224036</v>
      </c>
      <c r="I548" s="16" t="str">
        <f>IF([2]其他调用!AN548="","",[2]其他调用!AN548)</f>
        <v/>
      </c>
      <c r="J548" s="16" t="str">
        <f>IF([2]其他调用!AO548="","",[2]其他调用!AO548)</f>
        <v/>
      </c>
      <c r="AL548" s="35">
        <f>[4]基础信息!L548</f>
        <v>545</v>
      </c>
      <c r="AM548" s="35">
        <f>[4]基础信息!M548</f>
        <v>100</v>
      </c>
      <c r="AP548" s="44">
        <f>[2]国家城池攻打!AK548</f>
        <v>545</v>
      </c>
      <c r="AQ548" s="44">
        <f>[2]国家城池攻打!AL548</f>
        <v>2913739930.0952349</v>
      </c>
      <c r="AR548" s="44">
        <f>[2]国家城池攻打!AM548</f>
        <v>2987653967.166152</v>
      </c>
      <c r="AS548" s="44">
        <f>[2]国家城池攻打!AN548</f>
        <v>251229532.77905756</v>
      </c>
      <c r="AT548" s="44">
        <f>[2]国家城池攻打!AO548</f>
        <v>47895979.94034218</v>
      </c>
      <c r="AU548" s="44">
        <f>[2]国家城池攻打!AP548</f>
        <v>14210627.126752343</v>
      </c>
      <c r="AV548" s="44">
        <f>[2]国家城池攻打!AQ548</f>
        <v>6214730037.1075382</v>
      </c>
      <c r="AX548" s="14">
        <v>545</v>
      </c>
      <c r="AY548" s="44">
        <f>[2]国家城池攻打!AE548</f>
        <v>61655335.429455407</v>
      </c>
      <c r="AZ548" s="44">
        <f>[2]国家城池攻打!AF548</f>
        <v>63175266.15556179</v>
      </c>
      <c r="BA548" s="44">
        <f>[2]国家城池攻打!AG548</f>
        <v>65078289.891450986</v>
      </c>
      <c r="BB548" s="44">
        <f>[2]国家城池攻打!AH548</f>
        <v>69738291.92415531</v>
      </c>
      <c r="BC548" s="44">
        <f>[2]国家城池攻打!AI548</f>
        <v>71510804.784381777</v>
      </c>
    </row>
    <row r="549" spans="1:55" x14ac:dyDescent="0.15">
      <c r="A549" s="16" t="str">
        <f>IF([2]其他调用!AF549="","",[2]其他调用!AF549)</f>
        <v/>
      </c>
      <c r="B549" s="16">
        <f>IF([2]其他调用!AG549="","",[2]其他调用!AG549)</f>
        <v>545</v>
      </c>
      <c r="C549" s="16">
        <f>IF([2]其他调用!AH549="","",[2]其他调用!AH549)</f>
        <v>1</v>
      </c>
      <c r="D549" s="16">
        <f>IF([2]其他调用!AI549="","",[2]其他调用!AI549)</f>
        <v>1.7404689432737179</v>
      </c>
      <c r="E549" s="16">
        <f>IF([2]其他调用!AJ549="","",[2]其他调用!AJ549)</f>
        <v>3.2940969506442275</v>
      </c>
      <c r="F549" s="16">
        <f>IF([2]其他调用!AK549="","",[2]其他调用!AK549)</f>
        <v>8.683091583528304</v>
      </c>
      <c r="G549" s="16">
        <f>IF([2]其他调用!AL549="","",[2]其他调用!AL549)</f>
        <v>16.740269251508298</v>
      </c>
      <c r="H549" s="16">
        <f>IF([2]其他调用!AM549="","",[2]其他调用!AM549)</f>
        <v>1004.4831039224036</v>
      </c>
      <c r="I549" s="16" t="str">
        <f>IF([2]其他调用!AN549="","",[2]其他调用!AN549)</f>
        <v/>
      </c>
      <c r="J549" s="16" t="str">
        <f>IF([2]其他调用!AO549="","",[2]其他调用!AO549)</f>
        <v/>
      </c>
      <c r="AL549" s="35">
        <f>[4]基础信息!L549</f>
        <v>546</v>
      </c>
      <c r="AM549" s="35">
        <f>[4]基础信息!M549</f>
        <v>100</v>
      </c>
      <c r="AP549" s="44">
        <f>[2]国家城池攻打!AK549</f>
        <v>546</v>
      </c>
      <c r="AQ549" s="44">
        <f>[2]国家城池攻打!AL549</f>
        <v>2914359644.1059942</v>
      </c>
      <c r="AR549" s="44">
        <f>[2]国家城池攻打!AM549</f>
        <v>2987653967.166152</v>
      </c>
      <c r="AS549" s="44">
        <f>[2]国家城池攻打!AN549</f>
        <v>251229532.77905756</v>
      </c>
      <c r="AT549" s="44">
        <f>[2]国家城池攻打!AO549</f>
        <v>47895979.94034218</v>
      </c>
      <c r="AU549" s="44">
        <f>[2]国家城池攻打!AP549</f>
        <v>14210627.126752343</v>
      </c>
      <c r="AV549" s="44">
        <f>[2]国家城池攻打!AQ549</f>
        <v>6215349751.1182976</v>
      </c>
      <c r="AX549" s="14">
        <v>546</v>
      </c>
      <c r="AY549" s="44">
        <f>[2]国家城池攻打!AE549</f>
        <v>61655335.429455407</v>
      </c>
      <c r="AZ549" s="44">
        <f>[2]国家城池攻打!AF549</f>
        <v>63175266.15556179</v>
      </c>
      <c r="BA549" s="44">
        <f>[2]国家城池攻打!AG549</f>
        <v>65078289.891450986</v>
      </c>
      <c r="BB549" s="44">
        <f>[2]国家城池攻打!AH549</f>
        <v>69738291.92415531</v>
      </c>
      <c r="BC549" s="44">
        <f>[2]国家城池攻打!AI549</f>
        <v>71510804.784381777</v>
      </c>
    </row>
    <row r="550" spans="1:55" x14ac:dyDescent="0.15">
      <c r="A550" s="16" t="str">
        <f>IF([2]其他调用!AF550="","",[2]其他调用!AF550)</f>
        <v/>
      </c>
      <c r="B550" s="16">
        <f>IF([2]其他调用!AG550="","",[2]其他调用!AG550)</f>
        <v>546</v>
      </c>
      <c r="C550" s="16">
        <f>IF([2]其他调用!AH550="","",[2]其他调用!AH550)</f>
        <v>1</v>
      </c>
      <c r="D550" s="16">
        <f>IF([2]其他调用!AI550="","",[2]其他调用!AI550)</f>
        <v>1.7404689432737179</v>
      </c>
      <c r="E550" s="16">
        <f>IF([2]其他调用!AJ550="","",[2]其他调用!AJ550)</f>
        <v>3.2940969506442275</v>
      </c>
      <c r="F550" s="16">
        <f>IF([2]其他调用!AK550="","",[2]其他调用!AK550)</f>
        <v>8.683091583528304</v>
      </c>
      <c r="G550" s="16">
        <f>IF([2]其他调用!AL550="","",[2]其他调用!AL550)</f>
        <v>16.740269251508298</v>
      </c>
      <c r="H550" s="16">
        <f>IF([2]其他调用!AM550="","",[2]其他调用!AM550)</f>
        <v>1004.4831039224036</v>
      </c>
      <c r="I550" s="16" t="str">
        <f>IF([2]其他调用!AN550="","",[2]其他调用!AN550)</f>
        <v/>
      </c>
      <c r="J550" s="16" t="str">
        <f>IF([2]其他调用!AO550="","",[2]其他调用!AO550)</f>
        <v/>
      </c>
      <c r="AL550" s="35">
        <f>[4]基础信息!L550</f>
        <v>547</v>
      </c>
      <c r="AM550" s="35">
        <f>[4]基础信息!M550</f>
        <v>100</v>
      </c>
      <c r="AP550" s="44">
        <f>[2]国家城池攻打!AK550</f>
        <v>547</v>
      </c>
      <c r="AQ550" s="44">
        <f>[2]国家城池攻打!AL550</f>
        <v>2914979358.1167536</v>
      </c>
      <c r="AR550" s="44">
        <f>[2]国家城池攻打!AM550</f>
        <v>2987653967.166152</v>
      </c>
      <c r="AS550" s="44">
        <f>[2]国家城池攻打!AN550</f>
        <v>251229532.77905756</v>
      </c>
      <c r="AT550" s="44">
        <f>[2]国家城池攻打!AO550</f>
        <v>47895979.94034218</v>
      </c>
      <c r="AU550" s="44">
        <f>[2]国家城池攻打!AP550</f>
        <v>14210627.126752343</v>
      </c>
      <c r="AV550" s="44">
        <f>[2]国家城池攻打!AQ550</f>
        <v>6215969465.1290569</v>
      </c>
      <c r="AX550" s="14">
        <v>547</v>
      </c>
      <c r="AY550" s="44">
        <f>[2]国家城池攻打!AE550</f>
        <v>61655335.429455407</v>
      </c>
      <c r="AZ550" s="44">
        <f>[2]国家城池攻打!AF550</f>
        <v>63175266.15556179</v>
      </c>
      <c r="BA550" s="44">
        <f>[2]国家城池攻打!AG550</f>
        <v>65078289.891450986</v>
      </c>
      <c r="BB550" s="44">
        <f>[2]国家城池攻打!AH550</f>
        <v>69738291.92415531</v>
      </c>
      <c r="BC550" s="44">
        <f>[2]国家城池攻打!AI550</f>
        <v>71510804.784381777</v>
      </c>
    </row>
    <row r="551" spans="1:55" x14ac:dyDescent="0.15">
      <c r="A551" s="16" t="str">
        <f>IF([2]其他调用!AF551="","",[2]其他调用!AF551)</f>
        <v/>
      </c>
      <c r="B551" s="16">
        <f>IF([2]其他调用!AG551="","",[2]其他调用!AG551)</f>
        <v>547</v>
      </c>
      <c r="C551" s="16">
        <f>IF([2]其他调用!AH551="","",[2]其他调用!AH551)</f>
        <v>1</v>
      </c>
      <c r="D551" s="16">
        <f>IF([2]其他调用!AI551="","",[2]其他调用!AI551)</f>
        <v>1.7404689432737179</v>
      </c>
      <c r="E551" s="16">
        <f>IF([2]其他调用!AJ551="","",[2]其他调用!AJ551)</f>
        <v>3.2940969506442275</v>
      </c>
      <c r="F551" s="16">
        <f>IF([2]其他调用!AK551="","",[2]其他调用!AK551)</f>
        <v>8.683091583528304</v>
      </c>
      <c r="G551" s="16">
        <f>IF([2]其他调用!AL551="","",[2]其他调用!AL551)</f>
        <v>16.740269251508298</v>
      </c>
      <c r="H551" s="16">
        <f>IF([2]其他调用!AM551="","",[2]其他调用!AM551)</f>
        <v>1004.4831039224036</v>
      </c>
      <c r="I551" s="16" t="str">
        <f>IF([2]其他调用!AN551="","",[2]其他调用!AN551)</f>
        <v/>
      </c>
      <c r="J551" s="16" t="str">
        <f>IF([2]其他调用!AO551="","",[2]其他调用!AO551)</f>
        <v/>
      </c>
      <c r="AL551" s="35">
        <f>[4]基础信息!L551</f>
        <v>548</v>
      </c>
      <c r="AM551" s="35">
        <f>[4]基础信息!M551</f>
        <v>100</v>
      </c>
      <c r="AP551" s="44">
        <f>[2]国家城池攻打!AK551</f>
        <v>548</v>
      </c>
      <c r="AQ551" s="44">
        <f>[2]国家城池攻打!AL551</f>
        <v>2915587393.7304296</v>
      </c>
      <c r="AR551" s="44">
        <f>[2]国家城池攻打!AM551</f>
        <v>2987653967.166152</v>
      </c>
      <c r="AS551" s="44">
        <f>[2]国家城池攻打!AN551</f>
        <v>251229532.77905756</v>
      </c>
      <c r="AT551" s="44">
        <f>[2]国家城池攻打!AO551</f>
        <v>47895979.94034218</v>
      </c>
      <c r="AU551" s="44">
        <f>[2]国家城池攻打!AP551</f>
        <v>14210627.126752343</v>
      </c>
      <c r="AV551" s="44">
        <f>[2]国家城池攻打!AQ551</f>
        <v>6216577500.742733</v>
      </c>
      <c r="AX551" s="14">
        <v>548</v>
      </c>
      <c r="AY551" s="44">
        <f>[2]国家城池攻打!AE551</f>
        <v>61655335.429455407</v>
      </c>
      <c r="AZ551" s="44">
        <f>[2]国家城池攻打!AF551</f>
        <v>63175266.15556179</v>
      </c>
      <c r="BA551" s="44">
        <f>[2]国家城池攻打!AG551</f>
        <v>65078289.891450986</v>
      </c>
      <c r="BB551" s="44">
        <f>[2]国家城池攻打!AH551</f>
        <v>69738291.92415531</v>
      </c>
      <c r="BC551" s="44">
        <f>[2]国家城池攻打!AI551</f>
        <v>71510804.784381777</v>
      </c>
    </row>
    <row r="552" spans="1:55" x14ac:dyDescent="0.15">
      <c r="A552" s="16" t="str">
        <f>IF([2]其他调用!AF552="","",[2]其他调用!AF552)</f>
        <v/>
      </c>
      <c r="B552" s="16">
        <f>IF([2]其他调用!AG552="","",[2]其他调用!AG552)</f>
        <v>548</v>
      </c>
      <c r="C552" s="16">
        <f>IF([2]其他调用!AH552="","",[2]其他调用!AH552)</f>
        <v>1</v>
      </c>
      <c r="D552" s="16">
        <f>IF([2]其他调用!AI552="","",[2]其他调用!AI552)</f>
        <v>1.7404689432737179</v>
      </c>
      <c r="E552" s="16">
        <f>IF([2]其他调用!AJ552="","",[2]其他调用!AJ552)</f>
        <v>3.2940969506442275</v>
      </c>
      <c r="F552" s="16">
        <f>IF([2]其他调用!AK552="","",[2]其他调用!AK552)</f>
        <v>8.683091583528304</v>
      </c>
      <c r="G552" s="16">
        <f>IF([2]其他调用!AL552="","",[2]其他调用!AL552)</f>
        <v>16.740269251508298</v>
      </c>
      <c r="H552" s="16">
        <f>IF([2]其他调用!AM552="","",[2]其他调用!AM552)</f>
        <v>1004.4831039224036</v>
      </c>
      <c r="I552" s="16" t="str">
        <f>IF([2]其他调用!AN552="","",[2]其他调用!AN552)</f>
        <v/>
      </c>
      <c r="J552" s="16" t="str">
        <f>IF([2]其他调用!AO552="","",[2]其他调用!AO552)</f>
        <v/>
      </c>
      <c r="AL552" s="35">
        <f>[4]基础信息!L552</f>
        <v>549</v>
      </c>
      <c r="AM552" s="35">
        <f>[4]基础信息!M552</f>
        <v>100</v>
      </c>
      <c r="AP552" s="44">
        <f>[2]国家城池攻打!AK552</f>
        <v>549</v>
      </c>
      <c r="AQ552" s="44">
        <f>[2]国家城池攻打!AL552</f>
        <v>2916160762.5381632</v>
      </c>
      <c r="AR552" s="44">
        <f>[2]国家城池攻打!AM552</f>
        <v>2987653967.166152</v>
      </c>
      <c r="AS552" s="44">
        <f>[2]国家城池攻打!AN552</f>
        <v>251229532.77905756</v>
      </c>
      <c r="AT552" s="44">
        <f>[2]国家城池攻打!AO552</f>
        <v>47895979.94034218</v>
      </c>
      <c r="AU552" s="44">
        <f>[2]国家城池攻打!AP552</f>
        <v>14210627.126752343</v>
      </c>
      <c r="AV552" s="44">
        <f>[2]国家城池攻打!AQ552</f>
        <v>6217150869.5504665</v>
      </c>
      <c r="AX552" s="14">
        <v>549</v>
      </c>
      <c r="AY552" s="44">
        <f>[2]国家城池攻打!AE552</f>
        <v>61655335.429455407</v>
      </c>
      <c r="AZ552" s="44">
        <f>[2]国家城池攻打!AF552</f>
        <v>63175266.15556179</v>
      </c>
      <c r="BA552" s="44">
        <f>[2]国家城池攻打!AG552</f>
        <v>65078289.891450986</v>
      </c>
      <c r="BB552" s="44">
        <f>[2]国家城池攻打!AH552</f>
        <v>69738291.92415531</v>
      </c>
      <c r="BC552" s="44">
        <f>[2]国家城池攻打!AI552</f>
        <v>71510804.784381777</v>
      </c>
    </row>
    <row r="553" spans="1:55" x14ac:dyDescent="0.15">
      <c r="A553" s="16" t="str">
        <f>IF([2]其他调用!AF553="","",[2]其他调用!AF553)</f>
        <v/>
      </c>
      <c r="B553" s="16">
        <f>IF([2]其他调用!AG553="","",[2]其他调用!AG553)</f>
        <v>549</v>
      </c>
      <c r="C553" s="16">
        <f>IF([2]其他调用!AH553="","",[2]其他调用!AH553)</f>
        <v>1</v>
      </c>
      <c r="D553" s="16">
        <f>IF([2]其他调用!AI553="","",[2]其他调用!AI553)</f>
        <v>1.7404689432737179</v>
      </c>
      <c r="E553" s="16">
        <f>IF([2]其他调用!AJ553="","",[2]其他调用!AJ553)</f>
        <v>3.2940969506442275</v>
      </c>
      <c r="F553" s="16">
        <f>IF([2]其他调用!AK553="","",[2]其他调用!AK553)</f>
        <v>8.683091583528304</v>
      </c>
      <c r="G553" s="16">
        <f>IF([2]其他调用!AL553="","",[2]其他调用!AL553)</f>
        <v>16.740269251508298</v>
      </c>
      <c r="H553" s="16">
        <f>IF([2]其他调用!AM553="","",[2]其他调用!AM553)</f>
        <v>1004.4831039224036</v>
      </c>
      <c r="I553" s="16" t="str">
        <f>IF([2]其他调用!AN553="","",[2]其他调用!AN553)</f>
        <v/>
      </c>
      <c r="J553" s="16" t="str">
        <f>IF([2]其他调用!AO553="","",[2]其他调用!AO553)</f>
        <v/>
      </c>
      <c r="AL553" s="35">
        <f>[4]基础信息!L553</f>
        <v>550</v>
      </c>
      <c r="AM553" s="35">
        <f>[4]基础信息!M553</f>
        <v>100</v>
      </c>
      <c r="AP553" s="44">
        <f>[2]国家城池攻打!AK553</f>
        <v>550</v>
      </c>
      <c r="AQ553" s="44">
        <f>[2]国家城池攻打!AL553</f>
        <v>2916734131.3458962</v>
      </c>
      <c r="AR553" s="44">
        <f>[2]国家城池攻打!AM553</f>
        <v>2987653967.166152</v>
      </c>
      <c r="AS553" s="44">
        <f>[2]国家城池攻打!AN553</f>
        <v>251229532.77905756</v>
      </c>
      <c r="AT553" s="44">
        <f>[2]国家城池攻打!AO553</f>
        <v>47895979.94034218</v>
      </c>
      <c r="AU553" s="44">
        <f>[2]国家城池攻打!AP553</f>
        <v>14210627.126752343</v>
      </c>
      <c r="AV553" s="44">
        <f>[2]国家城池攻打!AQ553</f>
        <v>6217724238.3582001</v>
      </c>
      <c r="AX553" s="14">
        <v>550</v>
      </c>
      <c r="AY553" s="44">
        <f>[2]国家城池攻打!AE553</f>
        <v>61655335.429455407</v>
      </c>
      <c r="AZ553" s="44">
        <f>[2]国家城池攻打!AF553</f>
        <v>63175266.15556179</v>
      </c>
      <c r="BA553" s="44">
        <f>[2]国家城池攻打!AG553</f>
        <v>65078289.891450986</v>
      </c>
      <c r="BB553" s="44">
        <f>[2]国家城池攻打!AH553</f>
        <v>69738291.92415531</v>
      </c>
      <c r="BC553" s="44">
        <f>[2]国家城池攻打!AI553</f>
        <v>71510804.784381777</v>
      </c>
    </row>
    <row r="554" spans="1:55" x14ac:dyDescent="0.15">
      <c r="A554" s="16" t="str">
        <f>IF([2]其他调用!AF554="","",[2]其他调用!AF554)</f>
        <v/>
      </c>
      <c r="B554" s="16">
        <f>IF([2]其他调用!AG554="","",[2]其他调用!AG554)</f>
        <v>550</v>
      </c>
      <c r="C554" s="16">
        <f>IF([2]其他调用!AH554="","",[2]其他调用!AH554)</f>
        <v>1</v>
      </c>
      <c r="D554" s="16">
        <f>IF([2]其他调用!AI554="","",[2]其他调用!AI554)</f>
        <v>1.7404689432737179</v>
      </c>
      <c r="E554" s="16">
        <f>IF([2]其他调用!AJ554="","",[2]其他调用!AJ554)</f>
        <v>3.2940969506442275</v>
      </c>
      <c r="F554" s="16">
        <f>IF([2]其他调用!AK554="","",[2]其他调用!AK554)</f>
        <v>8.683091583528304</v>
      </c>
      <c r="G554" s="16">
        <f>IF([2]其他调用!AL554="","",[2]其他调用!AL554)</f>
        <v>16.740269251508298</v>
      </c>
      <c r="H554" s="16">
        <f>IF([2]其他调用!AM554="","",[2]其他调用!AM554)</f>
        <v>1004.4831039224036</v>
      </c>
      <c r="I554" s="16" t="str">
        <f>IF([2]其他调用!AN554="","",[2]其他调用!AN554)</f>
        <v/>
      </c>
      <c r="J554" s="16" t="str">
        <f>IF([2]其他调用!AO554="","",[2]其他调用!AO554)</f>
        <v/>
      </c>
      <c r="AL554" s="35">
        <f>[4]基础信息!L554</f>
        <v>551</v>
      </c>
      <c r="AM554" s="35">
        <f>[4]基础信息!M554</f>
        <v>100</v>
      </c>
      <c r="AP554" s="44">
        <f>[2]国家城池攻打!AK554</f>
        <v>551</v>
      </c>
      <c r="AQ554" s="44">
        <f>[2]国家城池攻打!AL554</f>
        <v>2917307500.1536293</v>
      </c>
      <c r="AR554" s="44">
        <f>[2]国家城池攻打!AM554</f>
        <v>2987653967.166152</v>
      </c>
      <c r="AS554" s="44">
        <f>[2]国家城池攻打!AN554</f>
        <v>251229532.77905756</v>
      </c>
      <c r="AT554" s="44">
        <f>[2]国家城池攻打!AO554</f>
        <v>47895979.94034218</v>
      </c>
      <c r="AU554" s="44">
        <f>[2]国家城池攻打!AP554</f>
        <v>14210627.126752343</v>
      </c>
      <c r="AV554" s="44">
        <f>[2]国家城池攻打!AQ554</f>
        <v>6218297607.1659327</v>
      </c>
      <c r="AX554" s="14">
        <v>551</v>
      </c>
      <c r="AY554" s="44">
        <f>[2]国家城池攻打!AE554</f>
        <v>61655335.429455407</v>
      </c>
      <c r="AZ554" s="44">
        <f>[2]国家城池攻打!AF554</f>
        <v>63175266.15556179</v>
      </c>
      <c r="BA554" s="44">
        <f>[2]国家城池攻打!AG554</f>
        <v>65078289.891450986</v>
      </c>
      <c r="BB554" s="44">
        <f>[2]国家城池攻打!AH554</f>
        <v>69738291.92415531</v>
      </c>
      <c r="BC554" s="44">
        <f>[2]国家城池攻打!AI554</f>
        <v>71510804.784381777</v>
      </c>
    </row>
    <row r="555" spans="1:55" x14ac:dyDescent="0.15">
      <c r="A555" s="16" t="str">
        <f>IF([2]其他调用!AF555="","",[2]其他调用!AF555)</f>
        <v/>
      </c>
      <c r="B555" s="16">
        <f>IF([2]其他调用!AG555="","",[2]其他调用!AG555)</f>
        <v>551</v>
      </c>
      <c r="C555" s="16">
        <f>IF([2]其他调用!AH555="","",[2]其他调用!AH555)</f>
        <v>1</v>
      </c>
      <c r="D555" s="16">
        <f>IF([2]其他调用!AI555="","",[2]其他调用!AI555)</f>
        <v>1.7404689432737179</v>
      </c>
      <c r="E555" s="16">
        <f>IF([2]其他调用!AJ555="","",[2]其他调用!AJ555)</f>
        <v>3.2940969506442275</v>
      </c>
      <c r="F555" s="16">
        <f>IF([2]其他调用!AK555="","",[2]其他调用!AK555)</f>
        <v>8.683091583528304</v>
      </c>
      <c r="G555" s="16">
        <f>IF([2]其他调用!AL555="","",[2]其他调用!AL555)</f>
        <v>16.740269251508298</v>
      </c>
      <c r="H555" s="16">
        <f>IF([2]其他调用!AM555="","",[2]其他调用!AM555)</f>
        <v>1004.4831039224036</v>
      </c>
      <c r="I555" s="16" t="str">
        <f>IF([2]其他调用!AN555="","",[2]其他调用!AN555)</f>
        <v/>
      </c>
      <c r="J555" s="16" t="str">
        <f>IF([2]其他调用!AO555="","",[2]其他调用!AO555)</f>
        <v/>
      </c>
      <c r="AL555" s="35">
        <f>[4]基础信息!L555</f>
        <v>552</v>
      </c>
      <c r="AM555" s="35">
        <f>[4]基础信息!M555</f>
        <v>100</v>
      </c>
      <c r="AP555" s="44">
        <f>[2]国家城池攻打!AK555</f>
        <v>552</v>
      </c>
      <c r="AQ555" s="44">
        <f>[2]国家城池攻打!AL555</f>
        <v>2917880868.9613628</v>
      </c>
      <c r="AR555" s="44">
        <f>[2]国家城池攻打!AM555</f>
        <v>2987653967.166152</v>
      </c>
      <c r="AS555" s="44">
        <f>[2]国家城池攻打!AN555</f>
        <v>251229532.77905756</v>
      </c>
      <c r="AT555" s="44">
        <f>[2]国家城池攻打!AO555</f>
        <v>47895979.94034218</v>
      </c>
      <c r="AU555" s="44">
        <f>[2]国家城池攻打!AP555</f>
        <v>14210627.126752343</v>
      </c>
      <c r="AV555" s="44">
        <f>[2]国家城池攻打!AQ555</f>
        <v>6218870975.9736662</v>
      </c>
      <c r="AX555" s="14">
        <v>552</v>
      </c>
      <c r="AY555" s="44">
        <f>[2]国家城池攻打!AE555</f>
        <v>61655335.429455407</v>
      </c>
      <c r="AZ555" s="44">
        <f>[2]国家城池攻打!AF555</f>
        <v>63175266.15556179</v>
      </c>
      <c r="BA555" s="44">
        <f>[2]国家城池攻打!AG555</f>
        <v>65078289.891450986</v>
      </c>
      <c r="BB555" s="44">
        <f>[2]国家城池攻打!AH555</f>
        <v>69738291.92415531</v>
      </c>
      <c r="BC555" s="44">
        <f>[2]国家城池攻打!AI555</f>
        <v>71510804.784381777</v>
      </c>
    </row>
    <row r="556" spans="1:55" x14ac:dyDescent="0.15">
      <c r="A556" s="16" t="str">
        <f>IF([2]其他调用!AF556="","",[2]其他调用!AF556)</f>
        <v/>
      </c>
      <c r="B556" s="16">
        <f>IF([2]其他调用!AG556="","",[2]其他调用!AG556)</f>
        <v>552</v>
      </c>
      <c r="C556" s="16">
        <f>IF([2]其他调用!AH556="","",[2]其他调用!AH556)</f>
        <v>1</v>
      </c>
      <c r="D556" s="16">
        <f>IF([2]其他调用!AI556="","",[2]其他调用!AI556)</f>
        <v>1.7404689432737179</v>
      </c>
      <c r="E556" s="16">
        <f>IF([2]其他调用!AJ556="","",[2]其他调用!AJ556)</f>
        <v>3.2940969506442275</v>
      </c>
      <c r="F556" s="16">
        <f>IF([2]其他调用!AK556="","",[2]其他调用!AK556)</f>
        <v>8.683091583528304</v>
      </c>
      <c r="G556" s="16">
        <f>IF([2]其他调用!AL556="","",[2]其他调用!AL556)</f>
        <v>16.740269251508298</v>
      </c>
      <c r="H556" s="16">
        <f>IF([2]其他调用!AM556="","",[2]其他调用!AM556)</f>
        <v>1004.4831039224036</v>
      </c>
      <c r="I556" s="16" t="str">
        <f>IF([2]其他调用!AN556="","",[2]其他调用!AN556)</f>
        <v/>
      </c>
      <c r="J556" s="16" t="str">
        <f>IF([2]其他调用!AO556="","",[2]其他调用!AO556)</f>
        <v/>
      </c>
      <c r="AL556" s="35">
        <f>[4]基础信息!L556</f>
        <v>553</v>
      </c>
      <c r="AM556" s="35">
        <f>[4]基础信息!M556</f>
        <v>100</v>
      </c>
      <c r="AP556" s="44">
        <f>[2]国家城池攻打!AK556</f>
        <v>553</v>
      </c>
      <c r="AQ556" s="44">
        <f>[2]国家城池攻打!AL556</f>
        <v>2918454237.7690959</v>
      </c>
      <c r="AR556" s="44">
        <f>[2]国家城池攻打!AM556</f>
        <v>2987653967.166152</v>
      </c>
      <c r="AS556" s="44">
        <f>[2]国家城池攻打!AN556</f>
        <v>251229532.77905756</v>
      </c>
      <c r="AT556" s="44">
        <f>[2]国家城池攻打!AO556</f>
        <v>47895979.94034218</v>
      </c>
      <c r="AU556" s="44">
        <f>[2]国家城池攻打!AP556</f>
        <v>14210627.126752343</v>
      </c>
      <c r="AV556" s="44">
        <f>[2]国家城池攻打!AQ556</f>
        <v>6219444344.7813988</v>
      </c>
      <c r="AX556" s="14">
        <v>553</v>
      </c>
      <c r="AY556" s="44">
        <f>[2]国家城池攻打!AE556</f>
        <v>61655335.429455407</v>
      </c>
      <c r="AZ556" s="44">
        <f>[2]国家城池攻打!AF556</f>
        <v>63175266.15556179</v>
      </c>
      <c r="BA556" s="44">
        <f>[2]国家城池攻打!AG556</f>
        <v>65078289.891450986</v>
      </c>
      <c r="BB556" s="44">
        <f>[2]国家城池攻打!AH556</f>
        <v>69738291.92415531</v>
      </c>
      <c r="BC556" s="44">
        <f>[2]国家城池攻打!AI556</f>
        <v>71510804.784381777</v>
      </c>
    </row>
    <row r="557" spans="1:55" x14ac:dyDescent="0.15">
      <c r="A557" s="16" t="str">
        <f>IF([2]其他调用!AF557="","",[2]其他调用!AF557)</f>
        <v/>
      </c>
      <c r="B557" s="16">
        <f>IF([2]其他调用!AG557="","",[2]其他调用!AG557)</f>
        <v>553</v>
      </c>
      <c r="C557" s="16">
        <f>IF([2]其他调用!AH557="","",[2]其他调用!AH557)</f>
        <v>1</v>
      </c>
      <c r="D557" s="16">
        <f>IF([2]其他调用!AI557="","",[2]其他调用!AI557)</f>
        <v>1.7404689432737179</v>
      </c>
      <c r="E557" s="16">
        <f>IF([2]其他调用!AJ557="","",[2]其他调用!AJ557)</f>
        <v>3.2940969506442275</v>
      </c>
      <c r="F557" s="16">
        <f>IF([2]其他调用!AK557="","",[2]其他调用!AK557)</f>
        <v>8.683091583528304</v>
      </c>
      <c r="G557" s="16">
        <f>IF([2]其他调用!AL557="","",[2]其他调用!AL557)</f>
        <v>16.740269251508298</v>
      </c>
      <c r="H557" s="16">
        <f>IF([2]其他调用!AM557="","",[2]其他调用!AM557)</f>
        <v>1004.4831039224036</v>
      </c>
      <c r="I557" s="16" t="str">
        <f>IF([2]其他调用!AN557="","",[2]其他调用!AN557)</f>
        <v/>
      </c>
      <c r="J557" s="16" t="str">
        <f>IF([2]其他调用!AO557="","",[2]其他调用!AO557)</f>
        <v/>
      </c>
      <c r="AL557" s="35">
        <f>[4]基础信息!L557</f>
        <v>554</v>
      </c>
      <c r="AM557" s="35">
        <f>[4]基础信息!M557</f>
        <v>100</v>
      </c>
      <c r="AP557" s="44">
        <f>[2]国家城池攻打!AK557</f>
        <v>554</v>
      </c>
      <c r="AQ557" s="44">
        <f>[2]国家城池攻打!AL557</f>
        <v>2919027606.576829</v>
      </c>
      <c r="AR557" s="44">
        <f>[2]国家城池攻打!AM557</f>
        <v>2987653967.166152</v>
      </c>
      <c r="AS557" s="44">
        <f>[2]国家城池攻打!AN557</f>
        <v>251229532.77905756</v>
      </c>
      <c r="AT557" s="44">
        <f>[2]国家城池攻打!AO557</f>
        <v>47895979.94034218</v>
      </c>
      <c r="AU557" s="44">
        <f>[2]国家城池攻打!AP557</f>
        <v>14210627.126752343</v>
      </c>
      <c r="AV557" s="44">
        <f>[2]国家城池攻打!AQ557</f>
        <v>6220017713.5891323</v>
      </c>
      <c r="AX557" s="14">
        <v>554</v>
      </c>
      <c r="AY557" s="44">
        <f>[2]国家城池攻打!AE557</f>
        <v>61655335.429455407</v>
      </c>
      <c r="AZ557" s="44">
        <f>[2]国家城池攻打!AF557</f>
        <v>63175266.15556179</v>
      </c>
      <c r="BA557" s="44">
        <f>[2]国家城池攻打!AG557</f>
        <v>65078289.891450986</v>
      </c>
      <c r="BB557" s="44">
        <f>[2]国家城池攻打!AH557</f>
        <v>69738291.92415531</v>
      </c>
      <c r="BC557" s="44">
        <f>[2]国家城池攻打!AI557</f>
        <v>71510804.784381777</v>
      </c>
    </row>
    <row r="558" spans="1:55" x14ac:dyDescent="0.15">
      <c r="A558" s="16" t="str">
        <f>IF([2]其他调用!AF558="","",[2]其他调用!AF558)</f>
        <v/>
      </c>
      <c r="B558" s="16">
        <f>IF([2]其他调用!AG558="","",[2]其他调用!AG558)</f>
        <v>554</v>
      </c>
      <c r="C558" s="16">
        <f>IF([2]其他调用!AH558="","",[2]其他调用!AH558)</f>
        <v>1</v>
      </c>
      <c r="D558" s="16">
        <f>IF([2]其他调用!AI558="","",[2]其他调用!AI558)</f>
        <v>1.7404689432737179</v>
      </c>
      <c r="E558" s="16">
        <f>IF([2]其他调用!AJ558="","",[2]其他调用!AJ558)</f>
        <v>3.2940969506442275</v>
      </c>
      <c r="F558" s="16">
        <f>IF([2]其他调用!AK558="","",[2]其他调用!AK558)</f>
        <v>8.683091583528304</v>
      </c>
      <c r="G558" s="16">
        <f>IF([2]其他调用!AL558="","",[2]其他调用!AL558)</f>
        <v>16.740269251508298</v>
      </c>
      <c r="H558" s="16">
        <f>IF([2]其他调用!AM558="","",[2]其他调用!AM558)</f>
        <v>1004.4831039224036</v>
      </c>
      <c r="I558" s="16" t="str">
        <f>IF([2]其他调用!AN558="","",[2]其他调用!AN558)</f>
        <v/>
      </c>
      <c r="J558" s="16" t="str">
        <f>IF([2]其他调用!AO558="","",[2]其他调用!AO558)</f>
        <v/>
      </c>
      <c r="AL558" s="35">
        <f>[4]基础信息!L558</f>
        <v>555</v>
      </c>
      <c r="AM558" s="35">
        <f>[4]基础信息!M558</f>
        <v>100</v>
      </c>
      <c r="AP558" s="44">
        <f>[2]国家城池攻打!AK558</f>
        <v>555</v>
      </c>
      <c r="AQ558" s="44">
        <f>[2]国家城池攻打!AL558</f>
        <v>2919600975.3845625</v>
      </c>
      <c r="AR558" s="44">
        <f>[2]国家城池攻打!AM558</f>
        <v>2987653967.166152</v>
      </c>
      <c r="AS558" s="44">
        <f>[2]国家城池攻打!AN558</f>
        <v>251229532.77905756</v>
      </c>
      <c r="AT558" s="44">
        <f>[2]国家城池攻打!AO558</f>
        <v>47895979.94034218</v>
      </c>
      <c r="AU558" s="44">
        <f>[2]国家城池攻打!AP558</f>
        <v>14210627.126752343</v>
      </c>
      <c r="AV558" s="44">
        <f>[2]国家城池攻打!AQ558</f>
        <v>6220591082.3968658</v>
      </c>
      <c r="AX558" s="14">
        <v>555</v>
      </c>
      <c r="AY558" s="44">
        <f>[2]国家城池攻打!AE558</f>
        <v>61655335.429455407</v>
      </c>
      <c r="AZ558" s="44">
        <f>[2]国家城池攻打!AF558</f>
        <v>63175266.15556179</v>
      </c>
      <c r="BA558" s="44">
        <f>[2]国家城池攻打!AG558</f>
        <v>65078289.891450986</v>
      </c>
      <c r="BB558" s="44">
        <f>[2]国家城池攻打!AH558</f>
        <v>69738291.92415531</v>
      </c>
      <c r="BC558" s="44">
        <f>[2]国家城池攻打!AI558</f>
        <v>71510804.784381777</v>
      </c>
    </row>
    <row r="559" spans="1:55" x14ac:dyDescent="0.15">
      <c r="A559" s="16" t="str">
        <f>IF([2]其他调用!AF559="","",[2]其他调用!AF559)</f>
        <v/>
      </c>
      <c r="B559" s="16">
        <f>IF([2]其他调用!AG559="","",[2]其他调用!AG559)</f>
        <v>555</v>
      </c>
      <c r="C559" s="16">
        <f>IF([2]其他调用!AH559="","",[2]其他调用!AH559)</f>
        <v>1</v>
      </c>
      <c r="D559" s="16">
        <f>IF([2]其他调用!AI559="","",[2]其他调用!AI559)</f>
        <v>1.7404689432737179</v>
      </c>
      <c r="E559" s="16">
        <f>IF([2]其他调用!AJ559="","",[2]其他调用!AJ559)</f>
        <v>3.2940969506442275</v>
      </c>
      <c r="F559" s="16">
        <f>IF([2]其他调用!AK559="","",[2]其他调用!AK559)</f>
        <v>8.683091583528304</v>
      </c>
      <c r="G559" s="16">
        <f>IF([2]其他调用!AL559="","",[2]其他调用!AL559)</f>
        <v>16.740269251508298</v>
      </c>
      <c r="H559" s="16">
        <f>IF([2]其他调用!AM559="","",[2]其他调用!AM559)</f>
        <v>1004.4831039224036</v>
      </c>
      <c r="I559" s="16" t="str">
        <f>IF([2]其他调用!AN559="","",[2]其他调用!AN559)</f>
        <v/>
      </c>
      <c r="J559" s="16" t="str">
        <f>IF([2]其他调用!AO559="","",[2]其他调用!AO559)</f>
        <v/>
      </c>
      <c r="AL559" s="35">
        <f>[4]基础信息!L559</f>
        <v>556</v>
      </c>
      <c r="AM559" s="35">
        <f>[4]基础信息!M559</f>
        <v>100</v>
      </c>
      <c r="AP559" s="44">
        <f>[2]国家城池攻打!AK559</f>
        <v>556</v>
      </c>
      <c r="AQ559" s="44">
        <f>[2]国家城池攻打!AL559</f>
        <v>2920174344.192296</v>
      </c>
      <c r="AR559" s="44">
        <f>[2]国家城池攻打!AM559</f>
        <v>2987653967.166152</v>
      </c>
      <c r="AS559" s="44">
        <f>[2]国家城池攻打!AN559</f>
        <v>251229532.77905756</v>
      </c>
      <c r="AT559" s="44">
        <f>[2]国家城池攻打!AO559</f>
        <v>47895979.94034218</v>
      </c>
      <c r="AU559" s="44">
        <f>[2]国家城池攻打!AP559</f>
        <v>14210627.126752343</v>
      </c>
      <c r="AV559" s="44">
        <f>[2]国家城池攻打!AQ559</f>
        <v>6221164451.2045994</v>
      </c>
      <c r="AX559" s="14">
        <v>556</v>
      </c>
      <c r="AY559" s="44">
        <f>[2]国家城池攻打!AE559</f>
        <v>61655335.429455407</v>
      </c>
      <c r="AZ559" s="44">
        <f>[2]国家城池攻打!AF559</f>
        <v>63175266.15556179</v>
      </c>
      <c r="BA559" s="44">
        <f>[2]国家城池攻打!AG559</f>
        <v>65078289.891450986</v>
      </c>
      <c r="BB559" s="44">
        <f>[2]国家城池攻打!AH559</f>
        <v>69738291.92415531</v>
      </c>
      <c r="BC559" s="44">
        <f>[2]国家城池攻打!AI559</f>
        <v>71510804.784381777</v>
      </c>
    </row>
    <row r="560" spans="1:55" x14ac:dyDescent="0.15">
      <c r="A560" s="16" t="str">
        <f>IF([2]其他调用!AF560="","",[2]其他调用!AF560)</f>
        <v/>
      </c>
      <c r="B560" s="16">
        <f>IF([2]其他调用!AG560="","",[2]其他调用!AG560)</f>
        <v>556</v>
      </c>
      <c r="C560" s="16">
        <f>IF([2]其他调用!AH560="","",[2]其他调用!AH560)</f>
        <v>1</v>
      </c>
      <c r="D560" s="16">
        <f>IF([2]其他调用!AI560="","",[2]其他调用!AI560)</f>
        <v>1.7404689432737179</v>
      </c>
      <c r="E560" s="16">
        <f>IF([2]其他调用!AJ560="","",[2]其他调用!AJ560)</f>
        <v>3.2940969506442275</v>
      </c>
      <c r="F560" s="16">
        <f>IF([2]其他调用!AK560="","",[2]其他调用!AK560)</f>
        <v>8.683091583528304</v>
      </c>
      <c r="G560" s="16">
        <f>IF([2]其他调用!AL560="","",[2]其他调用!AL560)</f>
        <v>16.740269251508298</v>
      </c>
      <c r="H560" s="16">
        <f>IF([2]其他调用!AM560="","",[2]其他调用!AM560)</f>
        <v>1004.4831039224036</v>
      </c>
      <c r="I560" s="16" t="str">
        <f>IF([2]其他调用!AN560="","",[2]其他调用!AN560)</f>
        <v/>
      </c>
      <c r="J560" s="16" t="str">
        <f>IF([2]其他调用!AO560="","",[2]其他调用!AO560)</f>
        <v/>
      </c>
      <c r="AL560" s="35">
        <f>[4]基础信息!L560</f>
        <v>557</v>
      </c>
      <c r="AM560" s="35">
        <f>[4]基础信息!M560</f>
        <v>100</v>
      </c>
      <c r="AP560" s="44">
        <f>[2]国家城池攻打!AK560</f>
        <v>557</v>
      </c>
      <c r="AQ560" s="44">
        <f>[2]国家城池攻打!AL560</f>
        <v>2920747713.0000291</v>
      </c>
      <c r="AR560" s="44">
        <f>[2]国家城池攻打!AM560</f>
        <v>2987653967.166152</v>
      </c>
      <c r="AS560" s="44">
        <f>[2]国家城池攻打!AN560</f>
        <v>251229532.77905756</v>
      </c>
      <c r="AT560" s="44">
        <f>[2]国家城池攻打!AO560</f>
        <v>47895979.94034218</v>
      </c>
      <c r="AU560" s="44">
        <f>[2]国家城池攻打!AP560</f>
        <v>14210627.126752343</v>
      </c>
      <c r="AV560" s="44">
        <f>[2]国家城池攻打!AQ560</f>
        <v>6221737820.0123329</v>
      </c>
      <c r="AX560" s="14">
        <v>557</v>
      </c>
      <c r="AY560" s="44">
        <f>[2]国家城池攻打!AE560</f>
        <v>61655335.429455407</v>
      </c>
      <c r="AZ560" s="44">
        <f>[2]国家城池攻打!AF560</f>
        <v>63175266.15556179</v>
      </c>
      <c r="BA560" s="44">
        <f>[2]国家城池攻打!AG560</f>
        <v>65078289.891450986</v>
      </c>
      <c r="BB560" s="44">
        <f>[2]国家城池攻打!AH560</f>
        <v>69738291.92415531</v>
      </c>
      <c r="BC560" s="44">
        <f>[2]国家城池攻打!AI560</f>
        <v>71510804.784381777</v>
      </c>
    </row>
    <row r="561" spans="1:55" x14ac:dyDescent="0.15">
      <c r="A561" s="16" t="str">
        <f>IF([2]其他调用!AF561="","",[2]其他调用!AF561)</f>
        <v/>
      </c>
      <c r="B561" s="16">
        <f>IF([2]其他调用!AG561="","",[2]其他调用!AG561)</f>
        <v>557</v>
      </c>
      <c r="C561" s="16">
        <f>IF([2]其他调用!AH561="","",[2]其他调用!AH561)</f>
        <v>1</v>
      </c>
      <c r="D561" s="16">
        <f>IF([2]其他调用!AI561="","",[2]其他调用!AI561)</f>
        <v>1.7404689432737179</v>
      </c>
      <c r="E561" s="16">
        <f>IF([2]其他调用!AJ561="","",[2]其他调用!AJ561)</f>
        <v>3.2940969506442275</v>
      </c>
      <c r="F561" s="16">
        <f>IF([2]其他调用!AK561="","",[2]其他调用!AK561)</f>
        <v>8.683091583528304</v>
      </c>
      <c r="G561" s="16">
        <f>IF([2]其他调用!AL561="","",[2]其他调用!AL561)</f>
        <v>16.740269251508298</v>
      </c>
      <c r="H561" s="16">
        <f>IF([2]其他调用!AM561="","",[2]其他调用!AM561)</f>
        <v>1004.4831039224036</v>
      </c>
      <c r="I561" s="16" t="str">
        <f>IF([2]其他调用!AN561="","",[2]其他调用!AN561)</f>
        <v/>
      </c>
      <c r="J561" s="16" t="str">
        <f>IF([2]其他调用!AO561="","",[2]其他调用!AO561)</f>
        <v/>
      </c>
      <c r="AL561" s="35">
        <f>[4]基础信息!L561</f>
        <v>558</v>
      </c>
      <c r="AM561" s="35">
        <f>[4]基础信息!M561</f>
        <v>100</v>
      </c>
      <c r="AP561" s="44">
        <f>[2]国家城池攻打!AK561</f>
        <v>558</v>
      </c>
      <c r="AQ561" s="44">
        <f>[2]国家城池攻打!AL561</f>
        <v>2921321081.8077621</v>
      </c>
      <c r="AR561" s="44">
        <f>[2]国家城池攻打!AM561</f>
        <v>2987653967.166152</v>
      </c>
      <c r="AS561" s="44">
        <f>[2]国家城池攻打!AN561</f>
        <v>251229532.77905756</v>
      </c>
      <c r="AT561" s="44">
        <f>[2]国家城池攻打!AO561</f>
        <v>47895979.94034218</v>
      </c>
      <c r="AU561" s="44">
        <f>[2]国家城池攻打!AP561</f>
        <v>14210627.126752343</v>
      </c>
      <c r="AV561" s="44">
        <f>[2]国家城池攻打!AQ561</f>
        <v>6222311188.8200655</v>
      </c>
      <c r="AX561" s="14">
        <v>558</v>
      </c>
      <c r="AY561" s="44">
        <f>[2]国家城池攻打!AE561</f>
        <v>61655335.429455407</v>
      </c>
      <c r="AZ561" s="44">
        <f>[2]国家城池攻打!AF561</f>
        <v>63175266.15556179</v>
      </c>
      <c r="BA561" s="44">
        <f>[2]国家城池攻打!AG561</f>
        <v>65078289.891450986</v>
      </c>
      <c r="BB561" s="44">
        <f>[2]国家城池攻打!AH561</f>
        <v>69738291.92415531</v>
      </c>
      <c r="BC561" s="44">
        <f>[2]国家城池攻打!AI561</f>
        <v>71510804.784381777</v>
      </c>
    </row>
    <row r="562" spans="1:55" x14ac:dyDescent="0.15">
      <c r="A562" s="16" t="str">
        <f>IF([2]其他调用!AF562="","",[2]其他调用!AF562)</f>
        <v/>
      </c>
      <c r="B562" s="16">
        <f>IF([2]其他调用!AG562="","",[2]其他调用!AG562)</f>
        <v>558</v>
      </c>
      <c r="C562" s="16">
        <f>IF([2]其他调用!AH562="","",[2]其他调用!AH562)</f>
        <v>1</v>
      </c>
      <c r="D562" s="16">
        <f>IF([2]其他调用!AI562="","",[2]其他调用!AI562)</f>
        <v>1.7404689432737179</v>
      </c>
      <c r="E562" s="16">
        <f>IF([2]其他调用!AJ562="","",[2]其他调用!AJ562)</f>
        <v>3.2940969506442275</v>
      </c>
      <c r="F562" s="16">
        <f>IF([2]其他调用!AK562="","",[2]其他调用!AK562)</f>
        <v>8.683091583528304</v>
      </c>
      <c r="G562" s="16">
        <f>IF([2]其他调用!AL562="","",[2]其他调用!AL562)</f>
        <v>16.740269251508298</v>
      </c>
      <c r="H562" s="16">
        <f>IF([2]其他调用!AM562="","",[2]其他调用!AM562)</f>
        <v>1004.4831039224036</v>
      </c>
      <c r="I562" s="16" t="str">
        <f>IF([2]其他调用!AN562="","",[2]其他调用!AN562)</f>
        <v/>
      </c>
      <c r="J562" s="16" t="str">
        <f>IF([2]其他调用!AO562="","",[2]其他调用!AO562)</f>
        <v/>
      </c>
      <c r="AL562" s="35">
        <f>[4]基础信息!L562</f>
        <v>559</v>
      </c>
      <c r="AM562" s="35">
        <f>[4]基础信息!M562</f>
        <v>100</v>
      </c>
      <c r="AP562" s="44">
        <f>[2]国家城池攻打!AK562</f>
        <v>559</v>
      </c>
      <c r="AQ562" s="44">
        <f>[2]国家城池攻打!AL562</f>
        <v>2921894450.6154957</v>
      </c>
      <c r="AR562" s="44">
        <f>[2]国家城池攻打!AM562</f>
        <v>2987653967.166152</v>
      </c>
      <c r="AS562" s="44">
        <f>[2]国家城池攻打!AN562</f>
        <v>251229532.77905756</v>
      </c>
      <c r="AT562" s="44">
        <f>[2]国家城池攻打!AO562</f>
        <v>47895979.94034218</v>
      </c>
      <c r="AU562" s="44">
        <f>[2]国家城池攻打!AP562</f>
        <v>14210627.126752343</v>
      </c>
      <c r="AV562" s="44">
        <f>[2]国家城池攻打!AQ562</f>
        <v>6222884557.627799</v>
      </c>
      <c r="AX562" s="14">
        <v>559</v>
      </c>
      <c r="AY562" s="44">
        <f>[2]国家城池攻打!AE562</f>
        <v>61655335.429455407</v>
      </c>
      <c r="AZ562" s="44">
        <f>[2]国家城池攻打!AF562</f>
        <v>63175266.15556179</v>
      </c>
      <c r="BA562" s="44">
        <f>[2]国家城池攻打!AG562</f>
        <v>65078289.891450986</v>
      </c>
      <c r="BB562" s="44">
        <f>[2]国家城池攻打!AH562</f>
        <v>69738291.92415531</v>
      </c>
      <c r="BC562" s="44">
        <f>[2]国家城池攻打!AI562</f>
        <v>71510804.784381777</v>
      </c>
    </row>
    <row r="563" spans="1:55" x14ac:dyDescent="0.15">
      <c r="A563" s="16" t="str">
        <f>IF([2]其他调用!AF563="","",[2]其他调用!AF563)</f>
        <v/>
      </c>
      <c r="B563" s="16">
        <f>IF([2]其他调用!AG563="","",[2]其他调用!AG563)</f>
        <v>559</v>
      </c>
      <c r="C563" s="16">
        <f>IF([2]其他调用!AH563="","",[2]其他调用!AH563)</f>
        <v>1</v>
      </c>
      <c r="D563" s="16">
        <f>IF([2]其他调用!AI563="","",[2]其他调用!AI563)</f>
        <v>1.7404689432737179</v>
      </c>
      <c r="E563" s="16">
        <f>IF([2]其他调用!AJ563="","",[2]其他调用!AJ563)</f>
        <v>3.2940969506442275</v>
      </c>
      <c r="F563" s="16">
        <f>IF([2]其他调用!AK563="","",[2]其他调用!AK563)</f>
        <v>8.683091583528304</v>
      </c>
      <c r="G563" s="16">
        <f>IF([2]其他调用!AL563="","",[2]其他调用!AL563)</f>
        <v>16.740269251508298</v>
      </c>
      <c r="H563" s="16">
        <f>IF([2]其他调用!AM563="","",[2]其他调用!AM563)</f>
        <v>1004.4831039224036</v>
      </c>
      <c r="I563" s="16" t="str">
        <f>IF([2]其他调用!AN563="","",[2]其他调用!AN563)</f>
        <v/>
      </c>
      <c r="J563" s="16" t="str">
        <f>IF([2]其他调用!AO563="","",[2]其他调用!AO563)</f>
        <v/>
      </c>
      <c r="AL563" s="35">
        <f>[4]基础信息!L563</f>
        <v>560</v>
      </c>
      <c r="AM563" s="35">
        <f>[4]基础信息!M563</f>
        <v>100</v>
      </c>
      <c r="AP563" s="44">
        <f>[2]国家城池攻打!AK563</f>
        <v>560</v>
      </c>
      <c r="AQ563" s="44">
        <f>[2]国家城池攻打!AL563</f>
        <v>2922467819.4232283</v>
      </c>
      <c r="AR563" s="44">
        <f>[2]国家城池攻打!AM563</f>
        <v>2987653967.166152</v>
      </c>
      <c r="AS563" s="44">
        <f>[2]国家城池攻打!AN563</f>
        <v>251229532.77905756</v>
      </c>
      <c r="AT563" s="44">
        <f>[2]国家城池攻打!AO563</f>
        <v>47895979.94034218</v>
      </c>
      <c r="AU563" s="44">
        <f>[2]国家城池攻打!AP563</f>
        <v>14210627.126752343</v>
      </c>
      <c r="AV563" s="44">
        <f>[2]国家城池攻打!AQ563</f>
        <v>6223457926.4355316</v>
      </c>
      <c r="AX563" s="14">
        <v>560</v>
      </c>
      <c r="AY563" s="44">
        <f>[2]国家城池攻打!AE563</f>
        <v>61655335.429455407</v>
      </c>
      <c r="AZ563" s="44">
        <f>[2]国家城池攻打!AF563</f>
        <v>63175266.15556179</v>
      </c>
      <c r="BA563" s="44">
        <f>[2]国家城池攻打!AG563</f>
        <v>65078289.891450986</v>
      </c>
      <c r="BB563" s="44">
        <f>[2]国家城池攻打!AH563</f>
        <v>69738291.92415531</v>
      </c>
      <c r="BC563" s="44">
        <f>[2]国家城池攻打!AI563</f>
        <v>71510804.784381777</v>
      </c>
    </row>
    <row r="564" spans="1:55" x14ac:dyDescent="0.15">
      <c r="A564" s="16" t="str">
        <f>IF([2]其他调用!AF564="","",[2]其他调用!AF564)</f>
        <v/>
      </c>
      <c r="B564" s="16">
        <f>IF([2]其他调用!AG564="","",[2]其他调用!AG564)</f>
        <v>560</v>
      </c>
      <c r="C564" s="16">
        <f>IF([2]其他调用!AH564="","",[2]其他调用!AH564)</f>
        <v>1</v>
      </c>
      <c r="D564" s="16">
        <f>IF([2]其他调用!AI564="","",[2]其他调用!AI564)</f>
        <v>1.7404689432737179</v>
      </c>
      <c r="E564" s="16">
        <f>IF([2]其他调用!AJ564="","",[2]其他调用!AJ564)</f>
        <v>3.2940969506442275</v>
      </c>
      <c r="F564" s="16">
        <f>IF([2]其他调用!AK564="","",[2]其他调用!AK564)</f>
        <v>8.683091583528304</v>
      </c>
      <c r="G564" s="16">
        <f>IF([2]其他调用!AL564="","",[2]其他调用!AL564)</f>
        <v>16.740269251508298</v>
      </c>
      <c r="H564" s="16">
        <f>IF([2]其他调用!AM564="","",[2]其他调用!AM564)</f>
        <v>1004.4831039224036</v>
      </c>
      <c r="I564" s="16" t="str">
        <f>IF([2]其他调用!AN564="","",[2]其他调用!AN564)</f>
        <v/>
      </c>
      <c r="J564" s="16" t="str">
        <f>IF([2]其他调用!AO564="","",[2]其他调用!AO564)</f>
        <v/>
      </c>
      <c r="AL564" s="35">
        <f>[4]基础信息!L564</f>
        <v>561</v>
      </c>
      <c r="AM564" s="35">
        <f>[4]基础信息!M564</f>
        <v>100</v>
      </c>
      <c r="AP564" s="44">
        <f>[2]国家城池攻打!AK564</f>
        <v>561</v>
      </c>
      <c r="AQ564" s="44">
        <f>[2]国家城池攻打!AL564</f>
        <v>2923041188.2309618</v>
      </c>
      <c r="AR564" s="44">
        <f>[2]国家城池攻打!AM564</f>
        <v>2987653967.166152</v>
      </c>
      <c r="AS564" s="44">
        <f>[2]国家城池攻打!AN564</f>
        <v>251229532.77905756</v>
      </c>
      <c r="AT564" s="44">
        <f>[2]国家城池攻打!AO564</f>
        <v>47895979.94034218</v>
      </c>
      <c r="AU564" s="44">
        <f>[2]国家城池攻打!AP564</f>
        <v>14210627.126752343</v>
      </c>
      <c r="AV564" s="44">
        <f>[2]国家城池攻打!AQ564</f>
        <v>6224031295.2432652</v>
      </c>
      <c r="AX564" s="14">
        <v>561</v>
      </c>
      <c r="AY564" s="44">
        <f>[2]国家城池攻打!AE564</f>
        <v>61655335.429455407</v>
      </c>
      <c r="AZ564" s="44">
        <f>[2]国家城池攻打!AF564</f>
        <v>63175266.15556179</v>
      </c>
      <c r="BA564" s="44">
        <f>[2]国家城池攻打!AG564</f>
        <v>65078289.891450986</v>
      </c>
      <c r="BB564" s="44">
        <f>[2]国家城池攻打!AH564</f>
        <v>69738291.92415531</v>
      </c>
      <c r="BC564" s="44">
        <f>[2]国家城池攻打!AI564</f>
        <v>71510804.784381777</v>
      </c>
    </row>
    <row r="565" spans="1:55" x14ac:dyDescent="0.15">
      <c r="A565" s="16" t="str">
        <f>IF([2]其他调用!AF565="","",[2]其他调用!AF565)</f>
        <v/>
      </c>
      <c r="B565" s="16">
        <f>IF([2]其他调用!AG565="","",[2]其他调用!AG565)</f>
        <v>561</v>
      </c>
      <c r="C565" s="16">
        <f>IF([2]其他调用!AH565="","",[2]其他调用!AH565)</f>
        <v>1</v>
      </c>
      <c r="D565" s="16">
        <f>IF([2]其他调用!AI565="","",[2]其他调用!AI565)</f>
        <v>1.7404689432737179</v>
      </c>
      <c r="E565" s="16">
        <f>IF([2]其他调用!AJ565="","",[2]其他调用!AJ565)</f>
        <v>3.2940969506442275</v>
      </c>
      <c r="F565" s="16">
        <f>IF([2]其他调用!AK565="","",[2]其他调用!AK565)</f>
        <v>8.683091583528304</v>
      </c>
      <c r="G565" s="16">
        <f>IF([2]其他调用!AL565="","",[2]其他调用!AL565)</f>
        <v>16.740269251508298</v>
      </c>
      <c r="H565" s="16">
        <f>IF([2]其他调用!AM565="","",[2]其他调用!AM565)</f>
        <v>1004.4831039224036</v>
      </c>
      <c r="I565" s="16" t="str">
        <f>IF([2]其他调用!AN565="","",[2]其他调用!AN565)</f>
        <v/>
      </c>
      <c r="J565" s="16" t="str">
        <f>IF([2]其他调用!AO565="","",[2]其他调用!AO565)</f>
        <v/>
      </c>
      <c r="AL565" s="35">
        <f>[4]基础信息!L565</f>
        <v>562</v>
      </c>
      <c r="AM565" s="35">
        <f>[4]基础信息!M565</f>
        <v>100</v>
      </c>
      <c r="AP565" s="44">
        <f>[2]国家城池攻打!AK565</f>
        <v>562</v>
      </c>
      <c r="AQ565" s="44">
        <f>[2]国家城池攻打!AL565</f>
        <v>2923614557.0386949</v>
      </c>
      <c r="AR565" s="44">
        <f>[2]国家城池攻打!AM565</f>
        <v>2987653967.166152</v>
      </c>
      <c r="AS565" s="44">
        <f>[2]国家城池攻打!AN565</f>
        <v>251229532.77905756</v>
      </c>
      <c r="AT565" s="44">
        <f>[2]国家城池攻打!AO565</f>
        <v>47895979.94034218</v>
      </c>
      <c r="AU565" s="44">
        <f>[2]国家城池攻打!AP565</f>
        <v>14210627.126752343</v>
      </c>
      <c r="AV565" s="44">
        <f>[2]国家城池攻打!AQ565</f>
        <v>6224604664.0509987</v>
      </c>
      <c r="AX565" s="14">
        <v>562</v>
      </c>
      <c r="AY565" s="44">
        <f>[2]国家城池攻打!AE565</f>
        <v>61655335.429455407</v>
      </c>
      <c r="AZ565" s="44">
        <f>[2]国家城池攻打!AF565</f>
        <v>63175266.15556179</v>
      </c>
      <c r="BA565" s="44">
        <f>[2]国家城池攻打!AG565</f>
        <v>65078289.891450986</v>
      </c>
      <c r="BB565" s="44">
        <f>[2]国家城池攻打!AH565</f>
        <v>69738291.92415531</v>
      </c>
      <c r="BC565" s="44">
        <f>[2]国家城池攻打!AI565</f>
        <v>71510804.784381777</v>
      </c>
    </row>
    <row r="566" spans="1:55" x14ac:dyDescent="0.15">
      <c r="A566" s="16" t="str">
        <f>IF([2]其他调用!AF566="","",[2]其他调用!AF566)</f>
        <v/>
      </c>
      <c r="B566" s="16">
        <f>IF([2]其他调用!AG566="","",[2]其他调用!AG566)</f>
        <v>562</v>
      </c>
      <c r="C566" s="16">
        <f>IF([2]其他调用!AH566="","",[2]其他调用!AH566)</f>
        <v>1</v>
      </c>
      <c r="D566" s="16">
        <f>IF([2]其他调用!AI566="","",[2]其他调用!AI566)</f>
        <v>1.7404689432737179</v>
      </c>
      <c r="E566" s="16">
        <f>IF([2]其他调用!AJ566="","",[2]其他调用!AJ566)</f>
        <v>3.2940969506442275</v>
      </c>
      <c r="F566" s="16">
        <f>IF([2]其他调用!AK566="","",[2]其他调用!AK566)</f>
        <v>8.683091583528304</v>
      </c>
      <c r="G566" s="16">
        <f>IF([2]其他调用!AL566="","",[2]其他调用!AL566)</f>
        <v>16.740269251508298</v>
      </c>
      <c r="H566" s="16">
        <f>IF([2]其他调用!AM566="","",[2]其他调用!AM566)</f>
        <v>1004.4831039224036</v>
      </c>
      <c r="I566" s="16" t="str">
        <f>IF([2]其他调用!AN566="","",[2]其他调用!AN566)</f>
        <v/>
      </c>
      <c r="J566" s="16" t="str">
        <f>IF([2]其他调用!AO566="","",[2]其他调用!AO566)</f>
        <v/>
      </c>
      <c r="AL566" s="35">
        <f>[4]基础信息!L566</f>
        <v>563</v>
      </c>
      <c r="AM566" s="35">
        <f>[4]基础信息!M566</f>
        <v>100</v>
      </c>
      <c r="AP566" s="44">
        <f>[2]国家城池攻打!AK566</f>
        <v>563</v>
      </c>
      <c r="AQ566" s="44">
        <f>[2]国家城池攻打!AL566</f>
        <v>2924187925.8464284</v>
      </c>
      <c r="AR566" s="44">
        <f>[2]国家城池攻打!AM566</f>
        <v>2987653967.166152</v>
      </c>
      <c r="AS566" s="44">
        <f>[2]国家城池攻打!AN566</f>
        <v>251229532.77905756</v>
      </c>
      <c r="AT566" s="44">
        <f>[2]国家城池攻打!AO566</f>
        <v>47895979.94034218</v>
      </c>
      <c r="AU566" s="44">
        <f>[2]国家城池攻打!AP566</f>
        <v>14210627.126752343</v>
      </c>
      <c r="AV566" s="44">
        <f>[2]国家城池攻打!AQ566</f>
        <v>6225178032.8587322</v>
      </c>
      <c r="AX566" s="14">
        <v>563</v>
      </c>
      <c r="AY566" s="44">
        <f>[2]国家城池攻打!AE566</f>
        <v>61655335.429455407</v>
      </c>
      <c r="AZ566" s="44">
        <f>[2]国家城池攻打!AF566</f>
        <v>63175266.15556179</v>
      </c>
      <c r="BA566" s="44">
        <f>[2]国家城池攻打!AG566</f>
        <v>65078289.891450986</v>
      </c>
      <c r="BB566" s="44">
        <f>[2]国家城池攻打!AH566</f>
        <v>69738291.92415531</v>
      </c>
      <c r="BC566" s="44">
        <f>[2]国家城池攻打!AI566</f>
        <v>71510804.784381777</v>
      </c>
    </row>
    <row r="567" spans="1:55" x14ac:dyDescent="0.15">
      <c r="A567" s="16" t="str">
        <f>IF([2]其他调用!AF567="","",[2]其他调用!AF567)</f>
        <v/>
      </c>
      <c r="B567" s="16">
        <f>IF([2]其他调用!AG567="","",[2]其他调用!AG567)</f>
        <v>563</v>
      </c>
      <c r="C567" s="16">
        <f>IF([2]其他调用!AH567="","",[2]其他调用!AH567)</f>
        <v>1</v>
      </c>
      <c r="D567" s="16">
        <f>IF([2]其他调用!AI567="","",[2]其他调用!AI567)</f>
        <v>1.7404689432737179</v>
      </c>
      <c r="E567" s="16">
        <f>IF([2]其他调用!AJ567="","",[2]其他调用!AJ567)</f>
        <v>3.2940969506442275</v>
      </c>
      <c r="F567" s="16">
        <f>IF([2]其他调用!AK567="","",[2]其他调用!AK567)</f>
        <v>8.683091583528304</v>
      </c>
      <c r="G567" s="16">
        <f>IF([2]其他调用!AL567="","",[2]其他调用!AL567)</f>
        <v>16.740269251508298</v>
      </c>
      <c r="H567" s="16">
        <f>IF([2]其他调用!AM567="","",[2]其他调用!AM567)</f>
        <v>1004.4831039224036</v>
      </c>
      <c r="I567" s="16" t="str">
        <f>IF([2]其他调用!AN567="","",[2]其他调用!AN567)</f>
        <v/>
      </c>
      <c r="J567" s="16" t="str">
        <f>IF([2]其他调用!AO567="","",[2]其他调用!AO567)</f>
        <v/>
      </c>
      <c r="AL567" s="35">
        <f>[4]基础信息!L567</f>
        <v>564</v>
      </c>
      <c r="AM567" s="35">
        <f>[4]基础信息!M567</f>
        <v>100</v>
      </c>
      <c r="AP567" s="44">
        <f>[2]国家城池攻打!AK567</f>
        <v>564</v>
      </c>
      <c r="AQ567" s="44">
        <f>[2]国家城池攻打!AL567</f>
        <v>2924761294.6541615</v>
      </c>
      <c r="AR567" s="44">
        <f>[2]国家城池攻打!AM567</f>
        <v>2987653967.166152</v>
      </c>
      <c r="AS567" s="44">
        <f>[2]国家城池攻打!AN567</f>
        <v>251229532.77905756</v>
      </c>
      <c r="AT567" s="44">
        <f>[2]国家城池攻打!AO567</f>
        <v>47895979.94034218</v>
      </c>
      <c r="AU567" s="44">
        <f>[2]国家城池攻打!AP567</f>
        <v>14210627.126752343</v>
      </c>
      <c r="AV567" s="44">
        <f>[2]国家城池攻打!AQ567</f>
        <v>6225751401.6664648</v>
      </c>
      <c r="AX567" s="14">
        <v>564</v>
      </c>
      <c r="AY567" s="44">
        <f>[2]国家城池攻打!AE567</f>
        <v>61655335.429455407</v>
      </c>
      <c r="AZ567" s="44">
        <f>[2]国家城池攻打!AF567</f>
        <v>63175266.15556179</v>
      </c>
      <c r="BA567" s="44">
        <f>[2]国家城池攻打!AG567</f>
        <v>65078289.891450986</v>
      </c>
      <c r="BB567" s="44">
        <f>[2]国家城池攻打!AH567</f>
        <v>69738291.92415531</v>
      </c>
      <c r="BC567" s="44">
        <f>[2]国家城池攻打!AI567</f>
        <v>71510804.784381777</v>
      </c>
    </row>
    <row r="568" spans="1:55" x14ac:dyDescent="0.15">
      <c r="A568" s="16" t="str">
        <f>IF([2]其他调用!AF568="","",[2]其他调用!AF568)</f>
        <v/>
      </c>
      <c r="B568" s="16">
        <f>IF([2]其他调用!AG568="","",[2]其他调用!AG568)</f>
        <v>564</v>
      </c>
      <c r="C568" s="16">
        <f>IF([2]其他调用!AH568="","",[2]其他调用!AH568)</f>
        <v>1</v>
      </c>
      <c r="D568" s="16">
        <f>IF([2]其他调用!AI568="","",[2]其他调用!AI568)</f>
        <v>1.7404689432737179</v>
      </c>
      <c r="E568" s="16">
        <f>IF([2]其他调用!AJ568="","",[2]其他调用!AJ568)</f>
        <v>3.2940969506442275</v>
      </c>
      <c r="F568" s="16">
        <f>IF([2]其他调用!AK568="","",[2]其他调用!AK568)</f>
        <v>8.683091583528304</v>
      </c>
      <c r="G568" s="16">
        <f>IF([2]其他调用!AL568="","",[2]其他调用!AL568)</f>
        <v>16.740269251508298</v>
      </c>
      <c r="H568" s="16">
        <f>IF([2]其他调用!AM568="","",[2]其他调用!AM568)</f>
        <v>1004.4831039224036</v>
      </c>
      <c r="I568" s="16" t="str">
        <f>IF([2]其他调用!AN568="","",[2]其他调用!AN568)</f>
        <v/>
      </c>
      <c r="J568" s="16" t="str">
        <f>IF([2]其他调用!AO568="","",[2]其他调用!AO568)</f>
        <v/>
      </c>
      <c r="AL568" s="35">
        <f>[4]基础信息!L568</f>
        <v>565</v>
      </c>
      <c r="AM568" s="35">
        <f>[4]基础信息!M568</f>
        <v>100</v>
      </c>
      <c r="AP568" s="44">
        <f>[2]国家城池攻打!AK568</f>
        <v>565</v>
      </c>
      <c r="AQ568" s="44">
        <f>[2]国家城池攻打!AL568</f>
        <v>2925334663.4618945</v>
      </c>
      <c r="AR568" s="44">
        <f>[2]国家城池攻打!AM568</f>
        <v>2987653967.166152</v>
      </c>
      <c r="AS568" s="44">
        <f>[2]国家城池攻打!AN568</f>
        <v>251229532.77905756</v>
      </c>
      <c r="AT568" s="44">
        <f>[2]国家城池攻打!AO568</f>
        <v>47895979.94034218</v>
      </c>
      <c r="AU568" s="44">
        <f>[2]国家城池攻打!AP568</f>
        <v>14210627.126752343</v>
      </c>
      <c r="AV568" s="44">
        <f>[2]国家城池攻打!AQ568</f>
        <v>6226324770.4741974</v>
      </c>
      <c r="AX568" s="14">
        <v>565</v>
      </c>
      <c r="AY568" s="44">
        <f>[2]国家城池攻打!AE568</f>
        <v>61655335.429455407</v>
      </c>
      <c r="AZ568" s="44">
        <f>[2]国家城池攻打!AF568</f>
        <v>63175266.15556179</v>
      </c>
      <c r="BA568" s="44">
        <f>[2]国家城池攻打!AG568</f>
        <v>65078289.891450986</v>
      </c>
      <c r="BB568" s="44">
        <f>[2]国家城池攻打!AH568</f>
        <v>69738291.92415531</v>
      </c>
      <c r="BC568" s="44">
        <f>[2]国家城池攻打!AI568</f>
        <v>71510804.784381777</v>
      </c>
    </row>
    <row r="569" spans="1:55" x14ac:dyDescent="0.15">
      <c r="A569" s="16" t="str">
        <f>IF([2]其他调用!AF569="","",[2]其他调用!AF569)</f>
        <v/>
      </c>
      <c r="B569" s="16">
        <f>IF([2]其他调用!AG569="","",[2]其他调用!AG569)</f>
        <v>565</v>
      </c>
      <c r="C569" s="16">
        <f>IF([2]其他调用!AH569="","",[2]其他调用!AH569)</f>
        <v>1</v>
      </c>
      <c r="D569" s="16">
        <f>IF([2]其他调用!AI569="","",[2]其他调用!AI569)</f>
        <v>1.7404689432737179</v>
      </c>
      <c r="E569" s="16">
        <f>IF([2]其他调用!AJ569="","",[2]其他调用!AJ569)</f>
        <v>3.2940969506442275</v>
      </c>
      <c r="F569" s="16">
        <f>IF([2]其他调用!AK569="","",[2]其他调用!AK569)</f>
        <v>8.683091583528304</v>
      </c>
      <c r="G569" s="16">
        <f>IF([2]其他调用!AL569="","",[2]其他调用!AL569)</f>
        <v>16.740269251508298</v>
      </c>
      <c r="H569" s="16">
        <f>IF([2]其他调用!AM569="","",[2]其他调用!AM569)</f>
        <v>1004.4831039224036</v>
      </c>
      <c r="I569" s="16" t="str">
        <f>IF([2]其他调用!AN569="","",[2]其他调用!AN569)</f>
        <v/>
      </c>
      <c r="J569" s="16" t="str">
        <f>IF([2]其他调用!AO569="","",[2]其他调用!AO569)</f>
        <v/>
      </c>
      <c r="AL569" s="35">
        <f>[4]基础信息!L569</f>
        <v>566</v>
      </c>
      <c r="AM569" s="35">
        <f>[4]基础信息!M569</f>
        <v>100</v>
      </c>
      <c r="AP569" s="44">
        <f>[2]国家城池攻打!AK569</f>
        <v>566</v>
      </c>
      <c r="AQ569" s="44">
        <f>[2]国家城池攻打!AL569</f>
        <v>2925908032.269628</v>
      </c>
      <c r="AR569" s="44">
        <f>[2]国家城池攻打!AM569</f>
        <v>2987653967.166152</v>
      </c>
      <c r="AS569" s="44">
        <f>[2]国家城池攻打!AN569</f>
        <v>251229532.77905756</v>
      </c>
      <c r="AT569" s="44">
        <f>[2]国家城池攻打!AO569</f>
        <v>47895979.94034218</v>
      </c>
      <c r="AU569" s="44">
        <f>[2]国家城池攻打!AP569</f>
        <v>14210627.126752343</v>
      </c>
      <c r="AV569" s="44">
        <f>[2]国家城池攻打!AQ569</f>
        <v>6226898139.2819309</v>
      </c>
      <c r="AX569" s="14">
        <v>566</v>
      </c>
      <c r="AY569" s="44">
        <f>[2]国家城池攻打!AE569</f>
        <v>61655335.429455407</v>
      </c>
      <c r="AZ569" s="44">
        <f>[2]国家城池攻打!AF569</f>
        <v>63175266.15556179</v>
      </c>
      <c r="BA569" s="44">
        <f>[2]国家城池攻打!AG569</f>
        <v>65078289.891450986</v>
      </c>
      <c r="BB569" s="44">
        <f>[2]国家城池攻打!AH569</f>
        <v>69738291.92415531</v>
      </c>
      <c r="BC569" s="44">
        <f>[2]国家城池攻打!AI569</f>
        <v>71510804.784381777</v>
      </c>
    </row>
    <row r="570" spans="1:55" x14ac:dyDescent="0.15">
      <c r="A570" s="16" t="str">
        <f>IF([2]其他调用!AF570="","",[2]其他调用!AF570)</f>
        <v/>
      </c>
      <c r="B570" s="16">
        <f>IF([2]其他调用!AG570="","",[2]其他调用!AG570)</f>
        <v>566</v>
      </c>
      <c r="C570" s="16">
        <f>IF([2]其他调用!AH570="","",[2]其他调用!AH570)</f>
        <v>1</v>
      </c>
      <c r="D570" s="16">
        <f>IF([2]其他调用!AI570="","",[2]其他调用!AI570)</f>
        <v>1.7404689432737179</v>
      </c>
      <c r="E570" s="16">
        <f>IF([2]其他调用!AJ570="","",[2]其他调用!AJ570)</f>
        <v>3.2940969506442275</v>
      </c>
      <c r="F570" s="16">
        <f>IF([2]其他调用!AK570="","",[2]其他调用!AK570)</f>
        <v>8.683091583528304</v>
      </c>
      <c r="G570" s="16">
        <f>IF([2]其他调用!AL570="","",[2]其他调用!AL570)</f>
        <v>16.740269251508298</v>
      </c>
      <c r="H570" s="16">
        <f>IF([2]其他调用!AM570="","",[2]其他调用!AM570)</f>
        <v>1004.4831039224036</v>
      </c>
      <c r="I570" s="16" t="str">
        <f>IF([2]其他调用!AN570="","",[2]其他调用!AN570)</f>
        <v/>
      </c>
      <c r="J570" s="16" t="str">
        <f>IF([2]其他调用!AO570="","",[2]其他调用!AO570)</f>
        <v/>
      </c>
      <c r="AL570" s="35">
        <f>[4]基础信息!L570</f>
        <v>567</v>
      </c>
      <c r="AM570" s="35">
        <f>[4]基础信息!M570</f>
        <v>100</v>
      </c>
      <c r="AP570" s="44">
        <f>[2]国家城池攻打!AK570</f>
        <v>567</v>
      </c>
      <c r="AQ570" s="44">
        <f>[2]国家城池攻打!AL570</f>
        <v>2926481401.0773616</v>
      </c>
      <c r="AR570" s="44">
        <f>[2]国家城池攻打!AM570</f>
        <v>2987653967.166152</v>
      </c>
      <c r="AS570" s="44">
        <f>[2]国家城池攻打!AN570</f>
        <v>251229532.77905756</v>
      </c>
      <c r="AT570" s="44">
        <f>[2]国家城池攻打!AO570</f>
        <v>47895979.94034218</v>
      </c>
      <c r="AU570" s="44">
        <f>[2]国家城池攻打!AP570</f>
        <v>14210627.126752343</v>
      </c>
      <c r="AV570" s="44">
        <f>[2]国家城池攻打!AQ570</f>
        <v>6227471508.0896645</v>
      </c>
      <c r="AX570" s="14">
        <v>567</v>
      </c>
      <c r="AY570" s="44">
        <f>[2]国家城池攻打!AE570</f>
        <v>61655335.429455407</v>
      </c>
      <c r="AZ570" s="44">
        <f>[2]国家城池攻打!AF570</f>
        <v>63175266.15556179</v>
      </c>
      <c r="BA570" s="44">
        <f>[2]国家城池攻打!AG570</f>
        <v>65078289.891450986</v>
      </c>
      <c r="BB570" s="44">
        <f>[2]国家城池攻打!AH570</f>
        <v>69738291.92415531</v>
      </c>
      <c r="BC570" s="44">
        <f>[2]国家城池攻打!AI570</f>
        <v>71510804.784381777</v>
      </c>
    </row>
    <row r="571" spans="1:55" x14ac:dyDescent="0.15">
      <c r="A571" s="16" t="str">
        <f>IF([2]其他调用!AF571="","",[2]其他调用!AF571)</f>
        <v/>
      </c>
      <c r="B571" s="16">
        <f>IF([2]其他调用!AG571="","",[2]其他调用!AG571)</f>
        <v>567</v>
      </c>
      <c r="C571" s="16">
        <f>IF([2]其他调用!AH571="","",[2]其他调用!AH571)</f>
        <v>1</v>
      </c>
      <c r="D571" s="16">
        <f>IF([2]其他调用!AI571="","",[2]其他调用!AI571)</f>
        <v>1.7404689432737179</v>
      </c>
      <c r="E571" s="16">
        <f>IF([2]其他调用!AJ571="","",[2]其他调用!AJ571)</f>
        <v>3.2940969506442275</v>
      </c>
      <c r="F571" s="16">
        <f>IF([2]其他调用!AK571="","",[2]其他调用!AK571)</f>
        <v>8.683091583528304</v>
      </c>
      <c r="G571" s="16">
        <f>IF([2]其他调用!AL571="","",[2]其他调用!AL571)</f>
        <v>16.740269251508298</v>
      </c>
      <c r="H571" s="16">
        <f>IF([2]其他调用!AM571="","",[2]其他调用!AM571)</f>
        <v>1004.4831039224036</v>
      </c>
      <c r="I571" s="16" t="str">
        <f>IF([2]其他调用!AN571="","",[2]其他调用!AN571)</f>
        <v/>
      </c>
      <c r="J571" s="16" t="str">
        <f>IF([2]其他调用!AO571="","",[2]其他调用!AO571)</f>
        <v/>
      </c>
      <c r="AL571" s="35">
        <f>[4]基础信息!L571</f>
        <v>568</v>
      </c>
      <c r="AM571" s="35">
        <f>[4]基础信息!M571</f>
        <v>100</v>
      </c>
      <c r="AP571" s="44">
        <f>[2]国家城池攻打!AK571</f>
        <v>568</v>
      </c>
      <c r="AQ571" s="44">
        <f>[2]国家城池攻打!AL571</f>
        <v>2927054769.8850946</v>
      </c>
      <c r="AR571" s="44">
        <f>[2]国家城池攻打!AM571</f>
        <v>2987653967.166152</v>
      </c>
      <c r="AS571" s="44">
        <f>[2]国家城池攻打!AN571</f>
        <v>251229532.77905756</v>
      </c>
      <c r="AT571" s="44">
        <f>[2]国家城池攻打!AO571</f>
        <v>47895979.94034218</v>
      </c>
      <c r="AU571" s="44">
        <f>[2]国家城池攻打!AP571</f>
        <v>14210627.126752343</v>
      </c>
      <c r="AV571" s="44">
        <f>[2]国家城池攻打!AQ571</f>
        <v>6228044876.897398</v>
      </c>
      <c r="AX571" s="14">
        <v>568</v>
      </c>
      <c r="AY571" s="44">
        <f>[2]国家城池攻打!AE571</f>
        <v>61655335.429455407</v>
      </c>
      <c r="AZ571" s="44">
        <f>[2]国家城池攻打!AF571</f>
        <v>63175266.15556179</v>
      </c>
      <c r="BA571" s="44">
        <f>[2]国家城池攻打!AG571</f>
        <v>65078289.891450986</v>
      </c>
      <c r="BB571" s="44">
        <f>[2]国家城池攻打!AH571</f>
        <v>69738291.92415531</v>
      </c>
      <c r="BC571" s="44">
        <f>[2]国家城池攻打!AI571</f>
        <v>71510804.784381777</v>
      </c>
    </row>
    <row r="572" spans="1:55" x14ac:dyDescent="0.15">
      <c r="A572" s="16" t="str">
        <f>IF([2]其他调用!AF572="","",[2]其他调用!AF572)</f>
        <v/>
      </c>
      <c r="B572" s="16">
        <f>IF([2]其他调用!AG572="","",[2]其他调用!AG572)</f>
        <v>568</v>
      </c>
      <c r="C572" s="16">
        <f>IF([2]其他调用!AH572="","",[2]其他调用!AH572)</f>
        <v>1</v>
      </c>
      <c r="D572" s="16">
        <f>IF([2]其他调用!AI572="","",[2]其他调用!AI572)</f>
        <v>1.7404689432737179</v>
      </c>
      <c r="E572" s="16">
        <f>IF([2]其他调用!AJ572="","",[2]其他调用!AJ572)</f>
        <v>3.2940969506442275</v>
      </c>
      <c r="F572" s="16">
        <f>IF([2]其他调用!AK572="","",[2]其他调用!AK572)</f>
        <v>8.683091583528304</v>
      </c>
      <c r="G572" s="16">
        <f>IF([2]其他调用!AL572="","",[2]其他调用!AL572)</f>
        <v>16.740269251508298</v>
      </c>
      <c r="H572" s="16">
        <f>IF([2]其他调用!AM572="","",[2]其他调用!AM572)</f>
        <v>1004.4831039224036</v>
      </c>
      <c r="I572" s="16" t="str">
        <f>IF([2]其他调用!AN572="","",[2]其他调用!AN572)</f>
        <v/>
      </c>
      <c r="J572" s="16" t="str">
        <f>IF([2]其他调用!AO572="","",[2]其他调用!AO572)</f>
        <v/>
      </c>
      <c r="AL572" s="35">
        <f>[4]基础信息!L572</f>
        <v>569</v>
      </c>
      <c r="AM572" s="35">
        <f>[4]基础信息!M572</f>
        <v>100</v>
      </c>
      <c r="AP572" s="44">
        <f>[2]国家城池攻打!AK572</f>
        <v>569</v>
      </c>
      <c r="AQ572" s="44">
        <f>[2]国家城池攻打!AL572</f>
        <v>2927628138.6928277</v>
      </c>
      <c r="AR572" s="44">
        <f>[2]国家城池攻打!AM572</f>
        <v>2987653967.166152</v>
      </c>
      <c r="AS572" s="44">
        <f>[2]国家城池攻打!AN572</f>
        <v>251229532.77905756</v>
      </c>
      <c r="AT572" s="44">
        <f>[2]国家城池攻打!AO572</f>
        <v>47895979.94034218</v>
      </c>
      <c r="AU572" s="44">
        <f>[2]国家城池攻打!AP572</f>
        <v>14210627.126752343</v>
      </c>
      <c r="AV572" s="44">
        <f>[2]国家城池攻打!AQ572</f>
        <v>6228618245.7051315</v>
      </c>
      <c r="AX572" s="14">
        <v>569</v>
      </c>
      <c r="AY572" s="44">
        <f>[2]国家城池攻打!AE572</f>
        <v>61655335.429455407</v>
      </c>
      <c r="AZ572" s="44">
        <f>[2]国家城池攻打!AF572</f>
        <v>63175266.15556179</v>
      </c>
      <c r="BA572" s="44">
        <f>[2]国家城池攻打!AG572</f>
        <v>65078289.891450986</v>
      </c>
      <c r="BB572" s="44">
        <f>[2]国家城池攻打!AH572</f>
        <v>69738291.92415531</v>
      </c>
      <c r="BC572" s="44">
        <f>[2]国家城池攻打!AI572</f>
        <v>71510804.784381777</v>
      </c>
    </row>
    <row r="573" spans="1:55" x14ac:dyDescent="0.15">
      <c r="A573" s="16" t="str">
        <f>IF([2]其他调用!AF573="","",[2]其他调用!AF573)</f>
        <v/>
      </c>
      <c r="B573" s="16">
        <f>IF([2]其他调用!AG573="","",[2]其他调用!AG573)</f>
        <v>569</v>
      </c>
      <c r="C573" s="16">
        <f>IF([2]其他调用!AH573="","",[2]其他调用!AH573)</f>
        <v>1</v>
      </c>
      <c r="D573" s="16">
        <f>IF([2]其他调用!AI573="","",[2]其他调用!AI573)</f>
        <v>1.7404689432737179</v>
      </c>
      <c r="E573" s="16">
        <f>IF([2]其他调用!AJ573="","",[2]其他调用!AJ573)</f>
        <v>3.2940969506442275</v>
      </c>
      <c r="F573" s="16">
        <f>IF([2]其他调用!AK573="","",[2]其他调用!AK573)</f>
        <v>8.683091583528304</v>
      </c>
      <c r="G573" s="16">
        <f>IF([2]其他调用!AL573="","",[2]其他调用!AL573)</f>
        <v>16.740269251508298</v>
      </c>
      <c r="H573" s="16">
        <f>IF([2]其他调用!AM573="","",[2]其他调用!AM573)</f>
        <v>1004.4831039224036</v>
      </c>
      <c r="I573" s="16" t="str">
        <f>IF([2]其他调用!AN573="","",[2]其他调用!AN573)</f>
        <v/>
      </c>
      <c r="J573" s="16" t="str">
        <f>IF([2]其他调用!AO573="","",[2]其他调用!AO573)</f>
        <v/>
      </c>
      <c r="AL573" s="35">
        <f>[4]基础信息!L573</f>
        <v>570</v>
      </c>
      <c r="AM573" s="35">
        <f>[4]基础信息!M573</f>
        <v>100</v>
      </c>
      <c r="AP573" s="44">
        <f>[2]国家城池攻打!AK573</f>
        <v>570</v>
      </c>
      <c r="AQ573" s="44">
        <f>[2]国家城池攻打!AL573</f>
        <v>2928201507.5005608</v>
      </c>
      <c r="AR573" s="44">
        <f>[2]国家城池攻打!AM573</f>
        <v>2987653967.166152</v>
      </c>
      <c r="AS573" s="44">
        <f>[2]国家城池攻打!AN573</f>
        <v>251229532.77905756</v>
      </c>
      <c r="AT573" s="44">
        <f>[2]国家城池攻打!AO573</f>
        <v>47895979.94034218</v>
      </c>
      <c r="AU573" s="44">
        <f>[2]国家城池攻打!AP573</f>
        <v>14210627.126752343</v>
      </c>
      <c r="AV573" s="44">
        <f>[2]国家城池攻打!AQ573</f>
        <v>6229191614.5128641</v>
      </c>
      <c r="AX573" s="14">
        <v>570</v>
      </c>
      <c r="AY573" s="44">
        <f>[2]国家城池攻打!AE573</f>
        <v>61655335.429455407</v>
      </c>
      <c r="AZ573" s="44">
        <f>[2]国家城池攻打!AF573</f>
        <v>63175266.15556179</v>
      </c>
      <c r="BA573" s="44">
        <f>[2]国家城池攻打!AG573</f>
        <v>65078289.891450986</v>
      </c>
      <c r="BB573" s="44">
        <f>[2]国家城池攻打!AH573</f>
        <v>69738291.92415531</v>
      </c>
      <c r="BC573" s="44">
        <f>[2]国家城池攻打!AI573</f>
        <v>71510804.784381777</v>
      </c>
    </row>
    <row r="574" spans="1:55" x14ac:dyDescent="0.15">
      <c r="A574" s="16" t="str">
        <f>IF([2]其他调用!AF574="","",[2]其他调用!AF574)</f>
        <v/>
      </c>
      <c r="B574" s="16">
        <f>IF([2]其他调用!AG574="","",[2]其他调用!AG574)</f>
        <v>570</v>
      </c>
      <c r="C574" s="16">
        <f>IF([2]其他调用!AH574="","",[2]其他调用!AH574)</f>
        <v>1</v>
      </c>
      <c r="D574" s="16">
        <f>IF([2]其他调用!AI574="","",[2]其他调用!AI574)</f>
        <v>1.7404689432737179</v>
      </c>
      <c r="E574" s="16">
        <f>IF([2]其他调用!AJ574="","",[2]其他调用!AJ574)</f>
        <v>3.2940969506442275</v>
      </c>
      <c r="F574" s="16">
        <f>IF([2]其他调用!AK574="","",[2]其他调用!AK574)</f>
        <v>8.683091583528304</v>
      </c>
      <c r="G574" s="16">
        <f>IF([2]其他调用!AL574="","",[2]其他调用!AL574)</f>
        <v>16.740269251508298</v>
      </c>
      <c r="H574" s="16">
        <f>IF([2]其他调用!AM574="","",[2]其他调用!AM574)</f>
        <v>1004.4831039224036</v>
      </c>
      <c r="I574" s="16" t="str">
        <f>IF([2]其他调用!AN574="","",[2]其他调用!AN574)</f>
        <v/>
      </c>
      <c r="J574" s="16" t="str">
        <f>IF([2]其他调用!AO574="","",[2]其他调用!AO574)</f>
        <v/>
      </c>
      <c r="AL574" s="35">
        <f>[4]基础信息!L574</f>
        <v>571</v>
      </c>
      <c r="AM574" s="35">
        <f>[4]基础信息!M574</f>
        <v>100</v>
      </c>
      <c r="AP574" s="44">
        <f>[2]国家城池攻打!AK574</f>
        <v>571</v>
      </c>
      <c r="AQ574" s="44">
        <f>[2]国家城池攻打!AL574</f>
        <v>2928774876.3082938</v>
      </c>
      <c r="AR574" s="44">
        <f>[2]国家城池攻打!AM574</f>
        <v>2987653967.166152</v>
      </c>
      <c r="AS574" s="44">
        <f>[2]国家城池攻打!AN574</f>
        <v>251229532.77905756</v>
      </c>
      <c r="AT574" s="44">
        <f>[2]国家城池攻打!AO574</f>
        <v>47895979.94034218</v>
      </c>
      <c r="AU574" s="44">
        <f>[2]国家城池攻打!AP574</f>
        <v>14210627.126752343</v>
      </c>
      <c r="AV574" s="44">
        <f>[2]国家城池攻打!AQ574</f>
        <v>6229764983.3205967</v>
      </c>
      <c r="AX574" s="14">
        <v>571</v>
      </c>
      <c r="AY574" s="44">
        <f>[2]国家城池攻打!AE574</f>
        <v>61655335.429455407</v>
      </c>
      <c r="AZ574" s="44">
        <f>[2]国家城池攻打!AF574</f>
        <v>63175266.15556179</v>
      </c>
      <c r="BA574" s="44">
        <f>[2]国家城池攻打!AG574</f>
        <v>65078289.891450986</v>
      </c>
      <c r="BB574" s="44">
        <f>[2]国家城池攻打!AH574</f>
        <v>69738291.92415531</v>
      </c>
      <c r="BC574" s="44">
        <f>[2]国家城池攻打!AI574</f>
        <v>71510804.784381777</v>
      </c>
    </row>
    <row r="575" spans="1:55" x14ac:dyDescent="0.15">
      <c r="A575" s="16" t="str">
        <f>IF([2]其他调用!AF575="","",[2]其他调用!AF575)</f>
        <v/>
      </c>
      <c r="B575" s="16">
        <f>IF([2]其他调用!AG575="","",[2]其他调用!AG575)</f>
        <v>571</v>
      </c>
      <c r="C575" s="16">
        <f>IF([2]其他调用!AH575="","",[2]其他调用!AH575)</f>
        <v>1</v>
      </c>
      <c r="D575" s="16">
        <f>IF([2]其他调用!AI575="","",[2]其他调用!AI575)</f>
        <v>1.7404689432737179</v>
      </c>
      <c r="E575" s="16">
        <f>IF([2]其他调用!AJ575="","",[2]其他调用!AJ575)</f>
        <v>3.2940969506442275</v>
      </c>
      <c r="F575" s="16">
        <f>IF([2]其他调用!AK575="","",[2]其他调用!AK575)</f>
        <v>8.683091583528304</v>
      </c>
      <c r="G575" s="16">
        <f>IF([2]其他调用!AL575="","",[2]其他调用!AL575)</f>
        <v>16.740269251508298</v>
      </c>
      <c r="H575" s="16">
        <f>IF([2]其他调用!AM575="","",[2]其他调用!AM575)</f>
        <v>1004.4831039224036</v>
      </c>
      <c r="I575" s="16" t="str">
        <f>IF([2]其他调用!AN575="","",[2]其他调用!AN575)</f>
        <v/>
      </c>
      <c r="J575" s="16" t="str">
        <f>IF([2]其他调用!AO575="","",[2]其他调用!AO575)</f>
        <v/>
      </c>
      <c r="AL575" s="35">
        <f>[4]基础信息!L575</f>
        <v>572</v>
      </c>
      <c r="AM575" s="35">
        <f>[4]基础信息!M575</f>
        <v>100</v>
      </c>
      <c r="AP575" s="44">
        <f>[2]国家城池攻打!AK575</f>
        <v>572</v>
      </c>
      <c r="AQ575" s="44">
        <f>[2]国家城池攻打!AL575</f>
        <v>2929348245.1160274</v>
      </c>
      <c r="AR575" s="44">
        <f>[2]国家城池攻打!AM575</f>
        <v>2987653967.166152</v>
      </c>
      <c r="AS575" s="44">
        <f>[2]国家城池攻打!AN575</f>
        <v>251229532.77905756</v>
      </c>
      <c r="AT575" s="44">
        <f>[2]国家城池攻打!AO575</f>
        <v>47895979.94034218</v>
      </c>
      <c r="AU575" s="44">
        <f>[2]国家城池攻打!AP575</f>
        <v>14210627.126752343</v>
      </c>
      <c r="AV575" s="44">
        <f>[2]国家城池攻打!AQ575</f>
        <v>6230338352.1283302</v>
      </c>
      <c r="AX575" s="14">
        <v>572</v>
      </c>
      <c r="AY575" s="44">
        <f>[2]国家城池攻打!AE575</f>
        <v>61655335.429455407</v>
      </c>
      <c r="AZ575" s="44">
        <f>[2]国家城池攻打!AF575</f>
        <v>63175266.15556179</v>
      </c>
      <c r="BA575" s="44">
        <f>[2]国家城池攻打!AG575</f>
        <v>65078289.891450986</v>
      </c>
      <c r="BB575" s="44">
        <f>[2]国家城池攻打!AH575</f>
        <v>69738291.92415531</v>
      </c>
      <c r="BC575" s="44">
        <f>[2]国家城池攻打!AI575</f>
        <v>71510804.784381777</v>
      </c>
    </row>
    <row r="576" spans="1:55" x14ac:dyDescent="0.15">
      <c r="A576" s="16" t="str">
        <f>IF([2]其他调用!AF576="","",[2]其他调用!AF576)</f>
        <v/>
      </c>
      <c r="B576" s="16">
        <f>IF([2]其他调用!AG576="","",[2]其他调用!AG576)</f>
        <v>572</v>
      </c>
      <c r="C576" s="16">
        <f>IF([2]其他调用!AH576="","",[2]其他调用!AH576)</f>
        <v>1</v>
      </c>
      <c r="D576" s="16">
        <f>IF([2]其他调用!AI576="","",[2]其他调用!AI576)</f>
        <v>1.7404689432737179</v>
      </c>
      <c r="E576" s="16">
        <f>IF([2]其他调用!AJ576="","",[2]其他调用!AJ576)</f>
        <v>3.2940969506442275</v>
      </c>
      <c r="F576" s="16">
        <f>IF([2]其他调用!AK576="","",[2]其他调用!AK576)</f>
        <v>8.683091583528304</v>
      </c>
      <c r="G576" s="16">
        <f>IF([2]其他调用!AL576="","",[2]其他调用!AL576)</f>
        <v>16.740269251508298</v>
      </c>
      <c r="H576" s="16">
        <f>IF([2]其他调用!AM576="","",[2]其他调用!AM576)</f>
        <v>1004.4831039224036</v>
      </c>
      <c r="I576" s="16" t="str">
        <f>IF([2]其他调用!AN576="","",[2]其他调用!AN576)</f>
        <v/>
      </c>
      <c r="J576" s="16" t="str">
        <f>IF([2]其他调用!AO576="","",[2]其他调用!AO576)</f>
        <v/>
      </c>
      <c r="AL576" s="35">
        <f>[4]基础信息!L576</f>
        <v>573</v>
      </c>
      <c r="AM576" s="35">
        <f>[4]基础信息!M576</f>
        <v>100</v>
      </c>
      <c r="AP576" s="44">
        <f>[2]国家城池攻打!AK576</f>
        <v>573</v>
      </c>
      <c r="AQ576" s="44">
        <f>[2]国家城池攻打!AL576</f>
        <v>2929921613.9237609</v>
      </c>
      <c r="AR576" s="44">
        <f>[2]国家城池攻打!AM576</f>
        <v>2987653967.166152</v>
      </c>
      <c r="AS576" s="44">
        <f>[2]国家城池攻打!AN576</f>
        <v>251229532.77905756</v>
      </c>
      <c r="AT576" s="44">
        <f>[2]国家城池攻打!AO576</f>
        <v>47895979.94034218</v>
      </c>
      <c r="AU576" s="44">
        <f>[2]国家城池攻打!AP576</f>
        <v>14210627.126752343</v>
      </c>
      <c r="AV576" s="44">
        <f>[2]国家城池攻打!AQ576</f>
        <v>6230911720.9360638</v>
      </c>
      <c r="AX576" s="14">
        <v>573</v>
      </c>
      <c r="AY576" s="44">
        <f>[2]国家城池攻打!AE576</f>
        <v>61655335.429455407</v>
      </c>
      <c r="AZ576" s="44">
        <f>[2]国家城池攻打!AF576</f>
        <v>63175266.15556179</v>
      </c>
      <c r="BA576" s="44">
        <f>[2]国家城池攻打!AG576</f>
        <v>65078289.891450986</v>
      </c>
      <c r="BB576" s="44">
        <f>[2]国家城池攻打!AH576</f>
        <v>69738291.92415531</v>
      </c>
      <c r="BC576" s="44">
        <f>[2]国家城池攻打!AI576</f>
        <v>71510804.784381777</v>
      </c>
    </row>
    <row r="577" spans="1:55" x14ac:dyDescent="0.15">
      <c r="A577" s="16" t="str">
        <f>IF([2]其他调用!AF577="","",[2]其他调用!AF577)</f>
        <v/>
      </c>
      <c r="B577" s="16">
        <f>IF([2]其他调用!AG577="","",[2]其他调用!AG577)</f>
        <v>573</v>
      </c>
      <c r="C577" s="16">
        <f>IF([2]其他调用!AH577="","",[2]其他调用!AH577)</f>
        <v>1</v>
      </c>
      <c r="D577" s="16">
        <f>IF([2]其他调用!AI577="","",[2]其他调用!AI577)</f>
        <v>1.7404689432737179</v>
      </c>
      <c r="E577" s="16">
        <f>IF([2]其他调用!AJ577="","",[2]其他调用!AJ577)</f>
        <v>3.2940969506442275</v>
      </c>
      <c r="F577" s="16">
        <f>IF([2]其他调用!AK577="","",[2]其他调用!AK577)</f>
        <v>8.683091583528304</v>
      </c>
      <c r="G577" s="16">
        <f>IF([2]其他调用!AL577="","",[2]其他调用!AL577)</f>
        <v>16.740269251508298</v>
      </c>
      <c r="H577" s="16">
        <f>IF([2]其他调用!AM577="","",[2]其他调用!AM577)</f>
        <v>1004.4831039224036</v>
      </c>
      <c r="I577" s="16" t="str">
        <f>IF([2]其他调用!AN577="","",[2]其他调用!AN577)</f>
        <v/>
      </c>
      <c r="J577" s="16" t="str">
        <f>IF([2]其他调用!AO577="","",[2]其他调用!AO577)</f>
        <v/>
      </c>
      <c r="AL577" s="35">
        <f>[4]基础信息!L577</f>
        <v>574</v>
      </c>
      <c r="AM577" s="35">
        <f>[4]基础信息!M577</f>
        <v>100</v>
      </c>
      <c r="AP577" s="44">
        <f>[2]国家城池攻打!AK577</f>
        <v>574</v>
      </c>
      <c r="AQ577" s="44">
        <f>[2]国家城池攻打!AL577</f>
        <v>2930494982.7314939</v>
      </c>
      <c r="AR577" s="44">
        <f>[2]国家城池攻打!AM577</f>
        <v>2987653967.166152</v>
      </c>
      <c r="AS577" s="44">
        <f>[2]国家城池攻打!AN577</f>
        <v>251229532.77905756</v>
      </c>
      <c r="AT577" s="44">
        <f>[2]国家城池攻打!AO577</f>
        <v>47895979.94034218</v>
      </c>
      <c r="AU577" s="44">
        <f>[2]国家城池攻打!AP577</f>
        <v>14210627.126752343</v>
      </c>
      <c r="AV577" s="44">
        <f>[2]国家城池攻打!AQ577</f>
        <v>6231485089.7437973</v>
      </c>
      <c r="AX577" s="14">
        <v>574</v>
      </c>
      <c r="AY577" s="44">
        <f>[2]国家城池攻打!AE577</f>
        <v>61655335.429455407</v>
      </c>
      <c r="AZ577" s="44">
        <f>[2]国家城池攻打!AF577</f>
        <v>63175266.15556179</v>
      </c>
      <c r="BA577" s="44">
        <f>[2]国家城池攻打!AG577</f>
        <v>65078289.891450986</v>
      </c>
      <c r="BB577" s="44">
        <f>[2]国家城池攻打!AH577</f>
        <v>69738291.92415531</v>
      </c>
      <c r="BC577" s="44">
        <f>[2]国家城池攻打!AI577</f>
        <v>71510804.784381777</v>
      </c>
    </row>
    <row r="578" spans="1:55" x14ac:dyDescent="0.15">
      <c r="A578" s="16" t="str">
        <f>IF([2]其他调用!AF578="","",[2]其他调用!AF578)</f>
        <v/>
      </c>
      <c r="B578" s="16">
        <f>IF([2]其他调用!AG578="","",[2]其他调用!AG578)</f>
        <v>574</v>
      </c>
      <c r="C578" s="16">
        <f>IF([2]其他调用!AH578="","",[2]其他调用!AH578)</f>
        <v>1</v>
      </c>
      <c r="D578" s="16">
        <f>IF([2]其他调用!AI578="","",[2]其他调用!AI578)</f>
        <v>1.7404689432737179</v>
      </c>
      <c r="E578" s="16">
        <f>IF([2]其他调用!AJ578="","",[2]其他调用!AJ578)</f>
        <v>3.2940969506442275</v>
      </c>
      <c r="F578" s="16">
        <f>IF([2]其他调用!AK578="","",[2]其他调用!AK578)</f>
        <v>8.683091583528304</v>
      </c>
      <c r="G578" s="16">
        <f>IF([2]其他调用!AL578="","",[2]其他调用!AL578)</f>
        <v>16.740269251508298</v>
      </c>
      <c r="H578" s="16">
        <f>IF([2]其他调用!AM578="","",[2]其他调用!AM578)</f>
        <v>1004.4831039224036</v>
      </c>
      <c r="I578" s="16" t="str">
        <f>IF([2]其他调用!AN578="","",[2]其他调用!AN578)</f>
        <v/>
      </c>
      <c r="J578" s="16" t="str">
        <f>IF([2]其他调用!AO578="","",[2]其他调用!AO578)</f>
        <v/>
      </c>
      <c r="AL578" s="35">
        <f>[4]基础信息!L578</f>
        <v>575</v>
      </c>
      <c r="AM578" s="35">
        <f>[4]基础信息!M578</f>
        <v>100</v>
      </c>
      <c r="AP578" s="44">
        <f>[2]国家城池攻打!AK578</f>
        <v>575</v>
      </c>
      <c r="AQ578" s="44">
        <f>[2]国家城池攻打!AL578</f>
        <v>2931068351.539227</v>
      </c>
      <c r="AR578" s="44">
        <f>[2]国家城池攻打!AM578</f>
        <v>2987653967.166152</v>
      </c>
      <c r="AS578" s="44">
        <f>[2]国家城池攻打!AN578</f>
        <v>251229532.77905756</v>
      </c>
      <c r="AT578" s="44">
        <f>[2]国家城池攻打!AO578</f>
        <v>47895979.94034218</v>
      </c>
      <c r="AU578" s="44">
        <f>[2]国家城池攻打!AP578</f>
        <v>14210627.126752343</v>
      </c>
      <c r="AV578" s="44">
        <f>[2]国家城池攻打!AQ578</f>
        <v>6232058458.5515308</v>
      </c>
      <c r="AX578" s="14">
        <v>575</v>
      </c>
      <c r="AY578" s="44">
        <f>[2]国家城池攻打!AE578</f>
        <v>61655335.429455407</v>
      </c>
      <c r="AZ578" s="44">
        <f>[2]国家城池攻打!AF578</f>
        <v>63175266.15556179</v>
      </c>
      <c r="BA578" s="44">
        <f>[2]国家城池攻打!AG578</f>
        <v>65078289.891450986</v>
      </c>
      <c r="BB578" s="44">
        <f>[2]国家城池攻打!AH578</f>
        <v>69738291.92415531</v>
      </c>
      <c r="BC578" s="44">
        <f>[2]国家城池攻打!AI578</f>
        <v>71510804.784381777</v>
      </c>
    </row>
    <row r="579" spans="1:55" x14ac:dyDescent="0.15">
      <c r="A579" s="16" t="str">
        <f>IF([2]其他调用!AF579="","",[2]其他调用!AF579)</f>
        <v/>
      </c>
      <c r="B579" s="16">
        <f>IF([2]其他调用!AG579="","",[2]其他调用!AG579)</f>
        <v>575</v>
      </c>
      <c r="C579" s="16">
        <f>IF([2]其他调用!AH579="","",[2]其他调用!AH579)</f>
        <v>1</v>
      </c>
      <c r="D579" s="16">
        <f>IF([2]其他调用!AI579="","",[2]其他调用!AI579)</f>
        <v>1.7404689432737179</v>
      </c>
      <c r="E579" s="16">
        <f>IF([2]其他调用!AJ579="","",[2]其他调用!AJ579)</f>
        <v>3.2940969506442275</v>
      </c>
      <c r="F579" s="16">
        <f>IF([2]其他调用!AK579="","",[2]其他调用!AK579)</f>
        <v>8.683091583528304</v>
      </c>
      <c r="G579" s="16">
        <f>IF([2]其他调用!AL579="","",[2]其他调用!AL579)</f>
        <v>16.740269251508298</v>
      </c>
      <c r="H579" s="16">
        <f>IF([2]其他调用!AM579="","",[2]其他调用!AM579)</f>
        <v>1004.4831039224036</v>
      </c>
      <c r="I579" s="16" t="str">
        <f>IF([2]其他调用!AN579="","",[2]其他调用!AN579)</f>
        <v/>
      </c>
      <c r="J579" s="16" t="str">
        <f>IF([2]其他调用!AO579="","",[2]其他调用!AO579)</f>
        <v/>
      </c>
      <c r="AL579" s="35">
        <f>[4]基础信息!L579</f>
        <v>576</v>
      </c>
      <c r="AM579" s="35">
        <f>[4]基础信息!M579</f>
        <v>100</v>
      </c>
      <c r="AP579" s="44">
        <f>[2]国家城池攻打!AK579</f>
        <v>576</v>
      </c>
      <c r="AQ579" s="44">
        <f>[2]国家城池攻打!AL579</f>
        <v>2931641720.3469601</v>
      </c>
      <c r="AR579" s="44">
        <f>[2]国家城池攻打!AM579</f>
        <v>2987653967.166152</v>
      </c>
      <c r="AS579" s="44">
        <f>[2]国家城池攻打!AN579</f>
        <v>251229532.77905756</v>
      </c>
      <c r="AT579" s="44">
        <f>[2]国家城池攻打!AO579</f>
        <v>47895979.94034218</v>
      </c>
      <c r="AU579" s="44">
        <f>[2]国家城池攻打!AP579</f>
        <v>14210627.126752343</v>
      </c>
      <c r="AV579" s="44">
        <f>[2]国家城池攻打!AQ579</f>
        <v>6232631827.3592634</v>
      </c>
      <c r="AX579" s="14">
        <v>576</v>
      </c>
      <c r="AY579" s="44">
        <f>[2]国家城池攻打!AE579</f>
        <v>61655335.429455407</v>
      </c>
      <c r="AZ579" s="44">
        <f>[2]国家城池攻打!AF579</f>
        <v>63175266.15556179</v>
      </c>
      <c r="BA579" s="44">
        <f>[2]国家城池攻打!AG579</f>
        <v>65078289.891450986</v>
      </c>
      <c r="BB579" s="44">
        <f>[2]国家城池攻打!AH579</f>
        <v>69738291.92415531</v>
      </c>
      <c r="BC579" s="44">
        <f>[2]国家城池攻打!AI579</f>
        <v>71510804.784381777</v>
      </c>
    </row>
    <row r="580" spans="1:55" x14ac:dyDescent="0.15">
      <c r="A580" s="16" t="str">
        <f>IF([2]其他调用!AF580="","",[2]其他调用!AF580)</f>
        <v/>
      </c>
      <c r="B580" s="16">
        <f>IF([2]其他调用!AG580="","",[2]其他调用!AG580)</f>
        <v>576</v>
      </c>
      <c r="C580" s="16">
        <f>IF([2]其他调用!AH580="","",[2]其他调用!AH580)</f>
        <v>1</v>
      </c>
      <c r="D580" s="16">
        <f>IF([2]其他调用!AI580="","",[2]其他调用!AI580)</f>
        <v>1.7404689432737179</v>
      </c>
      <c r="E580" s="16">
        <f>IF([2]其他调用!AJ580="","",[2]其他调用!AJ580)</f>
        <v>3.2940969506442275</v>
      </c>
      <c r="F580" s="16">
        <f>IF([2]其他调用!AK580="","",[2]其他调用!AK580)</f>
        <v>8.683091583528304</v>
      </c>
      <c r="G580" s="16">
        <f>IF([2]其他调用!AL580="","",[2]其他调用!AL580)</f>
        <v>16.740269251508298</v>
      </c>
      <c r="H580" s="16">
        <f>IF([2]其他调用!AM580="","",[2]其他调用!AM580)</f>
        <v>1004.4831039224036</v>
      </c>
      <c r="I580" s="16" t="str">
        <f>IF([2]其他调用!AN580="","",[2]其他调用!AN580)</f>
        <v/>
      </c>
      <c r="J580" s="16" t="str">
        <f>IF([2]其他调用!AO580="","",[2]其他调用!AO580)</f>
        <v/>
      </c>
      <c r="AL580" s="35">
        <f>[4]基础信息!L580</f>
        <v>577</v>
      </c>
      <c r="AM580" s="35">
        <f>[4]基础信息!M580</f>
        <v>100</v>
      </c>
      <c r="AP580" s="44">
        <f>[2]国家城池攻打!AK580</f>
        <v>577</v>
      </c>
      <c r="AQ580" s="44">
        <f>[2]国家城池攻打!AL580</f>
        <v>2932215089.1546936</v>
      </c>
      <c r="AR580" s="44">
        <f>[2]国家城池攻打!AM580</f>
        <v>2987653967.166152</v>
      </c>
      <c r="AS580" s="44">
        <f>[2]国家城池攻打!AN580</f>
        <v>251229532.77905756</v>
      </c>
      <c r="AT580" s="44">
        <f>[2]国家城池攻打!AO580</f>
        <v>47895979.94034218</v>
      </c>
      <c r="AU580" s="44">
        <f>[2]国家城池攻打!AP580</f>
        <v>14210627.126752343</v>
      </c>
      <c r="AV580" s="44">
        <f>[2]国家城池攻打!AQ580</f>
        <v>6233205196.166997</v>
      </c>
      <c r="AX580" s="14">
        <v>577</v>
      </c>
      <c r="AY580" s="44">
        <f>[2]国家城池攻打!AE580</f>
        <v>61655335.429455407</v>
      </c>
      <c r="AZ580" s="44">
        <f>[2]国家城池攻打!AF580</f>
        <v>63175266.15556179</v>
      </c>
      <c r="BA580" s="44">
        <f>[2]国家城池攻打!AG580</f>
        <v>65078289.891450986</v>
      </c>
      <c r="BB580" s="44">
        <f>[2]国家城池攻打!AH580</f>
        <v>69738291.92415531</v>
      </c>
      <c r="BC580" s="44">
        <f>[2]国家城池攻打!AI580</f>
        <v>71510804.784381777</v>
      </c>
    </row>
    <row r="581" spans="1:55" x14ac:dyDescent="0.15">
      <c r="A581" s="16" t="str">
        <f>IF([2]其他调用!AF581="","",[2]其他调用!AF581)</f>
        <v/>
      </c>
      <c r="B581" s="16">
        <f>IF([2]其他调用!AG581="","",[2]其他调用!AG581)</f>
        <v>577</v>
      </c>
      <c r="C581" s="16">
        <f>IF([2]其他调用!AH581="","",[2]其他调用!AH581)</f>
        <v>1</v>
      </c>
      <c r="D581" s="16">
        <f>IF([2]其他调用!AI581="","",[2]其他调用!AI581)</f>
        <v>1.7404689432737179</v>
      </c>
      <c r="E581" s="16">
        <f>IF([2]其他调用!AJ581="","",[2]其他调用!AJ581)</f>
        <v>3.2940969506442275</v>
      </c>
      <c r="F581" s="16">
        <f>IF([2]其他调用!AK581="","",[2]其他调用!AK581)</f>
        <v>8.683091583528304</v>
      </c>
      <c r="G581" s="16">
        <f>IF([2]其他调用!AL581="","",[2]其他调用!AL581)</f>
        <v>16.740269251508298</v>
      </c>
      <c r="H581" s="16">
        <f>IF([2]其他调用!AM581="","",[2]其他调用!AM581)</f>
        <v>1004.4831039224036</v>
      </c>
      <c r="I581" s="16" t="str">
        <f>IF([2]其他调用!AN581="","",[2]其他调用!AN581)</f>
        <v/>
      </c>
      <c r="J581" s="16" t="str">
        <f>IF([2]其他调用!AO581="","",[2]其他调用!AO581)</f>
        <v/>
      </c>
      <c r="AL581" s="35">
        <f>[4]基础信息!L581</f>
        <v>578</v>
      </c>
      <c r="AM581" s="35">
        <f>[4]基础信息!M581</f>
        <v>100</v>
      </c>
      <c r="AP581" s="44">
        <f>[2]国家城池攻打!AK581</f>
        <v>578</v>
      </c>
      <c r="AQ581" s="44">
        <f>[2]国家城池攻打!AL581</f>
        <v>2932788457.9624271</v>
      </c>
      <c r="AR581" s="44">
        <f>[2]国家城池攻打!AM581</f>
        <v>2987653967.166152</v>
      </c>
      <c r="AS581" s="44">
        <f>[2]国家城池攻打!AN581</f>
        <v>251229532.77905756</v>
      </c>
      <c r="AT581" s="44">
        <f>[2]国家城池攻打!AO581</f>
        <v>47895979.94034218</v>
      </c>
      <c r="AU581" s="44">
        <f>[2]国家城池攻打!AP581</f>
        <v>14210627.126752343</v>
      </c>
      <c r="AV581" s="44">
        <f>[2]国家城池攻打!AQ581</f>
        <v>6233778564.9747305</v>
      </c>
      <c r="AX581" s="14">
        <v>578</v>
      </c>
      <c r="AY581" s="44">
        <f>[2]国家城池攻打!AE581</f>
        <v>61655335.429455407</v>
      </c>
      <c r="AZ581" s="44">
        <f>[2]国家城池攻打!AF581</f>
        <v>63175266.15556179</v>
      </c>
      <c r="BA581" s="44">
        <f>[2]国家城池攻打!AG581</f>
        <v>65078289.891450986</v>
      </c>
      <c r="BB581" s="44">
        <f>[2]国家城池攻打!AH581</f>
        <v>69738291.92415531</v>
      </c>
      <c r="BC581" s="44">
        <f>[2]国家城池攻打!AI581</f>
        <v>71510804.784381777</v>
      </c>
    </row>
    <row r="582" spans="1:55" x14ac:dyDescent="0.15">
      <c r="A582" s="16" t="str">
        <f>IF([2]其他调用!AF582="","",[2]其他调用!AF582)</f>
        <v/>
      </c>
      <c r="B582" s="16">
        <f>IF([2]其他调用!AG582="","",[2]其他调用!AG582)</f>
        <v>578</v>
      </c>
      <c r="C582" s="16">
        <f>IF([2]其他调用!AH582="","",[2]其他调用!AH582)</f>
        <v>1</v>
      </c>
      <c r="D582" s="16">
        <f>IF([2]其他调用!AI582="","",[2]其他调用!AI582)</f>
        <v>1.7404689432737179</v>
      </c>
      <c r="E582" s="16">
        <f>IF([2]其他调用!AJ582="","",[2]其他调用!AJ582)</f>
        <v>3.2940969506442275</v>
      </c>
      <c r="F582" s="16">
        <f>IF([2]其他调用!AK582="","",[2]其他调用!AK582)</f>
        <v>8.683091583528304</v>
      </c>
      <c r="G582" s="16">
        <f>IF([2]其他调用!AL582="","",[2]其他调用!AL582)</f>
        <v>16.740269251508298</v>
      </c>
      <c r="H582" s="16">
        <f>IF([2]其他调用!AM582="","",[2]其他调用!AM582)</f>
        <v>1004.4831039224036</v>
      </c>
      <c r="I582" s="16" t="str">
        <f>IF([2]其他调用!AN582="","",[2]其他调用!AN582)</f>
        <v/>
      </c>
      <c r="J582" s="16" t="str">
        <f>IF([2]其他调用!AO582="","",[2]其他调用!AO582)</f>
        <v/>
      </c>
      <c r="AL582" s="35">
        <f>[4]基础信息!L582</f>
        <v>579</v>
      </c>
      <c r="AM582" s="35">
        <f>[4]基础信息!M582</f>
        <v>100</v>
      </c>
      <c r="AP582" s="44">
        <f>[2]国家城池攻打!AK582</f>
        <v>579</v>
      </c>
      <c r="AQ582" s="44">
        <f>[2]国家城池攻打!AL582</f>
        <v>2933361826.7701602</v>
      </c>
      <c r="AR582" s="44">
        <f>[2]国家城池攻打!AM582</f>
        <v>2987653967.166152</v>
      </c>
      <c r="AS582" s="44">
        <f>[2]国家城池攻打!AN582</f>
        <v>251229532.77905756</v>
      </c>
      <c r="AT582" s="44">
        <f>[2]国家城池攻打!AO582</f>
        <v>47895979.94034218</v>
      </c>
      <c r="AU582" s="44">
        <f>[2]国家城池攻打!AP582</f>
        <v>14210627.126752343</v>
      </c>
      <c r="AV582" s="44">
        <f>[2]国家城池攻打!AQ582</f>
        <v>6234351933.7824631</v>
      </c>
      <c r="AX582" s="14">
        <v>579</v>
      </c>
      <c r="AY582" s="44">
        <f>[2]国家城池攻打!AE582</f>
        <v>61655335.429455407</v>
      </c>
      <c r="AZ582" s="44">
        <f>[2]国家城池攻打!AF582</f>
        <v>63175266.15556179</v>
      </c>
      <c r="BA582" s="44">
        <f>[2]国家城池攻打!AG582</f>
        <v>65078289.891450986</v>
      </c>
      <c r="BB582" s="44">
        <f>[2]国家城池攻打!AH582</f>
        <v>69738291.92415531</v>
      </c>
      <c r="BC582" s="44">
        <f>[2]国家城池攻打!AI582</f>
        <v>71510804.784381777</v>
      </c>
    </row>
    <row r="583" spans="1:55" x14ac:dyDescent="0.15">
      <c r="A583" s="16" t="str">
        <f>IF([2]其他调用!AF583="","",[2]其他调用!AF583)</f>
        <v/>
      </c>
      <c r="B583" s="16">
        <f>IF([2]其他调用!AG583="","",[2]其他调用!AG583)</f>
        <v>579</v>
      </c>
      <c r="C583" s="16">
        <f>IF([2]其他调用!AH583="","",[2]其他调用!AH583)</f>
        <v>1</v>
      </c>
      <c r="D583" s="16">
        <f>IF([2]其他调用!AI583="","",[2]其他调用!AI583)</f>
        <v>1.7404689432737179</v>
      </c>
      <c r="E583" s="16">
        <f>IF([2]其他调用!AJ583="","",[2]其他调用!AJ583)</f>
        <v>3.2940969506442275</v>
      </c>
      <c r="F583" s="16">
        <f>IF([2]其他调用!AK583="","",[2]其他调用!AK583)</f>
        <v>8.683091583528304</v>
      </c>
      <c r="G583" s="16">
        <f>IF([2]其他调用!AL583="","",[2]其他调用!AL583)</f>
        <v>16.740269251508298</v>
      </c>
      <c r="H583" s="16">
        <f>IF([2]其他调用!AM583="","",[2]其他调用!AM583)</f>
        <v>1004.4831039224036</v>
      </c>
      <c r="I583" s="16" t="str">
        <f>IF([2]其他调用!AN583="","",[2]其他调用!AN583)</f>
        <v/>
      </c>
      <c r="J583" s="16" t="str">
        <f>IF([2]其他调用!AO583="","",[2]其他调用!AO583)</f>
        <v/>
      </c>
      <c r="AL583" s="35">
        <f>[4]基础信息!L583</f>
        <v>580</v>
      </c>
      <c r="AM583" s="35">
        <f>[4]基础信息!M583</f>
        <v>100</v>
      </c>
      <c r="AP583" s="44">
        <f>[2]国家城池攻打!AK583</f>
        <v>580</v>
      </c>
      <c r="AQ583" s="44">
        <f>[2]国家城池攻打!AL583</f>
        <v>2933935195.5778933</v>
      </c>
      <c r="AR583" s="44">
        <f>[2]国家城池攻打!AM583</f>
        <v>2987653967.166152</v>
      </c>
      <c r="AS583" s="44">
        <f>[2]国家城池攻打!AN583</f>
        <v>251229532.77905756</v>
      </c>
      <c r="AT583" s="44">
        <f>[2]国家城池攻打!AO583</f>
        <v>47895979.94034218</v>
      </c>
      <c r="AU583" s="44">
        <f>[2]国家城池攻打!AP583</f>
        <v>14210627.126752343</v>
      </c>
      <c r="AV583" s="44">
        <f>[2]国家城池攻打!AQ583</f>
        <v>6234925302.5901966</v>
      </c>
      <c r="AX583" s="14">
        <v>580</v>
      </c>
      <c r="AY583" s="44">
        <f>[2]国家城池攻打!AE583</f>
        <v>61655335.429455407</v>
      </c>
      <c r="AZ583" s="44">
        <f>[2]国家城池攻打!AF583</f>
        <v>63175266.15556179</v>
      </c>
      <c r="BA583" s="44">
        <f>[2]国家城池攻打!AG583</f>
        <v>65078289.891450986</v>
      </c>
      <c r="BB583" s="44">
        <f>[2]国家城池攻打!AH583</f>
        <v>69738291.92415531</v>
      </c>
      <c r="BC583" s="44">
        <f>[2]国家城池攻打!AI583</f>
        <v>71510804.784381777</v>
      </c>
    </row>
    <row r="584" spans="1:55" x14ac:dyDescent="0.15">
      <c r="A584" s="16" t="str">
        <f>IF([2]其他调用!AF584="","",[2]其他调用!AF584)</f>
        <v/>
      </c>
      <c r="B584" s="16">
        <f>IF([2]其他调用!AG584="","",[2]其他调用!AG584)</f>
        <v>580</v>
      </c>
      <c r="C584" s="16">
        <f>IF([2]其他调用!AH584="","",[2]其他调用!AH584)</f>
        <v>1</v>
      </c>
      <c r="D584" s="16">
        <f>IF([2]其他调用!AI584="","",[2]其他调用!AI584)</f>
        <v>1.7404689432737179</v>
      </c>
      <c r="E584" s="16">
        <f>IF([2]其他调用!AJ584="","",[2]其他调用!AJ584)</f>
        <v>3.2940969506442275</v>
      </c>
      <c r="F584" s="16">
        <f>IF([2]其他调用!AK584="","",[2]其他调用!AK584)</f>
        <v>8.683091583528304</v>
      </c>
      <c r="G584" s="16">
        <f>IF([2]其他调用!AL584="","",[2]其他调用!AL584)</f>
        <v>16.740269251508298</v>
      </c>
      <c r="H584" s="16">
        <f>IF([2]其他调用!AM584="","",[2]其他调用!AM584)</f>
        <v>1004.4831039224036</v>
      </c>
      <c r="I584" s="16" t="str">
        <f>IF([2]其他调用!AN584="","",[2]其他调用!AN584)</f>
        <v/>
      </c>
      <c r="J584" s="16" t="str">
        <f>IF([2]其他调用!AO584="","",[2]其他调用!AO584)</f>
        <v/>
      </c>
      <c r="AL584" s="35">
        <f>[4]基础信息!L584</f>
        <v>581</v>
      </c>
      <c r="AM584" s="35">
        <f>[4]基础信息!M584</f>
        <v>100</v>
      </c>
      <c r="AP584" s="44">
        <f>[2]国家城池攻打!AK584</f>
        <v>581</v>
      </c>
      <c r="AQ584" s="44">
        <f>[2]国家城池攻打!AL584</f>
        <v>2934508564.3856263</v>
      </c>
      <c r="AR584" s="44">
        <f>[2]国家城池攻打!AM584</f>
        <v>2987653967.166152</v>
      </c>
      <c r="AS584" s="44">
        <f>[2]国家城池攻打!AN584</f>
        <v>251229532.77905756</v>
      </c>
      <c r="AT584" s="44">
        <f>[2]国家城池攻打!AO584</f>
        <v>47895979.94034218</v>
      </c>
      <c r="AU584" s="44">
        <f>[2]国家城池攻打!AP584</f>
        <v>14210627.126752343</v>
      </c>
      <c r="AV584" s="44">
        <f>[2]国家城池攻打!AQ584</f>
        <v>6235498671.3979301</v>
      </c>
      <c r="AX584" s="14">
        <v>581</v>
      </c>
      <c r="AY584" s="44">
        <f>[2]国家城池攻打!AE584</f>
        <v>61655335.429455407</v>
      </c>
      <c r="AZ584" s="44">
        <f>[2]国家城池攻打!AF584</f>
        <v>63175266.15556179</v>
      </c>
      <c r="BA584" s="44">
        <f>[2]国家城池攻打!AG584</f>
        <v>65078289.891450986</v>
      </c>
      <c r="BB584" s="44">
        <f>[2]国家城池攻打!AH584</f>
        <v>69738291.92415531</v>
      </c>
      <c r="BC584" s="44">
        <f>[2]国家城池攻打!AI584</f>
        <v>71510804.784381777</v>
      </c>
    </row>
    <row r="585" spans="1:55" x14ac:dyDescent="0.15">
      <c r="A585" s="16" t="str">
        <f>IF([2]其他调用!AF585="","",[2]其他调用!AF585)</f>
        <v/>
      </c>
      <c r="B585" s="16">
        <f>IF([2]其他调用!AG585="","",[2]其他调用!AG585)</f>
        <v>581</v>
      </c>
      <c r="C585" s="16">
        <f>IF([2]其他调用!AH585="","",[2]其他调用!AH585)</f>
        <v>1</v>
      </c>
      <c r="D585" s="16">
        <f>IF([2]其他调用!AI585="","",[2]其他调用!AI585)</f>
        <v>1.7404689432737179</v>
      </c>
      <c r="E585" s="16">
        <f>IF([2]其他调用!AJ585="","",[2]其他调用!AJ585)</f>
        <v>3.2940969506442275</v>
      </c>
      <c r="F585" s="16">
        <f>IF([2]其他调用!AK585="","",[2]其他调用!AK585)</f>
        <v>8.683091583528304</v>
      </c>
      <c r="G585" s="16">
        <f>IF([2]其他调用!AL585="","",[2]其他调用!AL585)</f>
        <v>16.740269251508298</v>
      </c>
      <c r="H585" s="16">
        <f>IF([2]其他调用!AM585="","",[2]其他调用!AM585)</f>
        <v>1004.4831039224036</v>
      </c>
      <c r="I585" s="16" t="str">
        <f>IF([2]其他调用!AN585="","",[2]其他调用!AN585)</f>
        <v/>
      </c>
      <c r="J585" s="16" t="str">
        <f>IF([2]其他调用!AO585="","",[2]其他调用!AO585)</f>
        <v/>
      </c>
      <c r="AL585" s="35">
        <f>[4]基础信息!L585</f>
        <v>582</v>
      </c>
      <c r="AM585" s="35">
        <f>[4]基础信息!M585</f>
        <v>100</v>
      </c>
      <c r="AP585" s="44">
        <f>[2]国家城池攻打!AK585</f>
        <v>582</v>
      </c>
      <c r="AQ585" s="44">
        <f>[2]国家城池攻打!AL585</f>
        <v>2935081933.1933594</v>
      </c>
      <c r="AR585" s="44">
        <f>[2]国家城池攻打!AM585</f>
        <v>2987653967.166152</v>
      </c>
      <c r="AS585" s="44">
        <f>[2]国家城池攻打!AN585</f>
        <v>251229532.77905756</v>
      </c>
      <c r="AT585" s="44">
        <f>[2]国家城池攻打!AO585</f>
        <v>47895979.94034218</v>
      </c>
      <c r="AU585" s="44">
        <f>[2]国家城池攻打!AP585</f>
        <v>14210627.126752343</v>
      </c>
      <c r="AV585" s="44">
        <f>[2]国家城池攻打!AQ585</f>
        <v>6236072040.2056627</v>
      </c>
      <c r="AX585" s="14">
        <v>582</v>
      </c>
      <c r="AY585" s="44">
        <f>[2]国家城池攻打!AE585</f>
        <v>61655335.429455407</v>
      </c>
      <c r="AZ585" s="44">
        <f>[2]国家城池攻打!AF585</f>
        <v>63175266.15556179</v>
      </c>
      <c r="BA585" s="44">
        <f>[2]国家城池攻打!AG585</f>
        <v>65078289.891450986</v>
      </c>
      <c r="BB585" s="44">
        <f>[2]国家城池攻打!AH585</f>
        <v>69738291.92415531</v>
      </c>
      <c r="BC585" s="44">
        <f>[2]国家城池攻打!AI585</f>
        <v>71510804.784381777</v>
      </c>
    </row>
    <row r="586" spans="1:55" x14ac:dyDescent="0.15">
      <c r="A586" s="16" t="str">
        <f>IF([2]其他调用!AF586="","",[2]其他调用!AF586)</f>
        <v/>
      </c>
      <c r="B586" s="16">
        <f>IF([2]其他调用!AG586="","",[2]其他调用!AG586)</f>
        <v>582</v>
      </c>
      <c r="C586" s="16">
        <f>IF([2]其他调用!AH586="","",[2]其他调用!AH586)</f>
        <v>1</v>
      </c>
      <c r="D586" s="16">
        <f>IF([2]其他调用!AI586="","",[2]其他调用!AI586)</f>
        <v>1.7404689432737179</v>
      </c>
      <c r="E586" s="16">
        <f>IF([2]其他调用!AJ586="","",[2]其他调用!AJ586)</f>
        <v>3.2940969506442275</v>
      </c>
      <c r="F586" s="16">
        <f>IF([2]其他调用!AK586="","",[2]其他调用!AK586)</f>
        <v>8.683091583528304</v>
      </c>
      <c r="G586" s="16">
        <f>IF([2]其他调用!AL586="","",[2]其他调用!AL586)</f>
        <v>16.740269251508298</v>
      </c>
      <c r="H586" s="16">
        <f>IF([2]其他调用!AM586="","",[2]其他调用!AM586)</f>
        <v>1004.4831039224036</v>
      </c>
      <c r="I586" s="16" t="str">
        <f>IF([2]其他调用!AN586="","",[2]其他调用!AN586)</f>
        <v/>
      </c>
      <c r="J586" s="16" t="str">
        <f>IF([2]其他调用!AO586="","",[2]其他调用!AO586)</f>
        <v/>
      </c>
      <c r="AL586" s="35">
        <f>[4]基础信息!L586</f>
        <v>583</v>
      </c>
      <c r="AM586" s="35">
        <f>[4]基础信息!M586</f>
        <v>100</v>
      </c>
      <c r="AP586" s="44">
        <f>[2]国家城池攻打!AK586</f>
        <v>583</v>
      </c>
      <c r="AQ586" s="44">
        <f>[2]国家城池攻打!AL586</f>
        <v>2935655302.0010929</v>
      </c>
      <c r="AR586" s="44">
        <f>[2]国家城池攻打!AM586</f>
        <v>2987653967.166152</v>
      </c>
      <c r="AS586" s="44">
        <f>[2]国家城池攻打!AN586</f>
        <v>251229532.77905756</v>
      </c>
      <c r="AT586" s="44">
        <f>[2]国家城池攻打!AO586</f>
        <v>47895979.94034218</v>
      </c>
      <c r="AU586" s="44">
        <f>[2]国家城池攻打!AP586</f>
        <v>14210627.126752343</v>
      </c>
      <c r="AV586" s="44">
        <f>[2]国家城池攻打!AQ586</f>
        <v>6236645409.0133963</v>
      </c>
      <c r="AX586" s="14">
        <v>583</v>
      </c>
      <c r="AY586" s="44">
        <f>[2]国家城池攻打!AE586</f>
        <v>61655335.429455407</v>
      </c>
      <c r="AZ586" s="44">
        <f>[2]国家城池攻打!AF586</f>
        <v>63175266.15556179</v>
      </c>
      <c r="BA586" s="44">
        <f>[2]国家城池攻打!AG586</f>
        <v>65078289.891450986</v>
      </c>
      <c r="BB586" s="44">
        <f>[2]国家城池攻打!AH586</f>
        <v>69738291.92415531</v>
      </c>
      <c r="BC586" s="44">
        <f>[2]国家城池攻打!AI586</f>
        <v>71510804.784381777</v>
      </c>
    </row>
    <row r="587" spans="1:55" x14ac:dyDescent="0.15">
      <c r="A587" s="16" t="str">
        <f>IF([2]其他调用!AF587="","",[2]其他调用!AF587)</f>
        <v/>
      </c>
      <c r="B587" s="16">
        <f>IF([2]其他调用!AG587="","",[2]其他调用!AG587)</f>
        <v>583</v>
      </c>
      <c r="C587" s="16">
        <f>IF([2]其他调用!AH587="","",[2]其他调用!AH587)</f>
        <v>1</v>
      </c>
      <c r="D587" s="16">
        <f>IF([2]其他调用!AI587="","",[2]其他调用!AI587)</f>
        <v>1.7404689432737179</v>
      </c>
      <c r="E587" s="16">
        <f>IF([2]其他调用!AJ587="","",[2]其他调用!AJ587)</f>
        <v>3.2940969506442275</v>
      </c>
      <c r="F587" s="16">
        <f>IF([2]其他调用!AK587="","",[2]其他调用!AK587)</f>
        <v>8.683091583528304</v>
      </c>
      <c r="G587" s="16">
        <f>IF([2]其他调用!AL587="","",[2]其他调用!AL587)</f>
        <v>16.740269251508298</v>
      </c>
      <c r="H587" s="16">
        <f>IF([2]其他调用!AM587="","",[2]其他调用!AM587)</f>
        <v>1004.4831039224036</v>
      </c>
      <c r="I587" s="16" t="str">
        <f>IF([2]其他调用!AN587="","",[2]其他调用!AN587)</f>
        <v/>
      </c>
      <c r="J587" s="16" t="str">
        <f>IF([2]其他调用!AO587="","",[2]其他调用!AO587)</f>
        <v/>
      </c>
      <c r="AL587" s="35">
        <f>[4]基础信息!L587</f>
        <v>584</v>
      </c>
      <c r="AM587" s="35">
        <f>[4]基础信息!M587</f>
        <v>100</v>
      </c>
      <c r="AP587" s="44">
        <f>[2]国家城池攻打!AK587</f>
        <v>584</v>
      </c>
      <c r="AQ587" s="44">
        <f>[2]国家城池攻打!AL587</f>
        <v>2936228670.8088264</v>
      </c>
      <c r="AR587" s="44">
        <f>[2]国家城池攻打!AM587</f>
        <v>2987653967.166152</v>
      </c>
      <c r="AS587" s="44">
        <f>[2]国家城池攻打!AN587</f>
        <v>251229532.77905756</v>
      </c>
      <c r="AT587" s="44">
        <f>[2]国家城池攻打!AO587</f>
        <v>47895979.94034218</v>
      </c>
      <c r="AU587" s="44">
        <f>[2]国家城池攻打!AP587</f>
        <v>14210627.126752343</v>
      </c>
      <c r="AV587" s="44">
        <f>[2]国家城池攻打!AQ587</f>
        <v>6237218777.8211298</v>
      </c>
      <c r="AX587" s="14">
        <v>584</v>
      </c>
      <c r="AY587" s="44">
        <f>[2]国家城池攻打!AE587</f>
        <v>61655335.429455407</v>
      </c>
      <c r="AZ587" s="44">
        <f>[2]国家城池攻打!AF587</f>
        <v>63175266.15556179</v>
      </c>
      <c r="BA587" s="44">
        <f>[2]国家城池攻打!AG587</f>
        <v>65078289.891450986</v>
      </c>
      <c r="BB587" s="44">
        <f>[2]国家城池攻打!AH587</f>
        <v>69738291.92415531</v>
      </c>
      <c r="BC587" s="44">
        <f>[2]国家城池攻打!AI587</f>
        <v>71510804.784381777</v>
      </c>
    </row>
    <row r="588" spans="1:55" x14ac:dyDescent="0.15">
      <c r="A588" s="16" t="str">
        <f>IF([2]其他调用!AF588="","",[2]其他调用!AF588)</f>
        <v/>
      </c>
      <c r="B588" s="16">
        <f>IF([2]其他调用!AG588="","",[2]其他调用!AG588)</f>
        <v>584</v>
      </c>
      <c r="C588" s="16">
        <f>IF([2]其他调用!AH588="","",[2]其他调用!AH588)</f>
        <v>1</v>
      </c>
      <c r="D588" s="16">
        <f>IF([2]其他调用!AI588="","",[2]其他调用!AI588)</f>
        <v>1.7404689432737179</v>
      </c>
      <c r="E588" s="16">
        <f>IF([2]其他调用!AJ588="","",[2]其他调用!AJ588)</f>
        <v>3.2940969506442275</v>
      </c>
      <c r="F588" s="16">
        <f>IF([2]其他调用!AK588="","",[2]其他调用!AK588)</f>
        <v>8.683091583528304</v>
      </c>
      <c r="G588" s="16">
        <f>IF([2]其他调用!AL588="","",[2]其他调用!AL588)</f>
        <v>16.740269251508298</v>
      </c>
      <c r="H588" s="16">
        <f>IF([2]其他调用!AM588="","",[2]其他调用!AM588)</f>
        <v>1004.4831039224036</v>
      </c>
      <c r="I588" s="16" t="str">
        <f>IF([2]其他调用!AN588="","",[2]其他调用!AN588)</f>
        <v/>
      </c>
      <c r="J588" s="16" t="str">
        <f>IF([2]其他调用!AO588="","",[2]其他调用!AO588)</f>
        <v/>
      </c>
      <c r="AL588" s="35">
        <f>[4]基础信息!L588</f>
        <v>585</v>
      </c>
      <c r="AM588" s="35">
        <f>[4]基础信息!M588</f>
        <v>100</v>
      </c>
      <c r="AP588" s="44">
        <f>[2]国家城池攻打!AK588</f>
        <v>585</v>
      </c>
      <c r="AQ588" s="44">
        <f>[2]国家城池攻打!AL588</f>
        <v>2936802039.6165595</v>
      </c>
      <c r="AR588" s="44">
        <f>[2]国家城池攻打!AM588</f>
        <v>2987653967.166152</v>
      </c>
      <c r="AS588" s="44">
        <f>[2]国家城池攻打!AN588</f>
        <v>251229532.77905756</v>
      </c>
      <c r="AT588" s="44">
        <f>[2]国家城池攻打!AO588</f>
        <v>47895979.94034218</v>
      </c>
      <c r="AU588" s="44">
        <f>[2]国家城池攻打!AP588</f>
        <v>14210627.126752343</v>
      </c>
      <c r="AV588" s="44">
        <f>[2]国家城池攻打!AQ588</f>
        <v>6237792146.6288624</v>
      </c>
      <c r="AX588" s="14">
        <v>585</v>
      </c>
      <c r="AY588" s="44">
        <f>[2]国家城池攻打!AE588</f>
        <v>61655335.429455407</v>
      </c>
      <c r="AZ588" s="44">
        <f>[2]国家城池攻打!AF588</f>
        <v>63175266.15556179</v>
      </c>
      <c r="BA588" s="44">
        <f>[2]国家城池攻打!AG588</f>
        <v>65078289.891450986</v>
      </c>
      <c r="BB588" s="44">
        <f>[2]国家城池攻打!AH588</f>
        <v>69738291.92415531</v>
      </c>
      <c r="BC588" s="44">
        <f>[2]国家城池攻打!AI588</f>
        <v>71510804.784381777</v>
      </c>
    </row>
    <row r="589" spans="1:55" x14ac:dyDescent="0.15">
      <c r="A589" s="16" t="str">
        <f>IF([2]其他调用!AF589="","",[2]其他调用!AF589)</f>
        <v/>
      </c>
      <c r="B589" s="16">
        <f>IF([2]其他调用!AG589="","",[2]其他调用!AG589)</f>
        <v>585</v>
      </c>
      <c r="C589" s="16">
        <f>IF([2]其他调用!AH589="","",[2]其他调用!AH589)</f>
        <v>1</v>
      </c>
      <c r="D589" s="16">
        <f>IF([2]其他调用!AI589="","",[2]其他调用!AI589)</f>
        <v>1.7404689432737179</v>
      </c>
      <c r="E589" s="16">
        <f>IF([2]其他调用!AJ589="","",[2]其他调用!AJ589)</f>
        <v>3.2940969506442275</v>
      </c>
      <c r="F589" s="16">
        <f>IF([2]其他调用!AK589="","",[2]其他调用!AK589)</f>
        <v>8.683091583528304</v>
      </c>
      <c r="G589" s="16">
        <f>IF([2]其他调用!AL589="","",[2]其他调用!AL589)</f>
        <v>16.740269251508298</v>
      </c>
      <c r="H589" s="16">
        <f>IF([2]其他调用!AM589="","",[2]其他调用!AM589)</f>
        <v>1004.4831039224036</v>
      </c>
      <c r="I589" s="16" t="str">
        <f>IF([2]其他调用!AN589="","",[2]其他调用!AN589)</f>
        <v/>
      </c>
      <c r="J589" s="16" t="str">
        <f>IF([2]其他调用!AO589="","",[2]其他调用!AO589)</f>
        <v/>
      </c>
      <c r="AL589" s="35">
        <f>[4]基础信息!L589</f>
        <v>586</v>
      </c>
      <c r="AM589" s="35">
        <f>[4]基础信息!M589</f>
        <v>100</v>
      </c>
      <c r="AP589" s="44">
        <f>[2]国家城池攻打!AK589</f>
        <v>586</v>
      </c>
      <c r="AQ589" s="44">
        <f>[2]国家城池攻打!AL589</f>
        <v>2937375408.4242926</v>
      </c>
      <c r="AR589" s="44">
        <f>[2]国家城池攻打!AM589</f>
        <v>2987653967.166152</v>
      </c>
      <c r="AS589" s="44">
        <f>[2]国家城池攻打!AN589</f>
        <v>251229532.77905756</v>
      </c>
      <c r="AT589" s="44">
        <f>[2]国家城池攻打!AO589</f>
        <v>47895979.94034218</v>
      </c>
      <c r="AU589" s="44">
        <f>[2]国家城池攻打!AP589</f>
        <v>14210627.126752343</v>
      </c>
      <c r="AV589" s="44">
        <f>[2]国家城池攻打!AQ589</f>
        <v>6238365515.4365959</v>
      </c>
      <c r="AX589" s="14">
        <v>586</v>
      </c>
      <c r="AY589" s="44">
        <f>[2]国家城池攻打!AE589</f>
        <v>61655335.429455407</v>
      </c>
      <c r="AZ589" s="44">
        <f>[2]国家城池攻打!AF589</f>
        <v>63175266.15556179</v>
      </c>
      <c r="BA589" s="44">
        <f>[2]国家城池攻打!AG589</f>
        <v>65078289.891450986</v>
      </c>
      <c r="BB589" s="44">
        <f>[2]国家城池攻打!AH589</f>
        <v>69738291.92415531</v>
      </c>
      <c r="BC589" s="44">
        <f>[2]国家城池攻打!AI589</f>
        <v>71510804.784381777</v>
      </c>
    </row>
    <row r="590" spans="1:55" x14ac:dyDescent="0.15">
      <c r="A590" s="16" t="str">
        <f>IF([2]其他调用!AF590="","",[2]其他调用!AF590)</f>
        <v/>
      </c>
      <c r="B590" s="16">
        <f>IF([2]其他调用!AG590="","",[2]其他调用!AG590)</f>
        <v>586</v>
      </c>
      <c r="C590" s="16">
        <f>IF([2]其他调用!AH590="","",[2]其他调用!AH590)</f>
        <v>1</v>
      </c>
      <c r="D590" s="16">
        <f>IF([2]其他调用!AI590="","",[2]其他调用!AI590)</f>
        <v>1.7404689432737179</v>
      </c>
      <c r="E590" s="16">
        <f>IF([2]其他调用!AJ590="","",[2]其他调用!AJ590)</f>
        <v>3.2940969506442275</v>
      </c>
      <c r="F590" s="16">
        <f>IF([2]其他调用!AK590="","",[2]其他调用!AK590)</f>
        <v>8.683091583528304</v>
      </c>
      <c r="G590" s="16">
        <f>IF([2]其他调用!AL590="","",[2]其他调用!AL590)</f>
        <v>16.740269251508298</v>
      </c>
      <c r="H590" s="16">
        <f>IF([2]其他调用!AM590="","",[2]其他调用!AM590)</f>
        <v>1004.4831039224036</v>
      </c>
      <c r="I590" s="16" t="str">
        <f>IF([2]其他调用!AN590="","",[2]其他调用!AN590)</f>
        <v/>
      </c>
      <c r="J590" s="16" t="str">
        <f>IF([2]其他调用!AO590="","",[2]其他调用!AO590)</f>
        <v/>
      </c>
      <c r="AL590" s="35">
        <f>[4]基础信息!L590</f>
        <v>587</v>
      </c>
      <c r="AM590" s="35">
        <f>[4]基础信息!M590</f>
        <v>100</v>
      </c>
      <c r="AP590" s="44">
        <f>[2]国家城池攻打!AK590</f>
        <v>587</v>
      </c>
      <c r="AQ590" s="44">
        <f>[2]国家城池攻打!AL590</f>
        <v>2937948777.2320256</v>
      </c>
      <c r="AR590" s="44">
        <f>[2]国家城池攻打!AM590</f>
        <v>2987653967.166152</v>
      </c>
      <c r="AS590" s="44">
        <f>[2]国家城池攻打!AN590</f>
        <v>251229532.77905756</v>
      </c>
      <c r="AT590" s="44">
        <f>[2]国家城池攻打!AO590</f>
        <v>47895979.94034218</v>
      </c>
      <c r="AU590" s="44">
        <f>[2]国家城池攻打!AP590</f>
        <v>14210627.126752343</v>
      </c>
      <c r="AV590" s="44">
        <f>[2]国家城池攻打!AQ590</f>
        <v>6238938884.2443295</v>
      </c>
      <c r="AX590" s="14">
        <v>587</v>
      </c>
      <c r="AY590" s="44">
        <f>[2]国家城池攻打!AE590</f>
        <v>61655335.429455407</v>
      </c>
      <c r="AZ590" s="44">
        <f>[2]国家城池攻打!AF590</f>
        <v>63175266.15556179</v>
      </c>
      <c r="BA590" s="44">
        <f>[2]国家城池攻打!AG590</f>
        <v>65078289.891450986</v>
      </c>
      <c r="BB590" s="44">
        <f>[2]国家城池攻打!AH590</f>
        <v>69738291.92415531</v>
      </c>
      <c r="BC590" s="44">
        <f>[2]国家城池攻打!AI590</f>
        <v>71510804.784381777</v>
      </c>
    </row>
    <row r="591" spans="1:55" x14ac:dyDescent="0.15">
      <c r="A591" s="16" t="str">
        <f>IF([2]其他调用!AF591="","",[2]其他调用!AF591)</f>
        <v/>
      </c>
      <c r="B591" s="16">
        <f>IF([2]其他调用!AG591="","",[2]其他调用!AG591)</f>
        <v>587</v>
      </c>
      <c r="C591" s="16">
        <f>IF([2]其他调用!AH591="","",[2]其他调用!AH591)</f>
        <v>1</v>
      </c>
      <c r="D591" s="16">
        <f>IF([2]其他调用!AI591="","",[2]其他调用!AI591)</f>
        <v>1.7404689432737179</v>
      </c>
      <c r="E591" s="16">
        <f>IF([2]其他调用!AJ591="","",[2]其他调用!AJ591)</f>
        <v>3.2940969506442275</v>
      </c>
      <c r="F591" s="16">
        <f>IF([2]其他调用!AK591="","",[2]其他调用!AK591)</f>
        <v>8.683091583528304</v>
      </c>
      <c r="G591" s="16">
        <f>IF([2]其他调用!AL591="","",[2]其他调用!AL591)</f>
        <v>16.740269251508298</v>
      </c>
      <c r="H591" s="16">
        <f>IF([2]其他调用!AM591="","",[2]其他调用!AM591)</f>
        <v>1004.4831039224036</v>
      </c>
      <c r="I591" s="16" t="str">
        <f>IF([2]其他调用!AN591="","",[2]其他调用!AN591)</f>
        <v/>
      </c>
      <c r="J591" s="16" t="str">
        <f>IF([2]其他调用!AO591="","",[2]其他调用!AO591)</f>
        <v/>
      </c>
      <c r="AL591" s="35">
        <f>[4]基础信息!L591</f>
        <v>588</v>
      </c>
      <c r="AM591" s="35">
        <f>[4]基础信息!M591</f>
        <v>100</v>
      </c>
      <c r="AP591" s="44">
        <f>[2]国家城池攻打!AK591</f>
        <v>588</v>
      </c>
      <c r="AQ591" s="44">
        <f>[2]国家城池攻打!AL591</f>
        <v>2938417844.3814869</v>
      </c>
      <c r="AR591" s="44">
        <f>[2]国家城池攻打!AM591</f>
        <v>2987653967.166152</v>
      </c>
      <c r="AS591" s="44">
        <f>[2]国家城池攻打!AN591</f>
        <v>251229532.77905756</v>
      </c>
      <c r="AT591" s="44">
        <f>[2]国家城池攻打!AO591</f>
        <v>47895979.94034218</v>
      </c>
      <c r="AU591" s="44">
        <f>[2]国家城池攻打!AP591</f>
        <v>14210627.126752343</v>
      </c>
      <c r="AV591" s="44">
        <f>[2]国家城池攻打!AQ591</f>
        <v>6239407951.3937902</v>
      </c>
      <c r="AX591" s="14">
        <v>588</v>
      </c>
      <c r="AY591" s="44">
        <f>[2]国家城池攻打!AE591</f>
        <v>61655335.429455407</v>
      </c>
      <c r="AZ591" s="44">
        <f>[2]国家城池攻打!AF591</f>
        <v>63175266.15556179</v>
      </c>
      <c r="BA591" s="44">
        <f>[2]国家城池攻打!AG591</f>
        <v>65078289.891450986</v>
      </c>
      <c r="BB591" s="44">
        <f>[2]国家城池攻打!AH591</f>
        <v>69738291.92415531</v>
      </c>
      <c r="BC591" s="44">
        <f>[2]国家城池攻打!AI591</f>
        <v>71510804.784381777</v>
      </c>
    </row>
    <row r="592" spans="1:55" x14ac:dyDescent="0.15">
      <c r="A592" s="16" t="str">
        <f>IF([2]其他调用!AF592="","",[2]其他调用!AF592)</f>
        <v/>
      </c>
      <c r="B592" s="16">
        <f>IF([2]其他调用!AG592="","",[2]其他调用!AG592)</f>
        <v>588</v>
      </c>
      <c r="C592" s="16">
        <f>IF([2]其他调用!AH592="","",[2]其他调用!AH592)</f>
        <v>1</v>
      </c>
      <c r="D592" s="16">
        <f>IF([2]其他调用!AI592="","",[2]其他调用!AI592)</f>
        <v>1.7404689432737179</v>
      </c>
      <c r="E592" s="16">
        <f>IF([2]其他调用!AJ592="","",[2]其他调用!AJ592)</f>
        <v>3.2940969506442275</v>
      </c>
      <c r="F592" s="16">
        <f>IF([2]其他调用!AK592="","",[2]其他调用!AK592)</f>
        <v>8.683091583528304</v>
      </c>
      <c r="G592" s="16">
        <f>IF([2]其他调用!AL592="","",[2]其他调用!AL592)</f>
        <v>16.740269251508298</v>
      </c>
      <c r="H592" s="16">
        <f>IF([2]其他调用!AM592="","",[2]其他调用!AM592)</f>
        <v>1004.4831039224036</v>
      </c>
      <c r="I592" s="16" t="str">
        <f>IF([2]其他调用!AN592="","",[2]其他调用!AN592)</f>
        <v/>
      </c>
      <c r="J592" s="16" t="str">
        <f>IF([2]其他调用!AO592="","",[2]其他调用!AO592)</f>
        <v/>
      </c>
      <c r="AL592" s="35">
        <f>[4]基础信息!L592</f>
        <v>589</v>
      </c>
      <c r="AM592" s="35">
        <f>[4]基础信息!M592</f>
        <v>100</v>
      </c>
      <c r="AP592" s="44">
        <f>[2]国家城池攻打!AK592</f>
        <v>589</v>
      </c>
      <c r="AQ592" s="44">
        <f>[2]国家城池攻打!AL592</f>
        <v>2938870833.9495268</v>
      </c>
      <c r="AR592" s="44">
        <f>[2]国家城池攻打!AM592</f>
        <v>2987653967.166152</v>
      </c>
      <c r="AS592" s="44">
        <f>[2]国家城池攻打!AN592</f>
        <v>251229532.77905756</v>
      </c>
      <c r="AT592" s="44">
        <f>[2]国家城池攻打!AO592</f>
        <v>47895979.94034218</v>
      </c>
      <c r="AU592" s="44">
        <f>[2]国家城池攻打!AP592</f>
        <v>14210627.126752343</v>
      </c>
      <c r="AV592" s="44">
        <f>[2]国家城池攻打!AQ592</f>
        <v>6239860940.9618301</v>
      </c>
      <c r="AX592" s="14">
        <v>589</v>
      </c>
      <c r="AY592" s="44">
        <f>[2]国家城池攻打!AE592</f>
        <v>61655335.429455407</v>
      </c>
      <c r="AZ592" s="44">
        <f>[2]国家城池攻打!AF592</f>
        <v>63175266.15556179</v>
      </c>
      <c r="BA592" s="44">
        <f>[2]国家城池攻打!AG592</f>
        <v>65078289.891450986</v>
      </c>
      <c r="BB592" s="44">
        <f>[2]国家城池攻打!AH592</f>
        <v>69738291.92415531</v>
      </c>
      <c r="BC592" s="44">
        <f>[2]国家城池攻打!AI592</f>
        <v>71510804.784381777</v>
      </c>
    </row>
    <row r="593" spans="1:55" x14ac:dyDescent="0.15">
      <c r="A593" s="16" t="str">
        <f>IF([2]其他调用!AF593="","",[2]其他调用!AF593)</f>
        <v/>
      </c>
      <c r="B593" s="16">
        <f>IF([2]其他调用!AG593="","",[2]其他调用!AG593)</f>
        <v>589</v>
      </c>
      <c r="C593" s="16">
        <f>IF([2]其他调用!AH593="","",[2]其他调用!AH593)</f>
        <v>1</v>
      </c>
      <c r="D593" s="16">
        <f>IF([2]其他调用!AI593="","",[2]其他调用!AI593)</f>
        <v>1.7404689432737179</v>
      </c>
      <c r="E593" s="16">
        <f>IF([2]其他调用!AJ593="","",[2]其他调用!AJ593)</f>
        <v>3.2940969506442275</v>
      </c>
      <c r="F593" s="16">
        <f>IF([2]其他调用!AK593="","",[2]其他调用!AK593)</f>
        <v>8.683091583528304</v>
      </c>
      <c r="G593" s="16">
        <f>IF([2]其他调用!AL593="","",[2]其他调用!AL593)</f>
        <v>16.740269251508298</v>
      </c>
      <c r="H593" s="16">
        <f>IF([2]其他调用!AM593="","",[2]其他调用!AM593)</f>
        <v>1004.4831039224036</v>
      </c>
      <c r="I593" s="16" t="str">
        <f>IF([2]其他调用!AN593="","",[2]其他调用!AN593)</f>
        <v/>
      </c>
      <c r="J593" s="16" t="str">
        <f>IF([2]其他调用!AO593="","",[2]其他调用!AO593)</f>
        <v/>
      </c>
      <c r="AL593" s="35">
        <f>[4]基础信息!L593</f>
        <v>590</v>
      </c>
      <c r="AM593" s="35">
        <f>[4]基础信息!M593</f>
        <v>100</v>
      </c>
      <c r="AP593" s="44">
        <f>[2]国家城池攻打!AK593</f>
        <v>590</v>
      </c>
      <c r="AQ593" s="44">
        <f>[2]国家城池攻打!AL593</f>
        <v>2939323823.5175667</v>
      </c>
      <c r="AR593" s="44">
        <f>[2]国家城池攻打!AM593</f>
        <v>2987653967.166152</v>
      </c>
      <c r="AS593" s="44">
        <f>[2]国家城池攻打!AN593</f>
        <v>251229532.77905756</v>
      </c>
      <c r="AT593" s="44">
        <f>[2]国家城池攻打!AO593</f>
        <v>47895979.94034218</v>
      </c>
      <c r="AU593" s="44">
        <f>[2]国家城池攻打!AP593</f>
        <v>14210627.126752343</v>
      </c>
      <c r="AV593" s="44">
        <f>[2]国家城池攻打!AQ593</f>
        <v>6240313930.52987</v>
      </c>
      <c r="AX593" s="14">
        <v>590</v>
      </c>
      <c r="AY593" s="44">
        <f>[2]国家城池攻打!AE593</f>
        <v>61655335.429455407</v>
      </c>
      <c r="AZ593" s="44">
        <f>[2]国家城池攻打!AF593</f>
        <v>63175266.15556179</v>
      </c>
      <c r="BA593" s="44">
        <f>[2]国家城池攻打!AG593</f>
        <v>65078289.891450986</v>
      </c>
      <c r="BB593" s="44">
        <f>[2]国家城池攻打!AH593</f>
        <v>69738291.92415531</v>
      </c>
      <c r="BC593" s="44">
        <f>[2]国家城池攻打!AI593</f>
        <v>71510804.784381777</v>
      </c>
    </row>
    <row r="594" spans="1:55" x14ac:dyDescent="0.15">
      <c r="A594" s="16" t="str">
        <f>IF([2]其他调用!AF594="","",[2]其他调用!AF594)</f>
        <v/>
      </c>
      <c r="B594" s="16">
        <f>IF([2]其他调用!AG594="","",[2]其他调用!AG594)</f>
        <v>590</v>
      </c>
      <c r="C594" s="16">
        <f>IF([2]其他调用!AH594="","",[2]其他调用!AH594)</f>
        <v>1</v>
      </c>
      <c r="D594" s="16">
        <f>IF([2]其他调用!AI594="","",[2]其他调用!AI594)</f>
        <v>1.7404689432737179</v>
      </c>
      <c r="E594" s="16">
        <f>IF([2]其他调用!AJ594="","",[2]其他调用!AJ594)</f>
        <v>3.2940969506442275</v>
      </c>
      <c r="F594" s="16">
        <f>IF([2]其他调用!AK594="","",[2]其他调用!AK594)</f>
        <v>8.683091583528304</v>
      </c>
      <c r="G594" s="16">
        <f>IF([2]其他调用!AL594="","",[2]其他调用!AL594)</f>
        <v>16.740269251508298</v>
      </c>
      <c r="H594" s="16">
        <f>IF([2]其他调用!AM594="","",[2]其他调用!AM594)</f>
        <v>1004.4831039224036</v>
      </c>
      <c r="I594" s="16" t="str">
        <f>IF([2]其他调用!AN594="","",[2]其他调用!AN594)</f>
        <v/>
      </c>
      <c r="J594" s="16" t="str">
        <f>IF([2]其他调用!AO594="","",[2]其他调用!AO594)</f>
        <v/>
      </c>
      <c r="AL594" s="35">
        <f>[4]基础信息!L594</f>
        <v>591</v>
      </c>
      <c r="AM594" s="35">
        <f>[4]基础信息!M594</f>
        <v>100</v>
      </c>
      <c r="AP594" s="44">
        <f>[2]国家城池攻打!AK594</f>
        <v>591</v>
      </c>
      <c r="AQ594" s="44">
        <f>[2]国家城池攻打!AL594</f>
        <v>2939776813.0856061</v>
      </c>
      <c r="AR594" s="44">
        <f>[2]国家城池攻打!AM594</f>
        <v>2987653967.166152</v>
      </c>
      <c r="AS594" s="44">
        <f>[2]国家城池攻打!AN594</f>
        <v>251229532.77905756</v>
      </c>
      <c r="AT594" s="44">
        <f>[2]国家城池攻打!AO594</f>
        <v>47895979.94034218</v>
      </c>
      <c r="AU594" s="44">
        <f>[2]国家城池攻打!AP594</f>
        <v>14210627.126752343</v>
      </c>
      <c r="AV594" s="44">
        <f>[2]国家城池攻打!AQ594</f>
        <v>6240766920.0979099</v>
      </c>
      <c r="AX594" s="14">
        <v>591</v>
      </c>
      <c r="AY594" s="44">
        <f>[2]国家城池攻打!AE594</f>
        <v>61655335.429455407</v>
      </c>
      <c r="AZ594" s="44">
        <f>[2]国家城池攻打!AF594</f>
        <v>63175266.15556179</v>
      </c>
      <c r="BA594" s="44">
        <f>[2]国家城池攻打!AG594</f>
        <v>65078289.891450986</v>
      </c>
      <c r="BB594" s="44">
        <f>[2]国家城池攻打!AH594</f>
        <v>69738291.92415531</v>
      </c>
      <c r="BC594" s="44">
        <f>[2]国家城池攻打!AI594</f>
        <v>71510804.784381777</v>
      </c>
    </row>
    <row r="595" spans="1:55" x14ac:dyDescent="0.15">
      <c r="A595" s="16" t="str">
        <f>IF([2]其他调用!AF595="","",[2]其他调用!AF595)</f>
        <v/>
      </c>
      <c r="B595" s="16">
        <f>IF([2]其他调用!AG595="","",[2]其他调用!AG595)</f>
        <v>591</v>
      </c>
      <c r="C595" s="16">
        <f>IF([2]其他调用!AH595="","",[2]其他调用!AH595)</f>
        <v>1</v>
      </c>
      <c r="D595" s="16">
        <f>IF([2]其他调用!AI595="","",[2]其他调用!AI595)</f>
        <v>1.7404689432737179</v>
      </c>
      <c r="E595" s="16">
        <f>IF([2]其他调用!AJ595="","",[2]其他调用!AJ595)</f>
        <v>3.2940969506442275</v>
      </c>
      <c r="F595" s="16">
        <f>IF([2]其他调用!AK595="","",[2]其他调用!AK595)</f>
        <v>8.683091583528304</v>
      </c>
      <c r="G595" s="16">
        <f>IF([2]其他调用!AL595="","",[2]其他调用!AL595)</f>
        <v>16.740269251508298</v>
      </c>
      <c r="H595" s="16">
        <f>IF([2]其他调用!AM595="","",[2]其他调用!AM595)</f>
        <v>1004.4831039224036</v>
      </c>
      <c r="I595" s="16" t="str">
        <f>IF([2]其他调用!AN595="","",[2]其他调用!AN595)</f>
        <v/>
      </c>
      <c r="J595" s="16" t="str">
        <f>IF([2]其他调用!AO595="","",[2]其他调用!AO595)</f>
        <v/>
      </c>
      <c r="AL595" s="35">
        <f>[4]基础信息!L595</f>
        <v>592</v>
      </c>
      <c r="AM595" s="35">
        <f>[4]基础信息!M595</f>
        <v>100</v>
      </c>
      <c r="AP595" s="44">
        <f>[2]国家城池攻打!AK595</f>
        <v>592</v>
      </c>
      <c r="AQ595" s="44">
        <f>[2]国家城池攻打!AL595</f>
        <v>2940229802.6536465</v>
      </c>
      <c r="AR595" s="44">
        <f>[2]国家城池攻打!AM595</f>
        <v>2987653967.166152</v>
      </c>
      <c r="AS595" s="44">
        <f>[2]国家城池攻打!AN595</f>
        <v>251229532.77905756</v>
      </c>
      <c r="AT595" s="44">
        <f>[2]国家城池攻打!AO595</f>
        <v>47895979.94034218</v>
      </c>
      <c r="AU595" s="44">
        <f>[2]国家城池攻打!AP595</f>
        <v>14210627.126752343</v>
      </c>
      <c r="AV595" s="44">
        <f>[2]国家城池攻打!AQ595</f>
        <v>6241219909.6659498</v>
      </c>
      <c r="AX595" s="14">
        <v>592</v>
      </c>
      <c r="AY595" s="44">
        <f>[2]国家城池攻打!AE595</f>
        <v>61655335.429455407</v>
      </c>
      <c r="AZ595" s="44">
        <f>[2]国家城池攻打!AF595</f>
        <v>63175266.15556179</v>
      </c>
      <c r="BA595" s="44">
        <f>[2]国家城池攻打!AG595</f>
        <v>65078289.891450986</v>
      </c>
      <c r="BB595" s="44">
        <f>[2]国家城池攻打!AH595</f>
        <v>69738291.92415531</v>
      </c>
      <c r="BC595" s="44">
        <f>[2]国家城池攻打!AI595</f>
        <v>71510804.784381777</v>
      </c>
    </row>
    <row r="596" spans="1:55" x14ac:dyDescent="0.15">
      <c r="A596" s="16" t="str">
        <f>IF([2]其他调用!AF596="","",[2]其他调用!AF596)</f>
        <v/>
      </c>
      <c r="B596" s="16">
        <f>IF([2]其他调用!AG596="","",[2]其他调用!AG596)</f>
        <v>592</v>
      </c>
      <c r="C596" s="16">
        <f>IF([2]其他调用!AH596="","",[2]其他调用!AH596)</f>
        <v>1</v>
      </c>
      <c r="D596" s="16">
        <f>IF([2]其他调用!AI596="","",[2]其他调用!AI596)</f>
        <v>1.7404689432737179</v>
      </c>
      <c r="E596" s="16">
        <f>IF([2]其他调用!AJ596="","",[2]其他调用!AJ596)</f>
        <v>3.2940969506442275</v>
      </c>
      <c r="F596" s="16">
        <f>IF([2]其他调用!AK596="","",[2]其他调用!AK596)</f>
        <v>8.683091583528304</v>
      </c>
      <c r="G596" s="16">
        <f>IF([2]其他调用!AL596="","",[2]其他调用!AL596)</f>
        <v>16.740269251508298</v>
      </c>
      <c r="H596" s="16">
        <f>IF([2]其他调用!AM596="","",[2]其他调用!AM596)</f>
        <v>1004.4831039224036</v>
      </c>
      <c r="I596" s="16" t="str">
        <f>IF([2]其他调用!AN596="","",[2]其他调用!AN596)</f>
        <v/>
      </c>
      <c r="J596" s="16" t="str">
        <f>IF([2]其他调用!AO596="","",[2]其他调用!AO596)</f>
        <v/>
      </c>
      <c r="AL596" s="35">
        <f>[4]基础信息!L596</f>
        <v>593</v>
      </c>
      <c r="AM596" s="35">
        <f>[4]基础信息!M596</f>
        <v>100</v>
      </c>
      <c r="AP596" s="44">
        <f>[2]国家城池攻打!AK596</f>
        <v>593</v>
      </c>
      <c r="AQ596" s="44">
        <f>[2]国家城池攻打!AL596</f>
        <v>2940682792.2216864</v>
      </c>
      <c r="AR596" s="44">
        <f>[2]国家城池攻打!AM596</f>
        <v>2987653967.166152</v>
      </c>
      <c r="AS596" s="44">
        <f>[2]国家城池攻打!AN596</f>
        <v>251229532.77905756</v>
      </c>
      <c r="AT596" s="44">
        <f>[2]国家城池攻打!AO596</f>
        <v>47895979.94034218</v>
      </c>
      <c r="AU596" s="44">
        <f>[2]国家城池攻打!AP596</f>
        <v>14210627.126752343</v>
      </c>
      <c r="AV596" s="44">
        <f>[2]国家城池攻打!AQ596</f>
        <v>6241672899.2339897</v>
      </c>
      <c r="AX596" s="14">
        <v>593</v>
      </c>
      <c r="AY596" s="44">
        <f>[2]国家城池攻打!AE596</f>
        <v>61655335.429455407</v>
      </c>
      <c r="AZ596" s="44">
        <f>[2]国家城池攻打!AF596</f>
        <v>63175266.15556179</v>
      </c>
      <c r="BA596" s="44">
        <f>[2]国家城池攻打!AG596</f>
        <v>65078289.891450986</v>
      </c>
      <c r="BB596" s="44">
        <f>[2]国家城池攻打!AH596</f>
        <v>69738291.92415531</v>
      </c>
      <c r="BC596" s="44">
        <f>[2]国家城池攻打!AI596</f>
        <v>71510804.784381777</v>
      </c>
    </row>
    <row r="597" spans="1:55" x14ac:dyDescent="0.15">
      <c r="A597" s="16" t="str">
        <f>IF([2]其他调用!AF597="","",[2]其他调用!AF597)</f>
        <v/>
      </c>
      <c r="B597" s="16">
        <f>IF([2]其他调用!AG597="","",[2]其他调用!AG597)</f>
        <v>593</v>
      </c>
      <c r="C597" s="16">
        <f>IF([2]其他调用!AH597="","",[2]其他调用!AH597)</f>
        <v>1</v>
      </c>
      <c r="D597" s="16">
        <f>IF([2]其他调用!AI597="","",[2]其他调用!AI597)</f>
        <v>1.7404689432737179</v>
      </c>
      <c r="E597" s="16">
        <f>IF([2]其他调用!AJ597="","",[2]其他调用!AJ597)</f>
        <v>3.2940969506442275</v>
      </c>
      <c r="F597" s="16">
        <f>IF([2]其他调用!AK597="","",[2]其他调用!AK597)</f>
        <v>8.683091583528304</v>
      </c>
      <c r="G597" s="16">
        <f>IF([2]其他调用!AL597="","",[2]其他调用!AL597)</f>
        <v>16.740269251508298</v>
      </c>
      <c r="H597" s="16">
        <f>IF([2]其他调用!AM597="","",[2]其他调用!AM597)</f>
        <v>1004.4831039224036</v>
      </c>
      <c r="I597" s="16" t="str">
        <f>IF([2]其他调用!AN597="","",[2]其他调用!AN597)</f>
        <v/>
      </c>
      <c r="J597" s="16" t="str">
        <f>IF([2]其他调用!AO597="","",[2]其他调用!AO597)</f>
        <v/>
      </c>
      <c r="AL597" s="35">
        <f>[4]基础信息!L597</f>
        <v>594</v>
      </c>
      <c r="AM597" s="35">
        <f>[4]基础信息!M597</f>
        <v>100</v>
      </c>
      <c r="AP597" s="44">
        <f>[2]国家城池攻打!AK597</f>
        <v>594</v>
      </c>
      <c r="AQ597" s="44">
        <f>[2]国家城池攻打!AL597</f>
        <v>2941135781.7897263</v>
      </c>
      <c r="AR597" s="44">
        <f>[2]国家城池攻打!AM597</f>
        <v>2987653967.166152</v>
      </c>
      <c r="AS597" s="44">
        <f>[2]国家城池攻打!AN597</f>
        <v>251229532.77905756</v>
      </c>
      <c r="AT597" s="44">
        <f>[2]国家城池攻打!AO597</f>
        <v>47895979.94034218</v>
      </c>
      <c r="AU597" s="44">
        <f>[2]国家城池攻打!AP597</f>
        <v>14210627.126752343</v>
      </c>
      <c r="AV597" s="44">
        <f>[2]国家城池攻打!AQ597</f>
        <v>6242125888.8020296</v>
      </c>
      <c r="AX597" s="14">
        <v>594</v>
      </c>
      <c r="AY597" s="44">
        <f>[2]国家城池攻打!AE597</f>
        <v>61655335.429455407</v>
      </c>
      <c r="AZ597" s="44">
        <f>[2]国家城池攻打!AF597</f>
        <v>63175266.15556179</v>
      </c>
      <c r="BA597" s="44">
        <f>[2]国家城池攻打!AG597</f>
        <v>65078289.891450986</v>
      </c>
      <c r="BB597" s="44">
        <f>[2]国家城池攻打!AH597</f>
        <v>69738291.92415531</v>
      </c>
      <c r="BC597" s="44">
        <f>[2]国家城池攻打!AI597</f>
        <v>71510804.784381777</v>
      </c>
    </row>
    <row r="598" spans="1:55" x14ac:dyDescent="0.15">
      <c r="A598" s="16" t="str">
        <f>IF([2]其他调用!AF598="","",[2]其他调用!AF598)</f>
        <v/>
      </c>
      <c r="B598" s="16">
        <f>IF([2]其他调用!AG598="","",[2]其他调用!AG598)</f>
        <v>594</v>
      </c>
      <c r="C598" s="16">
        <f>IF([2]其他调用!AH598="","",[2]其他调用!AH598)</f>
        <v>1</v>
      </c>
      <c r="D598" s="16">
        <f>IF([2]其他调用!AI598="","",[2]其他调用!AI598)</f>
        <v>1.7404689432737179</v>
      </c>
      <c r="E598" s="16">
        <f>IF([2]其他调用!AJ598="","",[2]其他调用!AJ598)</f>
        <v>3.2940969506442275</v>
      </c>
      <c r="F598" s="16">
        <f>IF([2]其他调用!AK598="","",[2]其他调用!AK598)</f>
        <v>8.683091583528304</v>
      </c>
      <c r="G598" s="16">
        <f>IF([2]其他调用!AL598="","",[2]其他调用!AL598)</f>
        <v>16.740269251508298</v>
      </c>
      <c r="H598" s="16">
        <f>IF([2]其他调用!AM598="","",[2]其他调用!AM598)</f>
        <v>1004.4831039224036</v>
      </c>
      <c r="I598" s="16" t="str">
        <f>IF([2]其他调用!AN598="","",[2]其他调用!AN598)</f>
        <v/>
      </c>
      <c r="J598" s="16" t="str">
        <f>IF([2]其他调用!AO598="","",[2]其他调用!AO598)</f>
        <v/>
      </c>
      <c r="AL598" s="35">
        <f>[4]基础信息!L598</f>
        <v>595</v>
      </c>
      <c r="AM598" s="35">
        <f>[4]基础信息!M598</f>
        <v>100</v>
      </c>
      <c r="AP598" s="44">
        <f>[2]国家城池攻打!AK598</f>
        <v>595</v>
      </c>
      <c r="AQ598" s="44">
        <f>[2]国家城池攻打!AL598</f>
        <v>2941588771.3577662</v>
      </c>
      <c r="AR598" s="44">
        <f>[2]国家城池攻打!AM598</f>
        <v>2987653967.166152</v>
      </c>
      <c r="AS598" s="44">
        <f>[2]国家城池攻打!AN598</f>
        <v>251229532.77905756</v>
      </c>
      <c r="AT598" s="44">
        <f>[2]国家城池攻打!AO598</f>
        <v>47895979.94034218</v>
      </c>
      <c r="AU598" s="44">
        <f>[2]国家城池攻打!AP598</f>
        <v>14210627.126752343</v>
      </c>
      <c r="AV598" s="44">
        <f>[2]国家城池攻打!AQ598</f>
        <v>6242578878.3700695</v>
      </c>
      <c r="AX598" s="14">
        <v>595</v>
      </c>
      <c r="AY598" s="44">
        <f>[2]国家城池攻打!AE598</f>
        <v>61655335.429455407</v>
      </c>
      <c r="AZ598" s="44">
        <f>[2]国家城池攻打!AF598</f>
        <v>63175266.15556179</v>
      </c>
      <c r="BA598" s="44">
        <f>[2]国家城池攻打!AG598</f>
        <v>65078289.891450986</v>
      </c>
      <c r="BB598" s="44">
        <f>[2]国家城池攻打!AH598</f>
        <v>69738291.92415531</v>
      </c>
      <c r="BC598" s="44">
        <f>[2]国家城池攻打!AI598</f>
        <v>71510804.784381777</v>
      </c>
    </row>
    <row r="599" spans="1:55" x14ac:dyDescent="0.15">
      <c r="A599" s="16" t="str">
        <f>IF([2]其他调用!AF599="","",[2]其他调用!AF599)</f>
        <v/>
      </c>
      <c r="B599" s="16">
        <f>IF([2]其他调用!AG599="","",[2]其他调用!AG599)</f>
        <v>595</v>
      </c>
      <c r="C599" s="16">
        <f>IF([2]其他调用!AH599="","",[2]其他调用!AH599)</f>
        <v>1</v>
      </c>
      <c r="D599" s="16">
        <f>IF([2]其他调用!AI599="","",[2]其他调用!AI599)</f>
        <v>1.7404689432737179</v>
      </c>
      <c r="E599" s="16">
        <f>IF([2]其他调用!AJ599="","",[2]其他调用!AJ599)</f>
        <v>3.2940969506442275</v>
      </c>
      <c r="F599" s="16">
        <f>IF([2]其他调用!AK599="","",[2]其他调用!AK599)</f>
        <v>8.683091583528304</v>
      </c>
      <c r="G599" s="16">
        <f>IF([2]其他调用!AL599="","",[2]其他调用!AL599)</f>
        <v>16.740269251508298</v>
      </c>
      <c r="H599" s="16">
        <f>IF([2]其他调用!AM599="","",[2]其他调用!AM599)</f>
        <v>1004.4831039224036</v>
      </c>
      <c r="I599" s="16" t="str">
        <f>IF([2]其他调用!AN599="","",[2]其他调用!AN599)</f>
        <v/>
      </c>
      <c r="J599" s="16" t="str">
        <f>IF([2]其他调用!AO599="","",[2]其他调用!AO599)</f>
        <v/>
      </c>
      <c r="AL599" s="35">
        <f>[4]基础信息!L599</f>
        <v>596</v>
      </c>
      <c r="AM599" s="35">
        <f>[4]基础信息!M599</f>
        <v>100</v>
      </c>
      <c r="AP599" s="44">
        <f>[2]国家城池攻打!AK599</f>
        <v>596</v>
      </c>
      <c r="AQ599" s="44">
        <f>[2]国家城池攻打!AL599</f>
        <v>2942041760.925806</v>
      </c>
      <c r="AR599" s="44">
        <f>[2]国家城池攻打!AM599</f>
        <v>2987653967.166152</v>
      </c>
      <c r="AS599" s="44">
        <f>[2]国家城池攻打!AN599</f>
        <v>251229532.77905756</v>
      </c>
      <c r="AT599" s="44">
        <f>[2]国家城池攻打!AO599</f>
        <v>47895979.94034218</v>
      </c>
      <c r="AU599" s="44">
        <f>[2]国家城池攻打!AP599</f>
        <v>14210627.126752343</v>
      </c>
      <c r="AV599" s="44">
        <f>[2]国家城池攻打!AQ599</f>
        <v>6243031867.9381094</v>
      </c>
      <c r="AX599" s="14">
        <v>596</v>
      </c>
      <c r="AY599" s="44">
        <f>[2]国家城池攻打!AE599</f>
        <v>61655335.429455407</v>
      </c>
      <c r="AZ599" s="44">
        <f>[2]国家城池攻打!AF599</f>
        <v>63175266.15556179</v>
      </c>
      <c r="BA599" s="44">
        <f>[2]国家城池攻打!AG599</f>
        <v>65078289.891450986</v>
      </c>
      <c r="BB599" s="44">
        <f>[2]国家城池攻打!AH599</f>
        <v>69738291.92415531</v>
      </c>
      <c r="BC599" s="44">
        <f>[2]国家城池攻打!AI599</f>
        <v>71510804.784381777</v>
      </c>
    </row>
    <row r="600" spans="1:55" x14ac:dyDescent="0.15">
      <c r="A600" s="16" t="str">
        <f>IF([2]其他调用!AF600="","",[2]其他调用!AF600)</f>
        <v/>
      </c>
      <c r="B600" s="16">
        <f>IF([2]其他调用!AG600="","",[2]其他调用!AG600)</f>
        <v>596</v>
      </c>
      <c r="C600" s="16">
        <f>IF([2]其他调用!AH600="","",[2]其他调用!AH600)</f>
        <v>1</v>
      </c>
      <c r="D600" s="16">
        <f>IF([2]其他调用!AI600="","",[2]其他调用!AI600)</f>
        <v>1.7404689432737179</v>
      </c>
      <c r="E600" s="16">
        <f>IF([2]其他调用!AJ600="","",[2]其他调用!AJ600)</f>
        <v>3.2940969506442275</v>
      </c>
      <c r="F600" s="16">
        <f>IF([2]其他调用!AK600="","",[2]其他调用!AK600)</f>
        <v>8.683091583528304</v>
      </c>
      <c r="G600" s="16">
        <f>IF([2]其他调用!AL600="","",[2]其他调用!AL600)</f>
        <v>16.740269251508298</v>
      </c>
      <c r="H600" s="16">
        <f>IF([2]其他调用!AM600="","",[2]其他调用!AM600)</f>
        <v>1004.4831039224036</v>
      </c>
      <c r="I600" s="16" t="str">
        <f>IF([2]其他调用!AN600="","",[2]其他调用!AN600)</f>
        <v/>
      </c>
      <c r="J600" s="16" t="str">
        <f>IF([2]其他调用!AO600="","",[2]其他调用!AO600)</f>
        <v/>
      </c>
      <c r="AL600" s="35">
        <f>[4]基础信息!L600</f>
        <v>597</v>
      </c>
      <c r="AM600" s="35">
        <f>[4]基础信息!M600</f>
        <v>100</v>
      </c>
      <c r="AP600" s="44">
        <f>[2]国家城池攻打!AK600</f>
        <v>597</v>
      </c>
      <c r="AQ600" s="44">
        <f>[2]国家城池攻打!AL600</f>
        <v>2942494750.4938459</v>
      </c>
      <c r="AR600" s="44">
        <f>[2]国家城池攻打!AM600</f>
        <v>2987653967.166152</v>
      </c>
      <c r="AS600" s="44">
        <f>[2]国家城池攻打!AN600</f>
        <v>251229532.77905756</v>
      </c>
      <c r="AT600" s="44">
        <f>[2]国家城池攻打!AO600</f>
        <v>47895979.94034218</v>
      </c>
      <c r="AU600" s="44">
        <f>[2]国家城池攻打!AP600</f>
        <v>14210627.126752343</v>
      </c>
      <c r="AV600" s="44">
        <f>[2]国家城池攻打!AQ600</f>
        <v>6243484857.5061493</v>
      </c>
      <c r="AX600" s="14">
        <v>597</v>
      </c>
      <c r="AY600" s="44">
        <f>[2]国家城池攻打!AE600</f>
        <v>61655335.429455407</v>
      </c>
      <c r="AZ600" s="44">
        <f>[2]国家城池攻打!AF600</f>
        <v>63175266.15556179</v>
      </c>
      <c r="BA600" s="44">
        <f>[2]国家城池攻打!AG600</f>
        <v>65078289.891450986</v>
      </c>
      <c r="BB600" s="44">
        <f>[2]国家城池攻打!AH600</f>
        <v>69738291.92415531</v>
      </c>
      <c r="BC600" s="44">
        <f>[2]国家城池攻打!AI600</f>
        <v>71510804.784381777</v>
      </c>
    </row>
    <row r="601" spans="1:55" x14ac:dyDescent="0.15">
      <c r="A601" s="16" t="str">
        <f>IF([2]其他调用!AF601="","",[2]其他调用!AF601)</f>
        <v/>
      </c>
      <c r="B601" s="16">
        <f>IF([2]其他调用!AG601="","",[2]其他调用!AG601)</f>
        <v>597</v>
      </c>
      <c r="C601" s="16">
        <f>IF([2]其他调用!AH601="","",[2]其他调用!AH601)</f>
        <v>1</v>
      </c>
      <c r="D601" s="16">
        <f>IF([2]其他调用!AI601="","",[2]其他调用!AI601)</f>
        <v>1.7404689432737179</v>
      </c>
      <c r="E601" s="16">
        <f>IF([2]其他调用!AJ601="","",[2]其他调用!AJ601)</f>
        <v>3.2940969506442275</v>
      </c>
      <c r="F601" s="16">
        <f>IF([2]其他调用!AK601="","",[2]其他调用!AK601)</f>
        <v>8.683091583528304</v>
      </c>
      <c r="G601" s="16">
        <f>IF([2]其他调用!AL601="","",[2]其他调用!AL601)</f>
        <v>16.740269251508298</v>
      </c>
      <c r="H601" s="16">
        <f>IF([2]其他调用!AM601="","",[2]其他调用!AM601)</f>
        <v>1004.4831039224036</v>
      </c>
      <c r="I601" s="16" t="str">
        <f>IF([2]其他调用!AN601="","",[2]其他调用!AN601)</f>
        <v/>
      </c>
      <c r="J601" s="16" t="str">
        <f>IF([2]其他调用!AO601="","",[2]其他调用!AO601)</f>
        <v/>
      </c>
      <c r="AL601" s="35">
        <f>[4]基础信息!L601</f>
        <v>598</v>
      </c>
      <c r="AM601" s="35">
        <f>[4]基础信息!M601</f>
        <v>100</v>
      </c>
      <c r="AP601" s="44">
        <f>[2]国家城池攻打!AK601</f>
        <v>598</v>
      </c>
      <c r="AQ601" s="44">
        <f>[2]国家城池攻打!AL601</f>
        <v>2942947740.0618854</v>
      </c>
      <c r="AR601" s="44">
        <f>[2]国家城池攻打!AM601</f>
        <v>2987653967.166152</v>
      </c>
      <c r="AS601" s="44">
        <f>[2]国家城池攻打!AN601</f>
        <v>251229532.77905756</v>
      </c>
      <c r="AT601" s="44">
        <f>[2]国家城池攻打!AO601</f>
        <v>47895979.94034218</v>
      </c>
      <c r="AU601" s="44">
        <f>[2]国家城池攻打!AP601</f>
        <v>14210627.126752343</v>
      </c>
      <c r="AV601" s="44">
        <f>[2]国家城池攻打!AQ601</f>
        <v>6243937847.0741882</v>
      </c>
      <c r="AX601" s="14">
        <v>598</v>
      </c>
      <c r="AY601" s="44">
        <f>[2]国家城池攻打!AE601</f>
        <v>61655335.429455407</v>
      </c>
      <c r="AZ601" s="44">
        <f>[2]国家城池攻打!AF601</f>
        <v>63175266.15556179</v>
      </c>
      <c r="BA601" s="44">
        <f>[2]国家城池攻打!AG601</f>
        <v>65078289.891450986</v>
      </c>
      <c r="BB601" s="44">
        <f>[2]国家城池攻打!AH601</f>
        <v>69738291.92415531</v>
      </c>
      <c r="BC601" s="44">
        <f>[2]国家城池攻打!AI601</f>
        <v>71510804.784381777</v>
      </c>
    </row>
    <row r="602" spans="1:55" x14ac:dyDescent="0.15">
      <c r="A602" s="16" t="str">
        <f>IF([2]其他调用!AF602="","",[2]其他调用!AF602)</f>
        <v/>
      </c>
      <c r="B602" s="16">
        <f>IF([2]其他调用!AG602="","",[2]其他调用!AG602)</f>
        <v>598</v>
      </c>
      <c r="C602" s="16">
        <f>IF([2]其他调用!AH602="","",[2]其他调用!AH602)</f>
        <v>1</v>
      </c>
      <c r="D602" s="16">
        <f>IF([2]其他调用!AI602="","",[2]其他调用!AI602)</f>
        <v>1.7404689432737179</v>
      </c>
      <c r="E602" s="16">
        <f>IF([2]其他调用!AJ602="","",[2]其他调用!AJ602)</f>
        <v>3.2940969506442275</v>
      </c>
      <c r="F602" s="16">
        <f>IF([2]其他调用!AK602="","",[2]其他调用!AK602)</f>
        <v>8.683091583528304</v>
      </c>
      <c r="G602" s="16">
        <f>IF([2]其他调用!AL602="","",[2]其他调用!AL602)</f>
        <v>16.740269251508298</v>
      </c>
      <c r="H602" s="16">
        <f>IF([2]其他调用!AM602="","",[2]其他调用!AM602)</f>
        <v>1004.4831039224036</v>
      </c>
      <c r="I602" s="16" t="str">
        <f>IF([2]其他调用!AN602="","",[2]其他调用!AN602)</f>
        <v/>
      </c>
      <c r="J602" s="16" t="str">
        <f>IF([2]其他调用!AO602="","",[2]其他调用!AO602)</f>
        <v/>
      </c>
      <c r="AL602" s="35">
        <f>[4]基础信息!L602</f>
        <v>599</v>
      </c>
      <c r="AM602" s="35">
        <f>[4]基础信息!M602</f>
        <v>100</v>
      </c>
      <c r="AP602" s="44">
        <f>[2]国家城池攻打!AK602</f>
        <v>599</v>
      </c>
      <c r="AQ602" s="44">
        <f>[2]国家城池攻打!AL602</f>
        <v>2943400729.6299257</v>
      </c>
      <c r="AR602" s="44">
        <f>[2]国家城池攻打!AM602</f>
        <v>2987653967.166152</v>
      </c>
      <c r="AS602" s="44">
        <f>[2]国家城池攻打!AN602</f>
        <v>251229532.77905756</v>
      </c>
      <c r="AT602" s="44">
        <f>[2]国家城池攻打!AO602</f>
        <v>47895979.94034218</v>
      </c>
      <c r="AU602" s="44">
        <f>[2]国家城池攻打!AP602</f>
        <v>14210627.126752343</v>
      </c>
      <c r="AV602" s="44">
        <f>[2]国家城池攻打!AQ602</f>
        <v>6244390836.6422291</v>
      </c>
      <c r="AX602" s="14">
        <v>599</v>
      </c>
      <c r="AY602" s="44">
        <f>[2]国家城池攻打!AE602</f>
        <v>61655335.429455407</v>
      </c>
      <c r="AZ602" s="44">
        <f>[2]国家城池攻打!AF602</f>
        <v>63175266.15556179</v>
      </c>
      <c r="BA602" s="44">
        <f>[2]国家城池攻打!AG602</f>
        <v>65078289.891450986</v>
      </c>
      <c r="BB602" s="44">
        <f>[2]国家城池攻打!AH602</f>
        <v>69738291.92415531</v>
      </c>
      <c r="BC602" s="44">
        <f>[2]国家城池攻打!AI602</f>
        <v>71510804.784381777</v>
      </c>
    </row>
    <row r="603" spans="1:55" x14ac:dyDescent="0.15">
      <c r="A603" s="16" t="str">
        <f>IF([2]其他调用!AF603="","",[2]其他调用!AF603)</f>
        <v/>
      </c>
      <c r="B603" s="16">
        <f>IF([2]其他调用!AG603="","",[2]其他调用!AG603)</f>
        <v>599</v>
      </c>
      <c r="C603" s="16">
        <f>IF([2]其他调用!AH603="","",[2]其他调用!AH603)</f>
        <v>1</v>
      </c>
      <c r="D603" s="16">
        <f>IF([2]其他调用!AI603="","",[2]其他调用!AI603)</f>
        <v>1.7404689432737179</v>
      </c>
      <c r="E603" s="16">
        <f>IF([2]其他调用!AJ603="","",[2]其他调用!AJ603)</f>
        <v>3.2940969506442275</v>
      </c>
      <c r="F603" s="16">
        <f>IF([2]其他调用!AK603="","",[2]其他调用!AK603)</f>
        <v>8.683091583528304</v>
      </c>
      <c r="G603" s="16">
        <f>IF([2]其他调用!AL603="","",[2]其他调用!AL603)</f>
        <v>16.740269251508298</v>
      </c>
      <c r="H603" s="16">
        <f>IF([2]其他调用!AM603="","",[2]其他调用!AM603)</f>
        <v>1004.4831039224036</v>
      </c>
      <c r="I603" s="16" t="str">
        <f>IF([2]其他调用!AN603="","",[2]其他调用!AN603)</f>
        <v/>
      </c>
      <c r="J603" s="16" t="str">
        <f>IF([2]其他调用!AO603="","",[2]其他调用!AO603)</f>
        <v/>
      </c>
      <c r="AL603" s="35">
        <f>[4]基础信息!L603</f>
        <v>600</v>
      </c>
      <c r="AM603" s="35">
        <f>[4]基础信息!M603</f>
        <v>100</v>
      </c>
      <c r="AP603" s="44">
        <f>[2]国家城池攻打!AK603</f>
        <v>600</v>
      </c>
      <c r="AQ603" s="44">
        <f>[2]国家城池攻打!AL603</f>
        <v>2943853719.1979656</v>
      </c>
      <c r="AR603" s="44">
        <f>[2]国家城池攻打!AM603</f>
        <v>2987653967.166152</v>
      </c>
      <c r="AS603" s="44">
        <f>[2]国家城池攻打!AN603</f>
        <v>251229532.77905756</v>
      </c>
      <c r="AT603" s="44">
        <f>[2]国家城池攻打!AO603</f>
        <v>47895979.94034218</v>
      </c>
      <c r="AU603" s="44">
        <f>[2]国家城池攻打!AP603</f>
        <v>14210627.126752343</v>
      </c>
      <c r="AV603" s="44">
        <f>[2]国家城池攻打!AQ603</f>
        <v>6244843826.210269</v>
      </c>
      <c r="AX603" s="14">
        <v>600</v>
      </c>
      <c r="AY603" s="44">
        <f>[2]国家城池攻打!AE603</f>
        <v>61655335.429455407</v>
      </c>
      <c r="AZ603" s="44">
        <f>[2]国家城池攻打!AF603</f>
        <v>63175266.15556179</v>
      </c>
      <c r="BA603" s="44">
        <f>[2]国家城池攻打!AG603</f>
        <v>65078289.891450986</v>
      </c>
      <c r="BB603" s="44">
        <f>[2]国家城池攻打!AH603</f>
        <v>69738291.92415531</v>
      </c>
      <c r="BC603" s="44">
        <f>[2]国家城池攻打!AI603</f>
        <v>71510804.784381777</v>
      </c>
    </row>
    <row r="604" spans="1:55" x14ac:dyDescent="0.15">
      <c r="A604" s="16" t="str">
        <f>IF([2]其他调用!AF604="","",[2]其他调用!AF604)</f>
        <v/>
      </c>
      <c r="B604" s="16">
        <f>IF([2]其他调用!AG604="","",[2]其他调用!AG604)</f>
        <v>600</v>
      </c>
      <c r="C604" s="16">
        <f>IF([2]其他调用!AH604="","",[2]其他调用!AH604)</f>
        <v>1</v>
      </c>
      <c r="D604" s="16">
        <f>IF([2]其他调用!AI604="","",[2]其他调用!AI604)</f>
        <v>1.7404689432737179</v>
      </c>
      <c r="E604" s="16">
        <f>IF([2]其他调用!AJ604="","",[2]其他调用!AJ604)</f>
        <v>3.2940969506442275</v>
      </c>
      <c r="F604" s="16">
        <f>IF([2]其他调用!AK604="","",[2]其他调用!AK604)</f>
        <v>8.683091583528304</v>
      </c>
      <c r="G604" s="16">
        <f>IF([2]其他调用!AL604="","",[2]其他调用!AL604)</f>
        <v>16.740269251508298</v>
      </c>
      <c r="H604" s="16">
        <f>IF([2]其他调用!AM604="","",[2]其他调用!AM604)</f>
        <v>1004.4831039224036</v>
      </c>
      <c r="I604" s="16" t="str">
        <f>IF([2]其他调用!AN604="","",[2]其他调用!AN604)</f>
        <v/>
      </c>
      <c r="J604" s="16" t="str">
        <f>IF([2]其他调用!AO604="","",[2]其他调用!AO604)</f>
        <v/>
      </c>
      <c r="AL604" s="35">
        <f>[4]基础信息!L604</f>
        <v>601</v>
      </c>
      <c r="AM604" s="35">
        <f>[4]基础信息!M604</f>
        <v>100</v>
      </c>
      <c r="AP604" s="44">
        <f>[2]国家城池攻打!AK604</f>
        <v>601</v>
      </c>
      <c r="AQ604" s="44">
        <f>[2]国家城池攻打!AL604</f>
        <v>2944306708.766005</v>
      </c>
      <c r="AR604" s="44">
        <f>[2]国家城池攻打!AM604</f>
        <v>2987653967.166152</v>
      </c>
      <c r="AS604" s="44">
        <f>[2]国家城池攻打!AN604</f>
        <v>251229532.77905756</v>
      </c>
      <c r="AT604" s="44">
        <f>[2]国家城池攻打!AO604</f>
        <v>47895979.94034218</v>
      </c>
      <c r="AU604" s="44">
        <f>[2]国家城池攻打!AP604</f>
        <v>14210627.126752343</v>
      </c>
      <c r="AV604" s="44">
        <f>[2]国家城池攻打!AQ604</f>
        <v>6245296815.7783089</v>
      </c>
      <c r="AX604" s="14">
        <v>601</v>
      </c>
      <c r="AY604" s="44">
        <f>[2]国家城池攻打!AE604</f>
        <v>61655335.429455407</v>
      </c>
      <c r="AZ604" s="44">
        <f>[2]国家城池攻打!AF604</f>
        <v>63175266.15556179</v>
      </c>
      <c r="BA604" s="44">
        <f>[2]国家城池攻打!AG604</f>
        <v>65078289.891450986</v>
      </c>
      <c r="BB604" s="44">
        <f>[2]国家城池攻打!AH604</f>
        <v>69738291.92415531</v>
      </c>
      <c r="BC604" s="44">
        <f>[2]国家城池攻打!AI604</f>
        <v>71510804.784381777</v>
      </c>
    </row>
    <row r="605" spans="1:55" x14ac:dyDescent="0.15">
      <c r="A605" s="16" t="str">
        <f>IF([2]其他调用!AF605="","",[2]其他调用!AF605)</f>
        <v/>
      </c>
      <c r="B605" s="16">
        <f>IF([2]其他调用!AG605="","",[2]其他调用!AG605)</f>
        <v>601</v>
      </c>
      <c r="C605" s="16">
        <f>IF([2]其他调用!AH605="","",[2]其他调用!AH605)</f>
        <v>1</v>
      </c>
      <c r="D605" s="16">
        <f>IF([2]其他调用!AI605="","",[2]其他调用!AI605)</f>
        <v>1.7404689432737179</v>
      </c>
      <c r="E605" s="16">
        <f>IF([2]其他调用!AJ605="","",[2]其他调用!AJ605)</f>
        <v>3.2940969506442275</v>
      </c>
      <c r="F605" s="16">
        <f>IF([2]其他调用!AK605="","",[2]其他调用!AK605)</f>
        <v>8.683091583528304</v>
      </c>
      <c r="G605" s="16">
        <f>IF([2]其他调用!AL605="","",[2]其他调用!AL605)</f>
        <v>16.740269251508298</v>
      </c>
      <c r="H605" s="16">
        <f>IF([2]其他调用!AM605="","",[2]其他调用!AM605)</f>
        <v>1004.4831039224036</v>
      </c>
      <c r="I605" s="16" t="str">
        <f>IF([2]其他调用!AN605="","",[2]其他调用!AN605)</f>
        <v/>
      </c>
      <c r="J605" s="16" t="str">
        <f>IF([2]其他调用!AO605="","",[2]其他调用!AO605)</f>
        <v/>
      </c>
      <c r="AL605" s="35">
        <f>[4]基础信息!L605</f>
        <v>602</v>
      </c>
      <c r="AM605" s="35">
        <f>[4]基础信息!M605</f>
        <v>100</v>
      </c>
      <c r="AP605" s="44">
        <f>[2]国家城池攻打!AK605</f>
        <v>602</v>
      </c>
      <c r="AQ605" s="44">
        <f>[2]国家城池攻打!AL605</f>
        <v>2944759698.3340454</v>
      </c>
      <c r="AR605" s="44">
        <f>[2]国家城池攻打!AM605</f>
        <v>2987653967.166152</v>
      </c>
      <c r="AS605" s="44">
        <f>[2]国家城池攻打!AN605</f>
        <v>251229532.77905756</v>
      </c>
      <c r="AT605" s="44">
        <f>[2]国家城池攻打!AO605</f>
        <v>47895979.94034218</v>
      </c>
      <c r="AU605" s="44">
        <f>[2]国家城池攻打!AP605</f>
        <v>14210627.126752343</v>
      </c>
      <c r="AV605" s="44">
        <f>[2]国家城池攻打!AQ605</f>
        <v>6245749805.3463488</v>
      </c>
      <c r="AX605" s="14">
        <v>602</v>
      </c>
      <c r="AY605" s="44">
        <f>[2]国家城池攻打!AE605</f>
        <v>61655335.429455407</v>
      </c>
      <c r="AZ605" s="44">
        <f>[2]国家城池攻打!AF605</f>
        <v>63175266.15556179</v>
      </c>
      <c r="BA605" s="44">
        <f>[2]国家城池攻打!AG605</f>
        <v>65078289.891450986</v>
      </c>
      <c r="BB605" s="44">
        <f>[2]国家城池攻打!AH605</f>
        <v>69738291.92415531</v>
      </c>
      <c r="BC605" s="44">
        <f>[2]国家城池攻打!AI605</f>
        <v>71510804.784381777</v>
      </c>
    </row>
    <row r="606" spans="1:55" x14ac:dyDescent="0.15">
      <c r="A606" s="16" t="str">
        <f>IF([2]其他调用!AF606="","",[2]其他调用!AF606)</f>
        <v/>
      </c>
      <c r="B606" s="16">
        <f>IF([2]其他调用!AG606="","",[2]其他调用!AG606)</f>
        <v>602</v>
      </c>
      <c r="C606" s="16">
        <f>IF([2]其他调用!AH606="","",[2]其他调用!AH606)</f>
        <v>1</v>
      </c>
      <c r="D606" s="16">
        <f>IF([2]其他调用!AI606="","",[2]其他调用!AI606)</f>
        <v>1.7404689432737179</v>
      </c>
      <c r="E606" s="16">
        <f>IF([2]其他调用!AJ606="","",[2]其他调用!AJ606)</f>
        <v>3.2940969506442275</v>
      </c>
      <c r="F606" s="16">
        <f>IF([2]其他调用!AK606="","",[2]其他调用!AK606)</f>
        <v>8.683091583528304</v>
      </c>
      <c r="G606" s="16">
        <f>IF([2]其他调用!AL606="","",[2]其他调用!AL606)</f>
        <v>16.740269251508298</v>
      </c>
      <c r="H606" s="16">
        <f>IF([2]其他调用!AM606="","",[2]其他调用!AM606)</f>
        <v>1004.4831039224036</v>
      </c>
      <c r="I606" s="16" t="str">
        <f>IF([2]其他调用!AN606="","",[2]其他调用!AN606)</f>
        <v/>
      </c>
      <c r="J606" s="16" t="str">
        <f>IF([2]其他调用!AO606="","",[2]其他调用!AO606)</f>
        <v/>
      </c>
      <c r="AL606" s="35">
        <f>[4]基础信息!L606</f>
        <v>603</v>
      </c>
      <c r="AM606" s="35">
        <f>[4]基础信息!M606</f>
        <v>100</v>
      </c>
      <c r="AP606" s="44">
        <f>[2]国家城池攻打!AK606</f>
        <v>603</v>
      </c>
      <c r="AQ606" s="44">
        <f>[2]国家城池攻打!AL606</f>
        <v>2945212687.9020853</v>
      </c>
      <c r="AR606" s="44">
        <f>[2]国家城池攻打!AM606</f>
        <v>2987653967.166152</v>
      </c>
      <c r="AS606" s="44">
        <f>[2]国家城池攻打!AN606</f>
        <v>251229532.77905756</v>
      </c>
      <c r="AT606" s="44">
        <f>[2]国家城池攻打!AO606</f>
        <v>47895979.94034218</v>
      </c>
      <c r="AU606" s="44">
        <f>[2]国家城池攻打!AP606</f>
        <v>14210627.126752343</v>
      </c>
      <c r="AV606" s="44">
        <f>[2]国家城池攻打!AQ606</f>
        <v>6246202794.9143887</v>
      </c>
      <c r="AX606" s="14">
        <v>603</v>
      </c>
      <c r="AY606" s="44">
        <f>[2]国家城池攻打!AE606</f>
        <v>61655335.429455407</v>
      </c>
      <c r="AZ606" s="44">
        <f>[2]国家城池攻打!AF606</f>
        <v>63175266.15556179</v>
      </c>
      <c r="BA606" s="44">
        <f>[2]国家城池攻打!AG606</f>
        <v>65078289.891450986</v>
      </c>
      <c r="BB606" s="44">
        <f>[2]国家城池攻打!AH606</f>
        <v>69738291.92415531</v>
      </c>
      <c r="BC606" s="44">
        <f>[2]国家城池攻打!AI606</f>
        <v>71510804.784381777</v>
      </c>
    </row>
    <row r="607" spans="1:55" x14ac:dyDescent="0.15">
      <c r="A607" s="16" t="str">
        <f>IF([2]其他调用!AF607="","",[2]其他调用!AF607)</f>
        <v/>
      </c>
      <c r="B607" s="16">
        <f>IF([2]其他调用!AG607="","",[2]其他调用!AG607)</f>
        <v>603</v>
      </c>
      <c r="C607" s="16">
        <f>IF([2]其他调用!AH607="","",[2]其他调用!AH607)</f>
        <v>1</v>
      </c>
      <c r="D607" s="16">
        <f>IF([2]其他调用!AI607="","",[2]其他调用!AI607)</f>
        <v>1.7404689432737179</v>
      </c>
      <c r="E607" s="16">
        <f>IF([2]其他调用!AJ607="","",[2]其他调用!AJ607)</f>
        <v>3.2940969506442275</v>
      </c>
      <c r="F607" s="16">
        <f>IF([2]其他调用!AK607="","",[2]其他调用!AK607)</f>
        <v>8.683091583528304</v>
      </c>
      <c r="G607" s="16">
        <f>IF([2]其他调用!AL607="","",[2]其他调用!AL607)</f>
        <v>16.740269251508298</v>
      </c>
      <c r="H607" s="16">
        <f>IF([2]其他调用!AM607="","",[2]其他调用!AM607)</f>
        <v>1004.4831039224036</v>
      </c>
      <c r="I607" s="16" t="str">
        <f>IF([2]其他调用!AN607="","",[2]其他调用!AN607)</f>
        <v/>
      </c>
      <c r="J607" s="16" t="str">
        <f>IF([2]其他调用!AO607="","",[2]其他调用!AO607)</f>
        <v/>
      </c>
      <c r="AL607" s="35">
        <f>[4]基础信息!L607</f>
        <v>604</v>
      </c>
      <c r="AM607" s="35">
        <f>[4]基础信息!M607</f>
        <v>100</v>
      </c>
      <c r="AP607" s="44">
        <f>[2]国家城池攻打!AK607</f>
        <v>604</v>
      </c>
      <c r="AQ607" s="44">
        <f>[2]国家城池攻打!AL607</f>
        <v>2945665677.4701247</v>
      </c>
      <c r="AR607" s="44">
        <f>[2]国家城池攻打!AM607</f>
        <v>2987653967.166152</v>
      </c>
      <c r="AS607" s="44">
        <f>[2]国家城池攻打!AN607</f>
        <v>251229532.77905756</v>
      </c>
      <c r="AT607" s="44">
        <f>[2]国家城池攻打!AO607</f>
        <v>47895979.94034218</v>
      </c>
      <c r="AU607" s="44">
        <f>[2]国家城池攻打!AP607</f>
        <v>14210627.126752343</v>
      </c>
      <c r="AV607" s="44">
        <f>[2]国家城池攻打!AQ607</f>
        <v>6246655784.4824276</v>
      </c>
      <c r="AX607" s="14">
        <v>604</v>
      </c>
      <c r="AY607" s="44">
        <f>[2]国家城池攻打!AE607</f>
        <v>61655335.429455407</v>
      </c>
      <c r="AZ607" s="44">
        <f>[2]国家城池攻打!AF607</f>
        <v>63175266.15556179</v>
      </c>
      <c r="BA607" s="44">
        <f>[2]国家城池攻打!AG607</f>
        <v>65078289.891450986</v>
      </c>
      <c r="BB607" s="44">
        <f>[2]国家城池攻打!AH607</f>
        <v>69738291.92415531</v>
      </c>
      <c r="BC607" s="44">
        <f>[2]国家城池攻打!AI607</f>
        <v>71510804.784381777</v>
      </c>
    </row>
    <row r="608" spans="1:55" x14ac:dyDescent="0.15">
      <c r="A608" s="16" t="str">
        <f>IF([2]其他调用!AF608="","",[2]其他调用!AF608)</f>
        <v/>
      </c>
      <c r="B608" s="16">
        <f>IF([2]其他调用!AG608="","",[2]其他调用!AG608)</f>
        <v>604</v>
      </c>
      <c r="C608" s="16">
        <f>IF([2]其他调用!AH608="","",[2]其他调用!AH608)</f>
        <v>1</v>
      </c>
      <c r="D608" s="16">
        <f>IF([2]其他调用!AI608="","",[2]其他调用!AI608)</f>
        <v>1.7404689432737179</v>
      </c>
      <c r="E608" s="16">
        <f>IF([2]其他调用!AJ608="","",[2]其他调用!AJ608)</f>
        <v>3.2940969506442275</v>
      </c>
      <c r="F608" s="16">
        <f>IF([2]其他调用!AK608="","",[2]其他调用!AK608)</f>
        <v>8.683091583528304</v>
      </c>
      <c r="G608" s="16">
        <f>IF([2]其他调用!AL608="","",[2]其他调用!AL608)</f>
        <v>16.740269251508298</v>
      </c>
      <c r="H608" s="16">
        <f>IF([2]其他调用!AM608="","",[2]其他调用!AM608)</f>
        <v>1004.4831039224036</v>
      </c>
      <c r="I608" s="16" t="str">
        <f>IF([2]其他调用!AN608="","",[2]其他调用!AN608)</f>
        <v/>
      </c>
      <c r="J608" s="16" t="str">
        <f>IF([2]其他调用!AO608="","",[2]其他调用!AO608)</f>
        <v/>
      </c>
      <c r="AL608" s="35">
        <f>[4]基础信息!L608</f>
        <v>605</v>
      </c>
      <c r="AM608" s="35">
        <f>[4]基础信息!M608</f>
        <v>100</v>
      </c>
      <c r="AP608" s="44">
        <f>[2]国家城池攻打!AK608</f>
        <v>605</v>
      </c>
      <c r="AQ608" s="44">
        <f>[2]国家城池攻打!AL608</f>
        <v>2946118667.0381651</v>
      </c>
      <c r="AR608" s="44">
        <f>[2]国家城池攻打!AM608</f>
        <v>2987653967.166152</v>
      </c>
      <c r="AS608" s="44">
        <f>[2]国家城池攻打!AN608</f>
        <v>251229532.77905756</v>
      </c>
      <c r="AT608" s="44">
        <f>[2]国家城池攻打!AO608</f>
        <v>47895979.94034218</v>
      </c>
      <c r="AU608" s="44">
        <f>[2]国家城池攻打!AP608</f>
        <v>14210627.126752343</v>
      </c>
      <c r="AV608" s="44">
        <f>[2]国家城池攻打!AQ608</f>
        <v>6247108774.0504684</v>
      </c>
      <c r="AX608" s="14">
        <v>605</v>
      </c>
      <c r="AY608" s="44">
        <f>[2]国家城池攻打!AE608</f>
        <v>61655335.429455407</v>
      </c>
      <c r="AZ608" s="44">
        <f>[2]国家城池攻打!AF608</f>
        <v>63175266.15556179</v>
      </c>
      <c r="BA608" s="44">
        <f>[2]国家城池攻打!AG608</f>
        <v>65078289.891450986</v>
      </c>
      <c r="BB608" s="44">
        <f>[2]国家城池攻打!AH608</f>
        <v>69738291.92415531</v>
      </c>
      <c r="BC608" s="44">
        <f>[2]国家城池攻打!AI608</f>
        <v>71510804.784381777</v>
      </c>
    </row>
    <row r="609" spans="1:55" x14ac:dyDescent="0.15">
      <c r="A609" s="16" t="str">
        <f>IF([2]其他调用!AF609="","",[2]其他调用!AF609)</f>
        <v/>
      </c>
      <c r="B609" s="16">
        <f>IF([2]其他调用!AG609="","",[2]其他调用!AG609)</f>
        <v>605</v>
      </c>
      <c r="C609" s="16">
        <f>IF([2]其他调用!AH609="","",[2]其他调用!AH609)</f>
        <v>1</v>
      </c>
      <c r="D609" s="16">
        <f>IF([2]其他调用!AI609="","",[2]其他调用!AI609)</f>
        <v>1.7404689432737179</v>
      </c>
      <c r="E609" s="16">
        <f>IF([2]其他调用!AJ609="","",[2]其他调用!AJ609)</f>
        <v>3.2940969506442275</v>
      </c>
      <c r="F609" s="16">
        <f>IF([2]其他调用!AK609="","",[2]其他调用!AK609)</f>
        <v>8.683091583528304</v>
      </c>
      <c r="G609" s="16">
        <f>IF([2]其他调用!AL609="","",[2]其他调用!AL609)</f>
        <v>16.740269251508298</v>
      </c>
      <c r="H609" s="16">
        <f>IF([2]其他调用!AM609="","",[2]其他调用!AM609)</f>
        <v>1004.4831039224036</v>
      </c>
      <c r="I609" s="16" t="str">
        <f>IF([2]其他调用!AN609="","",[2]其他调用!AN609)</f>
        <v/>
      </c>
      <c r="J609" s="16" t="str">
        <f>IF([2]其他调用!AO609="","",[2]其他调用!AO609)</f>
        <v/>
      </c>
      <c r="AL609" s="35">
        <f>[4]基础信息!L609</f>
        <v>606</v>
      </c>
      <c r="AM609" s="35">
        <f>[4]基础信息!M609</f>
        <v>100</v>
      </c>
      <c r="AP609" s="44">
        <f>[2]国家城池攻打!AK609</f>
        <v>606</v>
      </c>
      <c r="AQ609" s="44">
        <f>[2]国家城池攻打!AL609</f>
        <v>2946571656.606205</v>
      </c>
      <c r="AR609" s="44">
        <f>[2]国家城池攻打!AM609</f>
        <v>2987653967.166152</v>
      </c>
      <c r="AS609" s="44">
        <f>[2]国家城池攻打!AN609</f>
        <v>251229532.77905756</v>
      </c>
      <c r="AT609" s="44">
        <f>[2]国家城池攻打!AO609</f>
        <v>47895979.94034218</v>
      </c>
      <c r="AU609" s="44">
        <f>[2]国家城池攻打!AP609</f>
        <v>14210627.126752343</v>
      </c>
      <c r="AV609" s="44">
        <f>[2]国家城池攻打!AQ609</f>
        <v>6247561763.6185083</v>
      </c>
      <c r="AX609" s="14">
        <v>606</v>
      </c>
      <c r="AY609" s="44">
        <f>[2]国家城池攻打!AE609</f>
        <v>61655335.429455407</v>
      </c>
      <c r="AZ609" s="44">
        <f>[2]国家城池攻打!AF609</f>
        <v>63175266.15556179</v>
      </c>
      <c r="BA609" s="44">
        <f>[2]国家城池攻打!AG609</f>
        <v>65078289.891450986</v>
      </c>
      <c r="BB609" s="44">
        <f>[2]国家城池攻打!AH609</f>
        <v>69738291.92415531</v>
      </c>
      <c r="BC609" s="44">
        <f>[2]国家城池攻打!AI609</f>
        <v>71510804.784381777</v>
      </c>
    </row>
    <row r="610" spans="1:55" x14ac:dyDescent="0.15">
      <c r="A610" s="16" t="str">
        <f>IF([2]其他调用!AF610="","",[2]其他调用!AF610)</f>
        <v/>
      </c>
      <c r="B610" s="16">
        <f>IF([2]其他调用!AG610="","",[2]其他调用!AG610)</f>
        <v>606</v>
      </c>
      <c r="C610" s="16">
        <f>IF([2]其他调用!AH610="","",[2]其他调用!AH610)</f>
        <v>1</v>
      </c>
      <c r="D610" s="16">
        <f>IF([2]其他调用!AI610="","",[2]其他调用!AI610)</f>
        <v>1.7404689432737179</v>
      </c>
      <c r="E610" s="16">
        <f>IF([2]其他调用!AJ610="","",[2]其他调用!AJ610)</f>
        <v>3.2940969506442275</v>
      </c>
      <c r="F610" s="16">
        <f>IF([2]其他调用!AK610="","",[2]其他调用!AK610)</f>
        <v>8.683091583528304</v>
      </c>
      <c r="G610" s="16">
        <f>IF([2]其他调用!AL610="","",[2]其他调用!AL610)</f>
        <v>16.740269251508298</v>
      </c>
      <c r="H610" s="16">
        <f>IF([2]其他调用!AM610="","",[2]其他调用!AM610)</f>
        <v>1004.4831039224036</v>
      </c>
      <c r="I610" s="16" t="str">
        <f>IF([2]其他调用!AN610="","",[2]其他调用!AN610)</f>
        <v/>
      </c>
      <c r="J610" s="16" t="str">
        <f>IF([2]其他调用!AO610="","",[2]其他调用!AO610)</f>
        <v/>
      </c>
      <c r="AL610" s="35">
        <f>[4]基础信息!L610</f>
        <v>607</v>
      </c>
      <c r="AM610" s="35">
        <f>[4]基础信息!M610</f>
        <v>100</v>
      </c>
      <c r="AP610" s="44">
        <f>[2]国家城池攻打!AK610</f>
        <v>607</v>
      </c>
      <c r="AQ610" s="44">
        <f>[2]国家城池攻打!AL610</f>
        <v>2947024646.1742444</v>
      </c>
      <c r="AR610" s="44">
        <f>[2]国家城池攻打!AM610</f>
        <v>2987653967.166152</v>
      </c>
      <c r="AS610" s="44">
        <f>[2]国家城池攻打!AN610</f>
        <v>251229532.77905756</v>
      </c>
      <c r="AT610" s="44">
        <f>[2]国家城池攻打!AO610</f>
        <v>47895979.94034218</v>
      </c>
      <c r="AU610" s="44">
        <f>[2]国家城池攻打!AP610</f>
        <v>14210627.126752343</v>
      </c>
      <c r="AV610" s="44">
        <f>[2]国家城池攻打!AQ610</f>
        <v>6248014753.1865482</v>
      </c>
      <c r="AX610" s="14">
        <v>607</v>
      </c>
      <c r="AY610" s="44">
        <f>[2]国家城池攻打!AE610</f>
        <v>61655335.429455407</v>
      </c>
      <c r="AZ610" s="44">
        <f>[2]国家城池攻打!AF610</f>
        <v>63175266.15556179</v>
      </c>
      <c r="BA610" s="44">
        <f>[2]国家城池攻打!AG610</f>
        <v>65078289.891450986</v>
      </c>
      <c r="BB610" s="44">
        <f>[2]国家城池攻打!AH610</f>
        <v>69738291.92415531</v>
      </c>
      <c r="BC610" s="44">
        <f>[2]国家城池攻打!AI610</f>
        <v>71510804.784381777</v>
      </c>
    </row>
    <row r="611" spans="1:55" x14ac:dyDescent="0.15">
      <c r="A611" s="16" t="str">
        <f>IF([2]其他调用!AF611="","",[2]其他调用!AF611)</f>
        <v/>
      </c>
      <c r="B611" s="16">
        <f>IF([2]其他调用!AG611="","",[2]其他调用!AG611)</f>
        <v>607</v>
      </c>
      <c r="C611" s="16">
        <f>IF([2]其他调用!AH611="","",[2]其他调用!AH611)</f>
        <v>1</v>
      </c>
      <c r="D611" s="16">
        <f>IF([2]其他调用!AI611="","",[2]其他调用!AI611)</f>
        <v>1.7404689432737179</v>
      </c>
      <c r="E611" s="16">
        <f>IF([2]其他调用!AJ611="","",[2]其他调用!AJ611)</f>
        <v>3.2940969506442275</v>
      </c>
      <c r="F611" s="16">
        <f>IF([2]其他调用!AK611="","",[2]其他调用!AK611)</f>
        <v>8.683091583528304</v>
      </c>
      <c r="G611" s="16">
        <f>IF([2]其他调用!AL611="","",[2]其他调用!AL611)</f>
        <v>16.740269251508298</v>
      </c>
      <c r="H611" s="16">
        <f>IF([2]其他调用!AM611="","",[2]其他调用!AM611)</f>
        <v>1004.4831039224036</v>
      </c>
      <c r="I611" s="16" t="str">
        <f>IF([2]其他调用!AN611="","",[2]其他调用!AN611)</f>
        <v/>
      </c>
      <c r="J611" s="16" t="str">
        <f>IF([2]其他调用!AO611="","",[2]其他调用!AO611)</f>
        <v/>
      </c>
      <c r="AL611" s="35">
        <f>[4]基础信息!L611</f>
        <v>608</v>
      </c>
      <c r="AM611" s="35">
        <f>[4]基础信息!M611</f>
        <v>100</v>
      </c>
      <c r="AP611" s="44">
        <f>[2]国家城池攻打!AK611</f>
        <v>608</v>
      </c>
      <c r="AQ611" s="44">
        <f>[2]国家城池攻打!AL611</f>
        <v>2947477635.7422843</v>
      </c>
      <c r="AR611" s="44">
        <f>[2]国家城池攻打!AM611</f>
        <v>2987653967.166152</v>
      </c>
      <c r="AS611" s="44">
        <f>[2]国家城池攻打!AN611</f>
        <v>251229532.77905756</v>
      </c>
      <c r="AT611" s="44">
        <f>[2]国家城池攻打!AO611</f>
        <v>47895979.94034218</v>
      </c>
      <c r="AU611" s="44">
        <f>[2]国家城池攻打!AP611</f>
        <v>14210627.126752343</v>
      </c>
      <c r="AV611" s="44">
        <f>[2]国家城池攻打!AQ611</f>
        <v>6248467742.7545872</v>
      </c>
      <c r="AX611" s="14">
        <v>608</v>
      </c>
      <c r="AY611" s="44">
        <f>[2]国家城池攻打!AE611</f>
        <v>61655335.429455407</v>
      </c>
      <c r="AZ611" s="44">
        <f>[2]国家城池攻打!AF611</f>
        <v>63175266.15556179</v>
      </c>
      <c r="BA611" s="44">
        <f>[2]国家城池攻打!AG611</f>
        <v>65078289.891450986</v>
      </c>
      <c r="BB611" s="44">
        <f>[2]国家城池攻打!AH611</f>
        <v>69738291.92415531</v>
      </c>
      <c r="BC611" s="44">
        <f>[2]国家城池攻打!AI611</f>
        <v>71510804.784381777</v>
      </c>
    </row>
    <row r="612" spans="1:55" x14ac:dyDescent="0.15">
      <c r="A612" s="16" t="str">
        <f>IF([2]其他调用!AF612="","",[2]其他调用!AF612)</f>
        <v/>
      </c>
      <c r="B612" s="16">
        <f>IF([2]其他调用!AG612="","",[2]其他调用!AG612)</f>
        <v>608</v>
      </c>
      <c r="C612" s="16">
        <f>IF([2]其他调用!AH612="","",[2]其他调用!AH612)</f>
        <v>1</v>
      </c>
      <c r="D612" s="16">
        <f>IF([2]其他调用!AI612="","",[2]其他调用!AI612)</f>
        <v>1.7404689432737179</v>
      </c>
      <c r="E612" s="16">
        <f>IF([2]其他调用!AJ612="","",[2]其他调用!AJ612)</f>
        <v>3.2940969506442275</v>
      </c>
      <c r="F612" s="16">
        <f>IF([2]其他调用!AK612="","",[2]其他调用!AK612)</f>
        <v>8.683091583528304</v>
      </c>
      <c r="G612" s="16">
        <f>IF([2]其他调用!AL612="","",[2]其他调用!AL612)</f>
        <v>16.740269251508298</v>
      </c>
      <c r="H612" s="16">
        <f>IF([2]其他调用!AM612="","",[2]其他调用!AM612)</f>
        <v>1004.4831039224036</v>
      </c>
      <c r="I612" s="16" t="str">
        <f>IF([2]其他调用!AN612="","",[2]其他调用!AN612)</f>
        <v/>
      </c>
      <c r="J612" s="16" t="str">
        <f>IF([2]其他调用!AO612="","",[2]其他调用!AO612)</f>
        <v/>
      </c>
      <c r="AL612" s="35">
        <f>[4]基础信息!L612</f>
        <v>609</v>
      </c>
      <c r="AM612" s="35">
        <f>[4]基础信息!M612</f>
        <v>100</v>
      </c>
      <c r="AP612" s="44">
        <f>[2]国家城池攻打!AK612</f>
        <v>609</v>
      </c>
      <c r="AQ612" s="44">
        <f>[2]国家城池攻打!AL612</f>
        <v>2947930625.3103247</v>
      </c>
      <c r="AR612" s="44">
        <f>[2]国家城池攻打!AM612</f>
        <v>2987653967.166152</v>
      </c>
      <c r="AS612" s="44">
        <f>[2]国家城池攻打!AN612</f>
        <v>251229532.77905756</v>
      </c>
      <c r="AT612" s="44">
        <f>[2]国家城池攻打!AO612</f>
        <v>47895979.94034218</v>
      </c>
      <c r="AU612" s="44">
        <f>[2]国家城池攻打!AP612</f>
        <v>14210627.126752343</v>
      </c>
      <c r="AV612" s="44">
        <f>[2]国家城池攻打!AQ612</f>
        <v>6248920732.322628</v>
      </c>
      <c r="AX612" s="14">
        <v>609</v>
      </c>
      <c r="AY612" s="44">
        <f>[2]国家城池攻打!AE612</f>
        <v>61655335.429455407</v>
      </c>
      <c r="AZ612" s="44">
        <f>[2]国家城池攻打!AF612</f>
        <v>63175266.15556179</v>
      </c>
      <c r="BA612" s="44">
        <f>[2]国家城池攻打!AG612</f>
        <v>65078289.891450986</v>
      </c>
      <c r="BB612" s="44">
        <f>[2]国家城池攻打!AH612</f>
        <v>69738291.92415531</v>
      </c>
      <c r="BC612" s="44">
        <f>[2]国家城池攻打!AI612</f>
        <v>71510804.784381777</v>
      </c>
    </row>
    <row r="613" spans="1:55" x14ac:dyDescent="0.15">
      <c r="A613" s="16" t="str">
        <f>IF([2]其他调用!AF613="","",[2]其他调用!AF613)</f>
        <v/>
      </c>
      <c r="B613" s="16">
        <f>IF([2]其他调用!AG613="","",[2]其他调用!AG613)</f>
        <v>609</v>
      </c>
      <c r="C613" s="16">
        <f>IF([2]其他调用!AH613="","",[2]其他调用!AH613)</f>
        <v>1</v>
      </c>
      <c r="D613" s="16">
        <f>IF([2]其他调用!AI613="","",[2]其他调用!AI613)</f>
        <v>1.7404689432737179</v>
      </c>
      <c r="E613" s="16">
        <f>IF([2]其他调用!AJ613="","",[2]其他调用!AJ613)</f>
        <v>3.2940969506442275</v>
      </c>
      <c r="F613" s="16">
        <f>IF([2]其他调用!AK613="","",[2]其他调用!AK613)</f>
        <v>8.683091583528304</v>
      </c>
      <c r="G613" s="16">
        <f>IF([2]其他调用!AL613="","",[2]其他调用!AL613)</f>
        <v>16.740269251508298</v>
      </c>
      <c r="H613" s="16">
        <f>IF([2]其他调用!AM613="","",[2]其他调用!AM613)</f>
        <v>1004.4831039224036</v>
      </c>
      <c r="I613" s="16" t="str">
        <f>IF([2]其他调用!AN613="","",[2]其他调用!AN613)</f>
        <v/>
      </c>
      <c r="J613" s="16" t="str">
        <f>IF([2]其他调用!AO613="","",[2]其他调用!AO613)</f>
        <v/>
      </c>
      <c r="AL613" s="35">
        <f>[4]基础信息!L613</f>
        <v>610</v>
      </c>
      <c r="AM613" s="35">
        <f>[4]基础信息!M613</f>
        <v>100</v>
      </c>
      <c r="AP613" s="44">
        <f>[2]国家城池攻打!AK613</f>
        <v>610</v>
      </c>
      <c r="AQ613" s="44">
        <f>[2]国家城池攻打!AL613</f>
        <v>2948383614.8783641</v>
      </c>
      <c r="AR613" s="44">
        <f>[2]国家城池攻打!AM613</f>
        <v>2987653967.166152</v>
      </c>
      <c r="AS613" s="44">
        <f>[2]国家城池攻打!AN613</f>
        <v>251229532.77905756</v>
      </c>
      <c r="AT613" s="44">
        <f>[2]国家城池攻打!AO613</f>
        <v>47895979.94034218</v>
      </c>
      <c r="AU613" s="44">
        <f>[2]国家城池攻打!AP613</f>
        <v>14210627.126752343</v>
      </c>
      <c r="AV613" s="44">
        <f>[2]国家城池攻打!AQ613</f>
        <v>6249373721.890667</v>
      </c>
      <c r="AX613" s="14">
        <v>610</v>
      </c>
      <c r="AY613" s="44">
        <f>[2]国家城池攻打!AE613</f>
        <v>61655335.429455407</v>
      </c>
      <c r="AZ613" s="44">
        <f>[2]国家城池攻打!AF613</f>
        <v>63175266.15556179</v>
      </c>
      <c r="BA613" s="44">
        <f>[2]国家城池攻打!AG613</f>
        <v>65078289.891450986</v>
      </c>
      <c r="BB613" s="44">
        <f>[2]国家城池攻打!AH613</f>
        <v>69738291.92415531</v>
      </c>
      <c r="BC613" s="44">
        <f>[2]国家城池攻打!AI613</f>
        <v>71510804.784381777</v>
      </c>
    </row>
    <row r="614" spans="1:55" x14ac:dyDescent="0.15">
      <c r="A614" s="16" t="str">
        <f>IF([2]其他调用!AF614="","",[2]其他调用!AF614)</f>
        <v/>
      </c>
      <c r="B614" s="16">
        <f>IF([2]其他调用!AG614="","",[2]其他调用!AG614)</f>
        <v>610</v>
      </c>
      <c r="C614" s="16">
        <f>IF([2]其他调用!AH614="","",[2]其他调用!AH614)</f>
        <v>1</v>
      </c>
      <c r="D614" s="16">
        <f>IF([2]其他调用!AI614="","",[2]其他调用!AI614)</f>
        <v>1.7404689432737179</v>
      </c>
      <c r="E614" s="16">
        <f>IF([2]其他调用!AJ614="","",[2]其他调用!AJ614)</f>
        <v>3.2940969506442275</v>
      </c>
      <c r="F614" s="16">
        <f>IF([2]其他调用!AK614="","",[2]其他调用!AK614)</f>
        <v>8.683091583528304</v>
      </c>
      <c r="G614" s="16">
        <f>IF([2]其他调用!AL614="","",[2]其他调用!AL614)</f>
        <v>16.740269251508298</v>
      </c>
      <c r="H614" s="16">
        <f>IF([2]其他调用!AM614="","",[2]其他调用!AM614)</f>
        <v>1004.4831039224036</v>
      </c>
      <c r="I614" s="16" t="str">
        <f>IF([2]其他调用!AN614="","",[2]其他调用!AN614)</f>
        <v/>
      </c>
      <c r="J614" s="16" t="str">
        <f>IF([2]其他调用!AO614="","",[2]其他调用!AO614)</f>
        <v/>
      </c>
      <c r="AL614" s="35">
        <f>[4]基础信息!L614</f>
        <v>611</v>
      </c>
      <c r="AM614" s="35">
        <f>[4]基础信息!M614</f>
        <v>100</v>
      </c>
      <c r="AP614" s="44">
        <f>[2]国家城池攻打!AK614</f>
        <v>611</v>
      </c>
      <c r="AQ614" s="44">
        <f>[2]国家城池攻打!AL614</f>
        <v>2948836604.446404</v>
      </c>
      <c r="AR614" s="44">
        <f>[2]国家城池攻打!AM614</f>
        <v>2987653967.166152</v>
      </c>
      <c r="AS614" s="44">
        <f>[2]国家城池攻打!AN614</f>
        <v>251229532.77905756</v>
      </c>
      <c r="AT614" s="44">
        <f>[2]国家城池攻打!AO614</f>
        <v>47895979.94034218</v>
      </c>
      <c r="AU614" s="44">
        <f>[2]国家城池攻打!AP614</f>
        <v>14210627.126752343</v>
      </c>
      <c r="AV614" s="44">
        <f>[2]国家城池攻打!AQ614</f>
        <v>6249826711.4587078</v>
      </c>
      <c r="AX614" s="14">
        <v>611</v>
      </c>
      <c r="AY614" s="44">
        <f>[2]国家城池攻打!AE614</f>
        <v>61655335.429455407</v>
      </c>
      <c r="AZ614" s="44">
        <f>[2]国家城池攻打!AF614</f>
        <v>63175266.15556179</v>
      </c>
      <c r="BA614" s="44">
        <f>[2]国家城池攻打!AG614</f>
        <v>65078289.891450986</v>
      </c>
      <c r="BB614" s="44">
        <f>[2]国家城池攻打!AH614</f>
        <v>69738291.92415531</v>
      </c>
      <c r="BC614" s="44">
        <f>[2]国家城池攻打!AI614</f>
        <v>71510804.784381777</v>
      </c>
    </row>
    <row r="615" spans="1:55" x14ac:dyDescent="0.15">
      <c r="A615" s="16" t="str">
        <f>IF([2]其他调用!AF615="","",[2]其他调用!AF615)</f>
        <v/>
      </c>
      <c r="B615" s="16">
        <f>IF([2]其他调用!AG615="","",[2]其他调用!AG615)</f>
        <v>611</v>
      </c>
      <c r="C615" s="16">
        <f>IF([2]其他调用!AH615="","",[2]其他调用!AH615)</f>
        <v>1</v>
      </c>
      <c r="D615" s="16">
        <f>IF([2]其他调用!AI615="","",[2]其他调用!AI615)</f>
        <v>1.7404689432737179</v>
      </c>
      <c r="E615" s="16">
        <f>IF([2]其他调用!AJ615="","",[2]其他调用!AJ615)</f>
        <v>3.2940969506442275</v>
      </c>
      <c r="F615" s="16">
        <f>IF([2]其他调用!AK615="","",[2]其他调用!AK615)</f>
        <v>8.683091583528304</v>
      </c>
      <c r="G615" s="16">
        <f>IF([2]其他调用!AL615="","",[2]其他调用!AL615)</f>
        <v>16.740269251508298</v>
      </c>
      <c r="H615" s="16">
        <f>IF([2]其他调用!AM615="","",[2]其他调用!AM615)</f>
        <v>1004.4831039224036</v>
      </c>
      <c r="I615" s="16" t="str">
        <f>IF([2]其他调用!AN615="","",[2]其他调用!AN615)</f>
        <v/>
      </c>
      <c r="J615" s="16" t="str">
        <f>IF([2]其他调用!AO615="","",[2]其他调用!AO615)</f>
        <v/>
      </c>
      <c r="AL615" s="35">
        <f>[4]基础信息!L615</f>
        <v>612</v>
      </c>
      <c r="AM615" s="35">
        <f>[4]基础信息!M615</f>
        <v>100</v>
      </c>
      <c r="AP615" s="44">
        <f>[2]国家城池攻打!AK615</f>
        <v>612</v>
      </c>
      <c r="AQ615" s="44">
        <f>[2]国家城池攻打!AL615</f>
        <v>2949289594.0144444</v>
      </c>
      <c r="AR615" s="44">
        <f>[2]国家城池攻打!AM615</f>
        <v>2987653967.166152</v>
      </c>
      <c r="AS615" s="44">
        <f>[2]国家城池攻打!AN615</f>
        <v>251229532.77905756</v>
      </c>
      <c r="AT615" s="44">
        <f>[2]国家城池攻打!AO615</f>
        <v>47895979.94034218</v>
      </c>
      <c r="AU615" s="44">
        <f>[2]国家城池攻打!AP615</f>
        <v>14210627.126752343</v>
      </c>
      <c r="AV615" s="44">
        <f>[2]国家城池攻打!AQ615</f>
        <v>6250279701.0267477</v>
      </c>
      <c r="AX615" s="14">
        <v>612</v>
      </c>
      <c r="AY615" s="44">
        <f>[2]国家城池攻打!AE615</f>
        <v>61655335.429455407</v>
      </c>
      <c r="AZ615" s="44">
        <f>[2]国家城池攻打!AF615</f>
        <v>63175266.15556179</v>
      </c>
      <c r="BA615" s="44">
        <f>[2]国家城池攻打!AG615</f>
        <v>65078289.891450986</v>
      </c>
      <c r="BB615" s="44">
        <f>[2]国家城池攻打!AH615</f>
        <v>69738291.92415531</v>
      </c>
      <c r="BC615" s="44">
        <f>[2]国家城池攻打!AI615</f>
        <v>71510804.784381777</v>
      </c>
    </row>
    <row r="616" spans="1:55" x14ac:dyDescent="0.15">
      <c r="A616" s="16" t="str">
        <f>IF([2]其他调用!AF616="","",[2]其他调用!AF616)</f>
        <v/>
      </c>
      <c r="B616" s="16">
        <f>IF([2]其他调用!AG616="","",[2]其他调用!AG616)</f>
        <v>612</v>
      </c>
      <c r="C616" s="16">
        <f>IF([2]其他调用!AH616="","",[2]其他调用!AH616)</f>
        <v>1</v>
      </c>
      <c r="D616" s="16">
        <f>IF([2]其他调用!AI616="","",[2]其他调用!AI616)</f>
        <v>1.7404689432737179</v>
      </c>
      <c r="E616" s="16">
        <f>IF([2]其他调用!AJ616="","",[2]其他调用!AJ616)</f>
        <v>3.2940969506442275</v>
      </c>
      <c r="F616" s="16">
        <f>IF([2]其他调用!AK616="","",[2]其他调用!AK616)</f>
        <v>8.683091583528304</v>
      </c>
      <c r="G616" s="16">
        <f>IF([2]其他调用!AL616="","",[2]其他调用!AL616)</f>
        <v>16.740269251508298</v>
      </c>
      <c r="H616" s="16">
        <f>IF([2]其他调用!AM616="","",[2]其他调用!AM616)</f>
        <v>1004.4831039224036</v>
      </c>
      <c r="I616" s="16" t="str">
        <f>IF([2]其他调用!AN616="","",[2]其他调用!AN616)</f>
        <v/>
      </c>
      <c r="J616" s="16" t="str">
        <f>IF([2]其他调用!AO616="","",[2]其他调用!AO616)</f>
        <v/>
      </c>
      <c r="AL616" s="35">
        <f>[4]基础信息!L616</f>
        <v>613</v>
      </c>
      <c r="AM616" s="35">
        <f>[4]基础信息!M616</f>
        <v>100</v>
      </c>
      <c r="AP616" s="44">
        <f>[2]国家城池攻打!AK616</f>
        <v>613</v>
      </c>
      <c r="AQ616" s="44">
        <f>[2]国家城池攻打!AL616</f>
        <v>2949742583.5824838</v>
      </c>
      <c r="AR616" s="44">
        <f>[2]国家城池攻打!AM616</f>
        <v>2987653967.166152</v>
      </c>
      <c r="AS616" s="44">
        <f>[2]国家城池攻打!AN616</f>
        <v>251229532.77905756</v>
      </c>
      <c r="AT616" s="44">
        <f>[2]国家城池攻打!AO616</f>
        <v>47895979.94034218</v>
      </c>
      <c r="AU616" s="44">
        <f>[2]国家城池攻打!AP616</f>
        <v>14210627.126752343</v>
      </c>
      <c r="AV616" s="44">
        <f>[2]国家城池攻打!AQ616</f>
        <v>6250732690.5947876</v>
      </c>
      <c r="AX616" s="14">
        <v>613</v>
      </c>
      <c r="AY616" s="44">
        <f>[2]国家城池攻打!AE616</f>
        <v>61655335.429455407</v>
      </c>
      <c r="AZ616" s="44">
        <f>[2]国家城池攻打!AF616</f>
        <v>63175266.15556179</v>
      </c>
      <c r="BA616" s="44">
        <f>[2]国家城池攻打!AG616</f>
        <v>65078289.891450986</v>
      </c>
      <c r="BB616" s="44">
        <f>[2]国家城池攻打!AH616</f>
        <v>69738291.92415531</v>
      </c>
      <c r="BC616" s="44">
        <f>[2]国家城池攻打!AI616</f>
        <v>71510804.784381777</v>
      </c>
    </row>
    <row r="617" spans="1:55" x14ac:dyDescent="0.15">
      <c r="A617" s="16" t="str">
        <f>IF([2]其他调用!AF617="","",[2]其他调用!AF617)</f>
        <v/>
      </c>
      <c r="B617" s="16">
        <f>IF([2]其他调用!AG617="","",[2]其他调用!AG617)</f>
        <v>613</v>
      </c>
      <c r="C617" s="16">
        <f>IF([2]其他调用!AH617="","",[2]其他调用!AH617)</f>
        <v>1</v>
      </c>
      <c r="D617" s="16">
        <f>IF([2]其他调用!AI617="","",[2]其他调用!AI617)</f>
        <v>1.7404689432737179</v>
      </c>
      <c r="E617" s="16">
        <f>IF([2]其他调用!AJ617="","",[2]其他调用!AJ617)</f>
        <v>3.2940969506442275</v>
      </c>
      <c r="F617" s="16">
        <f>IF([2]其他调用!AK617="","",[2]其他调用!AK617)</f>
        <v>8.683091583528304</v>
      </c>
      <c r="G617" s="16">
        <f>IF([2]其他调用!AL617="","",[2]其他调用!AL617)</f>
        <v>16.740269251508298</v>
      </c>
      <c r="H617" s="16">
        <f>IF([2]其他调用!AM617="","",[2]其他调用!AM617)</f>
        <v>1004.4831039224036</v>
      </c>
      <c r="I617" s="16" t="str">
        <f>IF([2]其他调用!AN617="","",[2]其他调用!AN617)</f>
        <v/>
      </c>
      <c r="J617" s="16" t="str">
        <f>IF([2]其他调用!AO617="","",[2]其他调用!AO617)</f>
        <v/>
      </c>
      <c r="AL617" s="35">
        <f>[4]基础信息!L617</f>
        <v>614</v>
      </c>
      <c r="AM617" s="35">
        <f>[4]基础信息!M617</f>
        <v>100</v>
      </c>
      <c r="AP617" s="44">
        <f>[2]国家城池攻打!AK617</f>
        <v>614</v>
      </c>
      <c r="AQ617" s="44">
        <f>[2]国家城池攻打!AL617</f>
        <v>2950195573.1505237</v>
      </c>
      <c r="AR617" s="44">
        <f>[2]国家城池攻打!AM617</f>
        <v>2987653967.166152</v>
      </c>
      <c r="AS617" s="44">
        <f>[2]国家城池攻打!AN617</f>
        <v>251229532.77905756</v>
      </c>
      <c r="AT617" s="44">
        <f>[2]国家城池攻打!AO617</f>
        <v>47895979.94034218</v>
      </c>
      <c r="AU617" s="44">
        <f>[2]国家城池攻打!AP617</f>
        <v>14210627.126752343</v>
      </c>
      <c r="AV617" s="44">
        <f>[2]国家城池攻打!AQ617</f>
        <v>6251185680.1628265</v>
      </c>
      <c r="AX617" s="14">
        <v>614</v>
      </c>
      <c r="AY617" s="44">
        <f>[2]国家城池攻打!AE617</f>
        <v>61655335.429455407</v>
      </c>
      <c r="AZ617" s="44">
        <f>[2]国家城池攻打!AF617</f>
        <v>63175266.15556179</v>
      </c>
      <c r="BA617" s="44">
        <f>[2]国家城池攻打!AG617</f>
        <v>65078289.891450986</v>
      </c>
      <c r="BB617" s="44">
        <f>[2]国家城池攻打!AH617</f>
        <v>69738291.92415531</v>
      </c>
      <c r="BC617" s="44">
        <f>[2]国家城池攻打!AI617</f>
        <v>71510804.784381777</v>
      </c>
    </row>
    <row r="618" spans="1:55" x14ac:dyDescent="0.15">
      <c r="A618" s="16" t="str">
        <f>IF([2]其他调用!AF618="","",[2]其他调用!AF618)</f>
        <v/>
      </c>
      <c r="B618" s="16">
        <f>IF([2]其他调用!AG618="","",[2]其他调用!AG618)</f>
        <v>614</v>
      </c>
      <c r="C618" s="16">
        <f>IF([2]其他调用!AH618="","",[2]其他调用!AH618)</f>
        <v>1</v>
      </c>
      <c r="D618" s="16">
        <f>IF([2]其他调用!AI618="","",[2]其他调用!AI618)</f>
        <v>1.7404689432737179</v>
      </c>
      <c r="E618" s="16">
        <f>IF([2]其他调用!AJ618="","",[2]其他调用!AJ618)</f>
        <v>3.2940969506442275</v>
      </c>
      <c r="F618" s="16">
        <f>IF([2]其他调用!AK618="","",[2]其他调用!AK618)</f>
        <v>8.683091583528304</v>
      </c>
      <c r="G618" s="16">
        <f>IF([2]其他调用!AL618="","",[2]其他调用!AL618)</f>
        <v>16.740269251508298</v>
      </c>
      <c r="H618" s="16">
        <f>IF([2]其他调用!AM618="","",[2]其他调用!AM618)</f>
        <v>1004.4831039224036</v>
      </c>
      <c r="I618" s="16" t="str">
        <f>IF([2]其他调用!AN618="","",[2]其他调用!AN618)</f>
        <v/>
      </c>
      <c r="J618" s="16" t="str">
        <f>IF([2]其他调用!AO618="","",[2]其他调用!AO618)</f>
        <v/>
      </c>
      <c r="AL618" s="35">
        <f>[4]基础信息!L618</f>
        <v>615</v>
      </c>
      <c r="AM618" s="35">
        <f>[4]基础信息!M618</f>
        <v>100</v>
      </c>
      <c r="AP618" s="44">
        <f>[2]国家城池攻打!AK618</f>
        <v>615</v>
      </c>
      <c r="AQ618" s="44">
        <f>[2]国家城池攻打!AL618</f>
        <v>2950648562.7185636</v>
      </c>
      <c r="AR618" s="44">
        <f>[2]国家城池攻打!AM618</f>
        <v>2987653967.166152</v>
      </c>
      <c r="AS618" s="44">
        <f>[2]国家城池攻打!AN618</f>
        <v>251229532.77905756</v>
      </c>
      <c r="AT618" s="44">
        <f>[2]国家城池攻打!AO618</f>
        <v>47895979.94034218</v>
      </c>
      <c r="AU618" s="44">
        <f>[2]国家城池攻打!AP618</f>
        <v>14210627.126752343</v>
      </c>
      <c r="AV618" s="44">
        <f>[2]国家城池攻打!AQ618</f>
        <v>6251638669.7308674</v>
      </c>
      <c r="AX618" s="14">
        <v>615</v>
      </c>
      <c r="AY618" s="44">
        <f>[2]国家城池攻打!AE618</f>
        <v>61655335.429455407</v>
      </c>
      <c r="AZ618" s="44">
        <f>[2]国家城池攻打!AF618</f>
        <v>63175266.15556179</v>
      </c>
      <c r="BA618" s="44">
        <f>[2]国家城池攻打!AG618</f>
        <v>65078289.891450986</v>
      </c>
      <c r="BB618" s="44">
        <f>[2]国家城池攻打!AH618</f>
        <v>69738291.92415531</v>
      </c>
      <c r="BC618" s="44">
        <f>[2]国家城池攻打!AI618</f>
        <v>71510804.784381777</v>
      </c>
    </row>
    <row r="619" spans="1:55" x14ac:dyDescent="0.15">
      <c r="A619" s="16" t="str">
        <f>IF([2]其他调用!AF619="","",[2]其他调用!AF619)</f>
        <v/>
      </c>
      <c r="B619" s="16">
        <f>IF([2]其他调用!AG619="","",[2]其他调用!AG619)</f>
        <v>615</v>
      </c>
      <c r="C619" s="16">
        <f>IF([2]其他调用!AH619="","",[2]其他调用!AH619)</f>
        <v>1</v>
      </c>
      <c r="D619" s="16">
        <f>IF([2]其他调用!AI619="","",[2]其他调用!AI619)</f>
        <v>1.7404689432737179</v>
      </c>
      <c r="E619" s="16">
        <f>IF([2]其他调用!AJ619="","",[2]其他调用!AJ619)</f>
        <v>3.2940969506442275</v>
      </c>
      <c r="F619" s="16">
        <f>IF([2]其他调用!AK619="","",[2]其他调用!AK619)</f>
        <v>8.683091583528304</v>
      </c>
      <c r="G619" s="16">
        <f>IF([2]其他调用!AL619="","",[2]其他调用!AL619)</f>
        <v>16.740269251508298</v>
      </c>
      <c r="H619" s="16">
        <f>IF([2]其他调用!AM619="","",[2]其他调用!AM619)</f>
        <v>1004.4831039224036</v>
      </c>
      <c r="I619" s="16" t="str">
        <f>IF([2]其他调用!AN619="","",[2]其他调用!AN619)</f>
        <v/>
      </c>
      <c r="J619" s="16" t="str">
        <f>IF([2]其他调用!AO619="","",[2]其他调用!AO619)</f>
        <v/>
      </c>
      <c r="AL619" s="35">
        <f>[4]基础信息!L619</f>
        <v>616</v>
      </c>
      <c r="AM619" s="35">
        <f>[4]基础信息!M619</f>
        <v>100</v>
      </c>
      <c r="AP619" s="44">
        <f>[2]国家城池攻打!AK619</f>
        <v>616</v>
      </c>
      <c r="AQ619" s="44">
        <f>[2]国家城池攻打!AL619</f>
        <v>2951101552.2866035</v>
      </c>
      <c r="AR619" s="44">
        <f>[2]国家城池攻打!AM619</f>
        <v>2987653967.166152</v>
      </c>
      <c r="AS619" s="44">
        <f>[2]国家城池攻打!AN619</f>
        <v>251229532.77905756</v>
      </c>
      <c r="AT619" s="44">
        <f>[2]国家城池攻打!AO619</f>
        <v>47895979.94034218</v>
      </c>
      <c r="AU619" s="44">
        <f>[2]国家城池攻打!AP619</f>
        <v>14210627.126752343</v>
      </c>
      <c r="AV619" s="44">
        <f>[2]国家城池攻打!AQ619</f>
        <v>6252091659.2989063</v>
      </c>
      <c r="AX619" s="14">
        <v>616</v>
      </c>
      <c r="AY619" s="44">
        <f>[2]国家城池攻打!AE619</f>
        <v>61655335.429455407</v>
      </c>
      <c r="AZ619" s="44">
        <f>[2]国家城池攻打!AF619</f>
        <v>63175266.15556179</v>
      </c>
      <c r="BA619" s="44">
        <f>[2]国家城池攻打!AG619</f>
        <v>65078289.891450986</v>
      </c>
      <c r="BB619" s="44">
        <f>[2]国家城池攻打!AH619</f>
        <v>69738291.92415531</v>
      </c>
      <c r="BC619" s="44">
        <f>[2]国家城池攻打!AI619</f>
        <v>71510804.784381777</v>
      </c>
    </row>
    <row r="620" spans="1:55" x14ac:dyDescent="0.15">
      <c r="A620" s="16" t="str">
        <f>IF([2]其他调用!AF620="","",[2]其他调用!AF620)</f>
        <v/>
      </c>
      <c r="B620" s="16">
        <f>IF([2]其他调用!AG620="","",[2]其他调用!AG620)</f>
        <v>616</v>
      </c>
      <c r="C620" s="16">
        <f>IF([2]其他调用!AH620="","",[2]其他调用!AH620)</f>
        <v>1</v>
      </c>
      <c r="D620" s="16">
        <f>IF([2]其他调用!AI620="","",[2]其他调用!AI620)</f>
        <v>1.7404689432737179</v>
      </c>
      <c r="E620" s="16">
        <f>IF([2]其他调用!AJ620="","",[2]其他调用!AJ620)</f>
        <v>3.2940969506442275</v>
      </c>
      <c r="F620" s="16">
        <f>IF([2]其他调用!AK620="","",[2]其他调用!AK620)</f>
        <v>8.683091583528304</v>
      </c>
      <c r="G620" s="16">
        <f>IF([2]其他调用!AL620="","",[2]其他调用!AL620)</f>
        <v>16.740269251508298</v>
      </c>
      <c r="H620" s="16">
        <f>IF([2]其他调用!AM620="","",[2]其他调用!AM620)</f>
        <v>1004.4831039224036</v>
      </c>
      <c r="I620" s="16" t="str">
        <f>IF([2]其他调用!AN620="","",[2]其他调用!AN620)</f>
        <v/>
      </c>
      <c r="J620" s="16" t="str">
        <f>IF([2]其他调用!AO620="","",[2]其他调用!AO620)</f>
        <v/>
      </c>
      <c r="AL620" s="35">
        <f>[4]基础信息!L620</f>
        <v>617</v>
      </c>
      <c r="AM620" s="35">
        <f>[4]基础信息!M620</f>
        <v>100</v>
      </c>
      <c r="AP620" s="44">
        <f>[2]国家城池攻打!AK620</f>
        <v>617</v>
      </c>
      <c r="AQ620" s="44">
        <f>[2]国家城池攻打!AL620</f>
        <v>2951554541.8546433</v>
      </c>
      <c r="AR620" s="44">
        <f>[2]国家城池攻打!AM620</f>
        <v>2987653967.166152</v>
      </c>
      <c r="AS620" s="44">
        <f>[2]国家城池攻打!AN620</f>
        <v>251229532.77905756</v>
      </c>
      <c r="AT620" s="44">
        <f>[2]国家城池攻打!AO620</f>
        <v>47895979.94034218</v>
      </c>
      <c r="AU620" s="44">
        <f>[2]国家城池攻打!AP620</f>
        <v>14210627.126752343</v>
      </c>
      <c r="AV620" s="44">
        <f>[2]国家城池攻打!AQ620</f>
        <v>6252544648.8669472</v>
      </c>
      <c r="AX620" s="14">
        <v>617</v>
      </c>
      <c r="AY620" s="44">
        <f>[2]国家城池攻打!AE620</f>
        <v>61655335.429455407</v>
      </c>
      <c r="AZ620" s="44">
        <f>[2]国家城池攻打!AF620</f>
        <v>63175266.15556179</v>
      </c>
      <c r="BA620" s="44">
        <f>[2]国家城池攻打!AG620</f>
        <v>65078289.891450986</v>
      </c>
      <c r="BB620" s="44">
        <f>[2]国家城池攻打!AH620</f>
        <v>69738291.92415531</v>
      </c>
      <c r="BC620" s="44">
        <f>[2]国家城池攻打!AI620</f>
        <v>71510804.784381777</v>
      </c>
    </row>
    <row r="621" spans="1:55" x14ac:dyDescent="0.15">
      <c r="A621" s="16" t="str">
        <f>IF([2]其他调用!AF621="","",[2]其他调用!AF621)</f>
        <v/>
      </c>
      <c r="B621" s="16">
        <f>IF([2]其他调用!AG621="","",[2]其他调用!AG621)</f>
        <v>617</v>
      </c>
      <c r="C621" s="16">
        <f>IF([2]其他调用!AH621="","",[2]其他调用!AH621)</f>
        <v>1</v>
      </c>
      <c r="D621" s="16">
        <f>IF([2]其他调用!AI621="","",[2]其他调用!AI621)</f>
        <v>1.7404689432737179</v>
      </c>
      <c r="E621" s="16">
        <f>IF([2]其他调用!AJ621="","",[2]其他调用!AJ621)</f>
        <v>3.2940969506442275</v>
      </c>
      <c r="F621" s="16">
        <f>IF([2]其他调用!AK621="","",[2]其他调用!AK621)</f>
        <v>8.683091583528304</v>
      </c>
      <c r="G621" s="16">
        <f>IF([2]其他调用!AL621="","",[2]其他调用!AL621)</f>
        <v>16.740269251508298</v>
      </c>
      <c r="H621" s="16">
        <f>IF([2]其他调用!AM621="","",[2]其他调用!AM621)</f>
        <v>1004.4831039224036</v>
      </c>
      <c r="I621" s="16" t="str">
        <f>IF([2]其他调用!AN621="","",[2]其他调用!AN621)</f>
        <v/>
      </c>
      <c r="J621" s="16" t="str">
        <f>IF([2]其他调用!AO621="","",[2]其他调用!AO621)</f>
        <v/>
      </c>
      <c r="AL621" s="35">
        <f>[4]基础信息!L621</f>
        <v>618</v>
      </c>
      <c r="AM621" s="35">
        <f>[4]基础信息!M621</f>
        <v>100</v>
      </c>
      <c r="AP621" s="44">
        <f>[2]国家城池攻打!AK621</f>
        <v>618</v>
      </c>
      <c r="AQ621" s="44">
        <f>[2]国家城池攻打!AL621</f>
        <v>2952007531.4226837</v>
      </c>
      <c r="AR621" s="44">
        <f>[2]国家城池攻打!AM621</f>
        <v>2987653967.166152</v>
      </c>
      <c r="AS621" s="44">
        <f>[2]国家城池攻打!AN621</f>
        <v>251229532.77905756</v>
      </c>
      <c r="AT621" s="44">
        <f>[2]国家城池攻打!AO621</f>
        <v>47895979.94034218</v>
      </c>
      <c r="AU621" s="44">
        <f>[2]国家城池攻打!AP621</f>
        <v>14210627.126752343</v>
      </c>
      <c r="AV621" s="44">
        <f>[2]国家城池攻打!AQ621</f>
        <v>6252997638.4349871</v>
      </c>
      <c r="AX621" s="14">
        <v>618</v>
      </c>
      <c r="AY621" s="44">
        <f>[2]国家城池攻打!AE621</f>
        <v>61655335.429455407</v>
      </c>
      <c r="AZ621" s="44">
        <f>[2]国家城池攻打!AF621</f>
        <v>63175266.15556179</v>
      </c>
      <c r="BA621" s="44">
        <f>[2]国家城池攻打!AG621</f>
        <v>65078289.891450986</v>
      </c>
      <c r="BB621" s="44">
        <f>[2]国家城池攻打!AH621</f>
        <v>69738291.92415531</v>
      </c>
      <c r="BC621" s="44">
        <f>[2]国家城池攻打!AI621</f>
        <v>71510804.784381777</v>
      </c>
    </row>
    <row r="622" spans="1:55" x14ac:dyDescent="0.15">
      <c r="A622" s="16" t="str">
        <f>IF([2]其他调用!AF622="","",[2]其他调用!AF622)</f>
        <v/>
      </c>
      <c r="B622" s="16">
        <f>IF([2]其他调用!AG622="","",[2]其他调用!AG622)</f>
        <v>618</v>
      </c>
      <c r="C622" s="16">
        <f>IF([2]其他调用!AH622="","",[2]其他调用!AH622)</f>
        <v>1</v>
      </c>
      <c r="D622" s="16">
        <f>IF([2]其他调用!AI622="","",[2]其他调用!AI622)</f>
        <v>1.7404689432737179</v>
      </c>
      <c r="E622" s="16">
        <f>IF([2]其他调用!AJ622="","",[2]其他调用!AJ622)</f>
        <v>3.2940969506442275</v>
      </c>
      <c r="F622" s="16">
        <f>IF([2]其他调用!AK622="","",[2]其他调用!AK622)</f>
        <v>8.683091583528304</v>
      </c>
      <c r="G622" s="16">
        <f>IF([2]其他调用!AL622="","",[2]其他调用!AL622)</f>
        <v>16.740269251508298</v>
      </c>
      <c r="H622" s="16">
        <f>IF([2]其他调用!AM622="","",[2]其他调用!AM622)</f>
        <v>1004.4831039224036</v>
      </c>
      <c r="I622" s="16" t="str">
        <f>IF([2]其他调用!AN622="","",[2]其他调用!AN622)</f>
        <v/>
      </c>
      <c r="J622" s="16" t="str">
        <f>IF([2]其他调用!AO622="","",[2]其他调用!AO622)</f>
        <v/>
      </c>
      <c r="AL622" s="35">
        <f>[4]基础信息!L622</f>
        <v>619</v>
      </c>
      <c r="AM622" s="35">
        <f>[4]基础信息!M622</f>
        <v>100</v>
      </c>
      <c r="AP622" s="44">
        <f>[2]国家城池攻打!AK622</f>
        <v>619</v>
      </c>
      <c r="AQ622" s="44">
        <f>[2]国家城池攻打!AL622</f>
        <v>2952460520.9907236</v>
      </c>
      <c r="AR622" s="44">
        <f>[2]国家城池攻打!AM622</f>
        <v>2987653967.166152</v>
      </c>
      <c r="AS622" s="44">
        <f>[2]国家城池攻打!AN622</f>
        <v>251229532.77905756</v>
      </c>
      <c r="AT622" s="44">
        <f>[2]国家城池攻打!AO622</f>
        <v>47895979.94034218</v>
      </c>
      <c r="AU622" s="44">
        <f>[2]国家城池攻打!AP622</f>
        <v>14210627.126752343</v>
      </c>
      <c r="AV622" s="44">
        <f>[2]国家城池攻打!AQ622</f>
        <v>6253450628.003027</v>
      </c>
      <c r="AX622" s="14">
        <v>619</v>
      </c>
      <c r="AY622" s="44">
        <f>[2]国家城池攻打!AE622</f>
        <v>61655335.429455407</v>
      </c>
      <c r="AZ622" s="44">
        <f>[2]国家城池攻打!AF622</f>
        <v>63175266.15556179</v>
      </c>
      <c r="BA622" s="44">
        <f>[2]国家城池攻打!AG622</f>
        <v>65078289.891450986</v>
      </c>
      <c r="BB622" s="44">
        <f>[2]国家城池攻打!AH622</f>
        <v>69738291.92415531</v>
      </c>
      <c r="BC622" s="44">
        <f>[2]国家城池攻打!AI622</f>
        <v>71510804.784381777</v>
      </c>
    </row>
    <row r="623" spans="1:55" x14ac:dyDescent="0.15">
      <c r="A623" s="16" t="str">
        <f>IF([2]其他调用!AF623="","",[2]其他调用!AF623)</f>
        <v/>
      </c>
      <c r="B623" s="16">
        <f>IF([2]其他调用!AG623="","",[2]其他调用!AG623)</f>
        <v>619</v>
      </c>
      <c r="C623" s="16">
        <f>IF([2]其他调用!AH623="","",[2]其他调用!AH623)</f>
        <v>1</v>
      </c>
      <c r="D623" s="16">
        <f>IF([2]其他调用!AI623="","",[2]其他调用!AI623)</f>
        <v>1.7404689432737179</v>
      </c>
      <c r="E623" s="16">
        <f>IF([2]其他调用!AJ623="","",[2]其他调用!AJ623)</f>
        <v>3.2940969506442275</v>
      </c>
      <c r="F623" s="16">
        <f>IF([2]其他调用!AK623="","",[2]其他调用!AK623)</f>
        <v>8.683091583528304</v>
      </c>
      <c r="G623" s="16">
        <f>IF([2]其他调用!AL623="","",[2]其他调用!AL623)</f>
        <v>16.740269251508298</v>
      </c>
      <c r="H623" s="16">
        <f>IF([2]其他调用!AM623="","",[2]其他调用!AM623)</f>
        <v>1004.4831039224036</v>
      </c>
      <c r="I623" s="16" t="str">
        <f>IF([2]其他调用!AN623="","",[2]其他调用!AN623)</f>
        <v/>
      </c>
      <c r="J623" s="16" t="str">
        <f>IF([2]其他调用!AO623="","",[2]其他调用!AO623)</f>
        <v/>
      </c>
      <c r="AL623" s="35">
        <f>[4]基础信息!L623</f>
        <v>620</v>
      </c>
      <c r="AM623" s="35">
        <f>[4]基础信息!M623</f>
        <v>100</v>
      </c>
      <c r="AP623" s="44">
        <f>[2]国家城池攻打!AK623</f>
        <v>620</v>
      </c>
      <c r="AQ623" s="44">
        <f>[2]国家城池攻打!AL623</f>
        <v>2952913510.558763</v>
      </c>
      <c r="AR623" s="44">
        <f>[2]国家城池攻打!AM623</f>
        <v>2987653967.166152</v>
      </c>
      <c r="AS623" s="44">
        <f>[2]国家城池攻打!AN623</f>
        <v>251229532.77905756</v>
      </c>
      <c r="AT623" s="44">
        <f>[2]国家城池攻打!AO623</f>
        <v>47895979.94034218</v>
      </c>
      <c r="AU623" s="44">
        <f>[2]国家城池攻打!AP623</f>
        <v>14210627.126752343</v>
      </c>
      <c r="AV623" s="44">
        <f>[2]国家城池攻打!AQ623</f>
        <v>6253903617.5710659</v>
      </c>
      <c r="AX623" s="14">
        <v>620</v>
      </c>
      <c r="AY623" s="44">
        <f>[2]国家城池攻打!AE623</f>
        <v>61655335.429455407</v>
      </c>
      <c r="AZ623" s="44">
        <f>[2]国家城池攻打!AF623</f>
        <v>63175266.15556179</v>
      </c>
      <c r="BA623" s="44">
        <f>[2]国家城池攻打!AG623</f>
        <v>65078289.891450986</v>
      </c>
      <c r="BB623" s="44">
        <f>[2]国家城池攻打!AH623</f>
        <v>69738291.92415531</v>
      </c>
      <c r="BC623" s="44">
        <f>[2]国家城池攻打!AI623</f>
        <v>71510804.784381777</v>
      </c>
    </row>
    <row r="624" spans="1:55" x14ac:dyDescent="0.15">
      <c r="A624" s="16" t="str">
        <f>IF([2]其他调用!AF624="","",[2]其他调用!AF624)</f>
        <v/>
      </c>
      <c r="B624" s="16">
        <f>IF([2]其他调用!AG624="","",[2]其他调用!AG624)</f>
        <v>620</v>
      </c>
      <c r="C624" s="16">
        <f>IF([2]其他调用!AH624="","",[2]其他调用!AH624)</f>
        <v>1</v>
      </c>
      <c r="D624" s="16">
        <f>IF([2]其他调用!AI624="","",[2]其他调用!AI624)</f>
        <v>1.7404689432737179</v>
      </c>
      <c r="E624" s="16">
        <f>IF([2]其他调用!AJ624="","",[2]其他调用!AJ624)</f>
        <v>3.2940969506442275</v>
      </c>
      <c r="F624" s="16">
        <f>IF([2]其他调用!AK624="","",[2]其他调用!AK624)</f>
        <v>8.683091583528304</v>
      </c>
      <c r="G624" s="16">
        <f>IF([2]其他调用!AL624="","",[2]其他调用!AL624)</f>
        <v>16.740269251508298</v>
      </c>
      <c r="H624" s="16">
        <f>IF([2]其他调用!AM624="","",[2]其他调用!AM624)</f>
        <v>1004.4831039224036</v>
      </c>
      <c r="I624" s="16" t="str">
        <f>IF([2]其他调用!AN624="","",[2]其他调用!AN624)</f>
        <v/>
      </c>
      <c r="J624" s="16" t="str">
        <f>IF([2]其他调用!AO624="","",[2]其他调用!AO624)</f>
        <v/>
      </c>
      <c r="AL624" s="35">
        <f>[4]基础信息!L624</f>
        <v>621</v>
      </c>
      <c r="AM624" s="35">
        <f>[4]基础信息!M624</f>
        <v>100</v>
      </c>
      <c r="AP624" s="44">
        <f>[2]国家城池攻打!AK624</f>
        <v>621</v>
      </c>
      <c r="AQ624" s="44">
        <f>[2]国家城池攻打!AL624</f>
        <v>2953366500.1268029</v>
      </c>
      <c r="AR624" s="44">
        <f>[2]国家城池攻打!AM624</f>
        <v>2987653967.166152</v>
      </c>
      <c r="AS624" s="44">
        <f>[2]国家城池攻打!AN624</f>
        <v>251229532.77905756</v>
      </c>
      <c r="AT624" s="44">
        <f>[2]国家城池攻打!AO624</f>
        <v>47895979.94034218</v>
      </c>
      <c r="AU624" s="44">
        <f>[2]国家城池攻打!AP624</f>
        <v>14210627.126752343</v>
      </c>
      <c r="AV624" s="44">
        <f>[2]国家城池攻打!AQ624</f>
        <v>6254356607.1391068</v>
      </c>
      <c r="AX624" s="14">
        <v>621</v>
      </c>
      <c r="AY624" s="44">
        <f>[2]国家城池攻打!AE624</f>
        <v>61655335.429455407</v>
      </c>
      <c r="AZ624" s="44">
        <f>[2]国家城池攻打!AF624</f>
        <v>63175266.15556179</v>
      </c>
      <c r="BA624" s="44">
        <f>[2]国家城池攻打!AG624</f>
        <v>65078289.891450986</v>
      </c>
      <c r="BB624" s="44">
        <f>[2]国家城池攻打!AH624</f>
        <v>69738291.92415531</v>
      </c>
      <c r="BC624" s="44">
        <f>[2]国家城池攻打!AI624</f>
        <v>71510804.784381777</v>
      </c>
    </row>
    <row r="625" spans="1:55" x14ac:dyDescent="0.15">
      <c r="A625" s="16" t="str">
        <f>IF([2]其他调用!AF625="","",[2]其他调用!AF625)</f>
        <v/>
      </c>
      <c r="B625" s="16">
        <f>IF([2]其他调用!AG625="","",[2]其他调用!AG625)</f>
        <v>621</v>
      </c>
      <c r="C625" s="16">
        <f>IF([2]其他调用!AH625="","",[2]其他调用!AH625)</f>
        <v>1</v>
      </c>
      <c r="D625" s="16">
        <f>IF([2]其他调用!AI625="","",[2]其他调用!AI625)</f>
        <v>1.7404689432737179</v>
      </c>
      <c r="E625" s="16">
        <f>IF([2]其他调用!AJ625="","",[2]其他调用!AJ625)</f>
        <v>3.2940969506442275</v>
      </c>
      <c r="F625" s="16">
        <f>IF([2]其他调用!AK625="","",[2]其他调用!AK625)</f>
        <v>8.683091583528304</v>
      </c>
      <c r="G625" s="16">
        <f>IF([2]其他调用!AL625="","",[2]其他调用!AL625)</f>
        <v>16.740269251508298</v>
      </c>
      <c r="H625" s="16">
        <f>IF([2]其他调用!AM625="","",[2]其他调用!AM625)</f>
        <v>1004.4831039224036</v>
      </c>
      <c r="I625" s="16" t="str">
        <f>IF([2]其他调用!AN625="","",[2]其他调用!AN625)</f>
        <v/>
      </c>
      <c r="J625" s="16" t="str">
        <f>IF([2]其他调用!AO625="","",[2]其他调用!AO625)</f>
        <v/>
      </c>
      <c r="AL625" s="35">
        <f>[4]基础信息!L625</f>
        <v>622</v>
      </c>
      <c r="AM625" s="35">
        <f>[4]基础信息!M625</f>
        <v>100</v>
      </c>
      <c r="AP625" s="44">
        <f>[2]国家城池攻打!AK625</f>
        <v>622</v>
      </c>
      <c r="AQ625" s="44">
        <f>[2]国家城池攻打!AL625</f>
        <v>2953819489.6948428</v>
      </c>
      <c r="AR625" s="44">
        <f>[2]国家城池攻打!AM625</f>
        <v>2987653967.166152</v>
      </c>
      <c r="AS625" s="44">
        <f>[2]国家城池攻打!AN625</f>
        <v>251229532.77905756</v>
      </c>
      <c r="AT625" s="44">
        <f>[2]国家城池攻打!AO625</f>
        <v>47895979.94034218</v>
      </c>
      <c r="AU625" s="44">
        <f>[2]国家城池攻打!AP625</f>
        <v>14210627.126752343</v>
      </c>
      <c r="AV625" s="44">
        <f>[2]国家城池攻打!AQ625</f>
        <v>6254809596.7071457</v>
      </c>
      <c r="AX625" s="14">
        <v>622</v>
      </c>
      <c r="AY625" s="44">
        <f>[2]国家城池攻打!AE625</f>
        <v>61655335.429455407</v>
      </c>
      <c r="AZ625" s="44">
        <f>[2]国家城池攻打!AF625</f>
        <v>63175266.15556179</v>
      </c>
      <c r="BA625" s="44">
        <f>[2]国家城池攻打!AG625</f>
        <v>65078289.891450986</v>
      </c>
      <c r="BB625" s="44">
        <f>[2]国家城池攻打!AH625</f>
        <v>69738291.92415531</v>
      </c>
      <c r="BC625" s="44">
        <f>[2]国家城池攻打!AI625</f>
        <v>71510804.784381777</v>
      </c>
    </row>
    <row r="626" spans="1:55" x14ac:dyDescent="0.15">
      <c r="A626" s="16" t="str">
        <f>IF([2]其他调用!AF626="","",[2]其他调用!AF626)</f>
        <v/>
      </c>
      <c r="B626" s="16">
        <f>IF([2]其他调用!AG626="","",[2]其他调用!AG626)</f>
        <v>622</v>
      </c>
      <c r="C626" s="16">
        <f>IF([2]其他调用!AH626="","",[2]其他调用!AH626)</f>
        <v>1</v>
      </c>
      <c r="D626" s="16">
        <f>IF([2]其他调用!AI626="","",[2]其他调用!AI626)</f>
        <v>1.7404689432737179</v>
      </c>
      <c r="E626" s="16">
        <f>IF([2]其他调用!AJ626="","",[2]其他调用!AJ626)</f>
        <v>3.2940969506442275</v>
      </c>
      <c r="F626" s="16">
        <f>IF([2]其他调用!AK626="","",[2]其他调用!AK626)</f>
        <v>8.683091583528304</v>
      </c>
      <c r="G626" s="16">
        <f>IF([2]其他调用!AL626="","",[2]其他调用!AL626)</f>
        <v>16.740269251508298</v>
      </c>
      <c r="H626" s="16">
        <f>IF([2]其他调用!AM626="","",[2]其他调用!AM626)</f>
        <v>1004.4831039224036</v>
      </c>
      <c r="I626" s="16" t="str">
        <f>IF([2]其他调用!AN626="","",[2]其他调用!AN626)</f>
        <v/>
      </c>
      <c r="J626" s="16" t="str">
        <f>IF([2]其他调用!AO626="","",[2]其他调用!AO626)</f>
        <v/>
      </c>
      <c r="AL626" s="35">
        <f>[4]基础信息!L626</f>
        <v>623</v>
      </c>
      <c r="AM626" s="35">
        <f>[4]基础信息!M626</f>
        <v>100</v>
      </c>
      <c r="AP626" s="44">
        <f>[2]国家城池攻打!AK626</f>
        <v>623</v>
      </c>
      <c r="AQ626" s="44">
        <f>[2]国家城池攻打!AL626</f>
        <v>2954272479.2628827</v>
      </c>
      <c r="AR626" s="44">
        <f>[2]国家城池攻打!AM626</f>
        <v>2987653967.166152</v>
      </c>
      <c r="AS626" s="44">
        <f>[2]国家城池攻打!AN626</f>
        <v>251229532.77905756</v>
      </c>
      <c r="AT626" s="44">
        <f>[2]国家城池攻打!AO626</f>
        <v>47895979.94034218</v>
      </c>
      <c r="AU626" s="44">
        <f>[2]国家城池攻打!AP626</f>
        <v>14210627.126752343</v>
      </c>
      <c r="AV626" s="44">
        <f>[2]国家城池攻打!AQ626</f>
        <v>6255262586.2751865</v>
      </c>
      <c r="AX626" s="14">
        <v>623</v>
      </c>
      <c r="AY626" s="44">
        <f>[2]国家城池攻打!AE626</f>
        <v>61655335.429455407</v>
      </c>
      <c r="AZ626" s="44">
        <f>[2]国家城池攻打!AF626</f>
        <v>63175266.15556179</v>
      </c>
      <c r="BA626" s="44">
        <f>[2]国家城池攻打!AG626</f>
        <v>65078289.891450986</v>
      </c>
      <c r="BB626" s="44">
        <f>[2]国家城池攻打!AH626</f>
        <v>69738291.92415531</v>
      </c>
      <c r="BC626" s="44">
        <f>[2]国家城池攻打!AI626</f>
        <v>71510804.784381777</v>
      </c>
    </row>
    <row r="627" spans="1:55" x14ac:dyDescent="0.15">
      <c r="A627" s="16" t="str">
        <f>IF([2]其他调用!AF627="","",[2]其他调用!AF627)</f>
        <v/>
      </c>
      <c r="B627" s="16">
        <f>IF([2]其他调用!AG627="","",[2]其他调用!AG627)</f>
        <v>623</v>
      </c>
      <c r="C627" s="16">
        <f>IF([2]其他调用!AH627="","",[2]其他调用!AH627)</f>
        <v>1</v>
      </c>
      <c r="D627" s="16">
        <f>IF([2]其他调用!AI627="","",[2]其他调用!AI627)</f>
        <v>1.7404689432737179</v>
      </c>
      <c r="E627" s="16">
        <f>IF([2]其他调用!AJ627="","",[2]其他调用!AJ627)</f>
        <v>3.2940969506442275</v>
      </c>
      <c r="F627" s="16">
        <f>IF([2]其他调用!AK627="","",[2]其他调用!AK627)</f>
        <v>8.683091583528304</v>
      </c>
      <c r="G627" s="16">
        <f>IF([2]其他调用!AL627="","",[2]其他调用!AL627)</f>
        <v>16.740269251508298</v>
      </c>
      <c r="H627" s="16">
        <f>IF([2]其他调用!AM627="","",[2]其他调用!AM627)</f>
        <v>1004.4831039224036</v>
      </c>
      <c r="I627" s="16" t="str">
        <f>IF([2]其他调用!AN627="","",[2]其他调用!AN627)</f>
        <v/>
      </c>
      <c r="J627" s="16" t="str">
        <f>IF([2]其他调用!AO627="","",[2]其他调用!AO627)</f>
        <v/>
      </c>
      <c r="AL627" s="35">
        <f>[4]基础信息!L627</f>
        <v>624</v>
      </c>
      <c r="AM627" s="35">
        <f>[4]基础信息!M627</f>
        <v>100</v>
      </c>
      <c r="AP627" s="44">
        <f>[2]国家城池攻打!AK627</f>
        <v>624</v>
      </c>
      <c r="AQ627" s="44">
        <f>[2]国家城池攻打!AL627</f>
        <v>2954725468.8309226</v>
      </c>
      <c r="AR627" s="44">
        <f>[2]国家城池攻打!AM627</f>
        <v>2987653967.166152</v>
      </c>
      <c r="AS627" s="44">
        <f>[2]国家城池攻打!AN627</f>
        <v>251229532.77905756</v>
      </c>
      <c r="AT627" s="44">
        <f>[2]国家城池攻打!AO627</f>
        <v>47895979.94034218</v>
      </c>
      <c r="AU627" s="44">
        <f>[2]国家城池攻打!AP627</f>
        <v>14210627.126752343</v>
      </c>
      <c r="AV627" s="44">
        <f>[2]国家城池攻打!AQ627</f>
        <v>6255715575.8432255</v>
      </c>
      <c r="AX627" s="14">
        <v>624</v>
      </c>
      <c r="AY627" s="44">
        <f>[2]国家城池攻打!AE627</f>
        <v>61655335.429455407</v>
      </c>
      <c r="AZ627" s="44">
        <f>[2]国家城池攻打!AF627</f>
        <v>63175266.15556179</v>
      </c>
      <c r="BA627" s="44">
        <f>[2]国家城池攻打!AG627</f>
        <v>65078289.891450986</v>
      </c>
      <c r="BB627" s="44">
        <f>[2]国家城池攻打!AH627</f>
        <v>69738291.92415531</v>
      </c>
      <c r="BC627" s="44">
        <f>[2]国家城池攻打!AI627</f>
        <v>71510804.784381777</v>
      </c>
    </row>
    <row r="628" spans="1:55" x14ac:dyDescent="0.15">
      <c r="A628" s="16" t="str">
        <f>IF([2]其他调用!AF628="","",[2]其他调用!AF628)</f>
        <v/>
      </c>
      <c r="B628" s="16">
        <f>IF([2]其他调用!AG628="","",[2]其他调用!AG628)</f>
        <v>624</v>
      </c>
      <c r="C628" s="16">
        <f>IF([2]其他调用!AH628="","",[2]其他调用!AH628)</f>
        <v>1</v>
      </c>
      <c r="D628" s="16">
        <f>IF([2]其他调用!AI628="","",[2]其他调用!AI628)</f>
        <v>1.7404689432737179</v>
      </c>
      <c r="E628" s="16">
        <f>IF([2]其他调用!AJ628="","",[2]其他调用!AJ628)</f>
        <v>3.2940969506442275</v>
      </c>
      <c r="F628" s="16">
        <f>IF([2]其他调用!AK628="","",[2]其他调用!AK628)</f>
        <v>8.683091583528304</v>
      </c>
      <c r="G628" s="16">
        <f>IF([2]其他调用!AL628="","",[2]其他调用!AL628)</f>
        <v>16.740269251508298</v>
      </c>
      <c r="H628" s="16">
        <f>IF([2]其他调用!AM628="","",[2]其他调用!AM628)</f>
        <v>1004.4831039224036</v>
      </c>
      <c r="I628" s="16" t="str">
        <f>IF([2]其他调用!AN628="","",[2]其他调用!AN628)</f>
        <v/>
      </c>
      <c r="J628" s="16" t="str">
        <f>IF([2]其他调用!AO628="","",[2]其他调用!AO628)</f>
        <v/>
      </c>
      <c r="AL628" s="35">
        <f>[4]基础信息!L628</f>
        <v>625</v>
      </c>
      <c r="AM628" s="35">
        <f>[4]基础信息!M628</f>
        <v>100</v>
      </c>
      <c r="AP628" s="44">
        <f>[2]国家城池攻打!AK628</f>
        <v>625</v>
      </c>
      <c r="AQ628" s="44">
        <f>[2]国家城池攻打!AL628</f>
        <v>2955178458.398963</v>
      </c>
      <c r="AR628" s="44">
        <f>[2]国家城池攻打!AM628</f>
        <v>2987653967.166152</v>
      </c>
      <c r="AS628" s="44">
        <f>[2]国家城池攻打!AN628</f>
        <v>251229532.77905756</v>
      </c>
      <c r="AT628" s="44">
        <f>[2]国家城池攻打!AO628</f>
        <v>47895979.94034218</v>
      </c>
      <c r="AU628" s="44">
        <f>[2]国家城池攻打!AP628</f>
        <v>14210627.126752343</v>
      </c>
      <c r="AV628" s="44">
        <f>[2]国家城池攻打!AQ628</f>
        <v>6256168565.4112663</v>
      </c>
      <c r="AX628" s="14">
        <v>625</v>
      </c>
      <c r="AY628" s="44">
        <f>[2]国家城池攻打!AE628</f>
        <v>61655335.429455407</v>
      </c>
      <c r="AZ628" s="44">
        <f>[2]国家城池攻打!AF628</f>
        <v>63175266.15556179</v>
      </c>
      <c r="BA628" s="44">
        <f>[2]国家城池攻打!AG628</f>
        <v>65078289.891450986</v>
      </c>
      <c r="BB628" s="44">
        <f>[2]国家城池攻打!AH628</f>
        <v>69738291.92415531</v>
      </c>
      <c r="BC628" s="44">
        <f>[2]国家城池攻打!AI628</f>
        <v>71510804.784381777</v>
      </c>
    </row>
    <row r="629" spans="1:55" x14ac:dyDescent="0.15">
      <c r="A629" s="16" t="str">
        <f>IF([2]其他调用!AF629="","",[2]其他调用!AF629)</f>
        <v/>
      </c>
      <c r="B629" s="16">
        <f>IF([2]其他调用!AG629="","",[2]其他调用!AG629)</f>
        <v>625</v>
      </c>
      <c r="C629" s="16">
        <f>IF([2]其他调用!AH629="","",[2]其他调用!AH629)</f>
        <v>1</v>
      </c>
      <c r="D629" s="16">
        <f>IF([2]其他调用!AI629="","",[2]其他调用!AI629)</f>
        <v>1.7404689432737179</v>
      </c>
      <c r="E629" s="16">
        <f>IF([2]其他调用!AJ629="","",[2]其他调用!AJ629)</f>
        <v>3.2940969506442275</v>
      </c>
      <c r="F629" s="16">
        <f>IF([2]其他调用!AK629="","",[2]其他调用!AK629)</f>
        <v>8.683091583528304</v>
      </c>
      <c r="G629" s="16">
        <f>IF([2]其他调用!AL629="","",[2]其他调用!AL629)</f>
        <v>16.740269251508298</v>
      </c>
      <c r="H629" s="16">
        <f>IF([2]其他调用!AM629="","",[2]其他调用!AM629)</f>
        <v>1004.4831039224036</v>
      </c>
      <c r="I629" s="16" t="str">
        <f>IF([2]其他调用!AN629="","",[2]其他调用!AN629)</f>
        <v/>
      </c>
      <c r="J629" s="16" t="str">
        <f>IF([2]其他调用!AO629="","",[2]其他调用!AO629)</f>
        <v/>
      </c>
      <c r="AL629" s="35">
        <f>[4]基础信息!L629</f>
        <v>626</v>
      </c>
      <c r="AM629" s="35">
        <f>[4]基础信息!M629</f>
        <v>100</v>
      </c>
      <c r="AP629" s="44">
        <f>[2]国家城池攻打!AK629</f>
        <v>626</v>
      </c>
      <c r="AQ629" s="44">
        <f>[2]国家城池攻打!AL629</f>
        <v>2955631447.9670024</v>
      </c>
      <c r="AR629" s="44">
        <f>[2]国家城池攻打!AM629</f>
        <v>2987653967.166152</v>
      </c>
      <c r="AS629" s="44">
        <f>[2]国家城池攻打!AN629</f>
        <v>251229532.77905756</v>
      </c>
      <c r="AT629" s="44">
        <f>[2]国家城池攻打!AO629</f>
        <v>47895979.94034218</v>
      </c>
      <c r="AU629" s="44">
        <f>[2]国家城池攻打!AP629</f>
        <v>14210627.126752343</v>
      </c>
      <c r="AV629" s="44">
        <f>[2]国家城池攻打!AQ629</f>
        <v>6256621554.9793053</v>
      </c>
      <c r="AX629" s="14">
        <v>626</v>
      </c>
      <c r="AY629" s="44">
        <f>[2]国家城池攻打!AE629</f>
        <v>61655335.429455407</v>
      </c>
      <c r="AZ629" s="44">
        <f>[2]国家城池攻打!AF629</f>
        <v>63175266.15556179</v>
      </c>
      <c r="BA629" s="44">
        <f>[2]国家城池攻打!AG629</f>
        <v>65078289.891450986</v>
      </c>
      <c r="BB629" s="44">
        <f>[2]国家城池攻打!AH629</f>
        <v>69738291.92415531</v>
      </c>
      <c r="BC629" s="44">
        <f>[2]国家城池攻打!AI629</f>
        <v>71510804.784381777</v>
      </c>
    </row>
    <row r="630" spans="1:55" x14ac:dyDescent="0.15">
      <c r="A630" s="16" t="str">
        <f>IF([2]其他调用!AF630="","",[2]其他调用!AF630)</f>
        <v/>
      </c>
      <c r="B630" s="16">
        <f>IF([2]其他调用!AG630="","",[2]其他调用!AG630)</f>
        <v>626</v>
      </c>
      <c r="C630" s="16">
        <f>IF([2]其他调用!AH630="","",[2]其他调用!AH630)</f>
        <v>1</v>
      </c>
      <c r="D630" s="16">
        <f>IF([2]其他调用!AI630="","",[2]其他调用!AI630)</f>
        <v>1.7404689432737179</v>
      </c>
      <c r="E630" s="16">
        <f>IF([2]其他调用!AJ630="","",[2]其他调用!AJ630)</f>
        <v>3.2940969506442275</v>
      </c>
      <c r="F630" s="16">
        <f>IF([2]其他调用!AK630="","",[2]其他调用!AK630)</f>
        <v>8.683091583528304</v>
      </c>
      <c r="G630" s="16">
        <f>IF([2]其他调用!AL630="","",[2]其他调用!AL630)</f>
        <v>16.740269251508298</v>
      </c>
      <c r="H630" s="16">
        <f>IF([2]其他调用!AM630="","",[2]其他调用!AM630)</f>
        <v>1004.4831039224036</v>
      </c>
      <c r="I630" s="16" t="str">
        <f>IF([2]其他调用!AN630="","",[2]其他调用!AN630)</f>
        <v/>
      </c>
      <c r="J630" s="16" t="str">
        <f>IF([2]其他调用!AO630="","",[2]其他调用!AO630)</f>
        <v/>
      </c>
      <c r="AL630" s="35">
        <f>[4]基础信息!L630</f>
        <v>627</v>
      </c>
      <c r="AM630" s="35">
        <f>[4]基础信息!M630</f>
        <v>100</v>
      </c>
      <c r="AP630" s="44">
        <f>[2]国家城池攻打!AK630</f>
        <v>627</v>
      </c>
      <c r="AQ630" s="44">
        <f>[2]国家城池攻打!AL630</f>
        <v>2956084437.5350423</v>
      </c>
      <c r="AR630" s="44">
        <f>[2]国家城池攻打!AM630</f>
        <v>2987653967.166152</v>
      </c>
      <c r="AS630" s="44">
        <f>[2]国家城池攻打!AN630</f>
        <v>251229532.77905756</v>
      </c>
      <c r="AT630" s="44">
        <f>[2]国家城池攻打!AO630</f>
        <v>47895979.94034218</v>
      </c>
      <c r="AU630" s="44">
        <f>[2]国家城池攻打!AP630</f>
        <v>14210627.126752343</v>
      </c>
      <c r="AV630" s="44">
        <f>[2]国家城池攻打!AQ630</f>
        <v>6257074544.5473461</v>
      </c>
      <c r="AX630" s="14">
        <v>627</v>
      </c>
      <c r="AY630" s="44">
        <f>[2]国家城池攻打!AE630</f>
        <v>61655335.429455407</v>
      </c>
      <c r="AZ630" s="44">
        <f>[2]国家城池攻打!AF630</f>
        <v>63175266.15556179</v>
      </c>
      <c r="BA630" s="44">
        <f>[2]国家城池攻打!AG630</f>
        <v>65078289.891450986</v>
      </c>
      <c r="BB630" s="44">
        <f>[2]国家城池攻打!AH630</f>
        <v>69738291.92415531</v>
      </c>
      <c r="BC630" s="44">
        <f>[2]国家城池攻打!AI630</f>
        <v>71510804.784381777</v>
      </c>
    </row>
    <row r="631" spans="1:55" x14ac:dyDescent="0.15">
      <c r="A631" s="16" t="str">
        <f>IF([2]其他调用!AF631="","",[2]其他调用!AF631)</f>
        <v/>
      </c>
      <c r="B631" s="16">
        <f>IF([2]其他调用!AG631="","",[2]其他调用!AG631)</f>
        <v>627</v>
      </c>
      <c r="C631" s="16">
        <f>IF([2]其他调用!AH631="","",[2]其他调用!AH631)</f>
        <v>1</v>
      </c>
      <c r="D631" s="16">
        <f>IF([2]其他调用!AI631="","",[2]其他调用!AI631)</f>
        <v>1.7404689432737179</v>
      </c>
      <c r="E631" s="16">
        <f>IF([2]其他调用!AJ631="","",[2]其他调用!AJ631)</f>
        <v>3.2940969506442275</v>
      </c>
      <c r="F631" s="16">
        <f>IF([2]其他调用!AK631="","",[2]其他调用!AK631)</f>
        <v>8.683091583528304</v>
      </c>
      <c r="G631" s="16">
        <f>IF([2]其他调用!AL631="","",[2]其他调用!AL631)</f>
        <v>16.740269251508298</v>
      </c>
      <c r="H631" s="16">
        <f>IF([2]其他调用!AM631="","",[2]其他调用!AM631)</f>
        <v>1004.4831039224036</v>
      </c>
      <c r="I631" s="16" t="str">
        <f>IF([2]其他调用!AN631="","",[2]其他调用!AN631)</f>
        <v/>
      </c>
      <c r="J631" s="16" t="str">
        <f>IF([2]其他调用!AO631="","",[2]其他调用!AO631)</f>
        <v/>
      </c>
      <c r="AL631" s="35">
        <f>[4]基础信息!L631</f>
        <v>628</v>
      </c>
      <c r="AM631" s="35">
        <f>[4]基础信息!M631</f>
        <v>100</v>
      </c>
      <c r="AP631" s="44">
        <f>[2]国家城池攻打!AK631</f>
        <v>628</v>
      </c>
      <c r="AQ631" s="44">
        <f>[2]国家城池攻打!AL631</f>
        <v>2956537427.1030822</v>
      </c>
      <c r="AR631" s="44">
        <f>[2]国家城池攻打!AM631</f>
        <v>2987653967.166152</v>
      </c>
      <c r="AS631" s="44">
        <f>[2]国家城池攻打!AN631</f>
        <v>251229532.77905756</v>
      </c>
      <c r="AT631" s="44">
        <f>[2]国家城池攻打!AO631</f>
        <v>47895979.94034218</v>
      </c>
      <c r="AU631" s="44">
        <f>[2]国家城池攻打!AP631</f>
        <v>14210627.126752343</v>
      </c>
      <c r="AV631" s="44">
        <f>[2]国家城池攻打!AQ631</f>
        <v>6257527534.1153851</v>
      </c>
      <c r="AX631" s="14">
        <v>628</v>
      </c>
      <c r="AY631" s="44">
        <f>[2]国家城池攻打!AE631</f>
        <v>61655335.429455407</v>
      </c>
      <c r="AZ631" s="44">
        <f>[2]国家城池攻打!AF631</f>
        <v>63175266.15556179</v>
      </c>
      <c r="BA631" s="44">
        <f>[2]国家城池攻打!AG631</f>
        <v>65078289.891450986</v>
      </c>
      <c r="BB631" s="44">
        <f>[2]国家城池攻打!AH631</f>
        <v>69738291.92415531</v>
      </c>
      <c r="BC631" s="44">
        <f>[2]国家城池攻打!AI631</f>
        <v>71510804.784381777</v>
      </c>
    </row>
    <row r="632" spans="1:55" x14ac:dyDescent="0.15">
      <c r="A632" s="16" t="str">
        <f>IF([2]其他调用!AF632="","",[2]其他调用!AF632)</f>
        <v/>
      </c>
      <c r="B632" s="16">
        <f>IF([2]其他调用!AG632="","",[2]其他调用!AG632)</f>
        <v>628</v>
      </c>
      <c r="C632" s="16">
        <f>IF([2]其他调用!AH632="","",[2]其他调用!AH632)</f>
        <v>1</v>
      </c>
      <c r="D632" s="16">
        <f>IF([2]其他调用!AI632="","",[2]其他调用!AI632)</f>
        <v>1.7404689432737179</v>
      </c>
      <c r="E632" s="16">
        <f>IF([2]其他调用!AJ632="","",[2]其他调用!AJ632)</f>
        <v>3.2940969506442275</v>
      </c>
      <c r="F632" s="16">
        <f>IF([2]其他调用!AK632="","",[2]其他调用!AK632)</f>
        <v>8.683091583528304</v>
      </c>
      <c r="G632" s="16">
        <f>IF([2]其他调用!AL632="","",[2]其他调用!AL632)</f>
        <v>16.740269251508298</v>
      </c>
      <c r="H632" s="16">
        <f>IF([2]其他调用!AM632="","",[2]其他调用!AM632)</f>
        <v>1004.4831039224036</v>
      </c>
      <c r="I632" s="16" t="str">
        <f>IF([2]其他调用!AN632="","",[2]其他调用!AN632)</f>
        <v/>
      </c>
      <c r="J632" s="16" t="str">
        <f>IF([2]其他调用!AO632="","",[2]其他调用!AO632)</f>
        <v/>
      </c>
      <c r="AL632" s="35">
        <f>[4]基础信息!L632</f>
        <v>629</v>
      </c>
      <c r="AM632" s="35">
        <f>[4]基础信息!M632</f>
        <v>100</v>
      </c>
      <c r="AP632" s="44">
        <f>[2]国家城池攻打!AK632</f>
        <v>629</v>
      </c>
      <c r="AQ632" s="44">
        <f>[2]国家城池攻打!AL632</f>
        <v>2956990416.6711221</v>
      </c>
      <c r="AR632" s="44">
        <f>[2]国家城池攻打!AM632</f>
        <v>2987653967.166152</v>
      </c>
      <c r="AS632" s="44">
        <f>[2]国家城池攻打!AN632</f>
        <v>251229532.77905756</v>
      </c>
      <c r="AT632" s="44">
        <f>[2]国家城池攻打!AO632</f>
        <v>47895979.94034218</v>
      </c>
      <c r="AU632" s="44">
        <f>[2]国家城池攻打!AP632</f>
        <v>14210627.126752343</v>
      </c>
      <c r="AV632" s="44">
        <f>[2]国家城池攻打!AQ632</f>
        <v>6257980523.6834259</v>
      </c>
      <c r="AX632" s="14">
        <v>629</v>
      </c>
      <c r="AY632" s="44">
        <f>[2]国家城池攻打!AE632</f>
        <v>61655335.429455407</v>
      </c>
      <c r="AZ632" s="44">
        <f>[2]国家城池攻打!AF632</f>
        <v>63175266.15556179</v>
      </c>
      <c r="BA632" s="44">
        <f>[2]国家城池攻打!AG632</f>
        <v>65078289.891450986</v>
      </c>
      <c r="BB632" s="44">
        <f>[2]国家城池攻打!AH632</f>
        <v>69738291.92415531</v>
      </c>
      <c r="BC632" s="44">
        <f>[2]国家城池攻打!AI632</f>
        <v>71510804.784381777</v>
      </c>
    </row>
    <row r="633" spans="1:55" x14ac:dyDescent="0.15">
      <c r="A633" s="16" t="str">
        <f>IF([2]其他调用!AF633="","",[2]其他调用!AF633)</f>
        <v/>
      </c>
      <c r="B633" s="16">
        <f>IF([2]其他调用!AG633="","",[2]其他调用!AG633)</f>
        <v>629</v>
      </c>
      <c r="C633" s="16">
        <f>IF([2]其他调用!AH633="","",[2]其他调用!AH633)</f>
        <v>1</v>
      </c>
      <c r="D633" s="16">
        <f>IF([2]其他调用!AI633="","",[2]其他调用!AI633)</f>
        <v>1.7404689432737179</v>
      </c>
      <c r="E633" s="16">
        <f>IF([2]其他调用!AJ633="","",[2]其他调用!AJ633)</f>
        <v>3.2940969506442275</v>
      </c>
      <c r="F633" s="16">
        <f>IF([2]其他调用!AK633="","",[2]其他调用!AK633)</f>
        <v>8.683091583528304</v>
      </c>
      <c r="G633" s="16">
        <f>IF([2]其他调用!AL633="","",[2]其他调用!AL633)</f>
        <v>16.740269251508298</v>
      </c>
      <c r="H633" s="16">
        <f>IF([2]其他调用!AM633="","",[2]其他调用!AM633)</f>
        <v>1004.4831039224036</v>
      </c>
      <c r="I633" s="16" t="str">
        <f>IF([2]其他调用!AN633="","",[2]其他调用!AN633)</f>
        <v/>
      </c>
      <c r="J633" s="16" t="str">
        <f>IF([2]其他调用!AO633="","",[2]其他调用!AO633)</f>
        <v/>
      </c>
      <c r="AL633" s="35">
        <f>[4]基础信息!L633</f>
        <v>630</v>
      </c>
      <c r="AM633" s="35">
        <f>[4]基础信息!M633</f>
        <v>100</v>
      </c>
      <c r="AP633" s="44">
        <f>[2]国家城池攻打!AK633</f>
        <v>630</v>
      </c>
      <c r="AQ633" s="44">
        <f>[2]国家城池攻打!AL633</f>
        <v>2957147123.7158599</v>
      </c>
      <c r="AR633" s="44">
        <f>[2]国家城池攻打!AM633</f>
        <v>2987653967.166152</v>
      </c>
      <c r="AS633" s="44">
        <f>[2]国家城池攻打!AN633</f>
        <v>251229532.77905756</v>
      </c>
      <c r="AT633" s="44">
        <f>[2]国家城池攻打!AO633</f>
        <v>47895979.94034218</v>
      </c>
      <c r="AU633" s="44">
        <f>[2]国家城池攻打!AP633</f>
        <v>14210627.126752343</v>
      </c>
      <c r="AV633" s="44">
        <f>[2]国家城池攻打!AQ633</f>
        <v>6258137230.7281628</v>
      </c>
      <c r="AX633" s="14">
        <v>630</v>
      </c>
      <c r="AY633" s="44">
        <f>[2]国家城池攻打!AE633</f>
        <v>61655335.429455407</v>
      </c>
      <c r="AZ633" s="44">
        <f>[2]国家城池攻打!AF633</f>
        <v>63175266.15556179</v>
      </c>
      <c r="BA633" s="44">
        <f>[2]国家城池攻打!AG633</f>
        <v>65078289.891450986</v>
      </c>
      <c r="BB633" s="44">
        <f>[2]国家城池攻打!AH633</f>
        <v>69738291.92415531</v>
      </c>
      <c r="BC633" s="44">
        <f>[2]国家城池攻打!AI633</f>
        <v>71510804.784381777</v>
      </c>
    </row>
    <row r="634" spans="1:55" x14ac:dyDescent="0.15">
      <c r="A634" s="16" t="str">
        <f>IF([2]其他调用!AF634="","",[2]其他调用!AF634)</f>
        <v/>
      </c>
      <c r="B634" s="16">
        <f>IF([2]其他调用!AG634="","",[2]其他调用!AG634)</f>
        <v>630</v>
      </c>
      <c r="C634" s="16">
        <f>IF([2]其他调用!AH634="","",[2]其他调用!AH634)</f>
        <v>1</v>
      </c>
      <c r="D634" s="16">
        <f>IF([2]其他调用!AI634="","",[2]其他调用!AI634)</f>
        <v>1.7404689432737179</v>
      </c>
      <c r="E634" s="16">
        <f>IF([2]其他调用!AJ634="","",[2]其他调用!AJ634)</f>
        <v>3.2940969506442275</v>
      </c>
      <c r="F634" s="16">
        <f>IF([2]其他调用!AK634="","",[2]其他调用!AK634)</f>
        <v>8.683091583528304</v>
      </c>
      <c r="G634" s="16">
        <f>IF([2]其他调用!AL634="","",[2]其他调用!AL634)</f>
        <v>16.740269251508298</v>
      </c>
      <c r="H634" s="16">
        <f>IF([2]其他调用!AM634="","",[2]其他调用!AM634)</f>
        <v>1004.4831039224036</v>
      </c>
      <c r="I634" s="16" t="str">
        <f>IF([2]其他调用!AN634="","",[2]其他调用!AN634)</f>
        <v/>
      </c>
      <c r="J634" s="16" t="str">
        <f>IF([2]其他调用!AO634="","",[2]其他调用!AO634)</f>
        <v/>
      </c>
      <c r="AL634" s="35">
        <f>[4]基础信息!L634</f>
        <v>631</v>
      </c>
      <c r="AM634" s="35">
        <f>[4]基础信息!M634</f>
        <v>100</v>
      </c>
      <c r="AP634" s="44">
        <f>[2]国家城池攻打!AK634</f>
        <v>631</v>
      </c>
      <c r="AQ634" s="44">
        <f>[2]国家城池攻打!AL634</f>
        <v>2957147123.7158599</v>
      </c>
      <c r="AR634" s="44">
        <f>[2]国家城池攻打!AM634</f>
        <v>2987653967.166152</v>
      </c>
      <c r="AS634" s="44">
        <f>[2]国家城池攻打!AN634</f>
        <v>251229532.77905756</v>
      </c>
      <c r="AT634" s="44">
        <f>[2]国家城池攻打!AO634</f>
        <v>47895979.94034218</v>
      </c>
      <c r="AU634" s="44">
        <f>[2]国家城池攻打!AP634</f>
        <v>14210627.126752343</v>
      </c>
      <c r="AV634" s="44">
        <f>[2]国家城池攻打!AQ634</f>
        <v>6258137230.7281628</v>
      </c>
      <c r="AX634" s="14">
        <v>631</v>
      </c>
      <c r="AY634" s="44">
        <f>[2]国家城池攻打!AE634</f>
        <v>61655335.429455407</v>
      </c>
      <c r="AZ634" s="44">
        <f>[2]国家城池攻打!AF634</f>
        <v>63175266.15556179</v>
      </c>
      <c r="BA634" s="44">
        <f>[2]国家城池攻打!AG634</f>
        <v>65078289.891450986</v>
      </c>
      <c r="BB634" s="44">
        <f>[2]国家城池攻打!AH634</f>
        <v>69738291.92415531</v>
      </c>
      <c r="BC634" s="44">
        <f>[2]国家城池攻打!AI634</f>
        <v>71510804.784381777</v>
      </c>
    </row>
    <row r="635" spans="1:55" x14ac:dyDescent="0.15">
      <c r="A635" s="16" t="str">
        <f>IF([2]其他调用!AF635="","",[2]其他调用!AF635)</f>
        <v/>
      </c>
      <c r="B635" s="16">
        <f>IF([2]其他调用!AG635="","",[2]其他调用!AG635)</f>
        <v>631</v>
      </c>
      <c r="C635" s="16">
        <f>IF([2]其他调用!AH635="","",[2]其他调用!AH635)</f>
        <v>1</v>
      </c>
      <c r="D635" s="16">
        <f>IF([2]其他调用!AI635="","",[2]其他调用!AI635)</f>
        <v>1.7404689432737179</v>
      </c>
      <c r="E635" s="16">
        <f>IF([2]其他调用!AJ635="","",[2]其他调用!AJ635)</f>
        <v>3.2940969506442275</v>
      </c>
      <c r="F635" s="16">
        <f>IF([2]其他调用!AK635="","",[2]其他调用!AK635)</f>
        <v>8.683091583528304</v>
      </c>
      <c r="G635" s="16">
        <f>IF([2]其他调用!AL635="","",[2]其他调用!AL635)</f>
        <v>16.740269251508298</v>
      </c>
      <c r="H635" s="16">
        <f>IF([2]其他调用!AM635="","",[2]其他调用!AM635)</f>
        <v>1004.4831039224036</v>
      </c>
      <c r="I635" s="16" t="str">
        <f>IF([2]其他调用!AN635="","",[2]其他调用!AN635)</f>
        <v/>
      </c>
      <c r="J635" s="16" t="str">
        <f>IF([2]其他调用!AO635="","",[2]其他调用!AO635)</f>
        <v/>
      </c>
      <c r="AL635" s="35">
        <f>[4]基础信息!L635</f>
        <v>632</v>
      </c>
      <c r="AM635" s="35">
        <f>[4]基础信息!M635</f>
        <v>100</v>
      </c>
      <c r="AP635" s="44">
        <f>[2]国家城池攻打!AK635</f>
        <v>632</v>
      </c>
      <c r="AQ635" s="44">
        <f>[2]国家城池攻打!AL635</f>
        <v>2957147123.7158599</v>
      </c>
      <c r="AR635" s="44">
        <f>[2]国家城池攻打!AM635</f>
        <v>2987653967.166152</v>
      </c>
      <c r="AS635" s="44">
        <f>[2]国家城池攻打!AN635</f>
        <v>251229532.77905756</v>
      </c>
      <c r="AT635" s="44">
        <f>[2]国家城池攻打!AO635</f>
        <v>47895979.94034218</v>
      </c>
      <c r="AU635" s="44">
        <f>[2]国家城池攻打!AP635</f>
        <v>14210627.126752343</v>
      </c>
      <c r="AV635" s="44">
        <f>[2]国家城池攻打!AQ635</f>
        <v>6258137230.7281628</v>
      </c>
      <c r="AX635" s="14">
        <v>632</v>
      </c>
      <c r="AY635" s="44">
        <f>[2]国家城池攻打!AE635</f>
        <v>61655335.429455407</v>
      </c>
      <c r="AZ635" s="44">
        <f>[2]国家城池攻打!AF635</f>
        <v>63175266.15556179</v>
      </c>
      <c r="BA635" s="44">
        <f>[2]国家城池攻打!AG635</f>
        <v>65078289.891450986</v>
      </c>
      <c r="BB635" s="44">
        <f>[2]国家城池攻打!AH635</f>
        <v>69738291.92415531</v>
      </c>
      <c r="BC635" s="44">
        <f>[2]国家城池攻打!AI635</f>
        <v>71510804.784381777</v>
      </c>
    </row>
    <row r="636" spans="1:55" x14ac:dyDescent="0.15">
      <c r="A636" s="16" t="str">
        <f>IF([2]其他调用!AF636="","",[2]其他调用!AF636)</f>
        <v/>
      </c>
      <c r="B636" s="16">
        <f>IF([2]其他调用!AG636="","",[2]其他调用!AG636)</f>
        <v>632</v>
      </c>
      <c r="C636" s="16">
        <f>IF([2]其他调用!AH636="","",[2]其他调用!AH636)</f>
        <v>1</v>
      </c>
      <c r="D636" s="16">
        <f>IF([2]其他调用!AI636="","",[2]其他调用!AI636)</f>
        <v>1.7404689432737179</v>
      </c>
      <c r="E636" s="16">
        <f>IF([2]其他调用!AJ636="","",[2]其他调用!AJ636)</f>
        <v>3.2940969506442275</v>
      </c>
      <c r="F636" s="16">
        <f>IF([2]其他调用!AK636="","",[2]其他调用!AK636)</f>
        <v>8.683091583528304</v>
      </c>
      <c r="G636" s="16">
        <f>IF([2]其他调用!AL636="","",[2]其他调用!AL636)</f>
        <v>16.740269251508298</v>
      </c>
      <c r="H636" s="16">
        <f>IF([2]其他调用!AM636="","",[2]其他调用!AM636)</f>
        <v>1004.4831039224036</v>
      </c>
      <c r="I636" s="16" t="str">
        <f>IF([2]其他调用!AN636="","",[2]其他调用!AN636)</f>
        <v/>
      </c>
      <c r="J636" s="16" t="str">
        <f>IF([2]其他调用!AO636="","",[2]其他调用!AO636)</f>
        <v/>
      </c>
      <c r="AL636" s="35">
        <f>[4]基础信息!L636</f>
        <v>633</v>
      </c>
      <c r="AM636" s="35">
        <f>[4]基础信息!M636</f>
        <v>100</v>
      </c>
      <c r="AP636" s="44">
        <f>[2]国家城池攻打!AK636</f>
        <v>633</v>
      </c>
      <c r="AQ636" s="44">
        <f>[2]国家城池攻打!AL636</f>
        <v>2957147123.7158599</v>
      </c>
      <c r="AR636" s="44">
        <f>[2]国家城池攻打!AM636</f>
        <v>2987653967.166152</v>
      </c>
      <c r="AS636" s="44">
        <f>[2]国家城池攻打!AN636</f>
        <v>251229532.77905756</v>
      </c>
      <c r="AT636" s="44">
        <f>[2]国家城池攻打!AO636</f>
        <v>47895979.94034218</v>
      </c>
      <c r="AU636" s="44">
        <f>[2]国家城池攻打!AP636</f>
        <v>14210627.126752343</v>
      </c>
      <c r="AV636" s="44">
        <f>[2]国家城池攻打!AQ636</f>
        <v>6258137230.7281628</v>
      </c>
      <c r="AX636" s="14">
        <v>633</v>
      </c>
      <c r="AY636" s="44">
        <f>[2]国家城池攻打!AE636</f>
        <v>61655335.429455407</v>
      </c>
      <c r="AZ636" s="44">
        <f>[2]国家城池攻打!AF636</f>
        <v>63175266.15556179</v>
      </c>
      <c r="BA636" s="44">
        <f>[2]国家城池攻打!AG636</f>
        <v>65078289.891450986</v>
      </c>
      <c r="BB636" s="44">
        <f>[2]国家城池攻打!AH636</f>
        <v>69738291.92415531</v>
      </c>
      <c r="BC636" s="44">
        <f>[2]国家城池攻打!AI636</f>
        <v>71510804.784381777</v>
      </c>
    </row>
    <row r="637" spans="1:55" x14ac:dyDescent="0.15">
      <c r="A637" s="16" t="str">
        <f>IF([2]其他调用!AF637="","",[2]其他调用!AF637)</f>
        <v/>
      </c>
      <c r="B637" s="16">
        <f>IF([2]其他调用!AG637="","",[2]其他调用!AG637)</f>
        <v>633</v>
      </c>
      <c r="C637" s="16">
        <f>IF([2]其他调用!AH637="","",[2]其他调用!AH637)</f>
        <v>1</v>
      </c>
      <c r="D637" s="16">
        <f>IF([2]其他调用!AI637="","",[2]其他调用!AI637)</f>
        <v>1.7404689432737179</v>
      </c>
      <c r="E637" s="16">
        <f>IF([2]其他调用!AJ637="","",[2]其他调用!AJ637)</f>
        <v>3.2940969506442275</v>
      </c>
      <c r="F637" s="16">
        <f>IF([2]其他调用!AK637="","",[2]其他调用!AK637)</f>
        <v>8.683091583528304</v>
      </c>
      <c r="G637" s="16">
        <f>IF([2]其他调用!AL637="","",[2]其他调用!AL637)</f>
        <v>16.740269251508298</v>
      </c>
      <c r="H637" s="16">
        <f>IF([2]其他调用!AM637="","",[2]其他调用!AM637)</f>
        <v>1004.4831039224036</v>
      </c>
      <c r="I637" s="16" t="str">
        <f>IF([2]其他调用!AN637="","",[2]其他调用!AN637)</f>
        <v/>
      </c>
      <c r="J637" s="16" t="str">
        <f>IF([2]其他调用!AO637="","",[2]其他调用!AO637)</f>
        <v/>
      </c>
      <c r="AL637" s="35">
        <f>[4]基础信息!L637</f>
        <v>634</v>
      </c>
      <c r="AM637" s="35">
        <f>[4]基础信息!M637</f>
        <v>100</v>
      </c>
      <c r="AP637" s="44">
        <f>[2]国家城池攻打!AK637</f>
        <v>634</v>
      </c>
      <c r="AQ637" s="44">
        <f>[2]国家城池攻打!AL637</f>
        <v>2957147123.7158599</v>
      </c>
      <c r="AR637" s="44">
        <f>[2]国家城池攻打!AM637</f>
        <v>2987653967.166152</v>
      </c>
      <c r="AS637" s="44">
        <f>[2]国家城池攻打!AN637</f>
        <v>251229532.77905756</v>
      </c>
      <c r="AT637" s="44">
        <f>[2]国家城池攻打!AO637</f>
        <v>47895979.94034218</v>
      </c>
      <c r="AU637" s="44">
        <f>[2]国家城池攻打!AP637</f>
        <v>14210627.126752343</v>
      </c>
      <c r="AV637" s="44">
        <f>[2]国家城池攻打!AQ637</f>
        <v>6258137230.7281628</v>
      </c>
      <c r="AX637" s="14">
        <v>634</v>
      </c>
      <c r="AY637" s="44">
        <f>[2]国家城池攻打!AE637</f>
        <v>61655335.429455407</v>
      </c>
      <c r="AZ637" s="44">
        <f>[2]国家城池攻打!AF637</f>
        <v>63175266.15556179</v>
      </c>
      <c r="BA637" s="44">
        <f>[2]国家城池攻打!AG637</f>
        <v>65078289.891450986</v>
      </c>
      <c r="BB637" s="44">
        <f>[2]国家城池攻打!AH637</f>
        <v>69738291.92415531</v>
      </c>
      <c r="BC637" s="44">
        <f>[2]国家城池攻打!AI637</f>
        <v>71510804.784381777</v>
      </c>
    </row>
    <row r="638" spans="1:55" x14ac:dyDescent="0.15">
      <c r="A638" s="16" t="str">
        <f>IF([2]其他调用!AF638="","",[2]其他调用!AF638)</f>
        <v/>
      </c>
      <c r="B638" s="16">
        <f>IF([2]其他调用!AG638="","",[2]其他调用!AG638)</f>
        <v>634</v>
      </c>
      <c r="C638" s="16">
        <f>IF([2]其他调用!AH638="","",[2]其他调用!AH638)</f>
        <v>1</v>
      </c>
      <c r="D638" s="16">
        <f>IF([2]其他调用!AI638="","",[2]其他调用!AI638)</f>
        <v>1.7404689432737179</v>
      </c>
      <c r="E638" s="16">
        <f>IF([2]其他调用!AJ638="","",[2]其他调用!AJ638)</f>
        <v>3.2940969506442275</v>
      </c>
      <c r="F638" s="16">
        <f>IF([2]其他调用!AK638="","",[2]其他调用!AK638)</f>
        <v>8.683091583528304</v>
      </c>
      <c r="G638" s="16">
        <f>IF([2]其他调用!AL638="","",[2]其他调用!AL638)</f>
        <v>16.740269251508298</v>
      </c>
      <c r="H638" s="16">
        <f>IF([2]其他调用!AM638="","",[2]其他调用!AM638)</f>
        <v>1004.4831039224036</v>
      </c>
      <c r="I638" s="16" t="str">
        <f>IF([2]其他调用!AN638="","",[2]其他调用!AN638)</f>
        <v/>
      </c>
      <c r="J638" s="16" t="str">
        <f>IF([2]其他调用!AO638="","",[2]其他调用!AO638)</f>
        <v/>
      </c>
      <c r="AL638" s="35">
        <f>[4]基础信息!L638</f>
        <v>635</v>
      </c>
      <c r="AM638" s="35">
        <f>[4]基础信息!M638</f>
        <v>100</v>
      </c>
      <c r="AP638" s="44">
        <f>[2]国家城池攻打!AK638</f>
        <v>635</v>
      </c>
      <c r="AQ638" s="44">
        <f>[2]国家城池攻打!AL638</f>
        <v>2957147123.7158599</v>
      </c>
      <c r="AR638" s="44">
        <f>[2]国家城池攻打!AM638</f>
        <v>2987653967.166152</v>
      </c>
      <c r="AS638" s="44">
        <f>[2]国家城池攻打!AN638</f>
        <v>251229532.77905756</v>
      </c>
      <c r="AT638" s="44">
        <f>[2]国家城池攻打!AO638</f>
        <v>47895979.94034218</v>
      </c>
      <c r="AU638" s="44">
        <f>[2]国家城池攻打!AP638</f>
        <v>14210627.126752343</v>
      </c>
      <c r="AV638" s="44">
        <f>[2]国家城池攻打!AQ638</f>
        <v>6258137230.7281628</v>
      </c>
      <c r="AX638" s="14">
        <v>635</v>
      </c>
      <c r="AY638" s="44">
        <f>[2]国家城池攻打!AE638</f>
        <v>61655335.429455407</v>
      </c>
      <c r="AZ638" s="44">
        <f>[2]国家城池攻打!AF638</f>
        <v>63175266.15556179</v>
      </c>
      <c r="BA638" s="44">
        <f>[2]国家城池攻打!AG638</f>
        <v>65078289.891450986</v>
      </c>
      <c r="BB638" s="44">
        <f>[2]国家城池攻打!AH638</f>
        <v>69738291.92415531</v>
      </c>
      <c r="BC638" s="44">
        <f>[2]国家城池攻打!AI638</f>
        <v>71510804.784381777</v>
      </c>
    </row>
    <row r="639" spans="1:55" x14ac:dyDescent="0.15">
      <c r="A639" s="16" t="str">
        <f>IF([2]其他调用!AF639="","",[2]其他调用!AF639)</f>
        <v/>
      </c>
      <c r="B639" s="16">
        <f>IF([2]其他调用!AG639="","",[2]其他调用!AG639)</f>
        <v>635</v>
      </c>
      <c r="C639" s="16">
        <f>IF([2]其他调用!AH639="","",[2]其他调用!AH639)</f>
        <v>1</v>
      </c>
      <c r="D639" s="16">
        <f>IF([2]其他调用!AI639="","",[2]其他调用!AI639)</f>
        <v>1.7404689432737179</v>
      </c>
      <c r="E639" s="16">
        <f>IF([2]其他调用!AJ639="","",[2]其他调用!AJ639)</f>
        <v>3.2940969506442275</v>
      </c>
      <c r="F639" s="16">
        <f>IF([2]其他调用!AK639="","",[2]其他调用!AK639)</f>
        <v>8.683091583528304</v>
      </c>
      <c r="G639" s="16">
        <f>IF([2]其他调用!AL639="","",[2]其他调用!AL639)</f>
        <v>16.740269251508298</v>
      </c>
      <c r="H639" s="16">
        <f>IF([2]其他调用!AM639="","",[2]其他调用!AM639)</f>
        <v>1004.4831039224036</v>
      </c>
      <c r="I639" s="16" t="str">
        <f>IF([2]其他调用!AN639="","",[2]其他调用!AN639)</f>
        <v/>
      </c>
      <c r="J639" s="16" t="str">
        <f>IF([2]其他调用!AO639="","",[2]其他调用!AO639)</f>
        <v/>
      </c>
      <c r="AL639" s="35">
        <f>[4]基础信息!L639</f>
        <v>636</v>
      </c>
      <c r="AM639" s="35">
        <f>[4]基础信息!M639</f>
        <v>100</v>
      </c>
      <c r="AP639" s="44">
        <f>[2]国家城池攻打!AK639</f>
        <v>636</v>
      </c>
      <c r="AQ639" s="44">
        <f>[2]国家城池攻打!AL639</f>
        <v>2957147123.7158599</v>
      </c>
      <c r="AR639" s="44">
        <f>[2]国家城池攻打!AM639</f>
        <v>2987653967.166152</v>
      </c>
      <c r="AS639" s="44">
        <f>[2]国家城池攻打!AN639</f>
        <v>251229532.77905756</v>
      </c>
      <c r="AT639" s="44">
        <f>[2]国家城池攻打!AO639</f>
        <v>47895979.94034218</v>
      </c>
      <c r="AU639" s="44">
        <f>[2]国家城池攻打!AP639</f>
        <v>14210627.126752343</v>
      </c>
      <c r="AV639" s="44">
        <f>[2]国家城池攻打!AQ639</f>
        <v>6258137230.7281628</v>
      </c>
      <c r="AX639" s="14">
        <v>636</v>
      </c>
      <c r="AY639" s="44">
        <f>[2]国家城池攻打!AE639</f>
        <v>61655335.429455407</v>
      </c>
      <c r="AZ639" s="44">
        <f>[2]国家城池攻打!AF639</f>
        <v>63175266.15556179</v>
      </c>
      <c r="BA639" s="44">
        <f>[2]国家城池攻打!AG639</f>
        <v>65078289.891450986</v>
      </c>
      <c r="BB639" s="44">
        <f>[2]国家城池攻打!AH639</f>
        <v>69738291.92415531</v>
      </c>
      <c r="BC639" s="44">
        <f>[2]国家城池攻打!AI639</f>
        <v>71510804.784381777</v>
      </c>
    </row>
    <row r="640" spans="1:55" x14ac:dyDescent="0.15">
      <c r="A640" s="16" t="str">
        <f>IF([2]其他调用!AF640="","",[2]其他调用!AF640)</f>
        <v/>
      </c>
      <c r="B640" s="16">
        <f>IF([2]其他调用!AG640="","",[2]其他调用!AG640)</f>
        <v>636</v>
      </c>
      <c r="C640" s="16">
        <f>IF([2]其他调用!AH640="","",[2]其他调用!AH640)</f>
        <v>1</v>
      </c>
      <c r="D640" s="16">
        <f>IF([2]其他调用!AI640="","",[2]其他调用!AI640)</f>
        <v>1.7404689432737179</v>
      </c>
      <c r="E640" s="16">
        <f>IF([2]其他调用!AJ640="","",[2]其他调用!AJ640)</f>
        <v>3.2940969506442275</v>
      </c>
      <c r="F640" s="16">
        <f>IF([2]其他调用!AK640="","",[2]其他调用!AK640)</f>
        <v>8.683091583528304</v>
      </c>
      <c r="G640" s="16">
        <f>IF([2]其他调用!AL640="","",[2]其他调用!AL640)</f>
        <v>16.740269251508298</v>
      </c>
      <c r="H640" s="16">
        <f>IF([2]其他调用!AM640="","",[2]其他调用!AM640)</f>
        <v>1004.4831039224036</v>
      </c>
      <c r="I640" s="16" t="str">
        <f>IF([2]其他调用!AN640="","",[2]其他调用!AN640)</f>
        <v/>
      </c>
      <c r="J640" s="16" t="str">
        <f>IF([2]其他调用!AO640="","",[2]其他调用!AO640)</f>
        <v/>
      </c>
      <c r="AL640" s="35">
        <f>[4]基础信息!L640</f>
        <v>637</v>
      </c>
      <c r="AM640" s="35">
        <f>[4]基础信息!M640</f>
        <v>100</v>
      </c>
      <c r="AP640" s="44">
        <f>[2]国家城池攻打!AK640</f>
        <v>637</v>
      </c>
      <c r="AQ640" s="44">
        <f>[2]国家城池攻打!AL640</f>
        <v>2957147123.7158599</v>
      </c>
      <c r="AR640" s="44">
        <f>[2]国家城池攻打!AM640</f>
        <v>2987653967.166152</v>
      </c>
      <c r="AS640" s="44">
        <f>[2]国家城池攻打!AN640</f>
        <v>251229532.77905756</v>
      </c>
      <c r="AT640" s="44">
        <f>[2]国家城池攻打!AO640</f>
        <v>47895979.94034218</v>
      </c>
      <c r="AU640" s="44">
        <f>[2]国家城池攻打!AP640</f>
        <v>14210627.126752343</v>
      </c>
      <c r="AV640" s="44">
        <f>[2]国家城池攻打!AQ640</f>
        <v>6258137230.7281628</v>
      </c>
      <c r="AX640" s="14">
        <v>637</v>
      </c>
      <c r="AY640" s="44">
        <f>[2]国家城池攻打!AE640</f>
        <v>61655335.429455407</v>
      </c>
      <c r="AZ640" s="44">
        <f>[2]国家城池攻打!AF640</f>
        <v>63175266.15556179</v>
      </c>
      <c r="BA640" s="44">
        <f>[2]国家城池攻打!AG640</f>
        <v>65078289.891450986</v>
      </c>
      <c r="BB640" s="44">
        <f>[2]国家城池攻打!AH640</f>
        <v>69738291.92415531</v>
      </c>
      <c r="BC640" s="44">
        <f>[2]国家城池攻打!AI640</f>
        <v>71510804.784381777</v>
      </c>
    </row>
    <row r="641" spans="1:55" x14ac:dyDescent="0.15">
      <c r="A641" s="16" t="str">
        <f>IF([2]其他调用!AF641="","",[2]其他调用!AF641)</f>
        <v/>
      </c>
      <c r="B641" s="16">
        <f>IF([2]其他调用!AG641="","",[2]其他调用!AG641)</f>
        <v>637</v>
      </c>
      <c r="C641" s="16">
        <f>IF([2]其他调用!AH641="","",[2]其他调用!AH641)</f>
        <v>1</v>
      </c>
      <c r="D641" s="16">
        <f>IF([2]其他调用!AI641="","",[2]其他调用!AI641)</f>
        <v>1.7404689432737179</v>
      </c>
      <c r="E641" s="16">
        <f>IF([2]其他调用!AJ641="","",[2]其他调用!AJ641)</f>
        <v>3.2940969506442275</v>
      </c>
      <c r="F641" s="16">
        <f>IF([2]其他调用!AK641="","",[2]其他调用!AK641)</f>
        <v>8.683091583528304</v>
      </c>
      <c r="G641" s="16">
        <f>IF([2]其他调用!AL641="","",[2]其他调用!AL641)</f>
        <v>16.740269251508298</v>
      </c>
      <c r="H641" s="16">
        <f>IF([2]其他调用!AM641="","",[2]其他调用!AM641)</f>
        <v>1004.4831039224036</v>
      </c>
      <c r="I641" s="16" t="str">
        <f>IF([2]其他调用!AN641="","",[2]其他调用!AN641)</f>
        <v/>
      </c>
      <c r="J641" s="16" t="str">
        <f>IF([2]其他调用!AO641="","",[2]其他调用!AO641)</f>
        <v/>
      </c>
      <c r="AL641" s="35">
        <f>[4]基础信息!L641</f>
        <v>638</v>
      </c>
      <c r="AM641" s="35">
        <f>[4]基础信息!M641</f>
        <v>100</v>
      </c>
      <c r="AP641" s="44">
        <f>[2]国家城池攻打!AK641</f>
        <v>638</v>
      </c>
      <c r="AQ641" s="44">
        <f>[2]国家城池攻打!AL641</f>
        <v>2957147123.7158599</v>
      </c>
      <c r="AR641" s="44">
        <f>[2]国家城池攻打!AM641</f>
        <v>2987653967.166152</v>
      </c>
      <c r="AS641" s="44">
        <f>[2]国家城池攻打!AN641</f>
        <v>251229532.77905756</v>
      </c>
      <c r="AT641" s="44">
        <f>[2]国家城池攻打!AO641</f>
        <v>47895979.94034218</v>
      </c>
      <c r="AU641" s="44">
        <f>[2]国家城池攻打!AP641</f>
        <v>14210627.126752343</v>
      </c>
      <c r="AV641" s="44">
        <f>[2]国家城池攻打!AQ641</f>
        <v>6258137230.7281628</v>
      </c>
      <c r="AX641" s="14">
        <v>638</v>
      </c>
      <c r="AY641" s="44">
        <f>[2]国家城池攻打!AE641</f>
        <v>61655335.429455407</v>
      </c>
      <c r="AZ641" s="44">
        <f>[2]国家城池攻打!AF641</f>
        <v>63175266.15556179</v>
      </c>
      <c r="BA641" s="44">
        <f>[2]国家城池攻打!AG641</f>
        <v>65078289.891450986</v>
      </c>
      <c r="BB641" s="44">
        <f>[2]国家城池攻打!AH641</f>
        <v>69738291.92415531</v>
      </c>
      <c r="BC641" s="44">
        <f>[2]国家城池攻打!AI641</f>
        <v>71510804.784381777</v>
      </c>
    </row>
    <row r="642" spans="1:55" x14ac:dyDescent="0.15">
      <c r="A642" s="16" t="str">
        <f>IF([2]其他调用!AF642="","",[2]其他调用!AF642)</f>
        <v/>
      </c>
      <c r="B642" s="16">
        <f>IF([2]其他调用!AG642="","",[2]其他调用!AG642)</f>
        <v>638</v>
      </c>
      <c r="C642" s="16">
        <f>IF([2]其他调用!AH642="","",[2]其他调用!AH642)</f>
        <v>1</v>
      </c>
      <c r="D642" s="16">
        <f>IF([2]其他调用!AI642="","",[2]其他调用!AI642)</f>
        <v>1.7404689432737179</v>
      </c>
      <c r="E642" s="16">
        <f>IF([2]其他调用!AJ642="","",[2]其他调用!AJ642)</f>
        <v>3.2940969506442275</v>
      </c>
      <c r="F642" s="16">
        <f>IF([2]其他调用!AK642="","",[2]其他调用!AK642)</f>
        <v>8.683091583528304</v>
      </c>
      <c r="G642" s="16">
        <f>IF([2]其他调用!AL642="","",[2]其他调用!AL642)</f>
        <v>16.740269251508298</v>
      </c>
      <c r="H642" s="16">
        <f>IF([2]其他调用!AM642="","",[2]其他调用!AM642)</f>
        <v>1004.4831039224036</v>
      </c>
      <c r="I642" s="16" t="str">
        <f>IF([2]其他调用!AN642="","",[2]其他调用!AN642)</f>
        <v/>
      </c>
      <c r="J642" s="16" t="str">
        <f>IF([2]其他调用!AO642="","",[2]其他调用!AO642)</f>
        <v/>
      </c>
      <c r="AL642" s="35">
        <f>[4]基础信息!L642</f>
        <v>639</v>
      </c>
      <c r="AM642" s="35">
        <f>[4]基础信息!M642</f>
        <v>100</v>
      </c>
      <c r="AP642" s="44">
        <f>[2]国家城池攻打!AK642</f>
        <v>639</v>
      </c>
      <c r="AQ642" s="44">
        <f>[2]国家城池攻打!AL642</f>
        <v>2957147123.7158599</v>
      </c>
      <c r="AR642" s="44">
        <f>[2]国家城池攻打!AM642</f>
        <v>2987653967.166152</v>
      </c>
      <c r="AS642" s="44">
        <f>[2]国家城池攻打!AN642</f>
        <v>251229532.77905756</v>
      </c>
      <c r="AT642" s="44">
        <f>[2]国家城池攻打!AO642</f>
        <v>47895979.94034218</v>
      </c>
      <c r="AU642" s="44">
        <f>[2]国家城池攻打!AP642</f>
        <v>14210627.126752343</v>
      </c>
      <c r="AV642" s="44">
        <f>[2]国家城池攻打!AQ642</f>
        <v>6258137230.7281628</v>
      </c>
      <c r="AX642" s="14">
        <v>639</v>
      </c>
      <c r="AY642" s="44">
        <f>[2]国家城池攻打!AE642</f>
        <v>61655335.429455407</v>
      </c>
      <c r="AZ642" s="44">
        <f>[2]国家城池攻打!AF642</f>
        <v>63175266.15556179</v>
      </c>
      <c r="BA642" s="44">
        <f>[2]国家城池攻打!AG642</f>
        <v>65078289.891450986</v>
      </c>
      <c r="BB642" s="44">
        <f>[2]国家城池攻打!AH642</f>
        <v>69738291.92415531</v>
      </c>
      <c r="BC642" s="44">
        <f>[2]国家城池攻打!AI642</f>
        <v>71510804.784381777</v>
      </c>
    </row>
    <row r="643" spans="1:55" x14ac:dyDescent="0.15">
      <c r="A643" s="16" t="str">
        <f>IF([2]其他调用!AF643="","",[2]其他调用!AF643)</f>
        <v/>
      </c>
      <c r="B643" s="16">
        <f>IF([2]其他调用!AG643="","",[2]其他调用!AG643)</f>
        <v>639</v>
      </c>
      <c r="C643" s="16">
        <f>IF([2]其他调用!AH643="","",[2]其他调用!AH643)</f>
        <v>1</v>
      </c>
      <c r="D643" s="16">
        <f>IF([2]其他调用!AI643="","",[2]其他调用!AI643)</f>
        <v>1.7404689432737179</v>
      </c>
      <c r="E643" s="16">
        <f>IF([2]其他调用!AJ643="","",[2]其他调用!AJ643)</f>
        <v>3.2940969506442275</v>
      </c>
      <c r="F643" s="16">
        <f>IF([2]其他调用!AK643="","",[2]其他调用!AK643)</f>
        <v>8.683091583528304</v>
      </c>
      <c r="G643" s="16">
        <f>IF([2]其他调用!AL643="","",[2]其他调用!AL643)</f>
        <v>16.740269251508298</v>
      </c>
      <c r="H643" s="16">
        <f>IF([2]其他调用!AM643="","",[2]其他调用!AM643)</f>
        <v>1004.4831039224036</v>
      </c>
      <c r="I643" s="16" t="str">
        <f>IF([2]其他调用!AN643="","",[2]其他调用!AN643)</f>
        <v/>
      </c>
      <c r="J643" s="16" t="str">
        <f>IF([2]其他调用!AO643="","",[2]其他调用!AO643)</f>
        <v/>
      </c>
      <c r="AL643" s="35">
        <f>[4]基础信息!L643</f>
        <v>640</v>
      </c>
      <c r="AM643" s="35">
        <f>[4]基础信息!M643</f>
        <v>100</v>
      </c>
      <c r="AP643" s="44">
        <f>[2]国家城池攻打!AK643</f>
        <v>640</v>
      </c>
      <c r="AQ643" s="44">
        <f>[2]国家城池攻打!AL643</f>
        <v>2957147123.7158599</v>
      </c>
      <c r="AR643" s="44">
        <f>[2]国家城池攻打!AM643</f>
        <v>2987653967.166152</v>
      </c>
      <c r="AS643" s="44">
        <f>[2]国家城池攻打!AN643</f>
        <v>251229532.77905756</v>
      </c>
      <c r="AT643" s="44">
        <f>[2]国家城池攻打!AO643</f>
        <v>47895979.94034218</v>
      </c>
      <c r="AU643" s="44">
        <f>[2]国家城池攻打!AP643</f>
        <v>14210627.126752343</v>
      </c>
      <c r="AV643" s="44">
        <f>[2]国家城池攻打!AQ643</f>
        <v>6258137230.7281628</v>
      </c>
      <c r="AX643" s="14">
        <v>640</v>
      </c>
      <c r="AY643" s="44">
        <f>[2]国家城池攻打!AE643</f>
        <v>61655335.429455407</v>
      </c>
      <c r="AZ643" s="44">
        <f>[2]国家城池攻打!AF643</f>
        <v>63175266.15556179</v>
      </c>
      <c r="BA643" s="44">
        <f>[2]国家城池攻打!AG643</f>
        <v>65078289.891450986</v>
      </c>
      <c r="BB643" s="44">
        <f>[2]国家城池攻打!AH643</f>
        <v>69738291.92415531</v>
      </c>
      <c r="BC643" s="44">
        <f>[2]国家城池攻打!AI643</f>
        <v>71510804.784381777</v>
      </c>
    </row>
    <row r="644" spans="1:55" x14ac:dyDescent="0.15">
      <c r="A644" s="16" t="str">
        <f>IF([2]其他调用!AF644="","",[2]其他调用!AF644)</f>
        <v/>
      </c>
      <c r="B644" s="16">
        <f>IF([2]其他调用!AG644="","",[2]其他调用!AG644)</f>
        <v>640</v>
      </c>
      <c r="C644" s="16">
        <f>IF([2]其他调用!AH644="","",[2]其他调用!AH644)</f>
        <v>1</v>
      </c>
      <c r="D644" s="16">
        <f>IF([2]其他调用!AI644="","",[2]其他调用!AI644)</f>
        <v>1.7404689432737179</v>
      </c>
      <c r="E644" s="16">
        <f>IF([2]其他调用!AJ644="","",[2]其他调用!AJ644)</f>
        <v>3.2940969506442275</v>
      </c>
      <c r="F644" s="16">
        <f>IF([2]其他调用!AK644="","",[2]其他调用!AK644)</f>
        <v>8.683091583528304</v>
      </c>
      <c r="G644" s="16">
        <f>IF([2]其他调用!AL644="","",[2]其他调用!AL644)</f>
        <v>16.740269251508298</v>
      </c>
      <c r="H644" s="16">
        <f>IF([2]其他调用!AM644="","",[2]其他调用!AM644)</f>
        <v>1004.4831039224036</v>
      </c>
      <c r="I644" s="16" t="str">
        <f>IF([2]其他调用!AN644="","",[2]其他调用!AN644)</f>
        <v/>
      </c>
      <c r="J644" s="16" t="str">
        <f>IF([2]其他调用!AO644="","",[2]其他调用!AO644)</f>
        <v/>
      </c>
      <c r="AL644" s="35">
        <f>[4]基础信息!L644</f>
        <v>641</v>
      </c>
      <c r="AM644" s="35">
        <f>[4]基础信息!M644</f>
        <v>100</v>
      </c>
      <c r="AP644" s="44">
        <f>[2]国家城池攻打!AK644</f>
        <v>641</v>
      </c>
      <c r="AQ644" s="44">
        <f>[2]国家城池攻打!AL644</f>
        <v>2957147123.7158599</v>
      </c>
      <c r="AR644" s="44">
        <f>[2]国家城池攻打!AM644</f>
        <v>2987653967.166152</v>
      </c>
      <c r="AS644" s="44">
        <f>[2]国家城池攻打!AN644</f>
        <v>251229532.77905756</v>
      </c>
      <c r="AT644" s="44">
        <f>[2]国家城池攻打!AO644</f>
        <v>47895979.94034218</v>
      </c>
      <c r="AU644" s="44">
        <f>[2]国家城池攻打!AP644</f>
        <v>14210627.126752343</v>
      </c>
      <c r="AV644" s="44">
        <f>[2]国家城池攻打!AQ644</f>
        <v>6258137230.7281628</v>
      </c>
      <c r="AX644" s="14">
        <v>641</v>
      </c>
      <c r="AY644" s="44">
        <f>[2]国家城池攻打!AE644</f>
        <v>61655335.429455407</v>
      </c>
      <c r="AZ644" s="44">
        <f>[2]国家城池攻打!AF644</f>
        <v>63175266.15556179</v>
      </c>
      <c r="BA644" s="44">
        <f>[2]国家城池攻打!AG644</f>
        <v>65078289.891450986</v>
      </c>
      <c r="BB644" s="44">
        <f>[2]国家城池攻打!AH644</f>
        <v>69738291.92415531</v>
      </c>
      <c r="BC644" s="44">
        <f>[2]国家城池攻打!AI644</f>
        <v>71510804.784381777</v>
      </c>
    </row>
    <row r="645" spans="1:55" x14ac:dyDescent="0.15">
      <c r="A645" s="16" t="str">
        <f>IF([2]其他调用!AF645="","",[2]其他调用!AF645)</f>
        <v/>
      </c>
      <c r="B645" s="16">
        <f>IF([2]其他调用!AG645="","",[2]其他调用!AG645)</f>
        <v>641</v>
      </c>
      <c r="C645" s="16">
        <f>IF([2]其他调用!AH645="","",[2]其他调用!AH645)</f>
        <v>1</v>
      </c>
      <c r="D645" s="16">
        <f>IF([2]其他调用!AI645="","",[2]其他调用!AI645)</f>
        <v>1.7404689432737179</v>
      </c>
      <c r="E645" s="16">
        <f>IF([2]其他调用!AJ645="","",[2]其他调用!AJ645)</f>
        <v>3.2940969506442275</v>
      </c>
      <c r="F645" s="16">
        <f>IF([2]其他调用!AK645="","",[2]其他调用!AK645)</f>
        <v>8.683091583528304</v>
      </c>
      <c r="G645" s="16">
        <f>IF([2]其他调用!AL645="","",[2]其他调用!AL645)</f>
        <v>16.740269251508298</v>
      </c>
      <c r="H645" s="16">
        <f>IF([2]其他调用!AM645="","",[2]其他调用!AM645)</f>
        <v>1004.4831039224036</v>
      </c>
      <c r="I645" s="16" t="str">
        <f>IF([2]其他调用!AN645="","",[2]其他调用!AN645)</f>
        <v/>
      </c>
      <c r="J645" s="16" t="str">
        <f>IF([2]其他调用!AO645="","",[2]其他调用!AO645)</f>
        <v/>
      </c>
      <c r="AL645" s="35">
        <f>[4]基础信息!L645</f>
        <v>642</v>
      </c>
      <c r="AM645" s="35">
        <f>[4]基础信息!M645</f>
        <v>100</v>
      </c>
      <c r="AP645" s="44">
        <f>[2]国家城池攻打!AK645</f>
        <v>642</v>
      </c>
      <c r="AQ645" s="44">
        <f>[2]国家城池攻打!AL645</f>
        <v>2957147123.7158599</v>
      </c>
      <c r="AR645" s="44">
        <f>[2]国家城池攻打!AM645</f>
        <v>2987653967.166152</v>
      </c>
      <c r="AS645" s="44">
        <f>[2]国家城池攻打!AN645</f>
        <v>251229532.77905756</v>
      </c>
      <c r="AT645" s="44">
        <f>[2]国家城池攻打!AO645</f>
        <v>47895979.94034218</v>
      </c>
      <c r="AU645" s="44">
        <f>[2]国家城池攻打!AP645</f>
        <v>14210627.126752343</v>
      </c>
      <c r="AV645" s="44">
        <f>[2]国家城池攻打!AQ645</f>
        <v>6258137230.7281628</v>
      </c>
      <c r="AX645" s="14">
        <v>642</v>
      </c>
      <c r="AY645" s="44">
        <f>[2]国家城池攻打!AE645</f>
        <v>61655335.429455407</v>
      </c>
      <c r="AZ645" s="44">
        <f>[2]国家城池攻打!AF645</f>
        <v>63175266.15556179</v>
      </c>
      <c r="BA645" s="44">
        <f>[2]国家城池攻打!AG645</f>
        <v>65078289.891450986</v>
      </c>
      <c r="BB645" s="44">
        <f>[2]国家城池攻打!AH645</f>
        <v>69738291.92415531</v>
      </c>
      <c r="BC645" s="44">
        <f>[2]国家城池攻打!AI645</f>
        <v>71510804.784381777</v>
      </c>
    </row>
    <row r="646" spans="1:55" x14ac:dyDescent="0.15">
      <c r="A646" s="16" t="str">
        <f>IF([2]其他调用!AF646="","",[2]其他调用!AF646)</f>
        <v/>
      </c>
      <c r="B646" s="16">
        <f>IF([2]其他调用!AG646="","",[2]其他调用!AG646)</f>
        <v>642</v>
      </c>
      <c r="C646" s="16">
        <f>IF([2]其他调用!AH646="","",[2]其他调用!AH646)</f>
        <v>1</v>
      </c>
      <c r="D646" s="16">
        <f>IF([2]其他调用!AI646="","",[2]其他调用!AI646)</f>
        <v>1.7404689432737179</v>
      </c>
      <c r="E646" s="16">
        <f>IF([2]其他调用!AJ646="","",[2]其他调用!AJ646)</f>
        <v>3.2940969506442275</v>
      </c>
      <c r="F646" s="16">
        <f>IF([2]其他调用!AK646="","",[2]其他调用!AK646)</f>
        <v>8.683091583528304</v>
      </c>
      <c r="G646" s="16">
        <f>IF([2]其他调用!AL646="","",[2]其他调用!AL646)</f>
        <v>16.740269251508298</v>
      </c>
      <c r="H646" s="16">
        <f>IF([2]其他调用!AM646="","",[2]其他调用!AM646)</f>
        <v>1004.4831039224036</v>
      </c>
      <c r="I646" s="16" t="str">
        <f>IF([2]其他调用!AN646="","",[2]其他调用!AN646)</f>
        <v/>
      </c>
      <c r="J646" s="16" t="str">
        <f>IF([2]其他调用!AO646="","",[2]其他调用!AO646)</f>
        <v/>
      </c>
      <c r="AL646" s="35">
        <f>[4]基础信息!L646</f>
        <v>643</v>
      </c>
      <c r="AM646" s="35">
        <f>[4]基础信息!M646</f>
        <v>100</v>
      </c>
      <c r="AP646" s="44">
        <f>[2]国家城池攻打!AK646</f>
        <v>643</v>
      </c>
      <c r="AQ646" s="44">
        <f>[2]国家城池攻打!AL646</f>
        <v>2957147123.7158599</v>
      </c>
      <c r="AR646" s="44">
        <f>[2]国家城池攻打!AM646</f>
        <v>2987653967.166152</v>
      </c>
      <c r="AS646" s="44">
        <f>[2]国家城池攻打!AN646</f>
        <v>251229532.77905756</v>
      </c>
      <c r="AT646" s="44">
        <f>[2]国家城池攻打!AO646</f>
        <v>47895979.94034218</v>
      </c>
      <c r="AU646" s="44">
        <f>[2]国家城池攻打!AP646</f>
        <v>14210627.126752343</v>
      </c>
      <c r="AV646" s="44">
        <f>[2]国家城池攻打!AQ646</f>
        <v>6258137230.7281628</v>
      </c>
      <c r="AX646" s="14">
        <v>643</v>
      </c>
      <c r="AY646" s="44">
        <f>[2]国家城池攻打!AE646</f>
        <v>61655335.429455407</v>
      </c>
      <c r="AZ646" s="44">
        <f>[2]国家城池攻打!AF646</f>
        <v>63175266.15556179</v>
      </c>
      <c r="BA646" s="44">
        <f>[2]国家城池攻打!AG646</f>
        <v>65078289.891450986</v>
      </c>
      <c r="BB646" s="44">
        <f>[2]国家城池攻打!AH646</f>
        <v>69738291.92415531</v>
      </c>
      <c r="BC646" s="44">
        <f>[2]国家城池攻打!AI646</f>
        <v>71510804.784381777</v>
      </c>
    </row>
    <row r="647" spans="1:55" x14ac:dyDescent="0.15">
      <c r="A647" s="16" t="str">
        <f>IF([2]其他调用!AF647="","",[2]其他调用!AF647)</f>
        <v/>
      </c>
      <c r="B647" s="16">
        <f>IF([2]其他调用!AG647="","",[2]其他调用!AG647)</f>
        <v>643</v>
      </c>
      <c r="C647" s="16">
        <f>IF([2]其他调用!AH647="","",[2]其他调用!AH647)</f>
        <v>1</v>
      </c>
      <c r="D647" s="16">
        <f>IF([2]其他调用!AI647="","",[2]其他调用!AI647)</f>
        <v>1.7404689432737179</v>
      </c>
      <c r="E647" s="16">
        <f>IF([2]其他调用!AJ647="","",[2]其他调用!AJ647)</f>
        <v>3.2940969506442275</v>
      </c>
      <c r="F647" s="16">
        <f>IF([2]其他调用!AK647="","",[2]其他调用!AK647)</f>
        <v>8.683091583528304</v>
      </c>
      <c r="G647" s="16">
        <f>IF([2]其他调用!AL647="","",[2]其他调用!AL647)</f>
        <v>16.740269251508298</v>
      </c>
      <c r="H647" s="16">
        <f>IF([2]其他调用!AM647="","",[2]其他调用!AM647)</f>
        <v>1004.4831039224036</v>
      </c>
      <c r="I647" s="16" t="str">
        <f>IF([2]其他调用!AN647="","",[2]其他调用!AN647)</f>
        <v/>
      </c>
      <c r="J647" s="16" t="str">
        <f>IF([2]其他调用!AO647="","",[2]其他调用!AO647)</f>
        <v/>
      </c>
      <c r="AL647" s="35">
        <f>[4]基础信息!L647</f>
        <v>644</v>
      </c>
      <c r="AM647" s="35">
        <f>[4]基础信息!M647</f>
        <v>100</v>
      </c>
      <c r="AP647" s="44">
        <f>[2]国家城池攻打!AK647</f>
        <v>644</v>
      </c>
      <c r="AQ647" s="44">
        <f>[2]国家城池攻打!AL647</f>
        <v>2957147123.7158599</v>
      </c>
      <c r="AR647" s="44">
        <f>[2]国家城池攻打!AM647</f>
        <v>2987653967.166152</v>
      </c>
      <c r="AS647" s="44">
        <f>[2]国家城池攻打!AN647</f>
        <v>251229532.77905756</v>
      </c>
      <c r="AT647" s="44">
        <f>[2]国家城池攻打!AO647</f>
        <v>47895979.94034218</v>
      </c>
      <c r="AU647" s="44">
        <f>[2]国家城池攻打!AP647</f>
        <v>14210627.126752343</v>
      </c>
      <c r="AV647" s="44">
        <f>[2]国家城池攻打!AQ647</f>
        <v>6258137230.7281628</v>
      </c>
      <c r="AX647" s="14">
        <v>644</v>
      </c>
      <c r="AY647" s="44">
        <f>[2]国家城池攻打!AE647</f>
        <v>61655335.429455407</v>
      </c>
      <c r="AZ647" s="44">
        <f>[2]国家城池攻打!AF647</f>
        <v>63175266.15556179</v>
      </c>
      <c r="BA647" s="44">
        <f>[2]国家城池攻打!AG647</f>
        <v>65078289.891450986</v>
      </c>
      <c r="BB647" s="44">
        <f>[2]国家城池攻打!AH647</f>
        <v>69738291.92415531</v>
      </c>
      <c r="BC647" s="44">
        <f>[2]国家城池攻打!AI647</f>
        <v>71510804.784381777</v>
      </c>
    </row>
    <row r="648" spans="1:55" x14ac:dyDescent="0.15">
      <c r="A648" s="16" t="str">
        <f>IF([2]其他调用!AF648="","",[2]其他调用!AF648)</f>
        <v/>
      </c>
      <c r="B648" s="16">
        <f>IF([2]其他调用!AG648="","",[2]其他调用!AG648)</f>
        <v>644</v>
      </c>
      <c r="C648" s="16">
        <f>IF([2]其他调用!AH648="","",[2]其他调用!AH648)</f>
        <v>1</v>
      </c>
      <c r="D648" s="16">
        <f>IF([2]其他调用!AI648="","",[2]其他调用!AI648)</f>
        <v>1.7404689432737179</v>
      </c>
      <c r="E648" s="16">
        <f>IF([2]其他调用!AJ648="","",[2]其他调用!AJ648)</f>
        <v>3.2940969506442275</v>
      </c>
      <c r="F648" s="16">
        <f>IF([2]其他调用!AK648="","",[2]其他调用!AK648)</f>
        <v>8.683091583528304</v>
      </c>
      <c r="G648" s="16">
        <f>IF([2]其他调用!AL648="","",[2]其他调用!AL648)</f>
        <v>16.740269251508298</v>
      </c>
      <c r="H648" s="16">
        <f>IF([2]其他调用!AM648="","",[2]其他调用!AM648)</f>
        <v>1004.4831039224036</v>
      </c>
      <c r="I648" s="16" t="str">
        <f>IF([2]其他调用!AN648="","",[2]其他调用!AN648)</f>
        <v/>
      </c>
      <c r="J648" s="16" t="str">
        <f>IF([2]其他调用!AO648="","",[2]其他调用!AO648)</f>
        <v/>
      </c>
      <c r="AL648" s="35">
        <f>[4]基础信息!L648</f>
        <v>645</v>
      </c>
      <c r="AM648" s="35">
        <f>[4]基础信息!M648</f>
        <v>100</v>
      </c>
      <c r="AP648" s="44">
        <f>[2]国家城池攻打!AK648</f>
        <v>645</v>
      </c>
      <c r="AQ648" s="44">
        <f>[2]国家城池攻打!AL648</f>
        <v>2957147123.7158599</v>
      </c>
      <c r="AR648" s="44">
        <f>[2]国家城池攻打!AM648</f>
        <v>2987653967.166152</v>
      </c>
      <c r="AS648" s="44">
        <f>[2]国家城池攻打!AN648</f>
        <v>251229532.77905756</v>
      </c>
      <c r="AT648" s="44">
        <f>[2]国家城池攻打!AO648</f>
        <v>47895979.94034218</v>
      </c>
      <c r="AU648" s="44">
        <f>[2]国家城池攻打!AP648</f>
        <v>14210627.126752343</v>
      </c>
      <c r="AV648" s="44">
        <f>[2]国家城池攻打!AQ648</f>
        <v>6258137230.7281628</v>
      </c>
      <c r="AX648" s="14">
        <v>645</v>
      </c>
      <c r="AY648" s="44">
        <f>[2]国家城池攻打!AE648</f>
        <v>61655335.429455407</v>
      </c>
      <c r="AZ648" s="44">
        <f>[2]国家城池攻打!AF648</f>
        <v>63175266.15556179</v>
      </c>
      <c r="BA648" s="44">
        <f>[2]国家城池攻打!AG648</f>
        <v>65078289.891450986</v>
      </c>
      <c r="BB648" s="44">
        <f>[2]国家城池攻打!AH648</f>
        <v>69738291.92415531</v>
      </c>
      <c r="BC648" s="44">
        <f>[2]国家城池攻打!AI648</f>
        <v>71510804.784381777</v>
      </c>
    </row>
    <row r="649" spans="1:55" x14ac:dyDescent="0.15">
      <c r="A649" s="16" t="str">
        <f>IF([2]其他调用!AF649="","",[2]其他调用!AF649)</f>
        <v/>
      </c>
      <c r="B649" s="16">
        <f>IF([2]其他调用!AG649="","",[2]其他调用!AG649)</f>
        <v>645</v>
      </c>
      <c r="C649" s="16">
        <f>IF([2]其他调用!AH649="","",[2]其他调用!AH649)</f>
        <v>1</v>
      </c>
      <c r="D649" s="16">
        <f>IF([2]其他调用!AI649="","",[2]其他调用!AI649)</f>
        <v>1.7404689432737179</v>
      </c>
      <c r="E649" s="16">
        <f>IF([2]其他调用!AJ649="","",[2]其他调用!AJ649)</f>
        <v>3.2940969506442275</v>
      </c>
      <c r="F649" s="16">
        <f>IF([2]其他调用!AK649="","",[2]其他调用!AK649)</f>
        <v>8.683091583528304</v>
      </c>
      <c r="G649" s="16">
        <f>IF([2]其他调用!AL649="","",[2]其他调用!AL649)</f>
        <v>16.740269251508298</v>
      </c>
      <c r="H649" s="16">
        <f>IF([2]其他调用!AM649="","",[2]其他调用!AM649)</f>
        <v>1004.4831039224036</v>
      </c>
      <c r="I649" s="16" t="str">
        <f>IF([2]其他调用!AN649="","",[2]其他调用!AN649)</f>
        <v/>
      </c>
      <c r="J649" s="16" t="str">
        <f>IF([2]其他调用!AO649="","",[2]其他调用!AO649)</f>
        <v/>
      </c>
      <c r="AL649" s="35">
        <f>[4]基础信息!L649</f>
        <v>646</v>
      </c>
      <c r="AM649" s="35">
        <f>[4]基础信息!M649</f>
        <v>100</v>
      </c>
      <c r="AP649" s="44">
        <f>[2]国家城池攻打!AK649</f>
        <v>646</v>
      </c>
      <c r="AQ649" s="44">
        <f>[2]国家城池攻打!AL649</f>
        <v>2957147123.7158599</v>
      </c>
      <c r="AR649" s="44">
        <f>[2]国家城池攻打!AM649</f>
        <v>2987653967.166152</v>
      </c>
      <c r="AS649" s="44">
        <f>[2]国家城池攻打!AN649</f>
        <v>251229532.77905756</v>
      </c>
      <c r="AT649" s="44">
        <f>[2]国家城池攻打!AO649</f>
        <v>47895979.94034218</v>
      </c>
      <c r="AU649" s="44">
        <f>[2]国家城池攻打!AP649</f>
        <v>14210627.126752343</v>
      </c>
      <c r="AV649" s="44">
        <f>[2]国家城池攻打!AQ649</f>
        <v>6258137230.7281628</v>
      </c>
      <c r="AX649" s="14">
        <v>646</v>
      </c>
      <c r="AY649" s="44">
        <f>[2]国家城池攻打!AE649</f>
        <v>61655335.429455407</v>
      </c>
      <c r="AZ649" s="44">
        <f>[2]国家城池攻打!AF649</f>
        <v>63175266.15556179</v>
      </c>
      <c r="BA649" s="44">
        <f>[2]国家城池攻打!AG649</f>
        <v>65078289.891450986</v>
      </c>
      <c r="BB649" s="44">
        <f>[2]国家城池攻打!AH649</f>
        <v>69738291.92415531</v>
      </c>
      <c r="BC649" s="44">
        <f>[2]国家城池攻打!AI649</f>
        <v>71510804.784381777</v>
      </c>
    </row>
    <row r="650" spans="1:55" x14ac:dyDescent="0.15">
      <c r="A650" s="16" t="str">
        <f>IF([2]其他调用!AF650="","",[2]其他调用!AF650)</f>
        <v/>
      </c>
      <c r="B650" s="16">
        <f>IF([2]其他调用!AG650="","",[2]其他调用!AG650)</f>
        <v>646</v>
      </c>
      <c r="C650" s="16">
        <f>IF([2]其他调用!AH650="","",[2]其他调用!AH650)</f>
        <v>1</v>
      </c>
      <c r="D650" s="16">
        <f>IF([2]其他调用!AI650="","",[2]其他调用!AI650)</f>
        <v>1.7404689432737179</v>
      </c>
      <c r="E650" s="16">
        <f>IF([2]其他调用!AJ650="","",[2]其他调用!AJ650)</f>
        <v>3.2940969506442275</v>
      </c>
      <c r="F650" s="16">
        <f>IF([2]其他调用!AK650="","",[2]其他调用!AK650)</f>
        <v>8.683091583528304</v>
      </c>
      <c r="G650" s="16">
        <f>IF([2]其他调用!AL650="","",[2]其他调用!AL650)</f>
        <v>16.740269251508298</v>
      </c>
      <c r="H650" s="16">
        <f>IF([2]其他调用!AM650="","",[2]其他调用!AM650)</f>
        <v>1004.4831039224036</v>
      </c>
      <c r="I650" s="16" t="str">
        <f>IF([2]其他调用!AN650="","",[2]其他调用!AN650)</f>
        <v/>
      </c>
      <c r="J650" s="16" t="str">
        <f>IF([2]其他调用!AO650="","",[2]其他调用!AO650)</f>
        <v/>
      </c>
      <c r="AL650" s="35">
        <f>[4]基础信息!L650</f>
        <v>647</v>
      </c>
      <c r="AM650" s="35">
        <f>[4]基础信息!M650</f>
        <v>100</v>
      </c>
      <c r="AP650" s="44">
        <f>[2]国家城池攻打!AK650</f>
        <v>647</v>
      </c>
      <c r="AQ650" s="44">
        <f>[2]国家城池攻打!AL650</f>
        <v>2957147123.7158599</v>
      </c>
      <c r="AR650" s="44">
        <f>[2]国家城池攻打!AM650</f>
        <v>2987653967.166152</v>
      </c>
      <c r="AS650" s="44">
        <f>[2]国家城池攻打!AN650</f>
        <v>251229532.77905756</v>
      </c>
      <c r="AT650" s="44">
        <f>[2]国家城池攻打!AO650</f>
        <v>47895979.94034218</v>
      </c>
      <c r="AU650" s="44">
        <f>[2]国家城池攻打!AP650</f>
        <v>14210627.126752343</v>
      </c>
      <c r="AV650" s="44">
        <f>[2]国家城池攻打!AQ650</f>
        <v>6258137230.7281628</v>
      </c>
      <c r="AX650" s="14">
        <v>647</v>
      </c>
      <c r="AY650" s="44">
        <f>[2]国家城池攻打!AE650</f>
        <v>61655335.429455407</v>
      </c>
      <c r="AZ650" s="44">
        <f>[2]国家城池攻打!AF650</f>
        <v>63175266.15556179</v>
      </c>
      <c r="BA650" s="44">
        <f>[2]国家城池攻打!AG650</f>
        <v>65078289.891450986</v>
      </c>
      <c r="BB650" s="44">
        <f>[2]国家城池攻打!AH650</f>
        <v>69738291.92415531</v>
      </c>
      <c r="BC650" s="44">
        <f>[2]国家城池攻打!AI650</f>
        <v>71510804.784381777</v>
      </c>
    </row>
    <row r="651" spans="1:55" x14ac:dyDescent="0.15">
      <c r="A651" s="16" t="str">
        <f>IF([2]其他调用!AF651="","",[2]其他调用!AF651)</f>
        <v/>
      </c>
      <c r="B651" s="16">
        <f>IF([2]其他调用!AG651="","",[2]其他调用!AG651)</f>
        <v>647</v>
      </c>
      <c r="C651" s="16">
        <f>IF([2]其他调用!AH651="","",[2]其他调用!AH651)</f>
        <v>1</v>
      </c>
      <c r="D651" s="16">
        <f>IF([2]其他调用!AI651="","",[2]其他调用!AI651)</f>
        <v>1.7404689432737179</v>
      </c>
      <c r="E651" s="16">
        <f>IF([2]其他调用!AJ651="","",[2]其他调用!AJ651)</f>
        <v>3.2940969506442275</v>
      </c>
      <c r="F651" s="16">
        <f>IF([2]其他调用!AK651="","",[2]其他调用!AK651)</f>
        <v>8.683091583528304</v>
      </c>
      <c r="G651" s="16">
        <f>IF([2]其他调用!AL651="","",[2]其他调用!AL651)</f>
        <v>16.740269251508298</v>
      </c>
      <c r="H651" s="16">
        <f>IF([2]其他调用!AM651="","",[2]其他调用!AM651)</f>
        <v>1004.4831039224036</v>
      </c>
      <c r="I651" s="16" t="str">
        <f>IF([2]其他调用!AN651="","",[2]其他调用!AN651)</f>
        <v/>
      </c>
      <c r="J651" s="16" t="str">
        <f>IF([2]其他调用!AO651="","",[2]其他调用!AO651)</f>
        <v/>
      </c>
      <c r="AL651" s="35">
        <f>[4]基础信息!L651</f>
        <v>648</v>
      </c>
      <c r="AM651" s="35">
        <f>[4]基础信息!M651</f>
        <v>100</v>
      </c>
      <c r="AP651" s="44">
        <f>[2]国家城池攻打!AK651</f>
        <v>648</v>
      </c>
      <c r="AQ651" s="44">
        <f>[2]国家城池攻打!AL651</f>
        <v>2957147123.7158599</v>
      </c>
      <c r="AR651" s="44">
        <f>[2]国家城池攻打!AM651</f>
        <v>2987653967.166152</v>
      </c>
      <c r="AS651" s="44">
        <f>[2]国家城池攻打!AN651</f>
        <v>251229532.77905756</v>
      </c>
      <c r="AT651" s="44">
        <f>[2]国家城池攻打!AO651</f>
        <v>47895979.94034218</v>
      </c>
      <c r="AU651" s="44">
        <f>[2]国家城池攻打!AP651</f>
        <v>14210627.126752343</v>
      </c>
      <c r="AV651" s="44">
        <f>[2]国家城池攻打!AQ651</f>
        <v>6258137230.7281628</v>
      </c>
      <c r="AX651" s="14">
        <v>648</v>
      </c>
      <c r="AY651" s="44">
        <f>[2]国家城池攻打!AE651</f>
        <v>61655335.429455407</v>
      </c>
      <c r="AZ651" s="44">
        <f>[2]国家城池攻打!AF651</f>
        <v>63175266.15556179</v>
      </c>
      <c r="BA651" s="44">
        <f>[2]国家城池攻打!AG651</f>
        <v>65078289.891450986</v>
      </c>
      <c r="BB651" s="44">
        <f>[2]国家城池攻打!AH651</f>
        <v>69738291.92415531</v>
      </c>
      <c r="BC651" s="44">
        <f>[2]国家城池攻打!AI651</f>
        <v>71510804.784381777</v>
      </c>
    </row>
    <row r="652" spans="1:55" x14ac:dyDescent="0.15">
      <c r="A652" s="16" t="str">
        <f>IF([2]其他调用!AF652="","",[2]其他调用!AF652)</f>
        <v/>
      </c>
      <c r="B652" s="16">
        <f>IF([2]其他调用!AG652="","",[2]其他调用!AG652)</f>
        <v>648</v>
      </c>
      <c r="C652" s="16">
        <f>IF([2]其他调用!AH652="","",[2]其他调用!AH652)</f>
        <v>1</v>
      </c>
      <c r="D652" s="16">
        <f>IF([2]其他调用!AI652="","",[2]其他调用!AI652)</f>
        <v>1.7404689432737179</v>
      </c>
      <c r="E652" s="16">
        <f>IF([2]其他调用!AJ652="","",[2]其他调用!AJ652)</f>
        <v>3.2940969506442275</v>
      </c>
      <c r="F652" s="16">
        <f>IF([2]其他调用!AK652="","",[2]其他调用!AK652)</f>
        <v>8.683091583528304</v>
      </c>
      <c r="G652" s="16">
        <f>IF([2]其他调用!AL652="","",[2]其他调用!AL652)</f>
        <v>16.740269251508298</v>
      </c>
      <c r="H652" s="16">
        <f>IF([2]其他调用!AM652="","",[2]其他调用!AM652)</f>
        <v>1004.4831039224036</v>
      </c>
      <c r="I652" s="16" t="str">
        <f>IF([2]其他调用!AN652="","",[2]其他调用!AN652)</f>
        <v/>
      </c>
      <c r="J652" s="16" t="str">
        <f>IF([2]其他调用!AO652="","",[2]其他调用!AO652)</f>
        <v/>
      </c>
      <c r="AL652" s="35">
        <f>[4]基础信息!L652</f>
        <v>649</v>
      </c>
      <c r="AM652" s="35">
        <f>[4]基础信息!M652</f>
        <v>100</v>
      </c>
      <c r="AP652" s="44">
        <f>[2]国家城池攻打!AK652</f>
        <v>649</v>
      </c>
      <c r="AQ652" s="44">
        <f>[2]国家城池攻打!AL652</f>
        <v>2957147123.7158599</v>
      </c>
      <c r="AR652" s="44">
        <f>[2]国家城池攻打!AM652</f>
        <v>2987653967.166152</v>
      </c>
      <c r="AS652" s="44">
        <f>[2]国家城池攻打!AN652</f>
        <v>251229532.77905756</v>
      </c>
      <c r="AT652" s="44">
        <f>[2]国家城池攻打!AO652</f>
        <v>47895979.94034218</v>
      </c>
      <c r="AU652" s="44">
        <f>[2]国家城池攻打!AP652</f>
        <v>14210627.126752343</v>
      </c>
      <c r="AV652" s="44">
        <f>[2]国家城池攻打!AQ652</f>
        <v>6258137230.7281628</v>
      </c>
      <c r="AX652" s="14">
        <v>649</v>
      </c>
      <c r="AY652" s="44">
        <f>[2]国家城池攻打!AE652</f>
        <v>61655335.429455407</v>
      </c>
      <c r="AZ652" s="44">
        <f>[2]国家城池攻打!AF652</f>
        <v>63175266.15556179</v>
      </c>
      <c r="BA652" s="44">
        <f>[2]国家城池攻打!AG652</f>
        <v>65078289.891450986</v>
      </c>
      <c r="BB652" s="44">
        <f>[2]国家城池攻打!AH652</f>
        <v>69738291.92415531</v>
      </c>
      <c r="BC652" s="44">
        <f>[2]国家城池攻打!AI652</f>
        <v>71510804.784381777</v>
      </c>
    </row>
    <row r="653" spans="1:55" x14ac:dyDescent="0.15">
      <c r="A653" s="16" t="str">
        <f>IF([2]其他调用!AF653="","",[2]其他调用!AF653)</f>
        <v/>
      </c>
      <c r="B653" s="16">
        <f>IF([2]其他调用!AG653="","",[2]其他调用!AG653)</f>
        <v>649</v>
      </c>
      <c r="C653" s="16">
        <f>IF([2]其他调用!AH653="","",[2]其他调用!AH653)</f>
        <v>1</v>
      </c>
      <c r="D653" s="16">
        <f>IF([2]其他调用!AI653="","",[2]其他调用!AI653)</f>
        <v>1.7404689432737179</v>
      </c>
      <c r="E653" s="16">
        <f>IF([2]其他调用!AJ653="","",[2]其他调用!AJ653)</f>
        <v>3.2940969506442275</v>
      </c>
      <c r="F653" s="16">
        <f>IF([2]其他调用!AK653="","",[2]其他调用!AK653)</f>
        <v>8.683091583528304</v>
      </c>
      <c r="G653" s="16">
        <f>IF([2]其他调用!AL653="","",[2]其他调用!AL653)</f>
        <v>16.740269251508298</v>
      </c>
      <c r="H653" s="16">
        <f>IF([2]其他调用!AM653="","",[2]其他调用!AM653)</f>
        <v>1004.4831039224036</v>
      </c>
      <c r="I653" s="16" t="str">
        <f>IF([2]其他调用!AN653="","",[2]其他调用!AN653)</f>
        <v/>
      </c>
      <c r="J653" s="16" t="str">
        <f>IF([2]其他调用!AO653="","",[2]其他调用!AO653)</f>
        <v/>
      </c>
      <c r="AL653" s="35">
        <f>[4]基础信息!L653</f>
        <v>650</v>
      </c>
      <c r="AM653" s="35">
        <f>[4]基础信息!M653</f>
        <v>100</v>
      </c>
      <c r="AP653" s="44">
        <f>[2]国家城池攻打!AK653</f>
        <v>650</v>
      </c>
      <c r="AQ653" s="44">
        <f>[2]国家城池攻打!AL653</f>
        <v>2957147123.7158599</v>
      </c>
      <c r="AR653" s="44">
        <f>[2]国家城池攻打!AM653</f>
        <v>2987653967.166152</v>
      </c>
      <c r="AS653" s="44">
        <f>[2]国家城池攻打!AN653</f>
        <v>251229532.77905756</v>
      </c>
      <c r="AT653" s="44">
        <f>[2]国家城池攻打!AO653</f>
        <v>47895979.94034218</v>
      </c>
      <c r="AU653" s="44">
        <f>[2]国家城池攻打!AP653</f>
        <v>14210627.126752343</v>
      </c>
      <c r="AV653" s="44">
        <f>[2]国家城池攻打!AQ653</f>
        <v>6258137230.7281628</v>
      </c>
      <c r="AX653" s="14">
        <v>650</v>
      </c>
      <c r="AY653" s="44">
        <f>[2]国家城池攻打!AE653</f>
        <v>61655335.429455407</v>
      </c>
      <c r="AZ653" s="44">
        <f>[2]国家城池攻打!AF653</f>
        <v>63175266.15556179</v>
      </c>
      <c r="BA653" s="44">
        <f>[2]国家城池攻打!AG653</f>
        <v>65078289.891450986</v>
      </c>
      <c r="BB653" s="44">
        <f>[2]国家城池攻打!AH653</f>
        <v>69738291.92415531</v>
      </c>
      <c r="BC653" s="44">
        <f>[2]国家城池攻打!AI653</f>
        <v>71510804.784381777</v>
      </c>
    </row>
    <row r="654" spans="1:55" x14ac:dyDescent="0.15">
      <c r="A654" s="16" t="str">
        <f>IF([2]其他调用!AF654="","",[2]其他调用!AF654)</f>
        <v/>
      </c>
      <c r="B654" s="16">
        <f>IF([2]其他调用!AG654="","",[2]其他调用!AG654)</f>
        <v>650</v>
      </c>
      <c r="C654" s="16">
        <f>IF([2]其他调用!AH654="","",[2]其他调用!AH654)</f>
        <v>1</v>
      </c>
      <c r="D654" s="16">
        <f>IF([2]其他调用!AI654="","",[2]其他调用!AI654)</f>
        <v>1.7404689432737179</v>
      </c>
      <c r="E654" s="16">
        <f>IF([2]其他调用!AJ654="","",[2]其他调用!AJ654)</f>
        <v>3.2940969506442275</v>
      </c>
      <c r="F654" s="16">
        <f>IF([2]其他调用!AK654="","",[2]其他调用!AK654)</f>
        <v>8.683091583528304</v>
      </c>
      <c r="G654" s="16">
        <f>IF([2]其他调用!AL654="","",[2]其他调用!AL654)</f>
        <v>16.740269251508298</v>
      </c>
      <c r="H654" s="16">
        <f>IF([2]其他调用!AM654="","",[2]其他调用!AM654)</f>
        <v>1004.4831039224036</v>
      </c>
      <c r="I654" s="16" t="str">
        <f>IF([2]其他调用!AN654="","",[2]其他调用!AN654)</f>
        <v/>
      </c>
      <c r="J654" s="16" t="str">
        <f>IF([2]其他调用!AO654="","",[2]其他调用!AO654)</f>
        <v/>
      </c>
      <c r="AL654" s="35">
        <f>[4]基础信息!L654</f>
        <v>651</v>
      </c>
      <c r="AM654" s="35">
        <f>[4]基础信息!M654</f>
        <v>100</v>
      </c>
      <c r="AP654" s="44">
        <f>[2]国家城池攻打!AK654</f>
        <v>651</v>
      </c>
      <c r="AQ654" s="44">
        <f>[2]国家城池攻打!AL654</f>
        <v>2957147123.7158599</v>
      </c>
      <c r="AR654" s="44">
        <f>[2]国家城池攻打!AM654</f>
        <v>2987653967.166152</v>
      </c>
      <c r="AS654" s="44">
        <f>[2]国家城池攻打!AN654</f>
        <v>251229532.77905756</v>
      </c>
      <c r="AT654" s="44">
        <f>[2]国家城池攻打!AO654</f>
        <v>47895979.94034218</v>
      </c>
      <c r="AU654" s="44">
        <f>[2]国家城池攻打!AP654</f>
        <v>14210627.126752343</v>
      </c>
      <c r="AV654" s="44">
        <f>[2]国家城池攻打!AQ654</f>
        <v>6258137230.7281628</v>
      </c>
      <c r="AX654" s="14">
        <v>651</v>
      </c>
      <c r="AY654" s="44">
        <f>[2]国家城池攻打!AE654</f>
        <v>61655335.429455407</v>
      </c>
      <c r="AZ654" s="44">
        <f>[2]国家城池攻打!AF654</f>
        <v>63175266.15556179</v>
      </c>
      <c r="BA654" s="44">
        <f>[2]国家城池攻打!AG654</f>
        <v>65078289.891450986</v>
      </c>
      <c r="BB654" s="44">
        <f>[2]国家城池攻打!AH654</f>
        <v>69738291.92415531</v>
      </c>
      <c r="BC654" s="44">
        <f>[2]国家城池攻打!AI654</f>
        <v>71510804.784381777</v>
      </c>
    </row>
    <row r="655" spans="1:55" x14ac:dyDescent="0.15">
      <c r="A655" s="16" t="str">
        <f>IF([2]其他调用!AF655="","",[2]其他调用!AF655)</f>
        <v/>
      </c>
      <c r="B655" s="16">
        <f>IF([2]其他调用!AG655="","",[2]其他调用!AG655)</f>
        <v>651</v>
      </c>
      <c r="C655" s="16">
        <f>IF([2]其他调用!AH655="","",[2]其他调用!AH655)</f>
        <v>1</v>
      </c>
      <c r="D655" s="16">
        <f>IF([2]其他调用!AI655="","",[2]其他调用!AI655)</f>
        <v>1.7404689432737179</v>
      </c>
      <c r="E655" s="16">
        <f>IF([2]其他调用!AJ655="","",[2]其他调用!AJ655)</f>
        <v>3.2940969506442275</v>
      </c>
      <c r="F655" s="16">
        <f>IF([2]其他调用!AK655="","",[2]其他调用!AK655)</f>
        <v>8.683091583528304</v>
      </c>
      <c r="G655" s="16">
        <f>IF([2]其他调用!AL655="","",[2]其他调用!AL655)</f>
        <v>16.740269251508298</v>
      </c>
      <c r="H655" s="16">
        <f>IF([2]其他调用!AM655="","",[2]其他调用!AM655)</f>
        <v>1004.4831039224036</v>
      </c>
      <c r="I655" s="16" t="str">
        <f>IF([2]其他调用!AN655="","",[2]其他调用!AN655)</f>
        <v/>
      </c>
      <c r="J655" s="16" t="str">
        <f>IF([2]其他调用!AO655="","",[2]其他调用!AO655)</f>
        <v/>
      </c>
      <c r="AL655" s="35">
        <f>[4]基础信息!L655</f>
        <v>652</v>
      </c>
      <c r="AM655" s="35">
        <f>[4]基础信息!M655</f>
        <v>100</v>
      </c>
      <c r="AP655" s="44">
        <f>[2]国家城池攻打!AK655</f>
        <v>652</v>
      </c>
      <c r="AQ655" s="44">
        <f>[2]国家城池攻打!AL655</f>
        <v>2957147123.7158599</v>
      </c>
      <c r="AR655" s="44">
        <f>[2]国家城池攻打!AM655</f>
        <v>2987653967.166152</v>
      </c>
      <c r="AS655" s="44">
        <f>[2]国家城池攻打!AN655</f>
        <v>251229532.77905756</v>
      </c>
      <c r="AT655" s="44">
        <f>[2]国家城池攻打!AO655</f>
        <v>47895979.94034218</v>
      </c>
      <c r="AU655" s="44">
        <f>[2]国家城池攻打!AP655</f>
        <v>14210627.126752343</v>
      </c>
      <c r="AV655" s="44">
        <f>[2]国家城池攻打!AQ655</f>
        <v>6258137230.7281628</v>
      </c>
      <c r="AX655" s="14">
        <v>652</v>
      </c>
      <c r="AY655" s="44">
        <f>[2]国家城池攻打!AE655</f>
        <v>61655335.429455407</v>
      </c>
      <c r="AZ655" s="44">
        <f>[2]国家城池攻打!AF655</f>
        <v>63175266.15556179</v>
      </c>
      <c r="BA655" s="44">
        <f>[2]国家城池攻打!AG655</f>
        <v>65078289.891450986</v>
      </c>
      <c r="BB655" s="44">
        <f>[2]国家城池攻打!AH655</f>
        <v>69738291.92415531</v>
      </c>
      <c r="BC655" s="44">
        <f>[2]国家城池攻打!AI655</f>
        <v>71510804.784381777</v>
      </c>
    </row>
    <row r="656" spans="1:55" x14ac:dyDescent="0.15">
      <c r="A656" s="16" t="str">
        <f>IF([2]其他调用!AF656="","",[2]其他调用!AF656)</f>
        <v/>
      </c>
      <c r="B656" s="16">
        <f>IF([2]其他调用!AG656="","",[2]其他调用!AG656)</f>
        <v>652</v>
      </c>
      <c r="C656" s="16">
        <f>IF([2]其他调用!AH656="","",[2]其他调用!AH656)</f>
        <v>1</v>
      </c>
      <c r="D656" s="16">
        <f>IF([2]其他调用!AI656="","",[2]其他调用!AI656)</f>
        <v>1.7404689432737179</v>
      </c>
      <c r="E656" s="16">
        <f>IF([2]其他调用!AJ656="","",[2]其他调用!AJ656)</f>
        <v>3.2940969506442275</v>
      </c>
      <c r="F656" s="16">
        <f>IF([2]其他调用!AK656="","",[2]其他调用!AK656)</f>
        <v>8.683091583528304</v>
      </c>
      <c r="G656" s="16">
        <f>IF([2]其他调用!AL656="","",[2]其他调用!AL656)</f>
        <v>16.740269251508298</v>
      </c>
      <c r="H656" s="16">
        <f>IF([2]其他调用!AM656="","",[2]其他调用!AM656)</f>
        <v>1004.4831039224036</v>
      </c>
      <c r="I656" s="16" t="str">
        <f>IF([2]其他调用!AN656="","",[2]其他调用!AN656)</f>
        <v/>
      </c>
      <c r="J656" s="16" t="str">
        <f>IF([2]其他调用!AO656="","",[2]其他调用!AO656)</f>
        <v/>
      </c>
      <c r="AL656" s="35">
        <f>[4]基础信息!L656</f>
        <v>653</v>
      </c>
      <c r="AM656" s="35">
        <f>[4]基础信息!M656</f>
        <v>100</v>
      </c>
      <c r="AP656" s="44">
        <f>[2]国家城池攻打!AK656</f>
        <v>653</v>
      </c>
      <c r="AQ656" s="44">
        <f>[2]国家城池攻打!AL656</f>
        <v>2957147123.7158599</v>
      </c>
      <c r="AR656" s="44">
        <f>[2]国家城池攻打!AM656</f>
        <v>2987653967.166152</v>
      </c>
      <c r="AS656" s="44">
        <f>[2]国家城池攻打!AN656</f>
        <v>251229532.77905756</v>
      </c>
      <c r="AT656" s="44">
        <f>[2]国家城池攻打!AO656</f>
        <v>47895979.94034218</v>
      </c>
      <c r="AU656" s="44">
        <f>[2]国家城池攻打!AP656</f>
        <v>14210627.126752343</v>
      </c>
      <c r="AV656" s="44">
        <f>[2]国家城池攻打!AQ656</f>
        <v>6258137230.7281628</v>
      </c>
      <c r="AX656" s="14">
        <v>653</v>
      </c>
      <c r="AY656" s="44">
        <f>[2]国家城池攻打!AE656</f>
        <v>61655335.429455407</v>
      </c>
      <c r="AZ656" s="44">
        <f>[2]国家城池攻打!AF656</f>
        <v>63175266.15556179</v>
      </c>
      <c r="BA656" s="44">
        <f>[2]国家城池攻打!AG656</f>
        <v>65078289.891450986</v>
      </c>
      <c r="BB656" s="44">
        <f>[2]国家城池攻打!AH656</f>
        <v>69738291.92415531</v>
      </c>
      <c r="BC656" s="44">
        <f>[2]国家城池攻打!AI656</f>
        <v>71510804.784381777</v>
      </c>
    </row>
    <row r="657" spans="1:55" x14ac:dyDescent="0.15">
      <c r="A657" s="16" t="str">
        <f>IF([2]其他调用!AF657="","",[2]其他调用!AF657)</f>
        <v/>
      </c>
      <c r="B657" s="16">
        <f>IF([2]其他调用!AG657="","",[2]其他调用!AG657)</f>
        <v>653</v>
      </c>
      <c r="C657" s="16">
        <f>IF([2]其他调用!AH657="","",[2]其他调用!AH657)</f>
        <v>1</v>
      </c>
      <c r="D657" s="16">
        <f>IF([2]其他调用!AI657="","",[2]其他调用!AI657)</f>
        <v>1.7404689432737179</v>
      </c>
      <c r="E657" s="16">
        <f>IF([2]其他调用!AJ657="","",[2]其他调用!AJ657)</f>
        <v>3.2940969506442275</v>
      </c>
      <c r="F657" s="16">
        <f>IF([2]其他调用!AK657="","",[2]其他调用!AK657)</f>
        <v>8.683091583528304</v>
      </c>
      <c r="G657" s="16">
        <f>IF([2]其他调用!AL657="","",[2]其他调用!AL657)</f>
        <v>16.740269251508298</v>
      </c>
      <c r="H657" s="16">
        <f>IF([2]其他调用!AM657="","",[2]其他调用!AM657)</f>
        <v>1004.4831039224036</v>
      </c>
      <c r="I657" s="16" t="str">
        <f>IF([2]其他调用!AN657="","",[2]其他调用!AN657)</f>
        <v/>
      </c>
      <c r="J657" s="16" t="str">
        <f>IF([2]其他调用!AO657="","",[2]其他调用!AO657)</f>
        <v/>
      </c>
      <c r="AL657" s="35">
        <f>[4]基础信息!L657</f>
        <v>654</v>
      </c>
      <c r="AM657" s="35">
        <f>[4]基础信息!M657</f>
        <v>100</v>
      </c>
      <c r="AP657" s="44">
        <f>[2]国家城池攻打!AK657</f>
        <v>654</v>
      </c>
      <c r="AQ657" s="44">
        <f>[2]国家城池攻打!AL657</f>
        <v>2957147123.7158599</v>
      </c>
      <c r="AR657" s="44">
        <f>[2]国家城池攻打!AM657</f>
        <v>2987653967.166152</v>
      </c>
      <c r="AS657" s="44">
        <f>[2]国家城池攻打!AN657</f>
        <v>251229532.77905756</v>
      </c>
      <c r="AT657" s="44">
        <f>[2]国家城池攻打!AO657</f>
        <v>47895979.94034218</v>
      </c>
      <c r="AU657" s="44">
        <f>[2]国家城池攻打!AP657</f>
        <v>14210627.126752343</v>
      </c>
      <c r="AV657" s="44">
        <f>[2]国家城池攻打!AQ657</f>
        <v>6258137230.7281628</v>
      </c>
      <c r="AX657" s="14">
        <v>654</v>
      </c>
      <c r="AY657" s="44">
        <f>[2]国家城池攻打!AE657</f>
        <v>61655335.429455407</v>
      </c>
      <c r="AZ657" s="44">
        <f>[2]国家城池攻打!AF657</f>
        <v>63175266.15556179</v>
      </c>
      <c r="BA657" s="44">
        <f>[2]国家城池攻打!AG657</f>
        <v>65078289.891450986</v>
      </c>
      <c r="BB657" s="44">
        <f>[2]国家城池攻打!AH657</f>
        <v>69738291.92415531</v>
      </c>
      <c r="BC657" s="44">
        <f>[2]国家城池攻打!AI657</f>
        <v>71510804.784381777</v>
      </c>
    </row>
    <row r="658" spans="1:55" x14ac:dyDescent="0.15">
      <c r="A658" s="16" t="str">
        <f>IF([2]其他调用!AF658="","",[2]其他调用!AF658)</f>
        <v/>
      </c>
      <c r="B658" s="16">
        <f>IF([2]其他调用!AG658="","",[2]其他调用!AG658)</f>
        <v>654</v>
      </c>
      <c r="C658" s="16">
        <f>IF([2]其他调用!AH658="","",[2]其他调用!AH658)</f>
        <v>1</v>
      </c>
      <c r="D658" s="16">
        <f>IF([2]其他调用!AI658="","",[2]其他调用!AI658)</f>
        <v>1.7404689432737179</v>
      </c>
      <c r="E658" s="16">
        <f>IF([2]其他调用!AJ658="","",[2]其他调用!AJ658)</f>
        <v>3.2940969506442275</v>
      </c>
      <c r="F658" s="16">
        <f>IF([2]其他调用!AK658="","",[2]其他调用!AK658)</f>
        <v>8.683091583528304</v>
      </c>
      <c r="G658" s="16">
        <f>IF([2]其他调用!AL658="","",[2]其他调用!AL658)</f>
        <v>16.740269251508298</v>
      </c>
      <c r="H658" s="16">
        <f>IF([2]其他调用!AM658="","",[2]其他调用!AM658)</f>
        <v>1004.4831039224036</v>
      </c>
      <c r="I658" s="16" t="str">
        <f>IF([2]其他调用!AN658="","",[2]其他调用!AN658)</f>
        <v/>
      </c>
      <c r="J658" s="16" t="str">
        <f>IF([2]其他调用!AO658="","",[2]其他调用!AO658)</f>
        <v/>
      </c>
      <c r="AL658" s="35">
        <f>[4]基础信息!L658</f>
        <v>655</v>
      </c>
      <c r="AM658" s="35">
        <f>[4]基础信息!M658</f>
        <v>100</v>
      </c>
      <c r="AP658" s="44">
        <f>[2]国家城池攻打!AK658</f>
        <v>655</v>
      </c>
      <c r="AQ658" s="44">
        <f>[2]国家城池攻打!AL658</f>
        <v>2957147123.7158599</v>
      </c>
      <c r="AR658" s="44">
        <f>[2]国家城池攻打!AM658</f>
        <v>2987653967.166152</v>
      </c>
      <c r="AS658" s="44">
        <f>[2]国家城池攻打!AN658</f>
        <v>251229532.77905756</v>
      </c>
      <c r="AT658" s="44">
        <f>[2]国家城池攻打!AO658</f>
        <v>47895979.94034218</v>
      </c>
      <c r="AU658" s="44">
        <f>[2]国家城池攻打!AP658</f>
        <v>14210627.126752343</v>
      </c>
      <c r="AV658" s="44">
        <f>[2]国家城池攻打!AQ658</f>
        <v>6258137230.7281628</v>
      </c>
      <c r="AX658" s="14">
        <v>655</v>
      </c>
      <c r="AY658" s="44">
        <f>[2]国家城池攻打!AE658</f>
        <v>61655335.429455407</v>
      </c>
      <c r="AZ658" s="44">
        <f>[2]国家城池攻打!AF658</f>
        <v>63175266.15556179</v>
      </c>
      <c r="BA658" s="44">
        <f>[2]国家城池攻打!AG658</f>
        <v>65078289.891450986</v>
      </c>
      <c r="BB658" s="44">
        <f>[2]国家城池攻打!AH658</f>
        <v>69738291.92415531</v>
      </c>
      <c r="BC658" s="44">
        <f>[2]国家城池攻打!AI658</f>
        <v>71510804.784381777</v>
      </c>
    </row>
    <row r="659" spans="1:55" x14ac:dyDescent="0.15">
      <c r="A659" s="16" t="str">
        <f>IF([2]其他调用!AF659="","",[2]其他调用!AF659)</f>
        <v/>
      </c>
      <c r="B659" s="16">
        <f>IF([2]其他调用!AG659="","",[2]其他调用!AG659)</f>
        <v>655</v>
      </c>
      <c r="C659" s="16">
        <f>IF([2]其他调用!AH659="","",[2]其他调用!AH659)</f>
        <v>1</v>
      </c>
      <c r="D659" s="16">
        <f>IF([2]其他调用!AI659="","",[2]其他调用!AI659)</f>
        <v>1.7404689432737179</v>
      </c>
      <c r="E659" s="16">
        <f>IF([2]其他调用!AJ659="","",[2]其他调用!AJ659)</f>
        <v>3.2940969506442275</v>
      </c>
      <c r="F659" s="16">
        <f>IF([2]其他调用!AK659="","",[2]其他调用!AK659)</f>
        <v>8.683091583528304</v>
      </c>
      <c r="G659" s="16">
        <f>IF([2]其他调用!AL659="","",[2]其他调用!AL659)</f>
        <v>16.740269251508298</v>
      </c>
      <c r="H659" s="16">
        <f>IF([2]其他调用!AM659="","",[2]其他调用!AM659)</f>
        <v>1004.4831039224036</v>
      </c>
      <c r="I659" s="16" t="str">
        <f>IF([2]其他调用!AN659="","",[2]其他调用!AN659)</f>
        <v/>
      </c>
      <c r="J659" s="16" t="str">
        <f>IF([2]其他调用!AO659="","",[2]其他调用!AO659)</f>
        <v/>
      </c>
      <c r="AL659" s="35">
        <f>[4]基础信息!L659</f>
        <v>656</v>
      </c>
      <c r="AM659" s="35">
        <f>[4]基础信息!M659</f>
        <v>100</v>
      </c>
      <c r="AP659" s="44">
        <f>[2]国家城池攻打!AK659</f>
        <v>656</v>
      </c>
      <c r="AQ659" s="44">
        <f>[2]国家城池攻打!AL659</f>
        <v>2957147123.7158599</v>
      </c>
      <c r="AR659" s="44">
        <f>[2]国家城池攻打!AM659</f>
        <v>2987653967.166152</v>
      </c>
      <c r="AS659" s="44">
        <f>[2]国家城池攻打!AN659</f>
        <v>251229532.77905756</v>
      </c>
      <c r="AT659" s="44">
        <f>[2]国家城池攻打!AO659</f>
        <v>47895979.94034218</v>
      </c>
      <c r="AU659" s="44">
        <f>[2]国家城池攻打!AP659</f>
        <v>14210627.126752343</v>
      </c>
      <c r="AV659" s="44">
        <f>[2]国家城池攻打!AQ659</f>
        <v>6258137230.7281628</v>
      </c>
      <c r="AX659" s="14">
        <v>656</v>
      </c>
      <c r="AY659" s="44">
        <f>[2]国家城池攻打!AE659</f>
        <v>61655335.429455407</v>
      </c>
      <c r="AZ659" s="44">
        <f>[2]国家城池攻打!AF659</f>
        <v>63175266.15556179</v>
      </c>
      <c r="BA659" s="44">
        <f>[2]国家城池攻打!AG659</f>
        <v>65078289.891450986</v>
      </c>
      <c r="BB659" s="44">
        <f>[2]国家城池攻打!AH659</f>
        <v>69738291.92415531</v>
      </c>
      <c r="BC659" s="44">
        <f>[2]国家城池攻打!AI659</f>
        <v>71510804.784381777</v>
      </c>
    </row>
    <row r="660" spans="1:55" x14ac:dyDescent="0.15">
      <c r="A660" s="16" t="str">
        <f>IF([2]其他调用!AF660="","",[2]其他调用!AF660)</f>
        <v/>
      </c>
      <c r="B660" s="16">
        <f>IF([2]其他调用!AG660="","",[2]其他调用!AG660)</f>
        <v>656</v>
      </c>
      <c r="C660" s="16">
        <f>IF([2]其他调用!AH660="","",[2]其他调用!AH660)</f>
        <v>1</v>
      </c>
      <c r="D660" s="16">
        <f>IF([2]其他调用!AI660="","",[2]其他调用!AI660)</f>
        <v>1.7404689432737179</v>
      </c>
      <c r="E660" s="16">
        <f>IF([2]其他调用!AJ660="","",[2]其他调用!AJ660)</f>
        <v>3.2940969506442275</v>
      </c>
      <c r="F660" s="16">
        <f>IF([2]其他调用!AK660="","",[2]其他调用!AK660)</f>
        <v>8.683091583528304</v>
      </c>
      <c r="G660" s="16">
        <f>IF([2]其他调用!AL660="","",[2]其他调用!AL660)</f>
        <v>16.740269251508298</v>
      </c>
      <c r="H660" s="16">
        <f>IF([2]其他调用!AM660="","",[2]其他调用!AM660)</f>
        <v>1004.4831039224036</v>
      </c>
      <c r="I660" s="16" t="str">
        <f>IF([2]其他调用!AN660="","",[2]其他调用!AN660)</f>
        <v/>
      </c>
      <c r="J660" s="16" t="str">
        <f>IF([2]其他调用!AO660="","",[2]其他调用!AO660)</f>
        <v/>
      </c>
      <c r="AL660" s="35">
        <f>[4]基础信息!L660</f>
        <v>657</v>
      </c>
      <c r="AM660" s="35">
        <f>[4]基础信息!M660</f>
        <v>100</v>
      </c>
      <c r="AP660" s="44">
        <f>[2]国家城池攻打!AK660</f>
        <v>657</v>
      </c>
      <c r="AQ660" s="44">
        <f>[2]国家城池攻打!AL660</f>
        <v>2957147123.7158599</v>
      </c>
      <c r="AR660" s="44">
        <f>[2]国家城池攻打!AM660</f>
        <v>2987653967.166152</v>
      </c>
      <c r="AS660" s="44">
        <f>[2]国家城池攻打!AN660</f>
        <v>251229532.77905756</v>
      </c>
      <c r="AT660" s="44">
        <f>[2]国家城池攻打!AO660</f>
        <v>47895979.94034218</v>
      </c>
      <c r="AU660" s="44">
        <f>[2]国家城池攻打!AP660</f>
        <v>14210627.126752343</v>
      </c>
      <c r="AV660" s="44">
        <f>[2]国家城池攻打!AQ660</f>
        <v>6258137230.7281628</v>
      </c>
      <c r="AX660" s="14">
        <v>657</v>
      </c>
      <c r="AY660" s="44">
        <f>[2]国家城池攻打!AE660</f>
        <v>61655335.429455407</v>
      </c>
      <c r="AZ660" s="44">
        <f>[2]国家城池攻打!AF660</f>
        <v>63175266.15556179</v>
      </c>
      <c r="BA660" s="44">
        <f>[2]国家城池攻打!AG660</f>
        <v>65078289.891450986</v>
      </c>
      <c r="BB660" s="44">
        <f>[2]国家城池攻打!AH660</f>
        <v>69738291.92415531</v>
      </c>
      <c r="BC660" s="44">
        <f>[2]国家城池攻打!AI660</f>
        <v>71510804.784381777</v>
      </c>
    </row>
    <row r="661" spans="1:55" x14ac:dyDescent="0.15">
      <c r="A661" s="16" t="str">
        <f>IF([2]其他调用!AF661="","",[2]其他调用!AF661)</f>
        <v/>
      </c>
      <c r="B661" s="16">
        <f>IF([2]其他调用!AG661="","",[2]其他调用!AG661)</f>
        <v>657</v>
      </c>
      <c r="C661" s="16">
        <f>IF([2]其他调用!AH661="","",[2]其他调用!AH661)</f>
        <v>1</v>
      </c>
      <c r="D661" s="16">
        <f>IF([2]其他调用!AI661="","",[2]其他调用!AI661)</f>
        <v>1.7404689432737179</v>
      </c>
      <c r="E661" s="16">
        <f>IF([2]其他调用!AJ661="","",[2]其他调用!AJ661)</f>
        <v>3.2940969506442275</v>
      </c>
      <c r="F661" s="16">
        <f>IF([2]其他调用!AK661="","",[2]其他调用!AK661)</f>
        <v>8.683091583528304</v>
      </c>
      <c r="G661" s="16">
        <f>IF([2]其他调用!AL661="","",[2]其他调用!AL661)</f>
        <v>16.740269251508298</v>
      </c>
      <c r="H661" s="16">
        <f>IF([2]其他调用!AM661="","",[2]其他调用!AM661)</f>
        <v>1004.4831039224036</v>
      </c>
      <c r="I661" s="16" t="str">
        <f>IF([2]其他调用!AN661="","",[2]其他调用!AN661)</f>
        <v/>
      </c>
      <c r="J661" s="16" t="str">
        <f>IF([2]其他调用!AO661="","",[2]其他调用!AO661)</f>
        <v/>
      </c>
      <c r="AL661" s="35">
        <f>[4]基础信息!L661</f>
        <v>658</v>
      </c>
      <c r="AM661" s="35">
        <f>[4]基础信息!M661</f>
        <v>100</v>
      </c>
      <c r="AP661" s="44">
        <f>[2]国家城池攻打!AK661</f>
        <v>658</v>
      </c>
      <c r="AQ661" s="44">
        <f>[2]国家城池攻打!AL661</f>
        <v>2957147123.7158599</v>
      </c>
      <c r="AR661" s="44">
        <f>[2]国家城池攻打!AM661</f>
        <v>2987653967.166152</v>
      </c>
      <c r="AS661" s="44">
        <f>[2]国家城池攻打!AN661</f>
        <v>251229532.77905756</v>
      </c>
      <c r="AT661" s="44">
        <f>[2]国家城池攻打!AO661</f>
        <v>47895979.94034218</v>
      </c>
      <c r="AU661" s="44">
        <f>[2]国家城池攻打!AP661</f>
        <v>14210627.126752343</v>
      </c>
      <c r="AV661" s="44">
        <f>[2]国家城池攻打!AQ661</f>
        <v>6258137230.7281628</v>
      </c>
      <c r="AX661" s="14">
        <v>658</v>
      </c>
      <c r="AY661" s="44">
        <f>[2]国家城池攻打!AE661</f>
        <v>61655335.429455407</v>
      </c>
      <c r="AZ661" s="44">
        <f>[2]国家城池攻打!AF661</f>
        <v>63175266.15556179</v>
      </c>
      <c r="BA661" s="44">
        <f>[2]国家城池攻打!AG661</f>
        <v>65078289.891450986</v>
      </c>
      <c r="BB661" s="44">
        <f>[2]国家城池攻打!AH661</f>
        <v>69738291.92415531</v>
      </c>
      <c r="BC661" s="44">
        <f>[2]国家城池攻打!AI661</f>
        <v>71510804.784381777</v>
      </c>
    </row>
    <row r="662" spans="1:55" x14ac:dyDescent="0.15">
      <c r="A662" s="16" t="str">
        <f>IF([2]其他调用!AF662="","",[2]其他调用!AF662)</f>
        <v/>
      </c>
      <c r="B662" s="16">
        <f>IF([2]其他调用!AG662="","",[2]其他调用!AG662)</f>
        <v>658</v>
      </c>
      <c r="C662" s="16">
        <f>IF([2]其他调用!AH662="","",[2]其他调用!AH662)</f>
        <v>1</v>
      </c>
      <c r="D662" s="16">
        <f>IF([2]其他调用!AI662="","",[2]其他调用!AI662)</f>
        <v>1.7404689432737179</v>
      </c>
      <c r="E662" s="16">
        <f>IF([2]其他调用!AJ662="","",[2]其他调用!AJ662)</f>
        <v>3.2940969506442275</v>
      </c>
      <c r="F662" s="16">
        <f>IF([2]其他调用!AK662="","",[2]其他调用!AK662)</f>
        <v>8.683091583528304</v>
      </c>
      <c r="G662" s="16">
        <f>IF([2]其他调用!AL662="","",[2]其他调用!AL662)</f>
        <v>16.740269251508298</v>
      </c>
      <c r="H662" s="16">
        <f>IF([2]其他调用!AM662="","",[2]其他调用!AM662)</f>
        <v>1004.4831039224036</v>
      </c>
      <c r="I662" s="16" t="str">
        <f>IF([2]其他调用!AN662="","",[2]其他调用!AN662)</f>
        <v/>
      </c>
      <c r="J662" s="16" t="str">
        <f>IF([2]其他调用!AO662="","",[2]其他调用!AO662)</f>
        <v/>
      </c>
      <c r="AL662" s="35">
        <f>[4]基础信息!L662</f>
        <v>659</v>
      </c>
      <c r="AM662" s="35">
        <f>[4]基础信息!M662</f>
        <v>100</v>
      </c>
      <c r="AP662" s="44">
        <f>[2]国家城池攻打!AK662</f>
        <v>659</v>
      </c>
      <c r="AQ662" s="44">
        <f>[2]国家城池攻打!AL662</f>
        <v>2957147123.7158599</v>
      </c>
      <c r="AR662" s="44">
        <f>[2]国家城池攻打!AM662</f>
        <v>2987653967.166152</v>
      </c>
      <c r="AS662" s="44">
        <f>[2]国家城池攻打!AN662</f>
        <v>251229532.77905756</v>
      </c>
      <c r="AT662" s="44">
        <f>[2]国家城池攻打!AO662</f>
        <v>47895979.94034218</v>
      </c>
      <c r="AU662" s="44">
        <f>[2]国家城池攻打!AP662</f>
        <v>14210627.126752343</v>
      </c>
      <c r="AV662" s="44">
        <f>[2]国家城池攻打!AQ662</f>
        <v>6258137230.7281628</v>
      </c>
      <c r="AX662" s="14">
        <v>659</v>
      </c>
      <c r="AY662" s="44">
        <f>[2]国家城池攻打!AE662</f>
        <v>61655335.429455407</v>
      </c>
      <c r="AZ662" s="44">
        <f>[2]国家城池攻打!AF662</f>
        <v>63175266.15556179</v>
      </c>
      <c r="BA662" s="44">
        <f>[2]国家城池攻打!AG662</f>
        <v>65078289.891450986</v>
      </c>
      <c r="BB662" s="44">
        <f>[2]国家城池攻打!AH662</f>
        <v>69738291.92415531</v>
      </c>
      <c r="BC662" s="44">
        <f>[2]国家城池攻打!AI662</f>
        <v>71510804.784381777</v>
      </c>
    </row>
    <row r="663" spans="1:55" x14ac:dyDescent="0.15">
      <c r="A663" s="16" t="str">
        <f>IF([2]其他调用!AF663="","",[2]其他调用!AF663)</f>
        <v/>
      </c>
      <c r="B663" s="16">
        <f>IF([2]其他调用!AG663="","",[2]其他调用!AG663)</f>
        <v>659</v>
      </c>
      <c r="C663" s="16">
        <f>IF([2]其他调用!AH663="","",[2]其他调用!AH663)</f>
        <v>1</v>
      </c>
      <c r="D663" s="16">
        <f>IF([2]其他调用!AI663="","",[2]其他调用!AI663)</f>
        <v>1.7404689432737179</v>
      </c>
      <c r="E663" s="16">
        <f>IF([2]其他调用!AJ663="","",[2]其他调用!AJ663)</f>
        <v>3.2940969506442275</v>
      </c>
      <c r="F663" s="16">
        <f>IF([2]其他调用!AK663="","",[2]其他调用!AK663)</f>
        <v>8.683091583528304</v>
      </c>
      <c r="G663" s="16">
        <f>IF([2]其他调用!AL663="","",[2]其他调用!AL663)</f>
        <v>16.740269251508298</v>
      </c>
      <c r="H663" s="16">
        <f>IF([2]其他调用!AM663="","",[2]其他调用!AM663)</f>
        <v>1004.4831039224036</v>
      </c>
      <c r="I663" s="16" t="str">
        <f>IF([2]其他调用!AN663="","",[2]其他调用!AN663)</f>
        <v/>
      </c>
      <c r="J663" s="16" t="str">
        <f>IF([2]其他调用!AO663="","",[2]其他调用!AO663)</f>
        <v/>
      </c>
      <c r="AL663" s="35">
        <f>[4]基础信息!L663</f>
        <v>660</v>
      </c>
      <c r="AM663" s="35">
        <f>[4]基础信息!M663</f>
        <v>100</v>
      </c>
      <c r="AP663" s="44">
        <f>[2]国家城池攻打!AK663</f>
        <v>660</v>
      </c>
      <c r="AQ663" s="44">
        <f>[2]国家城池攻打!AL663</f>
        <v>2957147123.7158599</v>
      </c>
      <c r="AR663" s="44">
        <f>[2]国家城池攻打!AM663</f>
        <v>2987653967.166152</v>
      </c>
      <c r="AS663" s="44">
        <f>[2]国家城池攻打!AN663</f>
        <v>251229532.77905756</v>
      </c>
      <c r="AT663" s="44">
        <f>[2]国家城池攻打!AO663</f>
        <v>47895979.94034218</v>
      </c>
      <c r="AU663" s="44">
        <f>[2]国家城池攻打!AP663</f>
        <v>14210627.126752343</v>
      </c>
      <c r="AV663" s="44">
        <f>[2]国家城池攻打!AQ663</f>
        <v>6258137230.7281628</v>
      </c>
      <c r="AX663" s="14">
        <v>660</v>
      </c>
      <c r="AY663" s="44">
        <f>[2]国家城池攻打!AE663</f>
        <v>61655335.429455407</v>
      </c>
      <c r="AZ663" s="44">
        <f>[2]国家城池攻打!AF663</f>
        <v>63175266.15556179</v>
      </c>
      <c r="BA663" s="44">
        <f>[2]国家城池攻打!AG663</f>
        <v>65078289.891450986</v>
      </c>
      <c r="BB663" s="44">
        <f>[2]国家城池攻打!AH663</f>
        <v>69738291.92415531</v>
      </c>
      <c r="BC663" s="44">
        <f>[2]国家城池攻打!AI663</f>
        <v>71510804.784381777</v>
      </c>
    </row>
    <row r="664" spans="1:55" x14ac:dyDescent="0.15">
      <c r="A664" s="16" t="str">
        <f>IF([2]其他调用!AF664="","",[2]其他调用!AF664)</f>
        <v/>
      </c>
      <c r="B664" s="16">
        <f>IF([2]其他调用!AG664="","",[2]其他调用!AG664)</f>
        <v>660</v>
      </c>
      <c r="C664" s="16">
        <f>IF([2]其他调用!AH664="","",[2]其他调用!AH664)</f>
        <v>1</v>
      </c>
      <c r="D664" s="16">
        <f>IF([2]其他调用!AI664="","",[2]其他调用!AI664)</f>
        <v>1.7404689432737179</v>
      </c>
      <c r="E664" s="16">
        <f>IF([2]其他调用!AJ664="","",[2]其他调用!AJ664)</f>
        <v>3.2940969506442275</v>
      </c>
      <c r="F664" s="16">
        <f>IF([2]其他调用!AK664="","",[2]其他调用!AK664)</f>
        <v>8.683091583528304</v>
      </c>
      <c r="G664" s="16">
        <f>IF([2]其他调用!AL664="","",[2]其他调用!AL664)</f>
        <v>16.740269251508298</v>
      </c>
      <c r="H664" s="16">
        <f>IF([2]其他调用!AM664="","",[2]其他调用!AM664)</f>
        <v>1004.4831039224036</v>
      </c>
      <c r="I664" s="16" t="str">
        <f>IF([2]其他调用!AN664="","",[2]其他调用!AN664)</f>
        <v/>
      </c>
      <c r="J664" s="16" t="str">
        <f>IF([2]其他调用!AO664="","",[2]其他调用!AO664)</f>
        <v/>
      </c>
      <c r="AL664" s="35">
        <f>[4]基础信息!L664</f>
        <v>661</v>
      </c>
      <c r="AM664" s="35">
        <f>[4]基础信息!M664</f>
        <v>100</v>
      </c>
      <c r="AP664" s="44">
        <f>[2]国家城池攻打!AK664</f>
        <v>661</v>
      </c>
      <c r="AQ664" s="44">
        <f>[2]国家城池攻打!AL664</f>
        <v>2957147123.7158599</v>
      </c>
      <c r="AR664" s="44">
        <f>[2]国家城池攻打!AM664</f>
        <v>2987653967.166152</v>
      </c>
      <c r="AS664" s="44">
        <f>[2]国家城池攻打!AN664</f>
        <v>251229532.77905756</v>
      </c>
      <c r="AT664" s="44">
        <f>[2]国家城池攻打!AO664</f>
        <v>47895979.94034218</v>
      </c>
      <c r="AU664" s="44">
        <f>[2]国家城池攻打!AP664</f>
        <v>14210627.126752343</v>
      </c>
      <c r="AV664" s="44">
        <f>[2]国家城池攻打!AQ664</f>
        <v>6258137230.7281628</v>
      </c>
      <c r="AX664" s="14">
        <v>661</v>
      </c>
      <c r="AY664" s="44">
        <f>[2]国家城池攻打!AE664</f>
        <v>61655335.429455407</v>
      </c>
      <c r="AZ664" s="44">
        <f>[2]国家城池攻打!AF664</f>
        <v>63175266.15556179</v>
      </c>
      <c r="BA664" s="44">
        <f>[2]国家城池攻打!AG664</f>
        <v>65078289.891450986</v>
      </c>
      <c r="BB664" s="44">
        <f>[2]国家城池攻打!AH664</f>
        <v>69738291.92415531</v>
      </c>
      <c r="BC664" s="44">
        <f>[2]国家城池攻打!AI664</f>
        <v>71510804.784381777</v>
      </c>
    </row>
    <row r="665" spans="1:55" x14ac:dyDescent="0.15">
      <c r="A665" s="16" t="str">
        <f>IF([2]其他调用!AF665="","",[2]其他调用!AF665)</f>
        <v/>
      </c>
      <c r="B665" s="16">
        <f>IF([2]其他调用!AG665="","",[2]其他调用!AG665)</f>
        <v>661</v>
      </c>
      <c r="C665" s="16">
        <f>IF([2]其他调用!AH665="","",[2]其他调用!AH665)</f>
        <v>1</v>
      </c>
      <c r="D665" s="16">
        <f>IF([2]其他调用!AI665="","",[2]其他调用!AI665)</f>
        <v>1.7404689432737179</v>
      </c>
      <c r="E665" s="16">
        <f>IF([2]其他调用!AJ665="","",[2]其他调用!AJ665)</f>
        <v>3.2940969506442275</v>
      </c>
      <c r="F665" s="16">
        <f>IF([2]其他调用!AK665="","",[2]其他调用!AK665)</f>
        <v>8.683091583528304</v>
      </c>
      <c r="G665" s="16">
        <f>IF([2]其他调用!AL665="","",[2]其他调用!AL665)</f>
        <v>16.740269251508298</v>
      </c>
      <c r="H665" s="16">
        <f>IF([2]其他调用!AM665="","",[2]其他调用!AM665)</f>
        <v>1004.4831039224036</v>
      </c>
      <c r="I665" s="16" t="str">
        <f>IF([2]其他调用!AN665="","",[2]其他调用!AN665)</f>
        <v/>
      </c>
      <c r="J665" s="16" t="str">
        <f>IF([2]其他调用!AO665="","",[2]其他调用!AO665)</f>
        <v/>
      </c>
      <c r="AL665" s="35">
        <f>[4]基础信息!L665</f>
        <v>662</v>
      </c>
      <c r="AM665" s="35">
        <f>[4]基础信息!M665</f>
        <v>100</v>
      </c>
      <c r="AP665" s="44">
        <f>[2]国家城池攻打!AK665</f>
        <v>662</v>
      </c>
      <c r="AQ665" s="44">
        <f>[2]国家城池攻打!AL665</f>
        <v>2957147123.7158599</v>
      </c>
      <c r="AR665" s="44">
        <f>[2]国家城池攻打!AM665</f>
        <v>2987653967.166152</v>
      </c>
      <c r="AS665" s="44">
        <f>[2]国家城池攻打!AN665</f>
        <v>251229532.77905756</v>
      </c>
      <c r="AT665" s="44">
        <f>[2]国家城池攻打!AO665</f>
        <v>47895979.94034218</v>
      </c>
      <c r="AU665" s="44">
        <f>[2]国家城池攻打!AP665</f>
        <v>14210627.126752343</v>
      </c>
      <c r="AV665" s="44">
        <f>[2]国家城池攻打!AQ665</f>
        <v>6258137230.7281628</v>
      </c>
      <c r="AX665" s="14">
        <v>662</v>
      </c>
      <c r="AY665" s="44">
        <f>[2]国家城池攻打!AE665</f>
        <v>61655335.429455407</v>
      </c>
      <c r="AZ665" s="44">
        <f>[2]国家城池攻打!AF665</f>
        <v>63175266.15556179</v>
      </c>
      <c r="BA665" s="44">
        <f>[2]国家城池攻打!AG665</f>
        <v>65078289.891450986</v>
      </c>
      <c r="BB665" s="44">
        <f>[2]国家城池攻打!AH665</f>
        <v>69738291.92415531</v>
      </c>
      <c r="BC665" s="44">
        <f>[2]国家城池攻打!AI665</f>
        <v>71510804.784381777</v>
      </c>
    </row>
    <row r="666" spans="1:55" x14ac:dyDescent="0.15">
      <c r="A666" s="16" t="str">
        <f>IF([2]其他调用!AF666="","",[2]其他调用!AF666)</f>
        <v/>
      </c>
      <c r="B666" s="16">
        <f>IF([2]其他调用!AG666="","",[2]其他调用!AG666)</f>
        <v>662</v>
      </c>
      <c r="C666" s="16">
        <f>IF([2]其他调用!AH666="","",[2]其他调用!AH666)</f>
        <v>1</v>
      </c>
      <c r="D666" s="16">
        <f>IF([2]其他调用!AI666="","",[2]其他调用!AI666)</f>
        <v>1.7404689432737179</v>
      </c>
      <c r="E666" s="16">
        <f>IF([2]其他调用!AJ666="","",[2]其他调用!AJ666)</f>
        <v>3.2940969506442275</v>
      </c>
      <c r="F666" s="16">
        <f>IF([2]其他调用!AK666="","",[2]其他调用!AK666)</f>
        <v>8.683091583528304</v>
      </c>
      <c r="G666" s="16">
        <f>IF([2]其他调用!AL666="","",[2]其他调用!AL666)</f>
        <v>16.740269251508298</v>
      </c>
      <c r="H666" s="16">
        <f>IF([2]其他调用!AM666="","",[2]其他调用!AM666)</f>
        <v>1004.4831039224036</v>
      </c>
      <c r="I666" s="16" t="str">
        <f>IF([2]其他调用!AN666="","",[2]其他调用!AN666)</f>
        <v/>
      </c>
      <c r="J666" s="16" t="str">
        <f>IF([2]其他调用!AO666="","",[2]其他调用!AO666)</f>
        <v/>
      </c>
      <c r="AL666" s="35">
        <f>[4]基础信息!L666</f>
        <v>663</v>
      </c>
      <c r="AM666" s="35">
        <f>[4]基础信息!M666</f>
        <v>100</v>
      </c>
      <c r="AP666" s="44">
        <f>[2]国家城池攻打!AK666</f>
        <v>663</v>
      </c>
      <c r="AQ666" s="44">
        <f>[2]国家城池攻打!AL666</f>
        <v>2957147123.7158599</v>
      </c>
      <c r="AR666" s="44">
        <f>[2]国家城池攻打!AM666</f>
        <v>2987653967.166152</v>
      </c>
      <c r="AS666" s="44">
        <f>[2]国家城池攻打!AN666</f>
        <v>251229532.77905756</v>
      </c>
      <c r="AT666" s="44">
        <f>[2]国家城池攻打!AO666</f>
        <v>47895979.94034218</v>
      </c>
      <c r="AU666" s="44">
        <f>[2]国家城池攻打!AP666</f>
        <v>14210627.126752343</v>
      </c>
      <c r="AV666" s="44">
        <f>[2]国家城池攻打!AQ666</f>
        <v>6258137230.7281628</v>
      </c>
      <c r="AX666" s="14">
        <v>663</v>
      </c>
      <c r="AY666" s="44">
        <f>[2]国家城池攻打!AE666</f>
        <v>61655335.429455407</v>
      </c>
      <c r="AZ666" s="44">
        <f>[2]国家城池攻打!AF666</f>
        <v>63175266.15556179</v>
      </c>
      <c r="BA666" s="44">
        <f>[2]国家城池攻打!AG666</f>
        <v>65078289.891450986</v>
      </c>
      <c r="BB666" s="44">
        <f>[2]国家城池攻打!AH666</f>
        <v>69738291.92415531</v>
      </c>
      <c r="BC666" s="44">
        <f>[2]国家城池攻打!AI666</f>
        <v>71510804.784381777</v>
      </c>
    </row>
    <row r="667" spans="1:55" x14ac:dyDescent="0.15">
      <c r="A667" s="16" t="str">
        <f>IF([2]其他调用!AF667="","",[2]其他调用!AF667)</f>
        <v/>
      </c>
      <c r="B667" s="16">
        <f>IF([2]其他调用!AG667="","",[2]其他调用!AG667)</f>
        <v>663</v>
      </c>
      <c r="C667" s="16">
        <f>IF([2]其他调用!AH667="","",[2]其他调用!AH667)</f>
        <v>1</v>
      </c>
      <c r="D667" s="16">
        <f>IF([2]其他调用!AI667="","",[2]其他调用!AI667)</f>
        <v>1.7404689432737179</v>
      </c>
      <c r="E667" s="16">
        <f>IF([2]其他调用!AJ667="","",[2]其他调用!AJ667)</f>
        <v>3.2940969506442275</v>
      </c>
      <c r="F667" s="16">
        <f>IF([2]其他调用!AK667="","",[2]其他调用!AK667)</f>
        <v>8.683091583528304</v>
      </c>
      <c r="G667" s="16">
        <f>IF([2]其他调用!AL667="","",[2]其他调用!AL667)</f>
        <v>16.740269251508298</v>
      </c>
      <c r="H667" s="16">
        <f>IF([2]其他调用!AM667="","",[2]其他调用!AM667)</f>
        <v>1004.4831039224036</v>
      </c>
      <c r="I667" s="16" t="str">
        <f>IF([2]其他调用!AN667="","",[2]其他调用!AN667)</f>
        <v/>
      </c>
      <c r="J667" s="16" t="str">
        <f>IF([2]其他调用!AO667="","",[2]其他调用!AO667)</f>
        <v/>
      </c>
      <c r="AL667" s="35">
        <f>[4]基础信息!L667</f>
        <v>664</v>
      </c>
      <c r="AM667" s="35">
        <f>[4]基础信息!M667</f>
        <v>100</v>
      </c>
      <c r="AP667" s="44">
        <f>[2]国家城池攻打!AK667</f>
        <v>664</v>
      </c>
      <c r="AQ667" s="44">
        <f>[2]国家城池攻打!AL667</f>
        <v>2957147123.7158599</v>
      </c>
      <c r="AR667" s="44">
        <f>[2]国家城池攻打!AM667</f>
        <v>2987653967.166152</v>
      </c>
      <c r="AS667" s="44">
        <f>[2]国家城池攻打!AN667</f>
        <v>251229532.77905756</v>
      </c>
      <c r="AT667" s="44">
        <f>[2]国家城池攻打!AO667</f>
        <v>47895979.94034218</v>
      </c>
      <c r="AU667" s="44">
        <f>[2]国家城池攻打!AP667</f>
        <v>14210627.126752343</v>
      </c>
      <c r="AV667" s="44">
        <f>[2]国家城池攻打!AQ667</f>
        <v>6258137230.7281628</v>
      </c>
      <c r="AX667" s="14">
        <v>664</v>
      </c>
      <c r="AY667" s="44">
        <f>[2]国家城池攻打!AE667</f>
        <v>61655335.429455407</v>
      </c>
      <c r="AZ667" s="44">
        <f>[2]国家城池攻打!AF667</f>
        <v>63175266.15556179</v>
      </c>
      <c r="BA667" s="44">
        <f>[2]国家城池攻打!AG667</f>
        <v>65078289.891450986</v>
      </c>
      <c r="BB667" s="44">
        <f>[2]国家城池攻打!AH667</f>
        <v>69738291.92415531</v>
      </c>
      <c r="BC667" s="44">
        <f>[2]国家城池攻打!AI667</f>
        <v>71510804.784381777</v>
      </c>
    </row>
    <row r="668" spans="1:55" x14ac:dyDescent="0.15">
      <c r="A668" s="16" t="str">
        <f>IF([2]其他调用!AF668="","",[2]其他调用!AF668)</f>
        <v/>
      </c>
      <c r="B668" s="16">
        <f>IF([2]其他调用!AG668="","",[2]其他调用!AG668)</f>
        <v>664</v>
      </c>
      <c r="C668" s="16">
        <f>IF([2]其他调用!AH668="","",[2]其他调用!AH668)</f>
        <v>1</v>
      </c>
      <c r="D668" s="16">
        <f>IF([2]其他调用!AI668="","",[2]其他调用!AI668)</f>
        <v>1.7404689432737179</v>
      </c>
      <c r="E668" s="16">
        <f>IF([2]其他调用!AJ668="","",[2]其他调用!AJ668)</f>
        <v>3.2940969506442275</v>
      </c>
      <c r="F668" s="16">
        <f>IF([2]其他调用!AK668="","",[2]其他调用!AK668)</f>
        <v>8.683091583528304</v>
      </c>
      <c r="G668" s="16">
        <f>IF([2]其他调用!AL668="","",[2]其他调用!AL668)</f>
        <v>16.740269251508298</v>
      </c>
      <c r="H668" s="16">
        <f>IF([2]其他调用!AM668="","",[2]其他调用!AM668)</f>
        <v>1004.4831039224036</v>
      </c>
      <c r="I668" s="16" t="str">
        <f>IF([2]其他调用!AN668="","",[2]其他调用!AN668)</f>
        <v/>
      </c>
      <c r="J668" s="16" t="str">
        <f>IF([2]其他调用!AO668="","",[2]其他调用!AO668)</f>
        <v/>
      </c>
      <c r="AL668" s="35">
        <f>[4]基础信息!L668</f>
        <v>665</v>
      </c>
      <c r="AM668" s="35">
        <f>[4]基础信息!M668</f>
        <v>100</v>
      </c>
      <c r="AP668" s="44">
        <f>[2]国家城池攻打!AK668</f>
        <v>665</v>
      </c>
      <c r="AQ668" s="44">
        <f>[2]国家城池攻打!AL668</f>
        <v>2957147123.7158599</v>
      </c>
      <c r="AR668" s="44">
        <f>[2]国家城池攻打!AM668</f>
        <v>2987653967.166152</v>
      </c>
      <c r="AS668" s="44">
        <f>[2]国家城池攻打!AN668</f>
        <v>251229532.77905756</v>
      </c>
      <c r="AT668" s="44">
        <f>[2]国家城池攻打!AO668</f>
        <v>47895979.94034218</v>
      </c>
      <c r="AU668" s="44">
        <f>[2]国家城池攻打!AP668</f>
        <v>14210627.126752343</v>
      </c>
      <c r="AV668" s="44">
        <f>[2]国家城池攻打!AQ668</f>
        <v>6258137230.7281628</v>
      </c>
      <c r="AX668" s="14">
        <v>665</v>
      </c>
      <c r="AY668" s="44">
        <f>[2]国家城池攻打!AE668</f>
        <v>61655335.429455407</v>
      </c>
      <c r="AZ668" s="44">
        <f>[2]国家城池攻打!AF668</f>
        <v>63175266.15556179</v>
      </c>
      <c r="BA668" s="44">
        <f>[2]国家城池攻打!AG668</f>
        <v>65078289.891450986</v>
      </c>
      <c r="BB668" s="44">
        <f>[2]国家城池攻打!AH668</f>
        <v>69738291.92415531</v>
      </c>
      <c r="BC668" s="44">
        <f>[2]国家城池攻打!AI668</f>
        <v>71510804.784381777</v>
      </c>
    </row>
    <row r="669" spans="1:55" x14ac:dyDescent="0.15">
      <c r="A669" s="16" t="str">
        <f>IF([2]其他调用!AF669="","",[2]其他调用!AF669)</f>
        <v/>
      </c>
      <c r="B669" s="16">
        <f>IF([2]其他调用!AG669="","",[2]其他调用!AG669)</f>
        <v>665</v>
      </c>
      <c r="C669" s="16">
        <f>IF([2]其他调用!AH669="","",[2]其他调用!AH669)</f>
        <v>1</v>
      </c>
      <c r="D669" s="16">
        <f>IF([2]其他调用!AI669="","",[2]其他调用!AI669)</f>
        <v>1.7404689432737179</v>
      </c>
      <c r="E669" s="16">
        <f>IF([2]其他调用!AJ669="","",[2]其他调用!AJ669)</f>
        <v>3.2940969506442275</v>
      </c>
      <c r="F669" s="16">
        <f>IF([2]其他调用!AK669="","",[2]其他调用!AK669)</f>
        <v>8.683091583528304</v>
      </c>
      <c r="G669" s="16">
        <f>IF([2]其他调用!AL669="","",[2]其他调用!AL669)</f>
        <v>16.740269251508298</v>
      </c>
      <c r="H669" s="16">
        <f>IF([2]其他调用!AM669="","",[2]其他调用!AM669)</f>
        <v>1004.4831039224036</v>
      </c>
      <c r="I669" s="16" t="str">
        <f>IF([2]其他调用!AN669="","",[2]其他调用!AN669)</f>
        <v/>
      </c>
      <c r="J669" s="16" t="str">
        <f>IF([2]其他调用!AO669="","",[2]其他调用!AO669)</f>
        <v/>
      </c>
      <c r="AL669" s="35">
        <f>[4]基础信息!L669</f>
        <v>666</v>
      </c>
      <c r="AM669" s="35">
        <f>[4]基础信息!M669</f>
        <v>100</v>
      </c>
      <c r="AP669" s="44">
        <f>[2]国家城池攻打!AK669</f>
        <v>666</v>
      </c>
      <c r="AQ669" s="44">
        <f>[2]国家城池攻打!AL669</f>
        <v>2957147123.7158599</v>
      </c>
      <c r="AR669" s="44">
        <f>[2]国家城池攻打!AM669</f>
        <v>2987653967.166152</v>
      </c>
      <c r="AS669" s="44">
        <f>[2]国家城池攻打!AN669</f>
        <v>251229532.77905756</v>
      </c>
      <c r="AT669" s="44">
        <f>[2]国家城池攻打!AO669</f>
        <v>47895979.94034218</v>
      </c>
      <c r="AU669" s="44">
        <f>[2]国家城池攻打!AP669</f>
        <v>14210627.126752343</v>
      </c>
      <c r="AV669" s="44">
        <f>[2]国家城池攻打!AQ669</f>
        <v>6258137230.7281628</v>
      </c>
      <c r="AX669" s="14">
        <v>666</v>
      </c>
      <c r="AY669" s="44">
        <f>[2]国家城池攻打!AE669</f>
        <v>61655335.429455407</v>
      </c>
      <c r="AZ669" s="44">
        <f>[2]国家城池攻打!AF669</f>
        <v>63175266.15556179</v>
      </c>
      <c r="BA669" s="44">
        <f>[2]国家城池攻打!AG669</f>
        <v>65078289.891450986</v>
      </c>
      <c r="BB669" s="44">
        <f>[2]国家城池攻打!AH669</f>
        <v>69738291.92415531</v>
      </c>
      <c r="BC669" s="44">
        <f>[2]国家城池攻打!AI669</f>
        <v>71510804.784381777</v>
      </c>
    </row>
    <row r="670" spans="1:55" x14ac:dyDescent="0.15">
      <c r="A670" s="16" t="str">
        <f>IF([2]其他调用!AF670="","",[2]其他调用!AF670)</f>
        <v/>
      </c>
      <c r="B670" s="16">
        <f>IF([2]其他调用!AG670="","",[2]其他调用!AG670)</f>
        <v>666</v>
      </c>
      <c r="C670" s="16">
        <f>IF([2]其他调用!AH670="","",[2]其他调用!AH670)</f>
        <v>1</v>
      </c>
      <c r="D670" s="16">
        <f>IF([2]其他调用!AI670="","",[2]其他调用!AI670)</f>
        <v>1.7404689432737179</v>
      </c>
      <c r="E670" s="16">
        <f>IF([2]其他调用!AJ670="","",[2]其他调用!AJ670)</f>
        <v>3.2940969506442275</v>
      </c>
      <c r="F670" s="16">
        <f>IF([2]其他调用!AK670="","",[2]其他调用!AK670)</f>
        <v>8.683091583528304</v>
      </c>
      <c r="G670" s="16">
        <f>IF([2]其他调用!AL670="","",[2]其他调用!AL670)</f>
        <v>16.740269251508298</v>
      </c>
      <c r="H670" s="16">
        <f>IF([2]其他调用!AM670="","",[2]其他调用!AM670)</f>
        <v>1004.4831039224036</v>
      </c>
      <c r="I670" s="16" t="str">
        <f>IF([2]其他调用!AN670="","",[2]其他调用!AN670)</f>
        <v/>
      </c>
      <c r="J670" s="16" t="str">
        <f>IF([2]其他调用!AO670="","",[2]其他调用!AO670)</f>
        <v/>
      </c>
      <c r="AL670" s="35">
        <f>[4]基础信息!L670</f>
        <v>667</v>
      </c>
      <c r="AM670" s="35">
        <f>[4]基础信息!M670</f>
        <v>100</v>
      </c>
      <c r="AP670" s="44">
        <f>[2]国家城池攻打!AK670</f>
        <v>667</v>
      </c>
      <c r="AQ670" s="44">
        <f>[2]国家城池攻打!AL670</f>
        <v>2957147123.7158599</v>
      </c>
      <c r="AR670" s="44">
        <f>[2]国家城池攻打!AM670</f>
        <v>2987653967.166152</v>
      </c>
      <c r="AS670" s="44">
        <f>[2]国家城池攻打!AN670</f>
        <v>251229532.77905756</v>
      </c>
      <c r="AT670" s="44">
        <f>[2]国家城池攻打!AO670</f>
        <v>47895979.94034218</v>
      </c>
      <c r="AU670" s="44">
        <f>[2]国家城池攻打!AP670</f>
        <v>14210627.126752343</v>
      </c>
      <c r="AV670" s="44">
        <f>[2]国家城池攻打!AQ670</f>
        <v>6258137230.7281628</v>
      </c>
      <c r="AX670" s="14">
        <v>667</v>
      </c>
      <c r="AY670" s="44">
        <f>[2]国家城池攻打!AE670</f>
        <v>61655335.429455407</v>
      </c>
      <c r="AZ670" s="44">
        <f>[2]国家城池攻打!AF670</f>
        <v>63175266.15556179</v>
      </c>
      <c r="BA670" s="44">
        <f>[2]国家城池攻打!AG670</f>
        <v>65078289.891450986</v>
      </c>
      <c r="BB670" s="44">
        <f>[2]国家城池攻打!AH670</f>
        <v>69738291.92415531</v>
      </c>
      <c r="BC670" s="44">
        <f>[2]国家城池攻打!AI670</f>
        <v>71510804.784381777</v>
      </c>
    </row>
    <row r="671" spans="1:55" x14ac:dyDescent="0.15">
      <c r="A671" s="16" t="str">
        <f>IF([2]其他调用!AF671="","",[2]其他调用!AF671)</f>
        <v/>
      </c>
      <c r="B671" s="16">
        <f>IF([2]其他调用!AG671="","",[2]其他调用!AG671)</f>
        <v>667</v>
      </c>
      <c r="C671" s="16">
        <f>IF([2]其他调用!AH671="","",[2]其他调用!AH671)</f>
        <v>1</v>
      </c>
      <c r="D671" s="16">
        <f>IF([2]其他调用!AI671="","",[2]其他调用!AI671)</f>
        <v>1.7404689432737179</v>
      </c>
      <c r="E671" s="16">
        <f>IF([2]其他调用!AJ671="","",[2]其他调用!AJ671)</f>
        <v>3.2940969506442275</v>
      </c>
      <c r="F671" s="16">
        <f>IF([2]其他调用!AK671="","",[2]其他调用!AK671)</f>
        <v>8.683091583528304</v>
      </c>
      <c r="G671" s="16">
        <f>IF([2]其他调用!AL671="","",[2]其他调用!AL671)</f>
        <v>16.740269251508298</v>
      </c>
      <c r="H671" s="16">
        <f>IF([2]其他调用!AM671="","",[2]其他调用!AM671)</f>
        <v>1004.4831039224036</v>
      </c>
      <c r="I671" s="16" t="str">
        <f>IF([2]其他调用!AN671="","",[2]其他调用!AN671)</f>
        <v/>
      </c>
      <c r="J671" s="16" t="str">
        <f>IF([2]其他调用!AO671="","",[2]其他调用!AO671)</f>
        <v/>
      </c>
      <c r="AL671" s="35">
        <f>[4]基础信息!L671</f>
        <v>668</v>
      </c>
      <c r="AM671" s="35">
        <f>[4]基础信息!M671</f>
        <v>100</v>
      </c>
      <c r="AP671" s="44">
        <f>[2]国家城池攻打!AK671</f>
        <v>668</v>
      </c>
      <c r="AQ671" s="44">
        <f>[2]国家城池攻打!AL671</f>
        <v>2957147123.7158599</v>
      </c>
      <c r="AR671" s="44">
        <f>[2]国家城池攻打!AM671</f>
        <v>2987653967.166152</v>
      </c>
      <c r="AS671" s="44">
        <f>[2]国家城池攻打!AN671</f>
        <v>251229532.77905756</v>
      </c>
      <c r="AT671" s="44">
        <f>[2]国家城池攻打!AO671</f>
        <v>47895979.94034218</v>
      </c>
      <c r="AU671" s="44">
        <f>[2]国家城池攻打!AP671</f>
        <v>14210627.126752343</v>
      </c>
      <c r="AV671" s="44">
        <f>[2]国家城池攻打!AQ671</f>
        <v>6258137230.7281628</v>
      </c>
      <c r="AX671" s="14">
        <v>668</v>
      </c>
      <c r="AY671" s="44">
        <f>[2]国家城池攻打!AE671</f>
        <v>61655335.429455407</v>
      </c>
      <c r="AZ671" s="44">
        <f>[2]国家城池攻打!AF671</f>
        <v>63175266.15556179</v>
      </c>
      <c r="BA671" s="44">
        <f>[2]国家城池攻打!AG671</f>
        <v>65078289.891450986</v>
      </c>
      <c r="BB671" s="44">
        <f>[2]国家城池攻打!AH671</f>
        <v>69738291.92415531</v>
      </c>
      <c r="BC671" s="44">
        <f>[2]国家城池攻打!AI671</f>
        <v>71510804.784381777</v>
      </c>
    </row>
    <row r="672" spans="1:55" x14ac:dyDescent="0.15">
      <c r="A672" s="16" t="str">
        <f>IF([2]其他调用!AF672="","",[2]其他调用!AF672)</f>
        <v/>
      </c>
      <c r="B672" s="16">
        <f>IF([2]其他调用!AG672="","",[2]其他调用!AG672)</f>
        <v>668</v>
      </c>
      <c r="C672" s="16">
        <f>IF([2]其他调用!AH672="","",[2]其他调用!AH672)</f>
        <v>1</v>
      </c>
      <c r="D672" s="16">
        <f>IF([2]其他调用!AI672="","",[2]其他调用!AI672)</f>
        <v>1.7404689432737179</v>
      </c>
      <c r="E672" s="16">
        <f>IF([2]其他调用!AJ672="","",[2]其他调用!AJ672)</f>
        <v>3.2940969506442275</v>
      </c>
      <c r="F672" s="16">
        <f>IF([2]其他调用!AK672="","",[2]其他调用!AK672)</f>
        <v>8.683091583528304</v>
      </c>
      <c r="G672" s="16">
        <f>IF([2]其他调用!AL672="","",[2]其他调用!AL672)</f>
        <v>16.740269251508298</v>
      </c>
      <c r="H672" s="16">
        <f>IF([2]其他调用!AM672="","",[2]其他调用!AM672)</f>
        <v>1004.4831039224036</v>
      </c>
      <c r="I672" s="16" t="str">
        <f>IF([2]其他调用!AN672="","",[2]其他调用!AN672)</f>
        <v/>
      </c>
      <c r="J672" s="16" t="str">
        <f>IF([2]其他调用!AO672="","",[2]其他调用!AO672)</f>
        <v/>
      </c>
      <c r="AL672" s="35">
        <f>[4]基础信息!L672</f>
        <v>669</v>
      </c>
      <c r="AM672" s="35">
        <f>[4]基础信息!M672</f>
        <v>100</v>
      </c>
      <c r="AP672" s="44">
        <f>[2]国家城池攻打!AK672</f>
        <v>669</v>
      </c>
      <c r="AQ672" s="44">
        <f>[2]国家城池攻打!AL672</f>
        <v>2957147123.7158599</v>
      </c>
      <c r="AR672" s="44">
        <f>[2]国家城池攻打!AM672</f>
        <v>2987653967.166152</v>
      </c>
      <c r="AS672" s="44">
        <f>[2]国家城池攻打!AN672</f>
        <v>251229532.77905756</v>
      </c>
      <c r="AT672" s="44">
        <f>[2]国家城池攻打!AO672</f>
        <v>47895979.94034218</v>
      </c>
      <c r="AU672" s="44">
        <f>[2]国家城池攻打!AP672</f>
        <v>14210627.126752343</v>
      </c>
      <c r="AV672" s="44">
        <f>[2]国家城池攻打!AQ672</f>
        <v>6258137230.7281628</v>
      </c>
      <c r="AX672" s="14">
        <v>669</v>
      </c>
      <c r="AY672" s="44">
        <f>[2]国家城池攻打!AE672</f>
        <v>61655335.429455407</v>
      </c>
      <c r="AZ672" s="44">
        <f>[2]国家城池攻打!AF672</f>
        <v>63175266.15556179</v>
      </c>
      <c r="BA672" s="44">
        <f>[2]国家城池攻打!AG672</f>
        <v>65078289.891450986</v>
      </c>
      <c r="BB672" s="44">
        <f>[2]国家城池攻打!AH672</f>
        <v>69738291.92415531</v>
      </c>
      <c r="BC672" s="44">
        <f>[2]国家城池攻打!AI672</f>
        <v>71510804.784381777</v>
      </c>
    </row>
    <row r="673" spans="1:55" x14ac:dyDescent="0.15">
      <c r="A673" s="16" t="str">
        <f>IF([2]其他调用!AF673="","",[2]其他调用!AF673)</f>
        <v/>
      </c>
      <c r="B673" s="16">
        <f>IF([2]其他调用!AG673="","",[2]其他调用!AG673)</f>
        <v>669</v>
      </c>
      <c r="C673" s="16">
        <f>IF([2]其他调用!AH673="","",[2]其他调用!AH673)</f>
        <v>1</v>
      </c>
      <c r="D673" s="16">
        <f>IF([2]其他调用!AI673="","",[2]其他调用!AI673)</f>
        <v>1.7404689432737179</v>
      </c>
      <c r="E673" s="16">
        <f>IF([2]其他调用!AJ673="","",[2]其他调用!AJ673)</f>
        <v>3.2940969506442275</v>
      </c>
      <c r="F673" s="16">
        <f>IF([2]其他调用!AK673="","",[2]其他调用!AK673)</f>
        <v>8.683091583528304</v>
      </c>
      <c r="G673" s="16">
        <f>IF([2]其他调用!AL673="","",[2]其他调用!AL673)</f>
        <v>16.740269251508298</v>
      </c>
      <c r="H673" s="16">
        <f>IF([2]其他调用!AM673="","",[2]其他调用!AM673)</f>
        <v>1004.4831039224036</v>
      </c>
      <c r="I673" s="16" t="str">
        <f>IF([2]其他调用!AN673="","",[2]其他调用!AN673)</f>
        <v/>
      </c>
      <c r="J673" s="16" t="str">
        <f>IF([2]其他调用!AO673="","",[2]其他调用!AO673)</f>
        <v/>
      </c>
      <c r="AL673" s="35">
        <f>[4]基础信息!L673</f>
        <v>670</v>
      </c>
      <c r="AM673" s="35">
        <f>[4]基础信息!M673</f>
        <v>100</v>
      </c>
      <c r="AP673" s="44">
        <f>[2]国家城池攻打!AK673</f>
        <v>670</v>
      </c>
      <c r="AQ673" s="44">
        <f>[2]国家城池攻打!AL673</f>
        <v>2957147123.7158599</v>
      </c>
      <c r="AR673" s="44">
        <f>[2]国家城池攻打!AM673</f>
        <v>2987653967.166152</v>
      </c>
      <c r="AS673" s="44">
        <f>[2]国家城池攻打!AN673</f>
        <v>251229532.77905756</v>
      </c>
      <c r="AT673" s="44">
        <f>[2]国家城池攻打!AO673</f>
        <v>47895979.94034218</v>
      </c>
      <c r="AU673" s="44">
        <f>[2]国家城池攻打!AP673</f>
        <v>14210627.126752343</v>
      </c>
      <c r="AV673" s="44">
        <f>[2]国家城池攻打!AQ673</f>
        <v>6258137230.7281628</v>
      </c>
      <c r="AX673" s="14">
        <v>670</v>
      </c>
      <c r="AY673" s="44">
        <f>[2]国家城池攻打!AE673</f>
        <v>61655335.429455407</v>
      </c>
      <c r="AZ673" s="44">
        <f>[2]国家城池攻打!AF673</f>
        <v>63175266.15556179</v>
      </c>
      <c r="BA673" s="44">
        <f>[2]国家城池攻打!AG673</f>
        <v>65078289.891450986</v>
      </c>
      <c r="BB673" s="44">
        <f>[2]国家城池攻打!AH673</f>
        <v>69738291.92415531</v>
      </c>
      <c r="BC673" s="44">
        <f>[2]国家城池攻打!AI673</f>
        <v>71510804.784381777</v>
      </c>
    </row>
    <row r="674" spans="1:55" x14ac:dyDescent="0.15">
      <c r="A674" s="16" t="str">
        <f>IF([2]其他调用!AF674="","",[2]其他调用!AF674)</f>
        <v/>
      </c>
      <c r="B674" s="16">
        <f>IF([2]其他调用!AG674="","",[2]其他调用!AG674)</f>
        <v>670</v>
      </c>
      <c r="C674" s="16">
        <f>IF([2]其他调用!AH674="","",[2]其他调用!AH674)</f>
        <v>1</v>
      </c>
      <c r="D674" s="16">
        <f>IF([2]其他调用!AI674="","",[2]其他调用!AI674)</f>
        <v>1.7404689432737179</v>
      </c>
      <c r="E674" s="16">
        <f>IF([2]其他调用!AJ674="","",[2]其他调用!AJ674)</f>
        <v>3.2940969506442275</v>
      </c>
      <c r="F674" s="16">
        <f>IF([2]其他调用!AK674="","",[2]其他调用!AK674)</f>
        <v>8.683091583528304</v>
      </c>
      <c r="G674" s="16">
        <f>IF([2]其他调用!AL674="","",[2]其他调用!AL674)</f>
        <v>16.740269251508298</v>
      </c>
      <c r="H674" s="16">
        <f>IF([2]其他调用!AM674="","",[2]其他调用!AM674)</f>
        <v>1004.4831039224036</v>
      </c>
      <c r="I674" s="16" t="str">
        <f>IF([2]其他调用!AN674="","",[2]其他调用!AN674)</f>
        <v/>
      </c>
      <c r="J674" s="16" t="str">
        <f>IF([2]其他调用!AO674="","",[2]其他调用!AO674)</f>
        <v/>
      </c>
      <c r="AL674" s="35">
        <f>[4]基础信息!L674</f>
        <v>671</v>
      </c>
      <c r="AM674" s="35">
        <f>[4]基础信息!M674</f>
        <v>100</v>
      </c>
      <c r="AP674" s="44">
        <f>[2]国家城池攻打!AK674</f>
        <v>671</v>
      </c>
      <c r="AQ674" s="44">
        <f>[2]国家城池攻打!AL674</f>
        <v>2957147123.7158599</v>
      </c>
      <c r="AR674" s="44">
        <f>[2]国家城池攻打!AM674</f>
        <v>2987653967.166152</v>
      </c>
      <c r="AS674" s="44">
        <f>[2]国家城池攻打!AN674</f>
        <v>251229532.77905756</v>
      </c>
      <c r="AT674" s="44">
        <f>[2]国家城池攻打!AO674</f>
        <v>47895979.94034218</v>
      </c>
      <c r="AU674" s="44">
        <f>[2]国家城池攻打!AP674</f>
        <v>14210627.126752343</v>
      </c>
      <c r="AV674" s="44">
        <f>[2]国家城池攻打!AQ674</f>
        <v>6258137230.7281628</v>
      </c>
      <c r="AX674" s="14">
        <v>671</v>
      </c>
      <c r="AY674" s="44">
        <f>[2]国家城池攻打!AE674</f>
        <v>61655335.429455407</v>
      </c>
      <c r="AZ674" s="44">
        <f>[2]国家城池攻打!AF674</f>
        <v>63175266.15556179</v>
      </c>
      <c r="BA674" s="44">
        <f>[2]国家城池攻打!AG674</f>
        <v>65078289.891450986</v>
      </c>
      <c r="BB674" s="44">
        <f>[2]国家城池攻打!AH674</f>
        <v>69738291.92415531</v>
      </c>
      <c r="BC674" s="44">
        <f>[2]国家城池攻打!AI674</f>
        <v>71510804.784381777</v>
      </c>
    </row>
    <row r="675" spans="1:55" x14ac:dyDescent="0.15">
      <c r="A675" s="16" t="str">
        <f>IF([2]其他调用!AF675="","",[2]其他调用!AF675)</f>
        <v/>
      </c>
      <c r="B675" s="16">
        <f>IF([2]其他调用!AG675="","",[2]其他调用!AG675)</f>
        <v>671</v>
      </c>
      <c r="C675" s="16">
        <f>IF([2]其他调用!AH675="","",[2]其他调用!AH675)</f>
        <v>1</v>
      </c>
      <c r="D675" s="16">
        <f>IF([2]其他调用!AI675="","",[2]其他调用!AI675)</f>
        <v>1.7404689432737179</v>
      </c>
      <c r="E675" s="16">
        <f>IF([2]其他调用!AJ675="","",[2]其他调用!AJ675)</f>
        <v>3.2940969506442275</v>
      </c>
      <c r="F675" s="16">
        <f>IF([2]其他调用!AK675="","",[2]其他调用!AK675)</f>
        <v>8.683091583528304</v>
      </c>
      <c r="G675" s="16">
        <f>IF([2]其他调用!AL675="","",[2]其他调用!AL675)</f>
        <v>16.740269251508298</v>
      </c>
      <c r="H675" s="16">
        <f>IF([2]其他调用!AM675="","",[2]其他调用!AM675)</f>
        <v>1004.4831039224036</v>
      </c>
      <c r="I675" s="16" t="str">
        <f>IF([2]其他调用!AN675="","",[2]其他调用!AN675)</f>
        <v/>
      </c>
      <c r="J675" s="16" t="str">
        <f>IF([2]其他调用!AO675="","",[2]其他调用!AO675)</f>
        <v/>
      </c>
      <c r="AL675" s="35">
        <f>[4]基础信息!L675</f>
        <v>672</v>
      </c>
      <c r="AM675" s="35">
        <f>[4]基础信息!M675</f>
        <v>100</v>
      </c>
      <c r="AP675" s="44">
        <f>[2]国家城池攻打!AK675</f>
        <v>672</v>
      </c>
      <c r="AQ675" s="44">
        <f>[2]国家城池攻打!AL675</f>
        <v>2957147123.7158599</v>
      </c>
      <c r="AR675" s="44">
        <f>[2]国家城池攻打!AM675</f>
        <v>2987653967.166152</v>
      </c>
      <c r="AS675" s="44">
        <f>[2]国家城池攻打!AN675</f>
        <v>251229532.77905756</v>
      </c>
      <c r="AT675" s="44">
        <f>[2]国家城池攻打!AO675</f>
        <v>47895979.94034218</v>
      </c>
      <c r="AU675" s="44">
        <f>[2]国家城池攻打!AP675</f>
        <v>14210627.126752343</v>
      </c>
      <c r="AV675" s="44">
        <f>[2]国家城池攻打!AQ675</f>
        <v>6258137230.7281628</v>
      </c>
      <c r="AX675" s="14">
        <v>672</v>
      </c>
      <c r="AY675" s="44">
        <f>[2]国家城池攻打!AE675</f>
        <v>61655335.429455407</v>
      </c>
      <c r="AZ675" s="44">
        <f>[2]国家城池攻打!AF675</f>
        <v>63175266.15556179</v>
      </c>
      <c r="BA675" s="44">
        <f>[2]国家城池攻打!AG675</f>
        <v>65078289.891450986</v>
      </c>
      <c r="BB675" s="44">
        <f>[2]国家城池攻打!AH675</f>
        <v>69738291.92415531</v>
      </c>
      <c r="BC675" s="44">
        <f>[2]国家城池攻打!AI675</f>
        <v>71510804.784381777</v>
      </c>
    </row>
    <row r="676" spans="1:55" x14ac:dyDescent="0.15">
      <c r="A676" s="16" t="str">
        <f>IF([2]其他调用!AF676="","",[2]其他调用!AF676)</f>
        <v/>
      </c>
      <c r="B676" s="16">
        <f>IF([2]其他调用!AG676="","",[2]其他调用!AG676)</f>
        <v>672</v>
      </c>
      <c r="C676" s="16">
        <f>IF([2]其他调用!AH676="","",[2]其他调用!AH676)</f>
        <v>1</v>
      </c>
      <c r="D676" s="16">
        <f>IF([2]其他调用!AI676="","",[2]其他调用!AI676)</f>
        <v>1.7404689432737179</v>
      </c>
      <c r="E676" s="16">
        <f>IF([2]其他调用!AJ676="","",[2]其他调用!AJ676)</f>
        <v>3.2940969506442275</v>
      </c>
      <c r="F676" s="16">
        <f>IF([2]其他调用!AK676="","",[2]其他调用!AK676)</f>
        <v>8.683091583528304</v>
      </c>
      <c r="G676" s="16">
        <f>IF([2]其他调用!AL676="","",[2]其他调用!AL676)</f>
        <v>16.740269251508298</v>
      </c>
      <c r="H676" s="16">
        <f>IF([2]其他调用!AM676="","",[2]其他调用!AM676)</f>
        <v>1004.4831039224036</v>
      </c>
      <c r="I676" s="16" t="str">
        <f>IF([2]其他调用!AN676="","",[2]其他调用!AN676)</f>
        <v/>
      </c>
      <c r="J676" s="16" t="str">
        <f>IF([2]其他调用!AO676="","",[2]其他调用!AO676)</f>
        <v/>
      </c>
      <c r="AL676" s="35">
        <f>[4]基础信息!L676</f>
        <v>673</v>
      </c>
      <c r="AM676" s="35">
        <f>[4]基础信息!M676</f>
        <v>100</v>
      </c>
      <c r="AP676" s="44">
        <f>[2]国家城池攻打!AK676</f>
        <v>673</v>
      </c>
      <c r="AQ676" s="44">
        <f>[2]国家城池攻打!AL676</f>
        <v>2957147123.7158599</v>
      </c>
      <c r="AR676" s="44">
        <f>[2]国家城池攻打!AM676</f>
        <v>2987653967.166152</v>
      </c>
      <c r="AS676" s="44">
        <f>[2]国家城池攻打!AN676</f>
        <v>251229532.77905756</v>
      </c>
      <c r="AT676" s="44">
        <f>[2]国家城池攻打!AO676</f>
        <v>47895979.94034218</v>
      </c>
      <c r="AU676" s="44">
        <f>[2]国家城池攻打!AP676</f>
        <v>14210627.126752343</v>
      </c>
      <c r="AV676" s="44">
        <f>[2]国家城池攻打!AQ676</f>
        <v>6258137230.7281628</v>
      </c>
      <c r="AX676" s="14">
        <v>673</v>
      </c>
      <c r="AY676" s="44">
        <f>[2]国家城池攻打!AE676</f>
        <v>61655335.429455407</v>
      </c>
      <c r="AZ676" s="44">
        <f>[2]国家城池攻打!AF676</f>
        <v>63175266.15556179</v>
      </c>
      <c r="BA676" s="44">
        <f>[2]国家城池攻打!AG676</f>
        <v>65078289.891450986</v>
      </c>
      <c r="BB676" s="44">
        <f>[2]国家城池攻打!AH676</f>
        <v>69738291.92415531</v>
      </c>
      <c r="BC676" s="44">
        <f>[2]国家城池攻打!AI676</f>
        <v>71510804.784381777</v>
      </c>
    </row>
    <row r="677" spans="1:55" x14ac:dyDescent="0.15">
      <c r="A677" s="16" t="str">
        <f>IF([2]其他调用!AF677="","",[2]其他调用!AF677)</f>
        <v/>
      </c>
      <c r="B677" s="16">
        <f>IF([2]其他调用!AG677="","",[2]其他调用!AG677)</f>
        <v>673</v>
      </c>
      <c r="C677" s="16">
        <f>IF([2]其他调用!AH677="","",[2]其他调用!AH677)</f>
        <v>1</v>
      </c>
      <c r="D677" s="16">
        <f>IF([2]其他调用!AI677="","",[2]其他调用!AI677)</f>
        <v>1.7404689432737179</v>
      </c>
      <c r="E677" s="16">
        <f>IF([2]其他调用!AJ677="","",[2]其他调用!AJ677)</f>
        <v>3.2940969506442275</v>
      </c>
      <c r="F677" s="16">
        <f>IF([2]其他调用!AK677="","",[2]其他调用!AK677)</f>
        <v>8.683091583528304</v>
      </c>
      <c r="G677" s="16">
        <f>IF([2]其他调用!AL677="","",[2]其他调用!AL677)</f>
        <v>16.740269251508298</v>
      </c>
      <c r="H677" s="16">
        <f>IF([2]其他调用!AM677="","",[2]其他调用!AM677)</f>
        <v>1004.4831039224036</v>
      </c>
      <c r="I677" s="16" t="str">
        <f>IF([2]其他调用!AN677="","",[2]其他调用!AN677)</f>
        <v/>
      </c>
      <c r="J677" s="16" t="str">
        <f>IF([2]其他调用!AO677="","",[2]其他调用!AO677)</f>
        <v/>
      </c>
      <c r="AL677" s="35">
        <f>[4]基础信息!L677</f>
        <v>674</v>
      </c>
      <c r="AM677" s="35">
        <f>[4]基础信息!M677</f>
        <v>100</v>
      </c>
      <c r="AP677" s="44">
        <f>[2]国家城池攻打!AK677</f>
        <v>674</v>
      </c>
      <c r="AQ677" s="44">
        <f>[2]国家城池攻打!AL677</f>
        <v>2957147123.7158599</v>
      </c>
      <c r="AR677" s="44">
        <f>[2]国家城池攻打!AM677</f>
        <v>2987653967.166152</v>
      </c>
      <c r="AS677" s="44">
        <f>[2]国家城池攻打!AN677</f>
        <v>251229532.77905756</v>
      </c>
      <c r="AT677" s="44">
        <f>[2]国家城池攻打!AO677</f>
        <v>47895979.94034218</v>
      </c>
      <c r="AU677" s="44">
        <f>[2]国家城池攻打!AP677</f>
        <v>14210627.126752343</v>
      </c>
      <c r="AV677" s="44">
        <f>[2]国家城池攻打!AQ677</f>
        <v>6258137230.7281628</v>
      </c>
      <c r="AX677" s="14">
        <v>674</v>
      </c>
      <c r="AY677" s="44">
        <f>[2]国家城池攻打!AE677</f>
        <v>61655335.429455407</v>
      </c>
      <c r="AZ677" s="44">
        <f>[2]国家城池攻打!AF677</f>
        <v>63175266.15556179</v>
      </c>
      <c r="BA677" s="44">
        <f>[2]国家城池攻打!AG677</f>
        <v>65078289.891450986</v>
      </c>
      <c r="BB677" s="44">
        <f>[2]国家城池攻打!AH677</f>
        <v>69738291.92415531</v>
      </c>
      <c r="BC677" s="44">
        <f>[2]国家城池攻打!AI677</f>
        <v>71510804.784381777</v>
      </c>
    </row>
    <row r="678" spans="1:55" x14ac:dyDescent="0.15">
      <c r="A678" s="16" t="str">
        <f>IF([2]其他调用!AF678="","",[2]其他调用!AF678)</f>
        <v/>
      </c>
      <c r="B678" s="16">
        <f>IF([2]其他调用!AG678="","",[2]其他调用!AG678)</f>
        <v>674</v>
      </c>
      <c r="C678" s="16">
        <f>IF([2]其他调用!AH678="","",[2]其他调用!AH678)</f>
        <v>1</v>
      </c>
      <c r="D678" s="16">
        <f>IF([2]其他调用!AI678="","",[2]其他调用!AI678)</f>
        <v>1.7404689432737179</v>
      </c>
      <c r="E678" s="16">
        <f>IF([2]其他调用!AJ678="","",[2]其他调用!AJ678)</f>
        <v>3.2940969506442275</v>
      </c>
      <c r="F678" s="16">
        <f>IF([2]其他调用!AK678="","",[2]其他调用!AK678)</f>
        <v>8.683091583528304</v>
      </c>
      <c r="G678" s="16">
        <f>IF([2]其他调用!AL678="","",[2]其他调用!AL678)</f>
        <v>16.740269251508298</v>
      </c>
      <c r="H678" s="16">
        <f>IF([2]其他调用!AM678="","",[2]其他调用!AM678)</f>
        <v>1004.4831039224036</v>
      </c>
      <c r="I678" s="16" t="str">
        <f>IF([2]其他调用!AN678="","",[2]其他调用!AN678)</f>
        <v/>
      </c>
      <c r="J678" s="16" t="str">
        <f>IF([2]其他调用!AO678="","",[2]其他调用!AO678)</f>
        <v/>
      </c>
      <c r="AL678" s="35">
        <f>[4]基础信息!L678</f>
        <v>675</v>
      </c>
      <c r="AM678" s="35">
        <f>[4]基础信息!M678</f>
        <v>100</v>
      </c>
      <c r="AP678" s="44">
        <f>[2]国家城池攻打!AK678</f>
        <v>675</v>
      </c>
      <c r="AQ678" s="44">
        <f>[2]国家城池攻打!AL678</f>
        <v>2957147123.7158599</v>
      </c>
      <c r="AR678" s="44">
        <f>[2]国家城池攻打!AM678</f>
        <v>2987653967.166152</v>
      </c>
      <c r="AS678" s="44">
        <f>[2]国家城池攻打!AN678</f>
        <v>251229532.77905756</v>
      </c>
      <c r="AT678" s="44">
        <f>[2]国家城池攻打!AO678</f>
        <v>47895979.94034218</v>
      </c>
      <c r="AU678" s="44">
        <f>[2]国家城池攻打!AP678</f>
        <v>14210627.126752343</v>
      </c>
      <c r="AV678" s="44">
        <f>[2]国家城池攻打!AQ678</f>
        <v>6258137230.7281628</v>
      </c>
      <c r="AX678" s="14">
        <v>675</v>
      </c>
      <c r="AY678" s="44">
        <f>[2]国家城池攻打!AE678</f>
        <v>61655335.429455407</v>
      </c>
      <c r="AZ678" s="44">
        <f>[2]国家城池攻打!AF678</f>
        <v>63175266.15556179</v>
      </c>
      <c r="BA678" s="44">
        <f>[2]国家城池攻打!AG678</f>
        <v>65078289.891450986</v>
      </c>
      <c r="BB678" s="44">
        <f>[2]国家城池攻打!AH678</f>
        <v>69738291.92415531</v>
      </c>
      <c r="BC678" s="44">
        <f>[2]国家城池攻打!AI678</f>
        <v>71510804.784381777</v>
      </c>
    </row>
    <row r="679" spans="1:55" x14ac:dyDescent="0.15">
      <c r="A679" s="16" t="str">
        <f>IF([2]其他调用!AF679="","",[2]其他调用!AF679)</f>
        <v/>
      </c>
      <c r="B679" s="16">
        <f>IF([2]其他调用!AG679="","",[2]其他调用!AG679)</f>
        <v>675</v>
      </c>
      <c r="C679" s="16">
        <f>IF([2]其他调用!AH679="","",[2]其他调用!AH679)</f>
        <v>1</v>
      </c>
      <c r="D679" s="16">
        <f>IF([2]其他调用!AI679="","",[2]其他调用!AI679)</f>
        <v>1.7404689432737179</v>
      </c>
      <c r="E679" s="16">
        <f>IF([2]其他调用!AJ679="","",[2]其他调用!AJ679)</f>
        <v>3.2940969506442275</v>
      </c>
      <c r="F679" s="16">
        <f>IF([2]其他调用!AK679="","",[2]其他调用!AK679)</f>
        <v>8.683091583528304</v>
      </c>
      <c r="G679" s="16">
        <f>IF([2]其他调用!AL679="","",[2]其他调用!AL679)</f>
        <v>16.740269251508298</v>
      </c>
      <c r="H679" s="16">
        <f>IF([2]其他调用!AM679="","",[2]其他调用!AM679)</f>
        <v>1004.4831039224036</v>
      </c>
      <c r="I679" s="16" t="str">
        <f>IF([2]其他调用!AN679="","",[2]其他调用!AN679)</f>
        <v/>
      </c>
      <c r="J679" s="16" t="str">
        <f>IF([2]其他调用!AO679="","",[2]其他调用!AO679)</f>
        <v/>
      </c>
      <c r="AL679" s="35">
        <f>[4]基础信息!L679</f>
        <v>676</v>
      </c>
      <c r="AM679" s="35">
        <f>[4]基础信息!M679</f>
        <v>100</v>
      </c>
      <c r="AP679" s="44">
        <f>[2]国家城池攻打!AK679</f>
        <v>676</v>
      </c>
      <c r="AQ679" s="44">
        <f>[2]国家城池攻打!AL679</f>
        <v>2957147123.7158599</v>
      </c>
      <c r="AR679" s="44">
        <f>[2]国家城池攻打!AM679</f>
        <v>2987653967.166152</v>
      </c>
      <c r="AS679" s="44">
        <f>[2]国家城池攻打!AN679</f>
        <v>251229532.77905756</v>
      </c>
      <c r="AT679" s="44">
        <f>[2]国家城池攻打!AO679</f>
        <v>47895979.94034218</v>
      </c>
      <c r="AU679" s="44">
        <f>[2]国家城池攻打!AP679</f>
        <v>14210627.126752343</v>
      </c>
      <c r="AV679" s="44">
        <f>[2]国家城池攻打!AQ679</f>
        <v>6258137230.7281628</v>
      </c>
      <c r="AX679" s="14">
        <v>676</v>
      </c>
      <c r="AY679" s="44">
        <f>[2]国家城池攻打!AE679</f>
        <v>61655335.429455407</v>
      </c>
      <c r="AZ679" s="44">
        <f>[2]国家城池攻打!AF679</f>
        <v>63175266.15556179</v>
      </c>
      <c r="BA679" s="44">
        <f>[2]国家城池攻打!AG679</f>
        <v>65078289.891450986</v>
      </c>
      <c r="BB679" s="44">
        <f>[2]国家城池攻打!AH679</f>
        <v>69738291.92415531</v>
      </c>
      <c r="BC679" s="44">
        <f>[2]国家城池攻打!AI679</f>
        <v>71510804.784381777</v>
      </c>
    </row>
    <row r="680" spans="1:55" x14ac:dyDescent="0.15">
      <c r="A680" s="16" t="str">
        <f>IF([2]其他调用!AF680="","",[2]其他调用!AF680)</f>
        <v/>
      </c>
      <c r="B680" s="16">
        <f>IF([2]其他调用!AG680="","",[2]其他调用!AG680)</f>
        <v>676</v>
      </c>
      <c r="C680" s="16">
        <f>IF([2]其他调用!AH680="","",[2]其他调用!AH680)</f>
        <v>1</v>
      </c>
      <c r="D680" s="16">
        <f>IF([2]其他调用!AI680="","",[2]其他调用!AI680)</f>
        <v>1.7404689432737179</v>
      </c>
      <c r="E680" s="16">
        <f>IF([2]其他调用!AJ680="","",[2]其他调用!AJ680)</f>
        <v>3.2940969506442275</v>
      </c>
      <c r="F680" s="16">
        <f>IF([2]其他调用!AK680="","",[2]其他调用!AK680)</f>
        <v>8.683091583528304</v>
      </c>
      <c r="G680" s="16">
        <f>IF([2]其他调用!AL680="","",[2]其他调用!AL680)</f>
        <v>16.740269251508298</v>
      </c>
      <c r="H680" s="16">
        <f>IF([2]其他调用!AM680="","",[2]其他调用!AM680)</f>
        <v>1004.4831039224036</v>
      </c>
      <c r="I680" s="16" t="str">
        <f>IF([2]其他调用!AN680="","",[2]其他调用!AN680)</f>
        <v/>
      </c>
      <c r="J680" s="16" t="str">
        <f>IF([2]其他调用!AO680="","",[2]其他调用!AO680)</f>
        <v/>
      </c>
      <c r="AL680" s="35">
        <f>[4]基础信息!L680</f>
        <v>677</v>
      </c>
      <c r="AM680" s="35">
        <f>[4]基础信息!M680</f>
        <v>100</v>
      </c>
      <c r="AP680" s="44">
        <f>[2]国家城池攻打!AK680</f>
        <v>677</v>
      </c>
      <c r="AQ680" s="44">
        <f>[2]国家城池攻打!AL680</f>
        <v>2957147123.7158599</v>
      </c>
      <c r="AR680" s="44">
        <f>[2]国家城池攻打!AM680</f>
        <v>2987653967.166152</v>
      </c>
      <c r="AS680" s="44">
        <f>[2]国家城池攻打!AN680</f>
        <v>251229532.77905756</v>
      </c>
      <c r="AT680" s="44">
        <f>[2]国家城池攻打!AO680</f>
        <v>47895979.94034218</v>
      </c>
      <c r="AU680" s="44">
        <f>[2]国家城池攻打!AP680</f>
        <v>14210627.126752343</v>
      </c>
      <c r="AV680" s="44">
        <f>[2]国家城池攻打!AQ680</f>
        <v>6258137230.7281628</v>
      </c>
      <c r="AX680" s="14">
        <v>677</v>
      </c>
      <c r="AY680" s="44">
        <f>[2]国家城池攻打!AE680</f>
        <v>61655335.429455407</v>
      </c>
      <c r="AZ680" s="44">
        <f>[2]国家城池攻打!AF680</f>
        <v>63175266.15556179</v>
      </c>
      <c r="BA680" s="44">
        <f>[2]国家城池攻打!AG680</f>
        <v>65078289.891450986</v>
      </c>
      <c r="BB680" s="44">
        <f>[2]国家城池攻打!AH680</f>
        <v>69738291.92415531</v>
      </c>
      <c r="BC680" s="44">
        <f>[2]国家城池攻打!AI680</f>
        <v>71510804.784381777</v>
      </c>
    </row>
    <row r="681" spans="1:55" x14ac:dyDescent="0.15">
      <c r="A681" s="16" t="str">
        <f>IF([2]其他调用!AF681="","",[2]其他调用!AF681)</f>
        <v/>
      </c>
      <c r="B681" s="16">
        <f>IF([2]其他调用!AG681="","",[2]其他调用!AG681)</f>
        <v>677</v>
      </c>
      <c r="C681" s="16">
        <f>IF([2]其他调用!AH681="","",[2]其他调用!AH681)</f>
        <v>1</v>
      </c>
      <c r="D681" s="16">
        <f>IF([2]其他调用!AI681="","",[2]其他调用!AI681)</f>
        <v>1.7404689432737179</v>
      </c>
      <c r="E681" s="16">
        <f>IF([2]其他调用!AJ681="","",[2]其他调用!AJ681)</f>
        <v>3.2940969506442275</v>
      </c>
      <c r="F681" s="16">
        <f>IF([2]其他调用!AK681="","",[2]其他调用!AK681)</f>
        <v>8.683091583528304</v>
      </c>
      <c r="G681" s="16">
        <f>IF([2]其他调用!AL681="","",[2]其他调用!AL681)</f>
        <v>16.740269251508298</v>
      </c>
      <c r="H681" s="16">
        <f>IF([2]其他调用!AM681="","",[2]其他调用!AM681)</f>
        <v>1004.4831039224036</v>
      </c>
      <c r="I681" s="16" t="str">
        <f>IF([2]其他调用!AN681="","",[2]其他调用!AN681)</f>
        <v/>
      </c>
      <c r="J681" s="16" t="str">
        <f>IF([2]其他调用!AO681="","",[2]其他调用!AO681)</f>
        <v/>
      </c>
      <c r="AL681" s="35">
        <f>[4]基础信息!L681</f>
        <v>678</v>
      </c>
      <c r="AM681" s="35">
        <f>[4]基础信息!M681</f>
        <v>100</v>
      </c>
      <c r="AP681" s="44">
        <f>[2]国家城池攻打!AK681</f>
        <v>678</v>
      </c>
      <c r="AQ681" s="44">
        <f>[2]国家城池攻打!AL681</f>
        <v>2957147123.7158599</v>
      </c>
      <c r="AR681" s="44">
        <f>[2]国家城池攻打!AM681</f>
        <v>2987653967.166152</v>
      </c>
      <c r="AS681" s="44">
        <f>[2]国家城池攻打!AN681</f>
        <v>251229532.77905756</v>
      </c>
      <c r="AT681" s="44">
        <f>[2]国家城池攻打!AO681</f>
        <v>47895979.94034218</v>
      </c>
      <c r="AU681" s="44">
        <f>[2]国家城池攻打!AP681</f>
        <v>14210627.126752343</v>
      </c>
      <c r="AV681" s="44">
        <f>[2]国家城池攻打!AQ681</f>
        <v>6258137230.7281628</v>
      </c>
      <c r="AX681" s="14">
        <v>678</v>
      </c>
      <c r="AY681" s="44">
        <f>[2]国家城池攻打!AE681</f>
        <v>61655335.429455407</v>
      </c>
      <c r="AZ681" s="44">
        <f>[2]国家城池攻打!AF681</f>
        <v>63175266.15556179</v>
      </c>
      <c r="BA681" s="44">
        <f>[2]国家城池攻打!AG681</f>
        <v>65078289.891450986</v>
      </c>
      <c r="BB681" s="44">
        <f>[2]国家城池攻打!AH681</f>
        <v>69738291.92415531</v>
      </c>
      <c r="BC681" s="44">
        <f>[2]国家城池攻打!AI681</f>
        <v>71510804.784381777</v>
      </c>
    </row>
    <row r="682" spans="1:55" x14ac:dyDescent="0.15">
      <c r="A682" s="16" t="str">
        <f>IF([2]其他调用!AF682="","",[2]其他调用!AF682)</f>
        <v/>
      </c>
      <c r="B682" s="16">
        <f>IF([2]其他调用!AG682="","",[2]其他调用!AG682)</f>
        <v>678</v>
      </c>
      <c r="C682" s="16">
        <f>IF([2]其他调用!AH682="","",[2]其他调用!AH682)</f>
        <v>1</v>
      </c>
      <c r="D682" s="16">
        <f>IF([2]其他调用!AI682="","",[2]其他调用!AI682)</f>
        <v>1.7404689432737179</v>
      </c>
      <c r="E682" s="16">
        <f>IF([2]其他调用!AJ682="","",[2]其他调用!AJ682)</f>
        <v>3.2940969506442275</v>
      </c>
      <c r="F682" s="16">
        <f>IF([2]其他调用!AK682="","",[2]其他调用!AK682)</f>
        <v>8.683091583528304</v>
      </c>
      <c r="G682" s="16">
        <f>IF([2]其他调用!AL682="","",[2]其他调用!AL682)</f>
        <v>16.740269251508298</v>
      </c>
      <c r="H682" s="16">
        <f>IF([2]其他调用!AM682="","",[2]其他调用!AM682)</f>
        <v>1004.4831039224036</v>
      </c>
      <c r="I682" s="16" t="str">
        <f>IF([2]其他调用!AN682="","",[2]其他调用!AN682)</f>
        <v/>
      </c>
      <c r="J682" s="16" t="str">
        <f>IF([2]其他调用!AO682="","",[2]其他调用!AO682)</f>
        <v/>
      </c>
      <c r="AL682" s="35">
        <f>[4]基础信息!L682</f>
        <v>679</v>
      </c>
      <c r="AM682" s="35">
        <f>[4]基础信息!M682</f>
        <v>100</v>
      </c>
      <c r="AP682" s="44">
        <f>[2]国家城池攻打!AK682</f>
        <v>679</v>
      </c>
      <c r="AQ682" s="44">
        <f>[2]国家城池攻打!AL682</f>
        <v>2957147123.7158599</v>
      </c>
      <c r="AR682" s="44">
        <f>[2]国家城池攻打!AM682</f>
        <v>2987653967.166152</v>
      </c>
      <c r="AS682" s="44">
        <f>[2]国家城池攻打!AN682</f>
        <v>251229532.77905756</v>
      </c>
      <c r="AT682" s="44">
        <f>[2]国家城池攻打!AO682</f>
        <v>47895979.94034218</v>
      </c>
      <c r="AU682" s="44">
        <f>[2]国家城池攻打!AP682</f>
        <v>14210627.126752343</v>
      </c>
      <c r="AV682" s="44">
        <f>[2]国家城池攻打!AQ682</f>
        <v>6258137230.7281628</v>
      </c>
      <c r="AX682" s="14">
        <v>679</v>
      </c>
      <c r="AY682" s="44">
        <f>[2]国家城池攻打!AE682</f>
        <v>61655335.429455407</v>
      </c>
      <c r="AZ682" s="44">
        <f>[2]国家城池攻打!AF682</f>
        <v>63175266.15556179</v>
      </c>
      <c r="BA682" s="44">
        <f>[2]国家城池攻打!AG682</f>
        <v>65078289.891450986</v>
      </c>
      <c r="BB682" s="44">
        <f>[2]国家城池攻打!AH682</f>
        <v>69738291.92415531</v>
      </c>
      <c r="BC682" s="44">
        <f>[2]国家城池攻打!AI682</f>
        <v>71510804.784381777</v>
      </c>
    </row>
    <row r="683" spans="1:55" x14ac:dyDescent="0.15">
      <c r="A683" s="16" t="str">
        <f>IF([2]其他调用!AF683="","",[2]其他调用!AF683)</f>
        <v/>
      </c>
      <c r="B683" s="16">
        <f>IF([2]其他调用!AG683="","",[2]其他调用!AG683)</f>
        <v>679</v>
      </c>
      <c r="C683" s="16">
        <f>IF([2]其他调用!AH683="","",[2]其他调用!AH683)</f>
        <v>1</v>
      </c>
      <c r="D683" s="16">
        <f>IF([2]其他调用!AI683="","",[2]其他调用!AI683)</f>
        <v>1.7404689432737179</v>
      </c>
      <c r="E683" s="16">
        <f>IF([2]其他调用!AJ683="","",[2]其他调用!AJ683)</f>
        <v>3.2940969506442275</v>
      </c>
      <c r="F683" s="16">
        <f>IF([2]其他调用!AK683="","",[2]其他调用!AK683)</f>
        <v>8.683091583528304</v>
      </c>
      <c r="G683" s="16">
        <f>IF([2]其他调用!AL683="","",[2]其他调用!AL683)</f>
        <v>16.740269251508298</v>
      </c>
      <c r="H683" s="16">
        <f>IF([2]其他调用!AM683="","",[2]其他调用!AM683)</f>
        <v>1004.4831039224036</v>
      </c>
      <c r="I683" s="16" t="str">
        <f>IF([2]其他调用!AN683="","",[2]其他调用!AN683)</f>
        <v/>
      </c>
      <c r="J683" s="16" t="str">
        <f>IF([2]其他调用!AO683="","",[2]其他调用!AO683)</f>
        <v/>
      </c>
      <c r="AL683" s="35">
        <f>[4]基础信息!L683</f>
        <v>680</v>
      </c>
      <c r="AM683" s="35">
        <f>[4]基础信息!M683</f>
        <v>100</v>
      </c>
      <c r="AP683" s="44">
        <f>[2]国家城池攻打!AK683</f>
        <v>680</v>
      </c>
      <c r="AQ683" s="44">
        <f>[2]国家城池攻打!AL683</f>
        <v>2957147123.7158599</v>
      </c>
      <c r="AR683" s="44">
        <f>[2]国家城池攻打!AM683</f>
        <v>2987653967.166152</v>
      </c>
      <c r="AS683" s="44">
        <f>[2]国家城池攻打!AN683</f>
        <v>251229532.77905756</v>
      </c>
      <c r="AT683" s="44">
        <f>[2]国家城池攻打!AO683</f>
        <v>47895979.94034218</v>
      </c>
      <c r="AU683" s="44">
        <f>[2]国家城池攻打!AP683</f>
        <v>14210627.126752343</v>
      </c>
      <c r="AV683" s="44">
        <f>[2]国家城池攻打!AQ683</f>
        <v>6258137230.7281628</v>
      </c>
      <c r="AX683" s="14">
        <v>680</v>
      </c>
      <c r="AY683" s="44">
        <f>[2]国家城池攻打!AE683</f>
        <v>61655335.429455407</v>
      </c>
      <c r="AZ683" s="44">
        <f>[2]国家城池攻打!AF683</f>
        <v>63175266.15556179</v>
      </c>
      <c r="BA683" s="44">
        <f>[2]国家城池攻打!AG683</f>
        <v>65078289.891450986</v>
      </c>
      <c r="BB683" s="44">
        <f>[2]国家城池攻打!AH683</f>
        <v>69738291.92415531</v>
      </c>
      <c r="BC683" s="44">
        <f>[2]国家城池攻打!AI683</f>
        <v>71510804.784381777</v>
      </c>
    </row>
    <row r="684" spans="1:55" x14ac:dyDescent="0.15">
      <c r="A684" s="16" t="str">
        <f>IF([2]其他调用!AF684="","",[2]其他调用!AF684)</f>
        <v/>
      </c>
      <c r="B684" s="16">
        <f>IF([2]其他调用!AG684="","",[2]其他调用!AG684)</f>
        <v>680</v>
      </c>
      <c r="C684" s="16">
        <f>IF([2]其他调用!AH684="","",[2]其他调用!AH684)</f>
        <v>1</v>
      </c>
      <c r="D684" s="16">
        <f>IF([2]其他调用!AI684="","",[2]其他调用!AI684)</f>
        <v>1.7404689432737179</v>
      </c>
      <c r="E684" s="16">
        <f>IF([2]其他调用!AJ684="","",[2]其他调用!AJ684)</f>
        <v>3.2940969506442275</v>
      </c>
      <c r="F684" s="16">
        <f>IF([2]其他调用!AK684="","",[2]其他调用!AK684)</f>
        <v>8.683091583528304</v>
      </c>
      <c r="G684" s="16">
        <f>IF([2]其他调用!AL684="","",[2]其他调用!AL684)</f>
        <v>16.740269251508298</v>
      </c>
      <c r="H684" s="16">
        <f>IF([2]其他调用!AM684="","",[2]其他调用!AM684)</f>
        <v>1004.4831039224036</v>
      </c>
      <c r="I684" s="16" t="str">
        <f>IF([2]其他调用!AN684="","",[2]其他调用!AN684)</f>
        <v/>
      </c>
      <c r="J684" s="16" t="str">
        <f>IF([2]其他调用!AO684="","",[2]其他调用!AO684)</f>
        <v/>
      </c>
      <c r="AL684" s="35">
        <f>[4]基础信息!L684</f>
        <v>681</v>
      </c>
      <c r="AM684" s="35">
        <f>[4]基础信息!M684</f>
        <v>100</v>
      </c>
      <c r="AP684" s="44">
        <f>[2]国家城池攻打!AK684</f>
        <v>681</v>
      </c>
      <c r="AQ684" s="44">
        <f>[2]国家城池攻打!AL684</f>
        <v>2957147123.7158599</v>
      </c>
      <c r="AR684" s="44">
        <f>[2]国家城池攻打!AM684</f>
        <v>2987653967.166152</v>
      </c>
      <c r="AS684" s="44">
        <f>[2]国家城池攻打!AN684</f>
        <v>251229532.77905756</v>
      </c>
      <c r="AT684" s="44">
        <f>[2]国家城池攻打!AO684</f>
        <v>47895979.94034218</v>
      </c>
      <c r="AU684" s="44">
        <f>[2]国家城池攻打!AP684</f>
        <v>14210627.126752343</v>
      </c>
      <c r="AV684" s="44">
        <f>[2]国家城池攻打!AQ684</f>
        <v>6258137230.7281628</v>
      </c>
      <c r="AX684" s="14">
        <v>681</v>
      </c>
      <c r="AY684" s="44">
        <f>[2]国家城池攻打!AE684</f>
        <v>61655335.429455407</v>
      </c>
      <c r="AZ684" s="44">
        <f>[2]国家城池攻打!AF684</f>
        <v>63175266.15556179</v>
      </c>
      <c r="BA684" s="44">
        <f>[2]国家城池攻打!AG684</f>
        <v>65078289.891450986</v>
      </c>
      <c r="BB684" s="44">
        <f>[2]国家城池攻打!AH684</f>
        <v>69738291.92415531</v>
      </c>
      <c r="BC684" s="44">
        <f>[2]国家城池攻打!AI684</f>
        <v>71510804.784381777</v>
      </c>
    </row>
    <row r="685" spans="1:55" x14ac:dyDescent="0.15">
      <c r="A685" s="16" t="str">
        <f>IF([2]其他调用!AF685="","",[2]其他调用!AF685)</f>
        <v/>
      </c>
      <c r="B685" s="16">
        <f>IF([2]其他调用!AG685="","",[2]其他调用!AG685)</f>
        <v>681</v>
      </c>
      <c r="C685" s="16">
        <f>IF([2]其他调用!AH685="","",[2]其他调用!AH685)</f>
        <v>1</v>
      </c>
      <c r="D685" s="16">
        <f>IF([2]其他调用!AI685="","",[2]其他调用!AI685)</f>
        <v>1.7404689432737179</v>
      </c>
      <c r="E685" s="16">
        <f>IF([2]其他调用!AJ685="","",[2]其他调用!AJ685)</f>
        <v>3.2940969506442275</v>
      </c>
      <c r="F685" s="16">
        <f>IF([2]其他调用!AK685="","",[2]其他调用!AK685)</f>
        <v>8.683091583528304</v>
      </c>
      <c r="G685" s="16">
        <f>IF([2]其他调用!AL685="","",[2]其他调用!AL685)</f>
        <v>16.740269251508298</v>
      </c>
      <c r="H685" s="16">
        <f>IF([2]其他调用!AM685="","",[2]其他调用!AM685)</f>
        <v>1004.4831039224036</v>
      </c>
      <c r="I685" s="16" t="str">
        <f>IF([2]其他调用!AN685="","",[2]其他调用!AN685)</f>
        <v/>
      </c>
      <c r="J685" s="16" t="str">
        <f>IF([2]其他调用!AO685="","",[2]其他调用!AO685)</f>
        <v/>
      </c>
      <c r="AL685" s="35">
        <f>[4]基础信息!L685</f>
        <v>682</v>
      </c>
      <c r="AM685" s="35">
        <f>[4]基础信息!M685</f>
        <v>100</v>
      </c>
      <c r="AP685" s="44">
        <f>[2]国家城池攻打!AK685</f>
        <v>682</v>
      </c>
      <c r="AQ685" s="44">
        <f>[2]国家城池攻打!AL685</f>
        <v>2957147123.7158599</v>
      </c>
      <c r="AR685" s="44">
        <f>[2]国家城池攻打!AM685</f>
        <v>2987653967.166152</v>
      </c>
      <c r="AS685" s="44">
        <f>[2]国家城池攻打!AN685</f>
        <v>251229532.77905756</v>
      </c>
      <c r="AT685" s="44">
        <f>[2]国家城池攻打!AO685</f>
        <v>47895979.94034218</v>
      </c>
      <c r="AU685" s="44">
        <f>[2]国家城池攻打!AP685</f>
        <v>14210627.126752343</v>
      </c>
      <c r="AV685" s="44">
        <f>[2]国家城池攻打!AQ685</f>
        <v>6258137230.7281628</v>
      </c>
      <c r="AX685" s="14">
        <v>682</v>
      </c>
      <c r="AY685" s="44">
        <f>[2]国家城池攻打!AE685</f>
        <v>61655335.429455407</v>
      </c>
      <c r="AZ685" s="44">
        <f>[2]国家城池攻打!AF685</f>
        <v>63175266.15556179</v>
      </c>
      <c r="BA685" s="44">
        <f>[2]国家城池攻打!AG685</f>
        <v>65078289.891450986</v>
      </c>
      <c r="BB685" s="44">
        <f>[2]国家城池攻打!AH685</f>
        <v>69738291.92415531</v>
      </c>
      <c r="BC685" s="44">
        <f>[2]国家城池攻打!AI685</f>
        <v>71510804.784381777</v>
      </c>
    </row>
    <row r="686" spans="1:55" x14ac:dyDescent="0.15">
      <c r="A686" s="16" t="str">
        <f>IF([2]其他调用!AF686="","",[2]其他调用!AF686)</f>
        <v/>
      </c>
      <c r="B686" s="16">
        <f>IF([2]其他调用!AG686="","",[2]其他调用!AG686)</f>
        <v>682</v>
      </c>
      <c r="C686" s="16">
        <f>IF([2]其他调用!AH686="","",[2]其他调用!AH686)</f>
        <v>1</v>
      </c>
      <c r="D686" s="16">
        <f>IF([2]其他调用!AI686="","",[2]其他调用!AI686)</f>
        <v>1.7404689432737179</v>
      </c>
      <c r="E686" s="16">
        <f>IF([2]其他调用!AJ686="","",[2]其他调用!AJ686)</f>
        <v>3.2940969506442275</v>
      </c>
      <c r="F686" s="16">
        <f>IF([2]其他调用!AK686="","",[2]其他调用!AK686)</f>
        <v>8.683091583528304</v>
      </c>
      <c r="G686" s="16">
        <f>IF([2]其他调用!AL686="","",[2]其他调用!AL686)</f>
        <v>16.740269251508298</v>
      </c>
      <c r="H686" s="16">
        <f>IF([2]其他调用!AM686="","",[2]其他调用!AM686)</f>
        <v>1004.4831039224036</v>
      </c>
      <c r="I686" s="16" t="str">
        <f>IF([2]其他调用!AN686="","",[2]其他调用!AN686)</f>
        <v/>
      </c>
      <c r="J686" s="16" t="str">
        <f>IF([2]其他调用!AO686="","",[2]其他调用!AO686)</f>
        <v/>
      </c>
      <c r="AL686" s="35">
        <f>[4]基础信息!L686</f>
        <v>683</v>
      </c>
      <c r="AM686" s="35">
        <f>[4]基础信息!M686</f>
        <v>100</v>
      </c>
      <c r="AP686" s="44">
        <f>[2]国家城池攻打!AK686</f>
        <v>683</v>
      </c>
      <c r="AQ686" s="44">
        <f>[2]国家城池攻打!AL686</f>
        <v>2957147123.7158599</v>
      </c>
      <c r="AR686" s="44">
        <f>[2]国家城池攻打!AM686</f>
        <v>2987653967.166152</v>
      </c>
      <c r="AS686" s="44">
        <f>[2]国家城池攻打!AN686</f>
        <v>251229532.77905756</v>
      </c>
      <c r="AT686" s="44">
        <f>[2]国家城池攻打!AO686</f>
        <v>47895979.94034218</v>
      </c>
      <c r="AU686" s="44">
        <f>[2]国家城池攻打!AP686</f>
        <v>14210627.126752343</v>
      </c>
      <c r="AV686" s="44">
        <f>[2]国家城池攻打!AQ686</f>
        <v>6258137230.7281628</v>
      </c>
      <c r="AX686" s="14">
        <v>683</v>
      </c>
      <c r="AY686" s="44">
        <f>[2]国家城池攻打!AE686</f>
        <v>61655335.429455407</v>
      </c>
      <c r="AZ686" s="44">
        <f>[2]国家城池攻打!AF686</f>
        <v>63175266.15556179</v>
      </c>
      <c r="BA686" s="44">
        <f>[2]国家城池攻打!AG686</f>
        <v>65078289.891450986</v>
      </c>
      <c r="BB686" s="44">
        <f>[2]国家城池攻打!AH686</f>
        <v>69738291.92415531</v>
      </c>
      <c r="BC686" s="44">
        <f>[2]国家城池攻打!AI686</f>
        <v>71510804.784381777</v>
      </c>
    </row>
    <row r="687" spans="1:55" x14ac:dyDescent="0.15">
      <c r="A687" s="16" t="str">
        <f>IF([2]其他调用!AF687="","",[2]其他调用!AF687)</f>
        <v/>
      </c>
      <c r="B687" s="16">
        <f>IF([2]其他调用!AG687="","",[2]其他调用!AG687)</f>
        <v>683</v>
      </c>
      <c r="C687" s="16">
        <f>IF([2]其他调用!AH687="","",[2]其他调用!AH687)</f>
        <v>1</v>
      </c>
      <c r="D687" s="16">
        <f>IF([2]其他调用!AI687="","",[2]其他调用!AI687)</f>
        <v>1.7404689432737179</v>
      </c>
      <c r="E687" s="16">
        <f>IF([2]其他调用!AJ687="","",[2]其他调用!AJ687)</f>
        <v>3.2940969506442275</v>
      </c>
      <c r="F687" s="16">
        <f>IF([2]其他调用!AK687="","",[2]其他调用!AK687)</f>
        <v>8.683091583528304</v>
      </c>
      <c r="G687" s="16">
        <f>IF([2]其他调用!AL687="","",[2]其他调用!AL687)</f>
        <v>16.740269251508298</v>
      </c>
      <c r="H687" s="16">
        <f>IF([2]其他调用!AM687="","",[2]其他调用!AM687)</f>
        <v>1004.4831039224036</v>
      </c>
      <c r="I687" s="16" t="str">
        <f>IF([2]其他调用!AN687="","",[2]其他调用!AN687)</f>
        <v/>
      </c>
      <c r="J687" s="16" t="str">
        <f>IF([2]其他调用!AO687="","",[2]其他调用!AO687)</f>
        <v/>
      </c>
      <c r="AL687" s="35">
        <f>[4]基础信息!L687</f>
        <v>684</v>
      </c>
      <c r="AM687" s="35">
        <f>[4]基础信息!M687</f>
        <v>100</v>
      </c>
      <c r="AP687" s="44">
        <f>[2]国家城池攻打!AK687</f>
        <v>684</v>
      </c>
      <c r="AQ687" s="44">
        <f>[2]国家城池攻打!AL687</f>
        <v>2957147123.7158599</v>
      </c>
      <c r="AR687" s="44">
        <f>[2]国家城池攻打!AM687</f>
        <v>2987653967.166152</v>
      </c>
      <c r="AS687" s="44">
        <f>[2]国家城池攻打!AN687</f>
        <v>251229532.77905756</v>
      </c>
      <c r="AT687" s="44">
        <f>[2]国家城池攻打!AO687</f>
        <v>47895979.94034218</v>
      </c>
      <c r="AU687" s="44">
        <f>[2]国家城池攻打!AP687</f>
        <v>14210627.126752343</v>
      </c>
      <c r="AV687" s="44">
        <f>[2]国家城池攻打!AQ687</f>
        <v>6258137230.7281628</v>
      </c>
      <c r="AX687" s="14">
        <v>684</v>
      </c>
      <c r="AY687" s="44">
        <f>[2]国家城池攻打!AE687</f>
        <v>61655335.429455407</v>
      </c>
      <c r="AZ687" s="44">
        <f>[2]国家城池攻打!AF687</f>
        <v>63175266.15556179</v>
      </c>
      <c r="BA687" s="44">
        <f>[2]国家城池攻打!AG687</f>
        <v>65078289.891450986</v>
      </c>
      <c r="BB687" s="44">
        <f>[2]国家城池攻打!AH687</f>
        <v>69738291.92415531</v>
      </c>
      <c r="BC687" s="44">
        <f>[2]国家城池攻打!AI687</f>
        <v>71510804.784381777</v>
      </c>
    </row>
    <row r="688" spans="1:55" x14ac:dyDescent="0.15">
      <c r="A688" s="16" t="str">
        <f>IF([2]其他调用!AF688="","",[2]其他调用!AF688)</f>
        <v/>
      </c>
      <c r="B688" s="16">
        <f>IF([2]其他调用!AG688="","",[2]其他调用!AG688)</f>
        <v>684</v>
      </c>
      <c r="C688" s="16">
        <f>IF([2]其他调用!AH688="","",[2]其他调用!AH688)</f>
        <v>1</v>
      </c>
      <c r="D688" s="16">
        <f>IF([2]其他调用!AI688="","",[2]其他调用!AI688)</f>
        <v>1.7404689432737179</v>
      </c>
      <c r="E688" s="16">
        <f>IF([2]其他调用!AJ688="","",[2]其他调用!AJ688)</f>
        <v>3.2940969506442275</v>
      </c>
      <c r="F688" s="16">
        <f>IF([2]其他调用!AK688="","",[2]其他调用!AK688)</f>
        <v>8.683091583528304</v>
      </c>
      <c r="G688" s="16">
        <f>IF([2]其他调用!AL688="","",[2]其他调用!AL688)</f>
        <v>16.740269251508298</v>
      </c>
      <c r="H688" s="16">
        <f>IF([2]其他调用!AM688="","",[2]其他调用!AM688)</f>
        <v>1004.4831039224036</v>
      </c>
      <c r="I688" s="16" t="str">
        <f>IF([2]其他调用!AN688="","",[2]其他调用!AN688)</f>
        <v/>
      </c>
      <c r="J688" s="16" t="str">
        <f>IF([2]其他调用!AO688="","",[2]其他调用!AO688)</f>
        <v/>
      </c>
      <c r="AL688" s="35">
        <f>[4]基础信息!L688</f>
        <v>685</v>
      </c>
      <c r="AM688" s="35">
        <f>[4]基础信息!M688</f>
        <v>100</v>
      </c>
      <c r="AP688" s="44">
        <f>[2]国家城池攻打!AK688</f>
        <v>685</v>
      </c>
      <c r="AQ688" s="44">
        <f>[2]国家城池攻打!AL688</f>
        <v>2957147123.7158599</v>
      </c>
      <c r="AR688" s="44">
        <f>[2]国家城池攻打!AM688</f>
        <v>2987653967.166152</v>
      </c>
      <c r="AS688" s="44">
        <f>[2]国家城池攻打!AN688</f>
        <v>251229532.77905756</v>
      </c>
      <c r="AT688" s="44">
        <f>[2]国家城池攻打!AO688</f>
        <v>47895979.94034218</v>
      </c>
      <c r="AU688" s="44">
        <f>[2]国家城池攻打!AP688</f>
        <v>14210627.126752343</v>
      </c>
      <c r="AV688" s="44">
        <f>[2]国家城池攻打!AQ688</f>
        <v>6258137230.7281628</v>
      </c>
      <c r="AX688" s="14">
        <v>685</v>
      </c>
      <c r="AY688" s="44">
        <f>[2]国家城池攻打!AE688</f>
        <v>61655335.429455407</v>
      </c>
      <c r="AZ688" s="44">
        <f>[2]国家城池攻打!AF688</f>
        <v>63175266.15556179</v>
      </c>
      <c r="BA688" s="44">
        <f>[2]国家城池攻打!AG688</f>
        <v>65078289.891450986</v>
      </c>
      <c r="BB688" s="44">
        <f>[2]国家城池攻打!AH688</f>
        <v>69738291.92415531</v>
      </c>
      <c r="BC688" s="44">
        <f>[2]国家城池攻打!AI688</f>
        <v>71510804.784381777</v>
      </c>
    </row>
    <row r="689" spans="1:55" x14ac:dyDescent="0.15">
      <c r="A689" s="16" t="str">
        <f>IF([2]其他调用!AF689="","",[2]其他调用!AF689)</f>
        <v/>
      </c>
      <c r="B689" s="16">
        <f>IF([2]其他调用!AG689="","",[2]其他调用!AG689)</f>
        <v>685</v>
      </c>
      <c r="C689" s="16">
        <f>IF([2]其他调用!AH689="","",[2]其他调用!AH689)</f>
        <v>1</v>
      </c>
      <c r="D689" s="16">
        <f>IF([2]其他调用!AI689="","",[2]其他调用!AI689)</f>
        <v>1.7404689432737179</v>
      </c>
      <c r="E689" s="16">
        <f>IF([2]其他调用!AJ689="","",[2]其他调用!AJ689)</f>
        <v>3.2940969506442275</v>
      </c>
      <c r="F689" s="16">
        <f>IF([2]其他调用!AK689="","",[2]其他调用!AK689)</f>
        <v>8.683091583528304</v>
      </c>
      <c r="G689" s="16">
        <f>IF([2]其他调用!AL689="","",[2]其他调用!AL689)</f>
        <v>16.740269251508298</v>
      </c>
      <c r="H689" s="16">
        <f>IF([2]其他调用!AM689="","",[2]其他调用!AM689)</f>
        <v>1004.4831039224036</v>
      </c>
      <c r="I689" s="16" t="str">
        <f>IF([2]其他调用!AN689="","",[2]其他调用!AN689)</f>
        <v/>
      </c>
      <c r="J689" s="16" t="str">
        <f>IF([2]其他调用!AO689="","",[2]其他调用!AO689)</f>
        <v/>
      </c>
      <c r="AL689" s="35">
        <f>[4]基础信息!L689</f>
        <v>686</v>
      </c>
      <c r="AM689" s="35">
        <f>[4]基础信息!M689</f>
        <v>100</v>
      </c>
      <c r="AP689" s="44">
        <f>[2]国家城池攻打!AK689</f>
        <v>686</v>
      </c>
      <c r="AQ689" s="44">
        <f>[2]国家城池攻打!AL689</f>
        <v>2957147123.7158599</v>
      </c>
      <c r="AR689" s="44">
        <f>[2]国家城池攻打!AM689</f>
        <v>2987653967.166152</v>
      </c>
      <c r="AS689" s="44">
        <f>[2]国家城池攻打!AN689</f>
        <v>251229532.77905756</v>
      </c>
      <c r="AT689" s="44">
        <f>[2]国家城池攻打!AO689</f>
        <v>47895979.94034218</v>
      </c>
      <c r="AU689" s="44">
        <f>[2]国家城池攻打!AP689</f>
        <v>14210627.126752343</v>
      </c>
      <c r="AV689" s="44">
        <f>[2]国家城池攻打!AQ689</f>
        <v>6258137230.7281628</v>
      </c>
      <c r="AX689" s="14">
        <v>686</v>
      </c>
      <c r="AY689" s="44">
        <f>[2]国家城池攻打!AE689</f>
        <v>61655335.429455407</v>
      </c>
      <c r="AZ689" s="44">
        <f>[2]国家城池攻打!AF689</f>
        <v>63175266.15556179</v>
      </c>
      <c r="BA689" s="44">
        <f>[2]国家城池攻打!AG689</f>
        <v>65078289.891450986</v>
      </c>
      <c r="BB689" s="44">
        <f>[2]国家城池攻打!AH689</f>
        <v>69738291.92415531</v>
      </c>
      <c r="BC689" s="44">
        <f>[2]国家城池攻打!AI689</f>
        <v>71510804.784381777</v>
      </c>
    </row>
    <row r="690" spans="1:55" x14ac:dyDescent="0.15">
      <c r="A690" s="16" t="str">
        <f>IF([2]其他调用!AF690="","",[2]其他调用!AF690)</f>
        <v/>
      </c>
      <c r="B690" s="16">
        <f>IF([2]其他调用!AG690="","",[2]其他调用!AG690)</f>
        <v>686</v>
      </c>
      <c r="C690" s="16">
        <f>IF([2]其他调用!AH690="","",[2]其他调用!AH690)</f>
        <v>1</v>
      </c>
      <c r="D690" s="16">
        <f>IF([2]其他调用!AI690="","",[2]其他调用!AI690)</f>
        <v>1.7404689432737179</v>
      </c>
      <c r="E690" s="16">
        <f>IF([2]其他调用!AJ690="","",[2]其他调用!AJ690)</f>
        <v>3.2940969506442275</v>
      </c>
      <c r="F690" s="16">
        <f>IF([2]其他调用!AK690="","",[2]其他调用!AK690)</f>
        <v>8.683091583528304</v>
      </c>
      <c r="G690" s="16">
        <f>IF([2]其他调用!AL690="","",[2]其他调用!AL690)</f>
        <v>16.740269251508298</v>
      </c>
      <c r="H690" s="16">
        <f>IF([2]其他调用!AM690="","",[2]其他调用!AM690)</f>
        <v>1004.4831039224036</v>
      </c>
      <c r="I690" s="16" t="str">
        <f>IF([2]其他调用!AN690="","",[2]其他调用!AN690)</f>
        <v/>
      </c>
      <c r="J690" s="16" t="str">
        <f>IF([2]其他调用!AO690="","",[2]其他调用!AO690)</f>
        <v/>
      </c>
      <c r="AL690" s="35">
        <f>[4]基础信息!L690</f>
        <v>687</v>
      </c>
      <c r="AM690" s="35">
        <f>[4]基础信息!M690</f>
        <v>100</v>
      </c>
      <c r="AP690" s="44">
        <f>[2]国家城池攻打!AK690</f>
        <v>687</v>
      </c>
      <c r="AQ690" s="44">
        <f>[2]国家城池攻打!AL690</f>
        <v>2957147123.7158599</v>
      </c>
      <c r="AR690" s="44">
        <f>[2]国家城池攻打!AM690</f>
        <v>2987653967.166152</v>
      </c>
      <c r="AS690" s="44">
        <f>[2]国家城池攻打!AN690</f>
        <v>251229532.77905756</v>
      </c>
      <c r="AT690" s="44">
        <f>[2]国家城池攻打!AO690</f>
        <v>47895979.94034218</v>
      </c>
      <c r="AU690" s="44">
        <f>[2]国家城池攻打!AP690</f>
        <v>14210627.126752343</v>
      </c>
      <c r="AV690" s="44">
        <f>[2]国家城池攻打!AQ690</f>
        <v>6258137230.7281628</v>
      </c>
      <c r="AX690" s="14">
        <v>687</v>
      </c>
      <c r="AY690" s="44">
        <f>[2]国家城池攻打!AE690</f>
        <v>61655335.429455407</v>
      </c>
      <c r="AZ690" s="44">
        <f>[2]国家城池攻打!AF690</f>
        <v>63175266.15556179</v>
      </c>
      <c r="BA690" s="44">
        <f>[2]国家城池攻打!AG690</f>
        <v>65078289.891450986</v>
      </c>
      <c r="BB690" s="44">
        <f>[2]国家城池攻打!AH690</f>
        <v>69738291.92415531</v>
      </c>
      <c r="BC690" s="44">
        <f>[2]国家城池攻打!AI690</f>
        <v>71510804.784381777</v>
      </c>
    </row>
    <row r="691" spans="1:55" x14ac:dyDescent="0.15">
      <c r="A691" s="16" t="str">
        <f>IF([2]其他调用!AF691="","",[2]其他调用!AF691)</f>
        <v/>
      </c>
      <c r="B691" s="16">
        <f>IF([2]其他调用!AG691="","",[2]其他调用!AG691)</f>
        <v>687</v>
      </c>
      <c r="C691" s="16">
        <f>IF([2]其他调用!AH691="","",[2]其他调用!AH691)</f>
        <v>1</v>
      </c>
      <c r="D691" s="16">
        <f>IF([2]其他调用!AI691="","",[2]其他调用!AI691)</f>
        <v>1.7404689432737179</v>
      </c>
      <c r="E691" s="16">
        <f>IF([2]其他调用!AJ691="","",[2]其他调用!AJ691)</f>
        <v>3.2940969506442275</v>
      </c>
      <c r="F691" s="16">
        <f>IF([2]其他调用!AK691="","",[2]其他调用!AK691)</f>
        <v>8.683091583528304</v>
      </c>
      <c r="G691" s="16">
        <f>IF([2]其他调用!AL691="","",[2]其他调用!AL691)</f>
        <v>16.740269251508298</v>
      </c>
      <c r="H691" s="16">
        <f>IF([2]其他调用!AM691="","",[2]其他调用!AM691)</f>
        <v>1004.4831039224036</v>
      </c>
      <c r="I691" s="16" t="str">
        <f>IF([2]其他调用!AN691="","",[2]其他调用!AN691)</f>
        <v/>
      </c>
      <c r="J691" s="16" t="str">
        <f>IF([2]其他调用!AO691="","",[2]其他调用!AO691)</f>
        <v/>
      </c>
      <c r="AL691" s="35">
        <f>[4]基础信息!L691</f>
        <v>688</v>
      </c>
      <c r="AM691" s="35">
        <f>[4]基础信息!M691</f>
        <v>100</v>
      </c>
      <c r="AP691" s="44">
        <f>[2]国家城池攻打!AK691</f>
        <v>688</v>
      </c>
      <c r="AQ691" s="44">
        <f>[2]国家城池攻打!AL691</f>
        <v>2957147123.7158599</v>
      </c>
      <c r="AR691" s="44">
        <f>[2]国家城池攻打!AM691</f>
        <v>2987653967.166152</v>
      </c>
      <c r="AS691" s="44">
        <f>[2]国家城池攻打!AN691</f>
        <v>251229532.77905756</v>
      </c>
      <c r="AT691" s="44">
        <f>[2]国家城池攻打!AO691</f>
        <v>47895979.94034218</v>
      </c>
      <c r="AU691" s="44">
        <f>[2]国家城池攻打!AP691</f>
        <v>14210627.126752343</v>
      </c>
      <c r="AV691" s="44">
        <f>[2]国家城池攻打!AQ691</f>
        <v>6258137230.7281628</v>
      </c>
      <c r="AX691" s="14">
        <v>688</v>
      </c>
      <c r="AY691" s="44">
        <f>[2]国家城池攻打!AE691</f>
        <v>61655335.429455407</v>
      </c>
      <c r="AZ691" s="44">
        <f>[2]国家城池攻打!AF691</f>
        <v>63175266.15556179</v>
      </c>
      <c r="BA691" s="44">
        <f>[2]国家城池攻打!AG691</f>
        <v>65078289.891450986</v>
      </c>
      <c r="BB691" s="44">
        <f>[2]国家城池攻打!AH691</f>
        <v>69738291.92415531</v>
      </c>
      <c r="BC691" s="44">
        <f>[2]国家城池攻打!AI691</f>
        <v>71510804.784381777</v>
      </c>
    </row>
    <row r="692" spans="1:55" x14ac:dyDescent="0.15">
      <c r="A692" s="16" t="str">
        <f>IF([2]其他调用!AF692="","",[2]其他调用!AF692)</f>
        <v/>
      </c>
      <c r="B692" s="16">
        <f>IF([2]其他调用!AG692="","",[2]其他调用!AG692)</f>
        <v>688</v>
      </c>
      <c r="C692" s="16">
        <f>IF([2]其他调用!AH692="","",[2]其他调用!AH692)</f>
        <v>1</v>
      </c>
      <c r="D692" s="16">
        <f>IF([2]其他调用!AI692="","",[2]其他调用!AI692)</f>
        <v>1.7404689432737179</v>
      </c>
      <c r="E692" s="16">
        <f>IF([2]其他调用!AJ692="","",[2]其他调用!AJ692)</f>
        <v>3.2940969506442275</v>
      </c>
      <c r="F692" s="16">
        <f>IF([2]其他调用!AK692="","",[2]其他调用!AK692)</f>
        <v>8.683091583528304</v>
      </c>
      <c r="G692" s="16">
        <f>IF([2]其他调用!AL692="","",[2]其他调用!AL692)</f>
        <v>16.740269251508298</v>
      </c>
      <c r="H692" s="16">
        <f>IF([2]其他调用!AM692="","",[2]其他调用!AM692)</f>
        <v>1004.4831039224036</v>
      </c>
      <c r="I692" s="16" t="str">
        <f>IF([2]其他调用!AN692="","",[2]其他调用!AN692)</f>
        <v/>
      </c>
      <c r="J692" s="16" t="str">
        <f>IF([2]其他调用!AO692="","",[2]其他调用!AO692)</f>
        <v/>
      </c>
      <c r="AL692" s="35">
        <f>[4]基础信息!L692</f>
        <v>689</v>
      </c>
      <c r="AM692" s="35">
        <f>[4]基础信息!M692</f>
        <v>100</v>
      </c>
      <c r="AP692" s="44">
        <f>[2]国家城池攻打!AK692</f>
        <v>689</v>
      </c>
      <c r="AQ692" s="44">
        <f>[2]国家城池攻打!AL692</f>
        <v>2957147123.7158599</v>
      </c>
      <c r="AR692" s="44">
        <f>[2]国家城池攻打!AM692</f>
        <v>2987653967.166152</v>
      </c>
      <c r="AS692" s="44">
        <f>[2]国家城池攻打!AN692</f>
        <v>251229532.77905756</v>
      </c>
      <c r="AT692" s="44">
        <f>[2]国家城池攻打!AO692</f>
        <v>47895979.94034218</v>
      </c>
      <c r="AU692" s="44">
        <f>[2]国家城池攻打!AP692</f>
        <v>14210627.126752343</v>
      </c>
      <c r="AV692" s="44">
        <f>[2]国家城池攻打!AQ692</f>
        <v>6258137230.7281628</v>
      </c>
      <c r="AX692" s="14">
        <v>689</v>
      </c>
      <c r="AY692" s="44">
        <f>[2]国家城池攻打!AE692</f>
        <v>61655335.429455407</v>
      </c>
      <c r="AZ692" s="44">
        <f>[2]国家城池攻打!AF692</f>
        <v>63175266.15556179</v>
      </c>
      <c r="BA692" s="44">
        <f>[2]国家城池攻打!AG692</f>
        <v>65078289.891450986</v>
      </c>
      <c r="BB692" s="44">
        <f>[2]国家城池攻打!AH692</f>
        <v>69738291.92415531</v>
      </c>
      <c r="BC692" s="44">
        <f>[2]国家城池攻打!AI692</f>
        <v>71510804.784381777</v>
      </c>
    </row>
    <row r="693" spans="1:55" x14ac:dyDescent="0.15">
      <c r="A693" s="16" t="str">
        <f>IF([2]其他调用!AF693="","",[2]其他调用!AF693)</f>
        <v/>
      </c>
      <c r="B693" s="16">
        <f>IF([2]其他调用!AG693="","",[2]其他调用!AG693)</f>
        <v>689</v>
      </c>
      <c r="C693" s="16">
        <f>IF([2]其他调用!AH693="","",[2]其他调用!AH693)</f>
        <v>1</v>
      </c>
      <c r="D693" s="16">
        <f>IF([2]其他调用!AI693="","",[2]其他调用!AI693)</f>
        <v>1.7404689432737179</v>
      </c>
      <c r="E693" s="16">
        <f>IF([2]其他调用!AJ693="","",[2]其他调用!AJ693)</f>
        <v>3.2940969506442275</v>
      </c>
      <c r="F693" s="16">
        <f>IF([2]其他调用!AK693="","",[2]其他调用!AK693)</f>
        <v>8.683091583528304</v>
      </c>
      <c r="G693" s="16">
        <f>IF([2]其他调用!AL693="","",[2]其他调用!AL693)</f>
        <v>16.740269251508298</v>
      </c>
      <c r="H693" s="16">
        <f>IF([2]其他调用!AM693="","",[2]其他调用!AM693)</f>
        <v>1004.4831039224036</v>
      </c>
      <c r="I693" s="16" t="str">
        <f>IF([2]其他调用!AN693="","",[2]其他调用!AN693)</f>
        <v/>
      </c>
      <c r="J693" s="16" t="str">
        <f>IF([2]其他调用!AO693="","",[2]其他调用!AO693)</f>
        <v/>
      </c>
      <c r="AL693" s="35">
        <f>[4]基础信息!L693</f>
        <v>690</v>
      </c>
      <c r="AM693" s="35">
        <f>[4]基础信息!M693</f>
        <v>100</v>
      </c>
      <c r="AP693" s="44">
        <f>[2]国家城池攻打!AK693</f>
        <v>690</v>
      </c>
      <c r="AQ693" s="44">
        <f>[2]国家城池攻打!AL693</f>
        <v>2957147123.7158599</v>
      </c>
      <c r="AR693" s="44">
        <f>[2]国家城池攻打!AM693</f>
        <v>2987653967.166152</v>
      </c>
      <c r="AS693" s="44">
        <f>[2]国家城池攻打!AN693</f>
        <v>251229532.77905756</v>
      </c>
      <c r="AT693" s="44">
        <f>[2]国家城池攻打!AO693</f>
        <v>47895979.94034218</v>
      </c>
      <c r="AU693" s="44">
        <f>[2]国家城池攻打!AP693</f>
        <v>14210627.126752343</v>
      </c>
      <c r="AV693" s="44">
        <f>[2]国家城池攻打!AQ693</f>
        <v>6258137230.7281628</v>
      </c>
      <c r="AX693" s="14">
        <v>690</v>
      </c>
      <c r="AY693" s="44">
        <f>[2]国家城池攻打!AE693</f>
        <v>61655335.429455407</v>
      </c>
      <c r="AZ693" s="44">
        <f>[2]国家城池攻打!AF693</f>
        <v>63175266.15556179</v>
      </c>
      <c r="BA693" s="44">
        <f>[2]国家城池攻打!AG693</f>
        <v>65078289.891450986</v>
      </c>
      <c r="BB693" s="44">
        <f>[2]国家城池攻打!AH693</f>
        <v>69738291.92415531</v>
      </c>
      <c r="BC693" s="44">
        <f>[2]国家城池攻打!AI693</f>
        <v>71510804.784381777</v>
      </c>
    </row>
    <row r="694" spans="1:55" x14ac:dyDescent="0.15">
      <c r="A694" s="16" t="str">
        <f>IF([2]其他调用!AF694="","",[2]其他调用!AF694)</f>
        <v/>
      </c>
      <c r="B694" s="16">
        <f>IF([2]其他调用!AG694="","",[2]其他调用!AG694)</f>
        <v>690</v>
      </c>
      <c r="C694" s="16">
        <f>IF([2]其他调用!AH694="","",[2]其他调用!AH694)</f>
        <v>1</v>
      </c>
      <c r="D694" s="16">
        <f>IF([2]其他调用!AI694="","",[2]其他调用!AI694)</f>
        <v>1.7404689432737179</v>
      </c>
      <c r="E694" s="16">
        <f>IF([2]其他调用!AJ694="","",[2]其他调用!AJ694)</f>
        <v>3.2940969506442275</v>
      </c>
      <c r="F694" s="16">
        <f>IF([2]其他调用!AK694="","",[2]其他调用!AK694)</f>
        <v>8.683091583528304</v>
      </c>
      <c r="G694" s="16">
        <f>IF([2]其他调用!AL694="","",[2]其他调用!AL694)</f>
        <v>16.740269251508298</v>
      </c>
      <c r="H694" s="16">
        <f>IF([2]其他调用!AM694="","",[2]其他调用!AM694)</f>
        <v>1004.4831039224036</v>
      </c>
      <c r="I694" s="16" t="str">
        <f>IF([2]其他调用!AN694="","",[2]其他调用!AN694)</f>
        <v/>
      </c>
      <c r="J694" s="16" t="str">
        <f>IF([2]其他调用!AO694="","",[2]其他调用!AO694)</f>
        <v/>
      </c>
      <c r="AL694" s="35">
        <f>[4]基础信息!L694</f>
        <v>691</v>
      </c>
      <c r="AM694" s="35">
        <f>[4]基础信息!M694</f>
        <v>100</v>
      </c>
      <c r="AP694" s="44">
        <f>[2]国家城池攻打!AK694</f>
        <v>691</v>
      </c>
      <c r="AQ694" s="44">
        <f>[2]国家城池攻打!AL694</f>
        <v>2957147123.7158599</v>
      </c>
      <c r="AR694" s="44">
        <f>[2]国家城池攻打!AM694</f>
        <v>2987653967.166152</v>
      </c>
      <c r="AS694" s="44">
        <f>[2]国家城池攻打!AN694</f>
        <v>251229532.77905756</v>
      </c>
      <c r="AT694" s="44">
        <f>[2]国家城池攻打!AO694</f>
        <v>47895979.94034218</v>
      </c>
      <c r="AU694" s="44">
        <f>[2]国家城池攻打!AP694</f>
        <v>14210627.126752343</v>
      </c>
      <c r="AV694" s="44">
        <f>[2]国家城池攻打!AQ694</f>
        <v>6258137230.7281628</v>
      </c>
      <c r="AX694" s="14">
        <v>691</v>
      </c>
      <c r="AY694" s="44">
        <f>[2]国家城池攻打!AE694</f>
        <v>61655335.429455407</v>
      </c>
      <c r="AZ694" s="44">
        <f>[2]国家城池攻打!AF694</f>
        <v>63175266.15556179</v>
      </c>
      <c r="BA694" s="44">
        <f>[2]国家城池攻打!AG694</f>
        <v>65078289.891450986</v>
      </c>
      <c r="BB694" s="44">
        <f>[2]国家城池攻打!AH694</f>
        <v>69738291.92415531</v>
      </c>
      <c r="BC694" s="44">
        <f>[2]国家城池攻打!AI694</f>
        <v>71510804.784381777</v>
      </c>
    </row>
    <row r="695" spans="1:55" x14ac:dyDescent="0.15">
      <c r="A695" s="16" t="str">
        <f>IF([2]其他调用!AF695="","",[2]其他调用!AF695)</f>
        <v/>
      </c>
      <c r="B695" s="16">
        <f>IF([2]其他调用!AG695="","",[2]其他调用!AG695)</f>
        <v>691</v>
      </c>
      <c r="C695" s="16">
        <f>IF([2]其他调用!AH695="","",[2]其他调用!AH695)</f>
        <v>1</v>
      </c>
      <c r="D695" s="16">
        <f>IF([2]其他调用!AI695="","",[2]其他调用!AI695)</f>
        <v>1.7404689432737179</v>
      </c>
      <c r="E695" s="16">
        <f>IF([2]其他调用!AJ695="","",[2]其他调用!AJ695)</f>
        <v>3.2940969506442275</v>
      </c>
      <c r="F695" s="16">
        <f>IF([2]其他调用!AK695="","",[2]其他调用!AK695)</f>
        <v>8.683091583528304</v>
      </c>
      <c r="G695" s="16">
        <f>IF([2]其他调用!AL695="","",[2]其他调用!AL695)</f>
        <v>16.740269251508298</v>
      </c>
      <c r="H695" s="16">
        <f>IF([2]其他调用!AM695="","",[2]其他调用!AM695)</f>
        <v>1004.4831039224036</v>
      </c>
      <c r="I695" s="16" t="str">
        <f>IF([2]其他调用!AN695="","",[2]其他调用!AN695)</f>
        <v/>
      </c>
      <c r="J695" s="16" t="str">
        <f>IF([2]其他调用!AO695="","",[2]其他调用!AO695)</f>
        <v/>
      </c>
      <c r="AL695" s="35">
        <f>[4]基础信息!L695</f>
        <v>692</v>
      </c>
      <c r="AM695" s="35">
        <f>[4]基础信息!M695</f>
        <v>100</v>
      </c>
      <c r="AP695" s="44">
        <f>[2]国家城池攻打!AK695</f>
        <v>692</v>
      </c>
      <c r="AQ695" s="44">
        <f>[2]国家城池攻打!AL695</f>
        <v>2957147123.7158599</v>
      </c>
      <c r="AR695" s="44">
        <f>[2]国家城池攻打!AM695</f>
        <v>2987653967.166152</v>
      </c>
      <c r="AS695" s="44">
        <f>[2]国家城池攻打!AN695</f>
        <v>251229532.77905756</v>
      </c>
      <c r="AT695" s="44">
        <f>[2]国家城池攻打!AO695</f>
        <v>47895979.94034218</v>
      </c>
      <c r="AU695" s="44">
        <f>[2]国家城池攻打!AP695</f>
        <v>14210627.126752343</v>
      </c>
      <c r="AV695" s="44">
        <f>[2]国家城池攻打!AQ695</f>
        <v>6258137230.7281628</v>
      </c>
      <c r="AX695" s="14">
        <v>692</v>
      </c>
      <c r="AY695" s="44">
        <f>[2]国家城池攻打!AE695</f>
        <v>61655335.429455407</v>
      </c>
      <c r="AZ695" s="44">
        <f>[2]国家城池攻打!AF695</f>
        <v>63175266.15556179</v>
      </c>
      <c r="BA695" s="44">
        <f>[2]国家城池攻打!AG695</f>
        <v>65078289.891450986</v>
      </c>
      <c r="BB695" s="44">
        <f>[2]国家城池攻打!AH695</f>
        <v>69738291.92415531</v>
      </c>
      <c r="BC695" s="44">
        <f>[2]国家城池攻打!AI695</f>
        <v>71510804.784381777</v>
      </c>
    </row>
    <row r="696" spans="1:55" x14ac:dyDescent="0.15">
      <c r="A696" s="16" t="str">
        <f>IF([2]其他调用!AF696="","",[2]其他调用!AF696)</f>
        <v/>
      </c>
      <c r="B696" s="16">
        <f>IF([2]其他调用!AG696="","",[2]其他调用!AG696)</f>
        <v>692</v>
      </c>
      <c r="C696" s="16">
        <f>IF([2]其他调用!AH696="","",[2]其他调用!AH696)</f>
        <v>1</v>
      </c>
      <c r="D696" s="16">
        <f>IF([2]其他调用!AI696="","",[2]其他调用!AI696)</f>
        <v>1.7404689432737179</v>
      </c>
      <c r="E696" s="16">
        <f>IF([2]其他调用!AJ696="","",[2]其他调用!AJ696)</f>
        <v>3.2940969506442275</v>
      </c>
      <c r="F696" s="16">
        <f>IF([2]其他调用!AK696="","",[2]其他调用!AK696)</f>
        <v>8.683091583528304</v>
      </c>
      <c r="G696" s="16">
        <f>IF([2]其他调用!AL696="","",[2]其他调用!AL696)</f>
        <v>16.740269251508298</v>
      </c>
      <c r="H696" s="16">
        <f>IF([2]其他调用!AM696="","",[2]其他调用!AM696)</f>
        <v>1004.4831039224036</v>
      </c>
      <c r="I696" s="16" t="str">
        <f>IF([2]其他调用!AN696="","",[2]其他调用!AN696)</f>
        <v/>
      </c>
      <c r="J696" s="16" t="str">
        <f>IF([2]其他调用!AO696="","",[2]其他调用!AO696)</f>
        <v/>
      </c>
      <c r="AL696" s="35">
        <f>[4]基础信息!L696</f>
        <v>693</v>
      </c>
      <c r="AM696" s="35">
        <f>[4]基础信息!M696</f>
        <v>100</v>
      </c>
      <c r="AP696" s="44">
        <f>[2]国家城池攻打!AK696</f>
        <v>693</v>
      </c>
      <c r="AQ696" s="44">
        <f>[2]国家城池攻打!AL696</f>
        <v>2957147123.7158599</v>
      </c>
      <c r="AR696" s="44">
        <f>[2]国家城池攻打!AM696</f>
        <v>2987653967.166152</v>
      </c>
      <c r="AS696" s="44">
        <f>[2]国家城池攻打!AN696</f>
        <v>251229532.77905756</v>
      </c>
      <c r="AT696" s="44">
        <f>[2]国家城池攻打!AO696</f>
        <v>47895979.94034218</v>
      </c>
      <c r="AU696" s="44">
        <f>[2]国家城池攻打!AP696</f>
        <v>14210627.126752343</v>
      </c>
      <c r="AV696" s="44">
        <f>[2]国家城池攻打!AQ696</f>
        <v>6258137230.7281628</v>
      </c>
      <c r="AX696" s="14">
        <v>693</v>
      </c>
      <c r="AY696" s="44">
        <f>[2]国家城池攻打!AE696</f>
        <v>61655335.429455407</v>
      </c>
      <c r="AZ696" s="44">
        <f>[2]国家城池攻打!AF696</f>
        <v>63175266.15556179</v>
      </c>
      <c r="BA696" s="44">
        <f>[2]国家城池攻打!AG696</f>
        <v>65078289.891450986</v>
      </c>
      <c r="BB696" s="44">
        <f>[2]国家城池攻打!AH696</f>
        <v>69738291.92415531</v>
      </c>
      <c r="BC696" s="44">
        <f>[2]国家城池攻打!AI696</f>
        <v>71510804.784381777</v>
      </c>
    </row>
    <row r="697" spans="1:55" x14ac:dyDescent="0.15">
      <c r="A697" s="16" t="str">
        <f>IF([2]其他调用!AF697="","",[2]其他调用!AF697)</f>
        <v/>
      </c>
      <c r="B697" s="16">
        <f>IF([2]其他调用!AG697="","",[2]其他调用!AG697)</f>
        <v>693</v>
      </c>
      <c r="C697" s="16">
        <f>IF([2]其他调用!AH697="","",[2]其他调用!AH697)</f>
        <v>1</v>
      </c>
      <c r="D697" s="16">
        <f>IF([2]其他调用!AI697="","",[2]其他调用!AI697)</f>
        <v>1.7404689432737179</v>
      </c>
      <c r="E697" s="16">
        <f>IF([2]其他调用!AJ697="","",[2]其他调用!AJ697)</f>
        <v>3.2940969506442275</v>
      </c>
      <c r="F697" s="16">
        <f>IF([2]其他调用!AK697="","",[2]其他调用!AK697)</f>
        <v>8.683091583528304</v>
      </c>
      <c r="G697" s="16">
        <f>IF([2]其他调用!AL697="","",[2]其他调用!AL697)</f>
        <v>16.740269251508298</v>
      </c>
      <c r="H697" s="16">
        <f>IF([2]其他调用!AM697="","",[2]其他调用!AM697)</f>
        <v>1004.4831039224036</v>
      </c>
      <c r="I697" s="16" t="str">
        <f>IF([2]其他调用!AN697="","",[2]其他调用!AN697)</f>
        <v/>
      </c>
      <c r="J697" s="16" t="str">
        <f>IF([2]其他调用!AO697="","",[2]其他调用!AO697)</f>
        <v/>
      </c>
      <c r="AL697" s="35">
        <f>[4]基础信息!L697</f>
        <v>694</v>
      </c>
      <c r="AM697" s="35">
        <f>[4]基础信息!M697</f>
        <v>100</v>
      </c>
      <c r="AP697" s="44">
        <f>[2]国家城池攻打!AK697</f>
        <v>694</v>
      </c>
      <c r="AQ697" s="44">
        <f>[2]国家城池攻打!AL697</f>
        <v>2957147123.7158599</v>
      </c>
      <c r="AR697" s="44">
        <f>[2]国家城池攻打!AM697</f>
        <v>2987653967.166152</v>
      </c>
      <c r="AS697" s="44">
        <f>[2]国家城池攻打!AN697</f>
        <v>251229532.77905756</v>
      </c>
      <c r="AT697" s="44">
        <f>[2]国家城池攻打!AO697</f>
        <v>47895979.94034218</v>
      </c>
      <c r="AU697" s="44">
        <f>[2]国家城池攻打!AP697</f>
        <v>14210627.126752343</v>
      </c>
      <c r="AV697" s="44">
        <f>[2]国家城池攻打!AQ697</f>
        <v>6258137230.7281628</v>
      </c>
      <c r="AX697" s="14">
        <v>694</v>
      </c>
      <c r="AY697" s="44">
        <f>[2]国家城池攻打!AE697</f>
        <v>61655335.429455407</v>
      </c>
      <c r="AZ697" s="44">
        <f>[2]国家城池攻打!AF697</f>
        <v>63175266.15556179</v>
      </c>
      <c r="BA697" s="44">
        <f>[2]国家城池攻打!AG697</f>
        <v>65078289.891450986</v>
      </c>
      <c r="BB697" s="44">
        <f>[2]国家城池攻打!AH697</f>
        <v>69738291.92415531</v>
      </c>
      <c r="BC697" s="44">
        <f>[2]国家城池攻打!AI697</f>
        <v>71510804.784381777</v>
      </c>
    </row>
    <row r="698" spans="1:55" x14ac:dyDescent="0.15">
      <c r="A698" s="16" t="str">
        <f>IF([2]其他调用!AF698="","",[2]其他调用!AF698)</f>
        <v/>
      </c>
      <c r="B698" s="16">
        <f>IF([2]其他调用!AG698="","",[2]其他调用!AG698)</f>
        <v>694</v>
      </c>
      <c r="C698" s="16">
        <f>IF([2]其他调用!AH698="","",[2]其他调用!AH698)</f>
        <v>1</v>
      </c>
      <c r="D698" s="16">
        <f>IF([2]其他调用!AI698="","",[2]其他调用!AI698)</f>
        <v>1.7404689432737179</v>
      </c>
      <c r="E698" s="16">
        <f>IF([2]其他调用!AJ698="","",[2]其他调用!AJ698)</f>
        <v>3.2940969506442275</v>
      </c>
      <c r="F698" s="16">
        <f>IF([2]其他调用!AK698="","",[2]其他调用!AK698)</f>
        <v>8.683091583528304</v>
      </c>
      <c r="G698" s="16">
        <f>IF([2]其他调用!AL698="","",[2]其他调用!AL698)</f>
        <v>16.740269251508298</v>
      </c>
      <c r="H698" s="16">
        <f>IF([2]其他调用!AM698="","",[2]其他调用!AM698)</f>
        <v>1004.4831039224036</v>
      </c>
      <c r="I698" s="16" t="str">
        <f>IF([2]其他调用!AN698="","",[2]其他调用!AN698)</f>
        <v/>
      </c>
      <c r="J698" s="16" t="str">
        <f>IF([2]其他调用!AO698="","",[2]其他调用!AO698)</f>
        <v/>
      </c>
      <c r="AL698" s="35">
        <f>[4]基础信息!L698</f>
        <v>695</v>
      </c>
      <c r="AM698" s="35">
        <f>[4]基础信息!M698</f>
        <v>100</v>
      </c>
      <c r="AP698" s="44">
        <f>[2]国家城池攻打!AK698</f>
        <v>695</v>
      </c>
      <c r="AQ698" s="44">
        <f>[2]国家城池攻打!AL698</f>
        <v>2957147123.7158599</v>
      </c>
      <c r="AR698" s="44">
        <f>[2]国家城池攻打!AM698</f>
        <v>2987653967.166152</v>
      </c>
      <c r="AS698" s="44">
        <f>[2]国家城池攻打!AN698</f>
        <v>251229532.77905756</v>
      </c>
      <c r="AT698" s="44">
        <f>[2]国家城池攻打!AO698</f>
        <v>47895979.94034218</v>
      </c>
      <c r="AU698" s="44">
        <f>[2]国家城池攻打!AP698</f>
        <v>14210627.126752343</v>
      </c>
      <c r="AV698" s="44">
        <f>[2]国家城池攻打!AQ698</f>
        <v>6258137230.7281628</v>
      </c>
      <c r="AX698" s="14">
        <v>695</v>
      </c>
      <c r="AY698" s="44">
        <f>[2]国家城池攻打!AE698</f>
        <v>61655335.429455407</v>
      </c>
      <c r="AZ698" s="44">
        <f>[2]国家城池攻打!AF698</f>
        <v>63175266.15556179</v>
      </c>
      <c r="BA698" s="44">
        <f>[2]国家城池攻打!AG698</f>
        <v>65078289.891450986</v>
      </c>
      <c r="BB698" s="44">
        <f>[2]国家城池攻打!AH698</f>
        <v>69738291.92415531</v>
      </c>
      <c r="BC698" s="44">
        <f>[2]国家城池攻打!AI698</f>
        <v>71510804.784381777</v>
      </c>
    </row>
    <row r="699" spans="1:55" x14ac:dyDescent="0.15">
      <c r="A699" s="16" t="str">
        <f>IF([2]其他调用!AF699="","",[2]其他调用!AF699)</f>
        <v/>
      </c>
      <c r="B699" s="16">
        <f>IF([2]其他调用!AG699="","",[2]其他调用!AG699)</f>
        <v>695</v>
      </c>
      <c r="C699" s="16">
        <f>IF([2]其他调用!AH699="","",[2]其他调用!AH699)</f>
        <v>1</v>
      </c>
      <c r="D699" s="16">
        <f>IF([2]其他调用!AI699="","",[2]其他调用!AI699)</f>
        <v>1.7404689432737179</v>
      </c>
      <c r="E699" s="16">
        <f>IF([2]其他调用!AJ699="","",[2]其他调用!AJ699)</f>
        <v>3.2940969506442275</v>
      </c>
      <c r="F699" s="16">
        <f>IF([2]其他调用!AK699="","",[2]其他调用!AK699)</f>
        <v>8.683091583528304</v>
      </c>
      <c r="G699" s="16">
        <f>IF([2]其他调用!AL699="","",[2]其他调用!AL699)</f>
        <v>16.740269251508298</v>
      </c>
      <c r="H699" s="16">
        <f>IF([2]其他调用!AM699="","",[2]其他调用!AM699)</f>
        <v>1004.4831039224036</v>
      </c>
      <c r="I699" s="16" t="str">
        <f>IF([2]其他调用!AN699="","",[2]其他调用!AN699)</f>
        <v/>
      </c>
      <c r="J699" s="16" t="str">
        <f>IF([2]其他调用!AO699="","",[2]其他调用!AO699)</f>
        <v/>
      </c>
      <c r="AL699" s="35">
        <f>[4]基础信息!L699</f>
        <v>696</v>
      </c>
      <c r="AM699" s="35">
        <f>[4]基础信息!M699</f>
        <v>100</v>
      </c>
      <c r="AP699" s="44">
        <f>[2]国家城池攻打!AK699</f>
        <v>696</v>
      </c>
      <c r="AQ699" s="44">
        <f>[2]国家城池攻打!AL699</f>
        <v>2957147123.7158599</v>
      </c>
      <c r="AR699" s="44">
        <f>[2]国家城池攻打!AM699</f>
        <v>2987653967.166152</v>
      </c>
      <c r="AS699" s="44">
        <f>[2]国家城池攻打!AN699</f>
        <v>251229532.77905756</v>
      </c>
      <c r="AT699" s="44">
        <f>[2]国家城池攻打!AO699</f>
        <v>47895979.94034218</v>
      </c>
      <c r="AU699" s="44">
        <f>[2]国家城池攻打!AP699</f>
        <v>14210627.126752343</v>
      </c>
      <c r="AV699" s="44">
        <f>[2]国家城池攻打!AQ699</f>
        <v>6258137230.7281628</v>
      </c>
      <c r="AX699" s="14">
        <v>696</v>
      </c>
      <c r="AY699" s="44">
        <f>[2]国家城池攻打!AE699</f>
        <v>61655335.429455407</v>
      </c>
      <c r="AZ699" s="44">
        <f>[2]国家城池攻打!AF699</f>
        <v>63175266.15556179</v>
      </c>
      <c r="BA699" s="44">
        <f>[2]国家城池攻打!AG699</f>
        <v>65078289.891450986</v>
      </c>
      <c r="BB699" s="44">
        <f>[2]国家城池攻打!AH699</f>
        <v>69738291.92415531</v>
      </c>
      <c r="BC699" s="44">
        <f>[2]国家城池攻打!AI699</f>
        <v>71510804.784381777</v>
      </c>
    </row>
    <row r="700" spans="1:55" x14ac:dyDescent="0.15">
      <c r="A700" s="16" t="str">
        <f>IF([2]其他调用!AF700="","",[2]其他调用!AF700)</f>
        <v/>
      </c>
      <c r="B700" s="16">
        <f>IF([2]其他调用!AG700="","",[2]其他调用!AG700)</f>
        <v>696</v>
      </c>
      <c r="C700" s="16">
        <f>IF([2]其他调用!AH700="","",[2]其他调用!AH700)</f>
        <v>1</v>
      </c>
      <c r="D700" s="16">
        <f>IF([2]其他调用!AI700="","",[2]其他调用!AI700)</f>
        <v>1.7404689432737179</v>
      </c>
      <c r="E700" s="16">
        <f>IF([2]其他调用!AJ700="","",[2]其他调用!AJ700)</f>
        <v>3.2940969506442275</v>
      </c>
      <c r="F700" s="16">
        <f>IF([2]其他调用!AK700="","",[2]其他调用!AK700)</f>
        <v>8.683091583528304</v>
      </c>
      <c r="G700" s="16">
        <f>IF([2]其他调用!AL700="","",[2]其他调用!AL700)</f>
        <v>16.740269251508298</v>
      </c>
      <c r="H700" s="16">
        <f>IF([2]其他调用!AM700="","",[2]其他调用!AM700)</f>
        <v>1004.4831039224036</v>
      </c>
      <c r="I700" s="16" t="str">
        <f>IF([2]其他调用!AN700="","",[2]其他调用!AN700)</f>
        <v/>
      </c>
      <c r="J700" s="16" t="str">
        <f>IF([2]其他调用!AO700="","",[2]其他调用!AO700)</f>
        <v/>
      </c>
      <c r="AL700" s="35">
        <f>[4]基础信息!L700</f>
        <v>697</v>
      </c>
      <c r="AM700" s="35">
        <f>[4]基础信息!M700</f>
        <v>100</v>
      </c>
      <c r="AP700" s="44">
        <f>[2]国家城池攻打!AK700</f>
        <v>697</v>
      </c>
      <c r="AQ700" s="44">
        <f>[2]国家城池攻打!AL700</f>
        <v>2957147123.7158599</v>
      </c>
      <c r="AR700" s="44">
        <f>[2]国家城池攻打!AM700</f>
        <v>2987653967.166152</v>
      </c>
      <c r="AS700" s="44">
        <f>[2]国家城池攻打!AN700</f>
        <v>251229532.77905756</v>
      </c>
      <c r="AT700" s="44">
        <f>[2]国家城池攻打!AO700</f>
        <v>47895979.94034218</v>
      </c>
      <c r="AU700" s="44">
        <f>[2]国家城池攻打!AP700</f>
        <v>14210627.126752343</v>
      </c>
      <c r="AV700" s="44">
        <f>[2]国家城池攻打!AQ700</f>
        <v>6258137230.7281628</v>
      </c>
      <c r="AX700" s="14">
        <v>697</v>
      </c>
      <c r="AY700" s="44">
        <f>[2]国家城池攻打!AE700</f>
        <v>61655335.429455407</v>
      </c>
      <c r="AZ700" s="44">
        <f>[2]国家城池攻打!AF700</f>
        <v>63175266.15556179</v>
      </c>
      <c r="BA700" s="44">
        <f>[2]国家城池攻打!AG700</f>
        <v>65078289.891450986</v>
      </c>
      <c r="BB700" s="44">
        <f>[2]国家城池攻打!AH700</f>
        <v>69738291.92415531</v>
      </c>
      <c r="BC700" s="44">
        <f>[2]国家城池攻打!AI700</f>
        <v>71510804.784381777</v>
      </c>
    </row>
    <row r="701" spans="1:55" x14ac:dyDescent="0.15">
      <c r="A701" s="16" t="str">
        <f>IF([2]其他调用!AF701="","",[2]其他调用!AF701)</f>
        <v/>
      </c>
      <c r="B701" s="16">
        <f>IF([2]其他调用!AG701="","",[2]其他调用!AG701)</f>
        <v>697</v>
      </c>
      <c r="C701" s="16">
        <f>IF([2]其他调用!AH701="","",[2]其他调用!AH701)</f>
        <v>1</v>
      </c>
      <c r="D701" s="16">
        <f>IF([2]其他调用!AI701="","",[2]其他调用!AI701)</f>
        <v>1.7404689432737179</v>
      </c>
      <c r="E701" s="16">
        <f>IF([2]其他调用!AJ701="","",[2]其他调用!AJ701)</f>
        <v>3.2940969506442275</v>
      </c>
      <c r="F701" s="16">
        <f>IF([2]其他调用!AK701="","",[2]其他调用!AK701)</f>
        <v>8.683091583528304</v>
      </c>
      <c r="G701" s="16">
        <f>IF([2]其他调用!AL701="","",[2]其他调用!AL701)</f>
        <v>16.740269251508298</v>
      </c>
      <c r="H701" s="16">
        <f>IF([2]其他调用!AM701="","",[2]其他调用!AM701)</f>
        <v>1004.4831039224036</v>
      </c>
      <c r="I701" s="16" t="str">
        <f>IF([2]其他调用!AN701="","",[2]其他调用!AN701)</f>
        <v/>
      </c>
      <c r="J701" s="16" t="str">
        <f>IF([2]其他调用!AO701="","",[2]其他调用!AO701)</f>
        <v/>
      </c>
      <c r="AL701" s="35">
        <f>[4]基础信息!L701</f>
        <v>698</v>
      </c>
      <c r="AM701" s="35">
        <f>[4]基础信息!M701</f>
        <v>100</v>
      </c>
      <c r="AP701" s="44">
        <f>[2]国家城池攻打!AK701</f>
        <v>698</v>
      </c>
      <c r="AQ701" s="44">
        <f>[2]国家城池攻打!AL701</f>
        <v>2957147123.7158599</v>
      </c>
      <c r="AR701" s="44">
        <f>[2]国家城池攻打!AM701</f>
        <v>2987653967.166152</v>
      </c>
      <c r="AS701" s="44">
        <f>[2]国家城池攻打!AN701</f>
        <v>251229532.77905756</v>
      </c>
      <c r="AT701" s="44">
        <f>[2]国家城池攻打!AO701</f>
        <v>47895979.94034218</v>
      </c>
      <c r="AU701" s="44">
        <f>[2]国家城池攻打!AP701</f>
        <v>14210627.126752343</v>
      </c>
      <c r="AV701" s="44">
        <f>[2]国家城池攻打!AQ701</f>
        <v>6258137230.7281628</v>
      </c>
      <c r="AX701" s="14">
        <v>698</v>
      </c>
      <c r="AY701" s="44">
        <f>[2]国家城池攻打!AE701</f>
        <v>61655335.429455407</v>
      </c>
      <c r="AZ701" s="44">
        <f>[2]国家城池攻打!AF701</f>
        <v>63175266.15556179</v>
      </c>
      <c r="BA701" s="44">
        <f>[2]国家城池攻打!AG701</f>
        <v>65078289.891450986</v>
      </c>
      <c r="BB701" s="44">
        <f>[2]国家城池攻打!AH701</f>
        <v>69738291.92415531</v>
      </c>
      <c r="BC701" s="44">
        <f>[2]国家城池攻打!AI701</f>
        <v>71510804.784381777</v>
      </c>
    </row>
    <row r="702" spans="1:55" x14ac:dyDescent="0.15">
      <c r="A702" s="16" t="str">
        <f>IF([2]其他调用!AF702="","",[2]其他调用!AF702)</f>
        <v/>
      </c>
      <c r="B702" s="16">
        <f>IF([2]其他调用!AG702="","",[2]其他调用!AG702)</f>
        <v>698</v>
      </c>
      <c r="C702" s="16">
        <f>IF([2]其他调用!AH702="","",[2]其他调用!AH702)</f>
        <v>1</v>
      </c>
      <c r="D702" s="16">
        <f>IF([2]其他调用!AI702="","",[2]其他调用!AI702)</f>
        <v>1.7404689432737179</v>
      </c>
      <c r="E702" s="16">
        <f>IF([2]其他调用!AJ702="","",[2]其他调用!AJ702)</f>
        <v>3.2940969506442275</v>
      </c>
      <c r="F702" s="16">
        <f>IF([2]其他调用!AK702="","",[2]其他调用!AK702)</f>
        <v>8.683091583528304</v>
      </c>
      <c r="G702" s="16">
        <f>IF([2]其他调用!AL702="","",[2]其他调用!AL702)</f>
        <v>16.740269251508298</v>
      </c>
      <c r="H702" s="16">
        <f>IF([2]其他调用!AM702="","",[2]其他调用!AM702)</f>
        <v>1004.4831039224036</v>
      </c>
      <c r="I702" s="16" t="str">
        <f>IF([2]其他调用!AN702="","",[2]其他调用!AN702)</f>
        <v/>
      </c>
      <c r="J702" s="16" t="str">
        <f>IF([2]其他调用!AO702="","",[2]其他调用!AO702)</f>
        <v/>
      </c>
      <c r="AL702" s="35">
        <f>[4]基础信息!L702</f>
        <v>699</v>
      </c>
      <c r="AM702" s="35">
        <f>[4]基础信息!M702</f>
        <v>100</v>
      </c>
      <c r="AP702" s="44">
        <f>[2]国家城池攻打!AK702</f>
        <v>699</v>
      </c>
      <c r="AQ702" s="44">
        <f>[2]国家城池攻打!AL702</f>
        <v>2957147123.7158599</v>
      </c>
      <c r="AR702" s="44">
        <f>[2]国家城池攻打!AM702</f>
        <v>2987653967.166152</v>
      </c>
      <c r="AS702" s="44">
        <f>[2]国家城池攻打!AN702</f>
        <v>251229532.77905756</v>
      </c>
      <c r="AT702" s="44">
        <f>[2]国家城池攻打!AO702</f>
        <v>47895979.94034218</v>
      </c>
      <c r="AU702" s="44">
        <f>[2]国家城池攻打!AP702</f>
        <v>14210627.126752343</v>
      </c>
      <c r="AV702" s="44">
        <f>[2]国家城池攻打!AQ702</f>
        <v>6258137230.7281628</v>
      </c>
      <c r="AX702" s="14">
        <v>699</v>
      </c>
      <c r="AY702" s="44">
        <f>[2]国家城池攻打!AE702</f>
        <v>61655335.429455407</v>
      </c>
      <c r="AZ702" s="44">
        <f>[2]国家城池攻打!AF702</f>
        <v>63175266.15556179</v>
      </c>
      <c r="BA702" s="44">
        <f>[2]国家城池攻打!AG702</f>
        <v>65078289.891450986</v>
      </c>
      <c r="BB702" s="44">
        <f>[2]国家城池攻打!AH702</f>
        <v>69738291.92415531</v>
      </c>
      <c r="BC702" s="44">
        <f>[2]国家城池攻打!AI702</f>
        <v>71510804.784381777</v>
      </c>
    </row>
    <row r="703" spans="1:55" x14ac:dyDescent="0.15">
      <c r="A703" s="16" t="str">
        <f>IF([2]其他调用!AF703="","",[2]其他调用!AF703)</f>
        <v/>
      </c>
      <c r="B703" s="16">
        <f>IF([2]其他调用!AG703="","",[2]其他调用!AG703)</f>
        <v>699</v>
      </c>
      <c r="C703" s="16">
        <f>IF([2]其他调用!AH703="","",[2]其他调用!AH703)</f>
        <v>1</v>
      </c>
      <c r="D703" s="16">
        <f>IF([2]其他调用!AI703="","",[2]其他调用!AI703)</f>
        <v>1.7404689432737179</v>
      </c>
      <c r="E703" s="16">
        <f>IF([2]其他调用!AJ703="","",[2]其他调用!AJ703)</f>
        <v>3.2940969506442275</v>
      </c>
      <c r="F703" s="16">
        <f>IF([2]其他调用!AK703="","",[2]其他调用!AK703)</f>
        <v>8.683091583528304</v>
      </c>
      <c r="G703" s="16">
        <f>IF([2]其他调用!AL703="","",[2]其他调用!AL703)</f>
        <v>16.740269251508298</v>
      </c>
      <c r="H703" s="16">
        <f>IF([2]其他调用!AM703="","",[2]其他调用!AM703)</f>
        <v>1004.4831039224036</v>
      </c>
      <c r="I703" s="16" t="str">
        <f>IF([2]其他调用!AN703="","",[2]其他调用!AN703)</f>
        <v/>
      </c>
      <c r="J703" s="16" t="str">
        <f>IF([2]其他调用!AO703="","",[2]其他调用!AO703)</f>
        <v/>
      </c>
      <c r="AL703" s="35">
        <f>[4]基础信息!L703</f>
        <v>700</v>
      </c>
      <c r="AM703" s="35">
        <f>[4]基础信息!M703</f>
        <v>100</v>
      </c>
      <c r="AP703" s="44">
        <f>[2]国家城池攻打!AK703</f>
        <v>700</v>
      </c>
      <c r="AQ703" s="44">
        <f>[2]国家城池攻打!AL703</f>
        <v>2957147123.7158599</v>
      </c>
      <c r="AR703" s="44">
        <f>[2]国家城池攻打!AM703</f>
        <v>2987653967.166152</v>
      </c>
      <c r="AS703" s="44">
        <f>[2]国家城池攻打!AN703</f>
        <v>251229532.77905756</v>
      </c>
      <c r="AT703" s="44">
        <f>[2]国家城池攻打!AO703</f>
        <v>47895979.94034218</v>
      </c>
      <c r="AU703" s="44">
        <f>[2]国家城池攻打!AP703</f>
        <v>14210627.126752343</v>
      </c>
      <c r="AV703" s="44">
        <f>[2]国家城池攻打!AQ703</f>
        <v>6258137230.7281628</v>
      </c>
      <c r="AX703" s="14">
        <v>700</v>
      </c>
      <c r="AY703" s="44">
        <f>[2]国家城池攻打!AE703</f>
        <v>61655335.429455407</v>
      </c>
      <c r="AZ703" s="44">
        <f>[2]国家城池攻打!AF703</f>
        <v>63175266.15556179</v>
      </c>
      <c r="BA703" s="44">
        <f>[2]国家城池攻打!AG703</f>
        <v>65078289.891450986</v>
      </c>
      <c r="BB703" s="44">
        <f>[2]国家城池攻打!AH703</f>
        <v>69738291.92415531</v>
      </c>
      <c r="BC703" s="44">
        <f>[2]国家城池攻打!AI703</f>
        <v>71510804.784381777</v>
      </c>
    </row>
    <row r="704" spans="1:55" x14ac:dyDescent="0.15">
      <c r="A704" s="16" t="str">
        <f>IF([2]其他调用!AF704="","",[2]其他调用!AF704)</f>
        <v/>
      </c>
      <c r="B704" s="16">
        <f>IF([2]其他调用!AG704="","",[2]其他调用!AG704)</f>
        <v>700</v>
      </c>
      <c r="C704" s="16">
        <f>IF([2]其他调用!AH704="","",[2]其他调用!AH704)</f>
        <v>1</v>
      </c>
      <c r="D704" s="16">
        <f>IF([2]其他调用!AI704="","",[2]其他调用!AI704)</f>
        <v>1.7404689432737179</v>
      </c>
      <c r="E704" s="16">
        <f>IF([2]其他调用!AJ704="","",[2]其他调用!AJ704)</f>
        <v>3.2940969506442275</v>
      </c>
      <c r="F704" s="16">
        <f>IF([2]其他调用!AK704="","",[2]其他调用!AK704)</f>
        <v>8.683091583528304</v>
      </c>
      <c r="G704" s="16">
        <f>IF([2]其他调用!AL704="","",[2]其他调用!AL704)</f>
        <v>16.740269251508298</v>
      </c>
      <c r="H704" s="16">
        <f>IF([2]其他调用!AM704="","",[2]其他调用!AM704)</f>
        <v>1004.4831039224036</v>
      </c>
      <c r="I704" s="16" t="str">
        <f>IF([2]其他调用!AN704="","",[2]其他调用!AN704)</f>
        <v/>
      </c>
      <c r="J704" s="16" t="str">
        <f>IF([2]其他调用!AO704="","",[2]其他调用!AO704)</f>
        <v/>
      </c>
      <c r="AL704" s="35">
        <f>[4]基础信息!L704</f>
        <v>701</v>
      </c>
      <c r="AM704" s="35">
        <f>[4]基础信息!M704</f>
        <v>100</v>
      </c>
      <c r="AP704" s="44">
        <f>[2]国家城池攻打!AK704</f>
        <v>701</v>
      </c>
      <c r="AQ704" s="44">
        <f>[2]国家城池攻打!AL704</f>
        <v>2957147123.7158599</v>
      </c>
      <c r="AR704" s="44">
        <f>[2]国家城池攻打!AM704</f>
        <v>2987653967.166152</v>
      </c>
      <c r="AS704" s="44">
        <f>[2]国家城池攻打!AN704</f>
        <v>251229532.77905756</v>
      </c>
      <c r="AT704" s="44">
        <f>[2]国家城池攻打!AO704</f>
        <v>47895979.94034218</v>
      </c>
      <c r="AU704" s="44">
        <f>[2]国家城池攻打!AP704</f>
        <v>14210627.126752343</v>
      </c>
      <c r="AV704" s="44">
        <f>[2]国家城池攻打!AQ704</f>
        <v>6258137230.7281628</v>
      </c>
      <c r="AX704" s="14">
        <v>701</v>
      </c>
      <c r="AY704" s="44">
        <f>[2]国家城池攻打!AE704</f>
        <v>61655335.429455407</v>
      </c>
      <c r="AZ704" s="44">
        <f>[2]国家城池攻打!AF704</f>
        <v>63175266.15556179</v>
      </c>
      <c r="BA704" s="44">
        <f>[2]国家城池攻打!AG704</f>
        <v>65078289.891450986</v>
      </c>
      <c r="BB704" s="44">
        <f>[2]国家城池攻打!AH704</f>
        <v>69738291.92415531</v>
      </c>
      <c r="BC704" s="44">
        <f>[2]国家城池攻打!AI704</f>
        <v>71510804.784381777</v>
      </c>
    </row>
    <row r="705" spans="1:55" x14ac:dyDescent="0.15">
      <c r="A705" s="16" t="str">
        <f>IF([2]其他调用!AF705="","",[2]其他调用!AF705)</f>
        <v/>
      </c>
      <c r="B705" s="16">
        <f>IF([2]其他调用!AG705="","",[2]其他调用!AG705)</f>
        <v>701</v>
      </c>
      <c r="C705" s="16">
        <f>IF([2]其他调用!AH705="","",[2]其他调用!AH705)</f>
        <v>1</v>
      </c>
      <c r="D705" s="16">
        <f>IF([2]其他调用!AI705="","",[2]其他调用!AI705)</f>
        <v>1.7404689432737179</v>
      </c>
      <c r="E705" s="16">
        <f>IF([2]其他调用!AJ705="","",[2]其他调用!AJ705)</f>
        <v>3.2940969506442275</v>
      </c>
      <c r="F705" s="16">
        <f>IF([2]其他调用!AK705="","",[2]其他调用!AK705)</f>
        <v>8.683091583528304</v>
      </c>
      <c r="G705" s="16">
        <f>IF([2]其他调用!AL705="","",[2]其他调用!AL705)</f>
        <v>16.740269251508298</v>
      </c>
      <c r="H705" s="16">
        <f>IF([2]其他调用!AM705="","",[2]其他调用!AM705)</f>
        <v>1004.4831039224036</v>
      </c>
      <c r="I705" s="16" t="str">
        <f>IF([2]其他调用!AN705="","",[2]其他调用!AN705)</f>
        <v/>
      </c>
      <c r="J705" s="16" t="str">
        <f>IF([2]其他调用!AO705="","",[2]其他调用!AO705)</f>
        <v/>
      </c>
      <c r="AL705" s="35">
        <f>[4]基础信息!L705</f>
        <v>702</v>
      </c>
      <c r="AM705" s="35">
        <f>[4]基础信息!M705</f>
        <v>100</v>
      </c>
      <c r="AP705" s="44">
        <f>[2]国家城池攻打!AK705</f>
        <v>702</v>
      </c>
      <c r="AQ705" s="44">
        <f>[2]国家城池攻打!AL705</f>
        <v>2957147123.7158599</v>
      </c>
      <c r="AR705" s="44">
        <f>[2]国家城池攻打!AM705</f>
        <v>2987653967.166152</v>
      </c>
      <c r="AS705" s="44">
        <f>[2]国家城池攻打!AN705</f>
        <v>251229532.77905756</v>
      </c>
      <c r="AT705" s="44">
        <f>[2]国家城池攻打!AO705</f>
        <v>47895979.94034218</v>
      </c>
      <c r="AU705" s="44">
        <f>[2]国家城池攻打!AP705</f>
        <v>14210627.126752343</v>
      </c>
      <c r="AV705" s="44">
        <f>[2]国家城池攻打!AQ705</f>
        <v>6258137230.7281628</v>
      </c>
      <c r="AX705" s="14">
        <v>702</v>
      </c>
      <c r="AY705" s="44">
        <f>[2]国家城池攻打!AE705</f>
        <v>61655335.429455407</v>
      </c>
      <c r="AZ705" s="44">
        <f>[2]国家城池攻打!AF705</f>
        <v>63175266.15556179</v>
      </c>
      <c r="BA705" s="44">
        <f>[2]国家城池攻打!AG705</f>
        <v>65078289.891450986</v>
      </c>
      <c r="BB705" s="44">
        <f>[2]国家城池攻打!AH705</f>
        <v>69738291.92415531</v>
      </c>
      <c r="BC705" s="44">
        <f>[2]国家城池攻打!AI705</f>
        <v>71510804.784381777</v>
      </c>
    </row>
    <row r="706" spans="1:55" x14ac:dyDescent="0.15">
      <c r="A706" s="16" t="str">
        <f>IF([2]其他调用!AF706="","",[2]其他调用!AF706)</f>
        <v/>
      </c>
      <c r="B706" s="16">
        <f>IF([2]其他调用!AG706="","",[2]其他调用!AG706)</f>
        <v>702</v>
      </c>
      <c r="C706" s="16">
        <f>IF([2]其他调用!AH706="","",[2]其他调用!AH706)</f>
        <v>1</v>
      </c>
      <c r="D706" s="16">
        <f>IF([2]其他调用!AI706="","",[2]其他调用!AI706)</f>
        <v>1.7404689432737179</v>
      </c>
      <c r="E706" s="16">
        <f>IF([2]其他调用!AJ706="","",[2]其他调用!AJ706)</f>
        <v>3.2940969506442275</v>
      </c>
      <c r="F706" s="16">
        <f>IF([2]其他调用!AK706="","",[2]其他调用!AK706)</f>
        <v>8.683091583528304</v>
      </c>
      <c r="G706" s="16">
        <f>IF([2]其他调用!AL706="","",[2]其他调用!AL706)</f>
        <v>16.740269251508298</v>
      </c>
      <c r="H706" s="16">
        <f>IF([2]其他调用!AM706="","",[2]其他调用!AM706)</f>
        <v>1004.4831039224036</v>
      </c>
      <c r="I706" s="16" t="str">
        <f>IF([2]其他调用!AN706="","",[2]其他调用!AN706)</f>
        <v/>
      </c>
      <c r="J706" s="16" t="str">
        <f>IF([2]其他调用!AO706="","",[2]其他调用!AO706)</f>
        <v/>
      </c>
      <c r="AL706" s="35">
        <f>[4]基础信息!L706</f>
        <v>703</v>
      </c>
      <c r="AM706" s="35">
        <f>[4]基础信息!M706</f>
        <v>100</v>
      </c>
      <c r="AP706" s="44">
        <f>[2]国家城池攻打!AK706</f>
        <v>703</v>
      </c>
      <c r="AQ706" s="44">
        <f>[2]国家城池攻打!AL706</f>
        <v>2957147123.7158599</v>
      </c>
      <c r="AR706" s="44">
        <f>[2]国家城池攻打!AM706</f>
        <v>2987653967.166152</v>
      </c>
      <c r="AS706" s="44">
        <f>[2]国家城池攻打!AN706</f>
        <v>251229532.77905756</v>
      </c>
      <c r="AT706" s="44">
        <f>[2]国家城池攻打!AO706</f>
        <v>47895979.94034218</v>
      </c>
      <c r="AU706" s="44">
        <f>[2]国家城池攻打!AP706</f>
        <v>14210627.126752343</v>
      </c>
      <c r="AV706" s="44">
        <f>[2]国家城池攻打!AQ706</f>
        <v>6258137230.7281628</v>
      </c>
      <c r="AX706" s="14">
        <v>703</v>
      </c>
      <c r="AY706" s="44">
        <f>[2]国家城池攻打!AE706</f>
        <v>61655335.429455407</v>
      </c>
      <c r="AZ706" s="44">
        <f>[2]国家城池攻打!AF706</f>
        <v>63175266.15556179</v>
      </c>
      <c r="BA706" s="44">
        <f>[2]国家城池攻打!AG706</f>
        <v>65078289.891450986</v>
      </c>
      <c r="BB706" s="44">
        <f>[2]国家城池攻打!AH706</f>
        <v>69738291.92415531</v>
      </c>
      <c r="BC706" s="44">
        <f>[2]国家城池攻打!AI706</f>
        <v>71510804.784381777</v>
      </c>
    </row>
    <row r="707" spans="1:55" x14ac:dyDescent="0.15">
      <c r="A707" s="16" t="str">
        <f>IF([2]其他调用!AF707="","",[2]其他调用!AF707)</f>
        <v/>
      </c>
      <c r="B707" s="16">
        <f>IF([2]其他调用!AG707="","",[2]其他调用!AG707)</f>
        <v>703</v>
      </c>
      <c r="C707" s="16">
        <f>IF([2]其他调用!AH707="","",[2]其他调用!AH707)</f>
        <v>1</v>
      </c>
      <c r="D707" s="16">
        <f>IF([2]其他调用!AI707="","",[2]其他调用!AI707)</f>
        <v>1.7404689432737179</v>
      </c>
      <c r="E707" s="16">
        <f>IF([2]其他调用!AJ707="","",[2]其他调用!AJ707)</f>
        <v>3.2940969506442275</v>
      </c>
      <c r="F707" s="16">
        <f>IF([2]其他调用!AK707="","",[2]其他调用!AK707)</f>
        <v>8.683091583528304</v>
      </c>
      <c r="G707" s="16">
        <f>IF([2]其他调用!AL707="","",[2]其他调用!AL707)</f>
        <v>16.740269251508298</v>
      </c>
      <c r="H707" s="16">
        <f>IF([2]其他调用!AM707="","",[2]其他调用!AM707)</f>
        <v>1004.4831039224036</v>
      </c>
      <c r="I707" s="16" t="str">
        <f>IF([2]其他调用!AN707="","",[2]其他调用!AN707)</f>
        <v/>
      </c>
      <c r="J707" s="16" t="str">
        <f>IF([2]其他调用!AO707="","",[2]其他调用!AO707)</f>
        <v/>
      </c>
      <c r="AL707" s="35">
        <f>[4]基础信息!L707</f>
        <v>704</v>
      </c>
      <c r="AM707" s="35">
        <f>[4]基础信息!M707</f>
        <v>100</v>
      </c>
      <c r="AP707" s="44">
        <f>[2]国家城池攻打!AK707</f>
        <v>704</v>
      </c>
      <c r="AQ707" s="44">
        <f>[2]国家城池攻打!AL707</f>
        <v>2957147123.7158599</v>
      </c>
      <c r="AR707" s="44">
        <f>[2]国家城池攻打!AM707</f>
        <v>2987653967.166152</v>
      </c>
      <c r="AS707" s="44">
        <f>[2]国家城池攻打!AN707</f>
        <v>251229532.77905756</v>
      </c>
      <c r="AT707" s="44">
        <f>[2]国家城池攻打!AO707</f>
        <v>47895979.94034218</v>
      </c>
      <c r="AU707" s="44">
        <f>[2]国家城池攻打!AP707</f>
        <v>14210627.126752343</v>
      </c>
      <c r="AV707" s="44">
        <f>[2]国家城池攻打!AQ707</f>
        <v>6258137230.7281628</v>
      </c>
      <c r="AX707" s="14">
        <v>704</v>
      </c>
      <c r="AY707" s="44">
        <f>[2]国家城池攻打!AE707</f>
        <v>61655335.429455407</v>
      </c>
      <c r="AZ707" s="44">
        <f>[2]国家城池攻打!AF707</f>
        <v>63175266.15556179</v>
      </c>
      <c r="BA707" s="44">
        <f>[2]国家城池攻打!AG707</f>
        <v>65078289.891450986</v>
      </c>
      <c r="BB707" s="44">
        <f>[2]国家城池攻打!AH707</f>
        <v>69738291.92415531</v>
      </c>
      <c r="BC707" s="44">
        <f>[2]国家城池攻打!AI707</f>
        <v>71510804.784381777</v>
      </c>
    </row>
    <row r="708" spans="1:55" x14ac:dyDescent="0.15">
      <c r="A708" s="16" t="str">
        <f>IF([2]其他调用!AF708="","",[2]其他调用!AF708)</f>
        <v/>
      </c>
      <c r="B708" s="16">
        <f>IF([2]其他调用!AG708="","",[2]其他调用!AG708)</f>
        <v>704</v>
      </c>
      <c r="C708" s="16">
        <f>IF([2]其他调用!AH708="","",[2]其他调用!AH708)</f>
        <v>1</v>
      </c>
      <c r="D708" s="16">
        <f>IF([2]其他调用!AI708="","",[2]其他调用!AI708)</f>
        <v>1.7404689432737179</v>
      </c>
      <c r="E708" s="16">
        <f>IF([2]其他调用!AJ708="","",[2]其他调用!AJ708)</f>
        <v>3.2940969506442275</v>
      </c>
      <c r="F708" s="16">
        <f>IF([2]其他调用!AK708="","",[2]其他调用!AK708)</f>
        <v>8.683091583528304</v>
      </c>
      <c r="G708" s="16">
        <f>IF([2]其他调用!AL708="","",[2]其他调用!AL708)</f>
        <v>16.740269251508298</v>
      </c>
      <c r="H708" s="16">
        <f>IF([2]其他调用!AM708="","",[2]其他调用!AM708)</f>
        <v>1004.4831039224036</v>
      </c>
      <c r="I708" s="16" t="str">
        <f>IF([2]其他调用!AN708="","",[2]其他调用!AN708)</f>
        <v/>
      </c>
      <c r="J708" s="16" t="str">
        <f>IF([2]其他调用!AO708="","",[2]其他调用!AO708)</f>
        <v/>
      </c>
      <c r="AL708" s="35">
        <f>[4]基础信息!L708</f>
        <v>705</v>
      </c>
      <c r="AM708" s="35">
        <f>[4]基础信息!M708</f>
        <v>100</v>
      </c>
      <c r="AP708" s="44">
        <f>[2]国家城池攻打!AK708</f>
        <v>705</v>
      </c>
      <c r="AQ708" s="44">
        <f>[2]国家城池攻打!AL708</f>
        <v>2957147123.7158599</v>
      </c>
      <c r="AR708" s="44">
        <f>[2]国家城池攻打!AM708</f>
        <v>2987653967.166152</v>
      </c>
      <c r="AS708" s="44">
        <f>[2]国家城池攻打!AN708</f>
        <v>251229532.77905756</v>
      </c>
      <c r="AT708" s="44">
        <f>[2]国家城池攻打!AO708</f>
        <v>47895979.94034218</v>
      </c>
      <c r="AU708" s="44">
        <f>[2]国家城池攻打!AP708</f>
        <v>14210627.126752343</v>
      </c>
      <c r="AV708" s="44">
        <f>[2]国家城池攻打!AQ708</f>
        <v>6258137230.7281628</v>
      </c>
      <c r="AX708" s="14">
        <v>705</v>
      </c>
      <c r="AY708" s="44">
        <f>[2]国家城池攻打!AE708</f>
        <v>61655335.429455407</v>
      </c>
      <c r="AZ708" s="44">
        <f>[2]国家城池攻打!AF708</f>
        <v>63175266.15556179</v>
      </c>
      <c r="BA708" s="44">
        <f>[2]国家城池攻打!AG708</f>
        <v>65078289.891450986</v>
      </c>
      <c r="BB708" s="44">
        <f>[2]国家城池攻打!AH708</f>
        <v>69738291.92415531</v>
      </c>
      <c r="BC708" s="44">
        <f>[2]国家城池攻打!AI708</f>
        <v>71510804.784381777</v>
      </c>
    </row>
    <row r="709" spans="1:55" x14ac:dyDescent="0.15">
      <c r="A709" s="16" t="str">
        <f>IF([2]其他调用!AF709="","",[2]其他调用!AF709)</f>
        <v/>
      </c>
      <c r="B709" s="16">
        <f>IF([2]其他调用!AG709="","",[2]其他调用!AG709)</f>
        <v>705</v>
      </c>
      <c r="C709" s="16">
        <f>IF([2]其他调用!AH709="","",[2]其他调用!AH709)</f>
        <v>1</v>
      </c>
      <c r="D709" s="16">
        <f>IF([2]其他调用!AI709="","",[2]其他调用!AI709)</f>
        <v>1.7404689432737179</v>
      </c>
      <c r="E709" s="16">
        <f>IF([2]其他调用!AJ709="","",[2]其他调用!AJ709)</f>
        <v>3.2940969506442275</v>
      </c>
      <c r="F709" s="16">
        <f>IF([2]其他调用!AK709="","",[2]其他调用!AK709)</f>
        <v>8.683091583528304</v>
      </c>
      <c r="G709" s="16">
        <f>IF([2]其他调用!AL709="","",[2]其他调用!AL709)</f>
        <v>16.740269251508298</v>
      </c>
      <c r="H709" s="16">
        <f>IF([2]其他调用!AM709="","",[2]其他调用!AM709)</f>
        <v>1004.4831039224036</v>
      </c>
      <c r="I709" s="16" t="str">
        <f>IF([2]其他调用!AN709="","",[2]其他调用!AN709)</f>
        <v/>
      </c>
      <c r="J709" s="16" t="str">
        <f>IF([2]其他调用!AO709="","",[2]其他调用!AO709)</f>
        <v/>
      </c>
      <c r="AL709" s="35">
        <f>[4]基础信息!L709</f>
        <v>706</v>
      </c>
      <c r="AM709" s="35">
        <f>[4]基础信息!M709</f>
        <v>100</v>
      </c>
      <c r="AP709" s="44">
        <f>[2]国家城池攻打!AK709</f>
        <v>706</v>
      </c>
      <c r="AQ709" s="44">
        <f>[2]国家城池攻打!AL709</f>
        <v>2957147123.7158599</v>
      </c>
      <c r="AR709" s="44">
        <f>[2]国家城池攻打!AM709</f>
        <v>2987653967.166152</v>
      </c>
      <c r="AS709" s="44">
        <f>[2]国家城池攻打!AN709</f>
        <v>251229532.77905756</v>
      </c>
      <c r="AT709" s="44">
        <f>[2]国家城池攻打!AO709</f>
        <v>47895979.94034218</v>
      </c>
      <c r="AU709" s="44">
        <f>[2]国家城池攻打!AP709</f>
        <v>14210627.126752343</v>
      </c>
      <c r="AV709" s="44">
        <f>[2]国家城池攻打!AQ709</f>
        <v>6258137230.7281628</v>
      </c>
      <c r="AX709" s="14">
        <v>706</v>
      </c>
      <c r="AY709" s="44">
        <f>[2]国家城池攻打!AE709</f>
        <v>61655335.429455407</v>
      </c>
      <c r="AZ709" s="44">
        <f>[2]国家城池攻打!AF709</f>
        <v>63175266.15556179</v>
      </c>
      <c r="BA709" s="44">
        <f>[2]国家城池攻打!AG709</f>
        <v>65078289.891450986</v>
      </c>
      <c r="BB709" s="44">
        <f>[2]国家城池攻打!AH709</f>
        <v>69738291.92415531</v>
      </c>
      <c r="BC709" s="44">
        <f>[2]国家城池攻打!AI709</f>
        <v>71510804.784381777</v>
      </c>
    </row>
    <row r="710" spans="1:55" x14ac:dyDescent="0.15">
      <c r="A710" s="16" t="str">
        <f>IF([2]其他调用!AF710="","",[2]其他调用!AF710)</f>
        <v/>
      </c>
      <c r="B710" s="16">
        <f>IF([2]其他调用!AG710="","",[2]其他调用!AG710)</f>
        <v>706</v>
      </c>
      <c r="C710" s="16">
        <f>IF([2]其他调用!AH710="","",[2]其他调用!AH710)</f>
        <v>1</v>
      </c>
      <c r="D710" s="16">
        <f>IF([2]其他调用!AI710="","",[2]其他调用!AI710)</f>
        <v>1.7404689432737179</v>
      </c>
      <c r="E710" s="16">
        <f>IF([2]其他调用!AJ710="","",[2]其他调用!AJ710)</f>
        <v>3.2940969506442275</v>
      </c>
      <c r="F710" s="16">
        <f>IF([2]其他调用!AK710="","",[2]其他调用!AK710)</f>
        <v>8.683091583528304</v>
      </c>
      <c r="G710" s="16">
        <f>IF([2]其他调用!AL710="","",[2]其他调用!AL710)</f>
        <v>16.740269251508298</v>
      </c>
      <c r="H710" s="16">
        <f>IF([2]其他调用!AM710="","",[2]其他调用!AM710)</f>
        <v>1004.4831039224036</v>
      </c>
      <c r="I710" s="16" t="str">
        <f>IF([2]其他调用!AN710="","",[2]其他调用!AN710)</f>
        <v/>
      </c>
      <c r="J710" s="16" t="str">
        <f>IF([2]其他调用!AO710="","",[2]其他调用!AO710)</f>
        <v/>
      </c>
      <c r="AL710" s="35">
        <f>[4]基础信息!L710</f>
        <v>707</v>
      </c>
      <c r="AM710" s="35">
        <f>[4]基础信息!M710</f>
        <v>100</v>
      </c>
      <c r="AP710" s="44">
        <f>[2]国家城池攻打!AK710</f>
        <v>707</v>
      </c>
      <c r="AQ710" s="44">
        <f>[2]国家城池攻打!AL710</f>
        <v>2957147123.7158599</v>
      </c>
      <c r="AR710" s="44">
        <f>[2]国家城池攻打!AM710</f>
        <v>2987653967.166152</v>
      </c>
      <c r="AS710" s="44">
        <f>[2]国家城池攻打!AN710</f>
        <v>251229532.77905756</v>
      </c>
      <c r="AT710" s="44">
        <f>[2]国家城池攻打!AO710</f>
        <v>47895979.94034218</v>
      </c>
      <c r="AU710" s="44">
        <f>[2]国家城池攻打!AP710</f>
        <v>14210627.126752343</v>
      </c>
      <c r="AV710" s="44">
        <f>[2]国家城池攻打!AQ710</f>
        <v>6258137230.7281628</v>
      </c>
      <c r="AX710" s="14">
        <v>707</v>
      </c>
      <c r="AY710" s="44">
        <f>[2]国家城池攻打!AE710</f>
        <v>61655335.429455407</v>
      </c>
      <c r="AZ710" s="44">
        <f>[2]国家城池攻打!AF710</f>
        <v>63175266.15556179</v>
      </c>
      <c r="BA710" s="44">
        <f>[2]国家城池攻打!AG710</f>
        <v>65078289.891450986</v>
      </c>
      <c r="BB710" s="44">
        <f>[2]国家城池攻打!AH710</f>
        <v>69738291.92415531</v>
      </c>
      <c r="BC710" s="44">
        <f>[2]国家城池攻打!AI710</f>
        <v>71510804.784381777</v>
      </c>
    </row>
    <row r="711" spans="1:55" x14ac:dyDescent="0.15">
      <c r="A711" s="16" t="str">
        <f>IF([2]其他调用!AF711="","",[2]其他调用!AF711)</f>
        <v/>
      </c>
      <c r="B711" s="16">
        <f>IF([2]其他调用!AG711="","",[2]其他调用!AG711)</f>
        <v>707</v>
      </c>
      <c r="C711" s="16">
        <f>IF([2]其他调用!AH711="","",[2]其他调用!AH711)</f>
        <v>1</v>
      </c>
      <c r="D711" s="16">
        <f>IF([2]其他调用!AI711="","",[2]其他调用!AI711)</f>
        <v>1.7404689432737179</v>
      </c>
      <c r="E711" s="16">
        <f>IF([2]其他调用!AJ711="","",[2]其他调用!AJ711)</f>
        <v>3.2940969506442275</v>
      </c>
      <c r="F711" s="16">
        <f>IF([2]其他调用!AK711="","",[2]其他调用!AK711)</f>
        <v>8.683091583528304</v>
      </c>
      <c r="G711" s="16">
        <f>IF([2]其他调用!AL711="","",[2]其他调用!AL711)</f>
        <v>16.740269251508298</v>
      </c>
      <c r="H711" s="16">
        <f>IF([2]其他调用!AM711="","",[2]其他调用!AM711)</f>
        <v>1004.4831039224036</v>
      </c>
      <c r="I711" s="16" t="str">
        <f>IF([2]其他调用!AN711="","",[2]其他调用!AN711)</f>
        <v/>
      </c>
      <c r="J711" s="16" t="str">
        <f>IF([2]其他调用!AO711="","",[2]其他调用!AO711)</f>
        <v/>
      </c>
      <c r="AL711" s="35">
        <f>[4]基础信息!L711</f>
        <v>708</v>
      </c>
      <c r="AM711" s="35">
        <f>[4]基础信息!M711</f>
        <v>100</v>
      </c>
      <c r="AP711" s="44">
        <f>[2]国家城池攻打!AK711</f>
        <v>708</v>
      </c>
      <c r="AQ711" s="44">
        <f>[2]国家城池攻打!AL711</f>
        <v>2957147123.7158599</v>
      </c>
      <c r="AR711" s="44">
        <f>[2]国家城池攻打!AM711</f>
        <v>2987653967.166152</v>
      </c>
      <c r="AS711" s="44">
        <f>[2]国家城池攻打!AN711</f>
        <v>251229532.77905756</v>
      </c>
      <c r="AT711" s="44">
        <f>[2]国家城池攻打!AO711</f>
        <v>47895979.94034218</v>
      </c>
      <c r="AU711" s="44">
        <f>[2]国家城池攻打!AP711</f>
        <v>14210627.126752343</v>
      </c>
      <c r="AV711" s="44">
        <f>[2]国家城池攻打!AQ711</f>
        <v>6258137230.7281628</v>
      </c>
      <c r="AX711" s="14">
        <v>708</v>
      </c>
      <c r="AY711" s="44">
        <f>[2]国家城池攻打!AE711</f>
        <v>61655335.429455407</v>
      </c>
      <c r="AZ711" s="44">
        <f>[2]国家城池攻打!AF711</f>
        <v>63175266.15556179</v>
      </c>
      <c r="BA711" s="44">
        <f>[2]国家城池攻打!AG711</f>
        <v>65078289.891450986</v>
      </c>
      <c r="BB711" s="44">
        <f>[2]国家城池攻打!AH711</f>
        <v>69738291.92415531</v>
      </c>
      <c r="BC711" s="44">
        <f>[2]国家城池攻打!AI711</f>
        <v>71510804.784381777</v>
      </c>
    </row>
    <row r="712" spans="1:55" x14ac:dyDescent="0.15">
      <c r="A712" s="16" t="str">
        <f>IF([2]其他调用!AF712="","",[2]其他调用!AF712)</f>
        <v/>
      </c>
      <c r="B712" s="16">
        <f>IF([2]其他调用!AG712="","",[2]其他调用!AG712)</f>
        <v>708</v>
      </c>
      <c r="C712" s="16">
        <f>IF([2]其他调用!AH712="","",[2]其他调用!AH712)</f>
        <v>1</v>
      </c>
      <c r="D712" s="16">
        <f>IF([2]其他调用!AI712="","",[2]其他调用!AI712)</f>
        <v>1.7404689432737179</v>
      </c>
      <c r="E712" s="16">
        <f>IF([2]其他调用!AJ712="","",[2]其他调用!AJ712)</f>
        <v>3.2940969506442275</v>
      </c>
      <c r="F712" s="16">
        <f>IF([2]其他调用!AK712="","",[2]其他调用!AK712)</f>
        <v>8.683091583528304</v>
      </c>
      <c r="G712" s="16">
        <f>IF([2]其他调用!AL712="","",[2]其他调用!AL712)</f>
        <v>16.740269251508298</v>
      </c>
      <c r="H712" s="16">
        <f>IF([2]其他调用!AM712="","",[2]其他调用!AM712)</f>
        <v>1004.4831039224036</v>
      </c>
      <c r="I712" s="16" t="str">
        <f>IF([2]其他调用!AN712="","",[2]其他调用!AN712)</f>
        <v/>
      </c>
      <c r="J712" s="16" t="str">
        <f>IF([2]其他调用!AO712="","",[2]其他调用!AO712)</f>
        <v/>
      </c>
      <c r="AL712" s="35">
        <f>[4]基础信息!L712</f>
        <v>709</v>
      </c>
      <c r="AM712" s="35">
        <f>[4]基础信息!M712</f>
        <v>100</v>
      </c>
      <c r="AP712" s="44">
        <f>[2]国家城池攻打!AK712</f>
        <v>709</v>
      </c>
      <c r="AQ712" s="44">
        <f>[2]国家城池攻打!AL712</f>
        <v>2957147123.7158599</v>
      </c>
      <c r="AR712" s="44">
        <f>[2]国家城池攻打!AM712</f>
        <v>2987653967.166152</v>
      </c>
      <c r="AS712" s="44">
        <f>[2]国家城池攻打!AN712</f>
        <v>251229532.77905756</v>
      </c>
      <c r="AT712" s="44">
        <f>[2]国家城池攻打!AO712</f>
        <v>47895979.94034218</v>
      </c>
      <c r="AU712" s="44">
        <f>[2]国家城池攻打!AP712</f>
        <v>14210627.126752343</v>
      </c>
      <c r="AV712" s="44">
        <f>[2]国家城池攻打!AQ712</f>
        <v>6258137230.7281628</v>
      </c>
      <c r="AX712" s="14">
        <v>709</v>
      </c>
      <c r="AY712" s="44">
        <f>[2]国家城池攻打!AE712</f>
        <v>61655335.429455407</v>
      </c>
      <c r="AZ712" s="44">
        <f>[2]国家城池攻打!AF712</f>
        <v>63175266.15556179</v>
      </c>
      <c r="BA712" s="44">
        <f>[2]国家城池攻打!AG712</f>
        <v>65078289.891450986</v>
      </c>
      <c r="BB712" s="44">
        <f>[2]国家城池攻打!AH712</f>
        <v>69738291.92415531</v>
      </c>
      <c r="BC712" s="44">
        <f>[2]国家城池攻打!AI712</f>
        <v>71510804.784381777</v>
      </c>
    </row>
    <row r="713" spans="1:55" x14ac:dyDescent="0.15">
      <c r="A713" s="16" t="str">
        <f>IF([2]其他调用!AF713="","",[2]其他调用!AF713)</f>
        <v/>
      </c>
      <c r="B713" s="16">
        <f>IF([2]其他调用!AG713="","",[2]其他调用!AG713)</f>
        <v>709</v>
      </c>
      <c r="C713" s="16">
        <f>IF([2]其他调用!AH713="","",[2]其他调用!AH713)</f>
        <v>1</v>
      </c>
      <c r="D713" s="16">
        <f>IF([2]其他调用!AI713="","",[2]其他调用!AI713)</f>
        <v>1.7404689432737179</v>
      </c>
      <c r="E713" s="16">
        <f>IF([2]其他调用!AJ713="","",[2]其他调用!AJ713)</f>
        <v>3.2940969506442275</v>
      </c>
      <c r="F713" s="16">
        <f>IF([2]其他调用!AK713="","",[2]其他调用!AK713)</f>
        <v>8.683091583528304</v>
      </c>
      <c r="G713" s="16">
        <f>IF([2]其他调用!AL713="","",[2]其他调用!AL713)</f>
        <v>16.740269251508298</v>
      </c>
      <c r="H713" s="16">
        <f>IF([2]其他调用!AM713="","",[2]其他调用!AM713)</f>
        <v>1004.4831039224036</v>
      </c>
      <c r="I713" s="16" t="str">
        <f>IF([2]其他调用!AN713="","",[2]其他调用!AN713)</f>
        <v/>
      </c>
      <c r="J713" s="16" t="str">
        <f>IF([2]其他调用!AO713="","",[2]其他调用!AO713)</f>
        <v/>
      </c>
      <c r="AL713" s="35">
        <f>[4]基础信息!L713</f>
        <v>710</v>
      </c>
      <c r="AM713" s="35">
        <f>[4]基础信息!M713</f>
        <v>100</v>
      </c>
      <c r="AP713" s="44">
        <f>[2]国家城池攻打!AK713</f>
        <v>710</v>
      </c>
      <c r="AQ713" s="44">
        <f>[2]国家城池攻打!AL713</f>
        <v>2957147123.7158599</v>
      </c>
      <c r="AR713" s="44">
        <f>[2]国家城池攻打!AM713</f>
        <v>2987653967.166152</v>
      </c>
      <c r="AS713" s="44">
        <f>[2]国家城池攻打!AN713</f>
        <v>251229532.77905756</v>
      </c>
      <c r="AT713" s="44">
        <f>[2]国家城池攻打!AO713</f>
        <v>47895979.94034218</v>
      </c>
      <c r="AU713" s="44">
        <f>[2]国家城池攻打!AP713</f>
        <v>14210627.126752343</v>
      </c>
      <c r="AV713" s="44">
        <f>[2]国家城池攻打!AQ713</f>
        <v>6258137230.7281628</v>
      </c>
      <c r="AX713" s="14">
        <v>710</v>
      </c>
      <c r="AY713" s="44">
        <f>[2]国家城池攻打!AE713</f>
        <v>61655335.429455407</v>
      </c>
      <c r="AZ713" s="44">
        <f>[2]国家城池攻打!AF713</f>
        <v>63175266.15556179</v>
      </c>
      <c r="BA713" s="44">
        <f>[2]国家城池攻打!AG713</f>
        <v>65078289.891450986</v>
      </c>
      <c r="BB713" s="44">
        <f>[2]国家城池攻打!AH713</f>
        <v>69738291.92415531</v>
      </c>
      <c r="BC713" s="44">
        <f>[2]国家城池攻打!AI713</f>
        <v>71510804.784381777</v>
      </c>
    </row>
    <row r="714" spans="1:55" x14ac:dyDescent="0.15">
      <c r="A714" s="16" t="str">
        <f>IF([2]其他调用!AF714="","",[2]其他调用!AF714)</f>
        <v/>
      </c>
      <c r="B714" s="16">
        <f>IF([2]其他调用!AG714="","",[2]其他调用!AG714)</f>
        <v>710</v>
      </c>
      <c r="C714" s="16">
        <f>IF([2]其他调用!AH714="","",[2]其他调用!AH714)</f>
        <v>1</v>
      </c>
      <c r="D714" s="16">
        <f>IF([2]其他调用!AI714="","",[2]其他调用!AI714)</f>
        <v>1.7404689432737179</v>
      </c>
      <c r="E714" s="16">
        <f>IF([2]其他调用!AJ714="","",[2]其他调用!AJ714)</f>
        <v>3.2940969506442275</v>
      </c>
      <c r="F714" s="16">
        <f>IF([2]其他调用!AK714="","",[2]其他调用!AK714)</f>
        <v>8.683091583528304</v>
      </c>
      <c r="G714" s="16">
        <f>IF([2]其他调用!AL714="","",[2]其他调用!AL714)</f>
        <v>16.740269251508298</v>
      </c>
      <c r="H714" s="16">
        <f>IF([2]其他调用!AM714="","",[2]其他调用!AM714)</f>
        <v>1004.4831039224036</v>
      </c>
      <c r="I714" s="16" t="str">
        <f>IF([2]其他调用!AN714="","",[2]其他调用!AN714)</f>
        <v/>
      </c>
      <c r="J714" s="16" t="str">
        <f>IF([2]其他调用!AO714="","",[2]其他调用!AO714)</f>
        <v/>
      </c>
      <c r="AL714" s="35">
        <f>[4]基础信息!L714</f>
        <v>711</v>
      </c>
      <c r="AM714" s="35">
        <f>[4]基础信息!M714</f>
        <v>100</v>
      </c>
      <c r="AP714" s="44">
        <f>[2]国家城池攻打!AK714</f>
        <v>711</v>
      </c>
      <c r="AQ714" s="44">
        <f>[2]国家城池攻打!AL714</f>
        <v>2957147123.7158599</v>
      </c>
      <c r="AR714" s="44">
        <f>[2]国家城池攻打!AM714</f>
        <v>2987653967.166152</v>
      </c>
      <c r="AS714" s="44">
        <f>[2]国家城池攻打!AN714</f>
        <v>251229532.77905756</v>
      </c>
      <c r="AT714" s="44">
        <f>[2]国家城池攻打!AO714</f>
        <v>47895979.94034218</v>
      </c>
      <c r="AU714" s="44">
        <f>[2]国家城池攻打!AP714</f>
        <v>14210627.126752343</v>
      </c>
      <c r="AV714" s="44">
        <f>[2]国家城池攻打!AQ714</f>
        <v>6258137230.7281628</v>
      </c>
      <c r="AX714" s="14">
        <v>711</v>
      </c>
      <c r="AY714" s="44">
        <f>[2]国家城池攻打!AE714</f>
        <v>61655335.429455407</v>
      </c>
      <c r="AZ714" s="44">
        <f>[2]国家城池攻打!AF714</f>
        <v>63175266.15556179</v>
      </c>
      <c r="BA714" s="44">
        <f>[2]国家城池攻打!AG714</f>
        <v>65078289.891450986</v>
      </c>
      <c r="BB714" s="44">
        <f>[2]国家城池攻打!AH714</f>
        <v>69738291.92415531</v>
      </c>
      <c r="BC714" s="44">
        <f>[2]国家城池攻打!AI714</f>
        <v>71510804.784381777</v>
      </c>
    </row>
    <row r="715" spans="1:55" x14ac:dyDescent="0.15">
      <c r="A715" s="16" t="str">
        <f>IF([2]其他调用!AF715="","",[2]其他调用!AF715)</f>
        <v/>
      </c>
      <c r="B715" s="16">
        <f>IF([2]其他调用!AG715="","",[2]其他调用!AG715)</f>
        <v>711</v>
      </c>
      <c r="C715" s="16">
        <f>IF([2]其他调用!AH715="","",[2]其他调用!AH715)</f>
        <v>1</v>
      </c>
      <c r="D715" s="16">
        <f>IF([2]其他调用!AI715="","",[2]其他调用!AI715)</f>
        <v>1.7404689432737179</v>
      </c>
      <c r="E715" s="16">
        <f>IF([2]其他调用!AJ715="","",[2]其他调用!AJ715)</f>
        <v>3.2940969506442275</v>
      </c>
      <c r="F715" s="16">
        <f>IF([2]其他调用!AK715="","",[2]其他调用!AK715)</f>
        <v>8.683091583528304</v>
      </c>
      <c r="G715" s="16">
        <f>IF([2]其他调用!AL715="","",[2]其他调用!AL715)</f>
        <v>16.740269251508298</v>
      </c>
      <c r="H715" s="16">
        <f>IF([2]其他调用!AM715="","",[2]其他调用!AM715)</f>
        <v>1004.4831039224036</v>
      </c>
      <c r="I715" s="16" t="str">
        <f>IF([2]其他调用!AN715="","",[2]其他调用!AN715)</f>
        <v/>
      </c>
      <c r="J715" s="16" t="str">
        <f>IF([2]其他调用!AO715="","",[2]其他调用!AO715)</f>
        <v/>
      </c>
      <c r="AL715" s="35">
        <f>[4]基础信息!L715</f>
        <v>712</v>
      </c>
      <c r="AM715" s="35">
        <f>[4]基础信息!M715</f>
        <v>100</v>
      </c>
      <c r="AP715" s="44">
        <f>[2]国家城池攻打!AK715</f>
        <v>712</v>
      </c>
      <c r="AQ715" s="44">
        <f>[2]国家城池攻打!AL715</f>
        <v>2957147123.7158599</v>
      </c>
      <c r="AR715" s="44">
        <f>[2]国家城池攻打!AM715</f>
        <v>2987653967.166152</v>
      </c>
      <c r="AS715" s="44">
        <f>[2]国家城池攻打!AN715</f>
        <v>251229532.77905756</v>
      </c>
      <c r="AT715" s="44">
        <f>[2]国家城池攻打!AO715</f>
        <v>47895979.94034218</v>
      </c>
      <c r="AU715" s="44">
        <f>[2]国家城池攻打!AP715</f>
        <v>14210627.126752343</v>
      </c>
      <c r="AV715" s="44">
        <f>[2]国家城池攻打!AQ715</f>
        <v>6258137230.7281628</v>
      </c>
      <c r="AX715" s="14">
        <v>712</v>
      </c>
      <c r="AY715" s="44">
        <f>[2]国家城池攻打!AE715</f>
        <v>61655335.429455407</v>
      </c>
      <c r="AZ715" s="44">
        <f>[2]国家城池攻打!AF715</f>
        <v>63175266.15556179</v>
      </c>
      <c r="BA715" s="44">
        <f>[2]国家城池攻打!AG715</f>
        <v>65078289.891450986</v>
      </c>
      <c r="BB715" s="44">
        <f>[2]国家城池攻打!AH715</f>
        <v>69738291.92415531</v>
      </c>
      <c r="BC715" s="44">
        <f>[2]国家城池攻打!AI715</f>
        <v>71510804.784381777</v>
      </c>
    </row>
    <row r="716" spans="1:55" x14ac:dyDescent="0.15">
      <c r="A716" s="16" t="str">
        <f>IF([2]其他调用!AF716="","",[2]其他调用!AF716)</f>
        <v/>
      </c>
      <c r="B716" s="16">
        <f>IF([2]其他调用!AG716="","",[2]其他调用!AG716)</f>
        <v>712</v>
      </c>
      <c r="C716" s="16">
        <f>IF([2]其他调用!AH716="","",[2]其他调用!AH716)</f>
        <v>1</v>
      </c>
      <c r="D716" s="16">
        <f>IF([2]其他调用!AI716="","",[2]其他调用!AI716)</f>
        <v>1.7404689432737179</v>
      </c>
      <c r="E716" s="16">
        <f>IF([2]其他调用!AJ716="","",[2]其他调用!AJ716)</f>
        <v>3.2940969506442275</v>
      </c>
      <c r="F716" s="16">
        <f>IF([2]其他调用!AK716="","",[2]其他调用!AK716)</f>
        <v>8.683091583528304</v>
      </c>
      <c r="G716" s="16">
        <f>IF([2]其他调用!AL716="","",[2]其他调用!AL716)</f>
        <v>16.740269251508298</v>
      </c>
      <c r="H716" s="16">
        <f>IF([2]其他调用!AM716="","",[2]其他调用!AM716)</f>
        <v>1004.4831039224036</v>
      </c>
      <c r="I716" s="16" t="str">
        <f>IF([2]其他调用!AN716="","",[2]其他调用!AN716)</f>
        <v/>
      </c>
      <c r="J716" s="16" t="str">
        <f>IF([2]其他调用!AO716="","",[2]其他调用!AO716)</f>
        <v/>
      </c>
      <c r="AL716" s="35">
        <f>[4]基础信息!L716</f>
        <v>713</v>
      </c>
      <c r="AM716" s="35">
        <f>[4]基础信息!M716</f>
        <v>100</v>
      </c>
      <c r="AP716" s="44">
        <f>[2]国家城池攻打!AK716</f>
        <v>713</v>
      </c>
      <c r="AQ716" s="44">
        <f>[2]国家城池攻打!AL716</f>
        <v>2957147123.7158599</v>
      </c>
      <c r="AR716" s="44">
        <f>[2]国家城池攻打!AM716</f>
        <v>2987653967.166152</v>
      </c>
      <c r="AS716" s="44">
        <f>[2]国家城池攻打!AN716</f>
        <v>251229532.77905756</v>
      </c>
      <c r="AT716" s="44">
        <f>[2]国家城池攻打!AO716</f>
        <v>47895979.94034218</v>
      </c>
      <c r="AU716" s="44">
        <f>[2]国家城池攻打!AP716</f>
        <v>14210627.126752343</v>
      </c>
      <c r="AV716" s="44">
        <f>[2]国家城池攻打!AQ716</f>
        <v>6258137230.7281628</v>
      </c>
      <c r="AX716" s="14">
        <v>713</v>
      </c>
      <c r="AY716" s="44">
        <f>[2]国家城池攻打!AE716</f>
        <v>61655335.429455407</v>
      </c>
      <c r="AZ716" s="44">
        <f>[2]国家城池攻打!AF716</f>
        <v>63175266.15556179</v>
      </c>
      <c r="BA716" s="44">
        <f>[2]国家城池攻打!AG716</f>
        <v>65078289.891450986</v>
      </c>
      <c r="BB716" s="44">
        <f>[2]国家城池攻打!AH716</f>
        <v>69738291.92415531</v>
      </c>
      <c r="BC716" s="44">
        <f>[2]国家城池攻打!AI716</f>
        <v>71510804.784381777</v>
      </c>
    </row>
    <row r="717" spans="1:55" x14ac:dyDescent="0.15">
      <c r="A717" s="16" t="str">
        <f>IF([2]其他调用!AF717="","",[2]其他调用!AF717)</f>
        <v/>
      </c>
      <c r="B717" s="16">
        <f>IF([2]其他调用!AG717="","",[2]其他调用!AG717)</f>
        <v>713</v>
      </c>
      <c r="C717" s="16">
        <f>IF([2]其他调用!AH717="","",[2]其他调用!AH717)</f>
        <v>1</v>
      </c>
      <c r="D717" s="16">
        <f>IF([2]其他调用!AI717="","",[2]其他调用!AI717)</f>
        <v>1.7404689432737179</v>
      </c>
      <c r="E717" s="16">
        <f>IF([2]其他调用!AJ717="","",[2]其他调用!AJ717)</f>
        <v>3.2940969506442275</v>
      </c>
      <c r="F717" s="16">
        <f>IF([2]其他调用!AK717="","",[2]其他调用!AK717)</f>
        <v>8.683091583528304</v>
      </c>
      <c r="G717" s="16">
        <f>IF([2]其他调用!AL717="","",[2]其他调用!AL717)</f>
        <v>16.740269251508298</v>
      </c>
      <c r="H717" s="16">
        <f>IF([2]其他调用!AM717="","",[2]其他调用!AM717)</f>
        <v>1004.4831039224036</v>
      </c>
      <c r="I717" s="16" t="str">
        <f>IF([2]其他调用!AN717="","",[2]其他调用!AN717)</f>
        <v/>
      </c>
      <c r="J717" s="16" t="str">
        <f>IF([2]其他调用!AO717="","",[2]其他调用!AO717)</f>
        <v/>
      </c>
      <c r="AL717" s="35">
        <f>[4]基础信息!L717</f>
        <v>714</v>
      </c>
      <c r="AM717" s="35">
        <f>[4]基础信息!M717</f>
        <v>100</v>
      </c>
      <c r="AP717" s="44">
        <f>[2]国家城池攻打!AK717</f>
        <v>714</v>
      </c>
      <c r="AQ717" s="44">
        <f>[2]国家城池攻打!AL717</f>
        <v>2957147123.7158599</v>
      </c>
      <c r="AR717" s="44">
        <f>[2]国家城池攻打!AM717</f>
        <v>2987653967.166152</v>
      </c>
      <c r="AS717" s="44">
        <f>[2]国家城池攻打!AN717</f>
        <v>251229532.77905756</v>
      </c>
      <c r="AT717" s="44">
        <f>[2]国家城池攻打!AO717</f>
        <v>47895979.94034218</v>
      </c>
      <c r="AU717" s="44">
        <f>[2]国家城池攻打!AP717</f>
        <v>14210627.126752343</v>
      </c>
      <c r="AV717" s="44">
        <f>[2]国家城池攻打!AQ717</f>
        <v>6258137230.7281628</v>
      </c>
      <c r="AX717" s="14">
        <v>714</v>
      </c>
      <c r="AY717" s="44">
        <f>[2]国家城池攻打!AE717</f>
        <v>61655335.429455407</v>
      </c>
      <c r="AZ717" s="44">
        <f>[2]国家城池攻打!AF717</f>
        <v>63175266.15556179</v>
      </c>
      <c r="BA717" s="44">
        <f>[2]国家城池攻打!AG717</f>
        <v>65078289.891450986</v>
      </c>
      <c r="BB717" s="44">
        <f>[2]国家城池攻打!AH717</f>
        <v>69738291.92415531</v>
      </c>
      <c r="BC717" s="44">
        <f>[2]国家城池攻打!AI717</f>
        <v>71510804.784381777</v>
      </c>
    </row>
    <row r="718" spans="1:55" x14ac:dyDescent="0.15">
      <c r="A718" s="16" t="str">
        <f>IF([2]其他调用!AF718="","",[2]其他调用!AF718)</f>
        <v/>
      </c>
      <c r="B718" s="16">
        <f>IF([2]其他调用!AG718="","",[2]其他调用!AG718)</f>
        <v>714</v>
      </c>
      <c r="C718" s="16">
        <f>IF([2]其他调用!AH718="","",[2]其他调用!AH718)</f>
        <v>1</v>
      </c>
      <c r="D718" s="16">
        <f>IF([2]其他调用!AI718="","",[2]其他调用!AI718)</f>
        <v>1.7404689432737179</v>
      </c>
      <c r="E718" s="16">
        <f>IF([2]其他调用!AJ718="","",[2]其他调用!AJ718)</f>
        <v>3.2940969506442275</v>
      </c>
      <c r="F718" s="16">
        <f>IF([2]其他调用!AK718="","",[2]其他调用!AK718)</f>
        <v>8.683091583528304</v>
      </c>
      <c r="G718" s="16">
        <f>IF([2]其他调用!AL718="","",[2]其他调用!AL718)</f>
        <v>16.740269251508298</v>
      </c>
      <c r="H718" s="16">
        <f>IF([2]其他调用!AM718="","",[2]其他调用!AM718)</f>
        <v>1004.4831039224036</v>
      </c>
      <c r="I718" s="16" t="str">
        <f>IF([2]其他调用!AN718="","",[2]其他调用!AN718)</f>
        <v/>
      </c>
      <c r="J718" s="16" t="str">
        <f>IF([2]其他调用!AO718="","",[2]其他调用!AO718)</f>
        <v/>
      </c>
      <c r="AL718" s="35">
        <f>[4]基础信息!L718</f>
        <v>715</v>
      </c>
      <c r="AM718" s="35">
        <f>[4]基础信息!M718</f>
        <v>100</v>
      </c>
      <c r="AP718" s="44">
        <f>[2]国家城池攻打!AK718</f>
        <v>715</v>
      </c>
      <c r="AQ718" s="44">
        <f>[2]国家城池攻打!AL718</f>
        <v>2957147123.7158599</v>
      </c>
      <c r="AR718" s="44">
        <f>[2]国家城池攻打!AM718</f>
        <v>2987653967.166152</v>
      </c>
      <c r="AS718" s="44">
        <f>[2]国家城池攻打!AN718</f>
        <v>251229532.77905756</v>
      </c>
      <c r="AT718" s="44">
        <f>[2]国家城池攻打!AO718</f>
        <v>47895979.94034218</v>
      </c>
      <c r="AU718" s="44">
        <f>[2]国家城池攻打!AP718</f>
        <v>14210627.126752343</v>
      </c>
      <c r="AV718" s="44">
        <f>[2]国家城池攻打!AQ718</f>
        <v>6258137230.7281628</v>
      </c>
      <c r="AX718" s="14">
        <v>715</v>
      </c>
      <c r="AY718" s="44">
        <f>[2]国家城池攻打!AE718</f>
        <v>61655335.429455407</v>
      </c>
      <c r="AZ718" s="44">
        <f>[2]国家城池攻打!AF718</f>
        <v>63175266.15556179</v>
      </c>
      <c r="BA718" s="44">
        <f>[2]国家城池攻打!AG718</f>
        <v>65078289.891450986</v>
      </c>
      <c r="BB718" s="44">
        <f>[2]国家城池攻打!AH718</f>
        <v>69738291.92415531</v>
      </c>
      <c r="BC718" s="44">
        <f>[2]国家城池攻打!AI718</f>
        <v>71510804.784381777</v>
      </c>
    </row>
    <row r="719" spans="1:55" x14ac:dyDescent="0.15">
      <c r="A719" s="16" t="str">
        <f>IF([2]其他调用!AF719="","",[2]其他调用!AF719)</f>
        <v/>
      </c>
      <c r="B719" s="16">
        <f>IF([2]其他调用!AG719="","",[2]其他调用!AG719)</f>
        <v>715</v>
      </c>
      <c r="C719" s="16">
        <f>IF([2]其他调用!AH719="","",[2]其他调用!AH719)</f>
        <v>1</v>
      </c>
      <c r="D719" s="16">
        <f>IF([2]其他调用!AI719="","",[2]其他调用!AI719)</f>
        <v>1.7404689432737179</v>
      </c>
      <c r="E719" s="16">
        <f>IF([2]其他调用!AJ719="","",[2]其他调用!AJ719)</f>
        <v>3.2940969506442275</v>
      </c>
      <c r="F719" s="16">
        <f>IF([2]其他调用!AK719="","",[2]其他调用!AK719)</f>
        <v>8.683091583528304</v>
      </c>
      <c r="G719" s="16">
        <f>IF([2]其他调用!AL719="","",[2]其他调用!AL719)</f>
        <v>16.740269251508298</v>
      </c>
      <c r="H719" s="16">
        <f>IF([2]其他调用!AM719="","",[2]其他调用!AM719)</f>
        <v>1004.4831039224036</v>
      </c>
      <c r="I719" s="16" t="str">
        <f>IF([2]其他调用!AN719="","",[2]其他调用!AN719)</f>
        <v/>
      </c>
      <c r="J719" s="16" t="str">
        <f>IF([2]其他调用!AO719="","",[2]其他调用!AO719)</f>
        <v/>
      </c>
      <c r="AL719" s="35">
        <f>[4]基础信息!L719</f>
        <v>716</v>
      </c>
      <c r="AM719" s="35">
        <f>[4]基础信息!M719</f>
        <v>100</v>
      </c>
      <c r="AP719" s="44">
        <f>[2]国家城池攻打!AK719</f>
        <v>716</v>
      </c>
      <c r="AQ719" s="44">
        <f>[2]国家城池攻打!AL719</f>
        <v>2957147123.7158599</v>
      </c>
      <c r="AR719" s="44">
        <f>[2]国家城池攻打!AM719</f>
        <v>2987653967.166152</v>
      </c>
      <c r="AS719" s="44">
        <f>[2]国家城池攻打!AN719</f>
        <v>251229532.77905756</v>
      </c>
      <c r="AT719" s="44">
        <f>[2]国家城池攻打!AO719</f>
        <v>47895979.94034218</v>
      </c>
      <c r="AU719" s="44">
        <f>[2]国家城池攻打!AP719</f>
        <v>14210627.126752343</v>
      </c>
      <c r="AV719" s="44">
        <f>[2]国家城池攻打!AQ719</f>
        <v>6258137230.7281628</v>
      </c>
      <c r="AX719" s="14">
        <v>716</v>
      </c>
      <c r="AY719" s="44">
        <f>[2]国家城池攻打!AE719</f>
        <v>61655335.429455407</v>
      </c>
      <c r="AZ719" s="44">
        <f>[2]国家城池攻打!AF719</f>
        <v>63175266.15556179</v>
      </c>
      <c r="BA719" s="44">
        <f>[2]国家城池攻打!AG719</f>
        <v>65078289.891450986</v>
      </c>
      <c r="BB719" s="44">
        <f>[2]国家城池攻打!AH719</f>
        <v>69738291.92415531</v>
      </c>
      <c r="BC719" s="44">
        <f>[2]国家城池攻打!AI719</f>
        <v>71510804.784381777</v>
      </c>
    </row>
    <row r="720" spans="1:55" x14ac:dyDescent="0.15">
      <c r="A720" s="16" t="str">
        <f>IF([2]其他调用!AF720="","",[2]其他调用!AF720)</f>
        <v/>
      </c>
      <c r="B720" s="16">
        <f>IF([2]其他调用!AG720="","",[2]其他调用!AG720)</f>
        <v>716</v>
      </c>
      <c r="C720" s="16">
        <f>IF([2]其他调用!AH720="","",[2]其他调用!AH720)</f>
        <v>1</v>
      </c>
      <c r="D720" s="16">
        <f>IF([2]其他调用!AI720="","",[2]其他调用!AI720)</f>
        <v>1.7404689432737179</v>
      </c>
      <c r="E720" s="16">
        <f>IF([2]其他调用!AJ720="","",[2]其他调用!AJ720)</f>
        <v>3.2940969506442275</v>
      </c>
      <c r="F720" s="16">
        <f>IF([2]其他调用!AK720="","",[2]其他调用!AK720)</f>
        <v>8.683091583528304</v>
      </c>
      <c r="G720" s="16">
        <f>IF([2]其他调用!AL720="","",[2]其他调用!AL720)</f>
        <v>16.740269251508298</v>
      </c>
      <c r="H720" s="16">
        <f>IF([2]其他调用!AM720="","",[2]其他调用!AM720)</f>
        <v>1004.4831039224036</v>
      </c>
      <c r="I720" s="16" t="str">
        <f>IF([2]其他调用!AN720="","",[2]其他调用!AN720)</f>
        <v/>
      </c>
      <c r="J720" s="16" t="str">
        <f>IF([2]其他调用!AO720="","",[2]其他调用!AO720)</f>
        <v/>
      </c>
      <c r="AL720" s="35">
        <f>[4]基础信息!L720</f>
        <v>717</v>
      </c>
      <c r="AM720" s="35">
        <f>[4]基础信息!M720</f>
        <v>100</v>
      </c>
      <c r="AP720" s="44">
        <f>[2]国家城池攻打!AK720</f>
        <v>717</v>
      </c>
      <c r="AQ720" s="44">
        <f>[2]国家城池攻打!AL720</f>
        <v>2957147123.7158599</v>
      </c>
      <c r="AR720" s="44">
        <f>[2]国家城池攻打!AM720</f>
        <v>2987653967.166152</v>
      </c>
      <c r="AS720" s="44">
        <f>[2]国家城池攻打!AN720</f>
        <v>251229532.77905756</v>
      </c>
      <c r="AT720" s="44">
        <f>[2]国家城池攻打!AO720</f>
        <v>47895979.94034218</v>
      </c>
      <c r="AU720" s="44">
        <f>[2]国家城池攻打!AP720</f>
        <v>14210627.126752343</v>
      </c>
      <c r="AV720" s="44">
        <f>[2]国家城池攻打!AQ720</f>
        <v>6258137230.7281628</v>
      </c>
      <c r="AX720" s="14">
        <v>717</v>
      </c>
      <c r="AY720" s="44">
        <f>[2]国家城池攻打!AE720</f>
        <v>61655335.429455407</v>
      </c>
      <c r="AZ720" s="44">
        <f>[2]国家城池攻打!AF720</f>
        <v>63175266.15556179</v>
      </c>
      <c r="BA720" s="44">
        <f>[2]国家城池攻打!AG720</f>
        <v>65078289.891450986</v>
      </c>
      <c r="BB720" s="44">
        <f>[2]国家城池攻打!AH720</f>
        <v>69738291.92415531</v>
      </c>
      <c r="BC720" s="44">
        <f>[2]国家城池攻打!AI720</f>
        <v>71510804.784381777</v>
      </c>
    </row>
    <row r="721" spans="1:55" x14ac:dyDescent="0.15">
      <c r="A721" s="16" t="str">
        <f>IF([2]其他调用!AF721="","",[2]其他调用!AF721)</f>
        <v/>
      </c>
      <c r="B721" s="16">
        <f>IF([2]其他调用!AG721="","",[2]其他调用!AG721)</f>
        <v>717</v>
      </c>
      <c r="C721" s="16">
        <f>IF([2]其他调用!AH721="","",[2]其他调用!AH721)</f>
        <v>1</v>
      </c>
      <c r="D721" s="16">
        <f>IF([2]其他调用!AI721="","",[2]其他调用!AI721)</f>
        <v>1.7404689432737179</v>
      </c>
      <c r="E721" s="16">
        <f>IF([2]其他调用!AJ721="","",[2]其他调用!AJ721)</f>
        <v>3.2940969506442275</v>
      </c>
      <c r="F721" s="16">
        <f>IF([2]其他调用!AK721="","",[2]其他调用!AK721)</f>
        <v>8.683091583528304</v>
      </c>
      <c r="G721" s="16">
        <f>IF([2]其他调用!AL721="","",[2]其他调用!AL721)</f>
        <v>16.740269251508298</v>
      </c>
      <c r="H721" s="16">
        <f>IF([2]其他调用!AM721="","",[2]其他调用!AM721)</f>
        <v>1004.4831039224036</v>
      </c>
      <c r="I721" s="16" t="str">
        <f>IF([2]其他调用!AN721="","",[2]其他调用!AN721)</f>
        <v/>
      </c>
      <c r="J721" s="16" t="str">
        <f>IF([2]其他调用!AO721="","",[2]其他调用!AO721)</f>
        <v/>
      </c>
      <c r="AL721" s="35">
        <f>[4]基础信息!L721</f>
        <v>718</v>
      </c>
      <c r="AM721" s="35">
        <f>[4]基础信息!M721</f>
        <v>100</v>
      </c>
      <c r="AP721" s="44">
        <f>[2]国家城池攻打!AK721</f>
        <v>718</v>
      </c>
      <c r="AQ721" s="44">
        <f>[2]国家城池攻打!AL721</f>
        <v>2957147123.7158599</v>
      </c>
      <c r="AR721" s="44">
        <f>[2]国家城池攻打!AM721</f>
        <v>2987653967.166152</v>
      </c>
      <c r="AS721" s="44">
        <f>[2]国家城池攻打!AN721</f>
        <v>251229532.77905756</v>
      </c>
      <c r="AT721" s="44">
        <f>[2]国家城池攻打!AO721</f>
        <v>47895979.94034218</v>
      </c>
      <c r="AU721" s="44">
        <f>[2]国家城池攻打!AP721</f>
        <v>14210627.126752343</v>
      </c>
      <c r="AV721" s="44">
        <f>[2]国家城池攻打!AQ721</f>
        <v>6258137230.7281628</v>
      </c>
      <c r="AX721" s="14">
        <v>718</v>
      </c>
      <c r="AY721" s="44">
        <f>[2]国家城池攻打!AE721</f>
        <v>61655335.429455407</v>
      </c>
      <c r="AZ721" s="44">
        <f>[2]国家城池攻打!AF721</f>
        <v>63175266.15556179</v>
      </c>
      <c r="BA721" s="44">
        <f>[2]国家城池攻打!AG721</f>
        <v>65078289.891450986</v>
      </c>
      <c r="BB721" s="44">
        <f>[2]国家城池攻打!AH721</f>
        <v>69738291.92415531</v>
      </c>
      <c r="BC721" s="44">
        <f>[2]国家城池攻打!AI721</f>
        <v>71510804.784381777</v>
      </c>
    </row>
    <row r="722" spans="1:55" x14ac:dyDescent="0.15">
      <c r="A722" s="16" t="str">
        <f>IF([2]其他调用!AF722="","",[2]其他调用!AF722)</f>
        <v/>
      </c>
      <c r="B722" s="16">
        <f>IF([2]其他调用!AG722="","",[2]其他调用!AG722)</f>
        <v>718</v>
      </c>
      <c r="C722" s="16">
        <f>IF([2]其他调用!AH722="","",[2]其他调用!AH722)</f>
        <v>1</v>
      </c>
      <c r="D722" s="16">
        <f>IF([2]其他调用!AI722="","",[2]其他调用!AI722)</f>
        <v>1.7404689432737179</v>
      </c>
      <c r="E722" s="16">
        <f>IF([2]其他调用!AJ722="","",[2]其他调用!AJ722)</f>
        <v>3.2940969506442275</v>
      </c>
      <c r="F722" s="16">
        <f>IF([2]其他调用!AK722="","",[2]其他调用!AK722)</f>
        <v>8.683091583528304</v>
      </c>
      <c r="G722" s="16">
        <f>IF([2]其他调用!AL722="","",[2]其他调用!AL722)</f>
        <v>16.740269251508298</v>
      </c>
      <c r="H722" s="16">
        <f>IF([2]其他调用!AM722="","",[2]其他调用!AM722)</f>
        <v>1004.4831039224036</v>
      </c>
      <c r="I722" s="16" t="str">
        <f>IF([2]其他调用!AN722="","",[2]其他调用!AN722)</f>
        <v/>
      </c>
      <c r="J722" s="16" t="str">
        <f>IF([2]其他调用!AO722="","",[2]其他调用!AO722)</f>
        <v/>
      </c>
      <c r="AL722" s="35">
        <f>[4]基础信息!L722</f>
        <v>719</v>
      </c>
      <c r="AM722" s="35">
        <f>[4]基础信息!M722</f>
        <v>100</v>
      </c>
      <c r="AP722" s="44">
        <f>[2]国家城池攻打!AK722</f>
        <v>719</v>
      </c>
      <c r="AQ722" s="44">
        <f>[2]国家城池攻打!AL722</f>
        <v>2957147123.7158599</v>
      </c>
      <c r="AR722" s="44">
        <f>[2]国家城池攻打!AM722</f>
        <v>2987653967.166152</v>
      </c>
      <c r="AS722" s="44">
        <f>[2]国家城池攻打!AN722</f>
        <v>251229532.77905756</v>
      </c>
      <c r="AT722" s="44">
        <f>[2]国家城池攻打!AO722</f>
        <v>47895979.94034218</v>
      </c>
      <c r="AU722" s="44">
        <f>[2]国家城池攻打!AP722</f>
        <v>14210627.126752343</v>
      </c>
      <c r="AV722" s="44">
        <f>[2]国家城池攻打!AQ722</f>
        <v>6258137230.7281628</v>
      </c>
      <c r="AX722" s="14">
        <v>719</v>
      </c>
      <c r="AY722" s="44">
        <f>[2]国家城池攻打!AE722</f>
        <v>61655335.429455407</v>
      </c>
      <c r="AZ722" s="44">
        <f>[2]国家城池攻打!AF722</f>
        <v>63175266.15556179</v>
      </c>
      <c r="BA722" s="44">
        <f>[2]国家城池攻打!AG722</f>
        <v>65078289.891450986</v>
      </c>
      <c r="BB722" s="44">
        <f>[2]国家城池攻打!AH722</f>
        <v>69738291.92415531</v>
      </c>
      <c r="BC722" s="44">
        <f>[2]国家城池攻打!AI722</f>
        <v>71510804.784381777</v>
      </c>
    </row>
    <row r="723" spans="1:55" x14ac:dyDescent="0.15">
      <c r="A723" s="16" t="str">
        <f>IF([2]其他调用!AF723="","",[2]其他调用!AF723)</f>
        <v/>
      </c>
      <c r="B723" s="16">
        <f>IF([2]其他调用!AG723="","",[2]其他调用!AG723)</f>
        <v>719</v>
      </c>
      <c r="C723" s="16">
        <f>IF([2]其他调用!AH723="","",[2]其他调用!AH723)</f>
        <v>1</v>
      </c>
      <c r="D723" s="16">
        <f>IF([2]其他调用!AI723="","",[2]其他调用!AI723)</f>
        <v>1.7404689432737179</v>
      </c>
      <c r="E723" s="16">
        <f>IF([2]其他调用!AJ723="","",[2]其他调用!AJ723)</f>
        <v>3.2940969506442275</v>
      </c>
      <c r="F723" s="16">
        <f>IF([2]其他调用!AK723="","",[2]其他调用!AK723)</f>
        <v>8.683091583528304</v>
      </c>
      <c r="G723" s="16">
        <f>IF([2]其他调用!AL723="","",[2]其他调用!AL723)</f>
        <v>16.740269251508298</v>
      </c>
      <c r="H723" s="16">
        <f>IF([2]其他调用!AM723="","",[2]其他调用!AM723)</f>
        <v>1004.4831039224036</v>
      </c>
      <c r="I723" s="16" t="str">
        <f>IF([2]其他调用!AN723="","",[2]其他调用!AN723)</f>
        <v/>
      </c>
      <c r="J723" s="16" t="str">
        <f>IF([2]其他调用!AO723="","",[2]其他调用!AO723)</f>
        <v/>
      </c>
      <c r="AL723" s="35">
        <f>[4]基础信息!L723</f>
        <v>720</v>
      </c>
      <c r="AM723" s="35">
        <f>[4]基础信息!M723</f>
        <v>100</v>
      </c>
      <c r="AP723" s="44">
        <f>[2]国家城池攻打!AK723</f>
        <v>720</v>
      </c>
      <c r="AQ723" s="44">
        <f>[2]国家城池攻打!AL723</f>
        <v>2957147123.7158599</v>
      </c>
      <c r="AR723" s="44">
        <f>[2]国家城池攻打!AM723</f>
        <v>2987653967.166152</v>
      </c>
      <c r="AS723" s="44">
        <f>[2]国家城池攻打!AN723</f>
        <v>251229532.77905756</v>
      </c>
      <c r="AT723" s="44">
        <f>[2]国家城池攻打!AO723</f>
        <v>47895979.94034218</v>
      </c>
      <c r="AU723" s="44">
        <f>[2]国家城池攻打!AP723</f>
        <v>14210627.126752343</v>
      </c>
      <c r="AV723" s="44">
        <f>[2]国家城池攻打!AQ723</f>
        <v>6258137230.7281628</v>
      </c>
      <c r="AX723" s="14">
        <v>720</v>
      </c>
      <c r="AY723" s="44">
        <f>[2]国家城池攻打!AE723</f>
        <v>61655335.429455407</v>
      </c>
      <c r="AZ723" s="44">
        <f>[2]国家城池攻打!AF723</f>
        <v>63175266.15556179</v>
      </c>
      <c r="BA723" s="44">
        <f>[2]国家城池攻打!AG723</f>
        <v>65078289.891450986</v>
      </c>
      <c r="BB723" s="44">
        <f>[2]国家城池攻打!AH723</f>
        <v>69738291.92415531</v>
      </c>
      <c r="BC723" s="44">
        <f>[2]国家城池攻打!AI723</f>
        <v>71510804.784381777</v>
      </c>
    </row>
    <row r="724" spans="1:55" x14ac:dyDescent="0.15">
      <c r="A724" s="16" t="str">
        <f>IF([2]其他调用!AF724="","",[2]其他调用!AF724)</f>
        <v/>
      </c>
      <c r="B724" s="16">
        <f>IF([2]其他调用!AG724="","",[2]其他调用!AG724)</f>
        <v>720</v>
      </c>
      <c r="C724" s="16">
        <f>IF([2]其他调用!AH724="","",[2]其他调用!AH724)</f>
        <v>1</v>
      </c>
      <c r="D724" s="16">
        <f>IF([2]其他调用!AI724="","",[2]其他调用!AI724)</f>
        <v>1.7404689432737179</v>
      </c>
      <c r="E724" s="16">
        <f>IF([2]其他调用!AJ724="","",[2]其他调用!AJ724)</f>
        <v>3.2940969506442275</v>
      </c>
      <c r="F724" s="16">
        <f>IF([2]其他调用!AK724="","",[2]其他调用!AK724)</f>
        <v>8.683091583528304</v>
      </c>
      <c r="G724" s="16">
        <f>IF([2]其他调用!AL724="","",[2]其他调用!AL724)</f>
        <v>16.740269251508298</v>
      </c>
      <c r="H724" s="16">
        <f>IF([2]其他调用!AM724="","",[2]其他调用!AM724)</f>
        <v>1004.4831039224036</v>
      </c>
      <c r="I724" s="16" t="str">
        <f>IF([2]其他调用!AN724="","",[2]其他调用!AN724)</f>
        <v/>
      </c>
      <c r="J724" s="16" t="str">
        <f>IF([2]其他调用!AO724="","",[2]其他调用!AO724)</f>
        <v/>
      </c>
      <c r="AL724" s="35">
        <f>[4]基础信息!L724</f>
        <v>721</v>
      </c>
      <c r="AM724" s="35">
        <f>[4]基础信息!M724</f>
        <v>100</v>
      </c>
      <c r="AP724" s="44">
        <f>[2]国家城池攻打!AK724</f>
        <v>721</v>
      </c>
      <c r="AQ724" s="44">
        <f>[2]国家城池攻打!AL724</f>
        <v>2957147123.7158599</v>
      </c>
      <c r="AR724" s="44">
        <f>[2]国家城池攻打!AM724</f>
        <v>2987653967.166152</v>
      </c>
      <c r="AS724" s="44">
        <f>[2]国家城池攻打!AN724</f>
        <v>251229532.77905756</v>
      </c>
      <c r="AT724" s="44">
        <f>[2]国家城池攻打!AO724</f>
        <v>47895979.94034218</v>
      </c>
      <c r="AU724" s="44">
        <f>[2]国家城池攻打!AP724</f>
        <v>14210627.126752343</v>
      </c>
      <c r="AV724" s="44">
        <f>[2]国家城池攻打!AQ724</f>
        <v>6258137230.7281628</v>
      </c>
      <c r="AX724" s="14">
        <v>721</v>
      </c>
      <c r="AY724" s="44">
        <f>[2]国家城池攻打!AE724</f>
        <v>61655335.429455407</v>
      </c>
      <c r="AZ724" s="44">
        <f>[2]国家城池攻打!AF724</f>
        <v>63175266.15556179</v>
      </c>
      <c r="BA724" s="44">
        <f>[2]国家城池攻打!AG724</f>
        <v>65078289.891450986</v>
      </c>
      <c r="BB724" s="44">
        <f>[2]国家城池攻打!AH724</f>
        <v>69738291.92415531</v>
      </c>
      <c r="BC724" s="44">
        <f>[2]国家城池攻打!AI724</f>
        <v>71510804.784381777</v>
      </c>
    </row>
    <row r="725" spans="1:55" x14ac:dyDescent="0.15">
      <c r="A725" s="16" t="str">
        <f>IF([2]其他调用!AF725="","",[2]其他调用!AF725)</f>
        <v/>
      </c>
      <c r="B725" s="16">
        <f>IF([2]其他调用!AG725="","",[2]其他调用!AG725)</f>
        <v>721</v>
      </c>
      <c r="C725" s="16">
        <f>IF([2]其他调用!AH725="","",[2]其他调用!AH725)</f>
        <v>1</v>
      </c>
      <c r="D725" s="16">
        <f>IF([2]其他调用!AI725="","",[2]其他调用!AI725)</f>
        <v>1.7404689432737179</v>
      </c>
      <c r="E725" s="16">
        <f>IF([2]其他调用!AJ725="","",[2]其他调用!AJ725)</f>
        <v>3.2940969506442275</v>
      </c>
      <c r="F725" s="16">
        <f>IF([2]其他调用!AK725="","",[2]其他调用!AK725)</f>
        <v>8.683091583528304</v>
      </c>
      <c r="G725" s="16">
        <f>IF([2]其他调用!AL725="","",[2]其他调用!AL725)</f>
        <v>16.740269251508298</v>
      </c>
      <c r="H725" s="16">
        <f>IF([2]其他调用!AM725="","",[2]其他调用!AM725)</f>
        <v>1004.4831039224036</v>
      </c>
      <c r="I725" s="16" t="str">
        <f>IF([2]其他调用!AN725="","",[2]其他调用!AN725)</f>
        <v/>
      </c>
      <c r="J725" s="16" t="str">
        <f>IF([2]其他调用!AO725="","",[2]其他调用!AO725)</f>
        <v/>
      </c>
      <c r="AL725" s="35">
        <f>[4]基础信息!L725</f>
        <v>722</v>
      </c>
      <c r="AM725" s="35">
        <f>[4]基础信息!M725</f>
        <v>100</v>
      </c>
      <c r="AP725" s="44">
        <f>[2]国家城池攻打!AK725</f>
        <v>722</v>
      </c>
      <c r="AQ725" s="44">
        <f>[2]国家城池攻打!AL725</f>
        <v>2957147123.7158599</v>
      </c>
      <c r="AR725" s="44">
        <f>[2]国家城池攻打!AM725</f>
        <v>2987653967.166152</v>
      </c>
      <c r="AS725" s="44">
        <f>[2]国家城池攻打!AN725</f>
        <v>251229532.77905756</v>
      </c>
      <c r="AT725" s="44">
        <f>[2]国家城池攻打!AO725</f>
        <v>47895979.94034218</v>
      </c>
      <c r="AU725" s="44">
        <f>[2]国家城池攻打!AP725</f>
        <v>14210627.126752343</v>
      </c>
      <c r="AV725" s="44">
        <f>[2]国家城池攻打!AQ725</f>
        <v>6258137230.7281628</v>
      </c>
      <c r="AX725" s="14">
        <v>722</v>
      </c>
      <c r="AY725" s="44">
        <f>[2]国家城池攻打!AE725</f>
        <v>61655335.429455407</v>
      </c>
      <c r="AZ725" s="44">
        <f>[2]国家城池攻打!AF725</f>
        <v>63175266.15556179</v>
      </c>
      <c r="BA725" s="44">
        <f>[2]国家城池攻打!AG725</f>
        <v>65078289.891450986</v>
      </c>
      <c r="BB725" s="44">
        <f>[2]国家城池攻打!AH725</f>
        <v>69738291.92415531</v>
      </c>
      <c r="BC725" s="44">
        <f>[2]国家城池攻打!AI725</f>
        <v>71510804.784381777</v>
      </c>
    </row>
    <row r="726" spans="1:55" x14ac:dyDescent="0.15">
      <c r="A726" s="16" t="str">
        <f>IF([2]其他调用!AF726="","",[2]其他调用!AF726)</f>
        <v/>
      </c>
      <c r="B726" s="16">
        <f>IF([2]其他调用!AG726="","",[2]其他调用!AG726)</f>
        <v>722</v>
      </c>
      <c r="C726" s="16">
        <f>IF([2]其他调用!AH726="","",[2]其他调用!AH726)</f>
        <v>1</v>
      </c>
      <c r="D726" s="16">
        <f>IF([2]其他调用!AI726="","",[2]其他调用!AI726)</f>
        <v>1.7404689432737179</v>
      </c>
      <c r="E726" s="16">
        <f>IF([2]其他调用!AJ726="","",[2]其他调用!AJ726)</f>
        <v>3.2940969506442275</v>
      </c>
      <c r="F726" s="16">
        <f>IF([2]其他调用!AK726="","",[2]其他调用!AK726)</f>
        <v>8.683091583528304</v>
      </c>
      <c r="G726" s="16">
        <f>IF([2]其他调用!AL726="","",[2]其他调用!AL726)</f>
        <v>16.740269251508298</v>
      </c>
      <c r="H726" s="16">
        <f>IF([2]其他调用!AM726="","",[2]其他调用!AM726)</f>
        <v>1004.4831039224036</v>
      </c>
      <c r="I726" s="16" t="str">
        <f>IF([2]其他调用!AN726="","",[2]其他调用!AN726)</f>
        <v/>
      </c>
      <c r="J726" s="16" t="str">
        <f>IF([2]其他调用!AO726="","",[2]其他调用!AO726)</f>
        <v/>
      </c>
      <c r="AL726" s="35">
        <f>[4]基础信息!L726</f>
        <v>723</v>
      </c>
      <c r="AM726" s="35">
        <f>[4]基础信息!M726</f>
        <v>100</v>
      </c>
      <c r="AP726" s="44">
        <f>[2]国家城池攻打!AK726</f>
        <v>723</v>
      </c>
      <c r="AQ726" s="44">
        <f>[2]国家城池攻打!AL726</f>
        <v>2957147123.7158599</v>
      </c>
      <c r="AR726" s="44">
        <f>[2]国家城池攻打!AM726</f>
        <v>2987653967.166152</v>
      </c>
      <c r="AS726" s="44">
        <f>[2]国家城池攻打!AN726</f>
        <v>251229532.77905756</v>
      </c>
      <c r="AT726" s="44">
        <f>[2]国家城池攻打!AO726</f>
        <v>47895979.94034218</v>
      </c>
      <c r="AU726" s="44">
        <f>[2]国家城池攻打!AP726</f>
        <v>14210627.126752343</v>
      </c>
      <c r="AV726" s="44">
        <f>[2]国家城池攻打!AQ726</f>
        <v>6258137230.7281628</v>
      </c>
      <c r="AX726" s="14">
        <v>723</v>
      </c>
      <c r="AY726" s="44">
        <f>[2]国家城池攻打!AE726</f>
        <v>61655335.429455407</v>
      </c>
      <c r="AZ726" s="44">
        <f>[2]国家城池攻打!AF726</f>
        <v>63175266.15556179</v>
      </c>
      <c r="BA726" s="44">
        <f>[2]国家城池攻打!AG726</f>
        <v>65078289.891450986</v>
      </c>
      <c r="BB726" s="44">
        <f>[2]国家城池攻打!AH726</f>
        <v>69738291.92415531</v>
      </c>
      <c r="BC726" s="44">
        <f>[2]国家城池攻打!AI726</f>
        <v>71510804.784381777</v>
      </c>
    </row>
    <row r="727" spans="1:55" x14ac:dyDescent="0.15">
      <c r="A727" s="16" t="str">
        <f>IF([2]其他调用!AF727="","",[2]其他调用!AF727)</f>
        <v/>
      </c>
      <c r="B727" s="16">
        <f>IF([2]其他调用!AG727="","",[2]其他调用!AG727)</f>
        <v>723</v>
      </c>
      <c r="C727" s="16">
        <f>IF([2]其他调用!AH727="","",[2]其他调用!AH727)</f>
        <v>1</v>
      </c>
      <c r="D727" s="16">
        <f>IF([2]其他调用!AI727="","",[2]其他调用!AI727)</f>
        <v>1.7404689432737179</v>
      </c>
      <c r="E727" s="16">
        <f>IF([2]其他调用!AJ727="","",[2]其他调用!AJ727)</f>
        <v>3.2940969506442275</v>
      </c>
      <c r="F727" s="16">
        <f>IF([2]其他调用!AK727="","",[2]其他调用!AK727)</f>
        <v>8.683091583528304</v>
      </c>
      <c r="G727" s="16">
        <f>IF([2]其他调用!AL727="","",[2]其他调用!AL727)</f>
        <v>16.740269251508298</v>
      </c>
      <c r="H727" s="16">
        <f>IF([2]其他调用!AM727="","",[2]其他调用!AM727)</f>
        <v>1004.4831039224036</v>
      </c>
      <c r="I727" s="16" t="str">
        <f>IF([2]其他调用!AN727="","",[2]其他调用!AN727)</f>
        <v/>
      </c>
      <c r="J727" s="16" t="str">
        <f>IF([2]其他调用!AO727="","",[2]其他调用!AO727)</f>
        <v/>
      </c>
      <c r="AL727" s="35">
        <f>[4]基础信息!L727</f>
        <v>724</v>
      </c>
      <c r="AM727" s="35">
        <f>[4]基础信息!M727</f>
        <v>100</v>
      </c>
      <c r="AP727" s="44">
        <f>[2]国家城池攻打!AK727</f>
        <v>724</v>
      </c>
      <c r="AQ727" s="44">
        <f>[2]国家城池攻打!AL727</f>
        <v>2957147123.7158599</v>
      </c>
      <c r="AR727" s="44">
        <f>[2]国家城池攻打!AM727</f>
        <v>2987653967.166152</v>
      </c>
      <c r="AS727" s="44">
        <f>[2]国家城池攻打!AN727</f>
        <v>251229532.77905756</v>
      </c>
      <c r="AT727" s="44">
        <f>[2]国家城池攻打!AO727</f>
        <v>47895979.94034218</v>
      </c>
      <c r="AU727" s="44">
        <f>[2]国家城池攻打!AP727</f>
        <v>14210627.126752343</v>
      </c>
      <c r="AV727" s="44">
        <f>[2]国家城池攻打!AQ727</f>
        <v>6258137230.7281628</v>
      </c>
      <c r="AX727" s="14">
        <v>724</v>
      </c>
      <c r="AY727" s="44">
        <f>[2]国家城池攻打!AE727</f>
        <v>61655335.429455407</v>
      </c>
      <c r="AZ727" s="44">
        <f>[2]国家城池攻打!AF727</f>
        <v>63175266.15556179</v>
      </c>
      <c r="BA727" s="44">
        <f>[2]国家城池攻打!AG727</f>
        <v>65078289.891450986</v>
      </c>
      <c r="BB727" s="44">
        <f>[2]国家城池攻打!AH727</f>
        <v>69738291.92415531</v>
      </c>
      <c r="BC727" s="44">
        <f>[2]国家城池攻打!AI727</f>
        <v>71510804.784381777</v>
      </c>
    </row>
    <row r="728" spans="1:55" x14ac:dyDescent="0.15">
      <c r="A728" s="16" t="str">
        <f>IF([2]其他调用!AF728="","",[2]其他调用!AF728)</f>
        <v/>
      </c>
      <c r="B728" s="16">
        <f>IF([2]其他调用!AG728="","",[2]其他调用!AG728)</f>
        <v>724</v>
      </c>
      <c r="C728" s="16">
        <f>IF([2]其他调用!AH728="","",[2]其他调用!AH728)</f>
        <v>1</v>
      </c>
      <c r="D728" s="16">
        <f>IF([2]其他调用!AI728="","",[2]其他调用!AI728)</f>
        <v>1.7404689432737179</v>
      </c>
      <c r="E728" s="16">
        <f>IF([2]其他调用!AJ728="","",[2]其他调用!AJ728)</f>
        <v>3.2940969506442275</v>
      </c>
      <c r="F728" s="16">
        <f>IF([2]其他调用!AK728="","",[2]其他调用!AK728)</f>
        <v>8.683091583528304</v>
      </c>
      <c r="G728" s="16">
        <f>IF([2]其他调用!AL728="","",[2]其他调用!AL728)</f>
        <v>16.740269251508298</v>
      </c>
      <c r="H728" s="16">
        <f>IF([2]其他调用!AM728="","",[2]其他调用!AM728)</f>
        <v>1004.4831039224036</v>
      </c>
      <c r="I728" s="16" t="str">
        <f>IF([2]其他调用!AN728="","",[2]其他调用!AN728)</f>
        <v/>
      </c>
      <c r="J728" s="16" t="str">
        <f>IF([2]其他调用!AO728="","",[2]其他调用!AO728)</f>
        <v/>
      </c>
      <c r="AL728" s="35">
        <f>[4]基础信息!L728</f>
        <v>725</v>
      </c>
      <c r="AM728" s="35">
        <f>[4]基础信息!M728</f>
        <v>100</v>
      </c>
      <c r="AP728" s="44">
        <f>[2]国家城池攻打!AK728</f>
        <v>725</v>
      </c>
      <c r="AQ728" s="44">
        <f>[2]国家城池攻打!AL728</f>
        <v>2957147123.7158599</v>
      </c>
      <c r="AR728" s="44">
        <f>[2]国家城池攻打!AM728</f>
        <v>2987653967.166152</v>
      </c>
      <c r="AS728" s="44">
        <f>[2]国家城池攻打!AN728</f>
        <v>251229532.77905756</v>
      </c>
      <c r="AT728" s="44">
        <f>[2]国家城池攻打!AO728</f>
        <v>47895979.94034218</v>
      </c>
      <c r="AU728" s="44">
        <f>[2]国家城池攻打!AP728</f>
        <v>14210627.126752343</v>
      </c>
      <c r="AV728" s="44">
        <f>[2]国家城池攻打!AQ728</f>
        <v>6258137230.7281628</v>
      </c>
      <c r="AX728" s="14">
        <v>725</v>
      </c>
      <c r="AY728" s="44">
        <f>[2]国家城池攻打!AE728</f>
        <v>61655335.429455407</v>
      </c>
      <c r="AZ728" s="44">
        <f>[2]国家城池攻打!AF728</f>
        <v>63175266.15556179</v>
      </c>
      <c r="BA728" s="44">
        <f>[2]国家城池攻打!AG728</f>
        <v>65078289.891450986</v>
      </c>
      <c r="BB728" s="44">
        <f>[2]国家城池攻打!AH728</f>
        <v>69738291.92415531</v>
      </c>
      <c r="BC728" s="44">
        <f>[2]国家城池攻打!AI728</f>
        <v>71510804.784381777</v>
      </c>
    </row>
    <row r="729" spans="1:55" x14ac:dyDescent="0.15">
      <c r="A729" s="16" t="str">
        <f>IF([2]其他调用!AF729="","",[2]其他调用!AF729)</f>
        <v/>
      </c>
      <c r="B729" s="16">
        <f>IF([2]其他调用!AG729="","",[2]其他调用!AG729)</f>
        <v>725</v>
      </c>
      <c r="C729" s="16">
        <f>IF([2]其他调用!AH729="","",[2]其他调用!AH729)</f>
        <v>1</v>
      </c>
      <c r="D729" s="16">
        <f>IF([2]其他调用!AI729="","",[2]其他调用!AI729)</f>
        <v>1.7404689432737179</v>
      </c>
      <c r="E729" s="16">
        <f>IF([2]其他调用!AJ729="","",[2]其他调用!AJ729)</f>
        <v>3.2940969506442275</v>
      </c>
      <c r="F729" s="16">
        <f>IF([2]其他调用!AK729="","",[2]其他调用!AK729)</f>
        <v>8.683091583528304</v>
      </c>
      <c r="G729" s="16">
        <f>IF([2]其他调用!AL729="","",[2]其他调用!AL729)</f>
        <v>16.740269251508298</v>
      </c>
      <c r="H729" s="16">
        <f>IF([2]其他调用!AM729="","",[2]其他调用!AM729)</f>
        <v>1004.4831039224036</v>
      </c>
      <c r="I729" s="16" t="str">
        <f>IF([2]其他调用!AN729="","",[2]其他调用!AN729)</f>
        <v/>
      </c>
      <c r="J729" s="16" t="str">
        <f>IF([2]其他调用!AO729="","",[2]其他调用!AO729)</f>
        <v/>
      </c>
      <c r="AL729" s="35">
        <f>[4]基础信息!L729</f>
        <v>726</v>
      </c>
      <c r="AM729" s="35">
        <f>[4]基础信息!M729</f>
        <v>100</v>
      </c>
      <c r="AP729" s="44">
        <f>[2]国家城池攻打!AK729</f>
        <v>726</v>
      </c>
      <c r="AQ729" s="44">
        <f>[2]国家城池攻打!AL729</f>
        <v>2957147123.7158599</v>
      </c>
      <c r="AR729" s="44">
        <f>[2]国家城池攻打!AM729</f>
        <v>2987653967.166152</v>
      </c>
      <c r="AS729" s="44">
        <f>[2]国家城池攻打!AN729</f>
        <v>251229532.77905756</v>
      </c>
      <c r="AT729" s="44">
        <f>[2]国家城池攻打!AO729</f>
        <v>47895979.94034218</v>
      </c>
      <c r="AU729" s="44">
        <f>[2]国家城池攻打!AP729</f>
        <v>14210627.126752343</v>
      </c>
      <c r="AV729" s="44">
        <f>[2]国家城池攻打!AQ729</f>
        <v>6258137230.7281628</v>
      </c>
      <c r="AX729" s="14">
        <v>726</v>
      </c>
      <c r="AY729" s="44">
        <f>[2]国家城池攻打!AE729</f>
        <v>61655335.429455407</v>
      </c>
      <c r="AZ729" s="44">
        <f>[2]国家城池攻打!AF729</f>
        <v>63175266.15556179</v>
      </c>
      <c r="BA729" s="44">
        <f>[2]国家城池攻打!AG729</f>
        <v>65078289.891450986</v>
      </c>
      <c r="BB729" s="44">
        <f>[2]国家城池攻打!AH729</f>
        <v>69738291.92415531</v>
      </c>
      <c r="BC729" s="44">
        <f>[2]国家城池攻打!AI729</f>
        <v>71510804.784381777</v>
      </c>
    </row>
    <row r="730" spans="1:55" x14ac:dyDescent="0.15">
      <c r="A730" s="16" t="str">
        <f>IF([2]其他调用!AF730="","",[2]其他调用!AF730)</f>
        <v/>
      </c>
      <c r="B730" s="16">
        <f>IF([2]其他调用!AG730="","",[2]其他调用!AG730)</f>
        <v>726</v>
      </c>
      <c r="C730" s="16">
        <f>IF([2]其他调用!AH730="","",[2]其他调用!AH730)</f>
        <v>1</v>
      </c>
      <c r="D730" s="16">
        <f>IF([2]其他调用!AI730="","",[2]其他调用!AI730)</f>
        <v>1.7404689432737179</v>
      </c>
      <c r="E730" s="16">
        <f>IF([2]其他调用!AJ730="","",[2]其他调用!AJ730)</f>
        <v>3.2940969506442275</v>
      </c>
      <c r="F730" s="16">
        <f>IF([2]其他调用!AK730="","",[2]其他调用!AK730)</f>
        <v>8.683091583528304</v>
      </c>
      <c r="G730" s="16">
        <f>IF([2]其他调用!AL730="","",[2]其他调用!AL730)</f>
        <v>16.740269251508298</v>
      </c>
      <c r="H730" s="16">
        <f>IF([2]其他调用!AM730="","",[2]其他调用!AM730)</f>
        <v>1004.4831039224036</v>
      </c>
      <c r="I730" s="16" t="str">
        <f>IF([2]其他调用!AN730="","",[2]其他调用!AN730)</f>
        <v/>
      </c>
      <c r="J730" s="16" t="str">
        <f>IF([2]其他调用!AO730="","",[2]其他调用!AO730)</f>
        <v/>
      </c>
      <c r="AL730" s="35">
        <f>[4]基础信息!L730</f>
        <v>727</v>
      </c>
      <c r="AM730" s="35">
        <f>[4]基础信息!M730</f>
        <v>100</v>
      </c>
      <c r="AP730" s="44">
        <f>[2]国家城池攻打!AK730</f>
        <v>727</v>
      </c>
      <c r="AQ730" s="44">
        <f>[2]国家城池攻打!AL730</f>
        <v>2957147123.7158599</v>
      </c>
      <c r="AR730" s="44">
        <f>[2]国家城池攻打!AM730</f>
        <v>2987653967.166152</v>
      </c>
      <c r="AS730" s="44">
        <f>[2]国家城池攻打!AN730</f>
        <v>251229532.77905756</v>
      </c>
      <c r="AT730" s="44">
        <f>[2]国家城池攻打!AO730</f>
        <v>47895979.94034218</v>
      </c>
      <c r="AU730" s="44">
        <f>[2]国家城池攻打!AP730</f>
        <v>14210627.126752343</v>
      </c>
      <c r="AV730" s="44">
        <f>[2]国家城池攻打!AQ730</f>
        <v>6258137230.7281628</v>
      </c>
      <c r="AX730" s="14">
        <v>727</v>
      </c>
      <c r="AY730" s="44">
        <f>[2]国家城池攻打!AE730</f>
        <v>61655335.429455407</v>
      </c>
      <c r="AZ730" s="44">
        <f>[2]国家城池攻打!AF730</f>
        <v>63175266.15556179</v>
      </c>
      <c r="BA730" s="44">
        <f>[2]国家城池攻打!AG730</f>
        <v>65078289.891450986</v>
      </c>
      <c r="BB730" s="44">
        <f>[2]国家城池攻打!AH730</f>
        <v>69738291.92415531</v>
      </c>
      <c r="BC730" s="44">
        <f>[2]国家城池攻打!AI730</f>
        <v>71510804.784381777</v>
      </c>
    </row>
    <row r="731" spans="1:55" x14ac:dyDescent="0.15">
      <c r="AL731" s="35">
        <f>[4]基础信息!L731</f>
        <v>728</v>
      </c>
      <c r="AM731" s="35">
        <f>[4]基础信息!M731</f>
        <v>100</v>
      </c>
      <c r="AP731" s="44">
        <f>[2]国家城池攻打!AK731</f>
        <v>728</v>
      </c>
      <c r="AQ731" s="44">
        <f>[2]国家城池攻打!AL731</f>
        <v>2957147123.7158599</v>
      </c>
      <c r="AR731" s="44">
        <f>[2]国家城池攻打!AM731</f>
        <v>2987653967.166152</v>
      </c>
      <c r="AS731" s="44">
        <f>[2]国家城池攻打!AN731</f>
        <v>251229532.77905756</v>
      </c>
      <c r="AT731" s="44">
        <f>[2]国家城池攻打!AO731</f>
        <v>47895979.94034218</v>
      </c>
      <c r="AU731" s="44">
        <f>[2]国家城池攻打!AP731</f>
        <v>14210627.126752343</v>
      </c>
      <c r="AV731" s="44">
        <f>[2]国家城池攻打!AQ731</f>
        <v>6258137230.7281628</v>
      </c>
      <c r="AX731" s="14">
        <v>728</v>
      </c>
      <c r="AY731" s="44">
        <f>[2]国家城池攻打!AE731</f>
        <v>61655335.429455407</v>
      </c>
      <c r="AZ731" s="44">
        <f>[2]国家城池攻打!AF731</f>
        <v>63175266.15556179</v>
      </c>
      <c r="BA731" s="44">
        <f>[2]国家城池攻打!AG731</f>
        <v>65078289.891450986</v>
      </c>
      <c r="BB731" s="44">
        <f>[2]国家城池攻打!AH731</f>
        <v>69738291.92415531</v>
      </c>
      <c r="BC731" s="44">
        <f>[2]国家城池攻打!AI731</f>
        <v>71510804.784381777</v>
      </c>
    </row>
    <row r="732" spans="1:55" x14ac:dyDescent="0.15">
      <c r="AL732" s="35">
        <f>[4]基础信息!L732</f>
        <v>729</v>
      </c>
      <c r="AM732" s="35">
        <f>[4]基础信息!M732</f>
        <v>100</v>
      </c>
      <c r="AP732" s="44">
        <f>[2]国家城池攻打!AK732</f>
        <v>729</v>
      </c>
      <c r="AQ732" s="44">
        <f>[2]国家城池攻打!AL732</f>
        <v>2957147123.7158599</v>
      </c>
      <c r="AR732" s="44">
        <f>[2]国家城池攻打!AM732</f>
        <v>2987653967.166152</v>
      </c>
      <c r="AS732" s="44">
        <f>[2]国家城池攻打!AN732</f>
        <v>251229532.77905756</v>
      </c>
      <c r="AT732" s="44">
        <f>[2]国家城池攻打!AO732</f>
        <v>47895979.94034218</v>
      </c>
      <c r="AU732" s="44">
        <f>[2]国家城池攻打!AP732</f>
        <v>14210627.126752343</v>
      </c>
      <c r="AV732" s="44">
        <f>[2]国家城池攻打!AQ732</f>
        <v>6258137230.7281628</v>
      </c>
      <c r="AX732" s="14">
        <v>729</v>
      </c>
      <c r="AY732" s="44">
        <f>[2]国家城池攻打!AE732</f>
        <v>61655335.429455407</v>
      </c>
      <c r="AZ732" s="44">
        <f>[2]国家城池攻打!AF732</f>
        <v>63175266.15556179</v>
      </c>
      <c r="BA732" s="44">
        <f>[2]国家城池攻打!AG732</f>
        <v>65078289.891450986</v>
      </c>
      <c r="BB732" s="44">
        <f>[2]国家城池攻打!AH732</f>
        <v>69738291.92415531</v>
      </c>
      <c r="BC732" s="44">
        <f>[2]国家城池攻打!AI732</f>
        <v>71510804.784381777</v>
      </c>
    </row>
    <row r="733" spans="1:55" x14ac:dyDescent="0.15">
      <c r="AL733" s="35">
        <f>[4]基础信息!L733</f>
        <v>730</v>
      </c>
      <c r="AM733" s="35">
        <f>[4]基础信息!M733</f>
        <v>100</v>
      </c>
      <c r="AP733" s="44">
        <f>[2]国家城池攻打!AK733</f>
        <v>730</v>
      </c>
      <c r="AQ733" s="44">
        <f>[2]国家城池攻打!AL733</f>
        <v>2957147123.7158599</v>
      </c>
      <c r="AR733" s="44">
        <f>[2]国家城池攻打!AM733</f>
        <v>2987653967.166152</v>
      </c>
      <c r="AS733" s="44">
        <f>[2]国家城池攻打!AN733</f>
        <v>251229532.77905756</v>
      </c>
      <c r="AT733" s="44">
        <f>[2]国家城池攻打!AO733</f>
        <v>47895979.94034218</v>
      </c>
      <c r="AU733" s="44">
        <f>[2]国家城池攻打!AP733</f>
        <v>14210627.126752343</v>
      </c>
      <c r="AV733" s="44">
        <f>[2]国家城池攻打!AQ733</f>
        <v>6258137230.7281628</v>
      </c>
      <c r="AX733" s="14">
        <v>730</v>
      </c>
      <c r="AY733" s="44">
        <f>[2]国家城池攻打!AE733</f>
        <v>61655335.429455407</v>
      </c>
      <c r="AZ733" s="44">
        <f>[2]国家城池攻打!AF733</f>
        <v>63175266.15556179</v>
      </c>
      <c r="BA733" s="44">
        <f>[2]国家城池攻打!AG733</f>
        <v>65078289.891450986</v>
      </c>
      <c r="BB733" s="44">
        <f>[2]国家城池攻打!AH733</f>
        <v>69738291.92415531</v>
      </c>
      <c r="BC733" s="44">
        <f>[2]国家城池攻打!AI733</f>
        <v>71510804.784381777</v>
      </c>
    </row>
    <row r="734" spans="1:55" x14ac:dyDescent="0.15">
      <c r="AL734" s="35">
        <f>[4]基础信息!L734</f>
        <v>731</v>
      </c>
      <c r="AM734" s="35">
        <f>[4]基础信息!M734</f>
        <v>100</v>
      </c>
      <c r="AP734" s="44">
        <f>[2]国家城池攻打!AK734</f>
        <v>731</v>
      </c>
      <c r="AQ734" s="44">
        <f>[2]国家城池攻打!AL734</f>
        <v>2957147123.7158599</v>
      </c>
      <c r="AR734" s="44">
        <f>[2]国家城池攻打!AM734</f>
        <v>2987653967.166152</v>
      </c>
      <c r="AS734" s="44">
        <f>[2]国家城池攻打!AN734</f>
        <v>251229532.77905756</v>
      </c>
      <c r="AT734" s="44">
        <f>[2]国家城池攻打!AO734</f>
        <v>47895979.94034218</v>
      </c>
      <c r="AU734" s="44">
        <f>[2]国家城池攻打!AP734</f>
        <v>14210627.126752343</v>
      </c>
      <c r="AV734" s="44">
        <f>[2]国家城池攻打!AQ734</f>
        <v>6258137230.7281628</v>
      </c>
      <c r="AX734" s="14">
        <v>731</v>
      </c>
      <c r="AY734" s="44">
        <f>[2]国家城池攻打!AE734</f>
        <v>61655335.429455407</v>
      </c>
      <c r="AZ734" s="44">
        <f>[2]国家城池攻打!AF734</f>
        <v>63175266.15556179</v>
      </c>
      <c r="BA734" s="44">
        <f>[2]国家城池攻打!AG734</f>
        <v>65078289.891450986</v>
      </c>
      <c r="BB734" s="44">
        <f>[2]国家城池攻打!AH734</f>
        <v>69738291.92415531</v>
      </c>
      <c r="BC734" s="44">
        <f>[2]国家城池攻打!AI734</f>
        <v>71510804.784381777</v>
      </c>
    </row>
    <row r="735" spans="1:55" x14ac:dyDescent="0.15">
      <c r="AL735" s="35">
        <f>[4]基础信息!L735</f>
        <v>732</v>
      </c>
      <c r="AM735" s="35">
        <f>[4]基础信息!M735</f>
        <v>100</v>
      </c>
      <c r="AP735" s="44">
        <f>[2]国家城池攻打!AK735</f>
        <v>732</v>
      </c>
      <c r="AQ735" s="44">
        <f>[2]国家城池攻打!AL735</f>
        <v>2957147123.7158599</v>
      </c>
      <c r="AR735" s="44">
        <f>[2]国家城池攻打!AM735</f>
        <v>2987653967.166152</v>
      </c>
      <c r="AS735" s="44">
        <f>[2]国家城池攻打!AN735</f>
        <v>251229532.77905756</v>
      </c>
      <c r="AT735" s="44">
        <f>[2]国家城池攻打!AO735</f>
        <v>47895979.94034218</v>
      </c>
      <c r="AU735" s="44">
        <f>[2]国家城池攻打!AP735</f>
        <v>14210627.126752343</v>
      </c>
      <c r="AV735" s="44">
        <f>[2]国家城池攻打!AQ735</f>
        <v>6258137230.7281628</v>
      </c>
      <c r="AX735" s="14">
        <v>732</v>
      </c>
      <c r="AY735" s="44">
        <f>[2]国家城池攻打!AE735</f>
        <v>61655335.429455407</v>
      </c>
      <c r="AZ735" s="44">
        <f>[2]国家城池攻打!AF735</f>
        <v>63175266.15556179</v>
      </c>
      <c r="BA735" s="44">
        <f>[2]国家城池攻打!AG735</f>
        <v>65078289.891450986</v>
      </c>
      <c r="BB735" s="44">
        <f>[2]国家城池攻打!AH735</f>
        <v>69738291.92415531</v>
      </c>
      <c r="BC735" s="44">
        <f>[2]国家城池攻打!AI735</f>
        <v>71510804.784381777</v>
      </c>
    </row>
    <row r="736" spans="1:55" x14ac:dyDescent="0.15">
      <c r="AL736" s="35">
        <f>[4]基础信息!L736</f>
        <v>733</v>
      </c>
      <c r="AM736" s="35">
        <f>[4]基础信息!M736</f>
        <v>100</v>
      </c>
      <c r="AP736" s="44">
        <f>[2]国家城池攻打!AK736</f>
        <v>733</v>
      </c>
      <c r="AQ736" s="44">
        <f>[2]国家城池攻打!AL736</f>
        <v>2957147123.7158599</v>
      </c>
      <c r="AR736" s="44">
        <f>[2]国家城池攻打!AM736</f>
        <v>2987653967.166152</v>
      </c>
      <c r="AS736" s="44">
        <f>[2]国家城池攻打!AN736</f>
        <v>251229532.77905756</v>
      </c>
      <c r="AT736" s="44">
        <f>[2]国家城池攻打!AO736</f>
        <v>47895979.94034218</v>
      </c>
      <c r="AU736" s="44">
        <f>[2]国家城池攻打!AP736</f>
        <v>14210627.126752343</v>
      </c>
      <c r="AV736" s="44">
        <f>[2]国家城池攻打!AQ736</f>
        <v>6258137230.7281628</v>
      </c>
      <c r="AX736" s="14">
        <v>733</v>
      </c>
      <c r="AY736" s="44">
        <f>[2]国家城池攻打!AE736</f>
        <v>61655335.429455407</v>
      </c>
      <c r="AZ736" s="44">
        <f>[2]国家城池攻打!AF736</f>
        <v>63175266.15556179</v>
      </c>
      <c r="BA736" s="44">
        <f>[2]国家城池攻打!AG736</f>
        <v>65078289.891450986</v>
      </c>
      <c r="BB736" s="44">
        <f>[2]国家城池攻打!AH736</f>
        <v>69738291.92415531</v>
      </c>
      <c r="BC736" s="44">
        <f>[2]国家城池攻打!AI736</f>
        <v>71510804.784381777</v>
      </c>
    </row>
    <row r="737" spans="38:55" x14ac:dyDescent="0.15">
      <c r="AL737" s="35">
        <f>[4]基础信息!L737</f>
        <v>734</v>
      </c>
      <c r="AM737" s="35">
        <f>[4]基础信息!M737</f>
        <v>100</v>
      </c>
      <c r="AP737" s="44">
        <f>[2]国家城池攻打!AK737</f>
        <v>734</v>
      </c>
      <c r="AQ737" s="44">
        <f>[2]国家城池攻打!AL737</f>
        <v>2957147123.7158599</v>
      </c>
      <c r="AR737" s="44">
        <f>[2]国家城池攻打!AM737</f>
        <v>2987653967.166152</v>
      </c>
      <c r="AS737" s="44">
        <f>[2]国家城池攻打!AN737</f>
        <v>251229532.77905756</v>
      </c>
      <c r="AT737" s="44">
        <f>[2]国家城池攻打!AO737</f>
        <v>47895979.94034218</v>
      </c>
      <c r="AU737" s="44">
        <f>[2]国家城池攻打!AP737</f>
        <v>14210627.126752343</v>
      </c>
      <c r="AV737" s="44">
        <f>[2]国家城池攻打!AQ737</f>
        <v>6258137230.7281628</v>
      </c>
      <c r="AX737" s="14">
        <v>734</v>
      </c>
      <c r="AY737" s="44">
        <f>[2]国家城池攻打!AE737</f>
        <v>61655335.429455407</v>
      </c>
      <c r="AZ737" s="44">
        <f>[2]国家城池攻打!AF737</f>
        <v>63175266.15556179</v>
      </c>
      <c r="BA737" s="44">
        <f>[2]国家城池攻打!AG737</f>
        <v>65078289.891450986</v>
      </c>
      <c r="BB737" s="44">
        <f>[2]国家城池攻打!AH737</f>
        <v>69738291.92415531</v>
      </c>
      <c r="BC737" s="44">
        <f>[2]国家城池攻打!AI737</f>
        <v>71510804.784381777</v>
      </c>
    </row>
    <row r="738" spans="38:55" x14ac:dyDescent="0.15">
      <c r="AL738" s="35">
        <f>[4]基础信息!L738</f>
        <v>735</v>
      </c>
      <c r="AM738" s="35">
        <f>[4]基础信息!M738</f>
        <v>100</v>
      </c>
      <c r="AP738" s="44">
        <f>[2]国家城池攻打!AK738</f>
        <v>735</v>
      </c>
      <c r="AQ738" s="44">
        <f>[2]国家城池攻打!AL738</f>
        <v>2957147123.7158599</v>
      </c>
      <c r="AR738" s="44">
        <f>[2]国家城池攻打!AM738</f>
        <v>2987653967.166152</v>
      </c>
      <c r="AS738" s="44">
        <f>[2]国家城池攻打!AN738</f>
        <v>251229532.77905756</v>
      </c>
      <c r="AT738" s="44">
        <f>[2]国家城池攻打!AO738</f>
        <v>47895979.94034218</v>
      </c>
      <c r="AU738" s="44">
        <f>[2]国家城池攻打!AP738</f>
        <v>14210627.126752343</v>
      </c>
      <c r="AV738" s="44">
        <f>[2]国家城池攻打!AQ738</f>
        <v>6258137230.7281628</v>
      </c>
      <c r="AX738" s="14">
        <v>735</v>
      </c>
      <c r="AY738" s="44">
        <f>[2]国家城池攻打!AE738</f>
        <v>61655335.429455407</v>
      </c>
      <c r="AZ738" s="44">
        <f>[2]国家城池攻打!AF738</f>
        <v>63175266.15556179</v>
      </c>
      <c r="BA738" s="44">
        <f>[2]国家城池攻打!AG738</f>
        <v>65078289.891450986</v>
      </c>
      <c r="BB738" s="44">
        <f>[2]国家城池攻打!AH738</f>
        <v>69738291.92415531</v>
      </c>
      <c r="BC738" s="44">
        <f>[2]国家城池攻打!AI738</f>
        <v>71510804.784381777</v>
      </c>
    </row>
    <row r="739" spans="38:55" x14ac:dyDescent="0.15">
      <c r="AL739" s="35">
        <f>[4]基础信息!L739</f>
        <v>736</v>
      </c>
      <c r="AM739" s="35">
        <f>[4]基础信息!M739</f>
        <v>100</v>
      </c>
      <c r="AP739" s="44">
        <f>[2]国家城池攻打!AK739</f>
        <v>736</v>
      </c>
      <c r="AQ739" s="44">
        <f>[2]国家城池攻打!AL739</f>
        <v>2957147123.7158599</v>
      </c>
      <c r="AR739" s="44">
        <f>[2]国家城池攻打!AM739</f>
        <v>2987653967.166152</v>
      </c>
      <c r="AS739" s="44">
        <f>[2]国家城池攻打!AN739</f>
        <v>251229532.77905756</v>
      </c>
      <c r="AT739" s="44">
        <f>[2]国家城池攻打!AO739</f>
        <v>47895979.94034218</v>
      </c>
      <c r="AU739" s="44">
        <f>[2]国家城池攻打!AP739</f>
        <v>14210627.126752343</v>
      </c>
      <c r="AV739" s="44">
        <f>[2]国家城池攻打!AQ739</f>
        <v>6258137230.7281628</v>
      </c>
      <c r="AX739" s="14">
        <v>736</v>
      </c>
      <c r="AY739" s="44">
        <f>[2]国家城池攻打!AE739</f>
        <v>61655335.429455407</v>
      </c>
      <c r="AZ739" s="44">
        <f>[2]国家城池攻打!AF739</f>
        <v>63175266.15556179</v>
      </c>
      <c r="BA739" s="44">
        <f>[2]国家城池攻打!AG739</f>
        <v>65078289.891450986</v>
      </c>
      <c r="BB739" s="44">
        <f>[2]国家城池攻打!AH739</f>
        <v>69738291.92415531</v>
      </c>
      <c r="BC739" s="44">
        <f>[2]国家城池攻打!AI739</f>
        <v>71510804.784381777</v>
      </c>
    </row>
    <row r="740" spans="38:55" x14ac:dyDescent="0.15">
      <c r="AL740" s="35">
        <f>[4]基础信息!L740</f>
        <v>737</v>
      </c>
      <c r="AM740" s="35">
        <f>[4]基础信息!M740</f>
        <v>100</v>
      </c>
      <c r="AP740" s="44">
        <f>[2]国家城池攻打!AK740</f>
        <v>737</v>
      </c>
      <c r="AQ740" s="44">
        <f>[2]国家城池攻打!AL740</f>
        <v>2957147123.7158599</v>
      </c>
      <c r="AR740" s="44">
        <f>[2]国家城池攻打!AM740</f>
        <v>2987653967.166152</v>
      </c>
      <c r="AS740" s="44">
        <f>[2]国家城池攻打!AN740</f>
        <v>251229532.77905756</v>
      </c>
      <c r="AT740" s="44">
        <f>[2]国家城池攻打!AO740</f>
        <v>47895979.94034218</v>
      </c>
      <c r="AU740" s="44">
        <f>[2]国家城池攻打!AP740</f>
        <v>14210627.126752343</v>
      </c>
      <c r="AV740" s="44">
        <f>[2]国家城池攻打!AQ740</f>
        <v>6258137230.7281628</v>
      </c>
      <c r="AX740" s="14">
        <v>737</v>
      </c>
      <c r="AY740" s="44">
        <f>[2]国家城池攻打!AE740</f>
        <v>61655335.429455407</v>
      </c>
      <c r="AZ740" s="44">
        <f>[2]国家城池攻打!AF740</f>
        <v>63175266.15556179</v>
      </c>
      <c r="BA740" s="44">
        <f>[2]国家城池攻打!AG740</f>
        <v>65078289.891450986</v>
      </c>
      <c r="BB740" s="44">
        <f>[2]国家城池攻打!AH740</f>
        <v>69738291.92415531</v>
      </c>
      <c r="BC740" s="44">
        <f>[2]国家城池攻打!AI740</f>
        <v>71510804.784381777</v>
      </c>
    </row>
    <row r="741" spans="38:55" x14ac:dyDescent="0.15">
      <c r="AL741" s="35">
        <f>[4]基础信息!L741</f>
        <v>738</v>
      </c>
      <c r="AM741" s="35">
        <f>[4]基础信息!M741</f>
        <v>100</v>
      </c>
      <c r="AP741" s="44">
        <f>[2]国家城池攻打!AK741</f>
        <v>738</v>
      </c>
      <c r="AQ741" s="44">
        <f>[2]国家城池攻打!AL741</f>
        <v>2957147123.7158599</v>
      </c>
      <c r="AR741" s="44">
        <f>[2]国家城池攻打!AM741</f>
        <v>2987653967.166152</v>
      </c>
      <c r="AS741" s="44">
        <f>[2]国家城池攻打!AN741</f>
        <v>251229532.77905756</v>
      </c>
      <c r="AT741" s="44">
        <f>[2]国家城池攻打!AO741</f>
        <v>47895979.94034218</v>
      </c>
      <c r="AU741" s="44">
        <f>[2]国家城池攻打!AP741</f>
        <v>14210627.126752343</v>
      </c>
      <c r="AV741" s="44">
        <f>[2]国家城池攻打!AQ741</f>
        <v>6258137230.7281628</v>
      </c>
      <c r="AX741" s="14">
        <v>738</v>
      </c>
      <c r="AY741" s="44">
        <f>[2]国家城池攻打!AE741</f>
        <v>61655335.429455407</v>
      </c>
      <c r="AZ741" s="44">
        <f>[2]国家城池攻打!AF741</f>
        <v>63175266.15556179</v>
      </c>
      <c r="BA741" s="44">
        <f>[2]国家城池攻打!AG741</f>
        <v>65078289.891450986</v>
      </c>
      <c r="BB741" s="44">
        <f>[2]国家城池攻打!AH741</f>
        <v>69738291.92415531</v>
      </c>
      <c r="BC741" s="44">
        <f>[2]国家城池攻打!AI741</f>
        <v>71510804.784381777</v>
      </c>
    </row>
    <row r="742" spans="38:55" x14ac:dyDescent="0.15">
      <c r="AL742" s="35">
        <f>[4]基础信息!L742</f>
        <v>739</v>
      </c>
      <c r="AM742" s="35">
        <f>[4]基础信息!M742</f>
        <v>100</v>
      </c>
      <c r="AP742" s="44">
        <f>[2]国家城池攻打!AK742</f>
        <v>739</v>
      </c>
      <c r="AQ742" s="44">
        <f>[2]国家城池攻打!AL742</f>
        <v>2957147123.7158599</v>
      </c>
      <c r="AR742" s="44">
        <f>[2]国家城池攻打!AM742</f>
        <v>2987653967.166152</v>
      </c>
      <c r="AS742" s="44">
        <f>[2]国家城池攻打!AN742</f>
        <v>251229532.77905756</v>
      </c>
      <c r="AT742" s="44">
        <f>[2]国家城池攻打!AO742</f>
        <v>47895979.94034218</v>
      </c>
      <c r="AU742" s="44">
        <f>[2]国家城池攻打!AP742</f>
        <v>14210627.126752343</v>
      </c>
      <c r="AV742" s="44">
        <f>[2]国家城池攻打!AQ742</f>
        <v>6258137230.7281628</v>
      </c>
      <c r="AX742" s="14">
        <v>739</v>
      </c>
      <c r="AY742" s="44">
        <f>[2]国家城池攻打!AE742</f>
        <v>61655335.429455407</v>
      </c>
      <c r="AZ742" s="44">
        <f>[2]国家城池攻打!AF742</f>
        <v>63175266.15556179</v>
      </c>
      <c r="BA742" s="44">
        <f>[2]国家城池攻打!AG742</f>
        <v>65078289.891450986</v>
      </c>
      <c r="BB742" s="44">
        <f>[2]国家城池攻打!AH742</f>
        <v>69738291.92415531</v>
      </c>
      <c r="BC742" s="44">
        <f>[2]国家城池攻打!AI742</f>
        <v>71510804.784381777</v>
      </c>
    </row>
    <row r="743" spans="38:55" x14ac:dyDescent="0.15">
      <c r="AL743" s="35">
        <f>[4]基础信息!L743</f>
        <v>740</v>
      </c>
      <c r="AM743" s="35">
        <f>[4]基础信息!M743</f>
        <v>100</v>
      </c>
      <c r="AP743" s="44">
        <f>[2]国家城池攻打!AK743</f>
        <v>740</v>
      </c>
      <c r="AQ743" s="44">
        <f>[2]国家城池攻打!AL743</f>
        <v>2957147123.7158599</v>
      </c>
      <c r="AR743" s="44">
        <f>[2]国家城池攻打!AM743</f>
        <v>2987653967.166152</v>
      </c>
      <c r="AS743" s="44">
        <f>[2]国家城池攻打!AN743</f>
        <v>251229532.77905756</v>
      </c>
      <c r="AT743" s="44">
        <f>[2]国家城池攻打!AO743</f>
        <v>47895979.94034218</v>
      </c>
      <c r="AU743" s="44">
        <f>[2]国家城池攻打!AP743</f>
        <v>14210627.126752343</v>
      </c>
      <c r="AV743" s="44">
        <f>[2]国家城池攻打!AQ743</f>
        <v>6258137230.7281628</v>
      </c>
      <c r="AX743" s="14">
        <v>740</v>
      </c>
      <c r="AY743" s="44">
        <f>[2]国家城池攻打!AE743</f>
        <v>61655335.429455407</v>
      </c>
      <c r="AZ743" s="44">
        <f>[2]国家城池攻打!AF743</f>
        <v>63175266.15556179</v>
      </c>
      <c r="BA743" s="44">
        <f>[2]国家城池攻打!AG743</f>
        <v>65078289.891450986</v>
      </c>
      <c r="BB743" s="44">
        <f>[2]国家城池攻打!AH743</f>
        <v>69738291.92415531</v>
      </c>
      <c r="BC743" s="44">
        <f>[2]国家城池攻打!AI743</f>
        <v>71510804.784381777</v>
      </c>
    </row>
    <row r="744" spans="38:55" x14ac:dyDescent="0.15">
      <c r="AL744" s="35">
        <f>[4]基础信息!L744</f>
        <v>741</v>
      </c>
      <c r="AM744" s="35">
        <f>[4]基础信息!M744</f>
        <v>100</v>
      </c>
      <c r="AP744" s="44">
        <f>[2]国家城池攻打!AK744</f>
        <v>741</v>
      </c>
      <c r="AQ744" s="44">
        <f>[2]国家城池攻打!AL744</f>
        <v>2957147123.7158599</v>
      </c>
      <c r="AR744" s="44">
        <f>[2]国家城池攻打!AM744</f>
        <v>2987653967.166152</v>
      </c>
      <c r="AS744" s="44">
        <f>[2]国家城池攻打!AN744</f>
        <v>251229532.77905756</v>
      </c>
      <c r="AT744" s="44">
        <f>[2]国家城池攻打!AO744</f>
        <v>47895979.94034218</v>
      </c>
      <c r="AU744" s="44">
        <f>[2]国家城池攻打!AP744</f>
        <v>14210627.126752343</v>
      </c>
      <c r="AV744" s="44">
        <f>[2]国家城池攻打!AQ744</f>
        <v>6258137230.7281628</v>
      </c>
      <c r="AX744" s="14">
        <v>741</v>
      </c>
      <c r="AY744" s="44">
        <f>[2]国家城池攻打!AE744</f>
        <v>61655335.429455407</v>
      </c>
      <c r="AZ744" s="44">
        <f>[2]国家城池攻打!AF744</f>
        <v>63175266.15556179</v>
      </c>
      <c r="BA744" s="44">
        <f>[2]国家城池攻打!AG744</f>
        <v>65078289.891450986</v>
      </c>
      <c r="BB744" s="44">
        <f>[2]国家城池攻打!AH744</f>
        <v>69738291.92415531</v>
      </c>
      <c r="BC744" s="44">
        <f>[2]国家城池攻打!AI744</f>
        <v>71510804.784381777</v>
      </c>
    </row>
    <row r="745" spans="38:55" x14ac:dyDescent="0.15">
      <c r="AL745" s="35">
        <f>[4]基础信息!L745</f>
        <v>742</v>
      </c>
      <c r="AM745" s="35">
        <f>[4]基础信息!M745</f>
        <v>100</v>
      </c>
      <c r="AP745" s="44">
        <f>[2]国家城池攻打!AK745</f>
        <v>742</v>
      </c>
      <c r="AQ745" s="44">
        <f>[2]国家城池攻打!AL745</f>
        <v>2957147123.7158599</v>
      </c>
      <c r="AR745" s="44">
        <f>[2]国家城池攻打!AM745</f>
        <v>2987653967.166152</v>
      </c>
      <c r="AS745" s="44">
        <f>[2]国家城池攻打!AN745</f>
        <v>251229532.77905756</v>
      </c>
      <c r="AT745" s="44">
        <f>[2]国家城池攻打!AO745</f>
        <v>47895979.94034218</v>
      </c>
      <c r="AU745" s="44">
        <f>[2]国家城池攻打!AP745</f>
        <v>14210627.126752343</v>
      </c>
      <c r="AV745" s="44">
        <f>[2]国家城池攻打!AQ745</f>
        <v>6258137230.7281628</v>
      </c>
      <c r="AX745" s="14">
        <v>742</v>
      </c>
      <c r="AY745" s="44">
        <f>[2]国家城池攻打!AE745</f>
        <v>61655335.429455407</v>
      </c>
      <c r="AZ745" s="44">
        <f>[2]国家城池攻打!AF745</f>
        <v>63175266.15556179</v>
      </c>
      <c r="BA745" s="44">
        <f>[2]国家城池攻打!AG745</f>
        <v>65078289.891450986</v>
      </c>
      <c r="BB745" s="44">
        <f>[2]国家城池攻打!AH745</f>
        <v>69738291.92415531</v>
      </c>
      <c r="BC745" s="44">
        <f>[2]国家城池攻打!AI745</f>
        <v>71510804.784381777</v>
      </c>
    </row>
    <row r="746" spans="38:55" x14ac:dyDescent="0.15">
      <c r="AL746" s="35">
        <f>[4]基础信息!L746</f>
        <v>743</v>
      </c>
      <c r="AM746" s="35">
        <f>[4]基础信息!M746</f>
        <v>100</v>
      </c>
      <c r="AP746" s="44">
        <f>[2]国家城池攻打!AK746</f>
        <v>743</v>
      </c>
      <c r="AQ746" s="44">
        <f>[2]国家城池攻打!AL746</f>
        <v>2957147123.7158599</v>
      </c>
      <c r="AR746" s="44">
        <f>[2]国家城池攻打!AM746</f>
        <v>2987653967.166152</v>
      </c>
      <c r="AS746" s="44">
        <f>[2]国家城池攻打!AN746</f>
        <v>251229532.77905756</v>
      </c>
      <c r="AT746" s="44">
        <f>[2]国家城池攻打!AO746</f>
        <v>47895979.94034218</v>
      </c>
      <c r="AU746" s="44">
        <f>[2]国家城池攻打!AP746</f>
        <v>14210627.126752343</v>
      </c>
      <c r="AV746" s="44">
        <f>[2]国家城池攻打!AQ746</f>
        <v>6258137230.7281628</v>
      </c>
      <c r="AX746" s="14">
        <v>743</v>
      </c>
      <c r="AY746" s="44">
        <f>[2]国家城池攻打!AE746</f>
        <v>61655335.429455407</v>
      </c>
      <c r="AZ746" s="44">
        <f>[2]国家城池攻打!AF746</f>
        <v>63175266.15556179</v>
      </c>
      <c r="BA746" s="44">
        <f>[2]国家城池攻打!AG746</f>
        <v>65078289.891450986</v>
      </c>
      <c r="BB746" s="44">
        <f>[2]国家城池攻打!AH746</f>
        <v>69738291.92415531</v>
      </c>
      <c r="BC746" s="44">
        <f>[2]国家城池攻打!AI746</f>
        <v>71510804.784381777</v>
      </c>
    </row>
    <row r="747" spans="38:55" x14ac:dyDescent="0.15">
      <c r="AL747" s="35">
        <f>[4]基础信息!L747</f>
        <v>744</v>
      </c>
      <c r="AM747" s="35">
        <f>[4]基础信息!M747</f>
        <v>100</v>
      </c>
      <c r="AP747" s="44">
        <f>[2]国家城池攻打!AK747</f>
        <v>744</v>
      </c>
      <c r="AQ747" s="44">
        <f>[2]国家城池攻打!AL747</f>
        <v>2957147123.7158599</v>
      </c>
      <c r="AR747" s="44">
        <f>[2]国家城池攻打!AM747</f>
        <v>2987653967.166152</v>
      </c>
      <c r="AS747" s="44">
        <f>[2]国家城池攻打!AN747</f>
        <v>251229532.77905756</v>
      </c>
      <c r="AT747" s="44">
        <f>[2]国家城池攻打!AO747</f>
        <v>47895979.94034218</v>
      </c>
      <c r="AU747" s="44">
        <f>[2]国家城池攻打!AP747</f>
        <v>14210627.126752343</v>
      </c>
      <c r="AV747" s="44">
        <f>[2]国家城池攻打!AQ747</f>
        <v>6258137230.7281628</v>
      </c>
      <c r="AX747" s="14">
        <v>744</v>
      </c>
      <c r="AY747" s="44">
        <f>[2]国家城池攻打!AE747</f>
        <v>61655335.429455407</v>
      </c>
      <c r="AZ747" s="44">
        <f>[2]国家城池攻打!AF747</f>
        <v>63175266.15556179</v>
      </c>
      <c r="BA747" s="44">
        <f>[2]国家城池攻打!AG747</f>
        <v>65078289.891450986</v>
      </c>
      <c r="BB747" s="44">
        <f>[2]国家城池攻打!AH747</f>
        <v>69738291.92415531</v>
      </c>
      <c r="BC747" s="44">
        <f>[2]国家城池攻打!AI747</f>
        <v>71510804.784381777</v>
      </c>
    </row>
    <row r="748" spans="38:55" x14ac:dyDescent="0.15">
      <c r="AL748" s="35">
        <f>[4]基础信息!L748</f>
        <v>745</v>
      </c>
      <c r="AM748" s="35">
        <f>[4]基础信息!M748</f>
        <v>100</v>
      </c>
      <c r="AP748" s="44">
        <f>[2]国家城池攻打!AK748</f>
        <v>745</v>
      </c>
      <c r="AQ748" s="44">
        <f>[2]国家城池攻打!AL748</f>
        <v>2957147123.7158599</v>
      </c>
      <c r="AR748" s="44">
        <f>[2]国家城池攻打!AM748</f>
        <v>2987653967.166152</v>
      </c>
      <c r="AS748" s="44">
        <f>[2]国家城池攻打!AN748</f>
        <v>251229532.77905756</v>
      </c>
      <c r="AT748" s="44">
        <f>[2]国家城池攻打!AO748</f>
        <v>47895979.94034218</v>
      </c>
      <c r="AU748" s="44">
        <f>[2]国家城池攻打!AP748</f>
        <v>14210627.126752343</v>
      </c>
      <c r="AV748" s="44">
        <f>[2]国家城池攻打!AQ748</f>
        <v>6258137230.7281628</v>
      </c>
      <c r="AX748" s="14">
        <v>745</v>
      </c>
      <c r="AY748" s="44">
        <f>[2]国家城池攻打!AE748</f>
        <v>61655335.429455407</v>
      </c>
      <c r="AZ748" s="44">
        <f>[2]国家城池攻打!AF748</f>
        <v>63175266.15556179</v>
      </c>
      <c r="BA748" s="44">
        <f>[2]国家城池攻打!AG748</f>
        <v>65078289.891450986</v>
      </c>
      <c r="BB748" s="44">
        <f>[2]国家城池攻打!AH748</f>
        <v>69738291.92415531</v>
      </c>
      <c r="BC748" s="44">
        <f>[2]国家城池攻打!AI748</f>
        <v>71510804.784381777</v>
      </c>
    </row>
    <row r="749" spans="38:55" x14ac:dyDescent="0.15">
      <c r="AL749" s="35">
        <f>[4]基础信息!L749</f>
        <v>746</v>
      </c>
      <c r="AM749" s="35">
        <f>[4]基础信息!M749</f>
        <v>100</v>
      </c>
      <c r="AP749" s="44">
        <f>[2]国家城池攻打!AK749</f>
        <v>746</v>
      </c>
      <c r="AQ749" s="44">
        <f>[2]国家城池攻打!AL749</f>
        <v>2957147123.7158599</v>
      </c>
      <c r="AR749" s="44">
        <f>[2]国家城池攻打!AM749</f>
        <v>2987653967.166152</v>
      </c>
      <c r="AS749" s="44">
        <f>[2]国家城池攻打!AN749</f>
        <v>251229532.77905756</v>
      </c>
      <c r="AT749" s="44">
        <f>[2]国家城池攻打!AO749</f>
        <v>47895979.94034218</v>
      </c>
      <c r="AU749" s="44">
        <f>[2]国家城池攻打!AP749</f>
        <v>14210627.126752343</v>
      </c>
      <c r="AV749" s="44">
        <f>[2]国家城池攻打!AQ749</f>
        <v>6258137230.7281628</v>
      </c>
      <c r="AX749" s="14">
        <v>746</v>
      </c>
      <c r="AY749" s="44">
        <f>[2]国家城池攻打!AE749</f>
        <v>61655335.429455407</v>
      </c>
      <c r="AZ749" s="44">
        <f>[2]国家城池攻打!AF749</f>
        <v>63175266.15556179</v>
      </c>
      <c r="BA749" s="44">
        <f>[2]国家城池攻打!AG749</f>
        <v>65078289.891450986</v>
      </c>
      <c r="BB749" s="44">
        <f>[2]国家城池攻打!AH749</f>
        <v>69738291.92415531</v>
      </c>
      <c r="BC749" s="44">
        <f>[2]国家城池攻打!AI749</f>
        <v>71510804.784381777</v>
      </c>
    </row>
    <row r="750" spans="38:55" x14ac:dyDescent="0.15">
      <c r="AL750" s="35">
        <f>[4]基础信息!L750</f>
        <v>747</v>
      </c>
      <c r="AM750" s="35">
        <f>[4]基础信息!M750</f>
        <v>100</v>
      </c>
      <c r="AP750" s="44">
        <f>[2]国家城池攻打!AK750</f>
        <v>747</v>
      </c>
      <c r="AQ750" s="44">
        <f>[2]国家城池攻打!AL750</f>
        <v>2957147123.7158599</v>
      </c>
      <c r="AR750" s="44">
        <f>[2]国家城池攻打!AM750</f>
        <v>2987653967.166152</v>
      </c>
      <c r="AS750" s="44">
        <f>[2]国家城池攻打!AN750</f>
        <v>251229532.77905756</v>
      </c>
      <c r="AT750" s="44">
        <f>[2]国家城池攻打!AO750</f>
        <v>47895979.94034218</v>
      </c>
      <c r="AU750" s="44">
        <f>[2]国家城池攻打!AP750</f>
        <v>14210627.126752343</v>
      </c>
      <c r="AV750" s="44">
        <f>[2]国家城池攻打!AQ750</f>
        <v>6258137230.7281628</v>
      </c>
      <c r="AX750" s="14">
        <v>747</v>
      </c>
      <c r="AY750" s="44">
        <f>[2]国家城池攻打!AE750</f>
        <v>61655335.429455407</v>
      </c>
      <c r="AZ750" s="44">
        <f>[2]国家城池攻打!AF750</f>
        <v>63175266.15556179</v>
      </c>
      <c r="BA750" s="44">
        <f>[2]国家城池攻打!AG750</f>
        <v>65078289.891450986</v>
      </c>
      <c r="BB750" s="44">
        <f>[2]国家城池攻打!AH750</f>
        <v>69738291.92415531</v>
      </c>
      <c r="BC750" s="44">
        <f>[2]国家城池攻打!AI750</f>
        <v>71510804.784381777</v>
      </c>
    </row>
    <row r="751" spans="38:55" x14ac:dyDescent="0.15">
      <c r="AL751" s="35">
        <f>[4]基础信息!L751</f>
        <v>748</v>
      </c>
      <c r="AM751" s="35">
        <f>[4]基础信息!M751</f>
        <v>100</v>
      </c>
      <c r="AP751" s="44">
        <f>[2]国家城池攻打!AK751</f>
        <v>748</v>
      </c>
      <c r="AQ751" s="44">
        <f>[2]国家城池攻打!AL751</f>
        <v>2957147123.7158599</v>
      </c>
      <c r="AR751" s="44">
        <f>[2]国家城池攻打!AM751</f>
        <v>2987653967.166152</v>
      </c>
      <c r="AS751" s="44">
        <f>[2]国家城池攻打!AN751</f>
        <v>251229532.77905756</v>
      </c>
      <c r="AT751" s="44">
        <f>[2]国家城池攻打!AO751</f>
        <v>47895979.94034218</v>
      </c>
      <c r="AU751" s="44">
        <f>[2]国家城池攻打!AP751</f>
        <v>14210627.126752343</v>
      </c>
      <c r="AV751" s="44">
        <f>[2]国家城池攻打!AQ751</f>
        <v>6258137230.7281628</v>
      </c>
      <c r="AX751" s="14">
        <v>748</v>
      </c>
      <c r="AY751" s="44">
        <f>[2]国家城池攻打!AE751</f>
        <v>61655335.429455407</v>
      </c>
      <c r="AZ751" s="44">
        <f>[2]国家城池攻打!AF751</f>
        <v>63175266.15556179</v>
      </c>
      <c r="BA751" s="44">
        <f>[2]国家城池攻打!AG751</f>
        <v>65078289.891450986</v>
      </c>
      <c r="BB751" s="44">
        <f>[2]国家城池攻打!AH751</f>
        <v>69738291.92415531</v>
      </c>
      <c r="BC751" s="44">
        <f>[2]国家城池攻打!AI751</f>
        <v>71510804.784381777</v>
      </c>
    </row>
    <row r="752" spans="38:55" x14ac:dyDescent="0.15">
      <c r="AL752" s="35">
        <f>[4]基础信息!L752</f>
        <v>749</v>
      </c>
      <c r="AM752" s="35">
        <f>[4]基础信息!M752</f>
        <v>100</v>
      </c>
      <c r="AP752" s="44">
        <f>[2]国家城池攻打!AK752</f>
        <v>749</v>
      </c>
      <c r="AQ752" s="44">
        <f>[2]国家城池攻打!AL752</f>
        <v>2957147123.7158599</v>
      </c>
      <c r="AR752" s="44">
        <f>[2]国家城池攻打!AM752</f>
        <v>2987653967.166152</v>
      </c>
      <c r="AS752" s="44">
        <f>[2]国家城池攻打!AN752</f>
        <v>251229532.77905756</v>
      </c>
      <c r="AT752" s="44">
        <f>[2]国家城池攻打!AO752</f>
        <v>47895979.94034218</v>
      </c>
      <c r="AU752" s="44">
        <f>[2]国家城池攻打!AP752</f>
        <v>14210627.126752343</v>
      </c>
      <c r="AV752" s="44">
        <f>[2]国家城池攻打!AQ752</f>
        <v>6258137230.7281628</v>
      </c>
      <c r="AX752" s="14">
        <v>749</v>
      </c>
      <c r="AY752" s="44">
        <f>[2]国家城池攻打!AE752</f>
        <v>61655335.429455407</v>
      </c>
      <c r="AZ752" s="44">
        <f>[2]国家城池攻打!AF752</f>
        <v>63175266.15556179</v>
      </c>
      <c r="BA752" s="44">
        <f>[2]国家城池攻打!AG752</f>
        <v>65078289.891450986</v>
      </c>
      <c r="BB752" s="44">
        <f>[2]国家城池攻打!AH752</f>
        <v>69738291.92415531</v>
      </c>
      <c r="BC752" s="44">
        <f>[2]国家城池攻打!AI752</f>
        <v>71510804.784381777</v>
      </c>
    </row>
    <row r="753" spans="38:55" x14ac:dyDescent="0.15">
      <c r="AL753" s="35">
        <f>[4]基础信息!L753</f>
        <v>750</v>
      </c>
      <c r="AM753" s="35">
        <f>[4]基础信息!M753</f>
        <v>100</v>
      </c>
      <c r="AP753" s="44">
        <f>[2]国家城池攻打!AK753</f>
        <v>750</v>
      </c>
      <c r="AQ753" s="44">
        <f>[2]国家城池攻打!AL753</f>
        <v>2957147123.7158599</v>
      </c>
      <c r="AR753" s="44">
        <f>[2]国家城池攻打!AM753</f>
        <v>2987653967.166152</v>
      </c>
      <c r="AS753" s="44">
        <f>[2]国家城池攻打!AN753</f>
        <v>251229532.77905756</v>
      </c>
      <c r="AT753" s="44">
        <f>[2]国家城池攻打!AO753</f>
        <v>47895979.94034218</v>
      </c>
      <c r="AU753" s="44">
        <f>[2]国家城池攻打!AP753</f>
        <v>14210627.126752343</v>
      </c>
      <c r="AV753" s="44">
        <f>[2]国家城池攻打!AQ753</f>
        <v>6258137230.7281628</v>
      </c>
      <c r="AX753" s="14">
        <v>750</v>
      </c>
      <c r="AY753" s="44">
        <f>[2]国家城池攻打!AE753</f>
        <v>61655335.429455407</v>
      </c>
      <c r="AZ753" s="44">
        <f>[2]国家城池攻打!AF753</f>
        <v>63175266.15556179</v>
      </c>
      <c r="BA753" s="44">
        <f>[2]国家城池攻打!AG753</f>
        <v>65078289.891450986</v>
      </c>
      <c r="BB753" s="44">
        <f>[2]国家城池攻打!AH753</f>
        <v>69738291.92415531</v>
      </c>
      <c r="BC753" s="44">
        <f>[2]国家城池攻打!AI753</f>
        <v>71510804.784381777</v>
      </c>
    </row>
    <row r="754" spans="38:55" x14ac:dyDescent="0.15">
      <c r="AL754" s="35">
        <f>[4]基础信息!L754</f>
        <v>751</v>
      </c>
      <c r="AM754" s="35">
        <f>[4]基础信息!M754</f>
        <v>100</v>
      </c>
      <c r="AP754" s="44">
        <f>[2]国家城池攻打!AK754</f>
        <v>751</v>
      </c>
      <c r="AQ754" s="44">
        <f>[2]国家城池攻打!AL754</f>
        <v>2957147123.7158599</v>
      </c>
      <c r="AR754" s="44">
        <f>[2]国家城池攻打!AM754</f>
        <v>2987653967.166152</v>
      </c>
      <c r="AS754" s="44">
        <f>[2]国家城池攻打!AN754</f>
        <v>251229532.77905756</v>
      </c>
      <c r="AT754" s="44">
        <f>[2]国家城池攻打!AO754</f>
        <v>47895979.94034218</v>
      </c>
      <c r="AU754" s="44">
        <f>[2]国家城池攻打!AP754</f>
        <v>14210627.126752343</v>
      </c>
      <c r="AV754" s="44">
        <f>[2]国家城池攻打!AQ754</f>
        <v>6258137230.7281628</v>
      </c>
      <c r="AX754" s="14">
        <v>751</v>
      </c>
      <c r="AY754" s="44">
        <f>[2]国家城池攻打!AE754</f>
        <v>61655335.429455407</v>
      </c>
      <c r="AZ754" s="44">
        <f>[2]国家城池攻打!AF754</f>
        <v>63175266.15556179</v>
      </c>
      <c r="BA754" s="44">
        <f>[2]国家城池攻打!AG754</f>
        <v>65078289.891450986</v>
      </c>
      <c r="BB754" s="44">
        <f>[2]国家城池攻打!AH754</f>
        <v>69738291.92415531</v>
      </c>
      <c r="BC754" s="44">
        <f>[2]国家城池攻打!AI754</f>
        <v>71510804.784381777</v>
      </c>
    </row>
    <row r="755" spans="38:55" x14ac:dyDescent="0.15">
      <c r="AL755" s="35">
        <f>[4]基础信息!L755</f>
        <v>752</v>
      </c>
      <c r="AM755" s="35">
        <f>[4]基础信息!M755</f>
        <v>100</v>
      </c>
      <c r="AP755" s="44">
        <f>[2]国家城池攻打!AK755</f>
        <v>752</v>
      </c>
      <c r="AQ755" s="44">
        <f>[2]国家城池攻打!AL755</f>
        <v>2957147123.7158599</v>
      </c>
      <c r="AR755" s="44">
        <f>[2]国家城池攻打!AM755</f>
        <v>2987653967.166152</v>
      </c>
      <c r="AS755" s="44">
        <f>[2]国家城池攻打!AN755</f>
        <v>251229532.77905756</v>
      </c>
      <c r="AT755" s="44">
        <f>[2]国家城池攻打!AO755</f>
        <v>47895979.94034218</v>
      </c>
      <c r="AU755" s="44">
        <f>[2]国家城池攻打!AP755</f>
        <v>14210627.126752343</v>
      </c>
      <c r="AV755" s="44">
        <f>[2]国家城池攻打!AQ755</f>
        <v>6258137230.7281628</v>
      </c>
      <c r="AX755" s="14">
        <v>752</v>
      </c>
      <c r="AY755" s="44">
        <f>[2]国家城池攻打!AE755</f>
        <v>61655335.429455407</v>
      </c>
      <c r="AZ755" s="44">
        <f>[2]国家城池攻打!AF755</f>
        <v>63175266.15556179</v>
      </c>
      <c r="BA755" s="44">
        <f>[2]国家城池攻打!AG755</f>
        <v>65078289.891450986</v>
      </c>
      <c r="BB755" s="44">
        <f>[2]国家城池攻打!AH755</f>
        <v>69738291.92415531</v>
      </c>
      <c r="BC755" s="44">
        <f>[2]国家城池攻打!AI755</f>
        <v>71510804.784381777</v>
      </c>
    </row>
    <row r="756" spans="38:55" x14ac:dyDescent="0.15">
      <c r="AL756" s="35">
        <f>[4]基础信息!L756</f>
        <v>753</v>
      </c>
      <c r="AM756" s="35">
        <f>[4]基础信息!M756</f>
        <v>100</v>
      </c>
      <c r="AP756" s="44">
        <f>[2]国家城池攻打!AK756</f>
        <v>753</v>
      </c>
      <c r="AQ756" s="44">
        <f>[2]国家城池攻打!AL756</f>
        <v>2957147123.7158599</v>
      </c>
      <c r="AR756" s="44">
        <f>[2]国家城池攻打!AM756</f>
        <v>2987653967.166152</v>
      </c>
      <c r="AS756" s="44">
        <f>[2]国家城池攻打!AN756</f>
        <v>251229532.77905756</v>
      </c>
      <c r="AT756" s="44">
        <f>[2]国家城池攻打!AO756</f>
        <v>47895979.94034218</v>
      </c>
      <c r="AU756" s="44">
        <f>[2]国家城池攻打!AP756</f>
        <v>14210627.126752343</v>
      </c>
      <c r="AV756" s="44">
        <f>[2]国家城池攻打!AQ756</f>
        <v>6258137230.7281628</v>
      </c>
      <c r="AX756" s="14">
        <v>753</v>
      </c>
      <c r="AY756" s="44">
        <f>[2]国家城池攻打!AE756</f>
        <v>61655335.429455407</v>
      </c>
      <c r="AZ756" s="44">
        <f>[2]国家城池攻打!AF756</f>
        <v>63175266.15556179</v>
      </c>
      <c r="BA756" s="44">
        <f>[2]国家城池攻打!AG756</f>
        <v>65078289.891450986</v>
      </c>
      <c r="BB756" s="44">
        <f>[2]国家城池攻打!AH756</f>
        <v>69738291.92415531</v>
      </c>
      <c r="BC756" s="44">
        <f>[2]国家城池攻打!AI756</f>
        <v>71510804.784381777</v>
      </c>
    </row>
    <row r="757" spans="38:55" x14ac:dyDescent="0.15">
      <c r="AL757" s="35">
        <f>[4]基础信息!L757</f>
        <v>754</v>
      </c>
      <c r="AM757" s="35">
        <f>[4]基础信息!M757</f>
        <v>100</v>
      </c>
      <c r="AP757" s="44">
        <f>[2]国家城池攻打!AK757</f>
        <v>754</v>
      </c>
      <c r="AQ757" s="44">
        <f>[2]国家城池攻打!AL757</f>
        <v>2957147123.7158599</v>
      </c>
      <c r="AR757" s="44">
        <f>[2]国家城池攻打!AM757</f>
        <v>2987653967.166152</v>
      </c>
      <c r="AS757" s="44">
        <f>[2]国家城池攻打!AN757</f>
        <v>251229532.77905756</v>
      </c>
      <c r="AT757" s="44">
        <f>[2]国家城池攻打!AO757</f>
        <v>47895979.94034218</v>
      </c>
      <c r="AU757" s="44">
        <f>[2]国家城池攻打!AP757</f>
        <v>14210627.126752343</v>
      </c>
      <c r="AV757" s="44">
        <f>[2]国家城池攻打!AQ757</f>
        <v>6258137230.7281628</v>
      </c>
      <c r="AX757" s="14">
        <v>754</v>
      </c>
      <c r="AY757" s="44">
        <f>[2]国家城池攻打!AE757</f>
        <v>61655335.429455407</v>
      </c>
      <c r="AZ757" s="44">
        <f>[2]国家城池攻打!AF757</f>
        <v>63175266.15556179</v>
      </c>
      <c r="BA757" s="44">
        <f>[2]国家城池攻打!AG757</f>
        <v>65078289.891450986</v>
      </c>
      <c r="BB757" s="44">
        <f>[2]国家城池攻打!AH757</f>
        <v>69738291.92415531</v>
      </c>
      <c r="BC757" s="44">
        <f>[2]国家城池攻打!AI757</f>
        <v>71510804.784381777</v>
      </c>
    </row>
    <row r="758" spans="38:55" x14ac:dyDescent="0.15">
      <c r="AL758" s="35">
        <f>[4]基础信息!L758</f>
        <v>755</v>
      </c>
      <c r="AM758" s="35">
        <f>[4]基础信息!M758</f>
        <v>100</v>
      </c>
      <c r="AP758" s="44">
        <f>[2]国家城池攻打!AK758</f>
        <v>755</v>
      </c>
      <c r="AQ758" s="44">
        <f>[2]国家城池攻打!AL758</f>
        <v>2957147123.7158599</v>
      </c>
      <c r="AR758" s="44">
        <f>[2]国家城池攻打!AM758</f>
        <v>2987653967.166152</v>
      </c>
      <c r="AS758" s="44">
        <f>[2]国家城池攻打!AN758</f>
        <v>251229532.77905756</v>
      </c>
      <c r="AT758" s="44">
        <f>[2]国家城池攻打!AO758</f>
        <v>47895979.94034218</v>
      </c>
      <c r="AU758" s="44">
        <f>[2]国家城池攻打!AP758</f>
        <v>14210627.126752343</v>
      </c>
      <c r="AV758" s="44">
        <f>[2]国家城池攻打!AQ758</f>
        <v>6258137230.7281628</v>
      </c>
      <c r="AX758" s="14">
        <v>755</v>
      </c>
      <c r="AY758" s="44">
        <f>[2]国家城池攻打!AE758</f>
        <v>61655335.429455407</v>
      </c>
      <c r="AZ758" s="44">
        <f>[2]国家城池攻打!AF758</f>
        <v>63175266.15556179</v>
      </c>
      <c r="BA758" s="44">
        <f>[2]国家城池攻打!AG758</f>
        <v>65078289.891450986</v>
      </c>
      <c r="BB758" s="44">
        <f>[2]国家城池攻打!AH758</f>
        <v>69738291.92415531</v>
      </c>
      <c r="BC758" s="44">
        <f>[2]国家城池攻打!AI758</f>
        <v>71510804.784381777</v>
      </c>
    </row>
    <row r="759" spans="38:55" x14ac:dyDescent="0.15">
      <c r="AL759" s="35">
        <f>[4]基础信息!L759</f>
        <v>756</v>
      </c>
      <c r="AM759" s="35">
        <f>[4]基础信息!M759</f>
        <v>100</v>
      </c>
      <c r="AP759" s="44">
        <f>[2]国家城池攻打!AK759</f>
        <v>756</v>
      </c>
      <c r="AQ759" s="44">
        <f>[2]国家城池攻打!AL759</f>
        <v>2957147123.7158599</v>
      </c>
      <c r="AR759" s="44">
        <f>[2]国家城池攻打!AM759</f>
        <v>2987653967.166152</v>
      </c>
      <c r="AS759" s="44">
        <f>[2]国家城池攻打!AN759</f>
        <v>251229532.77905756</v>
      </c>
      <c r="AT759" s="44">
        <f>[2]国家城池攻打!AO759</f>
        <v>47895979.94034218</v>
      </c>
      <c r="AU759" s="44">
        <f>[2]国家城池攻打!AP759</f>
        <v>14210627.126752343</v>
      </c>
      <c r="AV759" s="44">
        <f>[2]国家城池攻打!AQ759</f>
        <v>6258137230.7281628</v>
      </c>
      <c r="AX759" s="14">
        <v>756</v>
      </c>
      <c r="AY759" s="44">
        <f>[2]国家城池攻打!AE759</f>
        <v>61655335.429455407</v>
      </c>
      <c r="AZ759" s="44">
        <f>[2]国家城池攻打!AF759</f>
        <v>63175266.15556179</v>
      </c>
      <c r="BA759" s="44">
        <f>[2]国家城池攻打!AG759</f>
        <v>65078289.891450986</v>
      </c>
      <c r="BB759" s="44">
        <f>[2]国家城池攻打!AH759</f>
        <v>69738291.92415531</v>
      </c>
      <c r="BC759" s="44">
        <f>[2]国家城池攻打!AI759</f>
        <v>71510804.784381777</v>
      </c>
    </row>
    <row r="760" spans="38:55" x14ac:dyDescent="0.15">
      <c r="AL760" s="35">
        <f>[4]基础信息!L760</f>
        <v>757</v>
      </c>
      <c r="AM760" s="35">
        <f>[4]基础信息!M760</f>
        <v>100</v>
      </c>
      <c r="AP760" s="44">
        <f>[2]国家城池攻打!AK760</f>
        <v>757</v>
      </c>
      <c r="AQ760" s="44">
        <f>[2]国家城池攻打!AL760</f>
        <v>2957147123.7158599</v>
      </c>
      <c r="AR760" s="44">
        <f>[2]国家城池攻打!AM760</f>
        <v>2987653967.166152</v>
      </c>
      <c r="AS760" s="44">
        <f>[2]国家城池攻打!AN760</f>
        <v>251229532.77905756</v>
      </c>
      <c r="AT760" s="44">
        <f>[2]国家城池攻打!AO760</f>
        <v>47895979.94034218</v>
      </c>
      <c r="AU760" s="44">
        <f>[2]国家城池攻打!AP760</f>
        <v>14210627.126752343</v>
      </c>
      <c r="AV760" s="44">
        <f>[2]国家城池攻打!AQ760</f>
        <v>6258137230.7281628</v>
      </c>
      <c r="AX760" s="14">
        <v>757</v>
      </c>
      <c r="AY760" s="44">
        <f>[2]国家城池攻打!AE760</f>
        <v>61655335.429455407</v>
      </c>
      <c r="AZ760" s="44">
        <f>[2]国家城池攻打!AF760</f>
        <v>63175266.15556179</v>
      </c>
      <c r="BA760" s="44">
        <f>[2]国家城池攻打!AG760</f>
        <v>65078289.891450986</v>
      </c>
      <c r="BB760" s="44">
        <f>[2]国家城池攻打!AH760</f>
        <v>69738291.92415531</v>
      </c>
      <c r="BC760" s="44">
        <f>[2]国家城池攻打!AI760</f>
        <v>71510804.784381777</v>
      </c>
    </row>
    <row r="761" spans="38:55" x14ac:dyDescent="0.15">
      <c r="AL761" s="35">
        <f>[4]基础信息!L761</f>
        <v>758</v>
      </c>
      <c r="AM761" s="35">
        <f>[4]基础信息!M761</f>
        <v>100</v>
      </c>
      <c r="AP761" s="44">
        <f>[2]国家城池攻打!AK761</f>
        <v>758</v>
      </c>
      <c r="AQ761" s="44">
        <f>[2]国家城池攻打!AL761</f>
        <v>2957147123.7158599</v>
      </c>
      <c r="AR761" s="44">
        <f>[2]国家城池攻打!AM761</f>
        <v>2987653967.166152</v>
      </c>
      <c r="AS761" s="44">
        <f>[2]国家城池攻打!AN761</f>
        <v>251229532.77905756</v>
      </c>
      <c r="AT761" s="44">
        <f>[2]国家城池攻打!AO761</f>
        <v>47895979.94034218</v>
      </c>
      <c r="AU761" s="44">
        <f>[2]国家城池攻打!AP761</f>
        <v>14210627.126752343</v>
      </c>
      <c r="AV761" s="44">
        <f>[2]国家城池攻打!AQ761</f>
        <v>6258137230.7281628</v>
      </c>
      <c r="AX761" s="14">
        <v>758</v>
      </c>
      <c r="AY761" s="44">
        <f>[2]国家城池攻打!AE761</f>
        <v>61655335.429455407</v>
      </c>
      <c r="AZ761" s="44">
        <f>[2]国家城池攻打!AF761</f>
        <v>63175266.15556179</v>
      </c>
      <c r="BA761" s="44">
        <f>[2]国家城池攻打!AG761</f>
        <v>65078289.891450986</v>
      </c>
      <c r="BB761" s="44">
        <f>[2]国家城池攻打!AH761</f>
        <v>69738291.92415531</v>
      </c>
      <c r="BC761" s="44">
        <f>[2]国家城池攻打!AI761</f>
        <v>71510804.784381777</v>
      </c>
    </row>
    <row r="762" spans="38:55" x14ac:dyDescent="0.15">
      <c r="AL762" s="35">
        <f>[4]基础信息!L762</f>
        <v>759</v>
      </c>
      <c r="AM762" s="35">
        <f>[4]基础信息!M762</f>
        <v>100</v>
      </c>
      <c r="AP762" s="44">
        <f>[2]国家城池攻打!AK762</f>
        <v>759</v>
      </c>
      <c r="AQ762" s="44">
        <f>[2]国家城池攻打!AL762</f>
        <v>2957147123.7158599</v>
      </c>
      <c r="AR762" s="44">
        <f>[2]国家城池攻打!AM762</f>
        <v>2987653967.166152</v>
      </c>
      <c r="AS762" s="44">
        <f>[2]国家城池攻打!AN762</f>
        <v>251229532.77905756</v>
      </c>
      <c r="AT762" s="44">
        <f>[2]国家城池攻打!AO762</f>
        <v>47895979.94034218</v>
      </c>
      <c r="AU762" s="44">
        <f>[2]国家城池攻打!AP762</f>
        <v>14210627.126752343</v>
      </c>
      <c r="AV762" s="44">
        <f>[2]国家城池攻打!AQ762</f>
        <v>6258137230.7281628</v>
      </c>
      <c r="AX762" s="14">
        <v>759</v>
      </c>
      <c r="AY762" s="44">
        <f>[2]国家城池攻打!AE762</f>
        <v>61655335.429455407</v>
      </c>
      <c r="AZ762" s="44">
        <f>[2]国家城池攻打!AF762</f>
        <v>63175266.15556179</v>
      </c>
      <c r="BA762" s="44">
        <f>[2]国家城池攻打!AG762</f>
        <v>65078289.891450986</v>
      </c>
      <c r="BB762" s="44">
        <f>[2]国家城池攻打!AH762</f>
        <v>69738291.92415531</v>
      </c>
      <c r="BC762" s="44">
        <f>[2]国家城池攻打!AI762</f>
        <v>71510804.784381777</v>
      </c>
    </row>
    <row r="763" spans="38:55" x14ac:dyDescent="0.15">
      <c r="AL763" s="35">
        <f>[4]基础信息!L763</f>
        <v>760</v>
      </c>
      <c r="AM763" s="35">
        <f>[4]基础信息!M763</f>
        <v>100</v>
      </c>
      <c r="AP763" s="44">
        <f>[2]国家城池攻打!AK763</f>
        <v>760</v>
      </c>
      <c r="AQ763" s="44">
        <f>[2]国家城池攻打!AL763</f>
        <v>2957147123.7158599</v>
      </c>
      <c r="AR763" s="44">
        <f>[2]国家城池攻打!AM763</f>
        <v>2987653967.166152</v>
      </c>
      <c r="AS763" s="44">
        <f>[2]国家城池攻打!AN763</f>
        <v>251229532.77905756</v>
      </c>
      <c r="AT763" s="44">
        <f>[2]国家城池攻打!AO763</f>
        <v>47895979.94034218</v>
      </c>
      <c r="AU763" s="44">
        <f>[2]国家城池攻打!AP763</f>
        <v>14210627.126752343</v>
      </c>
      <c r="AV763" s="44">
        <f>[2]国家城池攻打!AQ763</f>
        <v>6258137230.7281628</v>
      </c>
      <c r="AX763" s="14">
        <v>760</v>
      </c>
      <c r="AY763" s="44">
        <f>[2]国家城池攻打!AE763</f>
        <v>61655335.429455407</v>
      </c>
      <c r="AZ763" s="44">
        <f>[2]国家城池攻打!AF763</f>
        <v>63175266.15556179</v>
      </c>
      <c r="BA763" s="44">
        <f>[2]国家城池攻打!AG763</f>
        <v>65078289.891450986</v>
      </c>
      <c r="BB763" s="44">
        <f>[2]国家城池攻打!AH763</f>
        <v>69738291.92415531</v>
      </c>
      <c r="BC763" s="44">
        <f>[2]国家城池攻打!AI763</f>
        <v>71510804.784381777</v>
      </c>
    </row>
    <row r="764" spans="38:55" x14ac:dyDescent="0.15">
      <c r="AL764" s="35">
        <f>[4]基础信息!L764</f>
        <v>761</v>
      </c>
      <c r="AM764" s="35">
        <f>[4]基础信息!M764</f>
        <v>100</v>
      </c>
      <c r="AP764" s="44">
        <f>[2]国家城池攻打!AK764</f>
        <v>761</v>
      </c>
      <c r="AQ764" s="44">
        <f>[2]国家城池攻打!AL764</f>
        <v>2957147123.7158599</v>
      </c>
      <c r="AR764" s="44">
        <f>[2]国家城池攻打!AM764</f>
        <v>2987653967.166152</v>
      </c>
      <c r="AS764" s="44">
        <f>[2]国家城池攻打!AN764</f>
        <v>251229532.77905756</v>
      </c>
      <c r="AT764" s="44">
        <f>[2]国家城池攻打!AO764</f>
        <v>47895979.94034218</v>
      </c>
      <c r="AU764" s="44">
        <f>[2]国家城池攻打!AP764</f>
        <v>14210627.126752343</v>
      </c>
      <c r="AV764" s="44">
        <f>[2]国家城池攻打!AQ764</f>
        <v>6258137230.7281628</v>
      </c>
      <c r="AX764" s="14">
        <v>761</v>
      </c>
      <c r="AY764" s="44">
        <f>[2]国家城池攻打!AE764</f>
        <v>61655335.429455407</v>
      </c>
      <c r="AZ764" s="44">
        <f>[2]国家城池攻打!AF764</f>
        <v>63175266.15556179</v>
      </c>
      <c r="BA764" s="44">
        <f>[2]国家城池攻打!AG764</f>
        <v>65078289.891450986</v>
      </c>
      <c r="BB764" s="44">
        <f>[2]国家城池攻打!AH764</f>
        <v>69738291.92415531</v>
      </c>
      <c r="BC764" s="44">
        <f>[2]国家城池攻打!AI764</f>
        <v>71510804.784381777</v>
      </c>
    </row>
    <row r="765" spans="38:55" x14ac:dyDescent="0.15">
      <c r="AL765" s="35">
        <f>[4]基础信息!L765</f>
        <v>762</v>
      </c>
      <c r="AM765" s="35">
        <f>[4]基础信息!M765</f>
        <v>100</v>
      </c>
      <c r="AP765" s="44">
        <f>[2]国家城池攻打!AK765</f>
        <v>762</v>
      </c>
      <c r="AQ765" s="44">
        <f>[2]国家城池攻打!AL765</f>
        <v>2957147123.7158599</v>
      </c>
      <c r="AR765" s="44">
        <f>[2]国家城池攻打!AM765</f>
        <v>2987653967.166152</v>
      </c>
      <c r="AS765" s="44">
        <f>[2]国家城池攻打!AN765</f>
        <v>251229532.77905756</v>
      </c>
      <c r="AT765" s="44">
        <f>[2]国家城池攻打!AO765</f>
        <v>47895979.94034218</v>
      </c>
      <c r="AU765" s="44">
        <f>[2]国家城池攻打!AP765</f>
        <v>14210627.126752343</v>
      </c>
      <c r="AV765" s="44">
        <f>[2]国家城池攻打!AQ765</f>
        <v>6258137230.7281628</v>
      </c>
      <c r="AX765" s="14">
        <v>762</v>
      </c>
      <c r="AY765" s="44">
        <f>[2]国家城池攻打!AE765</f>
        <v>61655335.429455407</v>
      </c>
      <c r="AZ765" s="44">
        <f>[2]国家城池攻打!AF765</f>
        <v>63175266.15556179</v>
      </c>
      <c r="BA765" s="44">
        <f>[2]国家城池攻打!AG765</f>
        <v>65078289.891450986</v>
      </c>
      <c r="BB765" s="44">
        <f>[2]国家城池攻打!AH765</f>
        <v>69738291.92415531</v>
      </c>
      <c r="BC765" s="44">
        <f>[2]国家城池攻打!AI765</f>
        <v>71510804.784381777</v>
      </c>
    </row>
    <row r="766" spans="38:55" x14ac:dyDescent="0.15">
      <c r="AL766" s="35">
        <f>[4]基础信息!L766</f>
        <v>763</v>
      </c>
      <c r="AM766" s="35">
        <f>[4]基础信息!M766</f>
        <v>100</v>
      </c>
      <c r="AP766" s="44">
        <f>[2]国家城池攻打!AK766</f>
        <v>763</v>
      </c>
      <c r="AQ766" s="44">
        <f>[2]国家城池攻打!AL766</f>
        <v>2957147123.7158599</v>
      </c>
      <c r="AR766" s="44">
        <f>[2]国家城池攻打!AM766</f>
        <v>2987653967.166152</v>
      </c>
      <c r="AS766" s="44">
        <f>[2]国家城池攻打!AN766</f>
        <v>251229532.77905756</v>
      </c>
      <c r="AT766" s="44">
        <f>[2]国家城池攻打!AO766</f>
        <v>47895979.94034218</v>
      </c>
      <c r="AU766" s="44">
        <f>[2]国家城池攻打!AP766</f>
        <v>14210627.126752343</v>
      </c>
      <c r="AV766" s="44">
        <f>[2]国家城池攻打!AQ766</f>
        <v>6258137230.7281628</v>
      </c>
      <c r="AX766" s="14">
        <v>763</v>
      </c>
      <c r="AY766" s="44">
        <f>[2]国家城池攻打!AE766</f>
        <v>61655335.429455407</v>
      </c>
      <c r="AZ766" s="44">
        <f>[2]国家城池攻打!AF766</f>
        <v>63175266.15556179</v>
      </c>
      <c r="BA766" s="44">
        <f>[2]国家城池攻打!AG766</f>
        <v>65078289.891450986</v>
      </c>
      <c r="BB766" s="44">
        <f>[2]国家城池攻打!AH766</f>
        <v>69738291.92415531</v>
      </c>
      <c r="BC766" s="44">
        <f>[2]国家城池攻打!AI766</f>
        <v>71510804.784381777</v>
      </c>
    </row>
    <row r="767" spans="38:55" x14ac:dyDescent="0.15">
      <c r="AL767" s="35">
        <f>[4]基础信息!L767</f>
        <v>764</v>
      </c>
      <c r="AM767" s="35">
        <f>[4]基础信息!M767</f>
        <v>100</v>
      </c>
      <c r="AP767" s="44">
        <f>[2]国家城池攻打!AK767</f>
        <v>764</v>
      </c>
      <c r="AQ767" s="44">
        <f>[2]国家城池攻打!AL767</f>
        <v>2957147123.7158599</v>
      </c>
      <c r="AR767" s="44">
        <f>[2]国家城池攻打!AM767</f>
        <v>2987653967.166152</v>
      </c>
      <c r="AS767" s="44">
        <f>[2]国家城池攻打!AN767</f>
        <v>251229532.77905756</v>
      </c>
      <c r="AT767" s="44">
        <f>[2]国家城池攻打!AO767</f>
        <v>47895979.94034218</v>
      </c>
      <c r="AU767" s="44">
        <f>[2]国家城池攻打!AP767</f>
        <v>14210627.126752343</v>
      </c>
      <c r="AV767" s="44">
        <f>[2]国家城池攻打!AQ767</f>
        <v>6258137230.7281628</v>
      </c>
      <c r="AX767" s="14">
        <v>764</v>
      </c>
      <c r="AY767" s="44">
        <f>[2]国家城池攻打!AE767</f>
        <v>61655335.429455407</v>
      </c>
      <c r="AZ767" s="44">
        <f>[2]国家城池攻打!AF767</f>
        <v>63175266.15556179</v>
      </c>
      <c r="BA767" s="44">
        <f>[2]国家城池攻打!AG767</f>
        <v>65078289.891450986</v>
      </c>
      <c r="BB767" s="44">
        <f>[2]国家城池攻打!AH767</f>
        <v>69738291.92415531</v>
      </c>
      <c r="BC767" s="44">
        <f>[2]国家城池攻打!AI767</f>
        <v>71510804.784381777</v>
      </c>
    </row>
    <row r="768" spans="38:55" x14ac:dyDescent="0.15">
      <c r="AL768" s="35">
        <f>[4]基础信息!L768</f>
        <v>765</v>
      </c>
      <c r="AM768" s="35">
        <f>[4]基础信息!M768</f>
        <v>100</v>
      </c>
      <c r="AP768" s="44">
        <f>[2]国家城池攻打!AK768</f>
        <v>765</v>
      </c>
      <c r="AQ768" s="44">
        <f>[2]国家城池攻打!AL768</f>
        <v>2957147123.7158599</v>
      </c>
      <c r="AR768" s="44">
        <f>[2]国家城池攻打!AM768</f>
        <v>2987653967.166152</v>
      </c>
      <c r="AS768" s="44">
        <f>[2]国家城池攻打!AN768</f>
        <v>251229532.77905756</v>
      </c>
      <c r="AT768" s="44">
        <f>[2]国家城池攻打!AO768</f>
        <v>47895979.94034218</v>
      </c>
      <c r="AU768" s="44">
        <f>[2]国家城池攻打!AP768</f>
        <v>14210627.126752343</v>
      </c>
      <c r="AV768" s="44">
        <f>[2]国家城池攻打!AQ768</f>
        <v>6258137230.7281628</v>
      </c>
      <c r="AX768" s="14">
        <v>765</v>
      </c>
      <c r="AY768" s="44">
        <f>[2]国家城池攻打!AE768</f>
        <v>61655335.429455407</v>
      </c>
      <c r="AZ768" s="44">
        <f>[2]国家城池攻打!AF768</f>
        <v>63175266.15556179</v>
      </c>
      <c r="BA768" s="44">
        <f>[2]国家城池攻打!AG768</f>
        <v>65078289.891450986</v>
      </c>
      <c r="BB768" s="44">
        <f>[2]国家城池攻打!AH768</f>
        <v>69738291.92415531</v>
      </c>
      <c r="BC768" s="44">
        <f>[2]国家城池攻打!AI768</f>
        <v>71510804.784381777</v>
      </c>
    </row>
    <row r="769" spans="38:55" x14ac:dyDescent="0.15">
      <c r="AL769" s="35">
        <f>[4]基础信息!L769</f>
        <v>766</v>
      </c>
      <c r="AM769" s="35">
        <f>[4]基础信息!M769</f>
        <v>100</v>
      </c>
      <c r="AP769" s="44">
        <f>[2]国家城池攻打!AK769</f>
        <v>766</v>
      </c>
      <c r="AQ769" s="44">
        <f>[2]国家城池攻打!AL769</f>
        <v>2957147123.7158599</v>
      </c>
      <c r="AR769" s="44">
        <f>[2]国家城池攻打!AM769</f>
        <v>2987653967.166152</v>
      </c>
      <c r="AS769" s="44">
        <f>[2]国家城池攻打!AN769</f>
        <v>251229532.77905756</v>
      </c>
      <c r="AT769" s="44">
        <f>[2]国家城池攻打!AO769</f>
        <v>47895979.94034218</v>
      </c>
      <c r="AU769" s="44">
        <f>[2]国家城池攻打!AP769</f>
        <v>14210627.126752343</v>
      </c>
      <c r="AV769" s="44">
        <f>[2]国家城池攻打!AQ769</f>
        <v>6258137230.7281628</v>
      </c>
      <c r="AX769" s="14">
        <v>766</v>
      </c>
      <c r="AY769" s="44">
        <f>[2]国家城池攻打!AE769</f>
        <v>61655335.429455407</v>
      </c>
      <c r="AZ769" s="44">
        <f>[2]国家城池攻打!AF769</f>
        <v>63175266.15556179</v>
      </c>
      <c r="BA769" s="44">
        <f>[2]国家城池攻打!AG769</f>
        <v>65078289.891450986</v>
      </c>
      <c r="BB769" s="44">
        <f>[2]国家城池攻打!AH769</f>
        <v>69738291.92415531</v>
      </c>
      <c r="BC769" s="44">
        <f>[2]国家城池攻打!AI769</f>
        <v>71510804.784381777</v>
      </c>
    </row>
    <row r="770" spans="38:55" x14ac:dyDescent="0.15">
      <c r="AL770" s="35">
        <f>[4]基础信息!L770</f>
        <v>767</v>
      </c>
      <c r="AM770" s="35">
        <f>[4]基础信息!M770</f>
        <v>100</v>
      </c>
      <c r="AP770" s="44">
        <f>[2]国家城池攻打!AK770</f>
        <v>767</v>
      </c>
      <c r="AQ770" s="44">
        <f>[2]国家城池攻打!AL770</f>
        <v>2957147123.7158599</v>
      </c>
      <c r="AR770" s="44">
        <f>[2]国家城池攻打!AM770</f>
        <v>2987653967.166152</v>
      </c>
      <c r="AS770" s="44">
        <f>[2]国家城池攻打!AN770</f>
        <v>251229532.77905756</v>
      </c>
      <c r="AT770" s="44">
        <f>[2]国家城池攻打!AO770</f>
        <v>47895979.94034218</v>
      </c>
      <c r="AU770" s="44">
        <f>[2]国家城池攻打!AP770</f>
        <v>14210627.126752343</v>
      </c>
      <c r="AV770" s="44">
        <f>[2]国家城池攻打!AQ770</f>
        <v>6258137230.7281628</v>
      </c>
      <c r="AX770" s="14">
        <v>767</v>
      </c>
      <c r="AY770" s="44">
        <f>[2]国家城池攻打!AE770</f>
        <v>61655335.429455407</v>
      </c>
      <c r="AZ770" s="44">
        <f>[2]国家城池攻打!AF770</f>
        <v>63175266.15556179</v>
      </c>
      <c r="BA770" s="44">
        <f>[2]国家城池攻打!AG770</f>
        <v>65078289.891450986</v>
      </c>
      <c r="BB770" s="44">
        <f>[2]国家城池攻打!AH770</f>
        <v>69738291.92415531</v>
      </c>
      <c r="BC770" s="44">
        <f>[2]国家城池攻打!AI770</f>
        <v>71510804.784381777</v>
      </c>
    </row>
    <row r="771" spans="38:55" x14ac:dyDescent="0.15">
      <c r="AL771" s="35">
        <f>[4]基础信息!L771</f>
        <v>768</v>
      </c>
      <c r="AM771" s="35">
        <f>[4]基础信息!M771</f>
        <v>100</v>
      </c>
      <c r="AP771" s="44">
        <f>[2]国家城池攻打!AK771</f>
        <v>768</v>
      </c>
      <c r="AQ771" s="44">
        <f>[2]国家城池攻打!AL771</f>
        <v>2957147123.7158599</v>
      </c>
      <c r="AR771" s="44">
        <f>[2]国家城池攻打!AM771</f>
        <v>2987653967.166152</v>
      </c>
      <c r="AS771" s="44">
        <f>[2]国家城池攻打!AN771</f>
        <v>251229532.77905756</v>
      </c>
      <c r="AT771" s="44">
        <f>[2]国家城池攻打!AO771</f>
        <v>47895979.94034218</v>
      </c>
      <c r="AU771" s="44">
        <f>[2]国家城池攻打!AP771</f>
        <v>14210627.126752343</v>
      </c>
      <c r="AV771" s="44">
        <f>[2]国家城池攻打!AQ771</f>
        <v>6258137230.7281628</v>
      </c>
      <c r="AX771" s="14">
        <v>768</v>
      </c>
      <c r="AY771" s="44">
        <f>[2]国家城池攻打!AE771</f>
        <v>61655335.429455407</v>
      </c>
      <c r="AZ771" s="44">
        <f>[2]国家城池攻打!AF771</f>
        <v>63175266.15556179</v>
      </c>
      <c r="BA771" s="44">
        <f>[2]国家城池攻打!AG771</f>
        <v>65078289.891450986</v>
      </c>
      <c r="BB771" s="44">
        <f>[2]国家城池攻打!AH771</f>
        <v>69738291.92415531</v>
      </c>
      <c r="BC771" s="44">
        <f>[2]国家城池攻打!AI771</f>
        <v>71510804.784381777</v>
      </c>
    </row>
    <row r="772" spans="38:55" x14ac:dyDescent="0.15">
      <c r="AL772" s="35">
        <f>[4]基础信息!L772</f>
        <v>769</v>
      </c>
      <c r="AM772" s="35">
        <f>[4]基础信息!M772</f>
        <v>100</v>
      </c>
      <c r="AP772" s="44">
        <f>[2]国家城池攻打!AK772</f>
        <v>769</v>
      </c>
      <c r="AQ772" s="44">
        <f>[2]国家城池攻打!AL772</f>
        <v>2957147123.7158599</v>
      </c>
      <c r="AR772" s="44">
        <f>[2]国家城池攻打!AM772</f>
        <v>2987653967.166152</v>
      </c>
      <c r="AS772" s="44">
        <f>[2]国家城池攻打!AN772</f>
        <v>251229532.77905756</v>
      </c>
      <c r="AT772" s="44">
        <f>[2]国家城池攻打!AO772</f>
        <v>47895979.94034218</v>
      </c>
      <c r="AU772" s="44">
        <f>[2]国家城池攻打!AP772</f>
        <v>14210627.126752343</v>
      </c>
      <c r="AV772" s="44">
        <f>[2]国家城池攻打!AQ772</f>
        <v>6258137230.7281628</v>
      </c>
      <c r="AX772" s="14">
        <v>769</v>
      </c>
      <c r="AY772" s="44">
        <f>[2]国家城池攻打!AE772</f>
        <v>61655335.429455407</v>
      </c>
      <c r="AZ772" s="44">
        <f>[2]国家城池攻打!AF772</f>
        <v>63175266.15556179</v>
      </c>
      <c r="BA772" s="44">
        <f>[2]国家城池攻打!AG772</f>
        <v>65078289.891450986</v>
      </c>
      <c r="BB772" s="44">
        <f>[2]国家城池攻打!AH772</f>
        <v>69738291.92415531</v>
      </c>
      <c r="BC772" s="44">
        <f>[2]国家城池攻打!AI772</f>
        <v>71510804.784381777</v>
      </c>
    </row>
    <row r="773" spans="38:55" x14ac:dyDescent="0.15">
      <c r="AL773" s="35">
        <f>[4]基础信息!L773</f>
        <v>770</v>
      </c>
      <c r="AM773" s="35">
        <f>[4]基础信息!M773</f>
        <v>100</v>
      </c>
      <c r="AP773" s="44">
        <f>[2]国家城池攻打!AK773</f>
        <v>770</v>
      </c>
      <c r="AQ773" s="44">
        <f>[2]国家城池攻打!AL773</f>
        <v>2957147123.7158599</v>
      </c>
      <c r="AR773" s="44">
        <f>[2]国家城池攻打!AM773</f>
        <v>2987653967.166152</v>
      </c>
      <c r="AS773" s="44">
        <f>[2]国家城池攻打!AN773</f>
        <v>251229532.77905756</v>
      </c>
      <c r="AT773" s="44">
        <f>[2]国家城池攻打!AO773</f>
        <v>47895979.94034218</v>
      </c>
      <c r="AU773" s="44">
        <f>[2]国家城池攻打!AP773</f>
        <v>14210627.126752343</v>
      </c>
      <c r="AV773" s="44">
        <f>[2]国家城池攻打!AQ773</f>
        <v>6258137230.7281628</v>
      </c>
      <c r="AX773" s="14">
        <v>770</v>
      </c>
      <c r="AY773" s="44">
        <f>[2]国家城池攻打!AE773</f>
        <v>61655335.429455407</v>
      </c>
      <c r="AZ773" s="44">
        <f>[2]国家城池攻打!AF773</f>
        <v>63175266.15556179</v>
      </c>
      <c r="BA773" s="44">
        <f>[2]国家城池攻打!AG773</f>
        <v>65078289.891450986</v>
      </c>
      <c r="BB773" s="44">
        <f>[2]国家城池攻打!AH773</f>
        <v>69738291.92415531</v>
      </c>
      <c r="BC773" s="44">
        <f>[2]国家城池攻打!AI773</f>
        <v>71510804.784381777</v>
      </c>
    </row>
    <row r="774" spans="38:55" x14ac:dyDescent="0.15">
      <c r="AL774" s="35">
        <f>[4]基础信息!L774</f>
        <v>771</v>
      </c>
      <c r="AM774" s="35">
        <f>[4]基础信息!M774</f>
        <v>100</v>
      </c>
      <c r="AP774" s="44">
        <f>[2]国家城池攻打!AK774</f>
        <v>771</v>
      </c>
      <c r="AQ774" s="44">
        <f>[2]国家城池攻打!AL774</f>
        <v>2957147123.7158599</v>
      </c>
      <c r="AR774" s="44">
        <f>[2]国家城池攻打!AM774</f>
        <v>2987653967.166152</v>
      </c>
      <c r="AS774" s="44">
        <f>[2]国家城池攻打!AN774</f>
        <v>251229532.77905756</v>
      </c>
      <c r="AT774" s="44">
        <f>[2]国家城池攻打!AO774</f>
        <v>47895979.94034218</v>
      </c>
      <c r="AU774" s="44">
        <f>[2]国家城池攻打!AP774</f>
        <v>14210627.126752343</v>
      </c>
      <c r="AV774" s="44">
        <f>[2]国家城池攻打!AQ774</f>
        <v>6258137230.7281628</v>
      </c>
      <c r="AX774" s="14">
        <v>771</v>
      </c>
      <c r="AY774" s="44">
        <f>[2]国家城池攻打!AE774</f>
        <v>61655335.429455407</v>
      </c>
      <c r="AZ774" s="44">
        <f>[2]国家城池攻打!AF774</f>
        <v>63175266.15556179</v>
      </c>
      <c r="BA774" s="44">
        <f>[2]国家城池攻打!AG774</f>
        <v>65078289.891450986</v>
      </c>
      <c r="BB774" s="44">
        <f>[2]国家城池攻打!AH774</f>
        <v>69738291.92415531</v>
      </c>
      <c r="BC774" s="44">
        <f>[2]国家城池攻打!AI774</f>
        <v>71510804.784381777</v>
      </c>
    </row>
    <row r="775" spans="38:55" x14ac:dyDescent="0.15">
      <c r="AL775" s="35">
        <f>[4]基础信息!L775</f>
        <v>772</v>
      </c>
      <c r="AM775" s="35">
        <f>[4]基础信息!M775</f>
        <v>100</v>
      </c>
      <c r="AP775" s="44">
        <f>[2]国家城池攻打!AK775</f>
        <v>772</v>
      </c>
      <c r="AQ775" s="44">
        <f>[2]国家城池攻打!AL775</f>
        <v>2957147123.7158599</v>
      </c>
      <c r="AR775" s="44">
        <f>[2]国家城池攻打!AM775</f>
        <v>2987653967.166152</v>
      </c>
      <c r="AS775" s="44">
        <f>[2]国家城池攻打!AN775</f>
        <v>251229532.77905756</v>
      </c>
      <c r="AT775" s="44">
        <f>[2]国家城池攻打!AO775</f>
        <v>47895979.94034218</v>
      </c>
      <c r="AU775" s="44">
        <f>[2]国家城池攻打!AP775</f>
        <v>14210627.126752343</v>
      </c>
      <c r="AV775" s="44">
        <f>[2]国家城池攻打!AQ775</f>
        <v>6258137230.7281628</v>
      </c>
      <c r="AX775" s="14">
        <v>772</v>
      </c>
      <c r="AY775" s="44">
        <f>[2]国家城池攻打!AE775</f>
        <v>61655335.429455407</v>
      </c>
      <c r="AZ775" s="44">
        <f>[2]国家城池攻打!AF775</f>
        <v>63175266.15556179</v>
      </c>
      <c r="BA775" s="44">
        <f>[2]国家城池攻打!AG775</f>
        <v>65078289.891450986</v>
      </c>
      <c r="BB775" s="44">
        <f>[2]国家城池攻打!AH775</f>
        <v>69738291.92415531</v>
      </c>
      <c r="BC775" s="44">
        <f>[2]国家城池攻打!AI775</f>
        <v>71510804.784381777</v>
      </c>
    </row>
    <row r="776" spans="38:55" x14ac:dyDescent="0.15">
      <c r="AL776" s="35">
        <f>[4]基础信息!L776</f>
        <v>773</v>
      </c>
      <c r="AM776" s="35">
        <f>[4]基础信息!M776</f>
        <v>100</v>
      </c>
      <c r="AP776" s="44">
        <f>[2]国家城池攻打!AK776</f>
        <v>773</v>
      </c>
      <c r="AQ776" s="44">
        <f>[2]国家城池攻打!AL776</f>
        <v>2957147123.7158599</v>
      </c>
      <c r="AR776" s="44">
        <f>[2]国家城池攻打!AM776</f>
        <v>2987653967.166152</v>
      </c>
      <c r="AS776" s="44">
        <f>[2]国家城池攻打!AN776</f>
        <v>251229532.77905756</v>
      </c>
      <c r="AT776" s="44">
        <f>[2]国家城池攻打!AO776</f>
        <v>47895979.94034218</v>
      </c>
      <c r="AU776" s="44">
        <f>[2]国家城池攻打!AP776</f>
        <v>14210627.126752343</v>
      </c>
      <c r="AV776" s="44">
        <f>[2]国家城池攻打!AQ776</f>
        <v>6258137230.7281628</v>
      </c>
      <c r="AX776" s="14">
        <v>773</v>
      </c>
      <c r="AY776" s="44">
        <f>[2]国家城池攻打!AE776</f>
        <v>61655335.429455407</v>
      </c>
      <c r="AZ776" s="44">
        <f>[2]国家城池攻打!AF776</f>
        <v>63175266.15556179</v>
      </c>
      <c r="BA776" s="44">
        <f>[2]国家城池攻打!AG776</f>
        <v>65078289.891450986</v>
      </c>
      <c r="BB776" s="44">
        <f>[2]国家城池攻打!AH776</f>
        <v>69738291.92415531</v>
      </c>
      <c r="BC776" s="44">
        <f>[2]国家城池攻打!AI776</f>
        <v>71510804.784381777</v>
      </c>
    </row>
    <row r="777" spans="38:55" x14ac:dyDescent="0.15">
      <c r="AL777" s="35">
        <f>[4]基础信息!L777</f>
        <v>774</v>
      </c>
      <c r="AM777" s="35">
        <f>[4]基础信息!M777</f>
        <v>100</v>
      </c>
      <c r="AP777" s="44">
        <f>[2]国家城池攻打!AK777</f>
        <v>774</v>
      </c>
      <c r="AQ777" s="44">
        <f>[2]国家城池攻打!AL777</f>
        <v>2957147123.7158599</v>
      </c>
      <c r="AR777" s="44">
        <f>[2]国家城池攻打!AM777</f>
        <v>2987653967.166152</v>
      </c>
      <c r="AS777" s="44">
        <f>[2]国家城池攻打!AN777</f>
        <v>251229532.77905756</v>
      </c>
      <c r="AT777" s="44">
        <f>[2]国家城池攻打!AO777</f>
        <v>47895979.94034218</v>
      </c>
      <c r="AU777" s="44">
        <f>[2]国家城池攻打!AP777</f>
        <v>14210627.126752343</v>
      </c>
      <c r="AV777" s="44">
        <f>[2]国家城池攻打!AQ777</f>
        <v>6258137230.7281628</v>
      </c>
      <c r="AX777" s="14">
        <v>774</v>
      </c>
      <c r="AY777" s="44">
        <f>[2]国家城池攻打!AE777</f>
        <v>61655335.429455407</v>
      </c>
      <c r="AZ777" s="44">
        <f>[2]国家城池攻打!AF777</f>
        <v>63175266.15556179</v>
      </c>
      <c r="BA777" s="44">
        <f>[2]国家城池攻打!AG777</f>
        <v>65078289.891450986</v>
      </c>
      <c r="BB777" s="44">
        <f>[2]国家城池攻打!AH777</f>
        <v>69738291.92415531</v>
      </c>
      <c r="BC777" s="44">
        <f>[2]国家城池攻打!AI777</f>
        <v>71510804.784381777</v>
      </c>
    </row>
    <row r="778" spans="38:55" x14ac:dyDescent="0.15">
      <c r="AL778" s="35">
        <f>[4]基础信息!L778</f>
        <v>775</v>
      </c>
      <c r="AM778" s="35">
        <f>[4]基础信息!M778</f>
        <v>100</v>
      </c>
      <c r="AP778" s="44">
        <f>[2]国家城池攻打!AK778</f>
        <v>775</v>
      </c>
      <c r="AQ778" s="44">
        <f>[2]国家城池攻打!AL778</f>
        <v>2957147123.7158599</v>
      </c>
      <c r="AR778" s="44">
        <f>[2]国家城池攻打!AM778</f>
        <v>2987653967.166152</v>
      </c>
      <c r="AS778" s="44">
        <f>[2]国家城池攻打!AN778</f>
        <v>251229532.77905756</v>
      </c>
      <c r="AT778" s="44">
        <f>[2]国家城池攻打!AO778</f>
        <v>47895979.94034218</v>
      </c>
      <c r="AU778" s="44">
        <f>[2]国家城池攻打!AP778</f>
        <v>14210627.126752343</v>
      </c>
      <c r="AV778" s="44">
        <f>[2]国家城池攻打!AQ778</f>
        <v>6258137230.7281628</v>
      </c>
      <c r="AX778" s="14">
        <v>775</v>
      </c>
      <c r="AY778" s="44">
        <f>[2]国家城池攻打!AE778</f>
        <v>61655335.429455407</v>
      </c>
      <c r="AZ778" s="44">
        <f>[2]国家城池攻打!AF778</f>
        <v>63175266.15556179</v>
      </c>
      <c r="BA778" s="44">
        <f>[2]国家城池攻打!AG778</f>
        <v>65078289.891450986</v>
      </c>
      <c r="BB778" s="44">
        <f>[2]国家城池攻打!AH778</f>
        <v>69738291.92415531</v>
      </c>
      <c r="BC778" s="44">
        <f>[2]国家城池攻打!AI778</f>
        <v>71510804.784381777</v>
      </c>
    </row>
    <row r="779" spans="38:55" x14ac:dyDescent="0.15">
      <c r="AL779" s="35">
        <f>[4]基础信息!L779</f>
        <v>776</v>
      </c>
      <c r="AM779" s="35">
        <f>[4]基础信息!M779</f>
        <v>100</v>
      </c>
      <c r="AP779" s="44">
        <f>[2]国家城池攻打!AK779</f>
        <v>776</v>
      </c>
      <c r="AQ779" s="44">
        <f>[2]国家城池攻打!AL779</f>
        <v>2957147123.7158599</v>
      </c>
      <c r="AR779" s="44">
        <f>[2]国家城池攻打!AM779</f>
        <v>2987653967.166152</v>
      </c>
      <c r="AS779" s="44">
        <f>[2]国家城池攻打!AN779</f>
        <v>251229532.77905756</v>
      </c>
      <c r="AT779" s="44">
        <f>[2]国家城池攻打!AO779</f>
        <v>47895979.94034218</v>
      </c>
      <c r="AU779" s="44">
        <f>[2]国家城池攻打!AP779</f>
        <v>14210627.126752343</v>
      </c>
      <c r="AV779" s="44">
        <f>[2]国家城池攻打!AQ779</f>
        <v>6258137230.7281628</v>
      </c>
      <c r="AX779" s="14">
        <v>776</v>
      </c>
      <c r="AY779" s="44">
        <f>[2]国家城池攻打!AE779</f>
        <v>61655335.429455407</v>
      </c>
      <c r="AZ779" s="44">
        <f>[2]国家城池攻打!AF779</f>
        <v>63175266.15556179</v>
      </c>
      <c r="BA779" s="44">
        <f>[2]国家城池攻打!AG779</f>
        <v>65078289.891450986</v>
      </c>
      <c r="BB779" s="44">
        <f>[2]国家城池攻打!AH779</f>
        <v>69738291.92415531</v>
      </c>
      <c r="BC779" s="44">
        <f>[2]国家城池攻打!AI779</f>
        <v>71510804.784381777</v>
      </c>
    </row>
    <row r="780" spans="38:55" x14ac:dyDescent="0.15">
      <c r="AL780" s="35">
        <f>[4]基础信息!L780</f>
        <v>777</v>
      </c>
      <c r="AM780" s="35">
        <f>[4]基础信息!M780</f>
        <v>100</v>
      </c>
      <c r="AP780" s="44">
        <f>[2]国家城池攻打!AK780</f>
        <v>777</v>
      </c>
      <c r="AQ780" s="44">
        <f>[2]国家城池攻打!AL780</f>
        <v>2957147123.7158599</v>
      </c>
      <c r="AR780" s="44">
        <f>[2]国家城池攻打!AM780</f>
        <v>2987653967.166152</v>
      </c>
      <c r="AS780" s="44">
        <f>[2]国家城池攻打!AN780</f>
        <v>251229532.77905756</v>
      </c>
      <c r="AT780" s="44">
        <f>[2]国家城池攻打!AO780</f>
        <v>47895979.94034218</v>
      </c>
      <c r="AU780" s="44">
        <f>[2]国家城池攻打!AP780</f>
        <v>14210627.126752343</v>
      </c>
      <c r="AV780" s="44">
        <f>[2]国家城池攻打!AQ780</f>
        <v>6258137230.7281628</v>
      </c>
      <c r="AX780" s="14">
        <v>777</v>
      </c>
      <c r="AY780" s="44">
        <f>[2]国家城池攻打!AE780</f>
        <v>61655335.429455407</v>
      </c>
      <c r="AZ780" s="44">
        <f>[2]国家城池攻打!AF780</f>
        <v>63175266.15556179</v>
      </c>
      <c r="BA780" s="44">
        <f>[2]国家城池攻打!AG780</f>
        <v>65078289.891450986</v>
      </c>
      <c r="BB780" s="44">
        <f>[2]国家城池攻打!AH780</f>
        <v>69738291.92415531</v>
      </c>
      <c r="BC780" s="44">
        <f>[2]国家城池攻打!AI780</f>
        <v>71510804.784381777</v>
      </c>
    </row>
    <row r="781" spans="38:55" x14ac:dyDescent="0.15">
      <c r="AL781" s="35">
        <f>[4]基础信息!L781</f>
        <v>778</v>
      </c>
      <c r="AM781" s="35">
        <f>[4]基础信息!M781</f>
        <v>100</v>
      </c>
      <c r="AP781" s="44">
        <f>[2]国家城池攻打!AK781</f>
        <v>778</v>
      </c>
      <c r="AQ781" s="44">
        <f>[2]国家城池攻打!AL781</f>
        <v>2957147123.7158599</v>
      </c>
      <c r="AR781" s="44">
        <f>[2]国家城池攻打!AM781</f>
        <v>2987653967.166152</v>
      </c>
      <c r="AS781" s="44">
        <f>[2]国家城池攻打!AN781</f>
        <v>251229532.77905756</v>
      </c>
      <c r="AT781" s="44">
        <f>[2]国家城池攻打!AO781</f>
        <v>47895979.94034218</v>
      </c>
      <c r="AU781" s="44">
        <f>[2]国家城池攻打!AP781</f>
        <v>14210627.126752343</v>
      </c>
      <c r="AV781" s="44">
        <f>[2]国家城池攻打!AQ781</f>
        <v>6258137230.7281628</v>
      </c>
      <c r="AX781" s="14">
        <v>778</v>
      </c>
      <c r="AY781" s="44">
        <f>[2]国家城池攻打!AE781</f>
        <v>61655335.429455407</v>
      </c>
      <c r="AZ781" s="44">
        <f>[2]国家城池攻打!AF781</f>
        <v>63175266.15556179</v>
      </c>
      <c r="BA781" s="44">
        <f>[2]国家城池攻打!AG781</f>
        <v>65078289.891450986</v>
      </c>
      <c r="BB781" s="44">
        <f>[2]国家城池攻打!AH781</f>
        <v>69738291.92415531</v>
      </c>
      <c r="BC781" s="44">
        <f>[2]国家城池攻打!AI781</f>
        <v>71510804.784381777</v>
      </c>
    </row>
    <row r="782" spans="38:55" x14ac:dyDescent="0.15">
      <c r="AL782" s="35">
        <f>[4]基础信息!L782</f>
        <v>779</v>
      </c>
      <c r="AM782" s="35">
        <f>[4]基础信息!M782</f>
        <v>100</v>
      </c>
      <c r="AP782" s="44">
        <f>[2]国家城池攻打!AK782</f>
        <v>779</v>
      </c>
      <c r="AQ782" s="44">
        <f>[2]国家城池攻打!AL782</f>
        <v>2957147123.7158599</v>
      </c>
      <c r="AR782" s="44">
        <f>[2]国家城池攻打!AM782</f>
        <v>2987653967.166152</v>
      </c>
      <c r="AS782" s="44">
        <f>[2]国家城池攻打!AN782</f>
        <v>251229532.77905756</v>
      </c>
      <c r="AT782" s="44">
        <f>[2]国家城池攻打!AO782</f>
        <v>47895979.94034218</v>
      </c>
      <c r="AU782" s="44">
        <f>[2]国家城池攻打!AP782</f>
        <v>14210627.126752343</v>
      </c>
      <c r="AV782" s="44">
        <f>[2]国家城池攻打!AQ782</f>
        <v>6258137230.7281628</v>
      </c>
      <c r="AX782" s="14">
        <v>779</v>
      </c>
      <c r="AY782" s="44">
        <f>[2]国家城池攻打!AE782</f>
        <v>61655335.429455407</v>
      </c>
      <c r="AZ782" s="44">
        <f>[2]国家城池攻打!AF782</f>
        <v>63175266.15556179</v>
      </c>
      <c r="BA782" s="44">
        <f>[2]国家城池攻打!AG782</f>
        <v>65078289.891450986</v>
      </c>
      <c r="BB782" s="44">
        <f>[2]国家城池攻打!AH782</f>
        <v>69738291.92415531</v>
      </c>
      <c r="BC782" s="44">
        <f>[2]国家城池攻打!AI782</f>
        <v>71510804.784381777</v>
      </c>
    </row>
    <row r="783" spans="38:55" x14ac:dyDescent="0.15">
      <c r="AL783" s="35">
        <f>[4]基础信息!L783</f>
        <v>780</v>
      </c>
      <c r="AM783" s="35">
        <f>[4]基础信息!M783</f>
        <v>100</v>
      </c>
      <c r="AP783" s="44">
        <f>[2]国家城池攻打!AK783</f>
        <v>780</v>
      </c>
      <c r="AQ783" s="44">
        <f>[2]国家城池攻打!AL783</f>
        <v>2957147123.7158599</v>
      </c>
      <c r="AR783" s="44">
        <f>[2]国家城池攻打!AM783</f>
        <v>2987653967.166152</v>
      </c>
      <c r="AS783" s="44">
        <f>[2]国家城池攻打!AN783</f>
        <v>251229532.77905756</v>
      </c>
      <c r="AT783" s="44">
        <f>[2]国家城池攻打!AO783</f>
        <v>47895979.94034218</v>
      </c>
      <c r="AU783" s="44">
        <f>[2]国家城池攻打!AP783</f>
        <v>14210627.126752343</v>
      </c>
      <c r="AV783" s="44">
        <f>[2]国家城池攻打!AQ783</f>
        <v>6258137230.7281628</v>
      </c>
      <c r="AX783" s="14">
        <v>780</v>
      </c>
      <c r="AY783" s="44">
        <f>[2]国家城池攻打!AE783</f>
        <v>61655335.429455407</v>
      </c>
      <c r="AZ783" s="44">
        <f>[2]国家城池攻打!AF783</f>
        <v>63175266.15556179</v>
      </c>
      <c r="BA783" s="44">
        <f>[2]国家城池攻打!AG783</f>
        <v>65078289.891450986</v>
      </c>
      <c r="BB783" s="44">
        <f>[2]国家城池攻打!AH783</f>
        <v>69738291.92415531</v>
      </c>
      <c r="BC783" s="44">
        <f>[2]国家城池攻打!AI783</f>
        <v>71510804.784381777</v>
      </c>
    </row>
    <row r="784" spans="38:55" x14ac:dyDescent="0.15">
      <c r="AL784" s="35">
        <f>[4]基础信息!L784</f>
        <v>781</v>
      </c>
      <c r="AM784" s="35">
        <f>[4]基础信息!M784</f>
        <v>100</v>
      </c>
      <c r="AP784" s="44">
        <f>[2]国家城池攻打!AK784</f>
        <v>781</v>
      </c>
      <c r="AQ784" s="44">
        <f>[2]国家城池攻打!AL784</f>
        <v>2957147123.7158599</v>
      </c>
      <c r="AR784" s="44">
        <f>[2]国家城池攻打!AM784</f>
        <v>2987653967.166152</v>
      </c>
      <c r="AS784" s="44">
        <f>[2]国家城池攻打!AN784</f>
        <v>251229532.77905756</v>
      </c>
      <c r="AT784" s="44">
        <f>[2]国家城池攻打!AO784</f>
        <v>47895979.94034218</v>
      </c>
      <c r="AU784" s="44">
        <f>[2]国家城池攻打!AP784</f>
        <v>14210627.126752343</v>
      </c>
      <c r="AV784" s="44">
        <f>[2]国家城池攻打!AQ784</f>
        <v>6258137230.7281628</v>
      </c>
      <c r="AX784" s="14">
        <v>781</v>
      </c>
      <c r="AY784" s="44">
        <f>[2]国家城池攻打!AE784</f>
        <v>61655335.429455407</v>
      </c>
      <c r="AZ784" s="44">
        <f>[2]国家城池攻打!AF784</f>
        <v>63175266.15556179</v>
      </c>
      <c r="BA784" s="44">
        <f>[2]国家城池攻打!AG784</f>
        <v>65078289.891450986</v>
      </c>
      <c r="BB784" s="44">
        <f>[2]国家城池攻打!AH784</f>
        <v>69738291.92415531</v>
      </c>
      <c r="BC784" s="44">
        <f>[2]国家城池攻打!AI784</f>
        <v>71510804.784381777</v>
      </c>
    </row>
    <row r="785" spans="38:55" x14ac:dyDescent="0.15">
      <c r="AL785" s="35">
        <f>[4]基础信息!L785</f>
        <v>782</v>
      </c>
      <c r="AM785" s="35">
        <f>[4]基础信息!M785</f>
        <v>100</v>
      </c>
      <c r="AP785" s="44">
        <f>[2]国家城池攻打!AK785</f>
        <v>782</v>
      </c>
      <c r="AQ785" s="44">
        <f>[2]国家城池攻打!AL785</f>
        <v>2957147123.7158599</v>
      </c>
      <c r="AR785" s="44">
        <f>[2]国家城池攻打!AM785</f>
        <v>2987653967.166152</v>
      </c>
      <c r="AS785" s="44">
        <f>[2]国家城池攻打!AN785</f>
        <v>251229532.77905756</v>
      </c>
      <c r="AT785" s="44">
        <f>[2]国家城池攻打!AO785</f>
        <v>47895979.94034218</v>
      </c>
      <c r="AU785" s="44">
        <f>[2]国家城池攻打!AP785</f>
        <v>14210627.126752343</v>
      </c>
      <c r="AV785" s="44">
        <f>[2]国家城池攻打!AQ785</f>
        <v>6258137230.7281628</v>
      </c>
      <c r="AX785" s="14">
        <v>782</v>
      </c>
      <c r="AY785" s="44">
        <f>[2]国家城池攻打!AE785</f>
        <v>61655335.429455407</v>
      </c>
      <c r="AZ785" s="44">
        <f>[2]国家城池攻打!AF785</f>
        <v>63175266.15556179</v>
      </c>
      <c r="BA785" s="44">
        <f>[2]国家城池攻打!AG785</f>
        <v>65078289.891450986</v>
      </c>
      <c r="BB785" s="44">
        <f>[2]国家城池攻打!AH785</f>
        <v>69738291.92415531</v>
      </c>
      <c r="BC785" s="44">
        <f>[2]国家城池攻打!AI785</f>
        <v>71510804.784381777</v>
      </c>
    </row>
    <row r="786" spans="38:55" x14ac:dyDescent="0.15">
      <c r="AL786" s="35">
        <f>[4]基础信息!L786</f>
        <v>783</v>
      </c>
      <c r="AM786" s="35">
        <f>[4]基础信息!M786</f>
        <v>100</v>
      </c>
      <c r="AP786" s="44">
        <f>[2]国家城池攻打!AK786</f>
        <v>783</v>
      </c>
      <c r="AQ786" s="44">
        <f>[2]国家城池攻打!AL786</f>
        <v>2957147123.7158599</v>
      </c>
      <c r="AR786" s="44">
        <f>[2]国家城池攻打!AM786</f>
        <v>2987653967.166152</v>
      </c>
      <c r="AS786" s="44">
        <f>[2]国家城池攻打!AN786</f>
        <v>251229532.77905756</v>
      </c>
      <c r="AT786" s="44">
        <f>[2]国家城池攻打!AO786</f>
        <v>47895979.94034218</v>
      </c>
      <c r="AU786" s="44">
        <f>[2]国家城池攻打!AP786</f>
        <v>14210627.126752343</v>
      </c>
      <c r="AV786" s="44">
        <f>[2]国家城池攻打!AQ786</f>
        <v>6258137230.7281628</v>
      </c>
      <c r="AX786" s="14">
        <v>783</v>
      </c>
      <c r="AY786" s="44">
        <f>[2]国家城池攻打!AE786</f>
        <v>61655335.429455407</v>
      </c>
      <c r="AZ786" s="44">
        <f>[2]国家城池攻打!AF786</f>
        <v>63175266.15556179</v>
      </c>
      <c r="BA786" s="44">
        <f>[2]国家城池攻打!AG786</f>
        <v>65078289.891450986</v>
      </c>
      <c r="BB786" s="44">
        <f>[2]国家城池攻打!AH786</f>
        <v>69738291.92415531</v>
      </c>
      <c r="BC786" s="44">
        <f>[2]国家城池攻打!AI786</f>
        <v>71510804.784381777</v>
      </c>
    </row>
    <row r="787" spans="38:55" x14ac:dyDescent="0.15">
      <c r="AL787" s="35">
        <f>[4]基础信息!L787</f>
        <v>784</v>
      </c>
      <c r="AM787" s="35">
        <f>[4]基础信息!M787</f>
        <v>100</v>
      </c>
      <c r="AP787" s="44">
        <f>[2]国家城池攻打!AK787</f>
        <v>784</v>
      </c>
      <c r="AQ787" s="44">
        <f>[2]国家城池攻打!AL787</f>
        <v>2957147123.7158599</v>
      </c>
      <c r="AR787" s="44">
        <f>[2]国家城池攻打!AM787</f>
        <v>2987653967.166152</v>
      </c>
      <c r="AS787" s="44">
        <f>[2]国家城池攻打!AN787</f>
        <v>251229532.77905756</v>
      </c>
      <c r="AT787" s="44">
        <f>[2]国家城池攻打!AO787</f>
        <v>47895979.94034218</v>
      </c>
      <c r="AU787" s="44">
        <f>[2]国家城池攻打!AP787</f>
        <v>14210627.126752343</v>
      </c>
      <c r="AV787" s="44">
        <f>[2]国家城池攻打!AQ787</f>
        <v>6258137230.7281628</v>
      </c>
      <c r="AX787" s="14">
        <v>784</v>
      </c>
      <c r="AY787" s="44">
        <f>[2]国家城池攻打!AE787</f>
        <v>61655335.429455407</v>
      </c>
      <c r="AZ787" s="44">
        <f>[2]国家城池攻打!AF787</f>
        <v>63175266.15556179</v>
      </c>
      <c r="BA787" s="44">
        <f>[2]国家城池攻打!AG787</f>
        <v>65078289.891450986</v>
      </c>
      <c r="BB787" s="44">
        <f>[2]国家城池攻打!AH787</f>
        <v>69738291.92415531</v>
      </c>
      <c r="BC787" s="44">
        <f>[2]国家城池攻打!AI787</f>
        <v>71510804.784381777</v>
      </c>
    </row>
    <row r="788" spans="38:55" x14ac:dyDescent="0.15">
      <c r="AL788" s="35">
        <f>[4]基础信息!L788</f>
        <v>785</v>
      </c>
      <c r="AM788" s="35">
        <f>[4]基础信息!M788</f>
        <v>100</v>
      </c>
      <c r="AP788" s="44">
        <f>[2]国家城池攻打!AK788</f>
        <v>785</v>
      </c>
      <c r="AQ788" s="44">
        <f>[2]国家城池攻打!AL788</f>
        <v>2957147123.7158599</v>
      </c>
      <c r="AR788" s="44">
        <f>[2]国家城池攻打!AM788</f>
        <v>2987653967.166152</v>
      </c>
      <c r="AS788" s="44">
        <f>[2]国家城池攻打!AN788</f>
        <v>251229532.77905756</v>
      </c>
      <c r="AT788" s="44">
        <f>[2]国家城池攻打!AO788</f>
        <v>47895979.94034218</v>
      </c>
      <c r="AU788" s="44">
        <f>[2]国家城池攻打!AP788</f>
        <v>14210627.126752343</v>
      </c>
      <c r="AV788" s="44">
        <f>[2]国家城池攻打!AQ788</f>
        <v>6258137230.7281628</v>
      </c>
      <c r="AX788" s="14">
        <v>785</v>
      </c>
      <c r="AY788" s="44">
        <f>[2]国家城池攻打!AE788</f>
        <v>61655335.429455407</v>
      </c>
      <c r="AZ788" s="44">
        <f>[2]国家城池攻打!AF788</f>
        <v>63175266.15556179</v>
      </c>
      <c r="BA788" s="44">
        <f>[2]国家城池攻打!AG788</f>
        <v>65078289.891450986</v>
      </c>
      <c r="BB788" s="44">
        <f>[2]国家城池攻打!AH788</f>
        <v>69738291.92415531</v>
      </c>
      <c r="BC788" s="44">
        <f>[2]国家城池攻打!AI788</f>
        <v>71510804.784381777</v>
      </c>
    </row>
    <row r="789" spans="38:55" x14ac:dyDescent="0.15">
      <c r="AL789" s="35">
        <f>[4]基础信息!L789</f>
        <v>786</v>
      </c>
      <c r="AM789" s="35">
        <f>[4]基础信息!M789</f>
        <v>100</v>
      </c>
      <c r="AP789" s="44">
        <f>[2]国家城池攻打!AK789</f>
        <v>786</v>
      </c>
      <c r="AQ789" s="44">
        <f>[2]国家城池攻打!AL789</f>
        <v>2957147123.7158599</v>
      </c>
      <c r="AR789" s="44">
        <f>[2]国家城池攻打!AM789</f>
        <v>2987653967.166152</v>
      </c>
      <c r="AS789" s="44">
        <f>[2]国家城池攻打!AN789</f>
        <v>251229532.77905756</v>
      </c>
      <c r="AT789" s="44">
        <f>[2]国家城池攻打!AO789</f>
        <v>47895979.94034218</v>
      </c>
      <c r="AU789" s="44">
        <f>[2]国家城池攻打!AP789</f>
        <v>14210627.126752343</v>
      </c>
      <c r="AV789" s="44">
        <f>[2]国家城池攻打!AQ789</f>
        <v>6258137230.7281628</v>
      </c>
      <c r="AX789" s="14">
        <v>786</v>
      </c>
      <c r="AY789" s="44">
        <f>[2]国家城池攻打!AE789</f>
        <v>61655335.429455407</v>
      </c>
      <c r="AZ789" s="44">
        <f>[2]国家城池攻打!AF789</f>
        <v>63175266.15556179</v>
      </c>
      <c r="BA789" s="44">
        <f>[2]国家城池攻打!AG789</f>
        <v>65078289.891450986</v>
      </c>
      <c r="BB789" s="44">
        <f>[2]国家城池攻打!AH789</f>
        <v>69738291.92415531</v>
      </c>
      <c r="BC789" s="44">
        <f>[2]国家城池攻打!AI789</f>
        <v>71510804.784381777</v>
      </c>
    </row>
    <row r="790" spans="38:55" x14ac:dyDescent="0.15">
      <c r="AL790" s="35">
        <f>[4]基础信息!L790</f>
        <v>787</v>
      </c>
      <c r="AM790" s="35">
        <f>[4]基础信息!M790</f>
        <v>100</v>
      </c>
      <c r="AP790" s="44">
        <f>[2]国家城池攻打!AK790</f>
        <v>787</v>
      </c>
      <c r="AQ790" s="44">
        <f>[2]国家城池攻打!AL790</f>
        <v>2957147123.7158599</v>
      </c>
      <c r="AR790" s="44">
        <f>[2]国家城池攻打!AM790</f>
        <v>2987653967.166152</v>
      </c>
      <c r="AS790" s="44">
        <f>[2]国家城池攻打!AN790</f>
        <v>251229532.77905756</v>
      </c>
      <c r="AT790" s="44">
        <f>[2]国家城池攻打!AO790</f>
        <v>47895979.94034218</v>
      </c>
      <c r="AU790" s="44">
        <f>[2]国家城池攻打!AP790</f>
        <v>14210627.126752343</v>
      </c>
      <c r="AV790" s="44">
        <f>[2]国家城池攻打!AQ790</f>
        <v>6258137230.7281628</v>
      </c>
      <c r="AX790" s="14">
        <v>787</v>
      </c>
      <c r="AY790" s="44">
        <f>[2]国家城池攻打!AE790</f>
        <v>61655335.429455407</v>
      </c>
      <c r="AZ790" s="44">
        <f>[2]国家城池攻打!AF790</f>
        <v>63175266.15556179</v>
      </c>
      <c r="BA790" s="44">
        <f>[2]国家城池攻打!AG790</f>
        <v>65078289.891450986</v>
      </c>
      <c r="BB790" s="44">
        <f>[2]国家城池攻打!AH790</f>
        <v>69738291.92415531</v>
      </c>
      <c r="BC790" s="44">
        <f>[2]国家城池攻打!AI790</f>
        <v>71510804.784381777</v>
      </c>
    </row>
    <row r="791" spans="38:55" x14ac:dyDescent="0.15">
      <c r="AL791" s="35">
        <f>[4]基础信息!L791</f>
        <v>788</v>
      </c>
      <c r="AM791" s="35">
        <f>[4]基础信息!M791</f>
        <v>100</v>
      </c>
      <c r="AP791" s="44">
        <f>[2]国家城池攻打!AK791</f>
        <v>788</v>
      </c>
      <c r="AQ791" s="44">
        <f>[2]国家城池攻打!AL791</f>
        <v>2957147123.7158599</v>
      </c>
      <c r="AR791" s="44">
        <f>[2]国家城池攻打!AM791</f>
        <v>2987653967.166152</v>
      </c>
      <c r="AS791" s="44">
        <f>[2]国家城池攻打!AN791</f>
        <v>251229532.77905756</v>
      </c>
      <c r="AT791" s="44">
        <f>[2]国家城池攻打!AO791</f>
        <v>47895979.94034218</v>
      </c>
      <c r="AU791" s="44">
        <f>[2]国家城池攻打!AP791</f>
        <v>14210627.126752343</v>
      </c>
      <c r="AV791" s="44">
        <f>[2]国家城池攻打!AQ791</f>
        <v>6258137230.7281628</v>
      </c>
      <c r="AX791" s="14">
        <v>788</v>
      </c>
      <c r="AY791" s="44">
        <f>[2]国家城池攻打!AE791</f>
        <v>61655335.429455407</v>
      </c>
      <c r="AZ791" s="44">
        <f>[2]国家城池攻打!AF791</f>
        <v>63175266.15556179</v>
      </c>
      <c r="BA791" s="44">
        <f>[2]国家城池攻打!AG791</f>
        <v>65078289.891450986</v>
      </c>
      <c r="BB791" s="44">
        <f>[2]国家城池攻打!AH791</f>
        <v>69738291.92415531</v>
      </c>
      <c r="BC791" s="44">
        <f>[2]国家城池攻打!AI791</f>
        <v>71510804.784381777</v>
      </c>
    </row>
    <row r="792" spans="38:55" x14ac:dyDescent="0.15">
      <c r="AL792" s="35">
        <f>[4]基础信息!L792</f>
        <v>789</v>
      </c>
      <c r="AM792" s="35">
        <f>[4]基础信息!M792</f>
        <v>100</v>
      </c>
      <c r="AP792" s="44">
        <f>[2]国家城池攻打!AK792</f>
        <v>789</v>
      </c>
      <c r="AQ792" s="44">
        <f>[2]国家城池攻打!AL792</f>
        <v>2957147123.7158599</v>
      </c>
      <c r="AR792" s="44">
        <f>[2]国家城池攻打!AM792</f>
        <v>2987653967.166152</v>
      </c>
      <c r="AS792" s="44">
        <f>[2]国家城池攻打!AN792</f>
        <v>251229532.77905756</v>
      </c>
      <c r="AT792" s="44">
        <f>[2]国家城池攻打!AO792</f>
        <v>47895979.94034218</v>
      </c>
      <c r="AU792" s="44">
        <f>[2]国家城池攻打!AP792</f>
        <v>14210627.126752343</v>
      </c>
      <c r="AV792" s="44">
        <f>[2]国家城池攻打!AQ792</f>
        <v>6258137230.7281628</v>
      </c>
      <c r="AX792" s="14">
        <v>789</v>
      </c>
      <c r="AY792" s="44">
        <f>[2]国家城池攻打!AE792</f>
        <v>61655335.429455407</v>
      </c>
      <c r="AZ792" s="44">
        <f>[2]国家城池攻打!AF792</f>
        <v>63175266.15556179</v>
      </c>
      <c r="BA792" s="44">
        <f>[2]国家城池攻打!AG792</f>
        <v>65078289.891450986</v>
      </c>
      <c r="BB792" s="44">
        <f>[2]国家城池攻打!AH792</f>
        <v>69738291.92415531</v>
      </c>
      <c r="BC792" s="44">
        <f>[2]国家城池攻打!AI792</f>
        <v>71510804.784381777</v>
      </c>
    </row>
    <row r="793" spans="38:55" x14ac:dyDescent="0.15">
      <c r="AL793" s="35">
        <f>[4]基础信息!L793</f>
        <v>790</v>
      </c>
      <c r="AM793" s="35">
        <f>[4]基础信息!M793</f>
        <v>100</v>
      </c>
      <c r="AP793" s="44">
        <f>[2]国家城池攻打!AK793</f>
        <v>790</v>
      </c>
      <c r="AQ793" s="44">
        <f>[2]国家城池攻打!AL793</f>
        <v>2957147123.7158599</v>
      </c>
      <c r="AR793" s="44">
        <f>[2]国家城池攻打!AM793</f>
        <v>2987653967.166152</v>
      </c>
      <c r="AS793" s="44">
        <f>[2]国家城池攻打!AN793</f>
        <v>251229532.77905756</v>
      </c>
      <c r="AT793" s="44">
        <f>[2]国家城池攻打!AO793</f>
        <v>47895979.94034218</v>
      </c>
      <c r="AU793" s="44">
        <f>[2]国家城池攻打!AP793</f>
        <v>14210627.126752343</v>
      </c>
      <c r="AV793" s="44">
        <f>[2]国家城池攻打!AQ793</f>
        <v>6258137230.7281628</v>
      </c>
      <c r="AX793" s="14">
        <v>790</v>
      </c>
      <c r="AY793" s="44">
        <f>[2]国家城池攻打!AE793</f>
        <v>61655335.429455407</v>
      </c>
      <c r="AZ793" s="44">
        <f>[2]国家城池攻打!AF793</f>
        <v>63175266.15556179</v>
      </c>
      <c r="BA793" s="44">
        <f>[2]国家城池攻打!AG793</f>
        <v>65078289.891450986</v>
      </c>
      <c r="BB793" s="44">
        <f>[2]国家城池攻打!AH793</f>
        <v>69738291.92415531</v>
      </c>
      <c r="BC793" s="44">
        <f>[2]国家城池攻打!AI793</f>
        <v>71510804.784381777</v>
      </c>
    </row>
    <row r="794" spans="38:55" x14ac:dyDescent="0.15">
      <c r="AL794" s="35">
        <f>[4]基础信息!L794</f>
        <v>791</v>
      </c>
      <c r="AM794" s="35">
        <f>[4]基础信息!M794</f>
        <v>100</v>
      </c>
      <c r="AP794" s="44">
        <f>[2]国家城池攻打!AK794</f>
        <v>791</v>
      </c>
      <c r="AQ794" s="44">
        <f>[2]国家城池攻打!AL794</f>
        <v>2957147123.7158599</v>
      </c>
      <c r="AR794" s="44">
        <f>[2]国家城池攻打!AM794</f>
        <v>2987653967.166152</v>
      </c>
      <c r="AS794" s="44">
        <f>[2]国家城池攻打!AN794</f>
        <v>251229532.77905756</v>
      </c>
      <c r="AT794" s="44">
        <f>[2]国家城池攻打!AO794</f>
        <v>47895979.94034218</v>
      </c>
      <c r="AU794" s="44">
        <f>[2]国家城池攻打!AP794</f>
        <v>14210627.126752343</v>
      </c>
      <c r="AV794" s="44">
        <f>[2]国家城池攻打!AQ794</f>
        <v>6258137230.7281628</v>
      </c>
      <c r="AX794" s="14">
        <v>791</v>
      </c>
      <c r="AY794" s="44">
        <f>[2]国家城池攻打!AE794</f>
        <v>61655335.429455407</v>
      </c>
      <c r="AZ794" s="44">
        <f>[2]国家城池攻打!AF794</f>
        <v>63175266.15556179</v>
      </c>
      <c r="BA794" s="44">
        <f>[2]国家城池攻打!AG794</f>
        <v>65078289.891450986</v>
      </c>
      <c r="BB794" s="44">
        <f>[2]国家城池攻打!AH794</f>
        <v>69738291.92415531</v>
      </c>
      <c r="BC794" s="44">
        <f>[2]国家城池攻打!AI794</f>
        <v>71510804.784381777</v>
      </c>
    </row>
    <row r="795" spans="38:55" x14ac:dyDescent="0.15">
      <c r="AL795" s="35">
        <f>[4]基础信息!L795</f>
        <v>792</v>
      </c>
      <c r="AM795" s="35">
        <f>[4]基础信息!M795</f>
        <v>100</v>
      </c>
      <c r="AP795" s="44">
        <f>[2]国家城池攻打!AK795</f>
        <v>792</v>
      </c>
      <c r="AQ795" s="44">
        <f>[2]国家城池攻打!AL795</f>
        <v>2957147123.7158599</v>
      </c>
      <c r="AR795" s="44">
        <f>[2]国家城池攻打!AM795</f>
        <v>2987653967.166152</v>
      </c>
      <c r="AS795" s="44">
        <f>[2]国家城池攻打!AN795</f>
        <v>251229532.77905756</v>
      </c>
      <c r="AT795" s="44">
        <f>[2]国家城池攻打!AO795</f>
        <v>47895979.94034218</v>
      </c>
      <c r="AU795" s="44">
        <f>[2]国家城池攻打!AP795</f>
        <v>14210627.126752343</v>
      </c>
      <c r="AV795" s="44">
        <f>[2]国家城池攻打!AQ795</f>
        <v>6258137230.7281628</v>
      </c>
      <c r="AX795" s="14">
        <v>792</v>
      </c>
      <c r="AY795" s="44">
        <f>[2]国家城池攻打!AE795</f>
        <v>61655335.429455407</v>
      </c>
      <c r="AZ795" s="44">
        <f>[2]国家城池攻打!AF795</f>
        <v>63175266.15556179</v>
      </c>
      <c r="BA795" s="44">
        <f>[2]国家城池攻打!AG795</f>
        <v>65078289.891450986</v>
      </c>
      <c r="BB795" s="44">
        <f>[2]国家城池攻打!AH795</f>
        <v>69738291.92415531</v>
      </c>
      <c r="BC795" s="44">
        <f>[2]国家城池攻打!AI795</f>
        <v>71510804.784381777</v>
      </c>
    </row>
    <row r="796" spans="38:55" x14ac:dyDescent="0.15">
      <c r="AL796" s="35">
        <f>[4]基础信息!L796</f>
        <v>793</v>
      </c>
      <c r="AM796" s="35">
        <f>[4]基础信息!M796</f>
        <v>100</v>
      </c>
      <c r="AP796" s="44">
        <f>[2]国家城池攻打!AK796</f>
        <v>793</v>
      </c>
      <c r="AQ796" s="44">
        <f>[2]国家城池攻打!AL796</f>
        <v>2957147123.7158599</v>
      </c>
      <c r="AR796" s="44">
        <f>[2]国家城池攻打!AM796</f>
        <v>2987653967.166152</v>
      </c>
      <c r="AS796" s="44">
        <f>[2]国家城池攻打!AN796</f>
        <v>251229532.77905756</v>
      </c>
      <c r="AT796" s="44">
        <f>[2]国家城池攻打!AO796</f>
        <v>47895979.94034218</v>
      </c>
      <c r="AU796" s="44">
        <f>[2]国家城池攻打!AP796</f>
        <v>14210627.126752343</v>
      </c>
      <c r="AV796" s="44">
        <f>[2]国家城池攻打!AQ796</f>
        <v>6258137230.7281628</v>
      </c>
      <c r="AX796" s="14">
        <v>793</v>
      </c>
      <c r="AY796" s="44">
        <f>[2]国家城池攻打!AE796</f>
        <v>61655335.429455407</v>
      </c>
      <c r="AZ796" s="44">
        <f>[2]国家城池攻打!AF796</f>
        <v>63175266.15556179</v>
      </c>
      <c r="BA796" s="44">
        <f>[2]国家城池攻打!AG796</f>
        <v>65078289.891450986</v>
      </c>
      <c r="BB796" s="44">
        <f>[2]国家城池攻打!AH796</f>
        <v>69738291.92415531</v>
      </c>
      <c r="BC796" s="44">
        <f>[2]国家城池攻打!AI796</f>
        <v>71510804.784381777</v>
      </c>
    </row>
    <row r="797" spans="38:55" x14ac:dyDescent="0.15">
      <c r="AL797" s="35">
        <f>[4]基础信息!L797</f>
        <v>794</v>
      </c>
      <c r="AM797" s="35">
        <f>[4]基础信息!M797</f>
        <v>100</v>
      </c>
      <c r="AP797" s="44">
        <f>[2]国家城池攻打!AK797</f>
        <v>794</v>
      </c>
      <c r="AQ797" s="44">
        <f>[2]国家城池攻打!AL797</f>
        <v>2957147123.7158599</v>
      </c>
      <c r="AR797" s="44">
        <f>[2]国家城池攻打!AM797</f>
        <v>2987653967.166152</v>
      </c>
      <c r="AS797" s="44">
        <f>[2]国家城池攻打!AN797</f>
        <v>251229532.77905756</v>
      </c>
      <c r="AT797" s="44">
        <f>[2]国家城池攻打!AO797</f>
        <v>47895979.94034218</v>
      </c>
      <c r="AU797" s="44">
        <f>[2]国家城池攻打!AP797</f>
        <v>14210627.126752343</v>
      </c>
      <c r="AV797" s="44">
        <f>[2]国家城池攻打!AQ797</f>
        <v>6258137230.7281628</v>
      </c>
      <c r="AX797" s="14">
        <v>794</v>
      </c>
      <c r="AY797" s="44">
        <f>[2]国家城池攻打!AE797</f>
        <v>61655335.429455407</v>
      </c>
      <c r="AZ797" s="44">
        <f>[2]国家城池攻打!AF797</f>
        <v>63175266.15556179</v>
      </c>
      <c r="BA797" s="44">
        <f>[2]国家城池攻打!AG797</f>
        <v>65078289.891450986</v>
      </c>
      <c r="BB797" s="44">
        <f>[2]国家城池攻打!AH797</f>
        <v>69738291.92415531</v>
      </c>
      <c r="BC797" s="44">
        <f>[2]国家城池攻打!AI797</f>
        <v>71510804.784381777</v>
      </c>
    </row>
    <row r="798" spans="38:55" x14ac:dyDescent="0.15">
      <c r="AL798" s="35">
        <f>[4]基础信息!L798</f>
        <v>795</v>
      </c>
      <c r="AM798" s="35">
        <f>[4]基础信息!M798</f>
        <v>100</v>
      </c>
      <c r="AP798" s="44">
        <f>[2]国家城池攻打!AK798</f>
        <v>795</v>
      </c>
      <c r="AQ798" s="44">
        <f>[2]国家城池攻打!AL798</f>
        <v>2957147123.7158599</v>
      </c>
      <c r="AR798" s="44">
        <f>[2]国家城池攻打!AM798</f>
        <v>2987653967.166152</v>
      </c>
      <c r="AS798" s="44">
        <f>[2]国家城池攻打!AN798</f>
        <v>251229532.77905756</v>
      </c>
      <c r="AT798" s="44">
        <f>[2]国家城池攻打!AO798</f>
        <v>47895979.94034218</v>
      </c>
      <c r="AU798" s="44">
        <f>[2]国家城池攻打!AP798</f>
        <v>14210627.126752343</v>
      </c>
      <c r="AV798" s="44">
        <f>[2]国家城池攻打!AQ798</f>
        <v>6258137230.7281628</v>
      </c>
      <c r="AX798" s="14">
        <v>795</v>
      </c>
      <c r="AY798" s="44">
        <f>[2]国家城池攻打!AE798</f>
        <v>61655335.429455407</v>
      </c>
      <c r="AZ798" s="44">
        <f>[2]国家城池攻打!AF798</f>
        <v>63175266.15556179</v>
      </c>
      <c r="BA798" s="44">
        <f>[2]国家城池攻打!AG798</f>
        <v>65078289.891450986</v>
      </c>
      <c r="BB798" s="44">
        <f>[2]国家城池攻打!AH798</f>
        <v>69738291.92415531</v>
      </c>
      <c r="BC798" s="44">
        <f>[2]国家城池攻打!AI798</f>
        <v>71510804.784381777</v>
      </c>
    </row>
    <row r="799" spans="38:55" x14ac:dyDescent="0.15">
      <c r="AL799" s="35">
        <f>[4]基础信息!L799</f>
        <v>796</v>
      </c>
      <c r="AM799" s="35">
        <f>[4]基础信息!M799</f>
        <v>100</v>
      </c>
      <c r="AP799" s="44">
        <f>[2]国家城池攻打!AK799</f>
        <v>796</v>
      </c>
      <c r="AQ799" s="44">
        <f>[2]国家城池攻打!AL799</f>
        <v>2957147123.7158599</v>
      </c>
      <c r="AR799" s="44">
        <f>[2]国家城池攻打!AM799</f>
        <v>2987653967.166152</v>
      </c>
      <c r="AS799" s="44">
        <f>[2]国家城池攻打!AN799</f>
        <v>251229532.77905756</v>
      </c>
      <c r="AT799" s="44">
        <f>[2]国家城池攻打!AO799</f>
        <v>47895979.94034218</v>
      </c>
      <c r="AU799" s="44">
        <f>[2]国家城池攻打!AP799</f>
        <v>14210627.126752343</v>
      </c>
      <c r="AV799" s="44">
        <f>[2]国家城池攻打!AQ799</f>
        <v>6258137230.7281628</v>
      </c>
      <c r="AX799" s="14">
        <v>796</v>
      </c>
      <c r="AY799" s="44">
        <f>[2]国家城池攻打!AE799</f>
        <v>61655335.429455407</v>
      </c>
      <c r="AZ799" s="44">
        <f>[2]国家城池攻打!AF799</f>
        <v>63175266.15556179</v>
      </c>
      <c r="BA799" s="44">
        <f>[2]国家城池攻打!AG799</f>
        <v>65078289.891450986</v>
      </c>
      <c r="BB799" s="44">
        <f>[2]国家城池攻打!AH799</f>
        <v>69738291.92415531</v>
      </c>
      <c r="BC799" s="44">
        <f>[2]国家城池攻打!AI799</f>
        <v>71510804.784381777</v>
      </c>
    </row>
    <row r="800" spans="38:55" x14ac:dyDescent="0.15">
      <c r="AL800" s="35">
        <f>[4]基础信息!L800</f>
        <v>797</v>
      </c>
      <c r="AM800" s="35">
        <f>[4]基础信息!M800</f>
        <v>100</v>
      </c>
      <c r="AP800" s="44">
        <f>[2]国家城池攻打!AK800</f>
        <v>797</v>
      </c>
      <c r="AQ800" s="44">
        <f>[2]国家城池攻打!AL800</f>
        <v>2957147123.7158599</v>
      </c>
      <c r="AR800" s="44">
        <f>[2]国家城池攻打!AM800</f>
        <v>2987653967.166152</v>
      </c>
      <c r="AS800" s="44">
        <f>[2]国家城池攻打!AN800</f>
        <v>251229532.77905756</v>
      </c>
      <c r="AT800" s="44">
        <f>[2]国家城池攻打!AO800</f>
        <v>47895979.94034218</v>
      </c>
      <c r="AU800" s="44">
        <f>[2]国家城池攻打!AP800</f>
        <v>14210627.126752343</v>
      </c>
      <c r="AV800" s="44">
        <f>[2]国家城池攻打!AQ800</f>
        <v>6258137230.7281628</v>
      </c>
      <c r="AX800" s="14">
        <v>797</v>
      </c>
      <c r="AY800" s="44">
        <f>[2]国家城池攻打!AE800</f>
        <v>61655335.429455407</v>
      </c>
      <c r="AZ800" s="44">
        <f>[2]国家城池攻打!AF800</f>
        <v>63175266.15556179</v>
      </c>
      <c r="BA800" s="44">
        <f>[2]国家城池攻打!AG800</f>
        <v>65078289.891450986</v>
      </c>
      <c r="BB800" s="44">
        <f>[2]国家城池攻打!AH800</f>
        <v>69738291.92415531</v>
      </c>
      <c r="BC800" s="44">
        <f>[2]国家城池攻打!AI800</f>
        <v>71510804.784381777</v>
      </c>
    </row>
    <row r="801" spans="38:55" x14ac:dyDescent="0.15">
      <c r="AL801" s="35">
        <f>[4]基础信息!L801</f>
        <v>798</v>
      </c>
      <c r="AM801" s="35">
        <f>[4]基础信息!M801</f>
        <v>100</v>
      </c>
      <c r="AP801" s="44">
        <f>[2]国家城池攻打!AK801</f>
        <v>798</v>
      </c>
      <c r="AQ801" s="44">
        <f>[2]国家城池攻打!AL801</f>
        <v>2957147123.7158599</v>
      </c>
      <c r="AR801" s="44">
        <f>[2]国家城池攻打!AM801</f>
        <v>2987653967.166152</v>
      </c>
      <c r="AS801" s="44">
        <f>[2]国家城池攻打!AN801</f>
        <v>251229532.77905756</v>
      </c>
      <c r="AT801" s="44">
        <f>[2]国家城池攻打!AO801</f>
        <v>47895979.94034218</v>
      </c>
      <c r="AU801" s="44">
        <f>[2]国家城池攻打!AP801</f>
        <v>14210627.126752343</v>
      </c>
      <c r="AV801" s="44">
        <f>[2]国家城池攻打!AQ801</f>
        <v>6258137230.7281628</v>
      </c>
      <c r="AX801" s="14">
        <v>798</v>
      </c>
      <c r="AY801" s="44">
        <f>[2]国家城池攻打!AE801</f>
        <v>61655335.429455407</v>
      </c>
      <c r="AZ801" s="44">
        <f>[2]国家城池攻打!AF801</f>
        <v>63175266.15556179</v>
      </c>
      <c r="BA801" s="44">
        <f>[2]国家城池攻打!AG801</f>
        <v>65078289.891450986</v>
      </c>
      <c r="BB801" s="44">
        <f>[2]国家城池攻打!AH801</f>
        <v>69738291.92415531</v>
      </c>
      <c r="BC801" s="44">
        <f>[2]国家城池攻打!AI801</f>
        <v>71510804.784381777</v>
      </c>
    </row>
    <row r="802" spans="38:55" x14ac:dyDescent="0.15">
      <c r="AL802" s="35">
        <f>[4]基础信息!L802</f>
        <v>799</v>
      </c>
      <c r="AM802" s="35">
        <f>[4]基础信息!M802</f>
        <v>100</v>
      </c>
      <c r="AP802" s="44">
        <f>[2]国家城池攻打!AK802</f>
        <v>799</v>
      </c>
      <c r="AQ802" s="44">
        <f>[2]国家城池攻打!AL802</f>
        <v>2957147123.7158599</v>
      </c>
      <c r="AR802" s="44">
        <f>[2]国家城池攻打!AM802</f>
        <v>2987653967.166152</v>
      </c>
      <c r="AS802" s="44">
        <f>[2]国家城池攻打!AN802</f>
        <v>251229532.77905756</v>
      </c>
      <c r="AT802" s="44">
        <f>[2]国家城池攻打!AO802</f>
        <v>47895979.94034218</v>
      </c>
      <c r="AU802" s="44">
        <f>[2]国家城池攻打!AP802</f>
        <v>14210627.126752343</v>
      </c>
      <c r="AV802" s="44">
        <f>[2]国家城池攻打!AQ802</f>
        <v>6258137230.7281628</v>
      </c>
      <c r="AX802" s="14">
        <v>799</v>
      </c>
      <c r="AY802" s="44">
        <f>[2]国家城池攻打!AE802</f>
        <v>61655335.429455407</v>
      </c>
      <c r="AZ802" s="44">
        <f>[2]国家城池攻打!AF802</f>
        <v>63175266.15556179</v>
      </c>
      <c r="BA802" s="44">
        <f>[2]国家城池攻打!AG802</f>
        <v>65078289.891450986</v>
      </c>
      <c r="BB802" s="44">
        <f>[2]国家城池攻打!AH802</f>
        <v>69738291.92415531</v>
      </c>
      <c r="BC802" s="44">
        <f>[2]国家城池攻打!AI802</f>
        <v>71510804.784381777</v>
      </c>
    </row>
    <row r="803" spans="38:55" x14ac:dyDescent="0.15">
      <c r="AL803" s="35">
        <f>[4]基础信息!L803</f>
        <v>800</v>
      </c>
      <c r="AM803" s="35">
        <f>[4]基础信息!M803</f>
        <v>100</v>
      </c>
      <c r="AP803" s="44">
        <f>[2]国家城池攻打!AK803</f>
        <v>800</v>
      </c>
      <c r="AQ803" s="44">
        <f>[2]国家城池攻打!AL803</f>
        <v>2957147123.7158599</v>
      </c>
      <c r="AR803" s="44">
        <f>[2]国家城池攻打!AM803</f>
        <v>2987653967.166152</v>
      </c>
      <c r="AS803" s="44">
        <f>[2]国家城池攻打!AN803</f>
        <v>251229532.77905756</v>
      </c>
      <c r="AT803" s="44">
        <f>[2]国家城池攻打!AO803</f>
        <v>47895979.94034218</v>
      </c>
      <c r="AU803" s="44">
        <f>[2]国家城池攻打!AP803</f>
        <v>14210627.126752343</v>
      </c>
      <c r="AV803" s="44">
        <f>[2]国家城池攻打!AQ803</f>
        <v>6258137230.7281628</v>
      </c>
      <c r="AX803" s="14">
        <v>800</v>
      </c>
      <c r="AY803" s="44">
        <f>[2]国家城池攻打!AE803</f>
        <v>61655335.429455407</v>
      </c>
      <c r="AZ803" s="44">
        <f>[2]国家城池攻打!AF803</f>
        <v>63175266.15556179</v>
      </c>
      <c r="BA803" s="44">
        <f>[2]国家城池攻打!AG803</f>
        <v>65078289.891450986</v>
      </c>
      <c r="BB803" s="44">
        <f>[2]国家城池攻打!AH803</f>
        <v>69738291.92415531</v>
      </c>
      <c r="BC803" s="44">
        <f>[2]国家城池攻打!AI803</f>
        <v>71510804.784381777</v>
      </c>
    </row>
    <row r="804" spans="38:55" x14ac:dyDescent="0.15">
      <c r="AL804" s="35">
        <f>[4]基础信息!L804</f>
        <v>801</v>
      </c>
      <c r="AM804" s="35">
        <f>[4]基础信息!M804</f>
        <v>100</v>
      </c>
      <c r="AP804" s="44">
        <f>[2]国家城池攻打!AK804</f>
        <v>801</v>
      </c>
      <c r="AQ804" s="44">
        <f>[2]国家城池攻打!AL804</f>
        <v>2957147123.7158599</v>
      </c>
      <c r="AR804" s="44">
        <f>[2]国家城池攻打!AM804</f>
        <v>2987653967.166152</v>
      </c>
      <c r="AS804" s="44">
        <f>[2]国家城池攻打!AN804</f>
        <v>251229532.77905756</v>
      </c>
      <c r="AT804" s="44">
        <f>[2]国家城池攻打!AO804</f>
        <v>47895979.94034218</v>
      </c>
      <c r="AU804" s="44">
        <f>[2]国家城池攻打!AP804</f>
        <v>14210627.126752343</v>
      </c>
      <c r="AV804" s="44">
        <f>[2]国家城池攻打!AQ804</f>
        <v>6258137230.7281628</v>
      </c>
      <c r="AX804" s="14">
        <v>801</v>
      </c>
      <c r="AY804" s="44">
        <f>[2]国家城池攻打!AE804</f>
        <v>61655335.429455407</v>
      </c>
      <c r="AZ804" s="44">
        <f>[2]国家城池攻打!AF804</f>
        <v>63175266.15556179</v>
      </c>
      <c r="BA804" s="44">
        <f>[2]国家城池攻打!AG804</f>
        <v>65078289.891450986</v>
      </c>
      <c r="BB804" s="44">
        <f>[2]国家城池攻打!AH804</f>
        <v>69738291.92415531</v>
      </c>
      <c r="BC804" s="44">
        <f>[2]国家城池攻打!AI804</f>
        <v>71510804.784381777</v>
      </c>
    </row>
    <row r="805" spans="38:55" x14ac:dyDescent="0.15">
      <c r="AL805" s="35">
        <f>[4]基础信息!L805</f>
        <v>802</v>
      </c>
      <c r="AM805" s="35">
        <f>[4]基础信息!M805</f>
        <v>100</v>
      </c>
      <c r="AP805" s="44">
        <f>[2]国家城池攻打!AK805</f>
        <v>802</v>
      </c>
      <c r="AQ805" s="44">
        <f>[2]国家城池攻打!AL805</f>
        <v>2957147123.7158599</v>
      </c>
      <c r="AR805" s="44">
        <f>[2]国家城池攻打!AM805</f>
        <v>2987653967.166152</v>
      </c>
      <c r="AS805" s="44">
        <f>[2]国家城池攻打!AN805</f>
        <v>251229532.77905756</v>
      </c>
      <c r="AT805" s="44">
        <f>[2]国家城池攻打!AO805</f>
        <v>47895979.94034218</v>
      </c>
      <c r="AU805" s="44">
        <f>[2]国家城池攻打!AP805</f>
        <v>14210627.126752343</v>
      </c>
      <c r="AV805" s="44">
        <f>[2]国家城池攻打!AQ805</f>
        <v>6258137230.7281628</v>
      </c>
      <c r="AX805" s="14">
        <v>802</v>
      </c>
      <c r="AY805" s="44">
        <f>[2]国家城池攻打!AE805</f>
        <v>61655335.429455407</v>
      </c>
      <c r="AZ805" s="44">
        <f>[2]国家城池攻打!AF805</f>
        <v>63175266.15556179</v>
      </c>
      <c r="BA805" s="44">
        <f>[2]国家城池攻打!AG805</f>
        <v>65078289.891450986</v>
      </c>
      <c r="BB805" s="44">
        <f>[2]国家城池攻打!AH805</f>
        <v>69738291.92415531</v>
      </c>
      <c r="BC805" s="44">
        <f>[2]国家城池攻打!AI805</f>
        <v>71510804.784381777</v>
      </c>
    </row>
    <row r="806" spans="38:55" x14ac:dyDescent="0.15">
      <c r="AL806" s="35">
        <f>[4]基础信息!L806</f>
        <v>803</v>
      </c>
      <c r="AM806" s="35">
        <f>[4]基础信息!M806</f>
        <v>100</v>
      </c>
      <c r="AP806" s="44">
        <f>[2]国家城池攻打!AK806</f>
        <v>803</v>
      </c>
      <c r="AQ806" s="44">
        <f>[2]国家城池攻打!AL806</f>
        <v>2957147123.7158599</v>
      </c>
      <c r="AR806" s="44">
        <f>[2]国家城池攻打!AM806</f>
        <v>2987653967.166152</v>
      </c>
      <c r="AS806" s="44">
        <f>[2]国家城池攻打!AN806</f>
        <v>251229532.77905756</v>
      </c>
      <c r="AT806" s="44">
        <f>[2]国家城池攻打!AO806</f>
        <v>47895979.94034218</v>
      </c>
      <c r="AU806" s="44">
        <f>[2]国家城池攻打!AP806</f>
        <v>14210627.126752343</v>
      </c>
      <c r="AV806" s="44">
        <f>[2]国家城池攻打!AQ806</f>
        <v>6258137230.7281628</v>
      </c>
      <c r="AX806" s="14">
        <v>803</v>
      </c>
      <c r="AY806" s="44">
        <f>[2]国家城池攻打!AE806</f>
        <v>61655335.429455407</v>
      </c>
      <c r="AZ806" s="44">
        <f>[2]国家城池攻打!AF806</f>
        <v>63175266.15556179</v>
      </c>
      <c r="BA806" s="44">
        <f>[2]国家城池攻打!AG806</f>
        <v>65078289.891450986</v>
      </c>
      <c r="BB806" s="44">
        <f>[2]国家城池攻打!AH806</f>
        <v>69738291.92415531</v>
      </c>
      <c r="BC806" s="44">
        <f>[2]国家城池攻打!AI806</f>
        <v>71510804.784381777</v>
      </c>
    </row>
    <row r="807" spans="38:55" x14ac:dyDescent="0.15">
      <c r="AL807" s="35">
        <f>[4]基础信息!L807</f>
        <v>804</v>
      </c>
      <c r="AM807" s="35">
        <f>[4]基础信息!M807</f>
        <v>100</v>
      </c>
      <c r="AP807" s="44">
        <f>[2]国家城池攻打!AK807</f>
        <v>804</v>
      </c>
      <c r="AQ807" s="44">
        <f>[2]国家城池攻打!AL807</f>
        <v>2957147123.7158599</v>
      </c>
      <c r="AR807" s="44">
        <f>[2]国家城池攻打!AM807</f>
        <v>2987653967.166152</v>
      </c>
      <c r="AS807" s="44">
        <f>[2]国家城池攻打!AN807</f>
        <v>251229532.77905756</v>
      </c>
      <c r="AT807" s="44">
        <f>[2]国家城池攻打!AO807</f>
        <v>47895979.94034218</v>
      </c>
      <c r="AU807" s="44">
        <f>[2]国家城池攻打!AP807</f>
        <v>14210627.126752343</v>
      </c>
      <c r="AV807" s="44">
        <f>[2]国家城池攻打!AQ807</f>
        <v>6258137230.7281628</v>
      </c>
      <c r="AX807" s="14">
        <v>804</v>
      </c>
      <c r="AY807" s="44">
        <f>[2]国家城池攻打!AE807</f>
        <v>61655335.429455407</v>
      </c>
      <c r="AZ807" s="44">
        <f>[2]国家城池攻打!AF807</f>
        <v>63175266.15556179</v>
      </c>
      <c r="BA807" s="44">
        <f>[2]国家城池攻打!AG807</f>
        <v>65078289.891450986</v>
      </c>
      <c r="BB807" s="44">
        <f>[2]国家城池攻打!AH807</f>
        <v>69738291.92415531</v>
      </c>
      <c r="BC807" s="44">
        <f>[2]国家城池攻打!AI807</f>
        <v>71510804.784381777</v>
      </c>
    </row>
    <row r="808" spans="38:55" x14ac:dyDescent="0.15">
      <c r="AL808" s="35">
        <f>[4]基础信息!L808</f>
        <v>805</v>
      </c>
      <c r="AM808" s="35">
        <f>[4]基础信息!M808</f>
        <v>100</v>
      </c>
      <c r="AP808" s="44">
        <f>[2]国家城池攻打!AK808</f>
        <v>805</v>
      </c>
      <c r="AQ808" s="44">
        <f>[2]国家城池攻打!AL808</f>
        <v>2957147123.7158599</v>
      </c>
      <c r="AR808" s="44">
        <f>[2]国家城池攻打!AM808</f>
        <v>2987653967.166152</v>
      </c>
      <c r="AS808" s="44">
        <f>[2]国家城池攻打!AN808</f>
        <v>251229532.77905756</v>
      </c>
      <c r="AT808" s="44">
        <f>[2]国家城池攻打!AO808</f>
        <v>47895979.94034218</v>
      </c>
      <c r="AU808" s="44">
        <f>[2]国家城池攻打!AP808</f>
        <v>14210627.126752343</v>
      </c>
      <c r="AV808" s="44">
        <f>[2]国家城池攻打!AQ808</f>
        <v>6258137230.7281628</v>
      </c>
      <c r="AX808" s="14">
        <v>805</v>
      </c>
      <c r="AY808" s="44">
        <f>[2]国家城池攻打!AE808</f>
        <v>61655335.429455407</v>
      </c>
      <c r="AZ808" s="44">
        <f>[2]国家城池攻打!AF808</f>
        <v>63175266.15556179</v>
      </c>
      <c r="BA808" s="44">
        <f>[2]国家城池攻打!AG808</f>
        <v>65078289.891450986</v>
      </c>
      <c r="BB808" s="44">
        <f>[2]国家城池攻打!AH808</f>
        <v>69738291.92415531</v>
      </c>
      <c r="BC808" s="44">
        <f>[2]国家城池攻打!AI808</f>
        <v>71510804.784381777</v>
      </c>
    </row>
    <row r="809" spans="38:55" x14ac:dyDescent="0.15">
      <c r="AL809" s="35">
        <f>[4]基础信息!L809</f>
        <v>806</v>
      </c>
      <c r="AM809" s="35">
        <f>[4]基础信息!M809</f>
        <v>100</v>
      </c>
      <c r="AP809" s="44">
        <f>[2]国家城池攻打!AK809</f>
        <v>806</v>
      </c>
      <c r="AQ809" s="44">
        <f>[2]国家城池攻打!AL809</f>
        <v>2957147123.7158599</v>
      </c>
      <c r="AR809" s="44">
        <f>[2]国家城池攻打!AM809</f>
        <v>2987653967.166152</v>
      </c>
      <c r="AS809" s="44">
        <f>[2]国家城池攻打!AN809</f>
        <v>251229532.77905756</v>
      </c>
      <c r="AT809" s="44">
        <f>[2]国家城池攻打!AO809</f>
        <v>47895979.94034218</v>
      </c>
      <c r="AU809" s="44">
        <f>[2]国家城池攻打!AP809</f>
        <v>14210627.126752343</v>
      </c>
      <c r="AV809" s="44">
        <f>[2]国家城池攻打!AQ809</f>
        <v>6258137230.7281628</v>
      </c>
      <c r="AX809" s="14">
        <v>806</v>
      </c>
      <c r="AY809" s="44">
        <f>[2]国家城池攻打!AE809</f>
        <v>61655335.429455407</v>
      </c>
      <c r="AZ809" s="44">
        <f>[2]国家城池攻打!AF809</f>
        <v>63175266.15556179</v>
      </c>
      <c r="BA809" s="44">
        <f>[2]国家城池攻打!AG809</f>
        <v>65078289.891450986</v>
      </c>
      <c r="BB809" s="44">
        <f>[2]国家城池攻打!AH809</f>
        <v>69738291.92415531</v>
      </c>
      <c r="BC809" s="44">
        <f>[2]国家城池攻打!AI809</f>
        <v>71510804.784381777</v>
      </c>
    </row>
    <row r="810" spans="38:55" x14ac:dyDescent="0.15">
      <c r="AL810" s="35">
        <f>[4]基础信息!L810</f>
        <v>807</v>
      </c>
      <c r="AM810" s="35">
        <f>[4]基础信息!M810</f>
        <v>100</v>
      </c>
      <c r="AP810" s="44">
        <f>[2]国家城池攻打!AK810</f>
        <v>807</v>
      </c>
      <c r="AQ810" s="44">
        <f>[2]国家城池攻打!AL810</f>
        <v>2957147123.7158599</v>
      </c>
      <c r="AR810" s="44">
        <f>[2]国家城池攻打!AM810</f>
        <v>2987653967.166152</v>
      </c>
      <c r="AS810" s="44">
        <f>[2]国家城池攻打!AN810</f>
        <v>251229532.77905756</v>
      </c>
      <c r="AT810" s="44">
        <f>[2]国家城池攻打!AO810</f>
        <v>47895979.94034218</v>
      </c>
      <c r="AU810" s="44">
        <f>[2]国家城池攻打!AP810</f>
        <v>14210627.126752343</v>
      </c>
      <c r="AV810" s="44">
        <f>[2]国家城池攻打!AQ810</f>
        <v>6258137230.7281628</v>
      </c>
      <c r="AX810" s="14">
        <v>807</v>
      </c>
      <c r="AY810" s="44">
        <f>[2]国家城池攻打!AE810</f>
        <v>61655335.429455407</v>
      </c>
      <c r="AZ810" s="44">
        <f>[2]国家城池攻打!AF810</f>
        <v>63175266.15556179</v>
      </c>
      <c r="BA810" s="44">
        <f>[2]国家城池攻打!AG810</f>
        <v>65078289.891450986</v>
      </c>
      <c r="BB810" s="44">
        <f>[2]国家城池攻打!AH810</f>
        <v>69738291.92415531</v>
      </c>
      <c r="BC810" s="44">
        <f>[2]国家城池攻打!AI810</f>
        <v>71510804.784381777</v>
      </c>
    </row>
    <row r="811" spans="38:55" x14ac:dyDescent="0.15">
      <c r="AL811" s="35">
        <f>[4]基础信息!L811</f>
        <v>808</v>
      </c>
      <c r="AM811" s="35">
        <f>[4]基础信息!M811</f>
        <v>100</v>
      </c>
      <c r="AP811" s="44">
        <f>[2]国家城池攻打!AK811</f>
        <v>808</v>
      </c>
      <c r="AQ811" s="44">
        <f>[2]国家城池攻打!AL811</f>
        <v>2957147123.7158599</v>
      </c>
      <c r="AR811" s="44">
        <f>[2]国家城池攻打!AM811</f>
        <v>2987653967.166152</v>
      </c>
      <c r="AS811" s="44">
        <f>[2]国家城池攻打!AN811</f>
        <v>251229532.77905756</v>
      </c>
      <c r="AT811" s="44">
        <f>[2]国家城池攻打!AO811</f>
        <v>47895979.94034218</v>
      </c>
      <c r="AU811" s="44">
        <f>[2]国家城池攻打!AP811</f>
        <v>14210627.126752343</v>
      </c>
      <c r="AV811" s="44">
        <f>[2]国家城池攻打!AQ811</f>
        <v>6258137230.7281628</v>
      </c>
      <c r="AX811" s="14">
        <v>808</v>
      </c>
      <c r="AY811" s="44">
        <f>[2]国家城池攻打!AE811</f>
        <v>61655335.429455407</v>
      </c>
      <c r="AZ811" s="44">
        <f>[2]国家城池攻打!AF811</f>
        <v>63175266.15556179</v>
      </c>
      <c r="BA811" s="44">
        <f>[2]国家城池攻打!AG811</f>
        <v>65078289.891450986</v>
      </c>
      <c r="BB811" s="44">
        <f>[2]国家城池攻打!AH811</f>
        <v>69738291.92415531</v>
      </c>
      <c r="BC811" s="44">
        <f>[2]国家城池攻打!AI811</f>
        <v>71510804.784381777</v>
      </c>
    </row>
    <row r="812" spans="38:55" x14ac:dyDescent="0.15">
      <c r="AL812" s="35">
        <f>[4]基础信息!L812</f>
        <v>809</v>
      </c>
      <c r="AM812" s="35">
        <f>[4]基础信息!M812</f>
        <v>100</v>
      </c>
      <c r="AP812" s="44">
        <f>[2]国家城池攻打!AK812</f>
        <v>809</v>
      </c>
      <c r="AQ812" s="44">
        <f>[2]国家城池攻打!AL812</f>
        <v>2957147123.7158599</v>
      </c>
      <c r="AR812" s="44">
        <f>[2]国家城池攻打!AM812</f>
        <v>2987653967.166152</v>
      </c>
      <c r="AS812" s="44">
        <f>[2]国家城池攻打!AN812</f>
        <v>251229532.77905756</v>
      </c>
      <c r="AT812" s="44">
        <f>[2]国家城池攻打!AO812</f>
        <v>47895979.94034218</v>
      </c>
      <c r="AU812" s="44">
        <f>[2]国家城池攻打!AP812</f>
        <v>14210627.126752343</v>
      </c>
      <c r="AV812" s="44">
        <f>[2]国家城池攻打!AQ812</f>
        <v>6258137230.7281628</v>
      </c>
      <c r="AX812" s="14">
        <v>809</v>
      </c>
      <c r="AY812" s="44">
        <f>[2]国家城池攻打!AE812</f>
        <v>61655335.429455407</v>
      </c>
      <c r="AZ812" s="44">
        <f>[2]国家城池攻打!AF812</f>
        <v>63175266.15556179</v>
      </c>
      <c r="BA812" s="44">
        <f>[2]国家城池攻打!AG812</f>
        <v>65078289.891450986</v>
      </c>
      <c r="BB812" s="44">
        <f>[2]国家城池攻打!AH812</f>
        <v>69738291.92415531</v>
      </c>
      <c r="BC812" s="44">
        <f>[2]国家城池攻打!AI812</f>
        <v>71510804.784381777</v>
      </c>
    </row>
    <row r="813" spans="38:55" x14ac:dyDescent="0.15">
      <c r="AL813" s="35">
        <f>[4]基础信息!L813</f>
        <v>810</v>
      </c>
      <c r="AM813" s="35">
        <f>[4]基础信息!M813</f>
        <v>100</v>
      </c>
      <c r="AP813" s="44">
        <f>[2]国家城池攻打!AK813</f>
        <v>810</v>
      </c>
      <c r="AQ813" s="44">
        <f>[2]国家城池攻打!AL813</f>
        <v>2957147123.7158599</v>
      </c>
      <c r="AR813" s="44">
        <f>[2]国家城池攻打!AM813</f>
        <v>2987653967.166152</v>
      </c>
      <c r="AS813" s="44">
        <f>[2]国家城池攻打!AN813</f>
        <v>251229532.77905756</v>
      </c>
      <c r="AT813" s="44">
        <f>[2]国家城池攻打!AO813</f>
        <v>47895979.94034218</v>
      </c>
      <c r="AU813" s="44">
        <f>[2]国家城池攻打!AP813</f>
        <v>14210627.126752343</v>
      </c>
      <c r="AV813" s="44">
        <f>[2]国家城池攻打!AQ813</f>
        <v>6258137230.7281628</v>
      </c>
      <c r="AX813" s="14">
        <v>810</v>
      </c>
      <c r="AY813" s="44">
        <f>[2]国家城池攻打!AE813</f>
        <v>61655335.429455407</v>
      </c>
      <c r="AZ813" s="44">
        <f>[2]国家城池攻打!AF813</f>
        <v>63175266.15556179</v>
      </c>
      <c r="BA813" s="44">
        <f>[2]国家城池攻打!AG813</f>
        <v>65078289.891450986</v>
      </c>
      <c r="BB813" s="44">
        <f>[2]国家城池攻打!AH813</f>
        <v>69738291.92415531</v>
      </c>
      <c r="BC813" s="44">
        <f>[2]国家城池攻打!AI813</f>
        <v>71510804.784381777</v>
      </c>
    </row>
    <row r="814" spans="38:55" x14ac:dyDescent="0.15">
      <c r="AL814" s="35">
        <f>[4]基础信息!L814</f>
        <v>811</v>
      </c>
      <c r="AM814" s="35">
        <f>[4]基础信息!M814</f>
        <v>100</v>
      </c>
      <c r="AP814" s="44">
        <f>[2]国家城池攻打!AK814</f>
        <v>811</v>
      </c>
      <c r="AQ814" s="44">
        <f>[2]国家城池攻打!AL814</f>
        <v>2957147123.7158599</v>
      </c>
      <c r="AR814" s="44">
        <f>[2]国家城池攻打!AM814</f>
        <v>2987653967.166152</v>
      </c>
      <c r="AS814" s="44">
        <f>[2]国家城池攻打!AN814</f>
        <v>251229532.77905756</v>
      </c>
      <c r="AT814" s="44">
        <f>[2]国家城池攻打!AO814</f>
        <v>47895979.94034218</v>
      </c>
      <c r="AU814" s="44">
        <f>[2]国家城池攻打!AP814</f>
        <v>14210627.126752343</v>
      </c>
      <c r="AV814" s="44">
        <f>[2]国家城池攻打!AQ814</f>
        <v>6258137230.7281628</v>
      </c>
      <c r="AX814" s="14">
        <v>811</v>
      </c>
      <c r="AY814" s="44">
        <f>[2]国家城池攻打!AE814</f>
        <v>61655335.429455407</v>
      </c>
      <c r="AZ814" s="44">
        <f>[2]国家城池攻打!AF814</f>
        <v>63175266.15556179</v>
      </c>
      <c r="BA814" s="44">
        <f>[2]国家城池攻打!AG814</f>
        <v>65078289.891450986</v>
      </c>
      <c r="BB814" s="44">
        <f>[2]国家城池攻打!AH814</f>
        <v>69738291.92415531</v>
      </c>
      <c r="BC814" s="44">
        <f>[2]国家城池攻打!AI814</f>
        <v>71510804.784381777</v>
      </c>
    </row>
    <row r="815" spans="38:55" x14ac:dyDescent="0.15">
      <c r="AL815" s="35">
        <f>[4]基础信息!L815</f>
        <v>812</v>
      </c>
      <c r="AM815" s="35">
        <f>[4]基础信息!M815</f>
        <v>100</v>
      </c>
      <c r="AP815" s="44">
        <f>[2]国家城池攻打!AK815</f>
        <v>812</v>
      </c>
      <c r="AQ815" s="44">
        <f>[2]国家城池攻打!AL815</f>
        <v>2957147123.7158599</v>
      </c>
      <c r="AR815" s="44">
        <f>[2]国家城池攻打!AM815</f>
        <v>2987653967.166152</v>
      </c>
      <c r="AS815" s="44">
        <f>[2]国家城池攻打!AN815</f>
        <v>251229532.77905756</v>
      </c>
      <c r="AT815" s="44">
        <f>[2]国家城池攻打!AO815</f>
        <v>47895979.94034218</v>
      </c>
      <c r="AU815" s="44">
        <f>[2]国家城池攻打!AP815</f>
        <v>14210627.126752343</v>
      </c>
      <c r="AV815" s="44">
        <f>[2]国家城池攻打!AQ815</f>
        <v>6258137230.7281628</v>
      </c>
      <c r="AX815" s="14">
        <v>812</v>
      </c>
      <c r="AY815" s="44">
        <f>[2]国家城池攻打!AE815</f>
        <v>61655335.429455407</v>
      </c>
      <c r="AZ815" s="44">
        <f>[2]国家城池攻打!AF815</f>
        <v>63175266.15556179</v>
      </c>
      <c r="BA815" s="44">
        <f>[2]国家城池攻打!AG815</f>
        <v>65078289.891450986</v>
      </c>
      <c r="BB815" s="44">
        <f>[2]国家城池攻打!AH815</f>
        <v>69738291.92415531</v>
      </c>
      <c r="BC815" s="44">
        <f>[2]国家城池攻打!AI815</f>
        <v>71510804.784381777</v>
      </c>
    </row>
    <row r="816" spans="38:55" x14ac:dyDescent="0.15">
      <c r="AL816" s="35">
        <f>[4]基础信息!L816</f>
        <v>813</v>
      </c>
      <c r="AM816" s="35">
        <f>[4]基础信息!M816</f>
        <v>100</v>
      </c>
      <c r="AP816" s="44">
        <f>[2]国家城池攻打!AK816</f>
        <v>813</v>
      </c>
      <c r="AQ816" s="44">
        <f>[2]国家城池攻打!AL816</f>
        <v>2957147123.7158599</v>
      </c>
      <c r="AR816" s="44">
        <f>[2]国家城池攻打!AM816</f>
        <v>2987653967.166152</v>
      </c>
      <c r="AS816" s="44">
        <f>[2]国家城池攻打!AN816</f>
        <v>251229532.77905756</v>
      </c>
      <c r="AT816" s="44">
        <f>[2]国家城池攻打!AO816</f>
        <v>47895979.94034218</v>
      </c>
      <c r="AU816" s="44">
        <f>[2]国家城池攻打!AP816</f>
        <v>14210627.126752343</v>
      </c>
      <c r="AV816" s="44">
        <f>[2]国家城池攻打!AQ816</f>
        <v>6258137230.7281628</v>
      </c>
      <c r="AX816" s="14">
        <v>813</v>
      </c>
      <c r="AY816" s="44">
        <f>[2]国家城池攻打!AE816</f>
        <v>61655335.429455407</v>
      </c>
      <c r="AZ816" s="44">
        <f>[2]国家城池攻打!AF816</f>
        <v>63175266.15556179</v>
      </c>
      <c r="BA816" s="44">
        <f>[2]国家城池攻打!AG816</f>
        <v>65078289.891450986</v>
      </c>
      <c r="BB816" s="44">
        <f>[2]国家城池攻打!AH816</f>
        <v>69738291.92415531</v>
      </c>
      <c r="BC816" s="44">
        <f>[2]国家城池攻打!AI816</f>
        <v>71510804.784381777</v>
      </c>
    </row>
    <row r="817" spans="38:55" x14ac:dyDescent="0.15">
      <c r="AL817" s="35">
        <f>[4]基础信息!L817</f>
        <v>814</v>
      </c>
      <c r="AM817" s="35">
        <f>[4]基础信息!M817</f>
        <v>100</v>
      </c>
      <c r="AP817" s="44">
        <f>[2]国家城池攻打!AK817</f>
        <v>814</v>
      </c>
      <c r="AQ817" s="44">
        <f>[2]国家城池攻打!AL817</f>
        <v>2957147123.7158599</v>
      </c>
      <c r="AR817" s="44">
        <f>[2]国家城池攻打!AM817</f>
        <v>2987653967.166152</v>
      </c>
      <c r="AS817" s="44">
        <f>[2]国家城池攻打!AN817</f>
        <v>251229532.77905756</v>
      </c>
      <c r="AT817" s="44">
        <f>[2]国家城池攻打!AO817</f>
        <v>47895979.94034218</v>
      </c>
      <c r="AU817" s="44">
        <f>[2]国家城池攻打!AP817</f>
        <v>14210627.126752343</v>
      </c>
      <c r="AV817" s="44">
        <f>[2]国家城池攻打!AQ817</f>
        <v>6258137230.7281628</v>
      </c>
      <c r="AX817" s="14">
        <v>814</v>
      </c>
      <c r="AY817" s="44">
        <f>[2]国家城池攻打!AE817</f>
        <v>61655335.429455407</v>
      </c>
      <c r="AZ817" s="44">
        <f>[2]国家城池攻打!AF817</f>
        <v>63175266.15556179</v>
      </c>
      <c r="BA817" s="44">
        <f>[2]国家城池攻打!AG817</f>
        <v>65078289.891450986</v>
      </c>
      <c r="BB817" s="44">
        <f>[2]国家城池攻打!AH817</f>
        <v>69738291.92415531</v>
      </c>
      <c r="BC817" s="44">
        <f>[2]国家城池攻打!AI817</f>
        <v>71510804.784381777</v>
      </c>
    </row>
    <row r="818" spans="38:55" x14ac:dyDescent="0.15">
      <c r="AL818" s="35">
        <f>[4]基础信息!L818</f>
        <v>815</v>
      </c>
      <c r="AM818" s="35">
        <f>[4]基础信息!M818</f>
        <v>100</v>
      </c>
      <c r="AP818" s="44">
        <f>[2]国家城池攻打!AK818</f>
        <v>815</v>
      </c>
      <c r="AQ818" s="44">
        <f>[2]国家城池攻打!AL818</f>
        <v>2957147123.7158599</v>
      </c>
      <c r="AR818" s="44">
        <f>[2]国家城池攻打!AM818</f>
        <v>2987653967.166152</v>
      </c>
      <c r="AS818" s="44">
        <f>[2]国家城池攻打!AN818</f>
        <v>251229532.77905756</v>
      </c>
      <c r="AT818" s="44">
        <f>[2]国家城池攻打!AO818</f>
        <v>47895979.94034218</v>
      </c>
      <c r="AU818" s="44">
        <f>[2]国家城池攻打!AP818</f>
        <v>14210627.126752343</v>
      </c>
      <c r="AV818" s="44">
        <f>[2]国家城池攻打!AQ818</f>
        <v>6258137230.7281628</v>
      </c>
      <c r="AX818" s="14">
        <v>815</v>
      </c>
      <c r="AY818" s="44">
        <f>[2]国家城池攻打!AE818</f>
        <v>61655335.429455407</v>
      </c>
      <c r="AZ818" s="44">
        <f>[2]国家城池攻打!AF818</f>
        <v>63175266.15556179</v>
      </c>
      <c r="BA818" s="44">
        <f>[2]国家城池攻打!AG818</f>
        <v>65078289.891450986</v>
      </c>
      <c r="BB818" s="44">
        <f>[2]国家城池攻打!AH818</f>
        <v>69738291.92415531</v>
      </c>
      <c r="BC818" s="44">
        <f>[2]国家城池攻打!AI818</f>
        <v>71510804.784381777</v>
      </c>
    </row>
    <row r="819" spans="38:55" x14ac:dyDescent="0.15">
      <c r="AL819" s="35">
        <f>[4]基础信息!L819</f>
        <v>816</v>
      </c>
      <c r="AM819" s="35">
        <f>[4]基础信息!M819</f>
        <v>100</v>
      </c>
      <c r="AP819" s="44">
        <f>[2]国家城池攻打!AK819</f>
        <v>816</v>
      </c>
      <c r="AQ819" s="44">
        <f>[2]国家城池攻打!AL819</f>
        <v>2957147123.7158599</v>
      </c>
      <c r="AR819" s="44">
        <f>[2]国家城池攻打!AM819</f>
        <v>2987653967.166152</v>
      </c>
      <c r="AS819" s="44">
        <f>[2]国家城池攻打!AN819</f>
        <v>251229532.77905756</v>
      </c>
      <c r="AT819" s="44">
        <f>[2]国家城池攻打!AO819</f>
        <v>47895979.94034218</v>
      </c>
      <c r="AU819" s="44">
        <f>[2]国家城池攻打!AP819</f>
        <v>14210627.126752343</v>
      </c>
      <c r="AV819" s="44">
        <f>[2]国家城池攻打!AQ819</f>
        <v>6258137230.7281628</v>
      </c>
      <c r="AX819" s="14">
        <v>816</v>
      </c>
      <c r="AY819" s="44">
        <f>[2]国家城池攻打!AE819</f>
        <v>61655335.429455407</v>
      </c>
      <c r="AZ819" s="44">
        <f>[2]国家城池攻打!AF819</f>
        <v>63175266.15556179</v>
      </c>
      <c r="BA819" s="44">
        <f>[2]国家城池攻打!AG819</f>
        <v>65078289.891450986</v>
      </c>
      <c r="BB819" s="44">
        <f>[2]国家城池攻打!AH819</f>
        <v>69738291.92415531</v>
      </c>
      <c r="BC819" s="44">
        <f>[2]国家城池攻打!AI819</f>
        <v>71510804.784381777</v>
      </c>
    </row>
    <row r="820" spans="38:55" x14ac:dyDescent="0.15">
      <c r="AL820" s="35">
        <f>[4]基础信息!L820</f>
        <v>817</v>
      </c>
      <c r="AM820" s="35">
        <f>[4]基础信息!M820</f>
        <v>100</v>
      </c>
      <c r="AP820" s="44">
        <f>[2]国家城池攻打!AK820</f>
        <v>817</v>
      </c>
      <c r="AQ820" s="44">
        <f>[2]国家城池攻打!AL820</f>
        <v>2957147123.7158599</v>
      </c>
      <c r="AR820" s="44">
        <f>[2]国家城池攻打!AM820</f>
        <v>2987653967.166152</v>
      </c>
      <c r="AS820" s="44">
        <f>[2]国家城池攻打!AN820</f>
        <v>251229532.77905756</v>
      </c>
      <c r="AT820" s="44">
        <f>[2]国家城池攻打!AO820</f>
        <v>47895979.94034218</v>
      </c>
      <c r="AU820" s="44">
        <f>[2]国家城池攻打!AP820</f>
        <v>14210627.126752343</v>
      </c>
      <c r="AV820" s="44">
        <f>[2]国家城池攻打!AQ820</f>
        <v>6258137230.7281628</v>
      </c>
      <c r="AX820" s="14">
        <v>817</v>
      </c>
      <c r="AY820" s="44">
        <f>[2]国家城池攻打!AE820</f>
        <v>61655335.429455407</v>
      </c>
      <c r="AZ820" s="44">
        <f>[2]国家城池攻打!AF820</f>
        <v>63175266.15556179</v>
      </c>
      <c r="BA820" s="44">
        <f>[2]国家城池攻打!AG820</f>
        <v>65078289.891450986</v>
      </c>
      <c r="BB820" s="44">
        <f>[2]国家城池攻打!AH820</f>
        <v>69738291.92415531</v>
      </c>
      <c r="BC820" s="44">
        <f>[2]国家城池攻打!AI820</f>
        <v>71510804.784381777</v>
      </c>
    </row>
    <row r="821" spans="38:55" x14ac:dyDescent="0.15">
      <c r="AL821" s="35">
        <f>[4]基础信息!L821</f>
        <v>818</v>
      </c>
      <c r="AM821" s="35">
        <f>[4]基础信息!M821</f>
        <v>100</v>
      </c>
      <c r="AP821" s="44">
        <f>[2]国家城池攻打!AK821</f>
        <v>818</v>
      </c>
      <c r="AQ821" s="44">
        <f>[2]国家城池攻打!AL821</f>
        <v>2957147123.7158599</v>
      </c>
      <c r="AR821" s="44">
        <f>[2]国家城池攻打!AM821</f>
        <v>2987653967.166152</v>
      </c>
      <c r="AS821" s="44">
        <f>[2]国家城池攻打!AN821</f>
        <v>251229532.77905756</v>
      </c>
      <c r="AT821" s="44">
        <f>[2]国家城池攻打!AO821</f>
        <v>47895979.94034218</v>
      </c>
      <c r="AU821" s="44">
        <f>[2]国家城池攻打!AP821</f>
        <v>14210627.126752343</v>
      </c>
      <c r="AV821" s="44">
        <f>[2]国家城池攻打!AQ821</f>
        <v>6258137230.7281628</v>
      </c>
      <c r="AX821" s="14">
        <v>818</v>
      </c>
      <c r="AY821" s="44">
        <f>[2]国家城池攻打!AE821</f>
        <v>61655335.429455407</v>
      </c>
      <c r="AZ821" s="44">
        <f>[2]国家城池攻打!AF821</f>
        <v>63175266.15556179</v>
      </c>
      <c r="BA821" s="44">
        <f>[2]国家城池攻打!AG821</f>
        <v>65078289.891450986</v>
      </c>
      <c r="BB821" s="44">
        <f>[2]国家城池攻打!AH821</f>
        <v>69738291.92415531</v>
      </c>
      <c r="BC821" s="44">
        <f>[2]国家城池攻打!AI821</f>
        <v>71510804.784381777</v>
      </c>
    </row>
    <row r="822" spans="38:55" x14ac:dyDescent="0.15">
      <c r="AL822" s="35">
        <f>[4]基础信息!L822</f>
        <v>819</v>
      </c>
      <c r="AM822" s="35">
        <f>[4]基础信息!M822</f>
        <v>100</v>
      </c>
      <c r="AP822" s="44">
        <f>[2]国家城池攻打!AK822</f>
        <v>819</v>
      </c>
      <c r="AQ822" s="44">
        <f>[2]国家城池攻打!AL822</f>
        <v>2957147123.7158599</v>
      </c>
      <c r="AR822" s="44">
        <f>[2]国家城池攻打!AM822</f>
        <v>2987653967.166152</v>
      </c>
      <c r="AS822" s="44">
        <f>[2]国家城池攻打!AN822</f>
        <v>251229532.77905756</v>
      </c>
      <c r="AT822" s="44">
        <f>[2]国家城池攻打!AO822</f>
        <v>47895979.94034218</v>
      </c>
      <c r="AU822" s="44">
        <f>[2]国家城池攻打!AP822</f>
        <v>14210627.126752343</v>
      </c>
      <c r="AV822" s="44">
        <f>[2]国家城池攻打!AQ822</f>
        <v>6258137230.7281628</v>
      </c>
      <c r="AX822" s="14">
        <v>819</v>
      </c>
      <c r="AY822" s="44">
        <f>[2]国家城池攻打!AE822</f>
        <v>61655335.429455407</v>
      </c>
      <c r="AZ822" s="44">
        <f>[2]国家城池攻打!AF822</f>
        <v>63175266.15556179</v>
      </c>
      <c r="BA822" s="44">
        <f>[2]国家城池攻打!AG822</f>
        <v>65078289.891450986</v>
      </c>
      <c r="BB822" s="44">
        <f>[2]国家城池攻打!AH822</f>
        <v>69738291.92415531</v>
      </c>
      <c r="BC822" s="44">
        <f>[2]国家城池攻打!AI822</f>
        <v>71510804.784381777</v>
      </c>
    </row>
    <row r="823" spans="38:55" x14ac:dyDescent="0.15">
      <c r="AL823" s="35">
        <f>[4]基础信息!L823</f>
        <v>820</v>
      </c>
      <c r="AM823" s="35">
        <f>[4]基础信息!M823</f>
        <v>100</v>
      </c>
      <c r="AP823" s="44">
        <f>[2]国家城池攻打!AK823</f>
        <v>820</v>
      </c>
      <c r="AQ823" s="44">
        <f>[2]国家城池攻打!AL823</f>
        <v>2957147123.7158599</v>
      </c>
      <c r="AR823" s="44">
        <f>[2]国家城池攻打!AM823</f>
        <v>2987653967.166152</v>
      </c>
      <c r="AS823" s="44">
        <f>[2]国家城池攻打!AN823</f>
        <v>251229532.77905756</v>
      </c>
      <c r="AT823" s="44">
        <f>[2]国家城池攻打!AO823</f>
        <v>47895979.94034218</v>
      </c>
      <c r="AU823" s="44">
        <f>[2]国家城池攻打!AP823</f>
        <v>14210627.126752343</v>
      </c>
      <c r="AV823" s="44">
        <f>[2]国家城池攻打!AQ823</f>
        <v>6258137230.7281628</v>
      </c>
      <c r="AX823" s="14">
        <v>820</v>
      </c>
      <c r="AY823" s="44">
        <f>[2]国家城池攻打!AE823</f>
        <v>61655335.429455407</v>
      </c>
      <c r="AZ823" s="44">
        <f>[2]国家城池攻打!AF823</f>
        <v>63175266.15556179</v>
      </c>
      <c r="BA823" s="44">
        <f>[2]国家城池攻打!AG823</f>
        <v>65078289.891450986</v>
      </c>
      <c r="BB823" s="44">
        <f>[2]国家城池攻打!AH823</f>
        <v>69738291.92415531</v>
      </c>
      <c r="BC823" s="44">
        <f>[2]国家城池攻打!AI823</f>
        <v>71510804.784381777</v>
      </c>
    </row>
    <row r="824" spans="38:55" x14ac:dyDescent="0.15">
      <c r="AL824" s="35">
        <f>[4]基础信息!L824</f>
        <v>821</v>
      </c>
      <c r="AM824" s="35">
        <f>[4]基础信息!M824</f>
        <v>100</v>
      </c>
      <c r="AP824" s="44">
        <f>[2]国家城池攻打!AK824</f>
        <v>821</v>
      </c>
      <c r="AQ824" s="44">
        <f>[2]国家城池攻打!AL824</f>
        <v>2957147123.7158599</v>
      </c>
      <c r="AR824" s="44">
        <f>[2]国家城池攻打!AM824</f>
        <v>2987653967.166152</v>
      </c>
      <c r="AS824" s="44">
        <f>[2]国家城池攻打!AN824</f>
        <v>251229532.77905756</v>
      </c>
      <c r="AT824" s="44">
        <f>[2]国家城池攻打!AO824</f>
        <v>47895979.94034218</v>
      </c>
      <c r="AU824" s="44">
        <f>[2]国家城池攻打!AP824</f>
        <v>14210627.126752343</v>
      </c>
      <c r="AV824" s="44">
        <f>[2]国家城池攻打!AQ824</f>
        <v>6258137230.7281628</v>
      </c>
      <c r="AX824" s="14">
        <v>821</v>
      </c>
      <c r="AY824" s="44">
        <f>[2]国家城池攻打!AE824</f>
        <v>61655335.429455407</v>
      </c>
      <c r="AZ824" s="44">
        <f>[2]国家城池攻打!AF824</f>
        <v>63175266.15556179</v>
      </c>
      <c r="BA824" s="44">
        <f>[2]国家城池攻打!AG824</f>
        <v>65078289.891450986</v>
      </c>
      <c r="BB824" s="44">
        <f>[2]国家城池攻打!AH824</f>
        <v>69738291.92415531</v>
      </c>
      <c r="BC824" s="44">
        <f>[2]国家城池攻打!AI824</f>
        <v>71510804.784381777</v>
      </c>
    </row>
    <row r="825" spans="38:55" x14ac:dyDescent="0.15">
      <c r="AL825" s="35">
        <f>[4]基础信息!L825</f>
        <v>822</v>
      </c>
      <c r="AM825" s="35">
        <f>[4]基础信息!M825</f>
        <v>100</v>
      </c>
      <c r="AP825" s="44">
        <f>[2]国家城池攻打!AK825</f>
        <v>822</v>
      </c>
      <c r="AQ825" s="44">
        <f>[2]国家城池攻打!AL825</f>
        <v>2957147123.7158599</v>
      </c>
      <c r="AR825" s="44">
        <f>[2]国家城池攻打!AM825</f>
        <v>2987653967.166152</v>
      </c>
      <c r="AS825" s="44">
        <f>[2]国家城池攻打!AN825</f>
        <v>251229532.77905756</v>
      </c>
      <c r="AT825" s="44">
        <f>[2]国家城池攻打!AO825</f>
        <v>47895979.94034218</v>
      </c>
      <c r="AU825" s="44">
        <f>[2]国家城池攻打!AP825</f>
        <v>14210627.126752343</v>
      </c>
      <c r="AV825" s="44">
        <f>[2]国家城池攻打!AQ825</f>
        <v>6258137230.7281628</v>
      </c>
      <c r="AX825" s="14">
        <v>822</v>
      </c>
      <c r="AY825" s="44">
        <f>[2]国家城池攻打!AE825</f>
        <v>61655335.429455407</v>
      </c>
      <c r="AZ825" s="44">
        <f>[2]国家城池攻打!AF825</f>
        <v>63175266.15556179</v>
      </c>
      <c r="BA825" s="44">
        <f>[2]国家城池攻打!AG825</f>
        <v>65078289.891450986</v>
      </c>
      <c r="BB825" s="44">
        <f>[2]国家城池攻打!AH825</f>
        <v>69738291.92415531</v>
      </c>
      <c r="BC825" s="44">
        <f>[2]国家城池攻打!AI825</f>
        <v>71510804.784381777</v>
      </c>
    </row>
    <row r="826" spans="38:55" x14ac:dyDescent="0.15">
      <c r="AL826" s="35">
        <f>[4]基础信息!L826</f>
        <v>823</v>
      </c>
      <c r="AM826" s="35">
        <f>[4]基础信息!M826</f>
        <v>100</v>
      </c>
      <c r="AP826" s="44">
        <f>[2]国家城池攻打!AK826</f>
        <v>823</v>
      </c>
      <c r="AQ826" s="44">
        <f>[2]国家城池攻打!AL826</f>
        <v>2957147123.7158599</v>
      </c>
      <c r="AR826" s="44">
        <f>[2]国家城池攻打!AM826</f>
        <v>2987653967.166152</v>
      </c>
      <c r="AS826" s="44">
        <f>[2]国家城池攻打!AN826</f>
        <v>251229532.77905756</v>
      </c>
      <c r="AT826" s="44">
        <f>[2]国家城池攻打!AO826</f>
        <v>47895979.94034218</v>
      </c>
      <c r="AU826" s="44">
        <f>[2]国家城池攻打!AP826</f>
        <v>14210627.126752343</v>
      </c>
      <c r="AV826" s="44">
        <f>[2]国家城池攻打!AQ826</f>
        <v>6258137230.7281628</v>
      </c>
      <c r="AX826" s="14">
        <v>823</v>
      </c>
      <c r="AY826" s="44">
        <f>[2]国家城池攻打!AE826</f>
        <v>61655335.429455407</v>
      </c>
      <c r="AZ826" s="44">
        <f>[2]国家城池攻打!AF826</f>
        <v>63175266.15556179</v>
      </c>
      <c r="BA826" s="44">
        <f>[2]国家城池攻打!AG826</f>
        <v>65078289.891450986</v>
      </c>
      <c r="BB826" s="44">
        <f>[2]国家城池攻打!AH826</f>
        <v>69738291.92415531</v>
      </c>
      <c r="BC826" s="44">
        <f>[2]国家城池攻打!AI826</f>
        <v>71510804.784381777</v>
      </c>
    </row>
    <row r="827" spans="38:55" x14ac:dyDescent="0.15">
      <c r="AL827" s="35">
        <f>[4]基础信息!L827</f>
        <v>824</v>
      </c>
      <c r="AM827" s="35">
        <f>[4]基础信息!M827</f>
        <v>100</v>
      </c>
      <c r="AP827" s="44">
        <f>[2]国家城池攻打!AK827</f>
        <v>824</v>
      </c>
      <c r="AQ827" s="44">
        <f>[2]国家城池攻打!AL827</f>
        <v>2957147123.7158599</v>
      </c>
      <c r="AR827" s="44">
        <f>[2]国家城池攻打!AM827</f>
        <v>2987653967.166152</v>
      </c>
      <c r="AS827" s="44">
        <f>[2]国家城池攻打!AN827</f>
        <v>251229532.77905756</v>
      </c>
      <c r="AT827" s="44">
        <f>[2]国家城池攻打!AO827</f>
        <v>47895979.94034218</v>
      </c>
      <c r="AU827" s="44">
        <f>[2]国家城池攻打!AP827</f>
        <v>14210627.126752343</v>
      </c>
      <c r="AV827" s="44">
        <f>[2]国家城池攻打!AQ827</f>
        <v>6258137230.7281628</v>
      </c>
      <c r="AX827" s="14">
        <v>824</v>
      </c>
      <c r="AY827" s="44">
        <f>[2]国家城池攻打!AE827</f>
        <v>61655335.429455407</v>
      </c>
      <c r="AZ827" s="44">
        <f>[2]国家城池攻打!AF827</f>
        <v>63175266.15556179</v>
      </c>
      <c r="BA827" s="44">
        <f>[2]国家城池攻打!AG827</f>
        <v>65078289.891450986</v>
      </c>
      <c r="BB827" s="44">
        <f>[2]国家城池攻打!AH827</f>
        <v>69738291.92415531</v>
      </c>
      <c r="BC827" s="44">
        <f>[2]国家城池攻打!AI827</f>
        <v>71510804.784381777</v>
      </c>
    </row>
    <row r="828" spans="38:55" x14ac:dyDescent="0.15">
      <c r="AL828" s="35">
        <f>[4]基础信息!L828</f>
        <v>825</v>
      </c>
      <c r="AM828" s="35">
        <f>[4]基础信息!M828</f>
        <v>100</v>
      </c>
      <c r="AP828" s="44">
        <f>[2]国家城池攻打!AK828</f>
        <v>825</v>
      </c>
      <c r="AQ828" s="44">
        <f>[2]国家城池攻打!AL828</f>
        <v>2957147123.7158599</v>
      </c>
      <c r="AR828" s="44">
        <f>[2]国家城池攻打!AM828</f>
        <v>2987653967.166152</v>
      </c>
      <c r="AS828" s="44">
        <f>[2]国家城池攻打!AN828</f>
        <v>251229532.77905756</v>
      </c>
      <c r="AT828" s="44">
        <f>[2]国家城池攻打!AO828</f>
        <v>47895979.94034218</v>
      </c>
      <c r="AU828" s="44">
        <f>[2]国家城池攻打!AP828</f>
        <v>14210627.126752343</v>
      </c>
      <c r="AV828" s="44">
        <f>[2]国家城池攻打!AQ828</f>
        <v>6258137230.7281628</v>
      </c>
      <c r="AX828" s="14">
        <v>825</v>
      </c>
      <c r="AY828" s="44">
        <f>[2]国家城池攻打!AE828</f>
        <v>61655335.429455407</v>
      </c>
      <c r="AZ828" s="44">
        <f>[2]国家城池攻打!AF828</f>
        <v>63175266.15556179</v>
      </c>
      <c r="BA828" s="44">
        <f>[2]国家城池攻打!AG828</f>
        <v>65078289.891450986</v>
      </c>
      <c r="BB828" s="44">
        <f>[2]国家城池攻打!AH828</f>
        <v>69738291.92415531</v>
      </c>
      <c r="BC828" s="44">
        <f>[2]国家城池攻打!AI828</f>
        <v>71510804.784381777</v>
      </c>
    </row>
    <row r="829" spans="38:55" x14ac:dyDescent="0.15">
      <c r="AL829" s="35">
        <f>[4]基础信息!L829</f>
        <v>826</v>
      </c>
      <c r="AM829" s="35">
        <f>[4]基础信息!M829</f>
        <v>100</v>
      </c>
      <c r="AP829" s="44">
        <f>[2]国家城池攻打!AK829</f>
        <v>826</v>
      </c>
      <c r="AQ829" s="44">
        <f>[2]国家城池攻打!AL829</f>
        <v>2957147123.7158599</v>
      </c>
      <c r="AR829" s="44">
        <f>[2]国家城池攻打!AM829</f>
        <v>2987653967.166152</v>
      </c>
      <c r="AS829" s="44">
        <f>[2]国家城池攻打!AN829</f>
        <v>251229532.77905756</v>
      </c>
      <c r="AT829" s="44">
        <f>[2]国家城池攻打!AO829</f>
        <v>47895979.94034218</v>
      </c>
      <c r="AU829" s="44">
        <f>[2]国家城池攻打!AP829</f>
        <v>14210627.126752343</v>
      </c>
      <c r="AV829" s="44">
        <f>[2]国家城池攻打!AQ829</f>
        <v>6258137230.7281628</v>
      </c>
      <c r="AX829" s="14">
        <v>826</v>
      </c>
      <c r="AY829" s="44">
        <f>[2]国家城池攻打!AE829</f>
        <v>61655335.429455407</v>
      </c>
      <c r="AZ829" s="44">
        <f>[2]国家城池攻打!AF829</f>
        <v>63175266.15556179</v>
      </c>
      <c r="BA829" s="44">
        <f>[2]国家城池攻打!AG829</f>
        <v>65078289.891450986</v>
      </c>
      <c r="BB829" s="44">
        <f>[2]国家城池攻打!AH829</f>
        <v>69738291.92415531</v>
      </c>
      <c r="BC829" s="44">
        <f>[2]国家城池攻打!AI829</f>
        <v>71510804.784381777</v>
      </c>
    </row>
    <row r="830" spans="38:55" x14ac:dyDescent="0.15">
      <c r="AL830" s="35">
        <f>[4]基础信息!L830</f>
        <v>827</v>
      </c>
      <c r="AM830" s="35">
        <f>[4]基础信息!M830</f>
        <v>100</v>
      </c>
      <c r="AP830" s="44">
        <f>[2]国家城池攻打!AK830</f>
        <v>827</v>
      </c>
      <c r="AQ830" s="44">
        <f>[2]国家城池攻打!AL830</f>
        <v>2957147123.7158599</v>
      </c>
      <c r="AR830" s="44">
        <f>[2]国家城池攻打!AM830</f>
        <v>2987653967.166152</v>
      </c>
      <c r="AS830" s="44">
        <f>[2]国家城池攻打!AN830</f>
        <v>251229532.77905756</v>
      </c>
      <c r="AT830" s="44">
        <f>[2]国家城池攻打!AO830</f>
        <v>47895979.94034218</v>
      </c>
      <c r="AU830" s="44">
        <f>[2]国家城池攻打!AP830</f>
        <v>14210627.126752343</v>
      </c>
      <c r="AV830" s="44">
        <f>[2]国家城池攻打!AQ830</f>
        <v>6258137230.7281628</v>
      </c>
      <c r="AX830" s="14">
        <v>827</v>
      </c>
      <c r="AY830" s="44">
        <f>[2]国家城池攻打!AE830</f>
        <v>61655335.429455407</v>
      </c>
      <c r="AZ830" s="44">
        <f>[2]国家城池攻打!AF830</f>
        <v>63175266.15556179</v>
      </c>
      <c r="BA830" s="44">
        <f>[2]国家城池攻打!AG830</f>
        <v>65078289.891450986</v>
      </c>
      <c r="BB830" s="44">
        <f>[2]国家城池攻打!AH830</f>
        <v>69738291.92415531</v>
      </c>
      <c r="BC830" s="44">
        <f>[2]国家城池攻打!AI830</f>
        <v>71510804.784381777</v>
      </c>
    </row>
    <row r="831" spans="38:55" x14ac:dyDescent="0.15">
      <c r="AL831" s="35">
        <f>[4]基础信息!L831</f>
        <v>828</v>
      </c>
      <c r="AM831" s="35">
        <f>[4]基础信息!M831</f>
        <v>100</v>
      </c>
      <c r="AP831" s="44">
        <f>[2]国家城池攻打!AK831</f>
        <v>828</v>
      </c>
      <c r="AQ831" s="44">
        <f>[2]国家城池攻打!AL831</f>
        <v>2957147123.7158599</v>
      </c>
      <c r="AR831" s="44">
        <f>[2]国家城池攻打!AM831</f>
        <v>2987653967.166152</v>
      </c>
      <c r="AS831" s="44">
        <f>[2]国家城池攻打!AN831</f>
        <v>251229532.77905756</v>
      </c>
      <c r="AT831" s="44">
        <f>[2]国家城池攻打!AO831</f>
        <v>47895979.94034218</v>
      </c>
      <c r="AU831" s="44">
        <f>[2]国家城池攻打!AP831</f>
        <v>14210627.126752343</v>
      </c>
      <c r="AV831" s="44">
        <f>[2]国家城池攻打!AQ831</f>
        <v>6258137230.7281628</v>
      </c>
      <c r="AX831" s="14">
        <v>828</v>
      </c>
      <c r="AY831" s="44">
        <f>[2]国家城池攻打!AE831</f>
        <v>61655335.429455407</v>
      </c>
      <c r="AZ831" s="44">
        <f>[2]国家城池攻打!AF831</f>
        <v>63175266.15556179</v>
      </c>
      <c r="BA831" s="44">
        <f>[2]国家城池攻打!AG831</f>
        <v>65078289.891450986</v>
      </c>
      <c r="BB831" s="44">
        <f>[2]国家城池攻打!AH831</f>
        <v>69738291.92415531</v>
      </c>
      <c r="BC831" s="44">
        <f>[2]国家城池攻打!AI831</f>
        <v>71510804.784381777</v>
      </c>
    </row>
    <row r="832" spans="38:55" x14ac:dyDescent="0.15">
      <c r="AL832" s="35">
        <f>[4]基础信息!L832</f>
        <v>829</v>
      </c>
      <c r="AM832" s="35">
        <f>[4]基础信息!M832</f>
        <v>100</v>
      </c>
      <c r="AP832" s="44">
        <f>[2]国家城池攻打!AK832</f>
        <v>829</v>
      </c>
      <c r="AQ832" s="44">
        <f>[2]国家城池攻打!AL832</f>
        <v>2957147123.7158599</v>
      </c>
      <c r="AR832" s="44">
        <f>[2]国家城池攻打!AM832</f>
        <v>2987653967.166152</v>
      </c>
      <c r="AS832" s="44">
        <f>[2]国家城池攻打!AN832</f>
        <v>251229532.77905756</v>
      </c>
      <c r="AT832" s="44">
        <f>[2]国家城池攻打!AO832</f>
        <v>47895979.94034218</v>
      </c>
      <c r="AU832" s="44">
        <f>[2]国家城池攻打!AP832</f>
        <v>14210627.126752343</v>
      </c>
      <c r="AV832" s="44">
        <f>[2]国家城池攻打!AQ832</f>
        <v>6258137230.7281628</v>
      </c>
      <c r="AX832" s="14">
        <v>829</v>
      </c>
      <c r="AY832" s="44">
        <f>[2]国家城池攻打!AE832</f>
        <v>61655335.429455407</v>
      </c>
      <c r="AZ832" s="44">
        <f>[2]国家城池攻打!AF832</f>
        <v>63175266.15556179</v>
      </c>
      <c r="BA832" s="44">
        <f>[2]国家城池攻打!AG832</f>
        <v>65078289.891450986</v>
      </c>
      <c r="BB832" s="44">
        <f>[2]国家城池攻打!AH832</f>
        <v>69738291.92415531</v>
      </c>
      <c r="BC832" s="44">
        <f>[2]国家城池攻打!AI832</f>
        <v>71510804.784381777</v>
      </c>
    </row>
    <row r="833" spans="38:55" x14ac:dyDescent="0.15">
      <c r="AL833" s="35">
        <f>[4]基础信息!L833</f>
        <v>830</v>
      </c>
      <c r="AM833" s="35">
        <f>[4]基础信息!M833</f>
        <v>100</v>
      </c>
      <c r="AP833" s="44">
        <f>[2]国家城池攻打!AK833</f>
        <v>830</v>
      </c>
      <c r="AQ833" s="44">
        <f>[2]国家城池攻打!AL833</f>
        <v>2957147123.7158599</v>
      </c>
      <c r="AR833" s="44">
        <f>[2]国家城池攻打!AM833</f>
        <v>2987653967.166152</v>
      </c>
      <c r="AS833" s="44">
        <f>[2]国家城池攻打!AN833</f>
        <v>251229532.77905756</v>
      </c>
      <c r="AT833" s="44">
        <f>[2]国家城池攻打!AO833</f>
        <v>47895979.94034218</v>
      </c>
      <c r="AU833" s="44">
        <f>[2]国家城池攻打!AP833</f>
        <v>14210627.126752343</v>
      </c>
      <c r="AV833" s="44">
        <f>[2]国家城池攻打!AQ833</f>
        <v>6258137230.7281628</v>
      </c>
      <c r="AX833" s="14">
        <v>830</v>
      </c>
      <c r="AY833" s="44">
        <f>[2]国家城池攻打!AE833</f>
        <v>61655335.429455407</v>
      </c>
      <c r="AZ833" s="44">
        <f>[2]国家城池攻打!AF833</f>
        <v>63175266.15556179</v>
      </c>
      <c r="BA833" s="44">
        <f>[2]国家城池攻打!AG833</f>
        <v>65078289.891450986</v>
      </c>
      <c r="BB833" s="44">
        <f>[2]国家城池攻打!AH833</f>
        <v>69738291.92415531</v>
      </c>
      <c r="BC833" s="44">
        <f>[2]国家城池攻打!AI833</f>
        <v>71510804.784381777</v>
      </c>
    </row>
    <row r="834" spans="38:55" x14ac:dyDescent="0.15">
      <c r="AL834" s="35">
        <f>[4]基础信息!L834</f>
        <v>831</v>
      </c>
      <c r="AM834" s="35">
        <f>[4]基础信息!M834</f>
        <v>100</v>
      </c>
      <c r="AP834" s="44">
        <f>[2]国家城池攻打!AK834</f>
        <v>831</v>
      </c>
      <c r="AQ834" s="44">
        <f>[2]国家城池攻打!AL834</f>
        <v>2957147123.7158599</v>
      </c>
      <c r="AR834" s="44">
        <f>[2]国家城池攻打!AM834</f>
        <v>2987653967.166152</v>
      </c>
      <c r="AS834" s="44">
        <f>[2]国家城池攻打!AN834</f>
        <v>251229532.77905756</v>
      </c>
      <c r="AT834" s="44">
        <f>[2]国家城池攻打!AO834</f>
        <v>47895979.94034218</v>
      </c>
      <c r="AU834" s="44">
        <f>[2]国家城池攻打!AP834</f>
        <v>14210627.126752343</v>
      </c>
      <c r="AV834" s="44">
        <f>[2]国家城池攻打!AQ834</f>
        <v>6258137230.7281628</v>
      </c>
      <c r="AX834" s="14">
        <v>831</v>
      </c>
      <c r="AY834" s="44">
        <f>[2]国家城池攻打!AE834</f>
        <v>61655335.429455407</v>
      </c>
      <c r="AZ834" s="44">
        <f>[2]国家城池攻打!AF834</f>
        <v>63175266.15556179</v>
      </c>
      <c r="BA834" s="44">
        <f>[2]国家城池攻打!AG834</f>
        <v>65078289.891450986</v>
      </c>
      <c r="BB834" s="44">
        <f>[2]国家城池攻打!AH834</f>
        <v>69738291.92415531</v>
      </c>
      <c r="BC834" s="44">
        <f>[2]国家城池攻打!AI834</f>
        <v>71510804.784381777</v>
      </c>
    </row>
    <row r="835" spans="38:55" x14ac:dyDescent="0.15">
      <c r="AL835" s="35">
        <f>[4]基础信息!L835</f>
        <v>832</v>
      </c>
      <c r="AM835" s="35">
        <f>[4]基础信息!M835</f>
        <v>100</v>
      </c>
      <c r="AP835" s="44">
        <f>[2]国家城池攻打!AK835</f>
        <v>832</v>
      </c>
      <c r="AQ835" s="44">
        <f>[2]国家城池攻打!AL835</f>
        <v>2957147123.7158599</v>
      </c>
      <c r="AR835" s="44">
        <f>[2]国家城池攻打!AM835</f>
        <v>2987653967.166152</v>
      </c>
      <c r="AS835" s="44">
        <f>[2]国家城池攻打!AN835</f>
        <v>251229532.77905756</v>
      </c>
      <c r="AT835" s="44">
        <f>[2]国家城池攻打!AO835</f>
        <v>47895979.94034218</v>
      </c>
      <c r="AU835" s="44">
        <f>[2]国家城池攻打!AP835</f>
        <v>14210627.126752343</v>
      </c>
      <c r="AV835" s="44">
        <f>[2]国家城池攻打!AQ835</f>
        <v>6258137230.7281628</v>
      </c>
      <c r="AX835" s="14">
        <v>832</v>
      </c>
      <c r="AY835" s="44">
        <f>[2]国家城池攻打!AE835</f>
        <v>61655335.429455407</v>
      </c>
      <c r="AZ835" s="44">
        <f>[2]国家城池攻打!AF835</f>
        <v>63175266.15556179</v>
      </c>
      <c r="BA835" s="44">
        <f>[2]国家城池攻打!AG835</f>
        <v>65078289.891450986</v>
      </c>
      <c r="BB835" s="44">
        <f>[2]国家城池攻打!AH835</f>
        <v>69738291.92415531</v>
      </c>
      <c r="BC835" s="44">
        <f>[2]国家城池攻打!AI835</f>
        <v>71510804.784381777</v>
      </c>
    </row>
    <row r="836" spans="38:55" x14ac:dyDescent="0.15">
      <c r="AL836" s="35">
        <f>[4]基础信息!L836</f>
        <v>833</v>
      </c>
      <c r="AM836" s="35">
        <f>[4]基础信息!M836</f>
        <v>100</v>
      </c>
      <c r="AP836" s="44">
        <f>[2]国家城池攻打!AK836</f>
        <v>833</v>
      </c>
      <c r="AQ836" s="44">
        <f>[2]国家城池攻打!AL836</f>
        <v>2957147123.7158599</v>
      </c>
      <c r="AR836" s="44">
        <f>[2]国家城池攻打!AM836</f>
        <v>2987653967.166152</v>
      </c>
      <c r="AS836" s="44">
        <f>[2]国家城池攻打!AN836</f>
        <v>251229532.77905756</v>
      </c>
      <c r="AT836" s="44">
        <f>[2]国家城池攻打!AO836</f>
        <v>47895979.94034218</v>
      </c>
      <c r="AU836" s="44">
        <f>[2]国家城池攻打!AP836</f>
        <v>14210627.126752343</v>
      </c>
      <c r="AV836" s="44">
        <f>[2]国家城池攻打!AQ836</f>
        <v>6258137230.7281628</v>
      </c>
      <c r="AX836" s="14">
        <v>833</v>
      </c>
      <c r="AY836" s="44">
        <f>[2]国家城池攻打!AE836</f>
        <v>61655335.429455407</v>
      </c>
      <c r="AZ836" s="44">
        <f>[2]国家城池攻打!AF836</f>
        <v>63175266.15556179</v>
      </c>
      <c r="BA836" s="44">
        <f>[2]国家城池攻打!AG836</f>
        <v>65078289.891450986</v>
      </c>
      <c r="BB836" s="44">
        <f>[2]国家城池攻打!AH836</f>
        <v>69738291.92415531</v>
      </c>
      <c r="BC836" s="44">
        <f>[2]国家城池攻打!AI836</f>
        <v>71510804.784381777</v>
      </c>
    </row>
    <row r="837" spans="38:55" x14ac:dyDescent="0.15">
      <c r="AL837" s="35">
        <f>[4]基础信息!L837</f>
        <v>834</v>
      </c>
      <c r="AM837" s="35">
        <f>[4]基础信息!M837</f>
        <v>100</v>
      </c>
      <c r="AP837" s="44">
        <f>[2]国家城池攻打!AK837</f>
        <v>834</v>
      </c>
      <c r="AQ837" s="44">
        <f>[2]国家城池攻打!AL837</f>
        <v>2957147123.7158599</v>
      </c>
      <c r="AR837" s="44">
        <f>[2]国家城池攻打!AM837</f>
        <v>2987653967.166152</v>
      </c>
      <c r="AS837" s="44">
        <f>[2]国家城池攻打!AN837</f>
        <v>251229532.77905756</v>
      </c>
      <c r="AT837" s="44">
        <f>[2]国家城池攻打!AO837</f>
        <v>47895979.94034218</v>
      </c>
      <c r="AU837" s="44">
        <f>[2]国家城池攻打!AP837</f>
        <v>14210627.126752343</v>
      </c>
      <c r="AV837" s="44">
        <f>[2]国家城池攻打!AQ837</f>
        <v>6258137230.7281628</v>
      </c>
      <c r="AX837" s="14">
        <v>834</v>
      </c>
      <c r="AY837" s="44">
        <f>[2]国家城池攻打!AE837</f>
        <v>61655335.429455407</v>
      </c>
      <c r="AZ837" s="44">
        <f>[2]国家城池攻打!AF837</f>
        <v>63175266.15556179</v>
      </c>
      <c r="BA837" s="44">
        <f>[2]国家城池攻打!AG837</f>
        <v>65078289.891450986</v>
      </c>
      <c r="BB837" s="44">
        <f>[2]国家城池攻打!AH837</f>
        <v>69738291.92415531</v>
      </c>
      <c r="BC837" s="44">
        <f>[2]国家城池攻打!AI837</f>
        <v>71510804.784381777</v>
      </c>
    </row>
    <row r="838" spans="38:55" x14ac:dyDescent="0.15">
      <c r="AL838" s="35">
        <f>[4]基础信息!L838</f>
        <v>835</v>
      </c>
      <c r="AM838" s="35">
        <f>[4]基础信息!M838</f>
        <v>100</v>
      </c>
      <c r="AP838" s="44">
        <f>[2]国家城池攻打!AK838</f>
        <v>835</v>
      </c>
      <c r="AQ838" s="44">
        <f>[2]国家城池攻打!AL838</f>
        <v>2957147123.7158599</v>
      </c>
      <c r="AR838" s="44">
        <f>[2]国家城池攻打!AM838</f>
        <v>2987653967.166152</v>
      </c>
      <c r="AS838" s="44">
        <f>[2]国家城池攻打!AN838</f>
        <v>251229532.77905756</v>
      </c>
      <c r="AT838" s="44">
        <f>[2]国家城池攻打!AO838</f>
        <v>47895979.94034218</v>
      </c>
      <c r="AU838" s="44">
        <f>[2]国家城池攻打!AP838</f>
        <v>14210627.126752343</v>
      </c>
      <c r="AV838" s="44">
        <f>[2]国家城池攻打!AQ838</f>
        <v>6258137230.7281628</v>
      </c>
      <c r="AX838" s="14">
        <v>835</v>
      </c>
      <c r="AY838" s="44">
        <f>[2]国家城池攻打!AE838</f>
        <v>61655335.429455407</v>
      </c>
      <c r="AZ838" s="44">
        <f>[2]国家城池攻打!AF838</f>
        <v>63175266.15556179</v>
      </c>
      <c r="BA838" s="44">
        <f>[2]国家城池攻打!AG838</f>
        <v>65078289.891450986</v>
      </c>
      <c r="BB838" s="44">
        <f>[2]国家城池攻打!AH838</f>
        <v>69738291.92415531</v>
      </c>
      <c r="BC838" s="44">
        <f>[2]国家城池攻打!AI838</f>
        <v>71510804.784381777</v>
      </c>
    </row>
    <row r="839" spans="38:55" x14ac:dyDescent="0.15">
      <c r="AL839" s="35">
        <f>[4]基础信息!L839</f>
        <v>836</v>
      </c>
      <c r="AM839" s="35">
        <f>[4]基础信息!M839</f>
        <v>100</v>
      </c>
      <c r="AP839" s="44">
        <f>[2]国家城池攻打!AK839</f>
        <v>836</v>
      </c>
      <c r="AQ839" s="44">
        <f>[2]国家城池攻打!AL839</f>
        <v>2957147123.7158599</v>
      </c>
      <c r="AR839" s="44">
        <f>[2]国家城池攻打!AM839</f>
        <v>2987653967.166152</v>
      </c>
      <c r="AS839" s="44">
        <f>[2]国家城池攻打!AN839</f>
        <v>251229532.77905756</v>
      </c>
      <c r="AT839" s="44">
        <f>[2]国家城池攻打!AO839</f>
        <v>47895979.94034218</v>
      </c>
      <c r="AU839" s="44">
        <f>[2]国家城池攻打!AP839</f>
        <v>14210627.126752343</v>
      </c>
      <c r="AV839" s="44">
        <f>[2]国家城池攻打!AQ839</f>
        <v>6258137230.7281628</v>
      </c>
      <c r="AX839" s="14">
        <v>836</v>
      </c>
      <c r="AY839" s="44">
        <f>[2]国家城池攻打!AE839</f>
        <v>61655335.429455407</v>
      </c>
      <c r="AZ839" s="44">
        <f>[2]国家城池攻打!AF839</f>
        <v>63175266.15556179</v>
      </c>
      <c r="BA839" s="44">
        <f>[2]国家城池攻打!AG839</f>
        <v>65078289.891450986</v>
      </c>
      <c r="BB839" s="44">
        <f>[2]国家城池攻打!AH839</f>
        <v>69738291.92415531</v>
      </c>
      <c r="BC839" s="44">
        <f>[2]国家城池攻打!AI839</f>
        <v>71510804.784381777</v>
      </c>
    </row>
    <row r="840" spans="38:55" x14ac:dyDescent="0.15">
      <c r="AL840" s="35">
        <f>[4]基础信息!L840</f>
        <v>837</v>
      </c>
      <c r="AM840" s="35">
        <f>[4]基础信息!M840</f>
        <v>100</v>
      </c>
      <c r="AP840" s="44">
        <f>[2]国家城池攻打!AK840</f>
        <v>837</v>
      </c>
      <c r="AQ840" s="44">
        <f>[2]国家城池攻打!AL840</f>
        <v>2957147123.7158599</v>
      </c>
      <c r="AR840" s="44">
        <f>[2]国家城池攻打!AM840</f>
        <v>2987653967.166152</v>
      </c>
      <c r="AS840" s="44">
        <f>[2]国家城池攻打!AN840</f>
        <v>251229532.77905756</v>
      </c>
      <c r="AT840" s="44">
        <f>[2]国家城池攻打!AO840</f>
        <v>47895979.94034218</v>
      </c>
      <c r="AU840" s="44">
        <f>[2]国家城池攻打!AP840</f>
        <v>14210627.126752343</v>
      </c>
      <c r="AV840" s="44">
        <f>[2]国家城池攻打!AQ840</f>
        <v>6258137230.7281628</v>
      </c>
      <c r="AX840" s="14">
        <v>837</v>
      </c>
      <c r="AY840" s="44">
        <f>[2]国家城池攻打!AE840</f>
        <v>61655335.429455407</v>
      </c>
      <c r="AZ840" s="44">
        <f>[2]国家城池攻打!AF840</f>
        <v>63175266.15556179</v>
      </c>
      <c r="BA840" s="44">
        <f>[2]国家城池攻打!AG840</f>
        <v>65078289.891450986</v>
      </c>
      <c r="BB840" s="44">
        <f>[2]国家城池攻打!AH840</f>
        <v>69738291.92415531</v>
      </c>
      <c r="BC840" s="44">
        <f>[2]国家城池攻打!AI840</f>
        <v>71510804.784381777</v>
      </c>
    </row>
    <row r="841" spans="38:55" x14ac:dyDescent="0.15">
      <c r="AL841" s="35">
        <f>[4]基础信息!L841</f>
        <v>838</v>
      </c>
      <c r="AM841" s="35">
        <f>[4]基础信息!M841</f>
        <v>100</v>
      </c>
      <c r="AP841" s="44">
        <f>[2]国家城池攻打!AK841</f>
        <v>838</v>
      </c>
      <c r="AQ841" s="44">
        <f>[2]国家城池攻打!AL841</f>
        <v>2957147123.7158599</v>
      </c>
      <c r="AR841" s="44">
        <f>[2]国家城池攻打!AM841</f>
        <v>2987653967.166152</v>
      </c>
      <c r="AS841" s="44">
        <f>[2]国家城池攻打!AN841</f>
        <v>251229532.77905756</v>
      </c>
      <c r="AT841" s="44">
        <f>[2]国家城池攻打!AO841</f>
        <v>47895979.94034218</v>
      </c>
      <c r="AU841" s="44">
        <f>[2]国家城池攻打!AP841</f>
        <v>14210627.126752343</v>
      </c>
      <c r="AV841" s="44">
        <f>[2]国家城池攻打!AQ841</f>
        <v>6258137230.7281628</v>
      </c>
      <c r="AX841" s="14">
        <v>838</v>
      </c>
      <c r="AY841" s="44">
        <f>[2]国家城池攻打!AE841</f>
        <v>61655335.429455407</v>
      </c>
      <c r="AZ841" s="44">
        <f>[2]国家城池攻打!AF841</f>
        <v>63175266.15556179</v>
      </c>
      <c r="BA841" s="44">
        <f>[2]国家城池攻打!AG841</f>
        <v>65078289.891450986</v>
      </c>
      <c r="BB841" s="44">
        <f>[2]国家城池攻打!AH841</f>
        <v>69738291.92415531</v>
      </c>
      <c r="BC841" s="44">
        <f>[2]国家城池攻打!AI841</f>
        <v>71510804.784381777</v>
      </c>
    </row>
    <row r="842" spans="38:55" x14ac:dyDescent="0.15">
      <c r="AL842" s="35">
        <f>[4]基础信息!L842</f>
        <v>839</v>
      </c>
      <c r="AM842" s="35">
        <f>[4]基础信息!M842</f>
        <v>100</v>
      </c>
      <c r="AP842" s="44">
        <f>[2]国家城池攻打!AK842</f>
        <v>839</v>
      </c>
      <c r="AQ842" s="44">
        <f>[2]国家城池攻打!AL842</f>
        <v>2957147123.7158599</v>
      </c>
      <c r="AR842" s="44">
        <f>[2]国家城池攻打!AM842</f>
        <v>2987653967.166152</v>
      </c>
      <c r="AS842" s="44">
        <f>[2]国家城池攻打!AN842</f>
        <v>251229532.77905756</v>
      </c>
      <c r="AT842" s="44">
        <f>[2]国家城池攻打!AO842</f>
        <v>47895979.94034218</v>
      </c>
      <c r="AU842" s="44">
        <f>[2]国家城池攻打!AP842</f>
        <v>14210627.126752343</v>
      </c>
      <c r="AV842" s="44">
        <f>[2]国家城池攻打!AQ842</f>
        <v>6258137230.7281628</v>
      </c>
      <c r="AX842" s="14">
        <v>839</v>
      </c>
      <c r="AY842" s="44">
        <f>[2]国家城池攻打!AE842</f>
        <v>61655335.429455407</v>
      </c>
      <c r="AZ842" s="44">
        <f>[2]国家城池攻打!AF842</f>
        <v>63175266.15556179</v>
      </c>
      <c r="BA842" s="44">
        <f>[2]国家城池攻打!AG842</f>
        <v>65078289.891450986</v>
      </c>
      <c r="BB842" s="44">
        <f>[2]国家城池攻打!AH842</f>
        <v>69738291.92415531</v>
      </c>
      <c r="BC842" s="44">
        <f>[2]国家城池攻打!AI842</f>
        <v>71510804.784381777</v>
      </c>
    </row>
    <row r="843" spans="38:55" x14ac:dyDescent="0.15">
      <c r="AL843" s="35">
        <f>[4]基础信息!L843</f>
        <v>840</v>
      </c>
      <c r="AM843" s="35">
        <f>[4]基础信息!M843</f>
        <v>100</v>
      </c>
      <c r="AP843" s="44">
        <f>[2]国家城池攻打!AK843</f>
        <v>840</v>
      </c>
      <c r="AQ843" s="44">
        <f>[2]国家城池攻打!AL843</f>
        <v>2957147123.7158599</v>
      </c>
      <c r="AR843" s="44">
        <f>[2]国家城池攻打!AM843</f>
        <v>2987653967.166152</v>
      </c>
      <c r="AS843" s="44">
        <f>[2]国家城池攻打!AN843</f>
        <v>251229532.77905756</v>
      </c>
      <c r="AT843" s="44">
        <f>[2]国家城池攻打!AO843</f>
        <v>47895979.94034218</v>
      </c>
      <c r="AU843" s="44">
        <f>[2]国家城池攻打!AP843</f>
        <v>14210627.126752343</v>
      </c>
      <c r="AV843" s="44">
        <f>[2]国家城池攻打!AQ843</f>
        <v>6258137230.7281628</v>
      </c>
      <c r="AX843" s="14">
        <v>840</v>
      </c>
      <c r="AY843" s="44">
        <f>[2]国家城池攻打!AE843</f>
        <v>61655335.429455407</v>
      </c>
      <c r="AZ843" s="44">
        <f>[2]国家城池攻打!AF843</f>
        <v>63175266.15556179</v>
      </c>
      <c r="BA843" s="44">
        <f>[2]国家城池攻打!AG843</f>
        <v>65078289.891450986</v>
      </c>
      <c r="BB843" s="44">
        <f>[2]国家城池攻打!AH843</f>
        <v>69738291.92415531</v>
      </c>
      <c r="BC843" s="44">
        <f>[2]国家城池攻打!AI843</f>
        <v>71510804.784381777</v>
      </c>
    </row>
    <row r="844" spans="38:55" x14ac:dyDescent="0.15">
      <c r="AL844" s="35">
        <f>[4]基础信息!L844</f>
        <v>841</v>
      </c>
      <c r="AM844" s="35">
        <f>[4]基础信息!M844</f>
        <v>100</v>
      </c>
      <c r="AP844" s="44">
        <f>[2]国家城池攻打!AK844</f>
        <v>841</v>
      </c>
      <c r="AQ844" s="44">
        <f>[2]国家城池攻打!AL844</f>
        <v>2957147123.7158599</v>
      </c>
      <c r="AR844" s="44">
        <f>[2]国家城池攻打!AM844</f>
        <v>2987653967.166152</v>
      </c>
      <c r="AS844" s="44">
        <f>[2]国家城池攻打!AN844</f>
        <v>251229532.77905756</v>
      </c>
      <c r="AT844" s="44">
        <f>[2]国家城池攻打!AO844</f>
        <v>47895979.94034218</v>
      </c>
      <c r="AU844" s="44">
        <f>[2]国家城池攻打!AP844</f>
        <v>14210627.126752343</v>
      </c>
      <c r="AV844" s="44">
        <f>[2]国家城池攻打!AQ844</f>
        <v>6258137230.7281628</v>
      </c>
      <c r="AX844" s="14">
        <v>841</v>
      </c>
      <c r="AY844" s="44">
        <f>[2]国家城池攻打!AE844</f>
        <v>61655335.429455407</v>
      </c>
      <c r="AZ844" s="44">
        <f>[2]国家城池攻打!AF844</f>
        <v>63175266.15556179</v>
      </c>
      <c r="BA844" s="44">
        <f>[2]国家城池攻打!AG844</f>
        <v>65078289.891450986</v>
      </c>
      <c r="BB844" s="44">
        <f>[2]国家城池攻打!AH844</f>
        <v>69738291.92415531</v>
      </c>
      <c r="BC844" s="44">
        <f>[2]国家城池攻打!AI844</f>
        <v>71510804.784381777</v>
      </c>
    </row>
    <row r="845" spans="38:55" x14ac:dyDescent="0.15">
      <c r="AL845" s="35">
        <f>[4]基础信息!L845</f>
        <v>842</v>
      </c>
      <c r="AM845" s="35">
        <f>[4]基础信息!M845</f>
        <v>100</v>
      </c>
      <c r="AP845" s="44">
        <f>[2]国家城池攻打!AK845</f>
        <v>842</v>
      </c>
      <c r="AQ845" s="44">
        <f>[2]国家城池攻打!AL845</f>
        <v>2957147123.7158599</v>
      </c>
      <c r="AR845" s="44">
        <f>[2]国家城池攻打!AM845</f>
        <v>2987653967.166152</v>
      </c>
      <c r="AS845" s="44">
        <f>[2]国家城池攻打!AN845</f>
        <v>251229532.77905756</v>
      </c>
      <c r="AT845" s="44">
        <f>[2]国家城池攻打!AO845</f>
        <v>47895979.94034218</v>
      </c>
      <c r="AU845" s="44">
        <f>[2]国家城池攻打!AP845</f>
        <v>14210627.126752343</v>
      </c>
      <c r="AV845" s="44">
        <f>[2]国家城池攻打!AQ845</f>
        <v>6258137230.7281628</v>
      </c>
      <c r="AX845" s="14">
        <v>842</v>
      </c>
      <c r="AY845" s="44">
        <f>[2]国家城池攻打!AE845</f>
        <v>61655335.429455407</v>
      </c>
      <c r="AZ845" s="44">
        <f>[2]国家城池攻打!AF845</f>
        <v>63175266.15556179</v>
      </c>
      <c r="BA845" s="44">
        <f>[2]国家城池攻打!AG845</f>
        <v>65078289.891450986</v>
      </c>
      <c r="BB845" s="44">
        <f>[2]国家城池攻打!AH845</f>
        <v>69738291.92415531</v>
      </c>
      <c r="BC845" s="44">
        <f>[2]国家城池攻打!AI845</f>
        <v>71510804.784381777</v>
      </c>
    </row>
    <row r="846" spans="38:55" x14ac:dyDescent="0.15">
      <c r="AL846" s="35">
        <f>[4]基础信息!L846</f>
        <v>843</v>
      </c>
      <c r="AM846" s="35">
        <f>[4]基础信息!M846</f>
        <v>100</v>
      </c>
      <c r="AP846" s="44">
        <f>[2]国家城池攻打!AK846</f>
        <v>843</v>
      </c>
      <c r="AQ846" s="44">
        <f>[2]国家城池攻打!AL846</f>
        <v>2957147123.7158599</v>
      </c>
      <c r="AR846" s="44">
        <f>[2]国家城池攻打!AM846</f>
        <v>2987653967.166152</v>
      </c>
      <c r="AS846" s="44">
        <f>[2]国家城池攻打!AN846</f>
        <v>251229532.77905756</v>
      </c>
      <c r="AT846" s="44">
        <f>[2]国家城池攻打!AO846</f>
        <v>47895979.94034218</v>
      </c>
      <c r="AU846" s="44">
        <f>[2]国家城池攻打!AP846</f>
        <v>14210627.126752343</v>
      </c>
      <c r="AV846" s="44">
        <f>[2]国家城池攻打!AQ846</f>
        <v>6258137230.7281628</v>
      </c>
      <c r="AX846" s="14">
        <v>843</v>
      </c>
      <c r="AY846" s="44">
        <f>[2]国家城池攻打!AE846</f>
        <v>61655335.429455407</v>
      </c>
      <c r="AZ846" s="44">
        <f>[2]国家城池攻打!AF846</f>
        <v>63175266.15556179</v>
      </c>
      <c r="BA846" s="44">
        <f>[2]国家城池攻打!AG846</f>
        <v>65078289.891450986</v>
      </c>
      <c r="BB846" s="44">
        <f>[2]国家城池攻打!AH846</f>
        <v>69738291.92415531</v>
      </c>
      <c r="BC846" s="44">
        <f>[2]国家城池攻打!AI846</f>
        <v>71510804.784381777</v>
      </c>
    </row>
    <row r="847" spans="38:55" x14ac:dyDescent="0.15">
      <c r="AL847" s="35">
        <f>[4]基础信息!L847</f>
        <v>844</v>
      </c>
      <c r="AM847" s="35">
        <f>[4]基础信息!M847</f>
        <v>100</v>
      </c>
      <c r="AP847" s="44">
        <f>[2]国家城池攻打!AK847</f>
        <v>844</v>
      </c>
      <c r="AQ847" s="44">
        <f>[2]国家城池攻打!AL847</f>
        <v>2957147123.7158599</v>
      </c>
      <c r="AR847" s="44">
        <f>[2]国家城池攻打!AM847</f>
        <v>2987653967.166152</v>
      </c>
      <c r="AS847" s="44">
        <f>[2]国家城池攻打!AN847</f>
        <v>251229532.77905756</v>
      </c>
      <c r="AT847" s="44">
        <f>[2]国家城池攻打!AO847</f>
        <v>47895979.94034218</v>
      </c>
      <c r="AU847" s="44">
        <f>[2]国家城池攻打!AP847</f>
        <v>14210627.126752343</v>
      </c>
      <c r="AV847" s="44">
        <f>[2]国家城池攻打!AQ847</f>
        <v>6258137230.7281628</v>
      </c>
      <c r="AX847" s="14">
        <v>844</v>
      </c>
      <c r="AY847" s="44">
        <f>[2]国家城池攻打!AE847</f>
        <v>61655335.429455407</v>
      </c>
      <c r="AZ847" s="44">
        <f>[2]国家城池攻打!AF847</f>
        <v>63175266.15556179</v>
      </c>
      <c r="BA847" s="44">
        <f>[2]国家城池攻打!AG847</f>
        <v>65078289.891450986</v>
      </c>
      <c r="BB847" s="44">
        <f>[2]国家城池攻打!AH847</f>
        <v>69738291.92415531</v>
      </c>
      <c r="BC847" s="44">
        <f>[2]国家城池攻打!AI847</f>
        <v>71510804.784381777</v>
      </c>
    </row>
    <row r="848" spans="38:55" x14ac:dyDescent="0.15">
      <c r="AL848" s="35">
        <f>[4]基础信息!L848</f>
        <v>845</v>
      </c>
      <c r="AM848" s="35">
        <f>[4]基础信息!M848</f>
        <v>100</v>
      </c>
      <c r="AP848" s="44">
        <f>[2]国家城池攻打!AK848</f>
        <v>845</v>
      </c>
      <c r="AQ848" s="44">
        <f>[2]国家城池攻打!AL848</f>
        <v>2957147123.7158599</v>
      </c>
      <c r="AR848" s="44">
        <f>[2]国家城池攻打!AM848</f>
        <v>2987653967.166152</v>
      </c>
      <c r="AS848" s="44">
        <f>[2]国家城池攻打!AN848</f>
        <v>251229532.77905756</v>
      </c>
      <c r="AT848" s="44">
        <f>[2]国家城池攻打!AO848</f>
        <v>47895979.94034218</v>
      </c>
      <c r="AU848" s="44">
        <f>[2]国家城池攻打!AP848</f>
        <v>14210627.126752343</v>
      </c>
      <c r="AV848" s="44">
        <f>[2]国家城池攻打!AQ848</f>
        <v>6258137230.7281628</v>
      </c>
      <c r="AX848" s="14">
        <v>845</v>
      </c>
      <c r="AY848" s="44">
        <f>[2]国家城池攻打!AE848</f>
        <v>61655335.429455407</v>
      </c>
      <c r="AZ848" s="44">
        <f>[2]国家城池攻打!AF848</f>
        <v>63175266.15556179</v>
      </c>
      <c r="BA848" s="44">
        <f>[2]国家城池攻打!AG848</f>
        <v>65078289.891450986</v>
      </c>
      <c r="BB848" s="44">
        <f>[2]国家城池攻打!AH848</f>
        <v>69738291.92415531</v>
      </c>
      <c r="BC848" s="44">
        <f>[2]国家城池攻打!AI848</f>
        <v>71510804.784381777</v>
      </c>
    </row>
    <row r="849" spans="38:55" x14ac:dyDescent="0.15">
      <c r="AL849" s="35">
        <f>[4]基础信息!L849</f>
        <v>846</v>
      </c>
      <c r="AM849" s="35">
        <f>[4]基础信息!M849</f>
        <v>100</v>
      </c>
      <c r="AP849" s="44">
        <f>[2]国家城池攻打!AK849</f>
        <v>846</v>
      </c>
      <c r="AQ849" s="44">
        <f>[2]国家城池攻打!AL849</f>
        <v>2957147123.7158599</v>
      </c>
      <c r="AR849" s="44">
        <f>[2]国家城池攻打!AM849</f>
        <v>2987653967.166152</v>
      </c>
      <c r="AS849" s="44">
        <f>[2]国家城池攻打!AN849</f>
        <v>251229532.77905756</v>
      </c>
      <c r="AT849" s="44">
        <f>[2]国家城池攻打!AO849</f>
        <v>47895979.94034218</v>
      </c>
      <c r="AU849" s="44">
        <f>[2]国家城池攻打!AP849</f>
        <v>14210627.126752343</v>
      </c>
      <c r="AV849" s="44">
        <f>[2]国家城池攻打!AQ849</f>
        <v>6258137230.7281628</v>
      </c>
      <c r="AX849" s="14">
        <v>846</v>
      </c>
      <c r="AY849" s="44">
        <f>[2]国家城池攻打!AE849</f>
        <v>61655335.429455407</v>
      </c>
      <c r="AZ849" s="44">
        <f>[2]国家城池攻打!AF849</f>
        <v>63175266.15556179</v>
      </c>
      <c r="BA849" s="44">
        <f>[2]国家城池攻打!AG849</f>
        <v>65078289.891450986</v>
      </c>
      <c r="BB849" s="44">
        <f>[2]国家城池攻打!AH849</f>
        <v>69738291.92415531</v>
      </c>
      <c r="BC849" s="44">
        <f>[2]国家城池攻打!AI849</f>
        <v>71510804.784381777</v>
      </c>
    </row>
    <row r="850" spans="38:55" x14ac:dyDescent="0.15">
      <c r="AL850" s="35">
        <f>[4]基础信息!L850</f>
        <v>847</v>
      </c>
      <c r="AM850" s="35">
        <f>[4]基础信息!M850</f>
        <v>100</v>
      </c>
      <c r="AP850" s="44">
        <f>[2]国家城池攻打!AK850</f>
        <v>847</v>
      </c>
      <c r="AQ850" s="44">
        <f>[2]国家城池攻打!AL850</f>
        <v>2957147123.7158599</v>
      </c>
      <c r="AR850" s="44">
        <f>[2]国家城池攻打!AM850</f>
        <v>2987653967.166152</v>
      </c>
      <c r="AS850" s="44">
        <f>[2]国家城池攻打!AN850</f>
        <v>251229532.77905756</v>
      </c>
      <c r="AT850" s="44">
        <f>[2]国家城池攻打!AO850</f>
        <v>47895979.94034218</v>
      </c>
      <c r="AU850" s="44">
        <f>[2]国家城池攻打!AP850</f>
        <v>14210627.126752343</v>
      </c>
      <c r="AV850" s="44">
        <f>[2]国家城池攻打!AQ850</f>
        <v>6258137230.7281628</v>
      </c>
      <c r="AX850" s="14">
        <v>847</v>
      </c>
      <c r="AY850" s="44">
        <f>[2]国家城池攻打!AE850</f>
        <v>61655335.429455407</v>
      </c>
      <c r="AZ850" s="44">
        <f>[2]国家城池攻打!AF850</f>
        <v>63175266.15556179</v>
      </c>
      <c r="BA850" s="44">
        <f>[2]国家城池攻打!AG850</f>
        <v>65078289.891450986</v>
      </c>
      <c r="BB850" s="44">
        <f>[2]国家城池攻打!AH850</f>
        <v>69738291.92415531</v>
      </c>
      <c r="BC850" s="44">
        <f>[2]国家城池攻打!AI850</f>
        <v>71510804.784381777</v>
      </c>
    </row>
    <row r="851" spans="38:55" x14ac:dyDescent="0.15">
      <c r="AL851" s="35">
        <f>[4]基础信息!L851</f>
        <v>848</v>
      </c>
      <c r="AM851" s="35">
        <f>[4]基础信息!M851</f>
        <v>100</v>
      </c>
      <c r="AP851" s="44">
        <f>[2]国家城池攻打!AK851</f>
        <v>848</v>
      </c>
      <c r="AQ851" s="44">
        <f>[2]国家城池攻打!AL851</f>
        <v>2957147123.7158599</v>
      </c>
      <c r="AR851" s="44">
        <f>[2]国家城池攻打!AM851</f>
        <v>2987653967.166152</v>
      </c>
      <c r="AS851" s="44">
        <f>[2]国家城池攻打!AN851</f>
        <v>251229532.77905756</v>
      </c>
      <c r="AT851" s="44">
        <f>[2]国家城池攻打!AO851</f>
        <v>47895979.94034218</v>
      </c>
      <c r="AU851" s="44">
        <f>[2]国家城池攻打!AP851</f>
        <v>14210627.126752343</v>
      </c>
      <c r="AV851" s="44">
        <f>[2]国家城池攻打!AQ851</f>
        <v>6258137230.7281628</v>
      </c>
      <c r="AX851" s="14">
        <v>848</v>
      </c>
      <c r="AY851" s="44">
        <f>[2]国家城池攻打!AE851</f>
        <v>61655335.429455407</v>
      </c>
      <c r="AZ851" s="44">
        <f>[2]国家城池攻打!AF851</f>
        <v>63175266.15556179</v>
      </c>
      <c r="BA851" s="44">
        <f>[2]国家城池攻打!AG851</f>
        <v>65078289.891450986</v>
      </c>
      <c r="BB851" s="44">
        <f>[2]国家城池攻打!AH851</f>
        <v>69738291.92415531</v>
      </c>
      <c r="BC851" s="44">
        <f>[2]国家城池攻打!AI851</f>
        <v>71510804.784381777</v>
      </c>
    </row>
    <row r="852" spans="38:55" x14ac:dyDescent="0.15">
      <c r="AL852" s="35">
        <f>[4]基础信息!L852</f>
        <v>849</v>
      </c>
      <c r="AM852" s="35">
        <f>[4]基础信息!M852</f>
        <v>100</v>
      </c>
      <c r="AP852" s="44">
        <f>[2]国家城池攻打!AK852</f>
        <v>849</v>
      </c>
      <c r="AQ852" s="44">
        <f>[2]国家城池攻打!AL852</f>
        <v>2957147123.7158599</v>
      </c>
      <c r="AR852" s="44">
        <f>[2]国家城池攻打!AM852</f>
        <v>2987653967.166152</v>
      </c>
      <c r="AS852" s="44">
        <f>[2]国家城池攻打!AN852</f>
        <v>251229532.77905756</v>
      </c>
      <c r="AT852" s="44">
        <f>[2]国家城池攻打!AO852</f>
        <v>47895979.94034218</v>
      </c>
      <c r="AU852" s="44">
        <f>[2]国家城池攻打!AP852</f>
        <v>14210627.126752343</v>
      </c>
      <c r="AV852" s="44">
        <f>[2]国家城池攻打!AQ852</f>
        <v>6258137230.7281628</v>
      </c>
      <c r="AX852" s="14">
        <v>849</v>
      </c>
      <c r="AY852" s="44">
        <f>[2]国家城池攻打!AE852</f>
        <v>61655335.429455407</v>
      </c>
      <c r="AZ852" s="44">
        <f>[2]国家城池攻打!AF852</f>
        <v>63175266.15556179</v>
      </c>
      <c r="BA852" s="44">
        <f>[2]国家城池攻打!AG852</f>
        <v>65078289.891450986</v>
      </c>
      <c r="BB852" s="44">
        <f>[2]国家城池攻打!AH852</f>
        <v>69738291.92415531</v>
      </c>
      <c r="BC852" s="44">
        <f>[2]国家城池攻打!AI852</f>
        <v>71510804.784381777</v>
      </c>
    </row>
    <row r="853" spans="38:55" x14ac:dyDescent="0.15">
      <c r="AL853" s="35">
        <f>[4]基础信息!L853</f>
        <v>850</v>
      </c>
      <c r="AM853" s="35">
        <f>[4]基础信息!M853</f>
        <v>100</v>
      </c>
      <c r="AP853" s="44">
        <f>[2]国家城池攻打!AK853</f>
        <v>850</v>
      </c>
      <c r="AQ853" s="44">
        <f>[2]国家城池攻打!AL853</f>
        <v>2957147123.7158599</v>
      </c>
      <c r="AR853" s="44">
        <f>[2]国家城池攻打!AM853</f>
        <v>2987653967.166152</v>
      </c>
      <c r="AS853" s="44">
        <f>[2]国家城池攻打!AN853</f>
        <v>251229532.77905756</v>
      </c>
      <c r="AT853" s="44">
        <f>[2]国家城池攻打!AO853</f>
        <v>47895979.94034218</v>
      </c>
      <c r="AU853" s="44">
        <f>[2]国家城池攻打!AP853</f>
        <v>14210627.126752343</v>
      </c>
      <c r="AV853" s="44">
        <f>[2]国家城池攻打!AQ853</f>
        <v>6258137230.7281628</v>
      </c>
      <c r="AX853" s="14">
        <v>850</v>
      </c>
      <c r="AY853" s="44">
        <f>[2]国家城池攻打!AE853</f>
        <v>61655335.429455407</v>
      </c>
      <c r="AZ853" s="44">
        <f>[2]国家城池攻打!AF853</f>
        <v>63175266.15556179</v>
      </c>
      <c r="BA853" s="44">
        <f>[2]国家城池攻打!AG853</f>
        <v>65078289.891450986</v>
      </c>
      <c r="BB853" s="44">
        <f>[2]国家城池攻打!AH853</f>
        <v>69738291.92415531</v>
      </c>
      <c r="BC853" s="44">
        <f>[2]国家城池攻打!AI853</f>
        <v>71510804.784381777</v>
      </c>
    </row>
    <row r="854" spans="38:55" x14ac:dyDescent="0.15">
      <c r="AL854" s="35">
        <f>[4]基础信息!L854</f>
        <v>851</v>
      </c>
      <c r="AM854" s="35">
        <f>[4]基础信息!M854</f>
        <v>100</v>
      </c>
      <c r="AP854" s="44">
        <f>[2]国家城池攻打!AK854</f>
        <v>851</v>
      </c>
      <c r="AQ854" s="44">
        <f>[2]国家城池攻打!AL854</f>
        <v>2957147123.7158599</v>
      </c>
      <c r="AR854" s="44">
        <f>[2]国家城池攻打!AM854</f>
        <v>2987653967.166152</v>
      </c>
      <c r="AS854" s="44">
        <f>[2]国家城池攻打!AN854</f>
        <v>251229532.77905756</v>
      </c>
      <c r="AT854" s="44">
        <f>[2]国家城池攻打!AO854</f>
        <v>47895979.94034218</v>
      </c>
      <c r="AU854" s="44">
        <f>[2]国家城池攻打!AP854</f>
        <v>14210627.126752343</v>
      </c>
      <c r="AV854" s="44">
        <f>[2]国家城池攻打!AQ854</f>
        <v>6258137230.7281628</v>
      </c>
      <c r="AX854" s="14">
        <v>851</v>
      </c>
      <c r="AY854" s="44">
        <f>[2]国家城池攻打!AE854</f>
        <v>61655335.429455407</v>
      </c>
      <c r="AZ854" s="44">
        <f>[2]国家城池攻打!AF854</f>
        <v>63175266.15556179</v>
      </c>
      <c r="BA854" s="44">
        <f>[2]国家城池攻打!AG854</f>
        <v>65078289.891450986</v>
      </c>
      <c r="BB854" s="44">
        <f>[2]国家城池攻打!AH854</f>
        <v>69738291.92415531</v>
      </c>
      <c r="BC854" s="44">
        <f>[2]国家城池攻打!AI854</f>
        <v>71510804.784381777</v>
      </c>
    </row>
    <row r="855" spans="38:55" x14ac:dyDescent="0.15">
      <c r="AL855" s="35">
        <f>[4]基础信息!L855</f>
        <v>852</v>
      </c>
      <c r="AM855" s="35">
        <f>[4]基础信息!M855</f>
        <v>100</v>
      </c>
      <c r="AP855" s="44">
        <f>[2]国家城池攻打!AK855</f>
        <v>852</v>
      </c>
      <c r="AQ855" s="44">
        <f>[2]国家城池攻打!AL855</f>
        <v>2957147123.7158599</v>
      </c>
      <c r="AR855" s="44">
        <f>[2]国家城池攻打!AM855</f>
        <v>2987653967.166152</v>
      </c>
      <c r="AS855" s="44">
        <f>[2]国家城池攻打!AN855</f>
        <v>251229532.77905756</v>
      </c>
      <c r="AT855" s="44">
        <f>[2]国家城池攻打!AO855</f>
        <v>47895979.94034218</v>
      </c>
      <c r="AU855" s="44">
        <f>[2]国家城池攻打!AP855</f>
        <v>14210627.126752343</v>
      </c>
      <c r="AV855" s="44">
        <f>[2]国家城池攻打!AQ855</f>
        <v>6258137230.7281628</v>
      </c>
      <c r="AX855" s="14">
        <v>852</v>
      </c>
      <c r="AY855" s="44">
        <f>[2]国家城池攻打!AE855</f>
        <v>61655335.429455407</v>
      </c>
      <c r="AZ855" s="44">
        <f>[2]国家城池攻打!AF855</f>
        <v>63175266.15556179</v>
      </c>
      <c r="BA855" s="44">
        <f>[2]国家城池攻打!AG855</f>
        <v>65078289.891450986</v>
      </c>
      <c r="BB855" s="44">
        <f>[2]国家城池攻打!AH855</f>
        <v>69738291.92415531</v>
      </c>
      <c r="BC855" s="44">
        <f>[2]国家城池攻打!AI855</f>
        <v>71510804.784381777</v>
      </c>
    </row>
    <row r="856" spans="38:55" x14ac:dyDescent="0.15">
      <c r="AL856" s="35">
        <f>[4]基础信息!L856</f>
        <v>853</v>
      </c>
      <c r="AM856" s="35">
        <f>[4]基础信息!M856</f>
        <v>100</v>
      </c>
      <c r="AP856" s="44">
        <f>[2]国家城池攻打!AK856</f>
        <v>853</v>
      </c>
      <c r="AQ856" s="44">
        <f>[2]国家城池攻打!AL856</f>
        <v>2957147123.7158599</v>
      </c>
      <c r="AR856" s="44">
        <f>[2]国家城池攻打!AM856</f>
        <v>2987653967.166152</v>
      </c>
      <c r="AS856" s="44">
        <f>[2]国家城池攻打!AN856</f>
        <v>251229532.77905756</v>
      </c>
      <c r="AT856" s="44">
        <f>[2]国家城池攻打!AO856</f>
        <v>47895979.94034218</v>
      </c>
      <c r="AU856" s="44">
        <f>[2]国家城池攻打!AP856</f>
        <v>14210627.126752343</v>
      </c>
      <c r="AV856" s="44">
        <f>[2]国家城池攻打!AQ856</f>
        <v>6258137230.7281628</v>
      </c>
      <c r="AX856" s="14">
        <v>853</v>
      </c>
      <c r="AY856" s="44">
        <f>[2]国家城池攻打!AE856</f>
        <v>61655335.429455407</v>
      </c>
      <c r="AZ856" s="44">
        <f>[2]国家城池攻打!AF856</f>
        <v>63175266.15556179</v>
      </c>
      <c r="BA856" s="44">
        <f>[2]国家城池攻打!AG856</f>
        <v>65078289.891450986</v>
      </c>
      <c r="BB856" s="44">
        <f>[2]国家城池攻打!AH856</f>
        <v>69738291.92415531</v>
      </c>
      <c r="BC856" s="44">
        <f>[2]国家城池攻打!AI856</f>
        <v>71510804.784381777</v>
      </c>
    </row>
    <row r="857" spans="38:55" x14ac:dyDescent="0.15">
      <c r="AL857" s="35">
        <f>[4]基础信息!L857</f>
        <v>854</v>
      </c>
      <c r="AM857" s="35">
        <f>[4]基础信息!M857</f>
        <v>100</v>
      </c>
      <c r="AP857" s="44">
        <f>[2]国家城池攻打!AK857</f>
        <v>854</v>
      </c>
      <c r="AQ857" s="44">
        <f>[2]国家城池攻打!AL857</f>
        <v>2957147123.7158599</v>
      </c>
      <c r="AR857" s="44">
        <f>[2]国家城池攻打!AM857</f>
        <v>2987653967.166152</v>
      </c>
      <c r="AS857" s="44">
        <f>[2]国家城池攻打!AN857</f>
        <v>251229532.77905756</v>
      </c>
      <c r="AT857" s="44">
        <f>[2]国家城池攻打!AO857</f>
        <v>47895979.94034218</v>
      </c>
      <c r="AU857" s="44">
        <f>[2]国家城池攻打!AP857</f>
        <v>14210627.126752343</v>
      </c>
      <c r="AV857" s="44">
        <f>[2]国家城池攻打!AQ857</f>
        <v>6258137230.7281628</v>
      </c>
      <c r="AX857" s="14">
        <v>854</v>
      </c>
      <c r="AY857" s="44">
        <f>[2]国家城池攻打!AE857</f>
        <v>61655335.429455407</v>
      </c>
      <c r="AZ857" s="44">
        <f>[2]国家城池攻打!AF857</f>
        <v>63175266.15556179</v>
      </c>
      <c r="BA857" s="44">
        <f>[2]国家城池攻打!AG857</f>
        <v>65078289.891450986</v>
      </c>
      <c r="BB857" s="44">
        <f>[2]国家城池攻打!AH857</f>
        <v>69738291.92415531</v>
      </c>
      <c r="BC857" s="44">
        <f>[2]国家城池攻打!AI857</f>
        <v>71510804.784381777</v>
      </c>
    </row>
    <row r="858" spans="38:55" x14ac:dyDescent="0.15">
      <c r="AL858" s="35">
        <f>[4]基础信息!L858</f>
        <v>855</v>
      </c>
      <c r="AM858" s="35">
        <f>[4]基础信息!M858</f>
        <v>100</v>
      </c>
      <c r="AP858" s="44">
        <f>[2]国家城池攻打!AK858</f>
        <v>855</v>
      </c>
      <c r="AQ858" s="44">
        <f>[2]国家城池攻打!AL858</f>
        <v>2957147123.7158599</v>
      </c>
      <c r="AR858" s="44">
        <f>[2]国家城池攻打!AM858</f>
        <v>2987653967.166152</v>
      </c>
      <c r="AS858" s="44">
        <f>[2]国家城池攻打!AN858</f>
        <v>251229532.77905756</v>
      </c>
      <c r="AT858" s="44">
        <f>[2]国家城池攻打!AO858</f>
        <v>47895979.94034218</v>
      </c>
      <c r="AU858" s="44">
        <f>[2]国家城池攻打!AP858</f>
        <v>14210627.126752343</v>
      </c>
      <c r="AV858" s="44">
        <f>[2]国家城池攻打!AQ858</f>
        <v>6258137230.7281628</v>
      </c>
      <c r="AX858" s="14">
        <v>855</v>
      </c>
      <c r="AY858" s="44">
        <f>[2]国家城池攻打!AE858</f>
        <v>61655335.429455407</v>
      </c>
      <c r="AZ858" s="44">
        <f>[2]国家城池攻打!AF858</f>
        <v>63175266.15556179</v>
      </c>
      <c r="BA858" s="44">
        <f>[2]国家城池攻打!AG858</f>
        <v>65078289.891450986</v>
      </c>
      <c r="BB858" s="44">
        <f>[2]国家城池攻打!AH858</f>
        <v>69738291.92415531</v>
      </c>
      <c r="BC858" s="44">
        <f>[2]国家城池攻打!AI858</f>
        <v>71510804.784381777</v>
      </c>
    </row>
    <row r="859" spans="38:55" x14ac:dyDescent="0.15">
      <c r="AL859" s="35">
        <f>[4]基础信息!L859</f>
        <v>856</v>
      </c>
      <c r="AM859" s="35">
        <f>[4]基础信息!M859</f>
        <v>100</v>
      </c>
      <c r="AP859" s="44">
        <f>[2]国家城池攻打!AK859</f>
        <v>856</v>
      </c>
      <c r="AQ859" s="44">
        <f>[2]国家城池攻打!AL859</f>
        <v>2957147123.7158599</v>
      </c>
      <c r="AR859" s="44">
        <f>[2]国家城池攻打!AM859</f>
        <v>2987653967.166152</v>
      </c>
      <c r="AS859" s="44">
        <f>[2]国家城池攻打!AN859</f>
        <v>251229532.77905756</v>
      </c>
      <c r="AT859" s="44">
        <f>[2]国家城池攻打!AO859</f>
        <v>47895979.94034218</v>
      </c>
      <c r="AU859" s="44">
        <f>[2]国家城池攻打!AP859</f>
        <v>14210627.126752343</v>
      </c>
      <c r="AV859" s="44">
        <f>[2]国家城池攻打!AQ859</f>
        <v>6258137230.7281628</v>
      </c>
      <c r="AX859" s="14">
        <v>856</v>
      </c>
      <c r="AY859" s="44">
        <f>[2]国家城池攻打!AE859</f>
        <v>61655335.429455407</v>
      </c>
      <c r="AZ859" s="44">
        <f>[2]国家城池攻打!AF859</f>
        <v>63175266.15556179</v>
      </c>
      <c r="BA859" s="44">
        <f>[2]国家城池攻打!AG859</f>
        <v>65078289.891450986</v>
      </c>
      <c r="BB859" s="44">
        <f>[2]国家城池攻打!AH859</f>
        <v>69738291.92415531</v>
      </c>
      <c r="BC859" s="44">
        <f>[2]国家城池攻打!AI859</f>
        <v>71510804.784381777</v>
      </c>
    </row>
    <row r="860" spans="38:55" x14ac:dyDescent="0.15">
      <c r="AL860" s="35">
        <f>[4]基础信息!L860</f>
        <v>857</v>
      </c>
      <c r="AM860" s="35">
        <f>[4]基础信息!M860</f>
        <v>100</v>
      </c>
      <c r="AP860" s="44">
        <f>[2]国家城池攻打!AK860</f>
        <v>857</v>
      </c>
      <c r="AQ860" s="44">
        <f>[2]国家城池攻打!AL860</f>
        <v>2957147123.7158599</v>
      </c>
      <c r="AR860" s="44">
        <f>[2]国家城池攻打!AM860</f>
        <v>2987653967.166152</v>
      </c>
      <c r="AS860" s="44">
        <f>[2]国家城池攻打!AN860</f>
        <v>251229532.77905756</v>
      </c>
      <c r="AT860" s="44">
        <f>[2]国家城池攻打!AO860</f>
        <v>47895979.94034218</v>
      </c>
      <c r="AU860" s="44">
        <f>[2]国家城池攻打!AP860</f>
        <v>14210627.126752343</v>
      </c>
      <c r="AV860" s="44">
        <f>[2]国家城池攻打!AQ860</f>
        <v>6258137230.7281628</v>
      </c>
      <c r="AX860" s="14">
        <v>857</v>
      </c>
      <c r="AY860" s="44">
        <f>[2]国家城池攻打!AE860</f>
        <v>61655335.429455407</v>
      </c>
      <c r="AZ860" s="44">
        <f>[2]国家城池攻打!AF860</f>
        <v>63175266.15556179</v>
      </c>
      <c r="BA860" s="44">
        <f>[2]国家城池攻打!AG860</f>
        <v>65078289.891450986</v>
      </c>
      <c r="BB860" s="44">
        <f>[2]国家城池攻打!AH860</f>
        <v>69738291.92415531</v>
      </c>
      <c r="BC860" s="44">
        <f>[2]国家城池攻打!AI860</f>
        <v>71510804.784381777</v>
      </c>
    </row>
    <row r="861" spans="38:55" x14ac:dyDescent="0.15">
      <c r="AL861" s="35">
        <f>[4]基础信息!L861</f>
        <v>858</v>
      </c>
      <c r="AM861" s="35">
        <f>[4]基础信息!M861</f>
        <v>100</v>
      </c>
      <c r="AP861" s="44">
        <f>[2]国家城池攻打!AK861</f>
        <v>858</v>
      </c>
      <c r="AQ861" s="44">
        <f>[2]国家城池攻打!AL861</f>
        <v>2957147123.7158599</v>
      </c>
      <c r="AR861" s="44">
        <f>[2]国家城池攻打!AM861</f>
        <v>2987653967.166152</v>
      </c>
      <c r="AS861" s="44">
        <f>[2]国家城池攻打!AN861</f>
        <v>251229532.77905756</v>
      </c>
      <c r="AT861" s="44">
        <f>[2]国家城池攻打!AO861</f>
        <v>47895979.94034218</v>
      </c>
      <c r="AU861" s="44">
        <f>[2]国家城池攻打!AP861</f>
        <v>14210627.126752343</v>
      </c>
      <c r="AV861" s="44">
        <f>[2]国家城池攻打!AQ861</f>
        <v>6258137230.7281628</v>
      </c>
      <c r="AX861" s="14">
        <v>858</v>
      </c>
      <c r="AY861" s="44">
        <f>[2]国家城池攻打!AE861</f>
        <v>61655335.429455407</v>
      </c>
      <c r="AZ861" s="44">
        <f>[2]国家城池攻打!AF861</f>
        <v>63175266.15556179</v>
      </c>
      <c r="BA861" s="44">
        <f>[2]国家城池攻打!AG861</f>
        <v>65078289.891450986</v>
      </c>
      <c r="BB861" s="44">
        <f>[2]国家城池攻打!AH861</f>
        <v>69738291.92415531</v>
      </c>
      <c r="BC861" s="44">
        <f>[2]国家城池攻打!AI861</f>
        <v>71510804.784381777</v>
      </c>
    </row>
    <row r="862" spans="38:55" x14ac:dyDescent="0.15">
      <c r="AL862" s="35">
        <f>[4]基础信息!L862</f>
        <v>859</v>
      </c>
      <c r="AM862" s="35">
        <f>[4]基础信息!M862</f>
        <v>100</v>
      </c>
      <c r="AP862" s="44">
        <f>[2]国家城池攻打!AK862</f>
        <v>859</v>
      </c>
      <c r="AQ862" s="44">
        <f>[2]国家城池攻打!AL862</f>
        <v>2957147123.7158599</v>
      </c>
      <c r="AR862" s="44">
        <f>[2]国家城池攻打!AM862</f>
        <v>2987653967.166152</v>
      </c>
      <c r="AS862" s="44">
        <f>[2]国家城池攻打!AN862</f>
        <v>251229532.77905756</v>
      </c>
      <c r="AT862" s="44">
        <f>[2]国家城池攻打!AO862</f>
        <v>47895979.94034218</v>
      </c>
      <c r="AU862" s="44">
        <f>[2]国家城池攻打!AP862</f>
        <v>14210627.126752343</v>
      </c>
      <c r="AV862" s="44">
        <f>[2]国家城池攻打!AQ862</f>
        <v>6258137230.7281628</v>
      </c>
      <c r="AX862" s="14">
        <v>859</v>
      </c>
      <c r="AY862" s="44">
        <f>[2]国家城池攻打!AE862</f>
        <v>61655335.429455407</v>
      </c>
      <c r="AZ862" s="44">
        <f>[2]国家城池攻打!AF862</f>
        <v>63175266.15556179</v>
      </c>
      <c r="BA862" s="44">
        <f>[2]国家城池攻打!AG862</f>
        <v>65078289.891450986</v>
      </c>
      <c r="BB862" s="44">
        <f>[2]国家城池攻打!AH862</f>
        <v>69738291.92415531</v>
      </c>
      <c r="BC862" s="44">
        <f>[2]国家城池攻打!AI862</f>
        <v>71510804.784381777</v>
      </c>
    </row>
    <row r="863" spans="38:55" x14ac:dyDescent="0.15">
      <c r="AL863" s="35">
        <f>[4]基础信息!L863</f>
        <v>860</v>
      </c>
      <c r="AM863" s="35">
        <f>[4]基础信息!M863</f>
        <v>100</v>
      </c>
      <c r="AP863" s="44">
        <f>[2]国家城池攻打!AK863</f>
        <v>860</v>
      </c>
      <c r="AQ863" s="44">
        <f>[2]国家城池攻打!AL863</f>
        <v>2957147123.7158599</v>
      </c>
      <c r="AR863" s="44">
        <f>[2]国家城池攻打!AM863</f>
        <v>2987653967.166152</v>
      </c>
      <c r="AS863" s="44">
        <f>[2]国家城池攻打!AN863</f>
        <v>251229532.77905756</v>
      </c>
      <c r="AT863" s="44">
        <f>[2]国家城池攻打!AO863</f>
        <v>47895979.94034218</v>
      </c>
      <c r="AU863" s="44">
        <f>[2]国家城池攻打!AP863</f>
        <v>14210627.126752343</v>
      </c>
      <c r="AV863" s="44">
        <f>[2]国家城池攻打!AQ863</f>
        <v>6258137230.7281628</v>
      </c>
      <c r="AX863" s="14">
        <v>860</v>
      </c>
      <c r="AY863" s="44">
        <f>[2]国家城池攻打!AE863</f>
        <v>61655335.429455407</v>
      </c>
      <c r="AZ863" s="44">
        <f>[2]国家城池攻打!AF863</f>
        <v>63175266.15556179</v>
      </c>
      <c r="BA863" s="44">
        <f>[2]国家城池攻打!AG863</f>
        <v>65078289.891450986</v>
      </c>
      <c r="BB863" s="44">
        <f>[2]国家城池攻打!AH863</f>
        <v>69738291.92415531</v>
      </c>
      <c r="BC863" s="44">
        <f>[2]国家城池攻打!AI863</f>
        <v>71510804.784381777</v>
      </c>
    </row>
    <row r="864" spans="38:55" x14ac:dyDescent="0.15">
      <c r="AL864" s="35">
        <f>[4]基础信息!L864</f>
        <v>861</v>
      </c>
      <c r="AM864" s="35">
        <f>[4]基础信息!M864</f>
        <v>100</v>
      </c>
      <c r="AP864" s="44">
        <f>[2]国家城池攻打!AK864</f>
        <v>861</v>
      </c>
      <c r="AQ864" s="44">
        <f>[2]国家城池攻打!AL864</f>
        <v>2957147123.7158599</v>
      </c>
      <c r="AR864" s="44">
        <f>[2]国家城池攻打!AM864</f>
        <v>2987653967.166152</v>
      </c>
      <c r="AS864" s="44">
        <f>[2]国家城池攻打!AN864</f>
        <v>251229532.77905756</v>
      </c>
      <c r="AT864" s="44">
        <f>[2]国家城池攻打!AO864</f>
        <v>47895979.94034218</v>
      </c>
      <c r="AU864" s="44">
        <f>[2]国家城池攻打!AP864</f>
        <v>14210627.126752343</v>
      </c>
      <c r="AV864" s="44">
        <f>[2]国家城池攻打!AQ864</f>
        <v>6258137230.7281628</v>
      </c>
      <c r="AX864" s="14">
        <v>861</v>
      </c>
      <c r="AY864" s="44">
        <f>[2]国家城池攻打!AE864</f>
        <v>61655335.429455407</v>
      </c>
      <c r="AZ864" s="44">
        <f>[2]国家城池攻打!AF864</f>
        <v>63175266.15556179</v>
      </c>
      <c r="BA864" s="44">
        <f>[2]国家城池攻打!AG864</f>
        <v>65078289.891450986</v>
      </c>
      <c r="BB864" s="44">
        <f>[2]国家城池攻打!AH864</f>
        <v>69738291.92415531</v>
      </c>
      <c r="BC864" s="44">
        <f>[2]国家城池攻打!AI864</f>
        <v>71510804.784381777</v>
      </c>
    </row>
    <row r="865" spans="38:55" x14ac:dyDescent="0.15">
      <c r="AL865" s="35">
        <f>[4]基础信息!L865</f>
        <v>862</v>
      </c>
      <c r="AM865" s="35">
        <f>[4]基础信息!M865</f>
        <v>100</v>
      </c>
      <c r="AP865" s="44">
        <f>[2]国家城池攻打!AK865</f>
        <v>862</v>
      </c>
      <c r="AQ865" s="44">
        <f>[2]国家城池攻打!AL865</f>
        <v>2957147123.7158599</v>
      </c>
      <c r="AR865" s="44">
        <f>[2]国家城池攻打!AM865</f>
        <v>2987653967.166152</v>
      </c>
      <c r="AS865" s="44">
        <f>[2]国家城池攻打!AN865</f>
        <v>251229532.77905756</v>
      </c>
      <c r="AT865" s="44">
        <f>[2]国家城池攻打!AO865</f>
        <v>47895979.94034218</v>
      </c>
      <c r="AU865" s="44">
        <f>[2]国家城池攻打!AP865</f>
        <v>14210627.126752343</v>
      </c>
      <c r="AV865" s="44">
        <f>[2]国家城池攻打!AQ865</f>
        <v>6258137230.7281628</v>
      </c>
      <c r="AX865" s="14">
        <v>862</v>
      </c>
      <c r="AY865" s="44">
        <f>[2]国家城池攻打!AE865</f>
        <v>61655335.429455407</v>
      </c>
      <c r="AZ865" s="44">
        <f>[2]国家城池攻打!AF865</f>
        <v>63175266.15556179</v>
      </c>
      <c r="BA865" s="44">
        <f>[2]国家城池攻打!AG865</f>
        <v>65078289.891450986</v>
      </c>
      <c r="BB865" s="44">
        <f>[2]国家城池攻打!AH865</f>
        <v>69738291.92415531</v>
      </c>
      <c r="BC865" s="44">
        <f>[2]国家城池攻打!AI865</f>
        <v>71510804.784381777</v>
      </c>
    </row>
    <row r="866" spans="38:55" x14ac:dyDescent="0.15">
      <c r="AL866" s="35">
        <f>[4]基础信息!L866</f>
        <v>863</v>
      </c>
      <c r="AM866" s="35">
        <f>[4]基础信息!M866</f>
        <v>100</v>
      </c>
      <c r="AP866" s="44">
        <f>[2]国家城池攻打!AK866</f>
        <v>863</v>
      </c>
      <c r="AQ866" s="44">
        <f>[2]国家城池攻打!AL866</f>
        <v>2957147123.7158599</v>
      </c>
      <c r="AR866" s="44">
        <f>[2]国家城池攻打!AM866</f>
        <v>2987653967.166152</v>
      </c>
      <c r="AS866" s="44">
        <f>[2]国家城池攻打!AN866</f>
        <v>251229532.77905756</v>
      </c>
      <c r="AT866" s="44">
        <f>[2]国家城池攻打!AO866</f>
        <v>47895979.94034218</v>
      </c>
      <c r="AU866" s="44">
        <f>[2]国家城池攻打!AP866</f>
        <v>14210627.126752343</v>
      </c>
      <c r="AV866" s="44">
        <f>[2]国家城池攻打!AQ866</f>
        <v>6258137230.7281628</v>
      </c>
      <c r="AX866" s="14">
        <v>863</v>
      </c>
      <c r="AY866" s="44">
        <f>[2]国家城池攻打!AE866</f>
        <v>61655335.429455407</v>
      </c>
      <c r="AZ866" s="44">
        <f>[2]国家城池攻打!AF866</f>
        <v>63175266.15556179</v>
      </c>
      <c r="BA866" s="44">
        <f>[2]国家城池攻打!AG866</f>
        <v>65078289.891450986</v>
      </c>
      <c r="BB866" s="44">
        <f>[2]国家城池攻打!AH866</f>
        <v>69738291.92415531</v>
      </c>
      <c r="BC866" s="44">
        <f>[2]国家城池攻打!AI866</f>
        <v>71510804.784381777</v>
      </c>
    </row>
    <row r="867" spans="38:55" x14ac:dyDescent="0.15">
      <c r="AL867" s="35">
        <f>[4]基础信息!L867</f>
        <v>864</v>
      </c>
      <c r="AM867" s="35">
        <f>[4]基础信息!M867</f>
        <v>100</v>
      </c>
      <c r="AP867" s="44">
        <f>[2]国家城池攻打!AK867</f>
        <v>864</v>
      </c>
      <c r="AQ867" s="44">
        <f>[2]国家城池攻打!AL867</f>
        <v>2957147123.7158599</v>
      </c>
      <c r="AR867" s="44">
        <f>[2]国家城池攻打!AM867</f>
        <v>2987653967.166152</v>
      </c>
      <c r="AS867" s="44">
        <f>[2]国家城池攻打!AN867</f>
        <v>251229532.77905756</v>
      </c>
      <c r="AT867" s="44">
        <f>[2]国家城池攻打!AO867</f>
        <v>47895979.94034218</v>
      </c>
      <c r="AU867" s="44">
        <f>[2]国家城池攻打!AP867</f>
        <v>14210627.126752343</v>
      </c>
      <c r="AV867" s="44">
        <f>[2]国家城池攻打!AQ867</f>
        <v>6258137230.7281628</v>
      </c>
      <c r="AX867" s="14">
        <v>864</v>
      </c>
      <c r="AY867" s="44">
        <f>[2]国家城池攻打!AE867</f>
        <v>61655335.429455407</v>
      </c>
      <c r="AZ867" s="44">
        <f>[2]国家城池攻打!AF867</f>
        <v>63175266.15556179</v>
      </c>
      <c r="BA867" s="44">
        <f>[2]国家城池攻打!AG867</f>
        <v>65078289.891450986</v>
      </c>
      <c r="BB867" s="44">
        <f>[2]国家城池攻打!AH867</f>
        <v>69738291.92415531</v>
      </c>
      <c r="BC867" s="44">
        <f>[2]国家城池攻打!AI867</f>
        <v>71510804.784381777</v>
      </c>
    </row>
    <row r="868" spans="38:55" x14ac:dyDescent="0.15">
      <c r="AL868" s="35">
        <f>[4]基础信息!L868</f>
        <v>865</v>
      </c>
      <c r="AM868" s="35">
        <f>[4]基础信息!M868</f>
        <v>100</v>
      </c>
      <c r="AP868" s="44">
        <f>[2]国家城池攻打!AK868</f>
        <v>865</v>
      </c>
      <c r="AQ868" s="44">
        <f>[2]国家城池攻打!AL868</f>
        <v>2957147123.7158599</v>
      </c>
      <c r="AR868" s="44">
        <f>[2]国家城池攻打!AM868</f>
        <v>2987653967.166152</v>
      </c>
      <c r="AS868" s="44">
        <f>[2]国家城池攻打!AN868</f>
        <v>251229532.77905756</v>
      </c>
      <c r="AT868" s="44">
        <f>[2]国家城池攻打!AO868</f>
        <v>47895979.94034218</v>
      </c>
      <c r="AU868" s="44">
        <f>[2]国家城池攻打!AP868</f>
        <v>14210627.126752343</v>
      </c>
      <c r="AV868" s="44">
        <f>[2]国家城池攻打!AQ868</f>
        <v>6258137230.7281628</v>
      </c>
      <c r="AX868" s="14">
        <v>865</v>
      </c>
      <c r="AY868" s="44">
        <f>[2]国家城池攻打!AE868</f>
        <v>61655335.429455407</v>
      </c>
      <c r="AZ868" s="44">
        <f>[2]国家城池攻打!AF868</f>
        <v>63175266.15556179</v>
      </c>
      <c r="BA868" s="44">
        <f>[2]国家城池攻打!AG868</f>
        <v>65078289.891450986</v>
      </c>
      <c r="BB868" s="44">
        <f>[2]国家城池攻打!AH868</f>
        <v>69738291.92415531</v>
      </c>
      <c r="BC868" s="44">
        <f>[2]国家城池攻打!AI868</f>
        <v>71510804.784381777</v>
      </c>
    </row>
    <row r="869" spans="38:55" x14ac:dyDescent="0.15">
      <c r="AL869" s="35">
        <f>[4]基础信息!L869</f>
        <v>866</v>
      </c>
      <c r="AM869" s="35">
        <f>[4]基础信息!M869</f>
        <v>100</v>
      </c>
      <c r="AP869" s="44">
        <f>[2]国家城池攻打!AK869</f>
        <v>866</v>
      </c>
      <c r="AQ869" s="44">
        <f>[2]国家城池攻打!AL869</f>
        <v>2957147123.7158599</v>
      </c>
      <c r="AR869" s="44">
        <f>[2]国家城池攻打!AM869</f>
        <v>2987653967.166152</v>
      </c>
      <c r="AS869" s="44">
        <f>[2]国家城池攻打!AN869</f>
        <v>251229532.77905756</v>
      </c>
      <c r="AT869" s="44">
        <f>[2]国家城池攻打!AO869</f>
        <v>47895979.94034218</v>
      </c>
      <c r="AU869" s="44">
        <f>[2]国家城池攻打!AP869</f>
        <v>14210627.126752343</v>
      </c>
      <c r="AV869" s="44">
        <f>[2]国家城池攻打!AQ869</f>
        <v>6258137230.7281628</v>
      </c>
      <c r="AX869" s="14">
        <v>866</v>
      </c>
      <c r="AY869" s="44">
        <f>[2]国家城池攻打!AE869</f>
        <v>61655335.429455407</v>
      </c>
      <c r="AZ869" s="44">
        <f>[2]国家城池攻打!AF869</f>
        <v>63175266.15556179</v>
      </c>
      <c r="BA869" s="44">
        <f>[2]国家城池攻打!AG869</f>
        <v>65078289.891450986</v>
      </c>
      <c r="BB869" s="44">
        <f>[2]国家城池攻打!AH869</f>
        <v>69738291.92415531</v>
      </c>
      <c r="BC869" s="44">
        <f>[2]国家城池攻打!AI869</f>
        <v>71510804.784381777</v>
      </c>
    </row>
    <row r="870" spans="38:55" x14ac:dyDescent="0.15">
      <c r="AL870" s="35">
        <f>[4]基础信息!L870</f>
        <v>867</v>
      </c>
      <c r="AM870" s="35">
        <f>[4]基础信息!M870</f>
        <v>100</v>
      </c>
      <c r="AP870" s="44">
        <f>[2]国家城池攻打!AK870</f>
        <v>867</v>
      </c>
      <c r="AQ870" s="44">
        <f>[2]国家城池攻打!AL870</f>
        <v>2957147123.7158599</v>
      </c>
      <c r="AR870" s="44">
        <f>[2]国家城池攻打!AM870</f>
        <v>2987653967.166152</v>
      </c>
      <c r="AS870" s="44">
        <f>[2]国家城池攻打!AN870</f>
        <v>251229532.77905756</v>
      </c>
      <c r="AT870" s="44">
        <f>[2]国家城池攻打!AO870</f>
        <v>47895979.94034218</v>
      </c>
      <c r="AU870" s="44">
        <f>[2]国家城池攻打!AP870</f>
        <v>14210627.126752343</v>
      </c>
      <c r="AV870" s="44">
        <f>[2]国家城池攻打!AQ870</f>
        <v>6258137230.7281628</v>
      </c>
      <c r="AX870" s="14">
        <v>867</v>
      </c>
      <c r="AY870" s="44">
        <f>[2]国家城池攻打!AE870</f>
        <v>61655335.429455407</v>
      </c>
      <c r="AZ870" s="44">
        <f>[2]国家城池攻打!AF870</f>
        <v>63175266.15556179</v>
      </c>
      <c r="BA870" s="44">
        <f>[2]国家城池攻打!AG870</f>
        <v>65078289.891450986</v>
      </c>
      <c r="BB870" s="44">
        <f>[2]国家城池攻打!AH870</f>
        <v>69738291.92415531</v>
      </c>
      <c r="BC870" s="44">
        <f>[2]国家城池攻打!AI870</f>
        <v>71510804.784381777</v>
      </c>
    </row>
    <row r="871" spans="38:55" x14ac:dyDescent="0.15">
      <c r="AL871" s="35">
        <f>[4]基础信息!L871</f>
        <v>868</v>
      </c>
      <c r="AM871" s="35">
        <f>[4]基础信息!M871</f>
        <v>100</v>
      </c>
      <c r="AP871" s="44">
        <f>[2]国家城池攻打!AK871</f>
        <v>868</v>
      </c>
      <c r="AQ871" s="44">
        <f>[2]国家城池攻打!AL871</f>
        <v>2957147123.7158599</v>
      </c>
      <c r="AR871" s="44">
        <f>[2]国家城池攻打!AM871</f>
        <v>2987653967.166152</v>
      </c>
      <c r="AS871" s="44">
        <f>[2]国家城池攻打!AN871</f>
        <v>251229532.77905756</v>
      </c>
      <c r="AT871" s="44">
        <f>[2]国家城池攻打!AO871</f>
        <v>47895979.94034218</v>
      </c>
      <c r="AU871" s="44">
        <f>[2]国家城池攻打!AP871</f>
        <v>14210627.126752343</v>
      </c>
      <c r="AV871" s="44">
        <f>[2]国家城池攻打!AQ871</f>
        <v>6258137230.7281628</v>
      </c>
      <c r="AX871" s="14">
        <v>868</v>
      </c>
      <c r="AY871" s="44">
        <f>[2]国家城池攻打!AE871</f>
        <v>61655335.429455407</v>
      </c>
      <c r="AZ871" s="44">
        <f>[2]国家城池攻打!AF871</f>
        <v>63175266.15556179</v>
      </c>
      <c r="BA871" s="44">
        <f>[2]国家城池攻打!AG871</f>
        <v>65078289.891450986</v>
      </c>
      <c r="BB871" s="44">
        <f>[2]国家城池攻打!AH871</f>
        <v>69738291.92415531</v>
      </c>
      <c r="BC871" s="44">
        <f>[2]国家城池攻打!AI871</f>
        <v>71510804.784381777</v>
      </c>
    </row>
    <row r="872" spans="38:55" x14ac:dyDescent="0.15">
      <c r="AL872" s="35">
        <f>[4]基础信息!L872</f>
        <v>869</v>
      </c>
      <c r="AM872" s="35">
        <f>[4]基础信息!M872</f>
        <v>100</v>
      </c>
      <c r="AP872" s="44">
        <f>[2]国家城池攻打!AK872</f>
        <v>869</v>
      </c>
      <c r="AQ872" s="44">
        <f>[2]国家城池攻打!AL872</f>
        <v>2957147123.7158599</v>
      </c>
      <c r="AR872" s="44">
        <f>[2]国家城池攻打!AM872</f>
        <v>2987653967.166152</v>
      </c>
      <c r="AS872" s="44">
        <f>[2]国家城池攻打!AN872</f>
        <v>251229532.77905756</v>
      </c>
      <c r="AT872" s="44">
        <f>[2]国家城池攻打!AO872</f>
        <v>47895979.94034218</v>
      </c>
      <c r="AU872" s="44">
        <f>[2]国家城池攻打!AP872</f>
        <v>14210627.126752343</v>
      </c>
      <c r="AV872" s="44">
        <f>[2]国家城池攻打!AQ872</f>
        <v>6258137230.7281628</v>
      </c>
      <c r="AX872" s="14">
        <v>869</v>
      </c>
      <c r="AY872" s="44">
        <f>[2]国家城池攻打!AE872</f>
        <v>61655335.429455407</v>
      </c>
      <c r="AZ872" s="44">
        <f>[2]国家城池攻打!AF872</f>
        <v>63175266.15556179</v>
      </c>
      <c r="BA872" s="44">
        <f>[2]国家城池攻打!AG872</f>
        <v>65078289.891450986</v>
      </c>
      <c r="BB872" s="44">
        <f>[2]国家城池攻打!AH872</f>
        <v>69738291.92415531</v>
      </c>
      <c r="BC872" s="44">
        <f>[2]国家城池攻打!AI872</f>
        <v>71510804.784381777</v>
      </c>
    </row>
    <row r="873" spans="38:55" x14ac:dyDescent="0.15">
      <c r="AL873" s="35">
        <f>[4]基础信息!L873</f>
        <v>870</v>
      </c>
      <c r="AM873" s="35">
        <f>[4]基础信息!M873</f>
        <v>100</v>
      </c>
      <c r="AP873" s="44">
        <f>[2]国家城池攻打!AK873</f>
        <v>870</v>
      </c>
      <c r="AQ873" s="44">
        <f>[2]国家城池攻打!AL873</f>
        <v>2957147123.7158599</v>
      </c>
      <c r="AR873" s="44">
        <f>[2]国家城池攻打!AM873</f>
        <v>2987653967.166152</v>
      </c>
      <c r="AS873" s="44">
        <f>[2]国家城池攻打!AN873</f>
        <v>251229532.77905756</v>
      </c>
      <c r="AT873" s="44">
        <f>[2]国家城池攻打!AO873</f>
        <v>47895979.94034218</v>
      </c>
      <c r="AU873" s="44">
        <f>[2]国家城池攻打!AP873</f>
        <v>14210627.126752343</v>
      </c>
      <c r="AV873" s="44">
        <f>[2]国家城池攻打!AQ873</f>
        <v>6258137230.7281628</v>
      </c>
      <c r="AX873" s="14">
        <v>870</v>
      </c>
      <c r="AY873" s="44">
        <f>[2]国家城池攻打!AE873</f>
        <v>61655335.429455407</v>
      </c>
      <c r="AZ873" s="44">
        <f>[2]国家城池攻打!AF873</f>
        <v>63175266.15556179</v>
      </c>
      <c r="BA873" s="44">
        <f>[2]国家城池攻打!AG873</f>
        <v>65078289.891450986</v>
      </c>
      <c r="BB873" s="44">
        <f>[2]国家城池攻打!AH873</f>
        <v>69738291.92415531</v>
      </c>
      <c r="BC873" s="44">
        <f>[2]国家城池攻打!AI873</f>
        <v>71510804.784381777</v>
      </c>
    </row>
    <row r="874" spans="38:55" x14ac:dyDescent="0.15">
      <c r="AL874" s="35">
        <f>[4]基础信息!L874</f>
        <v>871</v>
      </c>
      <c r="AM874" s="35">
        <f>[4]基础信息!M874</f>
        <v>100</v>
      </c>
      <c r="AP874" s="44">
        <f>[2]国家城池攻打!AK874</f>
        <v>871</v>
      </c>
      <c r="AQ874" s="44">
        <f>[2]国家城池攻打!AL874</f>
        <v>2957147123.7158599</v>
      </c>
      <c r="AR874" s="44">
        <f>[2]国家城池攻打!AM874</f>
        <v>2987653967.166152</v>
      </c>
      <c r="AS874" s="44">
        <f>[2]国家城池攻打!AN874</f>
        <v>251229532.77905756</v>
      </c>
      <c r="AT874" s="44">
        <f>[2]国家城池攻打!AO874</f>
        <v>47895979.94034218</v>
      </c>
      <c r="AU874" s="44">
        <f>[2]国家城池攻打!AP874</f>
        <v>14210627.126752343</v>
      </c>
      <c r="AV874" s="44">
        <f>[2]国家城池攻打!AQ874</f>
        <v>6258137230.7281628</v>
      </c>
      <c r="AX874" s="14">
        <v>871</v>
      </c>
      <c r="AY874" s="44">
        <f>[2]国家城池攻打!AE874</f>
        <v>61655335.429455407</v>
      </c>
      <c r="AZ874" s="44">
        <f>[2]国家城池攻打!AF874</f>
        <v>63175266.15556179</v>
      </c>
      <c r="BA874" s="44">
        <f>[2]国家城池攻打!AG874</f>
        <v>65078289.891450986</v>
      </c>
      <c r="BB874" s="44">
        <f>[2]国家城池攻打!AH874</f>
        <v>69738291.92415531</v>
      </c>
      <c r="BC874" s="44">
        <f>[2]国家城池攻打!AI874</f>
        <v>71510804.784381777</v>
      </c>
    </row>
    <row r="875" spans="38:55" x14ac:dyDescent="0.15">
      <c r="AL875" s="35">
        <f>[4]基础信息!L875</f>
        <v>872</v>
      </c>
      <c r="AM875" s="35">
        <f>[4]基础信息!M875</f>
        <v>100</v>
      </c>
      <c r="AP875" s="44">
        <f>[2]国家城池攻打!AK875</f>
        <v>872</v>
      </c>
      <c r="AQ875" s="44">
        <f>[2]国家城池攻打!AL875</f>
        <v>2957147123.7158599</v>
      </c>
      <c r="AR875" s="44">
        <f>[2]国家城池攻打!AM875</f>
        <v>2987653967.166152</v>
      </c>
      <c r="AS875" s="44">
        <f>[2]国家城池攻打!AN875</f>
        <v>251229532.77905756</v>
      </c>
      <c r="AT875" s="44">
        <f>[2]国家城池攻打!AO875</f>
        <v>47895979.94034218</v>
      </c>
      <c r="AU875" s="44">
        <f>[2]国家城池攻打!AP875</f>
        <v>14210627.126752343</v>
      </c>
      <c r="AV875" s="44">
        <f>[2]国家城池攻打!AQ875</f>
        <v>6258137230.7281628</v>
      </c>
      <c r="AX875" s="14">
        <v>872</v>
      </c>
      <c r="AY875" s="44">
        <f>[2]国家城池攻打!AE875</f>
        <v>61655335.429455407</v>
      </c>
      <c r="AZ875" s="44">
        <f>[2]国家城池攻打!AF875</f>
        <v>63175266.15556179</v>
      </c>
      <c r="BA875" s="44">
        <f>[2]国家城池攻打!AG875</f>
        <v>65078289.891450986</v>
      </c>
      <c r="BB875" s="44">
        <f>[2]国家城池攻打!AH875</f>
        <v>69738291.92415531</v>
      </c>
      <c r="BC875" s="44">
        <f>[2]国家城池攻打!AI875</f>
        <v>71510804.784381777</v>
      </c>
    </row>
    <row r="876" spans="38:55" x14ac:dyDescent="0.15">
      <c r="AL876" s="35">
        <f>[4]基础信息!L876</f>
        <v>873</v>
      </c>
      <c r="AM876" s="35">
        <f>[4]基础信息!M876</f>
        <v>100</v>
      </c>
      <c r="AP876" s="44">
        <f>[2]国家城池攻打!AK876</f>
        <v>873</v>
      </c>
      <c r="AQ876" s="44">
        <f>[2]国家城池攻打!AL876</f>
        <v>2957147123.7158599</v>
      </c>
      <c r="AR876" s="44">
        <f>[2]国家城池攻打!AM876</f>
        <v>2987653967.166152</v>
      </c>
      <c r="AS876" s="44">
        <f>[2]国家城池攻打!AN876</f>
        <v>251229532.77905756</v>
      </c>
      <c r="AT876" s="44">
        <f>[2]国家城池攻打!AO876</f>
        <v>47895979.94034218</v>
      </c>
      <c r="AU876" s="44">
        <f>[2]国家城池攻打!AP876</f>
        <v>14210627.126752343</v>
      </c>
      <c r="AV876" s="44">
        <f>[2]国家城池攻打!AQ876</f>
        <v>6258137230.7281628</v>
      </c>
      <c r="AX876" s="14">
        <v>873</v>
      </c>
      <c r="AY876" s="44">
        <f>[2]国家城池攻打!AE876</f>
        <v>61655335.429455407</v>
      </c>
      <c r="AZ876" s="44">
        <f>[2]国家城池攻打!AF876</f>
        <v>63175266.15556179</v>
      </c>
      <c r="BA876" s="44">
        <f>[2]国家城池攻打!AG876</f>
        <v>65078289.891450986</v>
      </c>
      <c r="BB876" s="44">
        <f>[2]国家城池攻打!AH876</f>
        <v>69738291.92415531</v>
      </c>
      <c r="BC876" s="44">
        <f>[2]国家城池攻打!AI876</f>
        <v>71510804.784381777</v>
      </c>
    </row>
    <row r="877" spans="38:55" x14ac:dyDescent="0.15">
      <c r="AL877" s="35">
        <f>[4]基础信息!L877</f>
        <v>874</v>
      </c>
      <c r="AM877" s="35">
        <f>[4]基础信息!M877</f>
        <v>100</v>
      </c>
      <c r="AP877" s="44">
        <f>[2]国家城池攻打!AK877</f>
        <v>874</v>
      </c>
      <c r="AQ877" s="44">
        <f>[2]国家城池攻打!AL877</f>
        <v>2957147123.7158599</v>
      </c>
      <c r="AR877" s="44">
        <f>[2]国家城池攻打!AM877</f>
        <v>2987653967.166152</v>
      </c>
      <c r="AS877" s="44">
        <f>[2]国家城池攻打!AN877</f>
        <v>251229532.77905756</v>
      </c>
      <c r="AT877" s="44">
        <f>[2]国家城池攻打!AO877</f>
        <v>47895979.94034218</v>
      </c>
      <c r="AU877" s="44">
        <f>[2]国家城池攻打!AP877</f>
        <v>14210627.126752343</v>
      </c>
      <c r="AV877" s="44">
        <f>[2]国家城池攻打!AQ877</f>
        <v>6258137230.7281628</v>
      </c>
      <c r="AX877" s="14">
        <v>874</v>
      </c>
      <c r="AY877" s="44">
        <f>[2]国家城池攻打!AE877</f>
        <v>61655335.429455407</v>
      </c>
      <c r="AZ877" s="44">
        <f>[2]国家城池攻打!AF877</f>
        <v>63175266.15556179</v>
      </c>
      <c r="BA877" s="44">
        <f>[2]国家城池攻打!AG877</f>
        <v>65078289.891450986</v>
      </c>
      <c r="BB877" s="44">
        <f>[2]国家城池攻打!AH877</f>
        <v>69738291.92415531</v>
      </c>
      <c r="BC877" s="44">
        <f>[2]国家城池攻打!AI877</f>
        <v>71510804.784381777</v>
      </c>
    </row>
    <row r="878" spans="38:55" x14ac:dyDescent="0.15">
      <c r="AL878" s="35">
        <f>[4]基础信息!L878</f>
        <v>875</v>
      </c>
      <c r="AM878" s="35">
        <f>[4]基础信息!M878</f>
        <v>100</v>
      </c>
      <c r="AP878" s="44">
        <f>[2]国家城池攻打!AK878</f>
        <v>875</v>
      </c>
      <c r="AQ878" s="44">
        <f>[2]国家城池攻打!AL878</f>
        <v>2957147123.7158599</v>
      </c>
      <c r="AR878" s="44">
        <f>[2]国家城池攻打!AM878</f>
        <v>2987653967.166152</v>
      </c>
      <c r="AS878" s="44">
        <f>[2]国家城池攻打!AN878</f>
        <v>251229532.77905756</v>
      </c>
      <c r="AT878" s="44">
        <f>[2]国家城池攻打!AO878</f>
        <v>47895979.94034218</v>
      </c>
      <c r="AU878" s="44">
        <f>[2]国家城池攻打!AP878</f>
        <v>14210627.126752343</v>
      </c>
      <c r="AV878" s="44">
        <f>[2]国家城池攻打!AQ878</f>
        <v>6258137230.7281628</v>
      </c>
      <c r="AX878" s="14">
        <v>875</v>
      </c>
      <c r="AY878" s="44">
        <f>[2]国家城池攻打!AE878</f>
        <v>61655335.429455407</v>
      </c>
      <c r="AZ878" s="44">
        <f>[2]国家城池攻打!AF878</f>
        <v>63175266.15556179</v>
      </c>
      <c r="BA878" s="44">
        <f>[2]国家城池攻打!AG878</f>
        <v>65078289.891450986</v>
      </c>
      <c r="BB878" s="44">
        <f>[2]国家城池攻打!AH878</f>
        <v>69738291.92415531</v>
      </c>
      <c r="BC878" s="44">
        <f>[2]国家城池攻打!AI878</f>
        <v>71510804.784381777</v>
      </c>
    </row>
    <row r="879" spans="38:55" x14ac:dyDescent="0.15">
      <c r="AL879" s="35">
        <f>[4]基础信息!L879</f>
        <v>876</v>
      </c>
      <c r="AM879" s="35">
        <f>[4]基础信息!M879</f>
        <v>100</v>
      </c>
      <c r="AP879" s="44">
        <f>[2]国家城池攻打!AK879</f>
        <v>876</v>
      </c>
      <c r="AQ879" s="44">
        <f>[2]国家城池攻打!AL879</f>
        <v>2957147123.7158599</v>
      </c>
      <c r="AR879" s="44">
        <f>[2]国家城池攻打!AM879</f>
        <v>2987653967.166152</v>
      </c>
      <c r="AS879" s="44">
        <f>[2]国家城池攻打!AN879</f>
        <v>251229532.77905756</v>
      </c>
      <c r="AT879" s="44">
        <f>[2]国家城池攻打!AO879</f>
        <v>47895979.94034218</v>
      </c>
      <c r="AU879" s="44">
        <f>[2]国家城池攻打!AP879</f>
        <v>14210627.126752343</v>
      </c>
      <c r="AV879" s="44">
        <f>[2]国家城池攻打!AQ879</f>
        <v>6258137230.7281628</v>
      </c>
      <c r="AX879" s="14">
        <v>876</v>
      </c>
      <c r="AY879" s="44">
        <f>[2]国家城池攻打!AE879</f>
        <v>61655335.429455407</v>
      </c>
      <c r="AZ879" s="44">
        <f>[2]国家城池攻打!AF879</f>
        <v>63175266.15556179</v>
      </c>
      <c r="BA879" s="44">
        <f>[2]国家城池攻打!AG879</f>
        <v>65078289.891450986</v>
      </c>
      <c r="BB879" s="44">
        <f>[2]国家城池攻打!AH879</f>
        <v>69738291.92415531</v>
      </c>
      <c r="BC879" s="44">
        <f>[2]国家城池攻打!AI879</f>
        <v>71510804.784381777</v>
      </c>
    </row>
    <row r="880" spans="38:55" x14ac:dyDescent="0.15">
      <c r="AL880" s="35">
        <f>[4]基础信息!L880</f>
        <v>877</v>
      </c>
      <c r="AM880" s="35">
        <f>[4]基础信息!M880</f>
        <v>100</v>
      </c>
      <c r="AP880" s="44">
        <f>[2]国家城池攻打!AK880</f>
        <v>877</v>
      </c>
      <c r="AQ880" s="44">
        <f>[2]国家城池攻打!AL880</f>
        <v>2957147123.7158599</v>
      </c>
      <c r="AR880" s="44">
        <f>[2]国家城池攻打!AM880</f>
        <v>2987653967.166152</v>
      </c>
      <c r="AS880" s="44">
        <f>[2]国家城池攻打!AN880</f>
        <v>251229532.77905756</v>
      </c>
      <c r="AT880" s="44">
        <f>[2]国家城池攻打!AO880</f>
        <v>47895979.94034218</v>
      </c>
      <c r="AU880" s="44">
        <f>[2]国家城池攻打!AP880</f>
        <v>14210627.126752343</v>
      </c>
      <c r="AV880" s="44">
        <f>[2]国家城池攻打!AQ880</f>
        <v>6258137230.7281628</v>
      </c>
      <c r="AX880" s="14">
        <v>877</v>
      </c>
      <c r="AY880" s="44">
        <f>[2]国家城池攻打!AE880</f>
        <v>61655335.429455407</v>
      </c>
      <c r="AZ880" s="44">
        <f>[2]国家城池攻打!AF880</f>
        <v>63175266.15556179</v>
      </c>
      <c r="BA880" s="44">
        <f>[2]国家城池攻打!AG880</f>
        <v>65078289.891450986</v>
      </c>
      <c r="BB880" s="44">
        <f>[2]国家城池攻打!AH880</f>
        <v>69738291.92415531</v>
      </c>
      <c r="BC880" s="44">
        <f>[2]国家城池攻打!AI880</f>
        <v>71510804.784381777</v>
      </c>
    </row>
    <row r="881" spans="38:55" x14ac:dyDescent="0.15">
      <c r="AL881" s="35">
        <f>[4]基础信息!L881</f>
        <v>878</v>
      </c>
      <c r="AM881" s="35">
        <f>[4]基础信息!M881</f>
        <v>100</v>
      </c>
      <c r="AP881" s="44">
        <f>[2]国家城池攻打!AK881</f>
        <v>878</v>
      </c>
      <c r="AQ881" s="44">
        <f>[2]国家城池攻打!AL881</f>
        <v>2957147123.7158599</v>
      </c>
      <c r="AR881" s="44">
        <f>[2]国家城池攻打!AM881</f>
        <v>2987653967.166152</v>
      </c>
      <c r="AS881" s="44">
        <f>[2]国家城池攻打!AN881</f>
        <v>251229532.77905756</v>
      </c>
      <c r="AT881" s="44">
        <f>[2]国家城池攻打!AO881</f>
        <v>47895979.94034218</v>
      </c>
      <c r="AU881" s="44">
        <f>[2]国家城池攻打!AP881</f>
        <v>14210627.126752343</v>
      </c>
      <c r="AV881" s="44">
        <f>[2]国家城池攻打!AQ881</f>
        <v>6258137230.7281628</v>
      </c>
      <c r="AX881" s="14">
        <v>878</v>
      </c>
      <c r="AY881" s="44">
        <f>[2]国家城池攻打!AE881</f>
        <v>61655335.429455407</v>
      </c>
      <c r="AZ881" s="44">
        <f>[2]国家城池攻打!AF881</f>
        <v>63175266.15556179</v>
      </c>
      <c r="BA881" s="44">
        <f>[2]国家城池攻打!AG881</f>
        <v>65078289.891450986</v>
      </c>
      <c r="BB881" s="44">
        <f>[2]国家城池攻打!AH881</f>
        <v>69738291.92415531</v>
      </c>
      <c r="BC881" s="44">
        <f>[2]国家城池攻打!AI881</f>
        <v>71510804.784381777</v>
      </c>
    </row>
    <row r="882" spans="38:55" x14ac:dyDescent="0.15">
      <c r="AL882" s="35">
        <f>[4]基础信息!L882</f>
        <v>879</v>
      </c>
      <c r="AM882" s="35">
        <f>[4]基础信息!M882</f>
        <v>100</v>
      </c>
      <c r="AP882" s="44">
        <f>[2]国家城池攻打!AK882</f>
        <v>879</v>
      </c>
      <c r="AQ882" s="44">
        <f>[2]国家城池攻打!AL882</f>
        <v>2957147123.7158599</v>
      </c>
      <c r="AR882" s="44">
        <f>[2]国家城池攻打!AM882</f>
        <v>2987653967.166152</v>
      </c>
      <c r="AS882" s="44">
        <f>[2]国家城池攻打!AN882</f>
        <v>251229532.77905756</v>
      </c>
      <c r="AT882" s="44">
        <f>[2]国家城池攻打!AO882</f>
        <v>47895979.94034218</v>
      </c>
      <c r="AU882" s="44">
        <f>[2]国家城池攻打!AP882</f>
        <v>14210627.126752343</v>
      </c>
      <c r="AV882" s="44">
        <f>[2]国家城池攻打!AQ882</f>
        <v>6258137230.7281628</v>
      </c>
      <c r="AX882" s="14">
        <v>879</v>
      </c>
      <c r="AY882" s="44">
        <f>[2]国家城池攻打!AE882</f>
        <v>61655335.429455407</v>
      </c>
      <c r="AZ882" s="44">
        <f>[2]国家城池攻打!AF882</f>
        <v>63175266.15556179</v>
      </c>
      <c r="BA882" s="44">
        <f>[2]国家城池攻打!AG882</f>
        <v>65078289.891450986</v>
      </c>
      <c r="BB882" s="44">
        <f>[2]国家城池攻打!AH882</f>
        <v>69738291.92415531</v>
      </c>
      <c r="BC882" s="44">
        <f>[2]国家城池攻打!AI882</f>
        <v>71510804.784381777</v>
      </c>
    </row>
    <row r="883" spans="38:55" x14ac:dyDescent="0.15">
      <c r="AL883" s="35">
        <f>[4]基础信息!L883</f>
        <v>880</v>
      </c>
      <c r="AM883" s="35">
        <f>[4]基础信息!M883</f>
        <v>100</v>
      </c>
      <c r="AP883" s="44">
        <f>[2]国家城池攻打!AK883</f>
        <v>880</v>
      </c>
      <c r="AQ883" s="44">
        <f>[2]国家城池攻打!AL883</f>
        <v>2957147123.7158599</v>
      </c>
      <c r="AR883" s="44">
        <f>[2]国家城池攻打!AM883</f>
        <v>2987653967.166152</v>
      </c>
      <c r="AS883" s="44">
        <f>[2]国家城池攻打!AN883</f>
        <v>251229532.77905756</v>
      </c>
      <c r="AT883" s="44">
        <f>[2]国家城池攻打!AO883</f>
        <v>47895979.94034218</v>
      </c>
      <c r="AU883" s="44">
        <f>[2]国家城池攻打!AP883</f>
        <v>14210627.126752343</v>
      </c>
      <c r="AV883" s="44">
        <f>[2]国家城池攻打!AQ883</f>
        <v>6258137230.7281628</v>
      </c>
      <c r="AX883" s="14">
        <v>880</v>
      </c>
      <c r="AY883" s="44">
        <f>[2]国家城池攻打!AE883</f>
        <v>61655335.429455407</v>
      </c>
      <c r="AZ883" s="44">
        <f>[2]国家城池攻打!AF883</f>
        <v>63175266.15556179</v>
      </c>
      <c r="BA883" s="44">
        <f>[2]国家城池攻打!AG883</f>
        <v>65078289.891450986</v>
      </c>
      <c r="BB883" s="44">
        <f>[2]国家城池攻打!AH883</f>
        <v>69738291.92415531</v>
      </c>
      <c r="BC883" s="44">
        <f>[2]国家城池攻打!AI883</f>
        <v>71510804.784381777</v>
      </c>
    </row>
    <row r="884" spans="38:55" x14ac:dyDescent="0.15">
      <c r="AL884" s="35">
        <f>[4]基础信息!L884</f>
        <v>881</v>
      </c>
      <c r="AM884" s="35">
        <f>[4]基础信息!M884</f>
        <v>100</v>
      </c>
      <c r="AP884" s="44">
        <f>[2]国家城池攻打!AK884</f>
        <v>881</v>
      </c>
      <c r="AQ884" s="44">
        <f>[2]国家城池攻打!AL884</f>
        <v>2957147123.7158599</v>
      </c>
      <c r="AR884" s="44">
        <f>[2]国家城池攻打!AM884</f>
        <v>2987653967.166152</v>
      </c>
      <c r="AS884" s="44">
        <f>[2]国家城池攻打!AN884</f>
        <v>251229532.77905756</v>
      </c>
      <c r="AT884" s="44">
        <f>[2]国家城池攻打!AO884</f>
        <v>47895979.94034218</v>
      </c>
      <c r="AU884" s="44">
        <f>[2]国家城池攻打!AP884</f>
        <v>14210627.126752343</v>
      </c>
      <c r="AV884" s="44">
        <f>[2]国家城池攻打!AQ884</f>
        <v>6258137230.7281628</v>
      </c>
      <c r="AX884" s="14">
        <v>881</v>
      </c>
      <c r="AY884" s="44">
        <f>[2]国家城池攻打!AE884</f>
        <v>61655335.429455407</v>
      </c>
      <c r="AZ884" s="44">
        <f>[2]国家城池攻打!AF884</f>
        <v>63175266.15556179</v>
      </c>
      <c r="BA884" s="44">
        <f>[2]国家城池攻打!AG884</f>
        <v>65078289.891450986</v>
      </c>
      <c r="BB884" s="44">
        <f>[2]国家城池攻打!AH884</f>
        <v>69738291.92415531</v>
      </c>
      <c r="BC884" s="44">
        <f>[2]国家城池攻打!AI884</f>
        <v>71510804.784381777</v>
      </c>
    </row>
    <row r="885" spans="38:55" x14ac:dyDescent="0.15">
      <c r="AL885" s="35">
        <f>[4]基础信息!L885</f>
        <v>882</v>
      </c>
      <c r="AM885" s="35">
        <f>[4]基础信息!M885</f>
        <v>100</v>
      </c>
      <c r="AP885" s="44">
        <f>[2]国家城池攻打!AK885</f>
        <v>882</v>
      </c>
      <c r="AQ885" s="44">
        <f>[2]国家城池攻打!AL885</f>
        <v>2957147123.7158599</v>
      </c>
      <c r="AR885" s="44">
        <f>[2]国家城池攻打!AM885</f>
        <v>2987653967.166152</v>
      </c>
      <c r="AS885" s="44">
        <f>[2]国家城池攻打!AN885</f>
        <v>251229532.77905756</v>
      </c>
      <c r="AT885" s="44">
        <f>[2]国家城池攻打!AO885</f>
        <v>47895979.94034218</v>
      </c>
      <c r="AU885" s="44">
        <f>[2]国家城池攻打!AP885</f>
        <v>14210627.126752343</v>
      </c>
      <c r="AV885" s="44">
        <f>[2]国家城池攻打!AQ885</f>
        <v>6258137230.7281628</v>
      </c>
      <c r="AX885" s="14">
        <v>882</v>
      </c>
      <c r="AY885" s="44">
        <f>[2]国家城池攻打!AE885</f>
        <v>61655335.429455407</v>
      </c>
      <c r="AZ885" s="44">
        <f>[2]国家城池攻打!AF885</f>
        <v>63175266.15556179</v>
      </c>
      <c r="BA885" s="44">
        <f>[2]国家城池攻打!AG885</f>
        <v>65078289.891450986</v>
      </c>
      <c r="BB885" s="44">
        <f>[2]国家城池攻打!AH885</f>
        <v>69738291.92415531</v>
      </c>
      <c r="BC885" s="44">
        <f>[2]国家城池攻打!AI885</f>
        <v>71510804.784381777</v>
      </c>
    </row>
    <row r="886" spans="38:55" x14ac:dyDescent="0.15">
      <c r="AL886" s="35">
        <f>[4]基础信息!L886</f>
        <v>883</v>
      </c>
      <c r="AM886" s="35">
        <f>[4]基础信息!M886</f>
        <v>100</v>
      </c>
      <c r="AP886" s="44">
        <f>[2]国家城池攻打!AK886</f>
        <v>883</v>
      </c>
      <c r="AQ886" s="44">
        <f>[2]国家城池攻打!AL886</f>
        <v>2957147123.7158599</v>
      </c>
      <c r="AR886" s="44">
        <f>[2]国家城池攻打!AM886</f>
        <v>2987653967.166152</v>
      </c>
      <c r="AS886" s="44">
        <f>[2]国家城池攻打!AN886</f>
        <v>251229532.77905756</v>
      </c>
      <c r="AT886" s="44">
        <f>[2]国家城池攻打!AO886</f>
        <v>47895979.94034218</v>
      </c>
      <c r="AU886" s="44">
        <f>[2]国家城池攻打!AP886</f>
        <v>14210627.126752343</v>
      </c>
      <c r="AV886" s="44">
        <f>[2]国家城池攻打!AQ886</f>
        <v>6258137230.7281628</v>
      </c>
      <c r="AX886" s="14">
        <v>883</v>
      </c>
      <c r="AY886" s="44">
        <f>[2]国家城池攻打!AE886</f>
        <v>61655335.429455407</v>
      </c>
      <c r="AZ886" s="44">
        <f>[2]国家城池攻打!AF886</f>
        <v>63175266.15556179</v>
      </c>
      <c r="BA886" s="44">
        <f>[2]国家城池攻打!AG886</f>
        <v>65078289.891450986</v>
      </c>
      <c r="BB886" s="44">
        <f>[2]国家城池攻打!AH886</f>
        <v>69738291.92415531</v>
      </c>
      <c r="BC886" s="44">
        <f>[2]国家城池攻打!AI886</f>
        <v>71510804.784381777</v>
      </c>
    </row>
    <row r="887" spans="38:55" x14ac:dyDescent="0.15">
      <c r="AL887" s="35">
        <f>[4]基础信息!L887</f>
        <v>884</v>
      </c>
      <c r="AM887" s="35">
        <f>[4]基础信息!M887</f>
        <v>100</v>
      </c>
      <c r="AP887" s="44">
        <f>[2]国家城池攻打!AK887</f>
        <v>884</v>
      </c>
      <c r="AQ887" s="44">
        <f>[2]国家城池攻打!AL887</f>
        <v>2957147123.7158599</v>
      </c>
      <c r="AR887" s="44">
        <f>[2]国家城池攻打!AM887</f>
        <v>2987653967.166152</v>
      </c>
      <c r="AS887" s="44">
        <f>[2]国家城池攻打!AN887</f>
        <v>251229532.77905756</v>
      </c>
      <c r="AT887" s="44">
        <f>[2]国家城池攻打!AO887</f>
        <v>47895979.94034218</v>
      </c>
      <c r="AU887" s="44">
        <f>[2]国家城池攻打!AP887</f>
        <v>14210627.126752343</v>
      </c>
      <c r="AV887" s="44">
        <f>[2]国家城池攻打!AQ887</f>
        <v>6258137230.7281628</v>
      </c>
      <c r="AX887" s="14">
        <v>884</v>
      </c>
      <c r="AY887" s="44">
        <f>[2]国家城池攻打!AE887</f>
        <v>61655335.429455407</v>
      </c>
      <c r="AZ887" s="44">
        <f>[2]国家城池攻打!AF887</f>
        <v>63175266.15556179</v>
      </c>
      <c r="BA887" s="44">
        <f>[2]国家城池攻打!AG887</f>
        <v>65078289.891450986</v>
      </c>
      <c r="BB887" s="44">
        <f>[2]国家城池攻打!AH887</f>
        <v>69738291.92415531</v>
      </c>
      <c r="BC887" s="44">
        <f>[2]国家城池攻打!AI887</f>
        <v>71510804.784381777</v>
      </c>
    </row>
    <row r="888" spans="38:55" x14ac:dyDescent="0.15">
      <c r="AL888" s="35">
        <f>[4]基础信息!L888</f>
        <v>885</v>
      </c>
      <c r="AM888" s="35">
        <f>[4]基础信息!M888</f>
        <v>100</v>
      </c>
      <c r="AP888" s="44">
        <f>[2]国家城池攻打!AK888</f>
        <v>885</v>
      </c>
      <c r="AQ888" s="44">
        <f>[2]国家城池攻打!AL888</f>
        <v>2957147123.7158599</v>
      </c>
      <c r="AR888" s="44">
        <f>[2]国家城池攻打!AM888</f>
        <v>2987653967.166152</v>
      </c>
      <c r="AS888" s="44">
        <f>[2]国家城池攻打!AN888</f>
        <v>251229532.77905756</v>
      </c>
      <c r="AT888" s="44">
        <f>[2]国家城池攻打!AO888</f>
        <v>47895979.94034218</v>
      </c>
      <c r="AU888" s="44">
        <f>[2]国家城池攻打!AP888</f>
        <v>14210627.126752343</v>
      </c>
      <c r="AV888" s="44">
        <f>[2]国家城池攻打!AQ888</f>
        <v>6258137230.7281628</v>
      </c>
      <c r="AX888" s="14">
        <v>885</v>
      </c>
      <c r="AY888" s="44">
        <f>[2]国家城池攻打!AE888</f>
        <v>61655335.429455407</v>
      </c>
      <c r="AZ888" s="44">
        <f>[2]国家城池攻打!AF888</f>
        <v>63175266.15556179</v>
      </c>
      <c r="BA888" s="44">
        <f>[2]国家城池攻打!AG888</f>
        <v>65078289.891450986</v>
      </c>
      <c r="BB888" s="44">
        <f>[2]国家城池攻打!AH888</f>
        <v>69738291.92415531</v>
      </c>
      <c r="BC888" s="44">
        <f>[2]国家城池攻打!AI888</f>
        <v>71510804.784381777</v>
      </c>
    </row>
    <row r="889" spans="38:55" x14ac:dyDescent="0.15">
      <c r="AL889" s="35">
        <f>[4]基础信息!L889</f>
        <v>886</v>
      </c>
      <c r="AM889" s="35">
        <f>[4]基础信息!M889</f>
        <v>100</v>
      </c>
      <c r="AP889" s="44">
        <f>[2]国家城池攻打!AK889</f>
        <v>886</v>
      </c>
      <c r="AQ889" s="44">
        <f>[2]国家城池攻打!AL889</f>
        <v>2957147123.7158599</v>
      </c>
      <c r="AR889" s="44">
        <f>[2]国家城池攻打!AM889</f>
        <v>2987653967.166152</v>
      </c>
      <c r="AS889" s="44">
        <f>[2]国家城池攻打!AN889</f>
        <v>251229532.77905756</v>
      </c>
      <c r="AT889" s="44">
        <f>[2]国家城池攻打!AO889</f>
        <v>47895979.94034218</v>
      </c>
      <c r="AU889" s="44">
        <f>[2]国家城池攻打!AP889</f>
        <v>14210627.126752343</v>
      </c>
      <c r="AV889" s="44">
        <f>[2]国家城池攻打!AQ889</f>
        <v>6258137230.7281628</v>
      </c>
      <c r="AX889" s="14">
        <v>886</v>
      </c>
      <c r="AY889" s="44">
        <f>[2]国家城池攻打!AE889</f>
        <v>61655335.429455407</v>
      </c>
      <c r="AZ889" s="44">
        <f>[2]国家城池攻打!AF889</f>
        <v>63175266.15556179</v>
      </c>
      <c r="BA889" s="44">
        <f>[2]国家城池攻打!AG889</f>
        <v>65078289.891450986</v>
      </c>
      <c r="BB889" s="44">
        <f>[2]国家城池攻打!AH889</f>
        <v>69738291.92415531</v>
      </c>
      <c r="BC889" s="44">
        <f>[2]国家城池攻打!AI889</f>
        <v>71510804.784381777</v>
      </c>
    </row>
    <row r="890" spans="38:55" x14ac:dyDescent="0.15">
      <c r="AL890" s="35">
        <f>[4]基础信息!L890</f>
        <v>887</v>
      </c>
      <c r="AM890" s="35">
        <f>[4]基础信息!M890</f>
        <v>100</v>
      </c>
      <c r="AP890" s="44">
        <f>[2]国家城池攻打!AK890</f>
        <v>887</v>
      </c>
      <c r="AQ890" s="44">
        <f>[2]国家城池攻打!AL890</f>
        <v>2957147123.7158599</v>
      </c>
      <c r="AR890" s="44">
        <f>[2]国家城池攻打!AM890</f>
        <v>2987653967.166152</v>
      </c>
      <c r="AS890" s="44">
        <f>[2]国家城池攻打!AN890</f>
        <v>251229532.77905756</v>
      </c>
      <c r="AT890" s="44">
        <f>[2]国家城池攻打!AO890</f>
        <v>47895979.94034218</v>
      </c>
      <c r="AU890" s="44">
        <f>[2]国家城池攻打!AP890</f>
        <v>14210627.126752343</v>
      </c>
      <c r="AV890" s="44">
        <f>[2]国家城池攻打!AQ890</f>
        <v>6258137230.7281628</v>
      </c>
      <c r="AX890" s="14">
        <v>887</v>
      </c>
      <c r="AY890" s="44">
        <f>[2]国家城池攻打!AE890</f>
        <v>61655335.429455407</v>
      </c>
      <c r="AZ890" s="44">
        <f>[2]国家城池攻打!AF890</f>
        <v>63175266.15556179</v>
      </c>
      <c r="BA890" s="44">
        <f>[2]国家城池攻打!AG890</f>
        <v>65078289.891450986</v>
      </c>
      <c r="BB890" s="44">
        <f>[2]国家城池攻打!AH890</f>
        <v>69738291.92415531</v>
      </c>
      <c r="BC890" s="44">
        <f>[2]国家城池攻打!AI890</f>
        <v>71510804.784381777</v>
      </c>
    </row>
    <row r="891" spans="38:55" x14ac:dyDescent="0.15">
      <c r="AL891" s="35">
        <f>[4]基础信息!L891</f>
        <v>888</v>
      </c>
      <c r="AM891" s="35">
        <f>[4]基础信息!M891</f>
        <v>100</v>
      </c>
      <c r="AP891" s="44">
        <f>[2]国家城池攻打!AK891</f>
        <v>888</v>
      </c>
      <c r="AQ891" s="44">
        <f>[2]国家城池攻打!AL891</f>
        <v>2957147123.7158599</v>
      </c>
      <c r="AR891" s="44">
        <f>[2]国家城池攻打!AM891</f>
        <v>2987653967.166152</v>
      </c>
      <c r="AS891" s="44">
        <f>[2]国家城池攻打!AN891</f>
        <v>251229532.77905756</v>
      </c>
      <c r="AT891" s="44">
        <f>[2]国家城池攻打!AO891</f>
        <v>47895979.94034218</v>
      </c>
      <c r="AU891" s="44">
        <f>[2]国家城池攻打!AP891</f>
        <v>14210627.126752343</v>
      </c>
      <c r="AV891" s="44">
        <f>[2]国家城池攻打!AQ891</f>
        <v>6258137230.7281628</v>
      </c>
      <c r="AX891" s="14">
        <v>888</v>
      </c>
      <c r="AY891" s="44">
        <f>[2]国家城池攻打!AE891</f>
        <v>61655335.429455407</v>
      </c>
      <c r="AZ891" s="44">
        <f>[2]国家城池攻打!AF891</f>
        <v>63175266.15556179</v>
      </c>
      <c r="BA891" s="44">
        <f>[2]国家城池攻打!AG891</f>
        <v>65078289.891450986</v>
      </c>
      <c r="BB891" s="44">
        <f>[2]国家城池攻打!AH891</f>
        <v>69738291.92415531</v>
      </c>
      <c r="BC891" s="44">
        <f>[2]国家城池攻打!AI891</f>
        <v>71510804.784381777</v>
      </c>
    </row>
    <row r="892" spans="38:55" x14ac:dyDescent="0.15">
      <c r="AL892" s="35">
        <f>[4]基础信息!L892</f>
        <v>889</v>
      </c>
      <c r="AM892" s="35">
        <f>[4]基础信息!M892</f>
        <v>100</v>
      </c>
      <c r="AP892" s="44">
        <f>[2]国家城池攻打!AK892</f>
        <v>889</v>
      </c>
      <c r="AQ892" s="44">
        <f>[2]国家城池攻打!AL892</f>
        <v>2957147123.7158599</v>
      </c>
      <c r="AR892" s="44">
        <f>[2]国家城池攻打!AM892</f>
        <v>2987653967.166152</v>
      </c>
      <c r="AS892" s="44">
        <f>[2]国家城池攻打!AN892</f>
        <v>251229532.77905756</v>
      </c>
      <c r="AT892" s="44">
        <f>[2]国家城池攻打!AO892</f>
        <v>47895979.94034218</v>
      </c>
      <c r="AU892" s="44">
        <f>[2]国家城池攻打!AP892</f>
        <v>14210627.126752343</v>
      </c>
      <c r="AV892" s="44">
        <f>[2]国家城池攻打!AQ892</f>
        <v>6258137230.7281628</v>
      </c>
      <c r="AX892" s="14">
        <v>889</v>
      </c>
      <c r="AY892" s="44">
        <f>[2]国家城池攻打!AE892</f>
        <v>61655335.429455407</v>
      </c>
      <c r="AZ892" s="44">
        <f>[2]国家城池攻打!AF892</f>
        <v>63175266.15556179</v>
      </c>
      <c r="BA892" s="44">
        <f>[2]国家城池攻打!AG892</f>
        <v>65078289.891450986</v>
      </c>
      <c r="BB892" s="44">
        <f>[2]国家城池攻打!AH892</f>
        <v>69738291.92415531</v>
      </c>
      <c r="BC892" s="44">
        <f>[2]国家城池攻打!AI892</f>
        <v>71510804.784381777</v>
      </c>
    </row>
    <row r="893" spans="38:55" x14ac:dyDescent="0.15">
      <c r="AL893" s="35">
        <f>[4]基础信息!L893</f>
        <v>890</v>
      </c>
      <c r="AM893" s="35">
        <f>[4]基础信息!M893</f>
        <v>100</v>
      </c>
      <c r="AP893" s="44">
        <f>[2]国家城池攻打!AK893</f>
        <v>890</v>
      </c>
      <c r="AQ893" s="44">
        <f>[2]国家城池攻打!AL893</f>
        <v>2957147123.7158599</v>
      </c>
      <c r="AR893" s="44">
        <f>[2]国家城池攻打!AM893</f>
        <v>2987653967.166152</v>
      </c>
      <c r="AS893" s="44">
        <f>[2]国家城池攻打!AN893</f>
        <v>251229532.77905756</v>
      </c>
      <c r="AT893" s="44">
        <f>[2]国家城池攻打!AO893</f>
        <v>47895979.94034218</v>
      </c>
      <c r="AU893" s="44">
        <f>[2]国家城池攻打!AP893</f>
        <v>14210627.126752343</v>
      </c>
      <c r="AV893" s="44">
        <f>[2]国家城池攻打!AQ893</f>
        <v>6258137230.7281628</v>
      </c>
      <c r="AX893" s="14">
        <v>890</v>
      </c>
      <c r="AY893" s="44">
        <f>[2]国家城池攻打!AE893</f>
        <v>61655335.429455407</v>
      </c>
      <c r="AZ893" s="44">
        <f>[2]国家城池攻打!AF893</f>
        <v>63175266.15556179</v>
      </c>
      <c r="BA893" s="44">
        <f>[2]国家城池攻打!AG893</f>
        <v>65078289.891450986</v>
      </c>
      <c r="BB893" s="44">
        <f>[2]国家城池攻打!AH893</f>
        <v>69738291.92415531</v>
      </c>
      <c r="BC893" s="44">
        <f>[2]国家城池攻打!AI893</f>
        <v>71510804.784381777</v>
      </c>
    </row>
    <row r="894" spans="38:55" x14ac:dyDescent="0.15">
      <c r="AL894" s="35">
        <f>[4]基础信息!L894</f>
        <v>891</v>
      </c>
      <c r="AM894" s="35">
        <f>[4]基础信息!M894</f>
        <v>100</v>
      </c>
      <c r="AP894" s="44">
        <f>[2]国家城池攻打!AK894</f>
        <v>891</v>
      </c>
      <c r="AQ894" s="44">
        <f>[2]国家城池攻打!AL894</f>
        <v>2957147123.7158599</v>
      </c>
      <c r="AR894" s="44">
        <f>[2]国家城池攻打!AM894</f>
        <v>2987653967.166152</v>
      </c>
      <c r="AS894" s="44">
        <f>[2]国家城池攻打!AN894</f>
        <v>251229532.77905756</v>
      </c>
      <c r="AT894" s="44">
        <f>[2]国家城池攻打!AO894</f>
        <v>47895979.94034218</v>
      </c>
      <c r="AU894" s="44">
        <f>[2]国家城池攻打!AP894</f>
        <v>14210627.126752343</v>
      </c>
      <c r="AV894" s="44">
        <f>[2]国家城池攻打!AQ894</f>
        <v>6258137230.7281628</v>
      </c>
      <c r="AX894" s="14">
        <v>891</v>
      </c>
      <c r="AY894" s="44">
        <f>[2]国家城池攻打!AE894</f>
        <v>61655335.429455407</v>
      </c>
      <c r="AZ894" s="44">
        <f>[2]国家城池攻打!AF894</f>
        <v>63175266.15556179</v>
      </c>
      <c r="BA894" s="44">
        <f>[2]国家城池攻打!AG894</f>
        <v>65078289.891450986</v>
      </c>
      <c r="BB894" s="44">
        <f>[2]国家城池攻打!AH894</f>
        <v>69738291.92415531</v>
      </c>
      <c r="BC894" s="44">
        <f>[2]国家城池攻打!AI894</f>
        <v>71510804.784381777</v>
      </c>
    </row>
    <row r="895" spans="38:55" x14ac:dyDescent="0.15">
      <c r="AL895" s="35">
        <f>[4]基础信息!L895</f>
        <v>892</v>
      </c>
      <c r="AM895" s="35">
        <f>[4]基础信息!M895</f>
        <v>100</v>
      </c>
      <c r="AP895" s="44">
        <f>[2]国家城池攻打!AK895</f>
        <v>892</v>
      </c>
      <c r="AQ895" s="44">
        <f>[2]国家城池攻打!AL895</f>
        <v>2957147123.7158599</v>
      </c>
      <c r="AR895" s="44">
        <f>[2]国家城池攻打!AM895</f>
        <v>2987653967.166152</v>
      </c>
      <c r="AS895" s="44">
        <f>[2]国家城池攻打!AN895</f>
        <v>251229532.77905756</v>
      </c>
      <c r="AT895" s="44">
        <f>[2]国家城池攻打!AO895</f>
        <v>47895979.94034218</v>
      </c>
      <c r="AU895" s="44">
        <f>[2]国家城池攻打!AP895</f>
        <v>14210627.126752343</v>
      </c>
      <c r="AV895" s="44">
        <f>[2]国家城池攻打!AQ895</f>
        <v>6258137230.7281628</v>
      </c>
      <c r="AX895" s="14">
        <v>892</v>
      </c>
      <c r="AY895" s="44">
        <f>[2]国家城池攻打!AE895</f>
        <v>61655335.429455407</v>
      </c>
      <c r="AZ895" s="44">
        <f>[2]国家城池攻打!AF895</f>
        <v>63175266.15556179</v>
      </c>
      <c r="BA895" s="44">
        <f>[2]国家城池攻打!AG895</f>
        <v>65078289.891450986</v>
      </c>
      <c r="BB895" s="44">
        <f>[2]国家城池攻打!AH895</f>
        <v>69738291.92415531</v>
      </c>
      <c r="BC895" s="44">
        <f>[2]国家城池攻打!AI895</f>
        <v>71510804.784381777</v>
      </c>
    </row>
    <row r="896" spans="38:55" x14ac:dyDescent="0.15">
      <c r="AL896" s="35">
        <f>[4]基础信息!L896</f>
        <v>893</v>
      </c>
      <c r="AM896" s="35">
        <f>[4]基础信息!M896</f>
        <v>100</v>
      </c>
      <c r="AP896" s="44">
        <f>[2]国家城池攻打!AK896</f>
        <v>893</v>
      </c>
      <c r="AQ896" s="44">
        <f>[2]国家城池攻打!AL896</f>
        <v>2957147123.7158599</v>
      </c>
      <c r="AR896" s="44">
        <f>[2]国家城池攻打!AM896</f>
        <v>2987653967.166152</v>
      </c>
      <c r="AS896" s="44">
        <f>[2]国家城池攻打!AN896</f>
        <v>251229532.77905756</v>
      </c>
      <c r="AT896" s="44">
        <f>[2]国家城池攻打!AO896</f>
        <v>47895979.94034218</v>
      </c>
      <c r="AU896" s="44">
        <f>[2]国家城池攻打!AP896</f>
        <v>14210627.126752343</v>
      </c>
      <c r="AV896" s="44">
        <f>[2]国家城池攻打!AQ896</f>
        <v>6258137230.7281628</v>
      </c>
      <c r="AX896" s="14">
        <v>893</v>
      </c>
      <c r="AY896" s="44">
        <f>[2]国家城池攻打!AE896</f>
        <v>61655335.429455407</v>
      </c>
      <c r="AZ896" s="44">
        <f>[2]国家城池攻打!AF896</f>
        <v>63175266.15556179</v>
      </c>
      <c r="BA896" s="44">
        <f>[2]国家城池攻打!AG896</f>
        <v>65078289.891450986</v>
      </c>
      <c r="BB896" s="44">
        <f>[2]国家城池攻打!AH896</f>
        <v>69738291.92415531</v>
      </c>
      <c r="BC896" s="44">
        <f>[2]国家城池攻打!AI896</f>
        <v>71510804.784381777</v>
      </c>
    </row>
    <row r="897" spans="38:55" x14ac:dyDescent="0.15">
      <c r="AL897" s="35">
        <f>[4]基础信息!L897</f>
        <v>894</v>
      </c>
      <c r="AM897" s="35">
        <f>[4]基础信息!M897</f>
        <v>100</v>
      </c>
      <c r="AP897" s="44">
        <f>[2]国家城池攻打!AK897</f>
        <v>894</v>
      </c>
      <c r="AQ897" s="44">
        <f>[2]国家城池攻打!AL897</f>
        <v>2957147123.7158599</v>
      </c>
      <c r="AR897" s="44">
        <f>[2]国家城池攻打!AM897</f>
        <v>2987653967.166152</v>
      </c>
      <c r="AS897" s="44">
        <f>[2]国家城池攻打!AN897</f>
        <v>251229532.77905756</v>
      </c>
      <c r="AT897" s="44">
        <f>[2]国家城池攻打!AO897</f>
        <v>47895979.94034218</v>
      </c>
      <c r="AU897" s="44">
        <f>[2]国家城池攻打!AP897</f>
        <v>14210627.126752343</v>
      </c>
      <c r="AV897" s="44">
        <f>[2]国家城池攻打!AQ897</f>
        <v>6258137230.7281628</v>
      </c>
      <c r="AX897" s="14">
        <v>894</v>
      </c>
      <c r="AY897" s="44">
        <f>[2]国家城池攻打!AE897</f>
        <v>61655335.429455407</v>
      </c>
      <c r="AZ897" s="44">
        <f>[2]国家城池攻打!AF897</f>
        <v>63175266.15556179</v>
      </c>
      <c r="BA897" s="44">
        <f>[2]国家城池攻打!AG897</f>
        <v>65078289.891450986</v>
      </c>
      <c r="BB897" s="44">
        <f>[2]国家城池攻打!AH897</f>
        <v>69738291.92415531</v>
      </c>
      <c r="BC897" s="44">
        <f>[2]国家城池攻打!AI897</f>
        <v>71510804.784381777</v>
      </c>
    </row>
    <row r="898" spans="38:55" x14ac:dyDescent="0.15">
      <c r="AL898" s="35">
        <f>[4]基础信息!L898</f>
        <v>895</v>
      </c>
      <c r="AM898" s="35">
        <f>[4]基础信息!M898</f>
        <v>100</v>
      </c>
      <c r="AP898" s="44">
        <f>[2]国家城池攻打!AK898</f>
        <v>895</v>
      </c>
      <c r="AQ898" s="44">
        <f>[2]国家城池攻打!AL898</f>
        <v>2957147123.7158599</v>
      </c>
      <c r="AR898" s="44">
        <f>[2]国家城池攻打!AM898</f>
        <v>2987653967.166152</v>
      </c>
      <c r="AS898" s="44">
        <f>[2]国家城池攻打!AN898</f>
        <v>251229532.77905756</v>
      </c>
      <c r="AT898" s="44">
        <f>[2]国家城池攻打!AO898</f>
        <v>47895979.94034218</v>
      </c>
      <c r="AU898" s="44">
        <f>[2]国家城池攻打!AP898</f>
        <v>14210627.126752343</v>
      </c>
      <c r="AV898" s="44">
        <f>[2]国家城池攻打!AQ898</f>
        <v>6258137230.7281628</v>
      </c>
      <c r="AX898" s="14">
        <v>895</v>
      </c>
      <c r="AY898" s="44">
        <f>[2]国家城池攻打!AE898</f>
        <v>61655335.429455407</v>
      </c>
      <c r="AZ898" s="44">
        <f>[2]国家城池攻打!AF898</f>
        <v>63175266.15556179</v>
      </c>
      <c r="BA898" s="44">
        <f>[2]国家城池攻打!AG898</f>
        <v>65078289.891450986</v>
      </c>
      <c r="BB898" s="44">
        <f>[2]国家城池攻打!AH898</f>
        <v>69738291.92415531</v>
      </c>
      <c r="BC898" s="44">
        <f>[2]国家城池攻打!AI898</f>
        <v>71510804.784381777</v>
      </c>
    </row>
    <row r="899" spans="38:55" x14ac:dyDescent="0.15">
      <c r="AL899" s="35">
        <f>[4]基础信息!L899</f>
        <v>896</v>
      </c>
      <c r="AM899" s="35">
        <f>[4]基础信息!M899</f>
        <v>100</v>
      </c>
      <c r="AP899" s="44">
        <f>[2]国家城池攻打!AK899</f>
        <v>896</v>
      </c>
      <c r="AQ899" s="44">
        <f>[2]国家城池攻打!AL899</f>
        <v>2957147123.7158599</v>
      </c>
      <c r="AR899" s="44">
        <f>[2]国家城池攻打!AM899</f>
        <v>2987653967.166152</v>
      </c>
      <c r="AS899" s="44">
        <f>[2]国家城池攻打!AN899</f>
        <v>251229532.77905756</v>
      </c>
      <c r="AT899" s="44">
        <f>[2]国家城池攻打!AO899</f>
        <v>47895979.94034218</v>
      </c>
      <c r="AU899" s="44">
        <f>[2]国家城池攻打!AP899</f>
        <v>14210627.126752343</v>
      </c>
      <c r="AV899" s="44">
        <f>[2]国家城池攻打!AQ899</f>
        <v>6258137230.7281628</v>
      </c>
      <c r="AX899" s="14">
        <v>896</v>
      </c>
      <c r="AY899" s="44">
        <f>[2]国家城池攻打!AE899</f>
        <v>61655335.429455407</v>
      </c>
      <c r="AZ899" s="44">
        <f>[2]国家城池攻打!AF899</f>
        <v>63175266.15556179</v>
      </c>
      <c r="BA899" s="44">
        <f>[2]国家城池攻打!AG899</f>
        <v>65078289.891450986</v>
      </c>
      <c r="BB899" s="44">
        <f>[2]国家城池攻打!AH899</f>
        <v>69738291.92415531</v>
      </c>
      <c r="BC899" s="44">
        <f>[2]国家城池攻打!AI899</f>
        <v>71510804.784381777</v>
      </c>
    </row>
    <row r="900" spans="38:55" x14ac:dyDescent="0.15">
      <c r="AL900" s="35">
        <f>[4]基础信息!L900</f>
        <v>897</v>
      </c>
      <c r="AM900" s="35">
        <f>[4]基础信息!M900</f>
        <v>100</v>
      </c>
      <c r="AP900" s="44">
        <f>[2]国家城池攻打!AK900</f>
        <v>897</v>
      </c>
      <c r="AQ900" s="44">
        <f>[2]国家城池攻打!AL900</f>
        <v>2957147123.7158599</v>
      </c>
      <c r="AR900" s="44">
        <f>[2]国家城池攻打!AM900</f>
        <v>2987653967.166152</v>
      </c>
      <c r="AS900" s="44">
        <f>[2]国家城池攻打!AN900</f>
        <v>251229532.77905756</v>
      </c>
      <c r="AT900" s="44">
        <f>[2]国家城池攻打!AO900</f>
        <v>47895979.94034218</v>
      </c>
      <c r="AU900" s="44">
        <f>[2]国家城池攻打!AP900</f>
        <v>14210627.126752343</v>
      </c>
      <c r="AV900" s="44">
        <f>[2]国家城池攻打!AQ900</f>
        <v>6258137230.7281628</v>
      </c>
      <c r="AX900" s="14">
        <v>897</v>
      </c>
      <c r="AY900" s="44">
        <f>[2]国家城池攻打!AE900</f>
        <v>61655335.429455407</v>
      </c>
      <c r="AZ900" s="44">
        <f>[2]国家城池攻打!AF900</f>
        <v>63175266.15556179</v>
      </c>
      <c r="BA900" s="44">
        <f>[2]国家城池攻打!AG900</f>
        <v>65078289.891450986</v>
      </c>
      <c r="BB900" s="44">
        <f>[2]国家城池攻打!AH900</f>
        <v>69738291.92415531</v>
      </c>
      <c r="BC900" s="44">
        <f>[2]国家城池攻打!AI900</f>
        <v>71510804.784381777</v>
      </c>
    </row>
    <row r="901" spans="38:55" x14ac:dyDescent="0.15">
      <c r="AL901" s="35">
        <f>[4]基础信息!L901</f>
        <v>898</v>
      </c>
      <c r="AM901" s="35">
        <f>[4]基础信息!M901</f>
        <v>100</v>
      </c>
      <c r="AP901" s="44">
        <f>[2]国家城池攻打!AK901</f>
        <v>898</v>
      </c>
      <c r="AQ901" s="44">
        <f>[2]国家城池攻打!AL901</f>
        <v>2957147123.7158599</v>
      </c>
      <c r="AR901" s="44">
        <f>[2]国家城池攻打!AM901</f>
        <v>2987653967.166152</v>
      </c>
      <c r="AS901" s="44">
        <f>[2]国家城池攻打!AN901</f>
        <v>251229532.77905756</v>
      </c>
      <c r="AT901" s="44">
        <f>[2]国家城池攻打!AO901</f>
        <v>47895979.94034218</v>
      </c>
      <c r="AU901" s="44">
        <f>[2]国家城池攻打!AP901</f>
        <v>14210627.126752343</v>
      </c>
      <c r="AV901" s="44">
        <f>[2]国家城池攻打!AQ901</f>
        <v>6258137230.7281628</v>
      </c>
      <c r="AX901" s="14">
        <v>898</v>
      </c>
      <c r="AY901" s="44">
        <f>[2]国家城池攻打!AE901</f>
        <v>61655335.429455407</v>
      </c>
      <c r="AZ901" s="44">
        <f>[2]国家城池攻打!AF901</f>
        <v>63175266.15556179</v>
      </c>
      <c r="BA901" s="44">
        <f>[2]国家城池攻打!AG901</f>
        <v>65078289.891450986</v>
      </c>
      <c r="BB901" s="44">
        <f>[2]国家城池攻打!AH901</f>
        <v>69738291.92415531</v>
      </c>
      <c r="BC901" s="44">
        <f>[2]国家城池攻打!AI901</f>
        <v>71510804.784381777</v>
      </c>
    </row>
    <row r="902" spans="38:55" x14ac:dyDescent="0.15">
      <c r="AL902" s="35">
        <f>[4]基础信息!L902</f>
        <v>899</v>
      </c>
      <c r="AM902" s="35">
        <f>[4]基础信息!M902</f>
        <v>100</v>
      </c>
      <c r="AP902" s="44">
        <f>[2]国家城池攻打!AK902</f>
        <v>899</v>
      </c>
      <c r="AQ902" s="44">
        <f>[2]国家城池攻打!AL902</f>
        <v>2957147123.7158599</v>
      </c>
      <c r="AR902" s="44">
        <f>[2]国家城池攻打!AM902</f>
        <v>2987653967.166152</v>
      </c>
      <c r="AS902" s="44">
        <f>[2]国家城池攻打!AN902</f>
        <v>251229532.77905756</v>
      </c>
      <c r="AT902" s="44">
        <f>[2]国家城池攻打!AO902</f>
        <v>47895979.94034218</v>
      </c>
      <c r="AU902" s="44">
        <f>[2]国家城池攻打!AP902</f>
        <v>14210627.126752343</v>
      </c>
      <c r="AV902" s="44">
        <f>[2]国家城池攻打!AQ902</f>
        <v>6258137230.7281628</v>
      </c>
      <c r="AX902" s="14">
        <v>899</v>
      </c>
      <c r="AY902" s="44">
        <f>[2]国家城池攻打!AE902</f>
        <v>61655335.429455407</v>
      </c>
      <c r="AZ902" s="44">
        <f>[2]国家城池攻打!AF902</f>
        <v>63175266.15556179</v>
      </c>
      <c r="BA902" s="44">
        <f>[2]国家城池攻打!AG902</f>
        <v>65078289.891450986</v>
      </c>
      <c r="BB902" s="44">
        <f>[2]国家城池攻打!AH902</f>
        <v>69738291.92415531</v>
      </c>
      <c r="BC902" s="44">
        <f>[2]国家城池攻打!AI902</f>
        <v>71510804.784381777</v>
      </c>
    </row>
    <row r="903" spans="38:55" x14ac:dyDescent="0.15">
      <c r="AL903" s="35">
        <f>[4]基础信息!L903</f>
        <v>900</v>
      </c>
      <c r="AM903" s="35">
        <f>[4]基础信息!M903</f>
        <v>100</v>
      </c>
      <c r="AP903" s="44">
        <f>[2]国家城池攻打!AK903</f>
        <v>900</v>
      </c>
      <c r="AQ903" s="44">
        <f>[2]国家城池攻打!AL903</f>
        <v>2957147123.7158599</v>
      </c>
      <c r="AR903" s="44">
        <f>[2]国家城池攻打!AM903</f>
        <v>2987653967.166152</v>
      </c>
      <c r="AS903" s="44">
        <f>[2]国家城池攻打!AN903</f>
        <v>251229532.77905756</v>
      </c>
      <c r="AT903" s="44">
        <f>[2]国家城池攻打!AO903</f>
        <v>47895979.94034218</v>
      </c>
      <c r="AU903" s="44">
        <f>[2]国家城池攻打!AP903</f>
        <v>14210627.126752343</v>
      </c>
      <c r="AV903" s="44">
        <f>[2]国家城池攻打!AQ903</f>
        <v>6258137230.7281628</v>
      </c>
      <c r="AX903" s="14">
        <v>900</v>
      </c>
      <c r="AY903" s="44">
        <f>[2]国家城池攻打!AE903</f>
        <v>61655335.429455407</v>
      </c>
      <c r="AZ903" s="44">
        <f>[2]国家城池攻打!AF903</f>
        <v>63175266.15556179</v>
      </c>
      <c r="BA903" s="44">
        <f>[2]国家城池攻打!AG903</f>
        <v>65078289.891450986</v>
      </c>
      <c r="BB903" s="44">
        <f>[2]国家城池攻打!AH903</f>
        <v>69738291.92415531</v>
      </c>
      <c r="BC903" s="44">
        <f>[2]国家城池攻打!AI903</f>
        <v>71510804.784381777</v>
      </c>
    </row>
    <row r="904" spans="38:55" x14ac:dyDescent="0.15">
      <c r="AL904" s="35">
        <f>[4]基础信息!L904</f>
        <v>901</v>
      </c>
      <c r="AM904" s="35">
        <f>[4]基础信息!M904</f>
        <v>100</v>
      </c>
      <c r="AP904" s="44">
        <f>[2]国家城池攻打!AK904</f>
        <v>901</v>
      </c>
      <c r="AQ904" s="44">
        <f>[2]国家城池攻打!AL904</f>
        <v>2957147123.7158599</v>
      </c>
      <c r="AR904" s="44">
        <f>[2]国家城池攻打!AM904</f>
        <v>2987653967.166152</v>
      </c>
      <c r="AS904" s="44">
        <f>[2]国家城池攻打!AN904</f>
        <v>251229532.77905756</v>
      </c>
      <c r="AT904" s="44">
        <f>[2]国家城池攻打!AO904</f>
        <v>47895979.94034218</v>
      </c>
      <c r="AU904" s="44">
        <f>[2]国家城池攻打!AP904</f>
        <v>14210627.126752343</v>
      </c>
      <c r="AV904" s="44">
        <f>[2]国家城池攻打!AQ904</f>
        <v>6258137230.7281628</v>
      </c>
      <c r="AX904" s="14">
        <v>901</v>
      </c>
      <c r="AY904" s="44">
        <f>[2]国家城池攻打!AE904</f>
        <v>61655335.429455407</v>
      </c>
      <c r="AZ904" s="44">
        <f>[2]国家城池攻打!AF904</f>
        <v>63175266.15556179</v>
      </c>
      <c r="BA904" s="44">
        <f>[2]国家城池攻打!AG904</f>
        <v>65078289.891450986</v>
      </c>
      <c r="BB904" s="44">
        <f>[2]国家城池攻打!AH904</f>
        <v>69738291.92415531</v>
      </c>
      <c r="BC904" s="44">
        <f>[2]国家城池攻打!AI904</f>
        <v>71510804.784381777</v>
      </c>
    </row>
    <row r="905" spans="38:55" x14ac:dyDescent="0.15">
      <c r="AL905" s="35">
        <f>[4]基础信息!L905</f>
        <v>902</v>
      </c>
      <c r="AM905" s="35">
        <f>[4]基础信息!M905</f>
        <v>100</v>
      </c>
      <c r="AP905" s="44">
        <f>[2]国家城池攻打!AK905</f>
        <v>902</v>
      </c>
      <c r="AQ905" s="44">
        <f>[2]国家城池攻打!AL905</f>
        <v>2957147123.7158599</v>
      </c>
      <c r="AR905" s="44">
        <f>[2]国家城池攻打!AM905</f>
        <v>2987653967.166152</v>
      </c>
      <c r="AS905" s="44">
        <f>[2]国家城池攻打!AN905</f>
        <v>251229532.77905756</v>
      </c>
      <c r="AT905" s="44">
        <f>[2]国家城池攻打!AO905</f>
        <v>47895979.94034218</v>
      </c>
      <c r="AU905" s="44">
        <f>[2]国家城池攻打!AP905</f>
        <v>14210627.126752343</v>
      </c>
      <c r="AV905" s="44">
        <f>[2]国家城池攻打!AQ905</f>
        <v>6258137230.7281628</v>
      </c>
      <c r="AX905" s="14">
        <v>902</v>
      </c>
      <c r="AY905" s="44">
        <f>[2]国家城池攻打!AE905</f>
        <v>61655335.429455407</v>
      </c>
      <c r="AZ905" s="44">
        <f>[2]国家城池攻打!AF905</f>
        <v>63175266.15556179</v>
      </c>
      <c r="BA905" s="44">
        <f>[2]国家城池攻打!AG905</f>
        <v>65078289.891450986</v>
      </c>
      <c r="BB905" s="44">
        <f>[2]国家城池攻打!AH905</f>
        <v>69738291.92415531</v>
      </c>
      <c r="BC905" s="44">
        <f>[2]国家城池攻打!AI905</f>
        <v>71510804.784381777</v>
      </c>
    </row>
    <row r="906" spans="38:55" x14ac:dyDescent="0.15">
      <c r="AL906" s="35">
        <f>[4]基础信息!L906</f>
        <v>903</v>
      </c>
      <c r="AM906" s="35">
        <f>[4]基础信息!M906</f>
        <v>100</v>
      </c>
      <c r="AP906" s="44">
        <f>[2]国家城池攻打!AK906</f>
        <v>903</v>
      </c>
      <c r="AQ906" s="44">
        <f>[2]国家城池攻打!AL906</f>
        <v>2957147123.7158599</v>
      </c>
      <c r="AR906" s="44">
        <f>[2]国家城池攻打!AM906</f>
        <v>2987653967.166152</v>
      </c>
      <c r="AS906" s="44">
        <f>[2]国家城池攻打!AN906</f>
        <v>251229532.77905756</v>
      </c>
      <c r="AT906" s="44">
        <f>[2]国家城池攻打!AO906</f>
        <v>47895979.94034218</v>
      </c>
      <c r="AU906" s="44">
        <f>[2]国家城池攻打!AP906</f>
        <v>14210627.126752343</v>
      </c>
      <c r="AV906" s="44">
        <f>[2]国家城池攻打!AQ906</f>
        <v>6258137230.7281628</v>
      </c>
      <c r="AX906" s="14">
        <v>903</v>
      </c>
      <c r="AY906" s="44">
        <f>[2]国家城池攻打!AE906</f>
        <v>61655335.429455407</v>
      </c>
      <c r="AZ906" s="44">
        <f>[2]国家城池攻打!AF906</f>
        <v>63175266.15556179</v>
      </c>
      <c r="BA906" s="44">
        <f>[2]国家城池攻打!AG906</f>
        <v>65078289.891450986</v>
      </c>
      <c r="BB906" s="44">
        <f>[2]国家城池攻打!AH906</f>
        <v>69738291.92415531</v>
      </c>
      <c r="BC906" s="44">
        <f>[2]国家城池攻打!AI906</f>
        <v>71510804.784381777</v>
      </c>
    </row>
    <row r="907" spans="38:55" x14ac:dyDescent="0.15">
      <c r="AL907" s="35">
        <f>[4]基础信息!L907</f>
        <v>904</v>
      </c>
      <c r="AM907" s="35">
        <f>[4]基础信息!M907</f>
        <v>100</v>
      </c>
      <c r="AP907" s="44">
        <f>[2]国家城池攻打!AK907</f>
        <v>904</v>
      </c>
      <c r="AQ907" s="44">
        <f>[2]国家城池攻打!AL907</f>
        <v>2957147123.7158599</v>
      </c>
      <c r="AR907" s="44">
        <f>[2]国家城池攻打!AM907</f>
        <v>2987653967.166152</v>
      </c>
      <c r="AS907" s="44">
        <f>[2]国家城池攻打!AN907</f>
        <v>251229532.77905756</v>
      </c>
      <c r="AT907" s="44">
        <f>[2]国家城池攻打!AO907</f>
        <v>47895979.94034218</v>
      </c>
      <c r="AU907" s="44">
        <f>[2]国家城池攻打!AP907</f>
        <v>14210627.126752343</v>
      </c>
      <c r="AV907" s="44">
        <f>[2]国家城池攻打!AQ907</f>
        <v>6258137230.7281628</v>
      </c>
      <c r="AX907" s="14">
        <v>904</v>
      </c>
      <c r="AY907" s="44">
        <f>[2]国家城池攻打!AE907</f>
        <v>61655335.429455407</v>
      </c>
      <c r="AZ907" s="44">
        <f>[2]国家城池攻打!AF907</f>
        <v>63175266.15556179</v>
      </c>
      <c r="BA907" s="44">
        <f>[2]国家城池攻打!AG907</f>
        <v>65078289.891450986</v>
      </c>
      <c r="BB907" s="44">
        <f>[2]国家城池攻打!AH907</f>
        <v>69738291.92415531</v>
      </c>
      <c r="BC907" s="44">
        <f>[2]国家城池攻打!AI907</f>
        <v>71510804.784381777</v>
      </c>
    </row>
    <row r="908" spans="38:55" x14ac:dyDescent="0.15">
      <c r="AL908" s="35">
        <f>[4]基础信息!L908</f>
        <v>905</v>
      </c>
      <c r="AM908" s="35">
        <f>[4]基础信息!M908</f>
        <v>100</v>
      </c>
      <c r="AP908" s="44">
        <f>[2]国家城池攻打!AK908</f>
        <v>905</v>
      </c>
      <c r="AQ908" s="44">
        <f>[2]国家城池攻打!AL908</f>
        <v>2957147123.7158599</v>
      </c>
      <c r="AR908" s="44">
        <f>[2]国家城池攻打!AM908</f>
        <v>2987653967.166152</v>
      </c>
      <c r="AS908" s="44">
        <f>[2]国家城池攻打!AN908</f>
        <v>251229532.77905756</v>
      </c>
      <c r="AT908" s="44">
        <f>[2]国家城池攻打!AO908</f>
        <v>47895979.94034218</v>
      </c>
      <c r="AU908" s="44">
        <f>[2]国家城池攻打!AP908</f>
        <v>14210627.126752343</v>
      </c>
      <c r="AV908" s="44">
        <f>[2]国家城池攻打!AQ908</f>
        <v>6258137230.7281628</v>
      </c>
      <c r="AX908" s="14">
        <v>905</v>
      </c>
      <c r="AY908" s="44">
        <f>[2]国家城池攻打!AE908</f>
        <v>61655335.429455407</v>
      </c>
      <c r="AZ908" s="44">
        <f>[2]国家城池攻打!AF908</f>
        <v>63175266.15556179</v>
      </c>
      <c r="BA908" s="44">
        <f>[2]国家城池攻打!AG908</f>
        <v>65078289.891450986</v>
      </c>
      <c r="BB908" s="44">
        <f>[2]国家城池攻打!AH908</f>
        <v>69738291.92415531</v>
      </c>
      <c r="BC908" s="44">
        <f>[2]国家城池攻打!AI908</f>
        <v>71510804.784381777</v>
      </c>
    </row>
    <row r="909" spans="38:55" x14ac:dyDescent="0.15">
      <c r="AL909" s="35">
        <f>[4]基础信息!L909</f>
        <v>906</v>
      </c>
      <c r="AM909" s="35">
        <f>[4]基础信息!M909</f>
        <v>100</v>
      </c>
      <c r="AP909" s="44">
        <f>[2]国家城池攻打!AK909</f>
        <v>906</v>
      </c>
      <c r="AQ909" s="44">
        <f>[2]国家城池攻打!AL909</f>
        <v>2957147123.7158599</v>
      </c>
      <c r="AR909" s="44">
        <f>[2]国家城池攻打!AM909</f>
        <v>2987653967.166152</v>
      </c>
      <c r="AS909" s="44">
        <f>[2]国家城池攻打!AN909</f>
        <v>251229532.77905756</v>
      </c>
      <c r="AT909" s="44">
        <f>[2]国家城池攻打!AO909</f>
        <v>47895979.94034218</v>
      </c>
      <c r="AU909" s="44">
        <f>[2]国家城池攻打!AP909</f>
        <v>14210627.126752343</v>
      </c>
      <c r="AV909" s="44">
        <f>[2]国家城池攻打!AQ909</f>
        <v>6258137230.7281628</v>
      </c>
      <c r="AX909" s="14">
        <v>906</v>
      </c>
      <c r="AY909" s="44">
        <f>[2]国家城池攻打!AE909</f>
        <v>61655335.429455407</v>
      </c>
      <c r="AZ909" s="44">
        <f>[2]国家城池攻打!AF909</f>
        <v>63175266.15556179</v>
      </c>
      <c r="BA909" s="44">
        <f>[2]国家城池攻打!AG909</f>
        <v>65078289.891450986</v>
      </c>
      <c r="BB909" s="44">
        <f>[2]国家城池攻打!AH909</f>
        <v>69738291.92415531</v>
      </c>
      <c r="BC909" s="44">
        <f>[2]国家城池攻打!AI909</f>
        <v>71510804.784381777</v>
      </c>
    </row>
    <row r="910" spans="38:55" x14ac:dyDescent="0.15">
      <c r="AL910" s="35">
        <f>[4]基础信息!L910</f>
        <v>907</v>
      </c>
      <c r="AM910" s="35">
        <f>[4]基础信息!M910</f>
        <v>100</v>
      </c>
      <c r="AP910" s="44">
        <f>[2]国家城池攻打!AK910</f>
        <v>907</v>
      </c>
      <c r="AQ910" s="44">
        <f>[2]国家城池攻打!AL910</f>
        <v>2957147123.7158599</v>
      </c>
      <c r="AR910" s="44">
        <f>[2]国家城池攻打!AM910</f>
        <v>2987653967.166152</v>
      </c>
      <c r="AS910" s="44">
        <f>[2]国家城池攻打!AN910</f>
        <v>251229532.77905756</v>
      </c>
      <c r="AT910" s="44">
        <f>[2]国家城池攻打!AO910</f>
        <v>47895979.94034218</v>
      </c>
      <c r="AU910" s="44">
        <f>[2]国家城池攻打!AP910</f>
        <v>14210627.126752343</v>
      </c>
      <c r="AV910" s="44">
        <f>[2]国家城池攻打!AQ910</f>
        <v>6258137230.7281628</v>
      </c>
      <c r="AX910" s="14">
        <v>907</v>
      </c>
      <c r="AY910" s="44">
        <f>[2]国家城池攻打!AE910</f>
        <v>61655335.429455407</v>
      </c>
      <c r="AZ910" s="44">
        <f>[2]国家城池攻打!AF910</f>
        <v>63175266.15556179</v>
      </c>
      <c r="BA910" s="44">
        <f>[2]国家城池攻打!AG910</f>
        <v>65078289.891450986</v>
      </c>
      <c r="BB910" s="44">
        <f>[2]国家城池攻打!AH910</f>
        <v>69738291.92415531</v>
      </c>
      <c r="BC910" s="44">
        <f>[2]国家城池攻打!AI910</f>
        <v>71510804.784381777</v>
      </c>
    </row>
    <row r="911" spans="38:55" x14ac:dyDescent="0.15">
      <c r="AL911" s="35">
        <f>[4]基础信息!L911</f>
        <v>908</v>
      </c>
      <c r="AM911" s="35">
        <f>[4]基础信息!M911</f>
        <v>100</v>
      </c>
      <c r="AP911" s="44">
        <f>[2]国家城池攻打!AK911</f>
        <v>908</v>
      </c>
      <c r="AQ911" s="44">
        <f>[2]国家城池攻打!AL911</f>
        <v>2957147123.7158599</v>
      </c>
      <c r="AR911" s="44">
        <f>[2]国家城池攻打!AM911</f>
        <v>2987653967.166152</v>
      </c>
      <c r="AS911" s="44">
        <f>[2]国家城池攻打!AN911</f>
        <v>251229532.77905756</v>
      </c>
      <c r="AT911" s="44">
        <f>[2]国家城池攻打!AO911</f>
        <v>47895979.94034218</v>
      </c>
      <c r="AU911" s="44">
        <f>[2]国家城池攻打!AP911</f>
        <v>14210627.126752343</v>
      </c>
      <c r="AV911" s="44">
        <f>[2]国家城池攻打!AQ911</f>
        <v>6258137230.7281628</v>
      </c>
      <c r="AX911" s="14">
        <v>908</v>
      </c>
      <c r="AY911" s="44">
        <f>[2]国家城池攻打!AE911</f>
        <v>61655335.429455407</v>
      </c>
      <c r="AZ911" s="44">
        <f>[2]国家城池攻打!AF911</f>
        <v>63175266.15556179</v>
      </c>
      <c r="BA911" s="44">
        <f>[2]国家城池攻打!AG911</f>
        <v>65078289.891450986</v>
      </c>
      <c r="BB911" s="44">
        <f>[2]国家城池攻打!AH911</f>
        <v>69738291.92415531</v>
      </c>
      <c r="BC911" s="44">
        <f>[2]国家城池攻打!AI911</f>
        <v>71510804.784381777</v>
      </c>
    </row>
    <row r="912" spans="38:55" x14ac:dyDescent="0.15">
      <c r="AL912" s="35">
        <f>[4]基础信息!L912</f>
        <v>909</v>
      </c>
      <c r="AM912" s="35">
        <f>[4]基础信息!M912</f>
        <v>100</v>
      </c>
      <c r="AP912" s="44">
        <f>[2]国家城池攻打!AK912</f>
        <v>909</v>
      </c>
      <c r="AQ912" s="44">
        <f>[2]国家城池攻打!AL912</f>
        <v>2957147123.7158599</v>
      </c>
      <c r="AR912" s="44">
        <f>[2]国家城池攻打!AM912</f>
        <v>2987653967.166152</v>
      </c>
      <c r="AS912" s="44">
        <f>[2]国家城池攻打!AN912</f>
        <v>251229532.77905756</v>
      </c>
      <c r="AT912" s="44">
        <f>[2]国家城池攻打!AO912</f>
        <v>47895979.94034218</v>
      </c>
      <c r="AU912" s="44">
        <f>[2]国家城池攻打!AP912</f>
        <v>14210627.126752343</v>
      </c>
      <c r="AV912" s="44">
        <f>[2]国家城池攻打!AQ912</f>
        <v>6258137230.7281628</v>
      </c>
      <c r="AX912" s="14">
        <v>909</v>
      </c>
      <c r="AY912" s="44">
        <f>[2]国家城池攻打!AE912</f>
        <v>61655335.429455407</v>
      </c>
      <c r="AZ912" s="44">
        <f>[2]国家城池攻打!AF912</f>
        <v>63175266.15556179</v>
      </c>
      <c r="BA912" s="44">
        <f>[2]国家城池攻打!AG912</f>
        <v>65078289.891450986</v>
      </c>
      <c r="BB912" s="44">
        <f>[2]国家城池攻打!AH912</f>
        <v>69738291.92415531</v>
      </c>
      <c r="BC912" s="44">
        <f>[2]国家城池攻打!AI912</f>
        <v>71510804.784381777</v>
      </c>
    </row>
    <row r="913" spans="38:55" x14ac:dyDescent="0.15">
      <c r="AL913" s="35">
        <f>[4]基础信息!L913</f>
        <v>910</v>
      </c>
      <c r="AM913" s="35">
        <f>[4]基础信息!M913</f>
        <v>100</v>
      </c>
      <c r="AP913" s="44">
        <f>[2]国家城池攻打!AK913</f>
        <v>910</v>
      </c>
      <c r="AQ913" s="44">
        <f>[2]国家城池攻打!AL913</f>
        <v>2957147123.7158599</v>
      </c>
      <c r="AR913" s="44">
        <f>[2]国家城池攻打!AM913</f>
        <v>2987653967.166152</v>
      </c>
      <c r="AS913" s="44">
        <f>[2]国家城池攻打!AN913</f>
        <v>251229532.77905756</v>
      </c>
      <c r="AT913" s="44">
        <f>[2]国家城池攻打!AO913</f>
        <v>47895979.94034218</v>
      </c>
      <c r="AU913" s="44">
        <f>[2]国家城池攻打!AP913</f>
        <v>14210627.126752343</v>
      </c>
      <c r="AV913" s="44">
        <f>[2]国家城池攻打!AQ913</f>
        <v>6258137230.7281628</v>
      </c>
      <c r="AX913" s="14">
        <v>910</v>
      </c>
      <c r="AY913" s="44">
        <f>[2]国家城池攻打!AE913</f>
        <v>61655335.429455407</v>
      </c>
      <c r="AZ913" s="44">
        <f>[2]国家城池攻打!AF913</f>
        <v>63175266.15556179</v>
      </c>
      <c r="BA913" s="44">
        <f>[2]国家城池攻打!AG913</f>
        <v>65078289.891450986</v>
      </c>
      <c r="BB913" s="44">
        <f>[2]国家城池攻打!AH913</f>
        <v>69738291.92415531</v>
      </c>
      <c r="BC913" s="44">
        <f>[2]国家城池攻打!AI913</f>
        <v>71510804.784381777</v>
      </c>
    </row>
    <row r="914" spans="38:55" x14ac:dyDescent="0.15">
      <c r="AL914" s="35">
        <f>[4]基础信息!L914</f>
        <v>911</v>
      </c>
      <c r="AM914" s="35">
        <f>[4]基础信息!M914</f>
        <v>100</v>
      </c>
      <c r="AP914" s="44">
        <f>[2]国家城池攻打!AK914</f>
        <v>911</v>
      </c>
      <c r="AQ914" s="44">
        <f>[2]国家城池攻打!AL914</f>
        <v>2957147123.7158599</v>
      </c>
      <c r="AR914" s="44">
        <f>[2]国家城池攻打!AM914</f>
        <v>2987653967.166152</v>
      </c>
      <c r="AS914" s="44">
        <f>[2]国家城池攻打!AN914</f>
        <v>251229532.77905756</v>
      </c>
      <c r="AT914" s="44">
        <f>[2]国家城池攻打!AO914</f>
        <v>47895979.94034218</v>
      </c>
      <c r="AU914" s="44">
        <f>[2]国家城池攻打!AP914</f>
        <v>14210627.126752343</v>
      </c>
      <c r="AV914" s="44">
        <f>[2]国家城池攻打!AQ914</f>
        <v>6258137230.7281628</v>
      </c>
      <c r="AX914" s="14">
        <v>911</v>
      </c>
      <c r="AY914" s="44">
        <f>[2]国家城池攻打!AE914</f>
        <v>61655335.429455407</v>
      </c>
      <c r="AZ914" s="44">
        <f>[2]国家城池攻打!AF914</f>
        <v>63175266.15556179</v>
      </c>
      <c r="BA914" s="44">
        <f>[2]国家城池攻打!AG914</f>
        <v>65078289.891450986</v>
      </c>
      <c r="BB914" s="44">
        <f>[2]国家城池攻打!AH914</f>
        <v>69738291.92415531</v>
      </c>
      <c r="BC914" s="44">
        <f>[2]国家城池攻打!AI914</f>
        <v>71510804.784381777</v>
      </c>
    </row>
    <row r="915" spans="38:55" x14ac:dyDescent="0.15">
      <c r="AL915" s="35">
        <f>[4]基础信息!L915</f>
        <v>912</v>
      </c>
      <c r="AM915" s="35">
        <f>[4]基础信息!M915</f>
        <v>100</v>
      </c>
      <c r="AP915" s="44">
        <f>[2]国家城池攻打!AK915</f>
        <v>912</v>
      </c>
      <c r="AQ915" s="44">
        <f>[2]国家城池攻打!AL915</f>
        <v>2957147123.7158599</v>
      </c>
      <c r="AR915" s="44">
        <f>[2]国家城池攻打!AM915</f>
        <v>2987653967.166152</v>
      </c>
      <c r="AS915" s="44">
        <f>[2]国家城池攻打!AN915</f>
        <v>251229532.77905756</v>
      </c>
      <c r="AT915" s="44">
        <f>[2]国家城池攻打!AO915</f>
        <v>47895979.94034218</v>
      </c>
      <c r="AU915" s="44">
        <f>[2]国家城池攻打!AP915</f>
        <v>14210627.126752343</v>
      </c>
      <c r="AV915" s="44">
        <f>[2]国家城池攻打!AQ915</f>
        <v>6258137230.7281628</v>
      </c>
      <c r="AX915" s="14">
        <v>912</v>
      </c>
      <c r="AY915" s="44">
        <f>[2]国家城池攻打!AE915</f>
        <v>61655335.429455407</v>
      </c>
      <c r="AZ915" s="44">
        <f>[2]国家城池攻打!AF915</f>
        <v>63175266.15556179</v>
      </c>
      <c r="BA915" s="44">
        <f>[2]国家城池攻打!AG915</f>
        <v>65078289.891450986</v>
      </c>
      <c r="BB915" s="44">
        <f>[2]国家城池攻打!AH915</f>
        <v>69738291.92415531</v>
      </c>
      <c r="BC915" s="44">
        <f>[2]国家城池攻打!AI915</f>
        <v>71510804.784381777</v>
      </c>
    </row>
    <row r="916" spans="38:55" x14ac:dyDescent="0.15">
      <c r="AL916" s="35">
        <f>[4]基础信息!L916</f>
        <v>913</v>
      </c>
      <c r="AM916" s="35">
        <f>[4]基础信息!M916</f>
        <v>100</v>
      </c>
      <c r="AP916" s="44">
        <f>[2]国家城池攻打!AK916</f>
        <v>913</v>
      </c>
      <c r="AQ916" s="44">
        <f>[2]国家城池攻打!AL916</f>
        <v>2957147123.7158599</v>
      </c>
      <c r="AR916" s="44">
        <f>[2]国家城池攻打!AM916</f>
        <v>2987653967.166152</v>
      </c>
      <c r="AS916" s="44">
        <f>[2]国家城池攻打!AN916</f>
        <v>251229532.77905756</v>
      </c>
      <c r="AT916" s="44">
        <f>[2]国家城池攻打!AO916</f>
        <v>47895979.94034218</v>
      </c>
      <c r="AU916" s="44">
        <f>[2]国家城池攻打!AP916</f>
        <v>14210627.126752343</v>
      </c>
      <c r="AV916" s="44">
        <f>[2]国家城池攻打!AQ916</f>
        <v>6258137230.7281628</v>
      </c>
      <c r="AX916" s="14">
        <v>913</v>
      </c>
      <c r="AY916" s="44">
        <f>[2]国家城池攻打!AE916</f>
        <v>61655335.429455407</v>
      </c>
      <c r="AZ916" s="44">
        <f>[2]国家城池攻打!AF916</f>
        <v>63175266.15556179</v>
      </c>
      <c r="BA916" s="44">
        <f>[2]国家城池攻打!AG916</f>
        <v>65078289.891450986</v>
      </c>
      <c r="BB916" s="44">
        <f>[2]国家城池攻打!AH916</f>
        <v>69738291.92415531</v>
      </c>
      <c r="BC916" s="44">
        <f>[2]国家城池攻打!AI916</f>
        <v>71510804.784381777</v>
      </c>
    </row>
    <row r="917" spans="38:55" x14ac:dyDescent="0.15">
      <c r="AL917" s="35">
        <f>[4]基础信息!L917</f>
        <v>914</v>
      </c>
      <c r="AM917" s="35">
        <f>[4]基础信息!M917</f>
        <v>100</v>
      </c>
      <c r="AP917" s="44">
        <f>[2]国家城池攻打!AK917</f>
        <v>914</v>
      </c>
      <c r="AQ917" s="44">
        <f>[2]国家城池攻打!AL917</f>
        <v>2957147123.7158599</v>
      </c>
      <c r="AR917" s="44">
        <f>[2]国家城池攻打!AM917</f>
        <v>2987653967.166152</v>
      </c>
      <c r="AS917" s="44">
        <f>[2]国家城池攻打!AN917</f>
        <v>251229532.77905756</v>
      </c>
      <c r="AT917" s="44">
        <f>[2]国家城池攻打!AO917</f>
        <v>47895979.94034218</v>
      </c>
      <c r="AU917" s="44">
        <f>[2]国家城池攻打!AP917</f>
        <v>14210627.126752343</v>
      </c>
      <c r="AV917" s="44">
        <f>[2]国家城池攻打!AQ917</f>
        <v>6258137230.7281628</v>
      </c>
      <c r="AX917" s="14">
        <v>914</v>
      </c>
      <c r="AY917" s="44">
        <f>[2]国家城池攻打!AE917</f>
        <v>61655335.429455407</v>
      </c>
      <c r="AZ917" s="44">
        <f>[2]国家城池攻打!AF917</f>
        <v>63175266.15556179</v>
      </c>
      <c r="BA917" s="44">
        <f>[2]国家城池攻打!AG917</f>
        <v>65078289.891450986</v>
      </c>
      <c r="BB917" s="44">
        <f>[2]国家城池攻打!AH917</f>
        <v>69738291.92415531</v>
      </c>
      <c r="BC917" s="44">
        <f>[2]国家城池攻打!AI917</f>
        <v>71510804.784381777</v>
      </c>
    </row>
    <row r="918" spans="38:55" x14ac:dyDescent="0.15">
      <c r="AL918" s="35">
        <f>[4]基础信息!L918</f>
        <v>915</v>
      </c>
      <c r="AM918" s="35">
        <f>[4]基础信息!M918</f>
        <v>100</v>
      </c>
      <c r="AP918" s="44">
        <f>[2]国家城池攻打!AK918</f>
        <v>915</v>
      </c>
      <c r="AQ918" s="44">
        <f>[2]国家城池攻打!AL918</f>
        <v>2957147123.7158599</v>
      </c>
      <c r="AR918" s="44">
        <f>[2]国家城池攻打!AM918</f>
        <v>2987653967.166152</v>
      </c>
      <c r="AS918" s="44">
        <f>[2]国家城池攻打!AN918</f>
        <v>251229532.77905756</v>
      </c>
      <c r="AT918" s="44">
        <f>[2]国家城池攻打!AO918</f>
        <v>47895979.94034218</v>
      </c>
      <c r="AU918" s="44">
        <f>[2]国家城池攻打!AP918</f>
        <v>14210627.126752343</v>
      </c>
      <c r="AV918" s="44">
        <f>[2]国家城池攻打!AQ918</f>
        <v>6258137230.7281628</v>
      </c>
      <c r="AX918" s="14">
        <v>915</v>
      </c>
      <c r="AY918" s="44">
        <f>[2]国家城池攻打!AE918</f>
        <v>61655335.429455407</v>
      </c>
      <c r="AZ918" s="44">
        <f>[2]国家城池攻打!AF918</f>
        <v>63175266.15556179</v>
      </c>
      <c r="BA918" s="44">
        <f>[2]国家城池攻打!AG918</f>
        <v>65078289.891450986</v>
      </c>
      <c r="BB918" s="44">
        <f>[2]国家城池攻打!AH918</f>
        <v>69738291.92415531</v>
      </c>
      <c r="BC918" s="44">
        <f>[2]国家城池攻打!AI918</f>
        <v>71510804.784381777</v>
      </c>
    </row>
    <row r="919" spans="38:55" x14ac:dyDescent="0.15">
      <c r="AL919" s="35">
        <f>[4]基础信息!L919</f>
        <v>916</v>
      </c>
      <c r="AM919" s="35">
        <f>[4]基础信息!M919</f>
        <v>100</v>
      </c>
      <c r="AP919" s="44">
        <f>[2]国家城池攻打!AK919</f>
        <v>916</v>
      </c>
      <c r="AQ919" s="44">
        <f>[2]国家城池攻打!AL919</f>
        <v>2957147123.7158599</v>
      </c>
      <c r="AR919" s="44">
        <f>[2]国家城池攻打!AM919</f>
        <v>2987653967.166152</v>
      </c>
      <c r="AS919" s="44">
        <f>[2]国家城池攻打!AN919</f>
        <v>251229532.77905756</v>
      </c>
      <c r="AT919" s="44">
        <f>[2]国家城池攻打!AO919</f>
        <v>47895979.94034218</v>
      </c>
      <c r="AU919" s="44">
        <f>[2]国家城池攻打!AP919</f>
        <v>14210627.126752343</v>
      </c>
      <c r="AV919" s="44">
        <f>[2]国家城池攻打!AQ919</f>
        <v>6258137230.7281628</v>
      </c>
      <c r="AX919" s="14">
        <v>916</v>
      </c>
      <c r="AY919" s="44">
        <f>[2]国家城池攻打!AE919</f>
        <v>61655335.429455407</v>
      </c>
      <c r="AZ919" s="44">
        <f>[2]国家城池攻打!AF919</f>
        <v>63175266.15556179</v>
      </c>
      <c r="BA919" s="44">
        <f>[2]国家城池攻打!AG919</f>
        <v>65078289.891450986</v>
      </c>
      <c r="BB919" s="44">
        <f>[2]国家城池攻打!AH919</f>
        <v>69738291.92415531</v>
      </c>
      <c r="BC919" s="44">
        <f>[2]国家城池攻打!AI919</f>
        <v>71510804.784381777</v>
      </c>
    </row>
    <row r="920" spans="38:55" x14ac:dyDescent="0.15">
      <c r="AL920" s="35">
        <f>[4]基础信息!L920</f>
        <v>917</v>
      </c>
      <c r="AM920" s="35">
        <f>[4]基础信息!M920</f>
        <v>100</v>
      </c>
      <c r="AP920" s="44">
        <f>[2]国家城池攻打!AK920</f>
        <v>917</v>
      </c>
      <c r="AQ920" s="44">
        <f>[2]国家城池攻打!AL920</f>
        <v>2957147123.7158599</v>
      </c>
      <c r="AR920" s="44">
        <f>[2]国家城池攻打!AM920</f>
        <v>2987653967.166152</v>
      </c>
      <c r="AS920" s="44">
        <f>[2]国家城池攻打!AN920</f>
        <v>251229532.77905756</v>
      </c>
      <c r="AT920" s="44">
        <f>[2]国家城池攻打!AO920</f>
        <v>47895979.94034218</v>
      </c>
      <c r="AU920" s="44">
        <f>[2]国家城池攻打!AP920</f>
        <v>14210627.126752343</v>
      </c>
      <c r="AV920" s="44">
        <f>[2]国家城池攻打!AQ920</f>
        <v>6258137230.7281628</v>
      </c>
      <c r="AX920" s="14">
        <v>917</v>
      </c>
      <c r="AY920" s="44">
        <f>[2]国家城池攻打!AE920</f>
        <v>61655335.429455407</v>
      </c>
      <c r="AZ920" s="44">
        <f>[2]国家城池攻打!AF920</f>
        <v>63175266.15556179</v>
      </c>
      <c r="BA920" s="44">
        <f>[2]国家城池攻打!AG920</f>
        <v>65078289.891450986</v>
      </c>
      <c r="BB920" s="44">
        <f>[2]国家城池攻打!AH920</f>
        <v>69738291.92415531</v>
      </c>
      <c r="BC920" s="44">
        <f>[2]国家城池攻打!AI920</f>
        <v>71510804.784381777</v>
      </c>
    </row>
    <row r="921" spans="38:55" x14ac:dyDescent="0.15">
      <c r="AL921" s="35">
        <f>[4]基础信息!L921</f>
        <v>918</v>
      </c>
      <c r="AM921" s="35">
        <f>[4]基础信息!M921</f>
        <v>100</v>
      </c>
      <c r="AP921" s="44">
        <f>[2]国家城池攻打!AK921</f>
        <v>918</v>
      </c>
      <c r="AQ921" s="44">
        <f>[2]国家城池攻打!AL921</f>
        <v>2957147123.7158599</v>
      </c>
      <c r="AR921" s="44">
        <f>[2]国家城池攻打!AM921</f>
        <v>2987653967.166152</v>
      </c>
      <c r="AS921" s="44">
        <f>[2]国家城池攻打!AN921</f>
        <v>251229532.77905756</v>
      </c>
      <c r="AT921" s="44">
        <f>[2]国家城池攻打!AO921</f>
        <v>47895979.94034218</v>
      </c>
      <c r="AU921" s="44">
        <f>[2]国家城池攻打!AP921</f>
        <v>14210627.126752343</v>
      </c>
      <c r="AV921" s="44">
        <f>[2]国家城池攻打!AQ921</f>
        <v>6258137230.7281628</v>
      </c>
      <c r="AX921" s="14">
        <v>918</v>
      </c>
      <c r="AY921" s="44">
        <f>[2]国家城池攻打!AE921</f>
        <v>61655335.429455407</v>
      </c>
      <c r="AZ921" s="44">
        <f>[2]国家城池攻打!AF921</f>
        <v>63175266.15556179</v>
      </c>
      <c r="BA921" s="44">
        <f>[2]国家城池攻打!AG921</f>
        <v>65078289.891450986</v>
      </c>
      <c r="BB921" s="44">
        <f>[2]国家城池攻打!AH921</f>
        <v>69738291.92415531</v>
      </c>
      <c r="BC921" s="44">
        <f>[2]国家城池攻打!AI921</f>
        <v>71510804.784381777</v>
      </c>
    </row>
    <row r="922" spans="38:55" x14ac:dyDescent="0.15">
      <c r="AL922" s="35">
        <f>[4]基础信息!L922</f>
        <v>919</v>
      </c>
      <c r="AM922" s="35">
        <f>[4]基础信息!M922</f>
        <v>100</v>
      </c>
      <c r="AP922" s="44">
        <f>[2]国家城池攻打!AK922</f>
        <v>919</v>
      </c>
      <c r="AQ922" s="44">
        <f>[2]国家城池攻打!AL922</f>
        <v>2957147123.7158599</v>
      </c>
      <c r="AR922" s="44">
        <f>[2]国家城池攻打!AM922</f>
        <v>2987653967.166152</v>
      </c>
      <c r="AS922" s="44">
        <f>[2]国家城池攻打!AN922</f>
        <v>251229532.77905756</v>
      </c>
      <c r="AT922" s="44">
        <f>[2]国家城池攻打!AO922</f>
        <v>47895979.94034218</v>
      </c>
      <c r="AU922" s="44">
        <f>[2]国家城池攻打!AP922</f>
        <v>14210627.126752343</v>
      </c>
      <c r="AV922" s="44">
        <f>[2]国家城池攻打!AQ922</f>
        <v>6258137230.7281628</v>
      </c>
      <c r="AX922" s="14">
        <v>919</v>
      </c>
      <c r="AY922" s="44">
        <f>[2]国家城池攻打!AE922</f>
        <v>61655335.429455407</v>
      </c>
      <c r="AZ922" s="44">
        <f>[2]国家城池攻打!AF922</f>
        <v>63175266.15556179</v>
      </c>
      <c r="BA922" s="44">
        <f>[2]国家城池攻打!AG922</f>
        <v>65078289.891450986</v>
      </c>
      <c r="BB922" s="44">
        <f>[2]国家城池攻打!AH922</f>
        <v>69738291.92415531</v>
      </c>
      <c r="BC922" s="44">
        <f>[2]国家城池攻打!AI922</f>
        <v>71510804.784381777</v>
      </c>
    </row>
    <row r="923" spans="38:55" x14ac:dyDescent="0.15">
      <c r="AL923" s="35">
        <f>[4]基础信息!L923</f>
        <v>920</v>
      </c>
      <c r="AM923" s="35">
        <f>[4]基础信息!M923</f>
        <v>100</v>
      </c>
      <c r="AP923" s="44">
        <f>[2]国家城池攻打!AK923</f>
        <v>920</v>
      </c>
      <c r="AQ923" s="44">
        <f>[2]国家城池攻打!AL923</f>
        <v>2957147123.7158599</v>
      </c>
      <c r="AR923" s="44">
        <f>[2]国家城池攻打!AM923</f>
        <v>2987653967.166152</v>
      </c>
      <c r="AS923" s="44">
        <f>[2]国家城池攻打!AN923</f>
        <v>251229532.77905756</v>
      </c>
      <c r="AT923" s="44">
        <f>[2]国家城池攻打!AO923</f>
        <v>47895979.94034218</v>
      </c>
      <c r="AU923" s="44">
        <f>[2]国家城池攻打!AP923</f>
        <v>14210627.126752343</v>
      </c>
      <c r="AV923" s="44">
        <f>[2]国家城池攻打!AQ923</f>
        <v>6258137230.7281628</v>
      </c>
      <c r="AX923" s="14">
        <v>920</v>
      </c>
      <c r="AY923" s="44">
        <f>[2]国家城池攻打!AE923</f>
        <v>61655335.429455407</v>
      </c>
      <c r="AZ923" s="44">
        <f>[2]国家城池攻打!AF923</f>
        <v>63175266.15556179</v>
      </c>
      <c r="BA923" s="44">
        <f>[2]国家城池攻打!AG923</f>
        <v>65078289.891450986</v>
      </c>
      <c r="BB923" s="44">
        <f>[2]国家城池攻打!AH923</f>
        <v>69738291.92415531</v>
      </c>
      <c r="BC923" s="44">
        <f>[2]国家城池攻打!AI923</f>
        <v>71510804.784381777</v>
      </c>
    </row>
    <row r="924" spans="38:55" x14ac:dyDescent="0.15">
      <c r="AL924" s="35">
        <f>[4]基础信息!L924</f>
        <v>921</v>
      </c>
      <c r="AM924" s="35">
        <f>[4]基础信息!M924</f>
        <v>100</v>
      </c>
      <c r="AP924" s="44">
        <f>[2]国家城池攻打!AK924</f>
        <v>921</v>
      </c>
      <c r="AQ924" s="44">
        <f>[2]国家城池攻打!AL924</f>
        <v>2957147123.7158599</v>
      </c>
      <c r="AR924" s="44">
        <f>[2]国家城池攻打!AM924</f>
        <v>2987653967.166152</v>
      </c>
      <c r="AS924" s="44">
        <f>[2]国家城池攻打!AN924</f>
        <v>251229532.77905756</v>
      </c>
      <c r="AT924" s="44">
        <f>[2]国家城池攻打!AO924</f>
        <v>47895979.94034218</v>
      </c>
      <c r="AU924" s="44">
        <f>[2]国家城池攻打!AP924</f>
        <v>14210627.126752343</v>
      </c>
      <c r="AV924" s="44">
        <f>[2]国家城池攻打!AQ924</f>
        <v>6258137230.7281628</v>
      </c>
      <c r="AX924" s="14">
        <v>921</v>
      </c>
      <c r="AY924" s="44">
        <f>[2]国家城池攻打!AE924</f>
        <v>61655335.429455407</v>
      </c>
      <c r="AZ924" s="44">
        <f>[2]国家城池攻打!AF924</f>
        <v>63175266.15556179</v>
      </c>
      <c r="BA924" s="44">
        <f>[2]国家城池攻打!AG924</f>
        <v>65078289.891450986</v>
      </c>
      <c r="BB924" s="44">
        <f>[2]国家城池攻打!AH924</f>
        <v>69738291.92415531</v>
      </c>
      <c r="BC924" s="44">
        <f>[2]国家城池攻打!AI924</f>
        <v>71510804.784381777</v>
      </c>
    </row>
    <row r="925" spans="38:55" x14ac:dyDescent="0.15">
      <c r="AL925" s="35">
        <f>[4]基础信息!L925</f>
        <v>922</v>
      </c>
      <c r="AM925" s="35">
        <f>[4]基础信息!M925</f>
        <v>100</v>
      </c>
      <c r="AP925" s="44">
        <f>[2]国家城池攻打!AK925</f>
        <v>922</v>
      </c>
      <c r="AQ925" s="44">
        <f>[2]国家城池攻打!AL925</f>
        <v>2957147123.7158599</v>
      </c>
      <c r="AR925" s="44">
        <f>[2]国家城池攻打!AM925</f>
        <v>2987653967.166152</v>
      </c>
      <c r="AS925" s="44">
        <f>[2]国家城池攻打!AN925</f>
        <v>251229532.77905756</v>
      </c>
      <c r="AT925" s="44">
        <f>[2]国家城池攻打!AO925</f>
        <v>47895979.94034218</v>
      </c>
      <c r="AU925" s="44">
        <f>[2]国家城池攻打!AP925</f>
        <v>14210627.126752343</v>
      </c>
      <c r="AV925" s="44">
        <f>[2]国家城池攻打!AQ925</f>
        <v>6258137230.7281628</v>
      </c>
      <c r="AX925" s="14">
        <v>922</v>
      </c>
      <c r="AY925" s="44">
        <f>[2]国家城池攻打!AE925</f>
        <v>61655335.429455407</v>
      </c>
      <c r="AZ925" s="44">
        <f>[2]国家城池攻打!AF925</f>
        <v>63175266.15556179</v>
      </c>
      <c r="BA925" s="44">
        <f>[2]国家城池攻打!AG925</f>
        <v>65078289.891450986</v>
      </c>
      <c r="BB925" s="44">
        <f>[2]国家城池攻打!AH925</f>
        <v>69738291.92415531</v>
      </c>
      <c r="BC925" s="44">
        <f>[2]国家城池攻打!AI925</f>
        <v>71510804.784381777</v>
      </c>
    </row>
    <row r="926" spans="38:55" x14ac:dyDescent="0.15">
      <c r="AL926" s="35">
        <f>[4]基础信息!L926</f>
        <v>923</v>
      </c>
      <c r="AM926" s="35">
        <f>[4]基础信息!M926</f>
        <v>100</v>
      </c>
      <c r="AP926" s="44">
        <f>[2]国家城池攻打!AK926</f>
        <v>923</v>
      </c>
      <c r="AQ926" s="44">
        <f>[2]国家城池攻打!AL926</f>
        <v>2957147123.7158599</v>
      </c>
      <c r="AR926" s="44">
        <f>[2]国家城池攻打!AM926</f>
        <v>2987653967.166152</v>
      </c>
      <c r="AS926" s="44">
        <f>[2]国家城池攻打!AN926</f>
        <v>251229532.77905756</v>
      </c>
      <c r="AT926" s="44">
        <f>[2]国家城池攻打!AO926</f>
        <v>47895979.94034218</v>
      </c>
      <c r="AU926" s="44">
        <f>[2]国家城池攻打!AP926</f>
        <v>14210627.126752343</v>
      </c>
      <c r="AV926" s="44">
        <f>[2]国家城池攻打!AQ926</f>
        <v>6258137230.7281628</v>
      </c>
      <c r="AX926" s="14">
        <v>923</v>
      </c>
      <c r="AY926" s="44">
        <f>[2]国家城池攻打!AE926</f>
        <v>61655335.429455407</v>
      </c>
      <c r="AZ926" s="44">
        <f>[2]国家城池攻打!AF926</f>
        <v>63175266.15556179</v>
      </c>
      <c r="BA926" s="44">
        <f>[2]国家城池攻打!AG926</f>
        <v>65078289.891450986</v>
      </c>
      <c r="BB926" s="44">
        <f>[2]国家城池攻打!AH926</f>
        <v>69738291.92415531</v>
      </c>
      <c r="BC926" s="44">
        <f>[2]国家城池攻打!AI926</f>
        <v>71510804.784381777</v>
      </c>
    </row>
    <row r="927" spans="38:55" x14ac:dyDescent="0.15">
      <c r="AL927" s="35">
        <f>[4]基础信息!L927</f>
        <v>924</v>
      </c>
      <c r="AM927" s="35">
        <f>[4]基础信息!M927</f>
        <v>100</v>
      </c>
      <c r="AP927" s="44">
        <f>[2]国家城池攻打!AK927</f>
        <v>924</v>
      </c>
      <c r="AQ927" s="44">
        <f>[2]国家城池攻打!AL927</f>
        <v>2957147123.7158599</v>
      </c>
      <c r="AR927" s="44">
        <f>[2]国家城池攻打!AM927</f>
        <v>2987653967.166152</v>
      </c>
      <c r="AS927" s="44">
        <f>[2]国家城池攻打!AN927</f>
        <v>251229532.77905756</v>
      </c>
      <c r="AT927" s="44">
        <f>[2]国家城池攻打!AO927</f>
        <v>47895979.94034218</v>
      </c>
      <c r="AU927" s="44">
        <f>[2]国家城池攻打!AP927</f>
        <v>14210627.126752343</v>
      </c>
      <c r="AV927" s="44">
        <f>[2]国家城池攻打!AQ927</f>
        <v>6258137230.7281628</v>
      </c>
      <c r="AX927" s="14">
        <v>924</v>
      </c>
      <c r="AY927" s="44">
        <f>[2]国家城池攻打!AE927</f>
        <v>61655335.429455407</v>
      </c>
      <c r="AZ927" s="44">
        <f>[2]国家城池攻打!AF927</f>
        <v>63175266.15556179</v>
      </c>
      <c r="BA927" s="44">
        <f>[2]国家城池攻打!AG927</f>
        <v>65078289.891450986</v>
      </c>
      <c r="BB927" s="44">
        <f>[2]国家城池攻打!AH927</f>
        <v>69738291.92415531</v>
      </c>
      <c r="BC927" s="44">
        <f>[2]国家城池攻打!AI927</f>
        <v>71510804.784381777</v>
      </c>
    </row>
    <row r="928" spans="38:55" x14ac:dyDescent="0.15">
      <c r="AL928" s="35">
        <f>[4]基础信息!L928</f>
        <v>925</v>
      </c>
      <c r="AM928" s="35">
        <f>[4]基础信息!M928</f>
        <v>100</v>
      </c>
      <c r="AP928" s="44">
        <f>[2]国家城池攻打!AK928</f>
        <v>925</v>
      </c>
      <c r="AQ928" s="44">
        <f>[2]国家城池攻打!AL928</f>
        <v>2957147123.7158599</v>
      </c>
      <c r="AR928" s="44">
        <f>[2]国家城池攻打!AM928</f>
        <v>2987653967.166152</v>
      </c>
      <c r="AS928" s="44">
        <f>[2]国家城池攻打!AN928</f>
        <v>251229532.77905756</v>
      </c>
      <c r="AT928" s="44">
        <f>[2]国家城池攻打!AO928</f>
        <v>47895979.94034218</v>
      </c>
      <c r="AU928" s="44">
        <f>[2]国家城池攻打!AP928</f>
        <v>14210627.126752343</v>
      </c>
      <c r="AV928" s="44">
        <f>[2]国家城池攻打!AQ928</f>
        <v>6258137230.7281628</v>
      </c>
      <c r="AX928" s="14">
        <v>925</v>
      </c>
      <c r="AY928" s="44">
        <f>[2]国家城池攻打!AE928</f>
        <v>61655335.429455407</v>
      </c>
      <c r="AZ928" s="44">
        <f>[2]国家城池攻打!AF928</f>
        <v>63175266.15556179</v>
      </c>
      <c r="BA928" s="44">
        <f>[2]国家城池攻打!AG928</f>
        <v>65078289.891450986</v>
      </c>
      <c r="BB928" s="44">
        <f>[2]国家城池攻打!AH928</f>
        <v>69738291.92415531</v>
      </c>
      <c r="BC928" s="44">
        <f>[2]国家城池攻打!AI928</f>
        <v>71510804.784381777</v>
      </c>
    </row>
    <row r="929" spans="38:55" x14ac:dyDescent="0.15">
      <c r="AL929" s="35">
        <f>[4]基础信息!L929</f>
        <v>926</v>
      </c>
      <c r="AM929" s="35">
        <f>[4]基础信息!M929</f>
        <v>100</v>
      </c>
      <c r="AP929" s="44">
        <f>[2]国家城池攻打!AK929</f>
        <v>926</v>
      </c>
      <c r="AQ929" s="44">
        <f>[2]国家城池攻打!AL929</f>
        <v>2957147123.7158599</v>
      </c>
      <c r="AR929" s="44">
        <f>[2]国家城池攻打!AM929</f>
        <v>2987653967.166152</v>
      </c>
      <c r="AS929" s="44">
        <f>[2]国家城池攻打!AN929</f>
        <v>251229532.77905756</v>
      </c>
      <c r="AT929" s="44">
        <f>[2]国家城池攻打!AO929</f>
        <v>47895979.94034218</v>
      </c>
      <c r="AU929" s="44">
        <f>[2]国家城池攻打!AP929</f>
        <v>14210627.126752343</v>
      </c>
      <c r="AV929" s="44">
        <f>[2]国家城池攻打!AQ929</f>
        <v>6258137230.7281628</v>
      </c>
      <c r="AX929" s="14">
        <v>926</v>
      </c>
      <c r="AY929" s="44">
        <f>[2]国家城池攻打!AE929</f>
        <v>61655335.429455407</v>
      </c>
      <c r="AZ929" s="44">
        <f>[2]国家城池攻打!AF929</f>
        <v>63175266.15556179</v>
      </c>
      <c r="BA929" s="44">
        <f>[2]国家城池攻打!AG929</f>
        <v>65078289.891450986</v>
      </c>
      <c r="BB929" s="44">
        <f>[2]国家城池攻打!AH929</f>
        <v>69738291.92415531</v>
      </c>
      <c r="BC929" s="44">
        <f>[2]国家城池攻打!AI929</f>
        <v>71510804.784381777</v>
      </c>
    </row>
    <row r="930" spans="38:55" x14ac:dyDescent="0.15">
      <c r="AL930" s="35">
        <f>[4]基础信息!L930</f>
        <v>927</v>
      </c>
      <c r="AM930" s="35">
        <f>[4]基础信息!M930</f>
        <v>100</v>
      </c>
      <c r="AP930" s="44">
        <f>[2]国家城池攻打!AK930</f>
        <v>927</v>
      </c>
      <c r="AQ930" s="44">
        <f>[2]国家城池攻打!AL930</f>
        <v>2957147123.7158599</v>
      </c>
      <c r="AR930" s="44">
        <f>[2]国家城池攻打!AM930</f>
        <v>2987653967.166152</v>
      </c>
      <c r="AS930" s="44">
        <f>[2]国家城池攻打!AN930</f>
        <v>251229532.77905756</v>
      </c>
      <c r="AT930" s="44">
        <f>[2]国家城池攻打!AO930</f>
        <v>47895979.94034218</v>
      </c>
      <c r="AU930" s="44">
        <f>[2]国家城池攻打!AP930</f>
        <v>14210627.126752343</v>
      </c>
      <c r="AV930" s="44">
        <f>[2]国家城池攻打!AQ930</f>
        <v>6258137230.7281628</v>
      </c>
      <c r="AX930" s="14">
        <v>927</v>
      </c>
      <c r="AY930" s="44">
        <f>[2]国家城池攻打!AE930</f>
        <v>61655335.429455407</v>
      </c>
      <c r="AZ930" s="44">
        <f>[2]国家城池攻打!AF930</f>
        <v>63175266.15556179</v>
      </c>
      <c r="BA930" s="44">
        <f>[2]国家城池攻打!AG930</f>
        <v>65078289.891450986</v>
      </c>
      <c r="BB930" s="44">
        <f>[2]国家城池攻打!AH930</f>
        <v>69738291.92415531</v>
      </c>
      <c r="BC930" s="44">
        <f>[2]国家城池攻打!AI930</f>
        <v>71510804.784381777</v>
      </c>
    </row>
    <row r="931" spans="38:55" x14ac:dyDescent="0.15">
      <c r="AL931" s="35">
        <f>[4]基础信息!L931</f>
        <v>928</v>
      </c>
      <c r="AM931" s="35">
        <f>[4]基础信息!M931</f>
        <v>100</v>
      </c>
      <c r="AP931" s="44">
        <f>[2]国家城池攻打!AK931</f>
        <v>928</v>
      </c>
      <c r="AQ931" s="44">
        <f>[2]国家城池攻打!AL931</f>
        <v>2957147123.7158599</v>
      </c>
      <c r="AR931" s="44">
        <f>[2]国家城池攻打!AM931</f>
        <v>2987653967.166152</v>
      </c>
      <c r="AS931" s="44">
        <f>[2]国家城池攻打!AN931</f>
        <v>251229532.77905756</v>
      </c>
      <c r="AT931" s="44">
        <f>[2]国家城池攻打!AO931</f>
        <v>47895979.94034218</v>
      </c>
      <c r="AU931" s="44">
        <f>[2]国家城池攻打!AP931</f>
        <v>14210627.126752343</v>
      </c>
      <c r="AV931" s="44">
        <f>[2]国家城池攻打!AQ931</f>
        <v>6258137230.7281628</v>
      </c>
      <c r="AX931" s="14">
        <v>928</v>
      </c>
      <c r="AY931" s="44">
        <f>[2]国家城池攻打!AE931</f>
        <v>61655335.429455407</v>
      </c>
      <c r="AZ931" s="44">
        <f>[2]国家城池攻打!AF931</f>
        <v>63175266.15556179</v>
      </c>
      <c r="BA931" s="44">
        <f>[2]国家城池攻打!AG931</f>
        <v>65078289.891450986</v>
      </c>
      <c r="BB931" s="44">
        <f>[2]国家城池攻打!AH931</f>
        <v>69738291.92415531</v>
      </c>
      <c r="BC931" s="44">
        <f>[2]国家城池攻打!AI931</f>
        <v>71510804.784381777</v>
      </c>
    </row>
    <row r="932" spans="38:55" x14ac:dyDescent="0.15">
      <c r="AL932" s="35">
        <f>[4]基础信息!L932</f>
        <v>929</v>
      </c>
      <c r="AM932" s="35">
        <f>[4]基础信息!M932</f>
        <v>100</v>
      </c>
      <c r="AP932" s="44">
        <f>[2]国家城池攻打!AK932</f>
        <v>929</v>
      </c>
      <c r="AQ932" s="44">
        <f>[2]国家城池攻打!AL932</f>
        <v>2957147123.7158599</v>
      </c>
      <c r="AR932" s="44">
        <f>[2]国家城池攻打!AM932</f>
        <v>2987653967.166152</v>
      </c>
      <c r="AS932" s="44">
        <f>[2]国家城池攻打!AN932</f>
        <v>251229532.77905756</v>
      </c>
      <c r="AT932" s="44">
        <f>[2]国家城池攻打!AO932</f>
        <v>47895979.94034218</v>
      </c>
      <c r="AU932" s="44">
        <f>[2]国家城池攻打!AP932</f>
        <v>14210627.126752343</v>
      </c>
      <c r="AV932" s="44">
        <f>[2]国家城池攻打!AQ932</f>
        <v>6258137230.7281628</v>
      </c>
      <c r="AX932" s="14">
        <v>929</v>
      </c>
      <c r="AY932" s="44">
        <f>[2]国家城池攻打!AE932</f>
        <v>61655335.429455407</v>
      </c>
      <c r="AZ932" s="44">
        <f>[2]国家城池攻打!AF932</f>
        <v>63175266.15556179</v>
      </c>
      <c r="BA932" s="44">
        <f>[2]国家城池攻打!AG932</f>
        <v>65078289.891450986</v>
      </c>
      <c r="BB932" s="44">
        <f>[2]国家城池攻打!AH932</f>
        <v>69738291.92415531</v>
      </c>
      <c r="BC932" s="44">
        <f>[2]国家城池攻打!AI932</f>
        <v>71510804.784381777</v>
      </c>
    </row>
    <row r="933" spans="38:55" x14ac:dyDescent="0.15">
      <c r="AL933" s="35">
        <f>[4]基础信息!L933</f>
        <v>930</v>
      </c>
      <c r="AM933" s="35">
        <f>[4]基础信息!M933</f>
        <v>100</v>
      </c>
      <c r="AP933" s="44">
        <f>[2]国家城池攻打!AK933</f>
        <v>930</v>
      </c>
      <c r="AQ933" s="44">
        <f>[2]国家城池攻打!AL933</f>
        <v>2957147123.7158599</v>
      </c>
      <c r="AR933" s="44">
        <f>[2]国家城池攻打!AM933</f>
        <v>2987653967.166152</v>
      </c>
      <c r="AS933" s="44">
        <f>[2]国家城池攻打!AN933</f>
        <v>251229532.77905756</v>
      </c>
      <c r="AT933" s="44">
        <f>[2]国家城池攻打!AO933</f>
        <v>47895979.94034218</v>
      </c>
      <c r="AU933" s="44">
        <f>[2]国家城池攻打!AP933</f>
        <v>14210627.126752343</v>
      </c>
      <c r="AV933" s="44">
        <f>[2]国家城池攻打!AQ933</f>
        <v>6258137230.7281628</v>
      </c>
      <c r="AX933" s="14">
        <v>930</v>
      </c>
      <c r="AY933" s="44">
        <f>[2]国家城池攻打!AE933</f>
        <v>61655335.429455407</v>
      </c>
      <c r="AZ933" s="44">
        <f>[2]国家城池攻打!AF933</f>
        <v>63175266.15556179</v>
      </c>
      <c r="BA933" s="44">
        <f>[2]国家城池攻打!AG933</f>
        <v>65078289.891450986</v>
      </c>
      <c r="BB933" s="44">
        <f>[2]国家城池攻打!AH933</f>
        <v>69738291.92415531</v>
      </c>
      <c r="BC933" s="44">
        <f>[2]国家城池攻打!AI933</f>
        <v>71510804.784381777</v>
      </c>
    </row>
    <row r="934" spans="38:55" x14ac:dyDescent="0.15">
      <c r="AL934" s="35">
        <f>[4]基础信息!L934</f>
        <v>931</v>
      </c>
      <c r="AM934" s="35">
        <f>[4]基础信息!M934</f>
        <v>100</v>
      </c>
      <c r="AP934" s="44">
        <f>[2]国家城池攻打!AK934</f>
        <v>931</v>
      </c>
      <c r="AQ934" s="44">
        <f>[2]国家城池攻打!AL934</f>
        <v>2957147123.7158599</v>
      </c>
      <c r="AR934" s="44">
        <f>[2]国家城池攻打!AM934</f>
        <v>2987653967.166152</v>
      </c>
      <c r="AS934" s="44">
        <f>[2]国家城池攻打!AN934</f>
        <v>251229532.77905756</v>
      </c>
      <c r="AT934" s="44">
        <f>[2]国家城池攻打!AO934</f>
        <v>47895979.94034218</v>
      </c>
      <c r="AU934" s="44">
        <f>[2]国家城池攻打!AP934</f>
        <v>14210627.126752343</v>
      </c>
      <c r="AV934" s="44">
        <f>[2]国家城池攻打!AQ934</f>
        <v>6258137230.7281628</v>
      </c>
      <c r="AX934" s="14">
        <v>931</v>
      </c>
      <c r="AY934" s="44">
        <f>[2]国家城池攻打!AE934</f>
        <v>61655335.429455407</v>
      </c>
      <c r="AZ934" s="44">
        <f>[2]国家城池攻打!AF934</f>
        <v>63175266.15556179</v>
      </c>
      <c r="BA934" s="44">
        <f>[2]国家城池攻打!AG934</f>
        <v>65078289.891450986</v>
      </c>
      <c r="BB934" s="44">
        <f>[2]国家城池攻打!AH934</f>
        <v>69738291.92415531</v>
      </c>
      <c r="BC934" s="44">
        <f>[2]国家城池攻打!AI934</f>
        <v>71510804.784381777</v>
      </c>
    </row>
    <row r="935" spans="38:55" x14ac:dyDescent="0.15">
      <c r="AL935" s="35">
        <f>[4]基础信息!L935</f>
        <v>932</v>
      </c>
      <c r="AM935" s="35">
        <f>[4]基础信息!M935</f>
        <v>100</v>
      </c>
      <c r="AP935" s="44">
        <f>[2]国家城池攻打!AK935</f>
        <v>932</v>
      </c>
      <c r="AQ935" s="44">
        <f>[2]国家城池攻打!AL935</f>
        <v>2957147123.7158599</v>
      </c>
      <c r="AR935" s="44">
        <f>[2]国家城池攻打!AM935</f>
        <v>2987653967.166152</v>
      </c>
      <c r="AS935" s="44">
        <f>[2]国家城池攻打!AN935</f>
        <v>251229532.77905756</v>
      </c>
      <c r="AT935" s="44">
        <f>[2]国家城池攻打!AO935</f>
        <v>47895979.94034218</v>
      </c>
      <c r="AU935" s="44">
        <f>[2]国家城池攻打!AP935</f>
        <v>14210627.126752343</v>
      </c>
      <c r="AV935" s="44">
        <f>[2]国家城池攻打!AQ935</f>
        <v>6258137230.7281628</v>
      </c>
      <c r="AX935" s="14">
        <v>932</v>
      </c>
      <c r="AY935" s="44">
        <f>[2]国家城池攻打!AE935</f>
        <v>61655335.429455407</v>
      </c>
      <c r="AZ935" s="44">
        <f>[2]国家城池攻打!AF935</f>
        <v>63175266.15556179</v>
      </c>
      <c r="BA935" s="44">
        <f>[2]国家城池攻打!AG935</f>
        <v>65078289.891450986</v>
      </c>
      <c r="BB935" s="44">
        <f>[2]国家城池攻打!AH935</f>
        <v>69738291.92415531</v>
      </c>
      <c r="BC935" s="44">
        <f>[2]国家城池攻打!AI935</f>
        <v>71510804.784381777</v>
      </c>
    </row>
    <row r="936" spans="38:55" x14ac:dyDescent="0.15">
      <c r="AL936" s="35">
        <f>[4]基础信息!L936</f>
        <v>933</v>
      </c>
      <c r="AM936" s="35">
        <f>[4]基础信息!M936</f>
        <v>100</v>
      </c>
      <c r="AP936" s="44">
        <f>[2]国家城池攻打!AK936</f>
        <v>933</v>
      </c>
      <c r="AQ936" s="44">
        <f>[2]国家城池攻打!AL936</f>
        <v>2957147123.7158599</v>
      </c>
      <c r="AR936" s="44">
        <f>[2]国家城池攻打!AM936</f>
        <v>2987653967.166152</v>
      </c>
      <c r="AS936" s="44">
        <f>[2]国家城池攻打!AN936</f>
        <v>251229532.77905756</v>
      </c>
      <c r="AT936" s="44">
        <f>[2]国家城池攻打!AO936</f>
        <v>47895979.94034218</v>
      </c>
      <c r="AU936" s="44">
        <f>[2]国家城池攻打!AP936</f>
        <v>14210627.126752343</v>
      </c>
      <c r="AV936" s="44">
        <f>[2]国家城池攻打!AQ936</f>
        <v>6258137230.7281628</v>
      </c>
      <c r="AX936" s="14">
        <v>933</v>
      </c>
      <c r="AY936" s="44">
        <f>[2]国家城池攻打!AE936</f>
        <v>61655335.429455407</v>
      </c>
      <c r="AZ936" s="44">
        <f>[2]国家城池攻打!AF936</f>
        <v>63175266.15556179</v>
      </c>
      <c r="BA936" s="44">
        <f>[2]国家城池攻打!AG936</f>
        <v>65078289.891450986</v>
      </c>
      <c r="BB936" s="44">
        <f>[2]国家城池攻打!AH936</f>
        <v>69738291.92415531</v>
      </c>
      <c r="BC936" s="44">
        <f>[2]国家城池攻打!AI936</f>
        <v>71510804.784381777</v>
      </c>
    </row>
    <row r="937" spans="38:55" x14ac:dyDescent="0.15">
      <c r="AL937" s="35">
        <f>[4]基础信息!L937</f>
        <v>934</v>
      </c>
      <c r="AM937" s="35">
        <f>[4]基础信息!M937</f>
        <v>100</v>
      </c>
      <c r="AP937" s="44">
        <f>[2]国家城池攻打!AK937</f>
        <v>934</v>
      </c>
      <c r="AQ937" s="44">
        <f>[2]国家城池攻打!AL937</f>
        <v>2957147123.7158599</v>
      </c>
      <c r="AR937" s="44">
        <f>[2]国家城池攻打!AM937</f>
        <v>2987653967.166152</v>
      </c>
      <c r="AS937" s="44">
        <f>[2]国家城池攻打!AN937</f>
        <v>251229532.77905756</v>
      </c>
      <c r="AT937" s="44">
        <f>[2]国家城池攻打!AO937</f>
        <v>47895979.94034218</v>
      </c>
      <c r="AU937" s="44">
        <f>[2]国家城池攻打!AP937</f>
        <v>14210627.126752343</v>
      </c>
      <c r="AV937" s="44">
        <f>[2]国家城池攻打!AQ937</f>
        <v>6258137230.7281628</v>
      </c>
      <c r="AX937" s="14">
        <v>934</v>
      </c>
      <c r="AY937" s="44">
        <f>[2]国家城池攻打!AE937</f>
        <v>61655335.429455407</v>
      </c>
      <c r="AZ937" s="44">
        <f>[2]国家城池攻打!AF937</f>
        <v>63175266.15556179</v>
      </c>
      <c r="BA937" s="44">
        <f>[2]国家城池攻打!AG937</f>
        <v>65078289.891450986</v>
      </c>
      <c r="BB937" s="44">
        <f>[2]国家城池攻打!AH937</f>
        <v>69738291.92415531</v>
      </c>
      <c r="BC937" s="44">
        <f>[2]国家城池攻打!AI937</f>
        <v>71510804.784381777</v>
      </c>
    </row>
    <row r="938" spans="38:55" x14ac:dyDescent="0.15">
      <c r="AL938" s="35">
        <f>[4]基础信息!L938</f>
        <v>935</v>
      </c>
      <c r="AM938" s="35">
        <f>[4]基础信息!M938</f>
        <v>100</v>
      </c>
      <c r="AP938" s="44">
        <f>[2]国家城池攻打!AK938</f>
        <v>935</v>
      </c>
      <c r="AQ938" s="44">
        <f>[2]国家城池攻打!AL938</f>
        <v>2957147123.7158599</v>
      </c>
      <c r="AR938" s="44">
        <f>[2]国家城池攻打!AM938</f>
        <v>2987653967.166152</v>
      </c>
      <c r="AS938" s="44">
        <f>[2]国家城池攻打!AN938</f>
        <v>251229532.77905756</v>
      </c>
      <c r="AT938" s="44">
        <f>[2]国家城池攻打!AO938</f>
        <v>47895979.94034218</v>
      </c>
      <c r="AU938" s="44">
        <f>[2]国家城池攻打!AP938</f>
        <v>14210627.126752343</v>
      </c>
      <c r="AV938" s="44">
        <f>[2]国家城池攻打!AQ938</f>
        <v>6258137230.7281628</v>
      </c>
      <c r="AX938" s="14">
        <v>935</v>
      </c>
      <c r="AY938" s="44">
        <f>[2]国家城池攻打!AE938</f>
        <v>61655335.429455407</v>
      </c>
      <c r="AZ938" s="44">
        <f>[2]国家城池攻打!AF938</f>
        <v>63175266.15556179</v>
      </c>
      <c r="BA938" s="44">
        <f>[2]国家城池攻打!AG938</f>
        <v>65078289.891450986</v>
      </c>
      <c r="BB938" s="44">
        <f>[2]国家城池攻打!AH938</f>
        <v>69738291.92415531</v>
      </c>
      <c r="BC938" s="44">
        <f>[2]国家城池攻打!AI938</f>
        <v>71510804.784381777</v>
      </c>
    </row>
    <row r="939" spans="38:55" x14ac:dyDescent="0.15">
      <c r="AL939" s="35">
        <f>[4]基础信息!L939</f>
        <v>936</v>
      </c>
      <c r="AM939" s="35">
        <f>[4]基础信息!M939</f>
        <v>100</v>
      </c>
      <c r="AP939" s="44">
        <f>[2]国家城池攻打!AK939</f>
        <v>936</v>
      </c>
      <c r="AQ939" s="44">
        <f>[2]国家城池攻打!AL939</f>
        <v>2957147123.7158599</v>
      </c>
      <c r="AR939" s="44">
        <f>[2]国家城池攻打!AM939</f>
        <v>2987653967.166152</v>
      </c>
      <c r="AS939" s="44">
        <f>[2]国家城池攻打!AN939</f>
        <v>251229532.77905756</v>
      </c>
      <c r="AT939" s="44">
        <f>[2]国家城池攻打!AO939</f>
        <v>47895979.94034218</v>
      </c>
      <c r="AU939" s="44">
        <f>[2]国家城池攻打!AP939</f>
        <v>14210627.126752343</v>
      </c>
      <c r="AV939" s="44">
        <f>[2]国家城池攻打!AQ939</f>
        <v>6258137230.7281628</v>
      </c>
      <c r="AX939" s="14">
        <v>936</v>
      </c>
      <c r="AY939" s="44">
        <f>[2]国家城池攻打!AE939</f>
        <v>61655335.429455407</v>
      </c>
      <c r="AZ939" s="44">
        <f>[2]国家城池攻打!AF939</f>
        <v>63175266.15556179</v>
      </c>
      <c r="BA939" s="44">
        <f>[2]国家城池攻打!AG939</f>
        <v>65078289.891450986</v>
      </c>
      <c r="BB939" s="44">
        <f>[2]国家城池攻打!AH939</f>
        <v>69738291.92415531</v>
      </c>
      <c r="BC939" s="44">
        <f>[2]国家城池攻打!AI939</f>
        <v>71510804.784381777</v>
      </c>
    </row>
    <row r="940" spans="38:55" x14ac:dyDescent="0.15">
      <c r="AL940" s="35">
        <f>[4]基础信息!L940</f>
        <v>937</v>
      </c>
      <c r="AM940" s="35">
        <f>[4]基础信息!M940</f>
        <v>100</v>
      </c>
      <c r="AP940" s="44">
        <f>[2]国家城池攻打!AK940</f>
        <v>937</v>
      </c>
      <c r="AQ940" s="44">
        <f>[2]国家城池攻打!AL940</f>
        <v>2957147123.7158599</v>
      </c>
      <c r="AR940" s="44">
        <f>[2]国家城池攻打!AM940</f>
        <v>2987653967.166152</v>
      </c>
      <c r="AS940" s="44">
        <f>[2]国家城池攻打!AN940</f>
        <v>251229532.77905756</v>
      </c>
      <c r="AT940" s="44">
        <f>[2]国家城池攻打!AO940</f>
        <v>47895979.94034218</v>
      </c>
      <c r="AU940" s="44">
        <f>[2]国家城池攻打!AP940</f>
        <v>14210627.126752343</v>
      </c>
      <c r="AV940" s="44">
        <f>[2]国家城池攻打!AQ940</f>
        <v>6258137230.7281628</v>
      </c>
      <c r="AX940" s="14">
        <v>937</v>
      </c>
      <c r="AY940" s="44">
        <f>[2]国家城池攻打!AE940</f>
        <v>61655335.429455407</v>
      </c>
      <c r="AZ940" s="44">
        <f>[2]国家城池攻打!AF940</f>
        <v>63175266.15556179</v>
      </c>
      <c r="BA940" s="44">
        <f>[2]国家城池攻打!AG940</f>
        <v>65078289.891450986</v>
      </c>
      <c r="BB940" s="44">
        <f>[2]国家城池攻打!AH940</f>
        <v>69738291.92415531</v>
      </c>
      <c r="BC940" s="44">
        <f>[2]国家城池攻打!AI940</f>
        <v>71510804.784381777</v>
      </c>
    </row>
    <row r="941" spans="38:55" x14ac:dyDescent="0.15">
      <c r="AL941" s="35">
        <f>[4]基础信息!L941</f>
        <v>938</v>
      </c>
      <c r="AM941" s="35">
        <f>[4]基础信息!M941</f>
        <v>100</v>
      </c>
      <c r="AP941" s="44">
        <f>[2]国家城池攻打!AK941</f>
        <v>938</v>
      </c>
      <c r="AQ941" s="44">
        <f>[2]国家城池攻打!AL941</f>
        <v>2957147123.7158599</v>
      </c>
      <c r="AR941" s="44">
        <f>[2]国家城池攻打!AM941</f>
        <v>2987653967.166152</v>
      </c>
      <c r="AS941" s="44">
        <f>[2]国家城池攻打!AN941</f>
        <v>251229532.77905756</v>
      </c>
      <c r="AT941" s="44">
        <f>[2]国家城池攻打!AO941</f>
        <v>47895979.94034218</v>
      </c>
      <c r="AU941" s="44">
        <f>[2]国家城池攻打!AP941</f>
        <v>14210627.126752343</v>
      </c>
      <c r="AV941" s="44">
        <f>[2]国家城池攻打!AQ941</f>
        <v>6258137230.7281628</v>
      </c>
      <c r="AX941" s="14">
        <v>938</v>
      </c>
      <c r="AY941" s="44">
        <f>[2]国家城池攻打!AE941</f>
        <v>61655335.429455407</v>
      </c>
      <c r="AZ941" s="44">
        <f>[2]国家城池攻打!AF941</f>
        <v>63175266.15556179</v>
      </c>
      <c r="BA941" s="44">
        <f>[2]国家城池攻打!AG941</f>
        <v>65078289.891450986</v>
      </c>
      <c r="BB941" s="44">
        <f>[2]国家城池攻打!AH941</f>
        <v>69738291.92415531</v>
      </c>
      <c r="BC941" s="44">
        <f>[2]国家城池攻打!AI941</f>
        <v>71510804.784381777</v>
      </c>
    </row>
    <row r="942" spans="38:55" x14ac:dyDescent="0.15">
      <c r="AL942" s="35">
        <f>[4]基础信息!L942</f>
        <v>939</v>
      </c>
      <c r="AM942" s="35">
        <f>[4]基础信息!M942</f>
        <v>100</v>
      </c>
      <c r="AP942" s="44">
        <f>[2]国家城池攻打!AK942</f>
        <v>939</v>
      </c>
      <c r="AQ942" s="44">
        <f>[2]国家城池攻打!AL942</f>
        <v>2957147123.7158599</v>
      </c>
      <c r="AR942" s="44">
        <f>[2]国家城池攻打!AM942</f>
        <v>2987653967.166152</v>
      </c>
      <c r="AS942" s="44">
        <f>[2]国家城池攻打!AN942</f>
        <v>251229532.77905756</v>
      </c>
      <c r="AT942" s="44">
        <f>[2]国家城池攻打!AO942</f>
        <v>47895979.94034218</v>
      </c>
      <c r="AU942" s="44">
        <f>[2]国家城池攻打!AP942</f>
        <v>14210627.126752343</v>
      </c>
      <c r="AV942" s="44">
        <f>[2]国家城池攻打!AQ942</f>
        <v>6258137230.7281628</v>
      </c>
      <c r="AX942" s="14">
        <v>939</v>
      </c>
      <c r="AY942" s="44">
        <f>[2]国家城池攻打!AE942</f>
        <v>61655335.429455407</v>
      </c>
      <c r="AZ942" s="44">
        <f>[2]国家城池攻打!AF942</f>
        <v>63175266.15556179</v>
      </c>
      <c r="BA942" s="44">
        <f>[2]国家城池攻打!AG942</f>
        <v>65078289.891450986</v>
      </c>
      <c r="BB942" s="44">
        <f>[2]国家城池攻打!AH942</f>
        <v>69738291.92415531</v>
      </c>
      <c r="BC942" s="44">
        <f>[2]国家城池攻打!AI942</f>
        <v>71510804.784381777</v>
      </c>
    </row>
    <row r="943" spans="38:55" x14ac:dyDescent="0.15">
      <c r="AL943" s="35">
        <f>[4]基础信息!L943</f>
        <v>940</v>
      </c>
      <c r="AM943" s="35">
        <f>[4]基础信息!M943</f>
        <v>100</v>
      </c>
      <c r="AP943" s="44">
        <f>[2]国家城池攻打!AK943</f>
        <v>940</v>
      </c>
      <c r="AQ943" s="44">
        <f>[2]国家城池攻打!AL943</f>
        <v>2957147123.7158599</v>
      </c>
      <c r="AR943" s="44">
        <f>[2]国家城池攻打!AM943</f>
        <v>2987653967.166152</v>
      </c>
      <c r="AS943" s="44">
        <f>[2]国家城池攻打!AN943</f>
        <v>251229532.77905756</v>
      </c>
      <c r="AT943" s="44">
        <f>[2]国家城池攻打!AO943</f>
        <v>47895979.94034218</v>
      </c>
      <c r="AU943" s="44">
        <f>[2]国家城池攻打!AP943</f>
        <v>14210627.126752343</v>
      </c>
      <c r="AV943" s="44">
        <f>[2]国家城池攻打!AQ943</f>
        <v>6258137230.7281628</v>
      </c>
      <c r="AX943" s="14">
        <v>940</v>
      </c>
      <c r="AY943" s="44">
        <f>[2]国家城池攻打!AE943</f>
        <v>61655335.429455407</v>
      </c>
      <c r="AZ943" s="44">
        <f>[2]国家城池攻打!AF943</f>
        <v>63175266.15556179</v>
      </c>
      <c r="BA943" s="44">
        <f>[2]国家城池攻打!AG943</f>
        <v>65078289.891450986</v>
      </c>
      <c r="BB943" s="44">
        <f>[2]国家城池攻打!AH943</f>
        <v>69738291.92415531</v>
      </c>
      <c r="BC943" s="44">
        <f>[2]国家城池攻打!AI943</f>
        <v>71510804.784381777</v>
      </c>
    </row>
    <row r="944" spans="38:55" x14ac:dyDescent="0.15">
      <c r="AL944" s="35">
        <f>[4]基础信息!L944</f>
        <v>941</v>
      </c>
      <c r="AM944" s="35">
        <f>[4]基础信息!M944</f>
        <v>100</v>
      </c>
      <c r="AP944" s="44">
        <f>[2]国家城池攻打!AK944</f>
        <v>941</v>
      </c>
      <c r="AQ944" s="44">
        <f>[2]国家城池攻打!AL944</f>
        <v>2957147123.7158599</v>
      </c>
      <c r="AR944" s="44">
        <f>[2]国家城池攻打!AM944</f>
        <v>2987653967.166152</v>
      </c>
      <c r="AS944" s="44">
        <f>[2]国家城池攻打!AN944</f>
        <v>251229532.77905756</v>
      </c>
      <c r="AT944" s="44">
        <f>[2]国家城池攻打!AO944</f>
        <v>47895979.94034218</v>
      </c>
      <c r="AU944" s="44">
        <f>[2]国家城池攻打!AP944</f>
        <v>14210627.126752343</v>
      </c>
      <c r="AV944" s="44">
        <f>[2]国家城池攻打!AQ944</f>
        <v>6258137230.7281628</v>
      </c>
      <c r="AX944" s="14">
        <v>941</v>
      </c>
      <c r="AY944" s="44">
        <f>[2]国家城池攻打!AE944</f>
        <v>61655335.429455407</v>
      </c>
      <c r="AZ944" s="44">
        <f>[2]国家城池攻打!AF944</f>
        <v>63175266.15556179</v>
      </c>
      <c r="BA944" s="44">
        <f>[2]国家城池攻打!AG944</f>
        <v>65078289.891450986</v>
      </c>
      <c r="BB944" s="44">
        <f>[2]国家城池攻打!AH944</f>
        <v>69738291.92415531</v>
      </c>
      <c r="BC944" s="44">
        <f>[2]国家城池攻打!AI944</f>
        <v>71510804.784381777</v>
      </c>
    </row>
    <row r="945" spans="38:55" x14ac:dyDescent="0.15">
      <c r="AL945" s="35">
        <f>[4]基础信息!L945</f>
        <v>942</v>
      </c>
      <c r="AM945" s="35">
        <f>[4]基础信息!M945</f>
        <v>100</v>
      </c>
      <c r="AP945" s="44">
        <f>[2]国家城池攻打!AK945</f>
        <v>942</v>
      </c>
      <c r="AQ945" s="44">
        <f>[2]国家城池攻打!AL945</f>
        <v>2957147123.7158599</v>
      </c>
      <c r="AR945" s="44">
        <f>[2]国家城池攻打!AM945</f>
        <v>2987653967.166152</v>
      </c>
      <c r="AS945" s="44">
        <f>[2]国家城池攻打!AN945</f>
        <v>251229532.77905756</v>
      </c>
      <c r="AT945" s="44">
        <f>[2]国家城池攻打!AO945</f>
        <v>47895979.94034218</v>
      </c>
      <c r="AU945" s="44">
        <f>[2]国家城池攻打!AP945</f>
        <v>14210627.126752343</v>
      </c>
      <c r="AV945" s="44">
        <f>[2]国家城池攻打!AQ945</f>
        <v>6258137230.7281628</v>
      </c>
      <c r="AX945" s="14">
        <v>942</v>
      </c>
      <c r="AY945" s="44">
        <f>[2]国家城池攻打!AE945</f>
        <v>61655335.429455407</v>
      </c>
      <c r="AZ945" s="44">
        <f>[2]国家城池攻打!AF945</f>
        <v>63175266.15556179</v>
      </c>
      <c r="BA945" s="44">
        <f>[2]国家城池攻打!AG945</f>
        <v>65078289.891450986</v>
      </c>
      <c r="BB945" s="44">
        <f>[2]国家城池攻打!AH945</f>
        <v>69738291.92415531</v>
      </c>
      <c r="BC945" s="44">
        <f>[2]国家城池攻打!AI945</f>
        <v>71510804.784381777</v>
      </c>
    </row>
    <row r="946" spans="38:55" x14ac:dyDescent="0.15">
      <c r="AL946" s="35">
        <f>[4]基础信息!L946</f>
        <v>943</v>
      </c>
      <c r="AM946" s="35">
        <f>[4]基础信息!M946</f>
        <v>100</v>
      </c>
      <c r="AP946" s="44">
        <f>[2]国家城池攻打!AK946</f>
        <v>943</v>
      </c>
      <c r="AQ946" s="44">
        <f>[2]国家城池攻打!AL946</f>
        <v>2957147123.7158599</v>
      </c>
      <c r="AR946" s="44">
        <f>[2]国家城池攻打!AM946</f>
        <v>2987653967.166152</v>
      </c>
      <c r="AS946" s="44">
        <f>[2]国家城池攻打!AN946</f>
        <v>251229532.77905756</v>
      </c>
      <c r="AT946" s="44">
        <f>[2]国家城池攻打!AO946</f>
        <v>47895979.94034218</v>
      </c>
      <c r="AU946" s="44">
        <f>[2]国家城池攻打!AP946</f>
        <v>14210627.126752343</v>
      </c>
      <c r="AV946" s="44">
        <f>[2]国家城池攻打!AQ946</f>
        <v>6258137230.7281628</v>
      </c>
      <c r="AX946" s="14">
        <v>943</v>
      </c>
      <c r="AY946" s="44">
        <f>[2]国家城池攻打!AE946</f>
        <v>61655335.429455407</v>
      </c>
      <c r="AZ946" s="44">
        <f>[2]国家城池攻打!AF946</f>
        <v>63175266.15556179</v>
      </c>
      <c r="BA946" s="44">
        <f>[2]国家城池攻打!AG946</f>
        <v>65078289.891450986</v>
      </c>
      <c r="BB946" s="44">
        <f>[2]国家城池攻打!AH946</f>
        <v>69738291.92415531</v>
      </c>
      <c r="BC946" s="44">
        <f>[2]国家城池攻打!AI946</f>
        <v>71510804.784381777</v>
      </c>
    </row>
    <row r="947" spans="38:55" x14ac:dyDescent="0.15">
      <c r="AL947" s="35">
        <f>[4]基础信息!L947</f>
        <v>944</v>
      </c>
      <c r="AM947" s="35">
        <f>[4]基础信息!M947</f>
        <v>100</v>
      </c>
      <c r="AP947" s="44">
        <f>[2]国家城池攻打!AK947</f>
        <v>944</v>
      </c>
      <c r="AQ947" s="44">
        <f>[2]国家城池攻打!AL947</f>
        <v>2957147123.7158599</v>
      </c>
      <c r="AR947" s="44">
        <f>[2]国家城池攻打!AM947</f>
        <v>2987653967.166152</v>
      </c>
      <c r="AS947" s="44">
        <f>[2]国家城池攻打!AN947</f>
        <v>251229532.77905756</v>
      </c>
      <c r="AT947" s="44">
        <f>[2]国家城池攻打!AO947</f>
        <v>47895979.94034218</v>
      </c>
      <c r="AU947" s="44">
        <f>[2]国家城池攻打!AP947</f>
        <v>14210627.126752343</v>
      </c>
      <c r="AV947" s="44">
        <f>[2]国家城池攻打!AQ947</f>
        <v>6258137230.7281628</v>
      </c>
      <c r="AX947" s="14">
        <v>944</v>
      </c>
      <c r="AY947" s="44">
        <f>[2]国家城池攻打!AE947</f>
        <v>61655335.429455407</v>
      </c>
      <c r="AZ947" s="44">
        <f>[2]国家城池攻打!AF947</f>
        <v>63175266.15556179</v>
      </c>
      <c r="BA947" s="44">
        <f>[2]国家城池攻打!AG947</f>
        <v>65078289.891450986</v>
      </c>
      <c r="BB947" s="44">
        <f>[2]国家城池攻打!AH947</f>
        <v>69738291.92415531</v>
      </c>
      <c r="BC947" s="44">
        <f>[2]国家城池攻打!AI947</f>
        <v>71510804.784381777</v>
      </c>
    </row>
    <row r="948" spans="38:55" x14ac:dyDescent="0.15">
      <c r="AL948" s="35">
        <f>[4]基础信息!L948</f>
        <v>945</v>
      </c>
      <c r="AM948" s="35">
        <f>[4]基础信息!M948</f>
        <v>100</v>
      </c>
      <c r="AP948" s="44">
        <f>[2]国家城池攻打!AK948</f>
        <v>945</v>
      </c>
      <c r="AQ948" s="44">
        <f>[2]国家城池攻打!AL948</f>
        <v>2957147123.7158599</v>
      </c>
      <c r="AR948" s="44">
        <f>[2]国家城池攻打!AM948</f>
        <v>2987653967.166152</v>
      </c>
      <c r="AS948" s="44">
        <f>[2]国家城池攻打!AN948</f>
        <v>251229532.77905756</v>
      </c>
      <c r="AT948" s="44">
        <f>[2]国家城池攻打!AO948</f>
        <v>47895979.94034218</v>
      </c>
      <c r="AU948" s="44">
        <f>[2]国家城池攻打!AP948</f>
        <v>14210627.126752343</v>
      </c>
      <c r="AV948" s="44">
        <f>[2]国家城池攻打!AQ948</f>
        <v>6258137230.7281628</v>
      </c>
      <c r="AX948" s="14">
        <v>945</v>
      </c>
      <c r="AY948" s="44">
        <f>[2]国家城池攻打!AE948</f>
        <v>61655335.429455407</v>
      </c>
      <c r="AZ948" s="44">
        <f>[2]国家城池攻打!AF948</f>
        <v>63175266.15556179</v>
      </c>
      <c r="BA948" s="44">
        <f>[2]国家城池攻打!AG948</f>
        <v>65078289.891450986</v>
      </c>
      <c r="BB948" s="44">
        <f>[2]国家城池攻打!AH948</f>
        <v>69738291.92415531</v>
      </c>
      <c r="BC948" s="44">
        <f>[2]国家城池攻打!AI948</f>
        <v>71510804.784381777</v>
      </c>
    </row>
    <row r="949" spans="38:55" x14ac:dyDescent="0.15">
      <c r="AL949" s="35">
        <f>[4]基础信息!L949</f>
        <v>946</v>
      </c>
      <c r="AM949" s="35">
        <f>[4]基础信息!M949</f>
        <v>100</v>
      </c>
      <c r="AP949" s="44">
        <f>[2]国家城池攻打!AK949</f>
        <v>946</v>
      </c>
      <c r="AQ949" s="44">
        <f>[2]国家城池攻打!AL949</f>
        <v>2957147123.7158599</v>
      </c>
      <c r="AR949" s="44">
        <f>[2]国家城池攻打!AM949</f>
        <v>2987653967.166152</v>
      </c>
      <c r="AS949" s="44">
        <f>[2]国家城池攻打!AN949</f>
        <v>251229532.77905756</v>
      </c>
      <c r="AT949" s="44">
        <f>[2]国家城池攻打!AO949</f>
        <v>47895979.94034218</v>
      </c>
      <c r="AU949" s="44">
        <f>[2]国家城池攻打!AP949</f>
        <v>14210627.126752343</v>
      </c>
      <c r="AV949" s="44">
        <f>[2]国家城池攻打!AQ949</f>
        <v>6258137230.7281628</v>
      </c>
      <c r="AX949" s="14">
        <v>946</v>
      </c>
      <c r="AY949" s="44">
        <f>[2]国家城池攻打!AE949</f>
        <v>61655335.429455407</v>
      </c>
      <c r="AZ949" s="44">
        <f>[2]国家城池攻打!AF949</f>
        <v>63175266.15556179</v>
      </c>
      <c r="BA949" s="44">
        <f>[2]国家城池攻打!AG949</f>
        <v>65078289.891450986</v>
      </c>
      <c r="BB949" s="44">
        <f>[2]国家城池攻打!AH949</f>
        <v>69738291.92415531</v>
      </c>
      <c r="BC949" s="44">
        <f>[2]国家城池攻打!AI949</f>
        <v>71510804.784381777</v>
      </c>
    </row>
    <row r="950" spans="38:55" x14ac:dyDescent="0.15">
      <c r="AL950" s="35">
        <f>[4]基础信息!L950</f>
        <v>947</v>
      </c>
      <c r="AM950" s="35">
        <f>[4]基础信息!M950</f>
        <v>100</v>
      </c>
      <c r="AP950" s="44">
        <f>[2]国家城池攻打!AK950</f>
        <v>947</v>
      </c>
      <c r="AQ950" s="44">
        <f>[2]国家城池攻打!AL950</f>
        <v>2957147123.7158599</v>
      </c>
      <c r="AR950" s="44">
        <f>[2]国家城池攻打!AM950</f>
        <v>2987653967.166152</v>
      </c>
      <c r="AS950" s="44">
        <f>[2]国家城池攻打!AN950</f>
        <v>251229532.77905756</v>
      </c>
      <c r="AT950" s="44">
        <f>[2]国家城池攻打!AO950</f>
        <v>47895979.94034218</v>
      </c>
      <c r="AU950" s="44">
        <f>[2]国家城池攻打!AP950</f>
        <v>14210627.126752343</v>
      </c>
      <c r="AV950" s="44">
        <f>[2]国家城池攻打!AQ950</f>
        <v>6258137230.7281628</v>
      </c>
      <c r="AX950" s="14">
        <v>947</v>
      </c>
      <c r="AY950" s="44">
        <f>[2]国家城池攻打!AE950</f>
        <v>61655335.429455407</v>
      </c>
      <c r="AZ950" s="44">
        <f>[2]国家城池攻打!AF950</f>
        <v>63175266.15556179</v>
      </c>
      <c r="BA950" s="44">
        <f>[2]国家城池攻打!AG950</f>
        <v>65078289.891450986</v>
      </c>
      <c r="BB950" s="44">
        <f>[2]国家城池攻打!AH950</f>
        <v>69738291.92415531</v>
      </c>
      <c r="BC950" s="44">
        <f>[2]国家城池攻打!AI950</f>
        <v>71510804.784381777</v>
      </c>
    </row>
    <row r="951" spans="38:55" x14ac:dyDescent="0.15">
      <c r="AL951" s="35">
        <f>[4]基础信息!L951</f>
        <v>948</v>
      </c>
      <c r="AM951" s="35">
        <f>[4]基础信息!M951</f>
        <v>100</v>
      </c>
      <c r="AP951" s="44">
        <f>[2]国家城池攻打!AK951</f>
        <v>948</v>
      </c>
      <c r="AQ951" s="44">
        <f>[2]国家城池攻打!AL951</f>
        <v>2957147123.7158599</v>
      </c>
      <c r="AR951" s="44">
        <f>[2]国家城池攻打!AM951</f>
        <v>2987653967.166152</v>
      </c>
      <c r="AS951" s="44">
        <f>[2]国家城池攻打!AN951</f>
        <v>251229532.77905756</v>
      </c>
      <c r="AT951" s="44">
        <f>[2]国家城池攻打!AO951</f>
        <v>47895979.94034218</v>
      </c>
      <c r="AU951" s="44">
        <f>[2]国家城池攻打!AP951</f>
        <v>14210627.126752343</v>
      </c>
      <c r="AV951" s="44">
        <f>[2]国家城池攻打!AQ951</f>
        <v>6258137230.7281628</v>
      </c>
      <c r="AX951" s="14">
        <v>948</v>
      </c>
      <c r="AY951" s="44">
        <f>[2]国家城池攻打!AE951</f>
        <v>61655335.429455407</v>
      </c>
      <c r="AZ951" s="44">
        <f>[2]国家城池攻打!AF951</f>
        <v>63175266.15556179</v>
      </c>
      <c r="BA951" s="44">
        <f>[2]国家城池攻打!AG951</f>
        <v>65078289.891450986</v>
      </c>
      <c r="BB951" s="44">
        <f>[2]国家城池攻打!AH951</f>
        <v>69738291.92415531</v>
      </c>
      <c r="BC951" s="44">
        <f>[2]国家城池攻打!AI951</f>
        <v>71510804.784381777</v>
      </c>
    </row>
    <row r="952" spans="38:55" x14ac:dyDescent="0.15">
      <c r="AL952" s="35">
        <f>[4]基础信息!L952</f>
        <v>949</v>
      </c>
      <c r="AM952" s="35">
        <f>[4]基础信息!M952</f>
        <v>100</v>
      </c>
      <c r="AP952" s="44">
        <f>[2]国家城池攻打!AK952</f>
        <v>949</v>
      </c>
      <c r="AQ952" s="44">
        <f>[2]国家城池攻打!AL952</f>
        <v>2957147123.7158599</v>
      </c>
      <c r="AR952" s="44">
        <f>[2]国家城池攻打!AM952</f>
        <v>2987653967.166152</v>
      </c>
      <c r="AS952" s="44">
        <f>[2]国家城池攻打!AN952</f>
        <v>251229532.77905756</v>
      </c>
      <c r="AT952" s="44">
        <f>[2]国家城池攻打!AO952</f>
        <v>47895979.94034218</v>
      </c>
      <c r="AU952" s="44">
        <f>[2]国家城池攻打!AP952</f>
        <v>14210627.126752343</v>
      </c>
      <c r="AV952" s="44">
        <f>[2]国家城池攻打!AQ952</f>
        <v>6258137230.7281628</v>
      </c>
      <c r="AX952" s="14">
        <v>949</v>
      </c>
      <c r="AY952" s="44">
        <f>[2]国家城池攻打!AE952</f>
        <v>61655335.429455407</v>
      </c>
      <c r="AZ952" s="44">
        <f>[2]国家城池攻打!AF952</f>
        <v>63175266.15556179</v>
      </c>
      <c r="BA952" s="44">
        <f>[2]国家城池攻打!AG952</f>
        <v>65078289.891450986</v>
      </c>
      <c r="BB952" s="44">
        <f>[2]国家城池攻打!AH952</f>
        <v>69738291.92415531</v>
      </c>
      <c r="BC952" s="44">
        <f>[2]国家城池攻打!AI952</f>
        <v>71510804.784381777</v>
      </c>
    </row>
    <row r="953" spans="38:55" x14ac:dyDescent="0.15">
      <c r="AL953" s="35">
        <f>[4]基础信息!L953</f>
        <v>950</v>
      </c>
      <c r="AM953" s="35">
        <f>[4]基础信息!M953</f>
        <v>100</v>
      </c>
      <c r="AP953" s="44">
        <f>[2]国家城池攻打!AK953</f>
        <v>950</v>
      </c>
      <c r="AQ953" s="44">
        <f>[2]国家城池攻打!AL953</f>
        <v>2957147123.7158599</v>
      </c>
      <c r="AR953" s="44">
        <f>[2]国家城池攻打!AM953</f>
        <v>2987653967.166152</v>
      </c>
      <c r="AS953" s="44">
        <f>[2]国家城池攻打!AN953</f>
        <v>251229532.77905756</v>
      </c>
      <c r="AT953" s="44">
        <f>[2]国家城池攻打!AO953</f>
        <v>47895979.94034218</v>
      </c>
      <c r="AU953" s="44">
        <f>[2]国家城池攻打!AP953</f>
        <v>14210627.126752343</v>
      </c>
      <c r="AV953" s="44">
        <f>[2]国家城池攻打!AQ953</f>
        <v>6258137230.7281628</v>
      </c>
      <c r="AX953" s="14">
        <v>950</v>
      </c>
      <c r="AY953" s="44">
        <f>[2]国家城池攻打!AE953</f>
        <v>61655335.429455407</v>
      </c>
      <c r="AZ953" s="44">
        <f>[2]国家城池攻打!AF953</f>
        <v>63175266.15556179</v>
      </c>
      <c r="BA953" s="44">
        <f>[2]国家城池攻打!AG953</f>
        <v>65078289.891450986</v>
      </c>
      <c r="BB953" s="44">
        <f>[2]国家城池攻打!AH953</f>
        <v>69738291.92415531</v>
      </c>
      <c r="BC953" s="44">
        <f>[2]国家城池攻打!AI953</f>
        <v>71510804.784381777</v>
      </c>
    </row>
    <row r="954" spans="38:55" x14ac:dyDescent="0.15">
      <c r="AL954" s="35">
        <f>[4]基础信息!L954</f>
        <v>951</v>
      </c>
      <c r="AM954" s="35">
        <f>[4]基础信息!M954</f>
        <v>100</v>
      </c>
      <c r="AP954" s="44">
        <f>[2]国家城池攻打!AK954</f>
        <v>951</v>
      </c>
      <c r="AQ954" s="44">
        <f>[2]国家城池攻打!AL954</f>
        <v>2957147123.7158599</v>
      </c>
      <c r="AR954" s="44">
        <f>[2]国家城池攻打!AM954</f>
        <v>2987653967.166152</v>
      </c>
      <c r="AS954" s="44">
        <f>[2]国家城池攻打!AN954</f>
        <v>251229532.77905756</v>
      </c>
      <c r="AT954" s="44">
        <f>[2]国家城池攻打!AO954</f>
        <v>47895979.94034218</v>
      </c>
      <c r="AU954" s="44">
        <f>[2]国家城池攻打!AP954</f>
        <v>14210627.126752343</v>
      </c>
      <c r="AV954" s="44">
        <f>[2]国家城池攻打!AQ954</f>
        <v>6258137230.7281628</v>
      </c>
      <c r="AX954" s="14">
        <v>951</v>
      </c>
      <c r="AY954" s="44">
        <f>[2]国家城池攻打!AE954</f>
        <v>61655335.429455407</v>
      </c>
      <c r="AZ954" s="44">
        <f>[2]国家城池攻打!AF954</f>
        <v>63175266.15556179</v>
      </c>
      <c r="BA954" s="44">
        <f>[2]国家城池攻打!AG954</f>
        <v>65078289.891450986</v>
      </c>
      <c r="BB954" s="44">
        <f>[2]国家城池攻打!AH954</f>
        <v>69738291.92415531</v>
      </c>
      <c r="BC954" s="44">
        <f>[2]国家城池攻打!AI954</f>
        <v>71510804.784381777</v>
      </c>
    </row>
    <row r="955" spans="38:55" x14ac:dyDescent="0.15">
      <c r="AL955" s="35">
        <f>[4]基础信息!L955</f>
        <v>952</v>
      </c>
      <c r="AM955" s="35">
        <f>[4]基础信息!M955</f>
        <v>100</v>
      </c>
      <c r="AP955" s="44">
        <f>[2]国家城池攻打!AK955</f>
        <v>952</v>
      </c>
      <c r="AQ955" s="44">
        <f>[2]国家城池攻打!AL955</f>
        <v>2957147123.7158599</v>
      </c>
      <c r="AR955" s="44">
        <f>[2]国家城池攻打!AM955</f>
        <v>2987653967.166152</v>
      </c>
      <c r="AS955" s="44">
        <f>[2]国家城池攻打!AN955</f>
        <v>251229532.77905756</v>
      </c>
      <c r="AT955" s="44">
        <f>[2]国家城池攻打!AO955</f>
        <v>47895979.94034218</v>
      </c>
      <c r="AU955" s="44">
        <f>[2]国家城池攻打!AP955</f>
        <v>14210627.126752343</v>
      </c>
      <c r="AV955" s="44">
        <f>[2]国家城池攻打!AQ955</f>
        <v>6258137230.7281628</v>
      </c>
      <c r="AX955" s="14">
        <v>952</v>
      </c>
      <c r="AY955" s="44">
        <f>[2]国家城池攻打!AE955</f>
        <v>61655335.429455407</v>
      </c>
      <c r="AZ955" s="44">
        <f>[2]国家城池攻打!AF955</f>
        <v>63175266.15556179</v>
      </c>
      <c r="BA955" s="44">
        <f>[2]国家城池攻打!AG955</f>
        <v>65078289.891450986</v>
      </c>
      <c r="BB955" s="44">
        <f>[2]国家城池攻打!AH955</f>
        <v>69738291.92415531</v>
      </c>
      <c r="BC955" s="44">
        <f>[2]国家城池攻打!AI955</f>
        <v>71510804.784381777</v>
      </c>
    </row>
    <row r="956" spans="38:55" x14ac:dyDescent="0.15">
      <c r="AL956" s="35">
        <f>[4]基础信息!L956</f>
        <v>953</v>
      </c>
      <c r="AM956" s="35">
        <f>[4]基础信息!M956</f>
        <v>100</v>
      </c>
      <c r="AP956" s="44">
        <f>[2]国家城池攻打!AK956</f>
        <v>953</v>
      </c>
      <c r="AQ956" s="44">
        <f>[2]国家城池攻打!AL956</f>
        <v>2957147123.7158599</v>
      </c>
      <c r="AR956" s="44">
        <f>[2]国家城池攻打!AM956</f>
        <v>2987653967.166152</v>
      </c>
      <c r="AS956" s="44">
        <f>[2]国家城池攻打!AN956</f>
        <v>251229532.77905756</v>
      </c>
      <c r="AT956" s="44">
        <f>[2]国家城池攻打!AO956</f>
        <v>47895979.94034218</v>
      </c>
      <c r="AU956" s="44">
        <f>[2]国家城池攻打!AP956</f>
        <v>14210627.126752343</v>
      </c>
      <c r="AV956" s="44">
        <f>[2]国家城池攻打!AQ956</f>
        <v>6258137230.7281628</v>
      </c>
      <c r="AX956" s="14">
        <v>953</v>
      </c>
      <c r="AY956" s="44">
        <f>[2]国家城池攻打!AE956</f>
        <v>61655335.429455407</v>
      </c>
      <c r="AZ956" s="44">
        <f>[2]国家城池攻打!AF956</f>
        <v>63175266.15556179</v>
      </c>
      <c r="BA956" s="44">
        <f>[2]国家城池攻打!AG956</f>
        <v>65078289.891450986</v>
      </c>
      <c r="BB956" s="44">
        <f>[2]国家城池攻打!AH956</f>
        <v>69738291.92415531</v>
      </c>
      <c r="BC956" s="44">
        <f>[2]国家城池攻打!AI956</f>
        <v>71510804.784381777</v>
      </c>
    </row>
    <row r="957" spans="38:55" x14ac:dyDescent="0.15">
      <c r="AL957" s="35">
        <f>[4]基础信息!L957</f>
        <v>954</v>
      </c>
      <c r="AM957" s="35">
        <f>[4]基础信息!M957</f>
        <v>100</v>
      </c>
      <c r="AP957" s="44">
        <f>[2]国家城池攻打!AK957</f>
        <v>954</v>
      </c>
      <c r="AQ957" s="44">
        <f>[2]国家城池攻打!AL957</f>
        <v>2957147123.7158599</v>
      </c>
      <c r="AR957" s="44">
        <f>[2]国家城池攻打!AM957</f>
        <v>2987653967.166152</v>
      </c>
      <c r="AS957" s="44">
        <f>[2]国家城池攻打!AN957</f>
        <v>251229532.77905756</v>
      </c>
      <c r="AT957" s="44">
        <f>[2]国家城池攻打!AO957</f>
        <v>47895979.94034218</v>
      </c>
      <c r="AU957" s="44">
        <f>[2]国家城池攻打!AP957</f>
        <v>14210627.126752343</v>
      </c>
      <c r="AV957" s="44">
        <f>[2]国家城池攻打!AQ957</f>
        <v>6258137230.7281628</v>
      </c>
      <c r="AX957" s="14">
        <v>954</v>
      </c>
      <c r="AY957" s="44">
        <f>[2]国家城池攻打!AE957</f>
        <v>61655335.429455407</v>
      </c>
      <c r="AZ957" s="44">
        <f>[2]国家城池攻打!AF957</f>
        <v>63175266.15556179</v>
      </c>
      <c r="BA957" s="44">
        <f>[2]国家城池攻打!AG957</f>
        <v>65078289.891450986</v>
      </c>
      <c r="BB957" s="44">
        <f>[2]国家城池攻打!AH957</f>
        <v>69738291.92415531</v>
      </c>
      <c r="BC957" s="44">
        <f>[2]国家城池攻打!AI957</f>
        <v>71510804.784381777</v>
      </c>
    </row>
    <row r="958" spans="38:55" x14ac:dyDescent="0.15">
      <c r="AL958" s="35">
        <f>[4]基础信息!L958</f>
        <v>955</v>
      </c>
      <c r="AM958" s="35">
        <f>[4]基础信息!M958</f>
        <v>100</v>
      </c>
      <c r="AP958" s="44">
        <f>[2]国家城池攻打!AK958</f>
        <v>955</v>
      </c>
      <c r="AQ958" s="44">
        <f>[2]国家城池攻打!AL958</f>
        <v>2957147123.7158599</v>
      </c>
      <c r="AR958" s="44">
        <f>[2]国家城池攻打!AM958</f>
        <v>2987653967.166152</v>
      </c>
      <c r="AS958" s="44">
        <f>[2]国家城池攻打!AN958</f>
        <v>251229532.77905756</v>
      </c>
      <c r="AT958" s="44">
        <f>[2]国家城池攻打!AO958</f>
        <v>47895979.94034218</v>
      </c>
      <c r="AU958" s="44">
        <f>[2]国家城池攻打!AP958</f>
        <v>14210627.126752343</v>
      </c>
      <c r="AV958" s="44">
        <f>[2]国家城池攻打!AQ958</f>
        <v>6258137230.7281628</v>
      </c>
      <c r="AX958" s="14">
        <v>955</v>
      </c>
      <c r="AY958" s="44">
        <f>[2]国家城池攻打!AE958</f>
        <v>61655335.429455407</v>
      </c>
      <c r="AZ958" s="44">
        <f>[2]国家城池攻打!AF958</f>
        <v>63175266.15556179</v>
      </c>
      <c r="BA958" s="44">
        <f>[2]国家城池攻打!AG958</f>
        <v>65078289.891450986</v>
      </c>
      <c r="BB958" s="44">
        <f>[2]国家城池攻打!AH958</f>
        <v>69738291.92415531</v>
      </c>
      <c r="BC958" s="44">
        <f>[2]国家城池攻打!AI958</f>
        <v>71510804.784381777</v>
      </c>
    </row>
    <row r="959" spans="38:55" x14ac:dyDescent="0.15">
      <c r="AL959" s="35">
        <f>[4]基础信息!L959</f>
        <v>956</v>
      </c>
      <c r="AM959" s="35">
        <f>[4]基础信息!M959</f>
        <v>100</v>
      </c>
      <c r="AP959" s="44">
        <f>[2]国家城池攻打!AK959</f>
        <v>956</v>
      </c>
      <c r="AQ959" s="44">
        <f>[2]国家城池攻打!AL959</f>
        <v>2957147123.7158599</v>
      </c>
      <c r="AR959" s="44">
        <f>[2]国家城池攻打!AM959</f>
        <v>2987653967.166152</v>
      </c>
      <c r="AS959" s="44">
        <f>[2]国家城池攻打!AN959</f>
        <v>251229532.77905756</v>
      </c>
      <c r="AT959" s="44">
        <f>[2]国家城池攻打!AO959</f>
        <v>47895979.94034218</v>
      </c>
      <c r="AU959" s="44">
        <f>[2]国家城池攻打!AP959</f>
        <v>14210627.126752343</v>
      </c>
      <c r="AV959" s="44">
        <f>[2]国家城池攻打!AQ959</f>
        <v>6258137230.7281628</v>
      </c>
      <c r="AX959" s="14">
        <v>956</v>
      </c>
      <c r="AY959" s="44">
        <f>[2]国家城池攻打!AE959</f>
        <v>61655335.429455407</v>
      </c>
      <c r="AZ959" s="44">
        <f>[2]国家城池攻打!AF959</f>
        <v>63175266.15556179</v>
      </c>
      <c r="BA959" s="44">
        <f>[2]国家城池攻打!AG959</f>
        <v>65078289.891450986</v>
      </c>
      <c r="BB959" s="44">
        <f>[2]国家城池攻打!AH959</f>
        <v>69738291.92415531</v>
      </c>
      <c r="BC959" s="44">
        <f>[2]国家城池攻打!AI959</f>
        <v>71510804.784381777</v>
      </c>
    </row>
    <row r="960" spans="38:55" x14ac:dyDescent="0.15">
      <c r="AL960" s="35">
        <f>[4]基础信息!L960</f>
        <v>957</v>
      </c>
      <c r="AM960" s="35">
        <f>[4]基础信息!M960</f>
        <v>100</v>
      </c>
      <c r="AP960" s="44">
        <f>[2]国家城池攻打!AK960</f>
        <v>957</v>
      </c>
      <c r="AQ960" s="44">
        <f>[2]国家城池攻打!AL960</f>
        <v>2957147123.7158599</v>
      </c>
      <c r="AR960" s="44">
        <f>[2]国家城池攻打!AM960</f>
        <v>2987653967.166152</v>
      </c>
      <c r="AS960" s="44">
        <f>[2]国家城池攻打!AN960</f>
        <v>251229532.77905756</v>
      </c>
      <c r="AT960" s="44">
        <f>[2]国家城池攻打!AO960</f>
        <v>47895979.94034218</v>
      </c>
      <c r="AU960" s="44">
        <f>[2]国家城池攻打!AP960</f>
        <v>14210627.126752343</v>
      </c>
      <c r="AV960" s="44">
        <f>[2]国家城池攻打!AQ960</f>
        <v>6258137230.7281628</v>
      </c>
      <c r="AX960" s="14">
        <v>957</v>
      </c>
      <c r="AY960" s="44">
        <f>[2]国家城池攻打!AE960</f>
        <v>61655335.429455407</v>
      </c>
      <c r="AZ960" s="44">
        <f>[2]国家城池攻打!AF960</f>
        <v>63175266.15556179</v>
      </c>
      <c r="BA960" s="44">
        <f>[2]国家城池攻打!AG960</f>
        <v>65078289.891450986</v>
      </c>
      <c r="BB960" s="44">
        <f>[2]国家城池攻打!AH960</f>
        <v>69738291.92415531</v>
      </c>
      <c r="BC960" s="44">
        <f>[2]国家城池攻打!AI960</f>
        <v>71510804.784381777</v>
      </c>
    </row>
    <row r="961" spans="38:55" x14ac:dyDescent="0.15">
      <c r="AL961" s="35">
        <f>[4]基础信息!L961</f>
        <v>958</v>
      </c>
      <c r="AM961" s="35">
        <f>[4]基础信息!M961</f>
        <v>100</v>
      </c>
      <c r="AP961" s="44">
        <f>[2]国家城池攻打!AK961</f>
        <v>958</v>
      </c>
      <c r="AQ961" s="44">
        <f>[2]国家城池攻打!AL961</f>
        <v>2957147123.7158599</v>
      </c>
      <c r="AR961" s="44">
        <f>[2]国家城池攻打!AM961</f>
        <v>2987653967.166152</v>
      </c>
      <c r="AS961" s="44">
        <f>[2]国家城池攻打!AN961</f>
        <v>251229532.77905756</v>
      </c>
      <c r="AT961" s="44">
        <f>[2]国家城池攻打!AO961</f>
        <v>47895979.94034218</v>
      </c>
      <c r="AU961" s="44">
        <f>[2]国家城池攻打!AP961</f>
        <v>14210627.126752343</v>
      </c>
      <c r="AV961" s="44">
        <f>[2]国家城池攻打!AQ961</f>
        <v>6258137230.7281628</v>
      </c>
      <c r="AX961" s="14">
        <v>958</v>
      </c>
      <c r="AY961" s="44">
        <f>[2]国家城池攻打!AE961</f>
        <v>61655335.429455407</v>
      </c>
      <c r="AZ961" s="44">
        <f>[2]国家城池攻打!AF961</f>
        <v>63175266.15556179</v>
      </c>
      <c r="BA961" s="44">
        <f>[2]国家城池攻打!AG961</f>
        <v>65078289.891450986</v>
      </c>
      <c r="BB961" s="44">
        <f>[2]国家城池攻打!AH961</f>
        <v>69738291.92415531</v>
      </c>
      <c r="BC961" s="44">
        <f>[2]国家城池攻打!AI961</f>
        <v>71510804.784381777</v>
      </c>
    </row>
    <row r="962" spans="38:55" x14ac:dyDescent="0.15">
      <c r="AL962" s="35">
        <f>[4]基础信息!L962</f>
        <v>959</v>
      </c>
      <c r="AM962" s="35">
        <f>[4]基础信息!M962</f>
        <v>100</v>
      </c>
      <c r="AP962" s="44">
        <f>[2]国家城池攻打!AK962</f>
        <v>959</v>
      </c>
      <c r="AQ962" s="44">
        <f>[2]国家城池攻打!AL962</f>
        <v>2957147123.7158599</v>
      </c>
      <c r="AR962" s="44">
        <f>[2]国家城池攻打!AM962</f>
        <v>2987653967.166152</v>
      </c>
      <c r="AS962" s="44">
        <f>[2]国家城池攻打!AN962</f>
        <v>251229532.77905756</v>
      </c>
      <c r="AT962" s="44">
        <f>[2]国家城池攻打!AO962</f>
        <v>47895979.94034218</v>
      </c>
      <c r="AU962" s="44">
        <f>[2]国家城池攻打!AP962</f>
        <v>14210627.126752343</v>
      </c>
      <c r="AV962" s="44">
        <f>[2]国家城池攻打!AQ962</f>
        <v>6258137230.7281628</v>
      </c>
      <c r="AX962" s="14">
        <v>959</v>
      </c>
      <c r="AY962" s="44">
        <f>[2]国家城池攻打!AE962</f>
        <v>61655335.429455407</v>
      </c>
      <c r="AZ962" s="44">
        <f>[2]国家城池攻打!AF962</f>
        <v>63175266.15556179</v>
      </c>
      <c r="BA962" s="44">
        <f>[2]国家城池攻打!AG962</f>
        <v>65078289.891450986</v>
      </c>
      <c r="BB962" s="44">
        <f>[2]国家城池攻打!AH962</f>
        <v>69738291.92415531</v>
      </c>
      <c r="BC962" s="44">
        <f>[2]国家城池攻打!AI962</f>
        <v>71510804.784381777</v>
      </c>
    </row>
    <row r="963" spans="38:55" x14ac:dyDescent="0.15">
      <c r="AL963" s="35">
        <f>[4]基础信息!L963</f>
        <v>960</v>
      </c>
      <c r="AM963" s="35">
        <f>[4]基础信息!M963</f>
        <v>100</v>
      </c>
      <c r="AP963" s="44">
        <f>[2]国家城池攻打!AK963</f>
        <v>960</v>
      </c>
      <c r="AQ963" s="44">
        <f>[2]国家城池攻打!AL963</f>
        <v>2957147123.7158599</v>
      </c>
      <c r="AR963" s="44">
        <f>[2]国家城池攻打!AM963</f>
        <v>2987653967.166152</v>
      </c>
      <c r="AS963" s="44">
        <f>[2]国家城池攻打!AN963</f>
        <v>251229532.77905756</v>
      </c>
      <c r="AT963" s="44">
        <f>[2]国家城池攻打!AO963</f>
        <v>47895979.94034218</v>
      </c>
      <c r="AU963" s="44">
        <f>[2]国家城池攻打!AP963</f>
        <v>14210627.126752343</v>
      </c>
      <c r="AV963" s="44">
        <f>[2]国家城池攻打!AQ963</f>
        <v>6258137230.7281628</v>
      </c>
      <c r="AX963" s="14">
        <v>960</v>
      </c>
      <c r="AY963" s="44">
        <f>[2]国家城池攻打!AE963</f>
        <v>61655335.429455407</v>
      </c>
      <c r="AZ963" s="44">
        <f>[2]国家城池攻打!AF963</f>
        <v>63175266.15556179</v>
      </c>
      <c r="BA963" s="44">
        <f>[2]国家城池攻打!AG963</f>
        <v>65078289.891450986</v>
      </c>
      <c r="BB963" s="44">
        <f>[2]国家城池攻打!AH963</f>
        <v>69738291.92415531</v>
      </c>
      <c r="BC963" s="44">
        <f>[2]国家城池攻打!AI963</f>
        <v>71510804.784381777</v>
      </c>
    </row>
    <row r="964" spans="38:55" x14ac:dyDescent="0.15">
      <c r="AL964" s="35">
        <f>[4]基础信息!L964</f>
        <v>961</v>
      </c>
      <c r="AM964" s="35">
        <f>[4]基础信息!M964</f>
        <v>100</v>
      </c>
      <c r="AP964" s="44">
        <f>[2]国家城池攻打!AK964</f>
        <v>961</v>
      </c>
      <c r="AQ964" s="44">
        <f>[2]国家城池攻打!AL964</f>
        <v>2957147123.7158599</v>
      </c>
      <c r="AR964" s="44">
        <f>[2]国家城池攻打!AM964</f>
        <v>2987653967.166152</v>
      </c>
      <c r="AS964" s="44">
        <f>[2]国家城池攻打!AN964</f>
        <v>251229532.77905756</v>
      </c>
      <c r="AT964" s="44">
        <f>[2]国家城池攻打!AO964</f>
        <v>47895979.94034218</v>
      </c>
      <c r="AU964" s="44">
        <f>[2]国家城池攻打!AP964</f>
        <v>14210627.126752343</v>
      </c>
      <c r="AV964" s="44">
        <f>[2]国家城池攻打!AQ964</f>
        <v>6258137230.7281628</v>
      </c>
      <c r="AX964" s="14">
        <v>961</v>
      </c>
      <c r="AY964" s="44">
        <f>[2]国家城池攻打!AE964</f>
        <v>61655335.429455407</v>
      </c>
      <c r="AZ964" s="44">
        <f>[2]国家城池攻打!AF964</f>
        <v>63175266.15556179</v>
      </c>
      <c r="BA964" s="44">
        <f>[2]国家城池攻打!AG964</f>
        <v>65078289.891450986</v>
      </c>
      <c r="BB964" s="44">
        <f>[2]国家城池攻打!AH964</f>
        <v>69738291.92415531</v>
      </c>
      <c r="BC964" s="44">
        <f>[2]国家城池攻打!AI964</f>
        <v>71510804.784381777</v>
      </c>
    </row>
    <row r="965" spans="38:55" x14ac:dyDescent="0.15">
      <c r="AL965" s="35">
        <f>[4]基础信息!L965</f>
        <v>962</v>
      </c>
      <c r="AM965" s="35">
        <f>[4]基础信息!M965</f>
        <v>100</v>
      </c>
      <c r="AP965" s="44">
        <f>[2]国家城池攻打!AK965</f>
        <v>962</v>
      </c>
      <c r="AQ965" s="44">
        <f>[2]国家城池攻打!AL965</f>
        <v>2957147123.7158599</v>
      </c>
      <c r="AR965" s="44">
        <f>[2]国家城池攻打!AM965</f>
        <v>2987653967.166152</v>
      </c>
      <c r="AS965" s="44">
        <f>[2]国家城池攻打!AN965</f>
        <v>251229532.77905756</v>
      </c>
      <c r="AT965" s="44">
        <f>[2]国家城池攻打!AO965</f>
        <v>47895979.94034218</v>
      </c>
      <c r="AU965" s="44">
        <f>[2]国家城池攻打!AP965</f>
        <v>14210627.126752343</v>
      </c>
      <c r="AV965" s="44">
        <f>[2]国家城池攻打!AQ965</f>
        <v>6258137230.7281628</v>
      </c>
      <c r="AX965" s="14">
        <v>962</v>
      </c>
      <c r="AY965" s="44">
        <f>[2]国家城池攻打!AE965</f>
        <v>61655335.429455407</v>
      </c>
      <c r="AZ965" s="44">
        <f>[2]国家城池攻打!AF965</f>
        <v>63175266.15556179</v>
      </c>
      <c r="BA965" s="44">
        <f>[2]国家城池攻打!AG965</f>
        <v>65078289.891450986</v>
      </c>
      <c r="BB965" s="44">
        <f>[2]国家城池攻打!AH965</f>
        <v>69738291.92415531</v>
      </c>
      <c r="BC965" s="44">
        <f>[2]国家城池攻打!AI965</f>
        <v>71510804.784381777</v>
      </c>
    </row>
    <row r="966" spans="38:55" x14ac:dyDescent="0.15">
      <c r="AL966" s="35">
        <f>[4]基础信息!L966</f>
        <v>963</v>
      </c>
      <c r="AM966" s="35">
        <f>[4]基础信息!M966</f>
        <v>100</v>
      </c>
      <c r="AP966" s="44">
        <f>[2]国家城池攻打!AK966</f>
        <v>963</v>
      </c>
      <c r="AQ966" s="44">
        <f>[2]国家城池攻打!AL966</f>
        <v>2957147123.7158599</v>
      </c>
      <c r="AR966" s="44">
        <f>[2]国家城池攻打!AM966</f>
        <v>2987653967.166152</v>
      </c>
      <c r="AS966" s="44">
        <f>[2]国家城池攻打!AN966</f>
        <v>251229532.77905756</v>
      </c>
      <c r="AT966" s="44">
        <f>[2]国家城池攻打!AO966</f>
        <v>47895979.94034218</v>
      </c>
      <c r="AU966" s="44">
        <f>[2]国家城池攻打!AP966</f>
        <v>14210627.126752343</v>
      </c>
      <c r="AV966" s="44">
        <f>[2]国家城池攻打!AQ966</f>
        <v>6258137230.7281628</v>
      </c>
      <c r="AX966" s="14">
        <v>963</v>
      </c>
      <c r="AY966" s="44">
        <f>[2]国家城池攻打!AE966</f>
        <v>61655335.429455407</v>
      </c>
      <c r="AZ966" s="44">
        <f>[2]国家城池攻打!AF966</f>
        <v>63175266.15556179</v>
      </c>
      <c r="BA966" s="44">
        <f>[2]国家城池攻打!AG966</f>
        <v>65078289.891450986</v>
      </c>
      <c r="BB966" s="44">
        <f>[2]国家城池攻打!AH966</f>
        <v>69738291.92415531</v>
      </c>
      <c r="BC966" s="44">
        <f>[2]国家城池攻打!AI966</f>
        <v>71510804.784381777</v>
      </c>
    </row>
    <row r="967" spans="38:55" x14ac:dyDescent="0.15">
      <c r="AL967" s="35">
        <f>[4]基础信息!L967</f>
        <v>964</v>
      </c>
      <c r="AM967" s="35">
        <f>[4]基础信息!M967</f>
        <v>100</v>
      </c>
      <c r="AP967" s="44">
        <f>[2]国家城池攻打!AK967</f>
        <v>964</v>
      </c>
      <c r="AQ967" s="44">
        <f>[2]国家城池攻打!AL967</f>
        <v>2957147123.7158599</v>
      </c>
      <c r="AR967" s="44">
        <f>[2]国家城池攻打!AM967</f>
        <v>2987653967.166152</v>
      </c>
      <c r="AS967" s="44">
        <f>[2]国家城池攻打!AN967</f>
        <v>251229532.77905756</v>
      </c>
      <c r="AT967" s="44">
        <f>[2]国家城池攻打!AO967</f>
        <v>47895979.94034218</v>
      </c>
      <c r="AU967" s="44">
        <f>[2]国家城池攻打!AP967</f>
        <v>14210627.126752343</v>
      </c>
      <c r="AV967" s="44">
        <f>[2]国家城池攻打!AQ967</f>
        <v>6258137230.7281628</v>
      </c>
      <c r="AX967" s="14">
        <v>964</v>
      </c>
      <c r="AY967" s="44">
        <f>[2]国家城池攻打!AE967</f>
        <v>61655335.429455407</v>
      </c>
      <c r="AZ967" s="44">
        <f>[2]国家城池攻打!AF967</f>
        <v>63175266.15556179</v>
      </c>
      <c r="BA967" s="44">
        <f>[2]国家城池攻打!AG967</f>
        <v>65078289.891450986</v>
      </c>
      <c r="BB967" s="44">
        <f>[2]国家城池攻打!AH967</f>
        <v>69738291.92415531</v>
      </c>
      <c r="BC967" s="44">
        <f>[2]国家城池攻打!AI967</f>
        <v>71510804.784381777</v>
      </c>
    </row>
    <row r="968" spans="38:55" x14ac:dyDescent="0.15">
      <c r="AL968" s="35">
        <f>[4]基础信息!L968</f>
        <v>965</v>
      </c>
      <c r="AM968" s="35">
        <f>[4]基础信息!M968</f>
        <v>100</v>
      </c>
      <c r="AP968" s="44">
        <f>[2]国家城池攻打!AK968</f>
        <v>965</v>
      </c>
      <c r="AQ968" s="44">
        <f>[2]国家城池攻打!AL968</f>
        <v>2957147123.7158599</v>
      </c>
      <c r="AR968" s="44">
        <f>[2]国家城池攻打!AM968</f>
        <v>2987653967.166152</v>
      </c>
      <c r="AS968" s="44">
        <f>[2]国家城池攻打!AN968</f>
        <v>251229532.77905756</v>
      </c>
      <c r="AT968" s="44">
        <f>[2]国家城池攻打!AO968</f>
        <v>47895979.94034218</v>
      </c>
      <c r="AU968" s="44">
        <f>[2]国家城池攻打!AP968</f>
        <v>14210627.126752343</v>
      </c>
      <c r="AV968" s="44">
        <f>[2]国家城池攻打!AQ968</f>
        <v>6258137230.7281628</v>
      </c>
      <c r="AX968" s="14">
        <v>965</v>
      </c>
      <c r="AY968" s="44">
        <f>[2]国家城池攻打!AE968</f>
        <v>61655335.429455407</v>
      </c>
      <c r="AZ968" s="44">
        <f>[2]国家城池攻打!AF968</f>
        <v>63175266.15556179</v>
      </c>
      <c r="BA968" s="44">
        <f>[2]国家城池攻打!AG968</f>
        <v>65078289.891450986</v>
      </c>
      <c r="BB968" s="44">
        <f>[2]国家城池攻打!AH968</f>
        <v>69738291.92415531</v>
      </c>
      <c r="BC968" s="44">
        <f>[2]国家城池攻打!AI968</f>
        <v>71510804.784381777</v>
      </c>
    </row>
    <row r="969" spans="38:55" x14ac:dyDescent="0.15">
      <c r="AL969" s="35">
        <f>[4]基础信息!L969</f>
        <v>966</v>
      </c>
      <c r="AM969" s="35">
        <f>[4]基础信息!M969</f>
        <v>100</v>
      </c>
      <c r="AP969" s="44">
        <f>[2]国家城池攻打!AK969</f>
        <v>966</v>
      </c>
      <c r="AQ969" s="44">
        <f>[2]国家城池攻打!AL969</f>
        <v>2957147123.7158599</v>
      </c>
      <c r="AR969" s="44">
        <f>[2]国家城池攻打!AM969</f>
        <v>2987653967.166152</v>
      </c>
      <c r="AS969" s="44">
        <f>[2]国家城池攻打!AN969</f>
        <v>251229532.77905756</v>
      </c>
      <c r="AT969" s="44">
        <f>[2]国家城池攻打!AO969</f>
        <v>47895979.94034218</v>
      </c>
      <c r="AU969" s="44">
        <f>[2]国家城池攻打!AP969</f>
        <v>14210627.126752343</v>
      </c>
      <c r="AV969" s="44">
        <f>[2]国家城池攻打!AQ969</f>
        <v>6258137230.7281628</v>
      </c>
      <c r="AX969" s="14">
        <v>966</v>
      </c>
      <c r="AY969" s="44">
        <f>[2]国家城池攻打!AE969</f>
        <v>61655335.429455407</v>
      </c>
      <c r="AZ969" s="44">
        <f>[2]国家城池攻打!AF969</f>
        <v>63175266.15556179</v>
      </c>
      <c r="BA969" s="44">
        <f>[2]国家城池攻打!AG969</f>
        <v>65078289.891450986</v>
      </c>
      <c r="BB969" s="44">
        <f>[2]国家城池攻打!AH969</f>
        <v>69738291.92415531</v>
      </c>
      <c r="BC969" s="44">
        <f>[2]国家城池攻打!AI969</f>
        <v>71510804.784381777</v>
      </c>
    </row>
    <row r="970" spans="38:55" x14ac:dyDescent="0.15">
      <c r="AL970" s="35">
        <f>[4]基础信息!L970</f>
        <v>967</v>
      </c>
      <c r="AM970" s="35">
        <f>[4]基础信息!M970</f>
        <v>100</v>
      </c>
      <c r="AP970" s="44">
        <f>[2]国家城池攻打!AK970</f>
        <v>967</v>
      </c>
      <c r="AQ970" s="44">
        <f>[2]国家城池攻打!AL970</f>
        <v>2957147123.7158599</v>
      </c>
      <c r="AR970" s="44">
        <f>[2]国家城池攻打!AM970</f>
        <v>2987653967.166152</v>
      </c>
      <c r="AS970" s="44">
        <f>[2]国家城池攻打!AN970</f>
        <v>251229532.77905756</v>
      </c>
      <c r="AT970" s="44">
        <f>[2]国家城池攻打!AO970</f>
        <v>47895979.94034218</v>
      </c>
      <c r="AU970" s="44">
        <f>[2]国家城池攻打!AP970</f>
        <v>14210627.126752343</v>
      </c>
      <c r="AV970" s="44">
        <f>[2]国家城池攻打!AQ970</f>
        <v>6258137230.7281628</v>
      </c>
      <c r="AX970" s="14">
        <v>967</v>
      </c>
      <c r="AY970" s="44">
        <f>[2]国家城池攻打!AE970</f>
        <v>61655335.429455407</v>
      </c>
      <c r="AZ970" s="44">
        <f>[2]国家城池攻打!AF970</f>
        <v>63175266.15556179</v>
      </c>
      <c r="BA970" s="44">
        <f>[2]国家城池攻打!AG970</f>
        <v>65078289.891450986</v>
      </c>
      <c r="BB970" s="44">
        <f>[2]国家城池攻打!AH970</f>
        <v>69738291.92415531</v>
      </c>
      <c r="BC970" s="44">
        <f>[2]国家城池攻打!AI970</f>
        <v>71510804.784381777</v>
      </c>
    </row>
    <row r="971" spans="38:55" x14ac:dyDescent="0.15">
      <c r="AL971" s="35">
        <f>[4]基础信息!L971</f>
        <v>968</v>
      </c>
      <c r="AM971" s="35">
        <f>[4]基础信息!M971</f>
        <v>100</v>
      </c>
      <c r="AP971" s="44">
        <f>[2]国家城池攻打!AK971</f>
        <v>968</v>
      </c>
      <c r="AQ971" s="44">
        <f>[2]国家城池攻打!AL971</f>
        <v>2957147123.7158599</v>
      </c>
      <c r="AR971" s="44">
        <f>[2]国家城池攻打!AM971</f>
        <v>2987653967.166152</v>
      </c>
      <c r="AS971" s="44">
        <f>[2]国家城池攻打!AN971</f>
        <v>251229532.77905756</v>
      </c>
      <c r="AT971" s="44">
        <f>[2]国家城池攻打!AO971</f>
        <v>47895979.94034218</v>
      </c>
      <c r="AU971" s="44">
        <f>[2]国家城池攻打!AP971</f>
        <v>14210627.126752343</v>
      </c>
      <c r="AV971" s="44">
        <f>[2]国家城池攻打!AQ971</f>
        <v>6258137230.7281628</v>
      </c>
      <c r="AX971" s="14">
        <v>968</v>
      </c>
      <c r="AY971" s="44">
        <f>[2]国家城池攻打!AE971</f>
        <v>61655335.429455407</v>
      </c>
      <c r="AZ971" s="44">
        <f>[2]国家城池攻打!AF971</f>
        <v>63175266.15556179</v>
      </c>
      <c r="BA971" s="44">
        <f>[2]国家城池攻打!AG971</f>
        <v>65078289.891450986</v>
      </c>
      <c r="BB971" s="44">
        <f>[2]国家城池攻打!AH971</f>
        <v>69738291.92415531</v>
      </c>
      <c r="BC971" s="44">
        <f>[2]国家城池攻打!AI971</f>
        <v>71510804.784381777</v>
      </c>
    </row>
    <row r="972" spans="38:55" x14ac:dyDescent="0.15">
      <c r="AL972" s="35">
        <f>[4]基础信息!L972</f>
        <v>969</v>
      </c>
      <c r="AM972" s="35">
        <f>[4]基础信息!M972</f>
        <v>100</v>
      </c>
      <c r="AP972" s="44">
        <f>[2]国家城池攻打!AK972</f>
        <v>969</v>
      </c>
      <c r="AQ972" s="44">
        <f>[2]国家城池攻打!AL972</f>
        <v>2957147123.7158599</v>
      </c>
      <c r="AR972" s="44">
        <f>[2]国家城池攻打!AM972</f>
        <v>2987653967.166152</v>
      </c>
      <c r="AS972" s="44">
        <f>[2]国家城池攻打!AN972</f>
        <v>251229532.77905756</v>
      </c>
      <c r="AT972" s="44">
        <f>[2]国家城池攻打!AO972</f>
        <v>47895979.94034218</v>
      </c>
      <c r="AU972" s="44">
        <f>[2]国家城池攻打!AP972</f>
        <v>14210627.126752343</v>
      </c>
      <c r="AV972" s="44">
        <f>[2]国家城池攻打!AQ972</f>
        <v>6258137230.7281628</v>
      </c>
      <c r="AX972" s="14">
        <v>969</v>
      </c>
      <c r="AY972" s="44">
        <f>[2]国家城池攻打!AE972</f>
        <v>61655335.429455407</v>
      </c>
      <c r="AZ972" s="44">
        <f>[2]国家城池攻打!AF972</f>
        <v>63175266.15556179</v>
      </c>
      <c r="BA972" s="44">
        <f>[2]国家城池攻打!AG972</f>
        <v>65078289.891450986</v>
      </c>
      <c r="BB972" s="44">
        <f>[2]国家城池攻打!AH972</f>
        <v>69738291.92415531</v>
      </c>
      <c r="BC972" s="44">
        <f>[2]国家城池攻打!AI972</f>
        <v>71510804.784381777</v>
      </c>
    </row>
    <row r="973" spans="38:55" x14ac:dyDescent="0.15">
      <c r="AL973" s="35">
        <f>[4]基础信息!L973</f>
        <v>970</v>
      </c>
      <c r="AM973" s="35">
        <f>[4]基础信息!M973</f>
        <v>100</v>
      </c>
      <c r="AP973" s="44">
        <f>[2]国家城池攻打!AK973</f>
        <v>970</v>
      </c>
      <c r="AQ973" s="44">
        <f>[2]国家城池攻打!AL973</f>
        <v>2957147123.7158599</v>
      </c>
      <c r="AR973" s="44">
        <f>[2]国家城池攻打!AM973</f>
        <v>2987653967.166152</v>
      </c>
      <c r="AS973" s="44">
        <f>[2]国家城池攻打!AN973</f>
        <v>251229532.77905756</v>
      </c>
      <c r="AT973" s="44">
        <f>[2]国家城池攻打!AO973</f>
        <v>47895979.94034218</v>
      </c>
      <c r="AU973" s="44">
        <f>[2]国家城池攻打!AP973</f>
        <v>14210627.126752343</v>
      </c>
      <c r="AV973" s="44">
        <f>[2]国家城池攻打!AQ973</f>
        <v>6258137230.7281628</v>
      </c>
      <c r="AX973" s="14">
        <v>970</v>
      </c>
      <c r="AY973" s="44">
        <f>[2]国家城池攻打!AE973</f>
        <v>61655335.429455407</v>
      </c>
      <c r="AZ973" s="44">
        <f>[2]国家城池攻打!AF973</f>
        <v>63175266.15556179</v>
      </c>
      <c r="BA973" s="44">
        <f>[2]国家城池攻打!AG973</f>
        <v>65078289.891450986</v>
      </c>
      <c r="BB973" s="44">
        <f>[2]国家城池攻打!AH973</f>
        <v>69738291.92415531</v>
      </c>
      <c r="BC973" s="44">
        <f>[2]国家城池攻打!AI973</f>
        <v>71510804.784381777</v>
      </c>
    </row>
    <row r="974" spans="38:55" x14ac:dyDescent="0.15">
      <c r="AL974" s="35">
        <f>[4]基础信息!L974</f>
        <v>971</v>
      </c>
      <c r="AM974" s="35">
        <f>[4]基础信息!M974</f>
        <v>100</v>
      </c>
      <c r="AP974" s="44">
        <f>[2]国家城池攻打!AK974</f>
        <v>971</v>
      </c>
      <c r="AQ974" s="44">
        <f>[2]国家城池攻打!AL974</f>
        <v>2957147123.7158599</v>
      </c>
      <c r="AR974" s="44">
        <f>[2]国家城池攻打!AM974</f>
        <v>2987653967.166152</v>
      </c>
      <c r="AS974" s="44">
        <f>[2]国家城池攻打!AN974</f>
        <v>251229532.77905756</v>
      </c>
      <c r="AT974" s="44">
        <f>[2]国家城池攻打!AO974</f>
        <v>47895979.94034218</v>
      </c>
      <c r="AU974" s="44">
        <f>[2]国家城池攻打!AP974</f>
        <v>14210627.126752343</v>
      </c>
      <c r="AV974" s="44">
        <f>[2]国家城池攻打!AQ974</f>
        <v>6258137230.7281628</v>
      </c>
      <c r="AX974" s="14">
        <v>971</v>
      </c>
      <c r="AY974" s="44">
        <f>[2]国家城池攻打!AE974</f>
        <v>61655335.429455407</v>
      </c>
      <c r="AZ974" s="44">
        <f>[2]国家城池攻打!AF974</f>
        <v>63175266.15556179</v>
      </c>
      <c r="BA974" s="44">
        <f>[2]国家城池攻打!AG974</f>
        <v>65078289.891450986</v>
      </c>
      <c r="BB974" s="44">
        <f>[2]国家城池攻打!AH974</f>
        <v>69738291.92415531</v>
      </c>
      <c r="BC974" s="44">
        <f>[2]国家城池攻打!AI974</f>
        <v>71510804.784381777</v>
      </c>
    </row>
    <row r="975" spans="38:55" x14ac:dyDescent="0.15">
      <c r="AL975" s="35">
        <f>[4]基础信息!L975</f>
        <v>972</v>
      </c>
      <c r="AM975" s="35">
        <f>[4]基础信息!M975</f>
        <v>100</v>
      </c>
      <c r="AP975" s="44">
        <f>[2]国家城池攻打!AK975</f>
        <v>972</v>
      </c>
      <c r="AQ975" s="44">
        <f>[2]国家城池攻打!AL975</f>
        <v>2957147123.7158599</v>
      </c>
      <c r="AR975" s="44">
        <f>[2]国家城池攻打!AM975</f>
        <v>2987653967.166152</v>
      </c>
      <c r="AS975" s="44">
        <f>[2]国家城池攻打!AN975</f>
        <v>251229532.77905756</v>
      </c>
      <c r="AT975" s="44">
        <f>[2]国家城池攻打!AO975</f>
        <v>47895979.94034218</v>
      </c>
      <c r="AU975" s="44">
        <f>[2]国家城池攻打!AP975</f>
        <v>14210627.126752343</v>
      </c>
      <c r="AV975" s="44">
        <f>[2]国家城池攻打!AQ975</f>
        <v>6258137230.7281628</v>
      </c>
      <c r="AX975" s="14">
        <v>972</v>
      </c>
      <c r="AY975" s="44">
        <f>[2]国家城池攻打!AE975</f>
        <v>61655335.429455407</v>
      </c>
      <c r="AZ975" s="44">
        <f>[2]国家城池攻打!AF975</f>
        <v>63175266.15556179</v>
      </c>
      <c r="BA975" s="44">
        <f>[2]国家城池攻打!AG975</f>
        <v>65078289.891450986</v>
      </c>
      <c r="BB975" s="44">
        <f>[2]国家城池攻打!AH975</f>
        <v>69738291.92415531</v>
      </c>
      <c r="BC975" s="44">
        <f>[2]国家城池攻打!AI975</f>
        <v>71510804.784381777</v>
      </c>
    </row>
    <row r="976" spans="38:55" x14ac:dyDescent="0.15">
      <c r="AL976" s="35">
        <f>[4]基础信息!L976</f>
        <v>973</v>
      </c>
      <c r="AM976" s="35">
        <f>[4]基础信息!M976</f>
        <v>100</v>
      </c>
      <c r="AP976" s="44">
        <f>[2]国家城池攻打!AK976</f>
        <v>973</v>
      </c>
      <c r="AQ976" s="44">
        <f>[2]国家城池攻打!AL976</f>
        <v>2957147123.7158599</v>
      </c>
      <c r="AR976" s="44">
        <f>[2]国家城池攻打!AM976</f>
        <v>2987653967.166152</v>
      </c>
      <c r="AS976" s="44">
        <f>[2]国家城池攻打!AN976</f>
        <v>251229532.77905756</v>
      </c>
      <c r="AT976" s="44">
        <f>[2]国家城池攻打!AO976</f>
        <v>47895979.94034218</v>
      </c>
      <c r="AU976" s="44">
        <f>[2]国家城池攻打!AP976</f>
        <v>14210627.126752343</v>
      </c>
      <c r="AV976" s="44">
        <f>[2]国家城池攻打!AQ976</f>
        <v>6258137230.7281628</v>
      </c>
      <c r="AX976" s="14">
        <v>973</v>
      </c>
      <c r="AY976" s="44">
        <f>[2]国家城池攻打!AE976</f>
        <v>61655335.429455407</v>
      </c>
      <c r="AZ976" s="44">
        <f>[2]国家城池攻打!AF976</f>
        <v>63175266.15556179</v>
      </c>
      <c r="BA976" s="44">
        <f>[2]国家城池攻打!AG976</f>
        <v>65078289.891450986</v>
      </c>
      <c r="BB976" s="44">
        <f>[2]国家城池攻打!AH976</f>
        <v>69738291.92415531</v>
      </c>
      <c r="BC976" s="44">
        <f>[2]国家城池攻打!AI976</f>
        <v>71510804.784381777</v>
      </c>
    </row>
    <row r="977" spans="38:55" x14ac:dyDescent="0.15">
      <c r="AL977" s="35">
        <f>[4]基础信息!L977</f>
        <v>974</v>
      </c>
      <c r="AM977" s="35">
        <f>[4]基础信息!M977</f>
        <v>100</v>
      </c>
      <c r="AP977" s="44">
        <f>[2]国家城池攻打!AK977</f>
        <v>974</v>
      </c>
      <c r="AQ977" s="44">
        <f>[2]国家城池攻打!AL977</f>
        <v>2957147123.7158599</v>
      </c>
      <c r="AR977" s="44">
        <f>[2]国家城池攻打!AM977</f>
        <v>2987653967.166152</v>
      </c>
      <c r="AS977" s="44">
        <f>[2]国家城池攻打!AN977</f>
        <v>251229532.77905756</v>
      </c>
      <c r="AT977" s="44">
        <f>[2]国家城池攻打!AO977</f>
        <v>47895979.94034218</v>
      </c>
      <c r="AU977" s="44">
        <f>[2]国家城池攻打!AP977</f>
        <v>14210627.126752343</v>
      </c>
      <c r="AV977" s="44">
        <f>[2]国家城池攻打!AQ977</f>
        <v>6258137230.7281628</v>
      </c>
      <c r="AX977" s="14">
        <v>974</v>
      </c>
      <c r="AY977" s="44">
        <f>[2]国家城池攻打!AE977</f>
        <v>61655335.429455407</v>
      </c>
      <c r="AZ977" s="44">
        <f>[2]国家城池攻打!AF977</f>
        <v>63175266.15556179</v>
      </c>
      <c r="BA977" s="44">
        <f>[2]国家城池攻打!AG977</f>
        <v>65078289.891450986</v>
      </c>
      <c r="BB977" s="44">
        <f>[2]国家城池攻打!AH977</f>
        <v>69738291.92415531</v>
      </c>
      <c r="BC977" s="44">
        <f>[2]国家城池攻打!AI977</f>
        <v>71510804.784381777</v>
      </c>
    </row>
    <row r="978" spans="38:55" x14ac:dyDescent="0.15">
      <c r="AL978" s="35">
        <f>[4]基础信息!L978</f>
        <v>975</v>
      </c>
      <c r="AM978" s="35">
        <f>[4]基础信息!M978</f>
        <v>100</v>
      </c>
      <c r="AP978" s="44">
        <f>[2]国家城池攻打!AK978</f>
        <v>975</v>
      </c>
      <c r="AQ978" s="44">
        <f>[2]国家城池攻打!AL978</f>
        <v>2957147123.7158599</v>
      </c>
      <c r="AR978" s="44">
        <f>[2]国家城池攻打!AM978</f>
        <v>2987653967.166152</v>
      </c>
      <c r="AS978" s="44">
        <f>[2]国家城池攻打!AN978</f>
        <v>251229532.77905756</v>
      </c>
      <c r="AT978" s="44">
        <f>[2]国家城池攻打!AO978</f>
        <v>47895979.94034218</v>
      </c>
      <c r="AU978" s="44">
        <f>[2]国家城池攻打!AP978</f>
        <v>14210627.126752343</v>
      </c>
      <c r="AV978" s="44">
        <f>[2]国家城池攻打!AQ978</f>
        <v>6258137230.7281628</v>
      </c>
      <c r="AX978" s="14">
        <v>975</v>
      </c>
      <c r="AY978" s="44">
        <f>[2]国家城池攻打!AE978</f>
        <v>61655335.429455407</v>
      </c>
      <c r="AZ978" s="44">
        <f>[2]国家城池攻打!AF978</f>
        <v>63175266.15556179</v>
      </c>
      <c r="BA978" s="44">
        <f>[2]国家城池攻打!AG978</f>
        <v>65078289.891450986</v>
      </c>
      <c r="BB978" s="44">
        <f>[2]国家城池攻打!AH978</f>
        <v>69738291.92415531</v>
      </c>
      <c r="BC978" s="44">
        <f>[2]国家城池攻打!AI978</f>
        <v>71510804.784381777</v>
      </c>
    </row>
    <row r="979" spans="38:55" x14ac:dyDescent="0.15">
      <c r="AL979" s="35">
        <f>[4]基础信息!L979</f>
        <v>976</v>
      </c>
      <c r="AM979" s="35">
        <f>[4]基础信息!M979</f>
        <v>100</v>
      </c>
      <c r="AP979" s="44">
        <f>[2]国家城池攻打!AK979</f>
        <v>976</v>
      </c>
      <c r="AQ979" s="44">
        <f>[2]国家城池攻打!AL979</f>
        <v>2957147123.7158599</v>
      </c>
      <c r="AR979" s="44">
        <f>[2]国家城池攻打!AM979</f>
        <v>2987653967.166152</v>
      </c>
      <c r="AS979" s="44">
        <f>[2]国家城池攻打!AN979</f>
        <v>251229532.77905756</v>
      </c>
      <c r="AT979" s="44">
        <f>[2]国家城池攻打!AO979</f>
        <v>47895979.94034218</v>
      </c>
      <c r="AU979" s="44">
        <f>[2]国家城池攻打!AP979</f>
        <v>14210627.126752343</v>
      </c>
      <c r="AV979" s="44">
        <f>[2]国家城池攻打!AQ979</f>
        <v>6258137230.7281628</v>
      </c>
      <c r="AX979" s="14">
        <v>976</v>
      </c>
      <c r="AY979" s="44">
        <f>[2]国家城池攻打!AE979</f>
        <v>61655335.429455407</v>
      </c>
      <c r="AZ979" s="44">
        <f>[2]国家城池攻打!AF979</f>
        <v>63175266.15556179</v>
      </c>
      <c r="BA979" s="44">
        <f>[2]国家城池攻打!AG979</f>
        <v>65078289.891450986</v>
      </c>
      <c r="BB979" s="44">
        <f>[2]国家城池攻打!AH979</f>
        <v>69738291.92415531</v>
      </c>
      <c r="BC979" s="44">
        <f>[2]国家城池攻打!AI979</f>
        <v>71510804.784381777</v>
      </c>
    </row>
    <row r="980" spans="38:55" x14ac:dyDescent="0.15">
      <c r="AL980" s="35">
        <f>[4]基础信息!L980</f>
        <v>977</v>
      </c>
      <c r="AM980" s="35">
        <f>[4]基础信息!M980</f>
        <v>100</v>
      </c>
      <c r="AP980" s="44">
        <f>[2]国家城池攻打!AK980</f>
        <v>977</v>
      </c>
      <c r="AQ980" s="44">
        <f>[2]国家城池攻打!AL980</f>
        <v>2957147123.7158599</v>
      </c>
      <c r="AR980" s="44">
        <f>[2]国家城池攻打!AM980</f>
        <v>2987653967.166152</v>
      </c>
      <c r="AS980" s="44">
        <f>[2]国家城池攻打!AN980</f>
        <v>251229532.77905756</v>
      </c>
      <c r="AT980" s="44">
        <f>[2]国家城池攻打!AO980</f>
        <v>47895979.94034218</v>
      </c>
      <c r="AU980" s="44">
        <f>[2]国家城池攻打!AP980</f>
        <v>14210627.126752343</v>
      </c>
      <c r="AV980" s="44">
        <f>[2]国家城池攻打!AQ980</f>
        <v>6258137230.7281628</v>
      </c>
      <c r="AX980" s="14">
        <v>977</v>
      </c>
      <c r="AY980" s="44">
        <f>[2]国家城池攻打!AE980</f>
        <v>61655335.429455407</v>
      </c>
      <c r="AZ980" s="44">
        <f>[2]国家城池攻打!AF980</f>
        <v>63175266.15556179</v>
      </c>
      <c r="BA980" s="44">
        <f>[2]国家城池攻打!AG980</f>
        <v>65078289.891450986</v>
      </c>
      <c r="BB980" s="44">
        <f>[2]国家城池攻打!AH980</f>
        <v>69738291.92415531</v>
      </c>
      <c r="BC980" s="44">
        <f>[2]国家城池攻打!AI980</f>
        <v>71510804.784381777</v>
      </c>
    </row>
    <row r="981" spans="38:55" x14ac:dyDescent="0.15">
      <c r="AL981" s="35">
        <f>[4]基础信息!L981</f>
        <v>978</v>
      </c>
      <c r="AM981" s="35">
        <f>[4]基础信息!M981</f>
        <v>100</v>
      </c>
      <c r="AP981" s="44">
        <f>[2]国家城池攻打!AK981</f>
        <v>978</v>
      </c>
      <c r="AQ981" s="44">
        <f>[2]国家城池攻打!AL981</f>
        <v>2957147123.7158599</v>
      </c>
      <c r="AR981" s="44">
        <f>[2]国家城池攻打!AM981</f>
        <v>2987653967.166152</v>
      </c>
      <c r="AS981" s="44">
        <f>[2]国家城池攻打!AN981</f>
        <v>251229532.77905756</v>
      </c>
      <c r="AT981" s="44">
        <f>[2]国家城池攻打!AO981</f>
        <v>47895979.94034218</v>
      </c>
      <c r="AU981" s="44">
        <f>[2]国家城池攻打!AP981</f>
        <v>14210627.126752343</v>
      </c>
      <c r="AV981" s="44">
        <f>[2]国家城池攻打!AQ981</f>
        <v>6258137230.7281628</v>
      </c>
      <c r="AX981" s="14">
        <v>978</v>
      </c>
      <c r="AY981" s="44">
        <f>[2]国家城池攻打!AE981</f>
        <v>61655335.429455407</v>
      </c>
      <c r="AZ981" s="44">
        <f>[2]国家城池攻打!AF981</f>
        <v>63175266.15556179</v>
      </c>
      <c r="BA981" s="44">
        <f>[2]国家城池攻打!AG981</f>
        <v>65078289.891450986</v>
      </c>
      <c r="BB981" s="44">
        <f>[2]国家城池攻打!AH981</f>
        <v>69738291.92415531</v>
      </c>
      <c r="BC981" s="44">
        <f>[2]国家城池攻打!AI981</f>
        <v>71510804.784381777</v>
      </c>
    </row>
    <row r="982" spans="38:55" x14ac:dyDescent="0.15">
      <c r="AL982" s="35">
        <f>[4]基础信息!L982</f>
        <v>979</v>
      </c>
      <c r="AM982" s="35">
        <f>[4]基础信息!M982</f>
        <v>100</v>
      </c>
      <c r="AP982" s="44">
        <f>[2]国家城池攻打!AK982</f>
        <v>979</v>
      </c>
      <c r="AQ982" s="44">
        <f>[2]国家城池攻打!AL982</f>
        <v>2957147123.7158599</v>
      </c>
      <c r="AR982" s="44">
        <f>[2]国家城池攻打!AM982</f>
        <v>2987653967.166152</v>
      </c>
      <c r="AS982" s="44">
        <f>[2]国家城池攻打!AN982</f>
        <v>251229532.77905756</v>
      </c>
      <c r="AT982" s="44">
        <f>[2]国家城池攻打!AO982</f>
        <v>47895979.94034218</v>
      </c>
      <c r="AU982" s="44">
        <f>[2]国家城池攻打!AP982</f>
        <v>14210627.126752343</v>
      </c>
      <c r="AV982" s="44">
        <f>[2]国家城池攻打!AQ982</f>
        <v>6258137230.7281628</v>
      </c>
      <c r="AX982" s="14">
        <v>979</v>
      </c>
      <c r="AY982" s="44">
        <f>[2]国家城池攻打!AE982</f>
        <v>61655335.429455407</v>
      </c>
      <c r="AZ982" s="44">
        <f>[2]国家城池攻打!AF982</f>
        <v>63175266.15556179</v>
      </c>
      <c r="BA982" s="44">
        <f>[2]国家城池攻打!AG982</f>
        <v>65078289.891450986</v>
      </c>
      <c r="BB982" s="44">
        <f>[2]国家城池攻打!AH982</f>
        <v>69738291.92415531</v>
      </c>
      <c r="BC982" s="44">
        <f>[2]国家城池攻打!AI982</f>
        <v>71510804.784381777</v>
      </c>
    </row>
    <row r="983" spans="38:55" x14ac:dyDescent="0.15">
      <c r="AL983" s="35">
        <f>[4]基础信息!L983</f>
        <v>980</v>
      </c>
      <c r="AM983" s="35">
        <f>[4]基础信息!M983</f>
        <v>100</v>
      </c>
      <c r="AP983" s="44">
        <f>[2]国家城池攻打!AK983</f>
        <v>980</v>
      </c>
      <c r="AQ983" s="44">
        <f>[2]国家城池攻打!AL983</f>
        <v>2957147123.7158599</v>
      </c>
      <c r="AR983" s="44">
        <f>[2]国家城池攻打!AM983</f>
        <v>2987653967.166152</v>
      </c>
      <c r="AS983" s="44">
        <f>[2]国家城池攻打!AN983</f>
        <v>251229532.77905756</v>
      </c>
      <c r="AT983" s="44">
        <f>[2]国家城池攻打!AO983</f>
        <v>47895979.94034218</v>
      </c>
      <c r="AU983" s="44">
        <f>[2]国家城池攻打!AP983</f>
        <v>14210627.126752343</v>
      </c>
      <c r="AV983" s="44">
        <f>[2]国家城池攻打!AQ983</f>
        <v>6258137230.7281628</v>
      </c>
      <c r="AX983" s="14">
        <v>980</v>
      </c>
      <c r="AY983" s="44">
        <f>[2]国家城池攻打!AE983</f>
        <v>61655335.429455407</v>
      </c>
      <c r="AZ983" s="44">
        <f>[2]国家城池攻打!AF983</f>
        <v>63175266.15556179</v>
      </c>
      <c r="BA983" s="44">
        <f>[2]国家城池攻打!AG983</f>
        <v>65078289.891450986</v>
      </c>
      <c r="BB983" s="44">
        <f>[2]国家城池攻打!AH983</f>
        <v>69738291.92415531</v>
      </c>
      <c r="BC983" s="44">
        <f>[2]国家城池攻打!AI983</f>
        <v>71510804.784381777</v>
      </c>
    </row>
    <row r="984" spans="38:55" x14ac:dyDescent="0.15">
      <c r="AL984" s="35">
        <f>[4]基础信息!L984</f>
        <v>981</v>
      </c>
      <c r="AM984" s="35">
        <f>[4]基础信息!M984</f>
        <v>100</v>
      </c>
      <c r="AP984" s="44">
        <f>[2]国家城池攻打!AK984</f>
        <v>981</v>
      </c>
      <c r="AQ984" s="44">
        <f>[2]国家城池攻打!AL984</f>
        <v>2957147123.7158599</v>
      </c>
      <c r="AR984" s="44">
        <f>[2]国家城池攻打!AM984</f>
        <v>2987653967.166152</v>
      </c>
      <c r="AS984" s="44">
        <f>[2]国家城池攻打!AN984</f>
        <v>251229532.77905756</v>
      </c>
      <c r="AT984" s="44">
        <f>[2]国家城池攻打!AO984</f>
        <v>47895979.94034218</v>
      </c>
      <c r="AU984" s="44">
        <f>[2]国家城池攻打!AP984</f>
        <v>14210627.126752343</v>
      </c>
      <c r="AV984" s="44">
        <f>[2]国家城池攻打!AQ984</f>
        <v>6258137230.7281628</v>
      </c>
      <c r="AX984" s="14">
        <v>981</v>
      </c>
      <c r="AY984" s="44">
        <f>[2]国家城池攻打!AE984</f>
        <v>61655335.429455407</v>
      </c>
      <c r="AZ984" s="44">
        <f>[2]国家城池攻打!AF984</f>
        <v>63175266.15556179</v>
      </c>
      <c r="BA984" s="44">
        <f>[2]国家城池攻打!AG984</f>
        <v>65078289.891450986</v>
      </c>
      <c r="BB984" s="44">
        <f>[2]国家城池攻打!AH984</f>
        <v>69738291.92415531</v>
      </c>
      <c r="BC984" s="44">
        <f>[2]国家城池攻打!AI984</f>
        <v>71510804.784381777</v>
      </c>
    </row>
    <row r="985" spans="38:55" x14ac:dyDescent="0.15">
      <c r="AL985" s="35">
        <f>[4]基础信息!L985</f>
        <v>982</v>
      </c>
      <c r="AM985" s="35">
        <f>[4]基础信息!M985</f>
        <v>100</v>
      </c>
      <c r="AP985" s="44">
        <f>[2]国家城池攻打!AK985</f>
        <v>982</v>
      </c>
      <c r="AQ985" s="44">
        <f>[2]国家城池攻打!AL985</f>
        <v>2957147123.7158599</v>
      </c>
      <c r="AR985" s="44">
        <f>[2]国家城池攻打!AM985</f>
        <v>2987653967.166152</v>
      </c>
      <c r="AS985" s="44">
        <f>[2]国家城池攻打!AN985</f>
        <v>251229532.77905756</v>
      </c>
      <c r="AT985" s="44">
        <f>[2]国家城池攻打!AO985</f>
        <v>47895979.94034218</v>
      </c>
      <c r="AU985" s="44">
        <f>[2]国家城池攻打!AP985</f>
        <v>14210627.126752343</v>
      </c>
      <c r="AV985" s="44">
        <f>[2]国家城池攻打!AQ985</f>
        <v>6258137230.7281628</v>
      </c>
      <c r="AX985" s="14">
        <v>982</v>
      </c>
      <c r="AY985" s="44">
        <f>[2]国家城池攻打!AE985</f>
        <v>61655335.429455407</v>
      </c>
      <c r="AZ985" s="44">
        <f>[2]国家城池攻打!AF985</f>
        <v>63175266.15556179</v>
      </c>
      <c r="BA985" s="44">
        <f>[2]国家城池攻打!AG985</f>
        <v>65078289.891450986</v>
      </c>
      <c r="BB985" s="44">
        <f>[2]国家城池攻打!AH985</f>
        <v>69738291.92415531</v>
      </c>
      <c r="BC985" s="44">
        <f>[2]国家城池攻打!AI985</f>
        <v>71510804.784381777</v>
      </c>
    </row>
    <row r="986" spans="38:55" x14ac:dyDescent="0.15">
      <c r="AL986" s="35">
        <f>[4]基础信息!L986</f>
        <v>983</v>
      </c>
      <c r="AM986" s="35">
        <f>[4]基础信息!M986</f>
        <v>100</v>
      </c>
      <c r="AP986" s="44">
        <f>[2]国家城池攻打!AK986</f>
        <v>983</v>
      </c>
      <c r="AQ986" s="44">
        <f>[2]国家城池攻打!AL986</f>
        <v>2957147123.7158599</v>
      </c>
      <c r="AR986" s="44">
        <f>[2]国家城池攻打!AM986</f>
        <v>2987653967.166152</v>
      </c>
      <c r="AS986" s="44">
        <f>[2]国家城池攻打!AN986</f>
        <v>251229532.77905756</v>
      </c>
      <c r="AT986" s="44">
        <f>[2]国家城池攻打!AO986</f>
        <v>47895979.94034218</v>
      </c>
      <c r="AU986" s="44">
        <f>[2]国家城池攻打!AP986</f>
        <v>14210627.126752343</v>
      </c>
      <c r="AV986" s="44">
        <f>[2]国家城池攻打!AQ986</f>
        <v>6258137230.7281628</v>
      </c>
      <c r="AX986" s="14">
        <v>983</v>
      </c>
      <c r="AY986" s="44">
        <f>[2]国家城池攻打!AE986</f>
        <v>61655335.429455407</v>
      </c>
      <c r="AZ986" s="44">
        <f>[2]国家城池攻打!AF986</f>
        <v>63175266.15556179</v>
      </c>
      <c r="BA986" s="44">
        <f>[2]国家城池攻打!AG986</f>
        <v>65078289.891450986</v>
      </c>
      <c r="BB986" s="44">
        <f>[2]国家城池攻打!AH986</f>
        <v>69738291.92415531</v>
      </c>
      <c r="BC986" s="44">
        <f>[2]国家城池攻打!AI986</f>
        <v>71510804.784381777</v>
      </c>
    </row>
    <row r="987" spans="38:55" x14ac:dyDescent="0.15">
      <c r="AL987" s="35">
        <f>[4]基础信息!L987</f>
        <v>984</v>
      </c>
      <c r="AM987" s="35">
        <f>[4]基础信息!M987</f>
        <v>100</v>
      </c>
      <c r="AP987" s="44">
        <f>[2]国家城池攻打!AK987</f>
        <v>984</v>
      </c>
      <c r="AQ987" s="44">
        <f>[2]国家城池攻打!AL987</f>
        <v>2957147123.7158599</v>
      </c>
      <c r="AR987" s="44">
        <f>[2]国家城池攻打!AM987</f>
        <v>2987653967.166152</v>
      </c>
      <c r="AS987" s="44">
        <f>[2]国家城池攻打!AN987</f>
        <v>251229532.77905756</v>
      </c>
      <c r="AT987" s="44">
        <f>[2]国家城池攻打!AO987</f>
        <v>47895979.94034218</v>
      </c>
      <c r="AU987" s="44">
        <f>[2]国家城池攻打!AP987</f>
        <v>14210627.126752343</v>
      </c>
      <c r="AV987" s="44">
        <f>[2]国家城池攻打!AQ987</f>
        <v>6258137230.7281628</v>
      </c>
      <c r="AX987" s="14">
        <v>984</v>
      </c>
      <c r="AY987" s="44">
        <f>[2]国家城池攻打!AE987</f>
        <v>61655335.429455407</v>
      </c>
      <c r="AZ987" s="44">
        <f>[2]国家城池攻打!AF987</f>
        <v>63175266.15556179</v>
      </c>
      <c r="BA987" s="44">
        <f>[2]国家城池攻打!AG987</f>
        <v>65078289.891450986</v>
      </c>
      <c r="BB987" s="44">
        <f>[2]国家城池攻打!AH987</f>
        <v>69738291.92415531</v>
      </c>
      <c r="BC987" s="44">
        <f>[2]国家城池攻打!AI987</f>
        <v>71510804.784381777</v>
      </c>
    </row>
    <row r="988" spans="38:55" x14ac:dyDescent="0.15">
      <c r="AL988" s="35">
        <f>[4]基础信息!L988</f>
        <v>985</v>
      </c>
      <c r="AM988" s="35">
        <f>[4]基础信息!M988</f>
        <v>100</v>
      </c>
      <c r="AP988" s="44">
        <f>[2]国家城池攻打!AK988</f>
        <v>985</v>
      </c>
      <c r="AQ988" s="44">
        <f>[2]国家城池攻打!AL988</f>
        <v>2957147123.7158599</v>
      </c>
      <c r="AR988" s="44">
        <f>[2]国家城池攻打!AM988</f>
        <v>2987653967.166152</v>
      </c>
      <c r="AS988" s="44">
        <f>[2]国家城池攻打!AN988</f>
        <v>251229532.77905756</v>
      </c>
      <c r="AT988" s="44">
        <f>[2]国家城池攻打!AO988</f>
        <v>47895979.94034218</v>
      </c>
      <c r="AU988" s="44">
        <f>[2]国家城池攻打!AP988</f>
        <v>14210627.126752343</v>
      </c>
      <c r="AV988" s="44">
        <f>[2]国家城池攻打!AQ988</f>
        <v>6258137230.7281628</v>
      </c>
      <c r="AX988" s="14">
        <v>985</v>
      </c>
      <c r="AY988" s="44">
        <f>[2]国家城池攻打!AE988</f>
        <v>61655335.429455407</v>
      </c>
      <c r="AZ988" s="44">
        <f>[2]国家城池攻打!AF988</f>
        <v>63175266.15556179</v>
      </c>
      <c r="BA988" s="44">
        <f>[2]国家城池攻打!AG988</f>
        <v>65078289.891450986</v>
      </c>
      <c r="BB988" s="44">
        <f>[2]国家城池攻打!AH988</f>
        <v>69738291.92415531</v>
      </c>
      <c r="BC988" s="44">
        <f>[2]国家城池攻打!AI988</f>
        <v>71510804.784381777</v>
      </c>
    </row>
    <row r="989" spans="38:55" x14ac:dyDescent="0.15">
      <c r="AL989" s="35">
        <f>[4]基础信息!L989</f>
        <v>986</v>
      </c>
      <c r="AM989" s="35">
        <f>[4]基础信息!M989</f>
        <v>100</v>
      </c>
      <c r="AP989" s="44">
        <f>[2]国家城池攻打!AK989</f>
        <v>986</v>
      </c>
      <c r="AQ989" s="44">
        <f>[2]国家城池攻打!AL989</f>
        <v>2957147123.7158599</v>
      </c>
      <c r="AR989" s="44">
        <f>[2]国家城池攻打!AM989</f>
        <v>2987653967.166152</v>
      </c>
      <c r="AS989" s="44">
        <f>[2]国家城池攻打!AN989</f>
        <v>251229532.77905756</v>
      </c>
      <c r="AT989" s="44">
        <f>[2]国家城池攻打!AO989</f>
        <v>47895979.94034218</v>
      </c>
      <c r="AU989" s="44">
        <f>[2]国家城池攻打!AP989</f>
        <v>14210627.126752343</v>
      </c>
      <c r="AV989" s="44">
        <f>[2]国家城池攻打!AQ989</f>
        <v>6258137230.7281628</v>
      </c>
      <c r="AX989" s="14">
        <v>986</v>
      </c>
      <c r="AY989" s="44">
        <f>[2]国家城池攻打!AE989</f>
        <v>61655335.429455407</v>
      </c>
      <c r="AZ989" s="44">
        <f>[2]国家城池攻打!AF989</f>
        <v>63175266.15556179</v>
      </c>
      <c r="BA989" s="44">
        <f>[2]国家城池攻打!AG989</f>
        <v>65078289.891450986</v>
      </c>
      <c r="BB989" s="44">
        <f>[2]国家城池攻打!AH989</f>
        <v>69738291.92415531</v>
      </c>
      <c r="BC989" s="44">
        <f>[2]国家城池攻打!AI989</f>
        <v>71510804.784381777</v>
      </c>
    </row>
    <row r="990" spans="38:55" x14ac:dyDescent="0.15">
      <c r="AL990" s="35">
        <f>[4]基础信息!L990</f>
        <v>987</v>
      </c>
      <c r="AM990" s="35">
        <f>[4]基础信息!M990</f>
        <v>100</v>
      </c>
      <c r="AP990" s="44">
        <f>[2]国家城池攻打!AK990</f>
        <v>987</v>
      </c>
      <c r="AQ990" s="44">
        <f>[2]国家城池攻打!AL990</f>
        <v>2957147123.7158599</v>
      </c>
      <c r="AR990" s="44">
        <f>[2]国家城池攻打!AM990</f>
        <v>2987653967.166152</v>
      </c>
      <c r="AS990" s="44">
        <f>[2]国家城池攻打!AN990</f>
        <v>251229532.77905756</v>
      </c>
      <c r="AT990" s="44">
        <f>[2]国家城池攻打!AO990</f>
        <v>47895979.94034218</v>
      </c>
      <c r="AU990" s="44">
        <f>[2]国家城池攻打!AP990</f>
        <v>14210627.126752343</v>
      </c>
      <c r="AV990" s="44">
        <f>[2]国家城池攻打!AQ990</f>
        <v>6258137230.7281628</v>
      </c>
      <c r="AX990" s="14">
        <v>987</v>
      </c>
      <c r="AY990" s="44">
        <f>[2]国家城池攻打!AE990</f>
        <v>61655335.429455407</v>
      </c>
      <c r="AZ990" s="44">
        <f>[2]国家城池攻打!AF990</f>
        <v>63175266.15556179</v>
      </c>
      <c r="BA990" s="44">
        <f>[2]国家城池攻打!AG990</f>
        <v>65078289.891450986</v>
      </c>
      <c r="BB990" s="44">
        <f>[2]国家城池攻打!AH990</f>
        <v>69738291.92415531</v>
      </c>
      <c r="BC990" s="44">
        <f>[2]国家城池攻打!AI990</f>
        <v>71510804.784381777</v>
      </c>
    </row>
    <row r="991" spans="38:55" x14ac:dyDescent="0.15">
      <c r="AL991" s="35">
        <f>[4]基础信息!L991</f>
        <v>988</v>
      </c>
      <c r="AM991" s="35">
        <f>[4]基础信息!M991</f>
        <v>100</v>
      </c>
      <c r="AP991" s="44">
        <f>[2]国家城池攻打!AK991</f>
        <v>988</v>
      </c>
      <c r="AQ991" s="44">
        <f>[2]国家城池攻打!AL991</f>
        <v>2957147123.7158599</v>
      </c>
      <c r="AR991" s="44">
        <f>[2]国家城池攻打!AM991</f>
        <v>2987653967.166152</v>
      </c>
      <c r="AS991" s="44">
        <f>[2]国家城池攻打!AN991</f>
        <v>251229532.77905756</v>
      </c>
      <c r="AT991" s="44">
        <f>[2]国家城池攻打!AO991</f>
        <v>47895979.94034218</v>
      </c>
      <c r="AU991" s="44">
        <f>[2]国家城池攻打!AP991</f>
        <v>14210627.126752343</v>
      </c>
      <c r="AV991" s="44">
        <f>[2]国家城池攻打!AQ991</f>
        <v>6258137230.7281628</v>
      </c>
      <c r="AX991" s="14">
        <v>988</v>
      </c>
      <c r="AY991" s="44">
        <f>[2]国家城池攻打!AE991</f>
        <v>61655335.429455407</v>
      </c>
      <c r="AZ991" s="44">
        <f>[2]国家城池攻打!AF991</f>
        <v>63175266.15556179</v>
      </c>
      <c r="BA991" s="44">
        <f>[2]国家城池攻打!AG991</f>
        <v>65078289.891450986</v>
      </c>
      <c r="BB991" s="44">
        <f>[2]国家城池攻打!AH991</f>
        <v>69738291.92415531</v>
      </c>
      <c r="BC991" s="44">
        <f>[2]国家城池攻打!AI991</f>
        <v>71510804.784381777</v>
      </c>
    </row>
    <row r="992" spans="38:55" x14ac:dyDescent="0.15">
      <c r="AL992" s="35">
        <f>[4]基础信息!L992</f>
        <v>989</v>
      </c>
      <c r="AM992" s="35">
        <f>[4]基础信息!M992</f>
        <v>100</v>
      </c>
      <c r="AP992" s="44">
        <f>[2]国家城池攻打!AK992</f>
        <v>989</v>
      </c>
      <c r="AQ992" s="44">
        <f>[2]国家城池攻打!AL992</f>
        <v>2957147123.7158599</v>
      </c>
      <c r="AR992" s="44">
        <f>[2]国家城池攻打!AM992</f>
        <v>2987653967.166152</v>
      </c>
      <c r="AS992" s="44">
        <f>[2]国家城池攻打!AN992</f>
        <v>251229532.77905756</v>
      </c>
      <c r="AT992" s="44">
        <f>[2]国家城池攻打!AO992</f>
        <v>47895979.94034218</v>
      </c>
      <c r="AU992" s="44">
        <f>[2]国家城池攻打!AP992</f>
        <v>14210627.126752343</v>
      </c>
      <c r="AV992" s="44">
        <f>[2]国家城池攻打!AQ992</f>
        <v>6258137230.7281628</v>
      </c>
      <c r="AX992" s="14">
        <v>989</v>
      </c>
      <c r="AY992" s="44">
        <f>[2]国家城池攻打!AE992</f>
        <v>61655335.429455407</v>
      </c>
      <c r="AZ992" s="44">
        <f>[2]国家城池攻打!AF992</f>
        <v>63175266.15556179</v>
      </c>
      <c r="BA992" s="44">
        <f>[2]国家城池攻打!AG992</f>
        <v>65078289.891450986</v>
      </c>
      <c r="BB992" s="44">
        <f>[2]国家城池攻打!AH992</f>
        <v>69738291.92415531</v>
      </c>
      <c r="BC992" s="44">
        <f>[2]国家城池攻打!AI992</f>
        <v>71510804.784381777</v>
      </c>
    </row>
    <row r="993" spans="38:55" x14ac:dyDescent="0.15">
      <c r="AL993" s="35">
        <f>[4]基础信息!L993</f>
        <v>990</v>
      </c>
      <c r="AM993" s="35">
        <f>[4]基础信息!M993</f>
        <v>100</v>
      </c>
      <c r="AP993" s="44">
        <f>[2]国家城池攻打!AK993</f>
        <v>990</v>
      </c>
      <c r="AQ993" s="44">
        <f>[2]国家城池攻打!AL993</f>
        <v>2957147123.7158599</v>
      </c>
      <c r="AR993" s="44">
        <f>[2]国家城池攻打!AM993</f>
        <v>2987653967.166152</v>
      </c>
      <c r="AS993" s="44">
        <f>[2]国家城池攻打!AN993</f>
        <v>251229532.77905756</v>
      </c>
      <c r="AT993" s="44">
        <f>[2]国家城池攻打!AO993</f>
        <v>47895979.94034218</v>
      </c>
      <c r="AU993" s="44">
        <f>[2]国家城池攻打!AP993</f>
        <v>14210627.126752343</v>
      </c>
      <c r="AV993" s="44">
        <f>[2]国家城池攻打!AQ993</f>
        <v>6258137230.7281628</v>
      </c>
      <c r="AX993" s="14">
        <v>990</v>
      </c>
      <c r="AY993" s="44">
        <f>[2]国家城池攻打!AE993</f>
        <v>61655335.429455407</v>
      </c>
      <c r="AZ993" s="44">
        <f>[2]国家城池攻打!AF993</f>
        <v>63175266.15556179</v>
      </c>
      <c r="BA993" s="44">
        <f>[2]国家城池攻打!AG993</f>
        <v>65078289.891450986</v>
      </c>
      <c r="BB993" s="44">
        <f>[2]国家城池攻打!AH993</f>
        <v>69738291.92415531</v>
      </c>
      <c r="BC993" s="44">
        <f>[2]国家城池攻打!AI993</f>
        <v>71510804.784381777</v>
      </c>
    </row>
    <row r="994" spans="38:55" x14ac:dyDescent="0.15">
      <c r="AL994" s="35">
        <f>[4]基础信息!L994</f>
        <v>991</v>
      </c>
      <c r="AM994" s="35">
        <f>[4]基础信息!M994</f>
        <v>100</v>
      </c>
      <c r="AP994" s="44">
        <f>[2]国家城池攻打!AK994</f>
        <v>991</v>
      </c>
      <c r="AQ994" s="44">
        <f>[2]国家城池攻打!AL994</f>
        <v>2957147123.7158599</v>
      </c>
      <c r="AR994" s="44">
        <f>[2]国家城池攻打!AM994</f>
        <v>2987653967.166152</v>
      </c>
      <c r="AS994" s="44">
        <f>[2]国家城池攻打!AN994</f>
        <v>251229532.77905756</v>
      </c>
      <c r="AT994" s="44">
        <f>[2]国家城池攻打!AO994</f>
        <v>47895979.94034218</v>
      </c>
      <c r="AU994" s="44">
        <f>[2]国家城池攻打!AP994</f>
        <v>14210627.126752343</v>
      </c>
      <c r="AV994" s="44">
        <f>[2]国家城池攻打!AQ994</f>
        <v>6258137230.7281628</v>
      </c>
      <c r="AX994" s="14">
        <v>991</v>
      </c>
      <c r="AY994" s="44">
        <f>[2]国家城池攻打!AE994</f>
        <v>61655335.429455407</v>
      </c>
      <c r="AZ994" s="44">
        <f>[2]国家城池攻打!AF994</f>
        <v>63175266.15556179</v>
      </c>
      <c r="BA994" s="44">
        <f>[2]国家城池攻打!AG994</f>
        <v>65078289.891450986</v>
      </c>
      <c r="BB994" s="44">
        <f>[2]国家城池攻打!AH994</f>
        <v>69738291.92415531</v>
      </c>
      <c r="BC994" s="44">
        <f>[2]国家城池攻打!AI994</f>
        <v>71510804.784381777</v>
      </c>
    </row>
    <row r="995" spans="38:55" x14ac:dyDescent="0.15">
      <c r="AL995" s="35">
        <f>[4]基础信息!L995</f>
        <v>992</v>
      </c>
      <c r="AM995" s="35">
        <f>[4]基础信息!M995</f>
        <v>100</v>
      </c>
      <c r="AP995" s="44">
        <f>[2]国家城池攻打!AK995</f>
        <v>992</v>
      </c>
      <c r="AQ995" s="44">
        <f>[2]国家城池攻打!AL995</f>
        <v>2957147123.7158599</v>
      </c>
      <c r="AR995" s="44">
        <f>[2]国家城池攻打!AM995</f>
        <v>2987653967.166152</v>
      </c>
      <c r="AS995" s="44">
        <f>[2]国家城池攻打!AN995</f>
        <v>251229532.77905756</v>
      </c>
      <c r="AT995" s="44">
        <f>[2]国家城池攻打!AO995</f>
        <v>47895979.94034218</v>
      </c>
      <c r="AU995" s="44">
        <f>[2]国家城池攻打!AP995</f>
        <v>14210627.126752343</v>
      </c>
      <c r="AV995" s="44">
        <f>[2]国家城池攻打!AQ995</f>
        <v>6258137230.7281628</v>
      </c>
      <c r="AX995" s="14">
        <v>992</v>
      </c>
      <c r="AY995" s="44">
        <f>[2]国家城池攻打!AE995</f>
        <v>61655335.429455407</v>
      </c>
      <c r="AZ995" s="44">
        <f>[2]国家城池攻打!AF995</f>
        <v>63175266.15556179</v>
      </c>
      <c r="BA995" s="44">
        <f>[2]国家城池攻打!AG995</f>
        <v>65078289.891450986</v>
      </c>
      <c r="BB995" s="44">
        <f>[2]国家城池攻打!AH995</f>
        <v>69738291.92415531</v>
      </c>
      <c r="BC995" s="44">
        <f>[2]国家城池攻打!AI995</f>
        <v>71510804.784381777</v>
      </c>
    </row>
    <row r="996" spans="38:55" x14ac:dyDescent="0.15">
      <c r="AL996" s="35">
        <f>[4]基础信息!L996</f>
        <v>993</v>
      </c>
      <c r="AM996" s="35">
        <f>[4]基础信息!M996</f>
        <v>100</v>
      </c>
      <c r="AP996" s="44">
        <f>[2]国家城池攻打!AK996</f>
        <v>993</v>
      </c>
      <c r="AQ996" s="44">
        <f>[2]国家城池攻打!AL996</f>
        <v>2957147123.7158599</v>
      </c>
      <c r="AR996" s="44">
        <f>[2]国家城池攻打!AM996</f>
        <v>2987653967.166152</v>
      </c>
      <c r="AS996" s="44">
        <f>[2]国家城池攻打!AN996</f>
        <v>251229532.77905756</v>
      </c>
      <c r="AT996" s="44">
        <f>[2]国家城池攻打!AO996</f>
        <v>47895979.94034218</v>
      </c>
      <c r="AU996" s="44">
        <f>[2]国家城池攻打!AP996</f>
        <v>14210627.126752343</v>
      </c>
      <c r="AV996" s="44">
        <f>[2]国家城池攻打!AQ996</f>
        <v>6258137230.7281628</v>
      </c>
      <c r="AX996" s="14">
        <v>993</v>
      </c>
      <c r="AY996" s="44">
        <f>[2]国家城池攻打!AE996</f>
        <v>61655335.429455407</v>
      </c>
      <c r="AZ996" s="44">
        <f>[2]国家城池攻打!AF996</f>
        <v>63175266.15556179</v>
      </c>
      <c r="BA996" s="44">
        <f>[2]国家城池攻打!AG996</f>
        <v>65078289.891450986</v>
      </c>
      <c r="BB996" s="44">
        <f>[2]国家城池攻打!AH996</f>
        <v>69738291.92415531</v>
      </c>
      <c r="BC996" s="44">
        <f>[2]国家城池攻打!AI996</f>
        <v>71510804.784381777</v>
      </c>
    </row>
    <row r="997" spans="38:55" x14ac:dyDescent="0.15">
      <c r="AL997" s="35">
        <f>[4]基础信息!L997</f>
        <v>994</v>
      </c>
      <c r="AM997" s="35">
        <f>[4]基础信息!M997</f>
        <v>100</v>
      </c>
      <c r="AP997" s="44">
        <f>[2]国家城池攻打!AK997</f>
        <v>994</v>
      </c>
      <c r="AQ997" s="44">
        <f>[2]国家城池攻打!AL997</f>
        <v>2957147123.7158599</v>
      </c>
      <c r="AR997" s="44">
        <f>[2]国家城池攻打!AM997</f>
        <v>2987653967.166152</v>
      </c>
      <c r="AS997" s="44">
        <f>[2]国家城池攻打!AN997</f>
        <v>251229532.77905756</v>
      </c>
      <c r="AT997" s="44">
        <f>[2]国家城池攻打!AO997</f>
        <v>47895979.94034218</v>
      </c>
      <c r="AU997" s="44">
        <f>[2]国家城池攻打!AP997</f>
        <v>14210627.126752343</v>
      </c>
      <c r="AV997" s="44">
        <f>[2]国家城池攻打!AQ997</f>
        <v>6258137230.7281628</v>
      </c>
      <c r="AX997" s="14">
        <v>994</v>
      </c>
      <c r="AY997" s="44">
        <f>[2]国家城池攻打!AE997</f>
        <v>61655335.429455407</v>
      </c>
      <c r="AZ997" s="44">
        <f>[2]国家城池攻打!AF997</f>
        <v>63175266.15556179</v>
      </c>
      <c r="BA997" s="44">
        <f>[2]国家城池攻打!AG997</f>
        <v>65078289.891450986</v>
      </c>
      <c r="BB997" s="44">
        <f>[2]国家城池攻打!AH997</f>
        <v>69738291.92415531</v>
      </c>
      <c r="BC997" s="44">
        <f>[2]国家城池攻打!AI997</f>
        <v>71510804.784381777</v>
      </c>
    </row>
    <row r="998" spans="38:55" x14ac:dyDescent="0.15">
      <c r="AL998" s="35">
        <f>[4]基础信息!L998</f>
        <v>995</v>
      </c>
      <c r="AM998" s="35">
        <f>[4]基础信息!M998</f>
        <v>100</v>
      </c>
      <c r="AP998" s="44">
        <f>[2]国家城池攻打!AK998</f>
        <v>995</v>
      </c>
      <c r="AQ998" s="44">
        <f>[2]国家城池攻打!AL998</f>
        <v>2957147123.7158599</v>
      </c>
      <c r="AR998" s="44">
        <f>[2]国家城池攻打!AM998</f>
        <v>2987653967.166152</v>
      </c>
      <c r="AS998" s="44">
        <f>[2]国家城池攻打!AN998</f>
        <v>251229532.77905756</v>
      </c>
      <c r="AT998" s="44">
        <f>[2]国家城池攻打!AO998</f>
        <v>47895979.94034218</v>
      </c>
      <c r="AU998" s="44">
        <f>[2]国家城池攻打!AP998</f>
        <v>14210627.126752343</v>
      </c>
      <c r="AV998" s="44">
        <f>[2]国家城池攻打!AQ998</f>
        <v>6258137230.7281628</v>
      </c>
      <c r="AX998" s="14">
        <v>995</v>
      </c>
      <c r="AY998" s="44">
        <f>[2]国家城池攻打!AE998</f>
        <v>61655335.429455407</v>
      </c>
      <c r="AZ998" s="44">
        <f>[2]国家城池攻打!AF998</f>
        <v>63175266.15556179</v>
      </c>
      <c r="BA998" s="44">
        <f>[2]国家城池攻打!AG998</f>
        <v>65078289.891450986</v>
      </c>
      <c r="BB998" s="44">
        <f>[2]国家城池攻打!AH998</f>
        <v>69738291.92415531</v>
      </c>
      <c r="BC998" s="44">
        <f>[2]国家城池攻打!AI998</f>
        <v>71510804.784381777</v>
      </c>
    </row>
    <row r="999" spans="38:55" x14ac:dyDescent="0.15">
      <c r="AL999" s="35">
        <f>[4]基础信息!L999</f>
        <v>996</v>
      </c>
      <c r="AM999" s="35">
        <f>[4]基础信息!M999</f>
        <v>100</v>
      </c>
      <c r="AP999" s="44">
        <f>[2]国家城池攻打!AK999</f>
        <v>996</v>
      </c>
      <c r="AQ999" s="44">
        <f>[2]国家城池攻打!AL999</f>
        <v>2957147123.7158599</v>
      </c>
      <c r="AR999" s="44">
        <f>[2]国家城池攻打!AM999</f>
        <v>2987653967.166152</v>
      </c>
      <c r="AS999" s="44">
        <f>[2]国家城池攻打!AN999</f>
        <v>251229532.77905756</v>
      </c>
      <c r="AT999" s="44">
        <f>[2]国家城池攻打!AO999</f>
        <v>47895979.94034218</v>
      </c>
      <c r="AU999" s="44">
        <f>[2]国家城池攻打!AP999</f>
        <v>14210627.126752343</v>
      </c>
      <c r="AV999" s="44">
        <f>[2]国家城池攻打!AQ999</f>
        <v>6258137230.7281628</v>
      </c>
      <c r="AX999" s="14">
        <v>996</v>
      </c>
      <c r="AY999" s="44">
        <f>[2]国家城池攻打!AE999</f>
        <v>61655335.429455407</v>
      </c>
      <c r="AZ999" s="44">
        <f>[2]国家城池攻打!AF999</f>
        <v>63175266.15556179</v>
      </c>
      <c r="BA999" s="44">
        <f>[2]国家城池攻打!AG999</f>
        <v>65078289.891450986</v>
      </c>
      <c r="BB999" s="44">
        <f>[2]国家城池攻打!AH999</f>
        <v>69738291.92415531</v>
      </c>
      <c r="BC999" s="44">
        <f>[2]国家城池攻打!AI999</f>
        <v>71510804.784381777</v>
      </c>
    </row>
    <row r="1000" spans="38:55" x14ac:dyDescent="0.15">
      <c r="AL1000" s="35">
        <f>[4]基础信息!L1000</f>
        <v>997</v>
      </c>
      <c r="AM1000" s="35">
        <f>[4]基础信息!M1000</f>
        <v>100</v>
      </c>
      <c r="AP1000" s="44">
        <f>[2]国家城池攻打!AK1000</f>
        <v>997</v>
      </c>
      <c r="AQ1000" s="44">
        <f>[2]国家城池攻打!AL1000</f>
        <v>2957147123.7158599</v>
      </c>
      <c r="AR1000" s="44">
        <f>[2]国家城池攻打!AM1000</f>
        <v>2987653967.166152</v>
      </c>
      <c r="AS1000" s="44">
        <f>[2]国家城池攻打!AN1000</f>
        <v>251229532.77905756</v>
      </c>
      <c r="AT1000" s="44">
        <f>[2]国家城池攻打!AO1000</f>
        <v>47895979.94034218</v>
      </c>
      <c r="AU1000" s="44">
        <f>[2]国家城池攻打!AP1000</f>
        <v>14210627.126752343</v>
      </c>
      <c r="AV1000" s="44">
        <f>[2]国家城池攻打!AQ1000</f>
        <v>6258137230.7281628</v>
      </c>
      <c r="AX1000" s="14">
        <v>997</v>
      </c>
      <c r="AY1000" s="44">
        <f>[2]国家城池攻打!AE1000</f>
        <v>61655335.429455407</v>
      </c>
      <c r="AZ1000" s="44">
        <f>[2]国家城池攻打!AF1000</f>
        <v>63175266.15556179</v>
      </c>
      <c r="BA1000" s="44">
        <f>[2]国家城池攻打!AG1000</f>
        <v>65078289.891450986</v>
      </c>
      <c r="BB1000" s="44">
        <f>[2]国家城池攻打!AH1000</f>
        <v>69738291.92415531</v>
      </c>
      <c r="BC1000" s="44">
        <f>[2]国家城池攻打!AI1000</f>
        <v>71510804.784381777</v>
      </c>
    </row>
    <row r="1001" spans="38:55" x14ac:dyDescent="0.15">
      <c r="AL1001" s="35">
        <f>[4]基础信息!L1001</f>
        <v>998</v>
      </c>
      <c r="AM1001" s="35">
        <f>[4]基础信息!M1001</f>
        <v>100</v>
      </c>
      <c r="AP1001" s="44">
        <f>[2]国家城池攻打!AK1001</f>
        <v>998</v>
      </c>
      <c r="AQ1001" s="44">
        <f>[2]国家城池攻打!AL1001</f>
        <v>2957147123.7158599</v>
      </c>
      <c r="AR1001" s="44">
        <f>[2]国家城池攻打!AM1001</f>
        <v>2987653967.166152</v>
      </c>
      <c r="AS1001" s="44">
        <f>[2]国家城池攻打!AN1001</f>
        <v>251229532.77905756</v>
      </c>
      <c r="AT1001" s="44">
        <f>[2]国家城池攻打!AO1001</f>
        <v>47895979.94034218</v>
      </c>
      <c r="AU1001" s="44">
        <f>[2]国家城池攻打!AP1001</f>
        <v>14210627.126752343</v>
      </c>
      <c r="AV1001" s="44">
        <f>[2]国家城池攻打!AQ1001</f>
        <v>6258137230.7281628</v>
      </c>
      <c r="AX1001" s="14">
        <v>998</v>
      </c>
      <c r="AY1001" s="44">
        <f>[2]国家城池攻打!AE1001</f>
        <v>61655335.429455407</v>
      </c>
      <c r="AZ1001" s="44">
        <f>[2]国家城池攻打!AF1001</f>
        <v>63175266.15556179</v>
      </c>
      <c r="BA1001" s="44">
        <f>[2]国家城池攻打!AG1001</f>
        <v>65078289.891450986</v>
      </c>
      <c r="BB1001" s="44">
        <f>[2]国家城池攻打!AH1001</f>
        <v>69738291.92415531</v>
      </c>
      <c r="BC1001" s="44">
        <f>[2]国家城池攻打!AI1001</f>
        <v>71510804.784381777</v>
      </c>
    </row>
    <row r="1002" spans="38:55" x14ac:dyDescent="0.15">
      <c r="AL1002" s="35">
        <f>[4]基础信息!L1002</f>
        <v>999</v>
      </c>
      <c r="AM1002" s="35">
        <f>[4]基础信息!M1002</f>
        <v>100</v>
      </c>
      <c r="AP1002" s="44">
        <f>[2]国家城池攻打!AK1002</f>
        <v>999</v>
      </c>
      <c r="AQ1002" s="44">
        <f>[2]国家城池攻打!AL1002</f>
        <v>2957147123.7158599</v>
      </c>
      <c r="AR1002" s="44">
        <f>[2]国家城池攻打!AM1002</f>
        <v>2987653967.166152</v>
      </c>
      <c r="AS1002" s="44">
        <f>[2]国家城池攻打!AN1002</f>
        <v>251229532.77905756</v>
      </c>
      <c r="AT1002" s="44">
        <f>[2]国家城池攻打!AO1002</f>
        <v>47895979.94034218</v>
      </c>
      <c r="AU1002" s="44">
        <f>[2]国家城池攻打!AP1002</f>
        <v>14210627.126752343</v>
      </c>
      <c r="AV1002" s="44">
        <f>[2]国家城池攻打!AQ1002</f>
        <v>6258137230.7281628</v>
      </c>
      <c r="AX1002" s="14">
        <v>999</v>
      </c>
      <c r="AY1002" s="44">
        <f>[2]国家城池攻打!AE1002</f>
        <v>61655335.429455407</v>
      </c>
      <c r="AZ1002" s="44">
        <f>[2]国家城池攻打!AF1002</f>
        <v>63175266.15556179</v>
      </c>
      <c r="BA1002" s="44">
        <f>[2]国家城池攻打!AG1002</f>
        <v>65078289.891450986</v>
      </c>
      <c r="BB1002" s="44">
        <f>[2]国家城池攻打!AH1002</f>
        <v>69738291.92415531</v>
      </c>
      <c r="BC1002" s="44">
        <f>[2]国家城池攻打!AI1002</f>
        <v>71510804.784381777</v>
      </c>
    </row>
    <row r="1003" spans="38:55" x14ac:dyDescent="0.15">
      <c r="AL1003" s="35">
        <f>[4]基础信息!L1003</f>
        <v>1000</v>
      </c>
      <c r="AM1003" s="35">
        <f>[4]基础信息!M1003</f>
        <v>100</v>
      </c>
      <c r="AP1003" s="44">
        <f>[2]国家城池攻打!AK1003</f>
        <v>1000</v>
      </c>
      <c r="AQ1003" s="44">
        <f>[2]国家城池攻打!AL1003</f>
        <v>2957147123.7158599</v>
      </c>
      <c r="AR1003" s="44">
        <f>[2]国家城池攻打!AM1003</f>
        <v>2987653967.166152</v>
      </c>
      <c r="AS1003" s="44">
        <f>[2]国家城池攻打!AN1003</f>
        <v>251229532.77905756</v>
      </c>
      <c r="AT1003" s="44">
        <f>[2]国家城池攻打!AO1003</f>
        <v>47895979.94034218</v>
      </c>
      <c r="AU1003" s="44">
        <f>[2]国家城池攻打!AP1003</f>
        <v>14210627.126752343</v>
      </c>
      <c r="AV1003" s="44">
        <f>[2]国家城池攻打!AQ1003</f>
        <v>6258137230.7281628</v>
      </c>
      <c r="AX1003" s="14">
        <v>1000</v>
      </c>
      <c r="AY1003" s="44">
        <f>[2]国家城池攻打!AE1003</f>
        <v>61655335.429455407</v>
      </c>
      <c r="AZ1003" s="44">
        <f>[2]国家城池攻打!AF1003</f>
        <v>63175266.15556179</v>
      </c>
      <c r="BA1003" s="44">
        <f>[2]国家城池攻打!AG1003</f>
        <v>65078289.891450986</v>
      </c>
      <c r="BB1003" s="44">
        <f>[2]国家城池攻打!AH1003</f>
        <v>69738291.92415531</v>
      </c>
      <c r="BC1003" s="44">
        <f>[2]国家城池攻打!AI1003</f>
        <v>71510804.784381777</v>
      </c>
    </row>
  </sheetData>
  <mergeCells count="5">
    <mergeCell ref="AY2:BC2"/>
    <mergeCell ref="AQ2:AV2"/>
    <mergeCell ref="AF2:AH2"/>
    <mergeCell ref="P3:T3"/>
    <mergeCell ref="X3:AB3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448-2FBA-4F57-927A-0D2C50C147C3}">
  <dimension ref="A1:E12"/>
  <sheetViews>
    <sheetView workbookViewId="0">
      <selection activeCell="Q24" sqref="Q24"/>
    </sheetView>
  </sheetViews>
  <sheetFormatPr defaultColWidth="6.625" defaultRowHeight="11.25" x14ac:dyDescent="0.15"/>
  <cols>
    <col min="1" max="16384" width="6.625" style="5"/>
  </cols>
  <sheetData>
    <row r="1" spans="1:5" x14ac:dyDescent="0.15">
      <c r="A1" s="5" t="s">
        <v>170</v>
      </c>
    </row>
    <row r="2" spans="1:5" x14ac:dyDescent="0.15">
      <c r="A2" s="5" t="s">
        <v>175</v>
      </c>
      <c r="C2" s="20">
        <v>2</v>
      </c>
      <c r="D2" s="5" t="s">
        <v>176</v>
      </c>
    </row>
    <row r="3" spans="1:5" x14ac:dyDescent="0.15">
      <c r="A3" s="5" t="s">
        <v>197</v>
      </c>
    </row>
    <row r="4" spans="1:5" x14ac:dyDescent="0.15">
      <c r="A4" s="5" t="s">
        <v>230</v>
      </c>
    </row>
    <row r="5" spans="1:5" x14ac:dyDescent="0.15">
      <c r="A5" s="5" t="s">
        <v>198</v>
      </c>
      <c r="B5" s="5">
        <v>0.8</v>
      </c>
    </row>
    <row r="6" spans="1:5" x14ac:dyDescent="0.15">
      <c r="A6" s="5" t="s">
        <v>199</v>
      </c>
      <c r="B6" s="5">
        <f>1-B5</f>
        <v>0.19999999999999996</v>
      </c>
    </row>
    <row r="7" spans="1:5" x14ac:dyDescent="0.15">
      <c r="A7" s="5" t="s">
        <v>223</v>
      </c>
    </row>
    <row r="8" spans="1:5" x14ac:dyDescent="0.15">
      <c r="A8" s="5" t="s">
        <v>224</v>
      </c>
    </row>
    <row r="10" spans="1:5" x14ac:dyDescent="0.15">
      <c r="A10" s="14" t="s">
        <v>265</v>
      </c>
      <c r="B10" s="14">
        <v>1</v>
      </c>
      <c r="C10" s="14">
        <v>2</v>
      </c>
      <c r="D10" s="14">
        <v>3</v>
      </c>
    </row>
    <row r="11" spans="1:5" x14ac:dyDescent="0.15">
      <c r="A11" s="23" t="s">
        <v>266</v>
      </c>
      <c r="B11" s="23">
        <v>8</v>
      </c>
      <c r="C11" s="23">
        <v>12</v>
      </c>
      <c r="D11" s="23">
        <v>3</v>
      </c>
      <c r="E11" s="23"/>
    </row>
    <row r="12" spans="1:5" x14ac:dyDescent="0.15">
      <c r="A12" s="14"/>
      <c r="B12" s="14"/>
      <c r="C12" s="14"/>
      <c r="D1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C490-083D-4168-B395-A74CCF320E1C}">
  <dimension ref="C1:BL92"/>
  <sheetViews>
    <sheetView tabSelected="1" topLeftCell="A10" workbookViewId="0">
      <selection activeCell="G45" sqref="G45:G47"/>
    </sheetView>
  </sheetViews>
  <sheetFormatPr defaultColWidth="6.625" defaultRowHeight="11.25" x14ac:dyDescent="0.15"/>
  <cols>
    <col min="1" max="6" width="6.625" style="14"/>
    <col min="7" max="7" width="9" style="14" bestFit="1" customWidth="1"/>
    <col min="8" max="10" width="6.625" style="14"/>
    <col min="11" max="12" width="10.5" style="14" bestFit="1" customWidth="1"/>
    <col min="13" max="14" width="9" style="14" customWidth="1"/>
    <col min="15" max="15" width="10.5" style="14" customWidth="1"/>
    <col min="16" max="25" width="6.625" style="14" customWidth="1"/>
    <col min="26" max="28" width="9" style="14" customWidth="1"/>
    <col min="29" max="30" width="9.75" style="14" customWidth="1"/>
    <col min="31" max="31" width="6.75" style="14" customWidth="1"/>
    <col min="32" max="35" width="6.625" style="14" customWidth="1"/>
    <col min="36" max="36" width="9.75" style="14" customWidth="1"/>
    <col min="37" max="37" width="10.5" style="14" customWidth="1"/>
    <col min="38" max="38" width="9" style="14" bestFit="1" customWidth="1"/>
    <col min="39" max="40" width="6.625" style="14"/>
    <col min="41" max="41" width="6.625" style="32"/>
    <col min="42" max="47" width="6.625" style="14"/>
    <col min="48" max="52" width="13" style="14" bestFit="1" customWidth="1"/>
    <col min="53" max="58" width="9.75" style="14" bestFit="1" customWidth="1"/>
    <col min="59" max="16384" width="6.625" style="14"/>
  </cols>
  <sheetData>
    <row r="1" spans="3:64" x14ac:dyDescent="0.15">
      <c r="E1" s="15" t="s">
        <v>201</v>
      </c>
      <c r="G1" s="15"/>
      <c r="K1" s="38" t="s">
        <v>258</v>
      </c>
      <c r="AP1" s="15" t="s">
        <v>202</v>
      </c>
    </row>
    <row r="2" spans="3:64" x14ac:dyDescent="0.15">
      <c r="M2" s="14">
        <f>M6/60</f>
        <v>7</v>
      </c>
      <c r="N2" s="14">
        <f>60*7</f>
        <v>420</v>
      </c>
      <c r="P2" s="14">
        <f>5*60/20</f>
        <v>15</v>
      </c>
      <c r="AA2" s="14">
        <v>1428196253.4241266</v>
      </c>
      <c r="AB2" s="14">
        <f>AA2/5</f>
        <v>285639250.6848253</v>
      </c>
      <c r="AE2" s="14">
        <f>AE6*0.2</f>
        <v>0.8</v>
      </c>
      <c r="AF2" s="14">
        <f>AF6*0.2</f>
        <v>1</v>
      </c>
      <c r="AG2" s="14">
        <f>AG6*0.2</f>
        <v>1.2000000000000002</v>
      </c>
      <c r="AH2" s="14">
        <f t="shared" ref="AH2:AI2" si="0">AH6*0.2</f>
        <v>1.6</v>
      </c>
      <c r="AI2" s="14">
        <f t="shared" si="0"/>
        <v>2.8000000000000003</v>
      </c>
      <c r="AY2" s="14">
        <f>$BA$6/BA6</f>
        <v>1</v>
      </c>
    </row>
    <row r="3" spans="3:64" x14ac:dyDescent="0.15">
      <c r="J3" s="38" t="s">
        <v>246</v>
      </c>
      <c r="U3" s="38" t="s">
        <v>247</v>
      </c>
      <c r="AY3" s="14">
        <f>$BA$6/BA7</f>
        <v>0.59471509623268981</v>
      </c>
      <c r="BF3" s="38" t="s">
        <v>243</v>
      </c>
    </row>
    <row r="4" spans="3:64" x14ac:dyDescent="0.15">
      <c r="K4" s="39" t="s">
        <v>244</v>
      </c>
      <c r="M4" s="38" t="s">
        <v>245</v>
      </c>
      <c r="P4" s="55" t="s">
        <v>184</v>
      </c>
      <c r="Q4" s="55"/>
      <c r="R4" s="55"/>
      <c r="S4" s="55"/>
      <c r="T4" s="55"/>
      <c r="U4" s="55" t="s">
        <v>237</v>
      </c>
      <c r="V4" s="55"/>
      <c r="W4" s="55"/>
      <c r="X4" s="55"/>
      <c r="Y4" s="55"/>
      <c r="Z4" s="55" t="s">
        <v>185</v>
      </c>
      <c r="AA4" s="55"/>
      <c r="AB4" s="55"/>
      <c r="AC4" s="55"/>
      <c r="AD4" s="55"/>
      <c r="AE4" s="55" t="s">
        <v>192</v>
      </c>
      <c r="AF4" s="55"/>
      <c r="AG4" s="55"/>
      <c r="AH4" s="55"/>
      <c r="AI4" s="55"/>
      <c r="AY4" s="14">
        <f>$BA$6/BA8</f>
        <v>0.63068107911515103</v>
      </c>
      <c r="BG4" s="14">
        <v>0.1</v>
      </c>
      <c r="BH4" s="14">
        <v>0.3</v>
      </c>
      <c r="BI4" s="14">
        <v>0.5</v>
      </c>
      <c r="BJ4" s="14">
        <v>0.7</v>
      </c>
      <c r="BK4" s="14">
        <v>1</v>
      </c>
      <c r="BL4" s="14">
        <v>0.3</v>
      </c>
    </row>
    <row r="5" spans="3:64" x14ac:dyDescent="0.15">
      <c r="C5" s="14" t="s">
        <v>22</v>
      </c>
      <c r="D5" s="14" t="s">
        <v>226</v>
      </c>
      <c r="G5" s="14" t="s">
        <v>179</v>
      </c>
      <c r="H5" s="14" t="s">
        <v>178</v>
      </c>
      <c r="I5" s="14" t="s">
        <v>180</v>
      </c>
      <c r="J5" s="14" t="s">
        <v>200</v>
      </c>
      <c r="K5" s="14" t="s">
        <v>181</v>
      </c>
      <c r="L5" s="14" t="s">
        <v>227</v>
      </c>
      <c r="M5" s="14" t="s">
        <v>239</v>
      </c>
      <c r="N5" s="14" t="s">
        <v>241</v>
      </c>
      <c r="O5" s="14" t="s">
        <v>194</v>
      </c>
      <c r="P5" s="23" t="s">
        <v>72</v>
      </c>
      <c r="Q5" s="23" t="s">
        <v>73</v>
      </c>
      <c r="R5" s="23" t="s">
        <v>74</v>
      </c>
      <c r="S5" s="23" t="s">
        <v>75</v>
      </c>
      <c r="T5" s="23" t="s">
        <v>76</v>
      </c>
      <c r="U5" s="23" t="s">
        <v>72</v>
      </c>
      <c r="V5" s="23" t="s">
        <v>73</v>
      </c>
      <c r="W5" s="23" t="s">
        <v>74</v>
      </c>
      <c r="X5" s="23" t="s">
        <v>75</v>
      </c>
      <c r="Y5" s="23" t="s">
        <v>76</v>
      </c>
      <c r="Z5" s="23" t="s">
        <v>72</v>
      </c>
      <c r="AA5" s="23" t="s">
        <v>73</v>
      </c>
      <c r="AB5" s="23" t="s">
        <v>74</v>
      </c>
      <c r="AC5" s="23" t="s">
        <v>75</v>
      </c>
      <c r="AD5" s="23" t="s">
        <v>76</v>
      </c>
      <c r="AE5" s="23" t="s">
        <v>72</v>
      </c>
      <c r="AF5" s="23" t="s">
        <v>73</v>
      </c>
      <c r="AG5" s="23" t="s">
        <v>74</v>
      </c>
      <c r="AH5" s="23" t="s">
        <v>75</v>
      </c>
      <c r="AI5" s="23" t="s">
        <v>76</v>
      </c>
      <c r="AJ5" s="25" t="s">
        <v>193</v>
      </c>
      <c r="AK5" s="25" t="s">
        <v>196</v>
      </c>
      <c r="AL5" s="25" t="s">
        <v>195</v>
      </c>
      <c r="AR5" s="14" t="s">
        <v>203</v>
      </c>
      <c r="AS5" s="14" t="s">
        <v>204</v>
      </c>
      <c r="AT5" s="25" t="s">
        <v>205</v>
      </c>
      <c r="AU5" s="25" t="s">
        <v>206</v>
      </c>
      <c r="AV5" s="25" t="s">
        <v>207</v>
      </c>
      <c r="AW5" s="25" t="s">
        <v>208</v>
      </c>
      <c r="AX5" s="25" t="s">
        <v>209</v>
      </c>
      <c r="AY5" s="25" t="s">
        <v>210</v>
      </c>
      <c r="AZ5" s="25" t="s">
        <v>211</v>
      </c>
      <c r="BA5" s="25" t="s">
        <v>212</v>
      </c>
      <c r="BB5" s="25" t="s">
        <v>213</v>
      </c>
      <c r="BC5" s="25" t="s">
        <v>214</v>
      </c>
      <c r="BD5" s="25" t="s">
        <v>215</v>
      </c>
      <c r="BE5" s="25" t="s">
        <v>216</v>
      </c>
      <c r="BF5" s="14" t="s">
        <v>217</v>
      </c>
      <c r="BG5" s="14" t="s">
        <v>218</v>
      </c>
      <c r="BH5" s="14" t="s">
        <v>219</v>
      </c>
      <c r="BI5" s="14" t="s">
        <v>220</v>
      </c>
      <c r="BJ5" s="14" t="s">
        <v>221</v>
      </c>
      <c r="BK5" s="14" t="s">
        <v>222</v>
      </c>
      <c r="BL5" s="14" t="s">
        <v>242</v>
      </c>
    </row>
    <row r="6" spans="3:64" x14ac:dyDescent="0.15">
      <c r="C6" s="14">
        <v>1</v>
      </c>
      <c r="D6" s="14">
        <v>0.8</v>
      </c>
      <c r="G6" s="53">
        <v>0</v>
      </c>
      <c r="H6" s="14">
        <v>1</v>
      </c>
      <c r="I6" s="14">
        <f>AVERAGE(G6,G9)</f>
        <v>15</v>
      </c>
      <c r="J6" s="14">
        <v>0</v>
      </c>
      <c r="K6" s="14">
        <f>ROUND(IF(H6=1,INDEX(节奏总纲!$AD$4:$AD$807,MATCH(防守怪物难度设计!I6,节奏总纲!$AC$4:$AC$807,0)),IF(H6=2,INDEX(节奏总纲!$AE$4:$AE$807,MATCH(防守怪物难度设计!I6,节奏总纲!$AC$4:$AC$807,0)),INDEX(节奏总纲!$AF$4:$AF$807,MATCH(防守怪物难度设计!I6,节奏总纲!$AC$4:$AC$807,0)))),0)+J6</f>
        <v>40</v>
      </c>
      <c r="L6" s="14">
        <v>70</v>
      </c>
      <c r="M6" s="14">
        <f>MAX(AE6:AI6)*30</f>
        <v>420</v>
      </c>
      <c r="N6" s="14">
        <v>1</v>
      </c>
      <c r="O6" s="14">
        <f>IF(H6=1,求节点(其他调用!$W$5:$W$164,其他调用!X$5:X$164,K6),IF(H6=2,求节点(其他调用!$W$5:$W$164,其他调用!Y$5:Y$164,K6),求节点(其他调用!$W$5:$W$164,其他调用!Z$5:Z$164,K6)))</f>
        <v>156288740</v>
      </c>
      <c r="P6" s="14">
        <f>求节点(节奏总纲!$AC$4:$AC$807,节奏总纲!AD$4:AD$807,防守怪物难度设计!$I6)</f>
        <v>40</v>
      </c>
      <c r="Q6" s="14">
        <f>求节点(节奏总纲!$AC$4:$AC$807,节奏总纲!AE$4:AE$807,防守怪物难度设计!$I6)</f>
        <v>41.83669503626701</v>
      </c>
      <c r="R6" s="14">
        <f>求节点(节奏总纲!$AC$4:$AC$807,节奏总纲!AF$4:AF$807,防守怪物难度设计!$I6)</f>
        <v>44.442238853326032</v>
      </c>
      <c r="S6" s="14">
        <f>求节点(节奏总纲!$AC$4:$AC$807,节奏总纲!AG$4:AG$807,防守怪物难度设计!$I6)</f>
        <v>48.731413734867289</v>
      </c>
      <c r="T6" s="14">
        <f>求节点(节奏总纲!$AC$4:$AC$807,节奏总纲!AH$4:AH$807,防守怪物难度设计!$I6)</f>
        <v>57.176846218996921</v>
      </c>
      <c r="U6" s="14">
        <f>求节点(其他调用!$AL$4:$AL$603,其他调用!$AM$4:$AM$603,防守怪物难度设计!$I6)*求节点(节奏总纲!$BI$4:$BI$603,节奏总纲!BP$4:BP$603,防守怪物难度设计!$I6)</f>
        <v>48.029394915429414</v>
      </c>
      <c r="V6" s="14">
        <f>求节点(其他调用!$AL$4:$AL$603,其他调用!$AM$4:$AM$603,防守怪物难度设计!$I6)*求节点(节奏总纲!$BI$4:$BI$603,节奏总纲!BQ$4:BQ$603,防守怪物难度设计!$I6)</f>
        <v>28.856646988394761</v>
      </c>
      <c r="W6" s="14">
        <f>求节点(其他调用!$AL$4:$AL$603,其他调用!$AM$4:$AM$603,防守怪物难度设计!$I6)*求节点(节奏总纲!$BI$4:$BI$603,节奏总纲!BR$4:BR$603,防守怪物难度设计!$I6)</f>
        <v>2.9410708873846154</v>
      </c>
      <c r="X6" s="14">
        <f>求节点(其他调用!$AL$4:$AL$603,其他调用!$AM$4:$AM$603,防守怪物难度设计!$I6)*求节点(节奏总纲!$BI$4:$BI$603,节奏总纲!BS$4:BS$603,防守怪物难度设计!$I6)</f>
        <v>0.42690830769230775</v>
      </c>
      <c r="Y6" s="14">
        <f>求节点(其他调用!$AL$4:$AL$603,其他调用!$AM$4:$AM$603,防守怪物难度设计!$I6)*求节点(节奏总纲!$BI$4:$BI$603,节奏总纲!BT$4:BT$603,防守怪物难度设计!$I6)</f>
        <v>9.7627252747252743E-2</v>
      </c>
      <c r="Z6" s="36">
        <f>求节点(其他调用!$W$5:$W$164,其他调用!X$5:X$164,防守怪物难度设计!P6)/INDEX(节奏总纲!$BU$4:$BU$603,MATCH(防守怪物难度设计!$I6,节奏总纲!$BI$4:$BI$603,0))</f>
        <v>31257748</v>
      </c>
      <c r="AA6" s="36">
        <f>求节点(其他调用!$W$5:$W$164,其他调用!Y$5:Y$164,防守怪物难度设计!Q6)/INDEX(节奏总纲!$BU$4:$BU$603,MATCH(防守怪物难度设计!$I6,节奏总纲!$BI$4:$BI$603,0))</f>
        <v>38243209.500408933</v>
      </c>
      <c r="AB6" s="36">
        <f>求节点(其他调用!$W$5:$W$164,其他调用!Z$5:Z$164,防守怪物难度设计!R6)/INDEX(节奏总纲!$BU$4:$BU$603,MATCH(防守怪物难度设计!$I6,节奏总纲!$BI$4:$BI$603,0))</f>
        <v>55498884.2893361</v>
      </c>
      <c r="AC6" s="36">
        <f>求节点(其他调用!$W$5:$W$164,其他调用!AA$5:AA$164,防守怪物难度设计!S6)/INDEX(节奏总纲!$BU$4:$BU$603,MATCH(防守怪物难度设计!$I6,节奏总纲!$BI$4:$BI$603,0))</f>
        <v>93670395.005767658</v>
      </c>
      <c r="AD6" s="36">
        <f>求节点(其他调用!$W$5:$W$164,其他调用!AB$5:AB$164,防守怪物难度设计!T6)/INDEX(节奏总纲!$BU$4:$BU$603,MATCH(防守怪物难度设计!$I6,节奏总纲!$BI$4:$BI$603,0))</f>
        <v>285639250.6848253</v>
      </c>
      <c r="AE6" s="21">
        <v>4</v>
      </c>
      <c r="AF6" s="21">
        <v>5</v>
      </c>
      <c r="AG6" s="21">
        <v>6</v>
      </c>
      <c r="AH6" s="21">
        <v>8</v>
      </c>
      <c r="AI6" s="21">
        <v>14</v>
      </c>
      <c r="AJ6" s="23">
        <f>SUMPRODUCT(U6:Y6,Z6:AD6,AE6:AI6)</f>
        <v>13212689602.910948</v>
      </c>
      <c r="AK6" s="14">
        <f t="shared" ref="AK6:AK41" si="1">O6*L6</f>
        <v>10940211800</v>
      </c>
      <c r="AL6" s="31">
        <f>AK6/AJ6</f>
        <v>0.8280079324341133</v>
      </c>
      <c r="AM6" s="14">
        <f>D6</f>
        <v>0.8</v>
      </c>
      <c r="AN6" s="14">
        <f>AL6/AM6</f>
        <v>1.0350099155426415</v>
      </c>
      <c r="AR6" s="53">
        <v>1</v>
      </c>
      <c r="AS6" s="14">
        <f>ROUND(IF(H6=1,INDEX(其他调用!$AF$4:$AF$164,MATCH(防守怪物难度设计!K6,其他调用!$AE$4:$AE$164,0)),IF(H6=2,INDEX(其他调用!$AG$4:$AG$164,MATCH(防守怪物难度设计!K6,其他调用!$AE$4:$AE$164,0)),INDEX(其他调用!$AH$4:$AH$164,MATCH(防守怪物难度设计!K6,其他调用!$AE$4:$AE$164,0)))),0)</f>
        <v>4303</v>
      </c>
      <c r="AT6" s="14">
        <f>AS6*6</f>
        <v>25818</v>
      </c>
      <c r="AU6" s="14">
        <v>0.5</v>
      </c>
      <c r="AV6" s="14">
        <f t="shared" ref="AV6:AV41" si="2">Z6/$O6*AE6*$AT6</f>
        <v>20654.400000000001</v>
      </c>
      <c r="AW6" s="14">
        <f t="shared" ref="AW6:AZ6" si="3">AA6/$O6*AF6*$AT6</f>
        <v>31587.790101883151</v>
      </c>
      <c r="AX6" s="14">
        <f t="shared" si="3"/>
        <v>55008.576865438154</v>
      </c>
      <c r="AY6" s="14">
        <f t="shared" si="3"/>
        <v>123790.47950652923</v>
      </c>
      <c r="AZ6" s="14">
        <f t="shared" si="3"/>
        <v>660603.43463343219</v>
      </c>
      <c r="BA6" s="14">
        <f>AV6*$AU6*$N6</f>
        <v>10327.200000000001</v>
      </c>
      <c r="BB6" s="14">
        <f t="shared" ref="BB6:BE6" si="4">AW6*$AU6*$N6</f>
        <v>15793.895050941575</v>
      </c>
      <c r="BC6" s="14">
        <f t="shared" si="4"/>
        <v>27504.288432719077</v>
      </c>
      <c r="BD6" s="14">
        <f t="shared" si="4"/>
        <v>61895.239753264614</v>
      </c>
      <c r="BE6" s="14">
        <f t="shared" si="4"/>
        <v>330301.71731671609</v>
      </c>
      <c r="BF6" s="53">
        <f>SUM(BA6:BA8)</f>
        <v>44066.832161923085</v>
      </c>
      <c r="BG6" s="53">
        <f>ROUND($BF6*BG$4,-3)</f>
        <v>4000</v>
      </c>
      <c r="BH6" s="53">
        <f t="shared" ref="BH6:BK6" si="5">ROUND($BF6*BH$4,-3)</f>
        <v>13000</v>
      </c>
      <c r="BI6" s="53">
        <f t="shared" si="5"/>
        <v>22000</v>
      </c>
      <c r="BJ6" s="53">
        <f t="shared" si="5"/>
        <v>31000</v>
      </c>
      <c r="BK6" s="53">
        <f t="shared" si="5"/>
        <v>44000</v>
      </c>
      <c r="BL6" s="53">
        <f>ROUND($BF6*BL$4,-3)</f>
        <v>13000</v>
      </c>
    </row>
    <row r="7" spans="3:64" x14ac:dyDescent="0.15">
      <c r="C7" s="14">
        <v>2</v>
      </c>
      <c r="D7" s="14">
        <v>1</v>
      </c>
      <c r="G7" s="53"/>
      <c r="H7" s="14">
        <v>2</v>
      </c>
      <c r="I7" s="14">
        <f>I6</f>
        <v>15</v>
      </c>
      <c r="J7" s="14">
        <v>0</v>
      </c>
      <c r="K7" s="14">
        <f>ROUND(IF(H7=1,INDEX(节奏总纲!$AD$4:$AD$807,MATCH(防守怪物难度设计!I7,节奏总纲!$AC$4:$AC$807,0)),IF(H7=2,INDEX(节奏总纲!$AE$4:$AE$807,MATCH(防守怪物难度设计!I7,节奏总纲!$AC$4:$AC$807,0)),INDEX(节奏总纲!$AF$4:$AF$807,MATCH(防守怪物难度设计!I7,节奏总纲!$AC$4:$AC$807,0)))),0)+J7</f>
        <v>42</v>
      </c>
      <c r="L7" s="14">
        <v>70</v>
      </c>
      <c r="M7" s="14">
        <f t="shared" ref="M7:M41" si="6">MAX(AE7:AI7)*30</f>
        <v>420</v>
      </c>
      <c r="N7" s="14">
        <v>2</v>
      </c>
      <c r="O7" s="14">
        <f>IF(H7=1,求节点(其他调用!$W$5:$W$164,其他调用!X$5:X$164,K7),IF(H7=2,求节点(其他调用!$W$5:$W$164,其他调用!Y$5:Y$164,K7),求节点(其他调用!$W$5:$W$164,其他调用!Z$5:Z$164,K7)))</f>
        <v>193670753</v>
      </c>
      <c r="P7" s="14">
        <f>求节点(节奏总纲!$AC$4:$AC$807,节奏总纲!AD$4:AD$807,防守怪物难度设计!$I7)</f>
        <v>40</v>
      </c>
      <c r="Q7" s="14">
        <f>求节点(节奏总纲!$AC$4:$AC$807,节奏总纲!AE$4:AE$807,防守怪物难度设计!$I7)</f>
        <v>41.83669503626701</v>
      </c>
      <c r="R7" s="14">
        <f>求节点(节奏总纲!$AC$4:$AC$807,节奏总纲!AF$4:AF$807,防守怪物难度设计!$I7)</f>
        <v>44.442238853326032</v>
      </c>
      <c r="S7" s="14">
        <f>求节点(节奏总纲!$AC$4:$AC$807,节奏总纲!AG$4:AG$807,防守怪物难度设计!$I7)</f>
        <v>48.731413734867289</v>
      </c>
      <c r="T7" s="14">
        <f>求节点(节奏总纲!$AC$4:$AC$807,节奏总纲!AH$4:AH$807,防守怪物难度设计!$I7)</f>
        <v>57.176846218996921</v>
      </c>
      <c r="U7" s="14">
        <f>求节点(其他调用!$AL$4:$AL$603,其他调用!$AM$4:$AM$603,防守怪物难度设计!$I7)*求节点(节奏总纲!$BI$4:$BI$603,节奏总纲!BP$4:BP$603,防守怪物难度设计!$I7)</f>
        <v>48.029394915429414</v>
      </c>
      <c r="V7" s="14">
        <f>求节点(其他调用!$AL$4:$AL$603,其他调用!$AM$4:$AM$603,防守怪物难度设计!$I7)*求节点(节奏总纲!$BI$4:$BI$603,节奏总纲!BQ$4:BQ$603,防守怪物难度设计!$I7)</f>
        <v>28.856646988394761</v>
      </c>
      <c r="W7" s="14">
        <f>求节点(其他调用!$AL$4:$AL$603,其他调用!$AM$4:$AM$603,防守怪物难度设计!$I7)*求节点(节奏总纲!$BI$4:$BI$603,节奏总纲!BR$4:BR$603,防守怪物难度设计!$I7)</f>
        <v>2.9410708873846154</v>
      </c>
      <c r="X7" s="14">
        <f>求节点(其他调用!$AL$4:$AL$603,其他调用!$AM$4:$AM$603,防守怪物难度设计!$I7)*求节点(节奏总纲!$BI$4:$BI$603,节奏总纲!BS$4:BS$603,防守怪物难度设计!$I7)</f>
        <v>0.42690830769230775</v>
      </c>
      <c r="Y7" s="14">
        <f>求节点(其他调用!$AL$4:$AL$603,其他调用!$AM$4:$AM$603,防守怪物难度设计!$I7)*求节点(节奏总纲!$BI$4:$BI$603,节奏总纲!BT$4:BT$603,防守怪物难度设计!$I7)</f>
        <v>9.7627252747252743E-2</v>
      </c>
      <c r="Z7" s="36">
        <f>求节点(其他调用!$W$5:$W$164,其他调用!X$5:X$164,防守怪物难度设计!P7)/INDEX(节奏总纲!$BU$4:$BU$603,MATCH(防守怪物难度设计!$I7,节奏总纲!$BI$4:$BI$603,0))</f>
        <v>31257748</v>
      </c>
      <c r="AA7" s="36">
        <f>求节点(其他调用!$W$5:$W$164,其他调用!Y$5:Y$164,防守怪物难度设计!Q7)/INDEX(节奏总纲!$BU$4:$BU$603,MATCH(防守怪物难度设计!$I7,节奏总纲!$BI$4:$BI$603,0))</f>
        <v>38243209.500408933</v>
      </c>
      <c r="AB7" s="36">
        <f>求节点(其他调用!$W$5:$W$164,其他调用!Z$5:Z$164,防守怪物难度设计!R7)/INDEX(节奏总纲!$BU$4:$BU$603,MATCH(防守怪物难度设计!$I7,节奏总纲!$BI$4:$BI$603,0))</f>
        <v>55498884.2893361</v>
      </c>
      <c r="AC7" s="36">
        <f>求节点(其他调用!$W$5:$W$164,其他调用!AA$5:AA$164,防守怪物难度设计!S7)/INDEX(节奏总纲!$BU$4:$BU$603,MATCH(防守怪物难度设计!$I7,节奏总纲!$BI$4:$BI$603,0))</f>
        <v>93670395.005767658</v>
      </c>
      <c r="AD7" s="36">
        <f>求节点(其他调用!$W$5:$W$164,其他调用!AB$5:AB$164,防守怪物难度设计!T7)/INDEX(节奏总纲!$BU$4:$BU$603,MATCH(防守怪物难度设计!$I7,节奏总纲!$BI$4:$BI$603,0))</f>
        <v>285639250.6848253</v>
      </c>
      <c r="AE7" s="21">
        <v>4</v>
      </c>
      <c r="AF7" s="21">
        <v>5</v>
      </c>
      <c r="AG7" s="21">
        <v>6</v>
      </c>
      <c r="AH7" s="21">
        <v>8</v>
      </c>
      <c r="AI7" s="21">
        <v>14</v>
      </c>
      <c r="AJ7" s="23">
        <f t="shared" ref="AJ7:AJ41" si="7">SUMPRODUCT(U7:Y7,Z7:AD7,AE7:AI7)</f>
        <v>13212689602.910948</v>
      </c>
      <c r="AK7" s="14">
        <f t="shared" si="1"/>
        <v>13556952710</v>
      </c>
      <c r="AL7" s="31">
        <f t="shared" ref="AL7:AL40" si="8">AK7/AJ7</f>
        <v>1.0260554903986547</v>
      </c>
      <c r="AM7" s="14">
        <f>D7</f>
        <v>1</v>
      </c>
      <c r="AN7" s="14">
        <f t="shared" ref="AN7:AN41" si="9">AL7/AM7</f>
        <v>1.0260554903986547</v>
      </c>
      <c r="AR7" s="53"/>
      <c r="AS7" s="14">
        <f>ROUND(IF(H7=1,INDEX(其他调用!$AF$4:$AF$164,MATCH(防守怪物难度设计!K7,其他调用!$AE$4:$AE$164,0)),IF(H7=2,INDEX(其他调用!$AG$4:$AG$164,MATCH(防守怪物难度设计!K7,其他调用!$AE$4:$AE$164,0)),INDEX(其他调用!$AH$4:$AH$164,MATCH(防守怪物难度设计!K7,其他调用!$AE$4:$AE$164,0)))),0)</f>
        <v>4483</v>
      </c>
      <c r="AT7" s="14">
        <f t="shared" ref="AT7:AT41" si="10">AS7*6</f>
        <v>26898</v>
      </c>
      <c r="AU7" s="14">
        <v>0.5</v>
      </c>
      <c r="AV7" s="14">
        <f t="shared" si="2"/>
        <v>17364.953513739885</v>
      </c>
      <c r="AW7" s="14">
        <f t="shared" ref="AW7:AW41" si="11">AA7/$O7*AF7*$AT7</f>
        <v>26557.077752003152</v>
      </c>
      <c r="AX7" s="14">
        <f t="shared" ref="AX7:AX41" si="12">AB7/$O7*AG7*$AT7</f>
        <v>46247.839691558249</v>
      </c>
      <c r="AY7" s="14">
        <f t="shared" ref="AY7:AY41" si="13">AC7/$O7*AH7*$AT7</f>
        <v>104075.44746274162</v>
      </c>
      <c r="AZ7" s="14">
        <f t="shared" ref="AZ7:AZ41" si="14">AD7/$O7*AI7*$AT7</f>
        <v>555394.87631819153</v>
      </c>
      <c r="BA7" s="14">
        <f t="shared" ref="BA7:BA41" si="15">AV7*$AU7*$N7</f>
        <v>17364.953513739885</v>
      </c>
      <c r="BB7" s="14">
        <f t="shared" ref="BB7:BB41" si="16">AW7*$AU7*$N7</f>
        <v>26557.077752003152</v>
      </c>
      <c r="BC7" s="14">
        <f t="shared" ref="BC7:BC41" si="17">AX7*$AU7*$N7</f>
        <v>46247.839691558249</v>
      </c>
      <c r="BD7" s="14">
        <f t="shared" ref="BD7:BD41" si="18">AY7*$AU7*$N7</f>
        <v>104075.44746274162</v>
      </c>
      <c r="BE7" s="14">
        <f t="shared" ref="BE7:BE41" si="19">AZ7*$AU7*$N7</f>
        <v>555394.87631819153</v>
      </c>
      <c r="BF7" s="53"/>
      <c r="BG7" s="53"/>
      <c r="BH7" s="53"/>
      <c r="BI7" s="53"/>
      <c r="BJ7" s="53"/>
      <c r="BK7" s="53"/>
      <c r="BL7" s="53"/>
    </row>
    <row r="8" spans="3:64" x14ac:dyDescent="0.15">
      <c r="C8" s="14">
        <v>3</v>
      </c>
      <c r="D8" s="14">
        <v>1.2</v>
      </c>
      <c r="G8" s="53"/>
      <c r="H8" s="14">
        <v>3</v>
      </c>
      <c r="I8" s="14">
        <f>I7</f>
        <v>15</v>
      </c>
      <c r="J8" s="14">
        <v>0</v>
      </c>
      <c r="K8" s="14">
        <f>ROUND(IF(H8=1,INDEX(节奏总纲!$AD$4:$AD$807,MATCH(防守怪物难度设计!I8,节奏总纲!$AC$4:$AC$807,0)),IF(H8=2,INDEX(节奏总纲!$AE$4:$AE$807,MATCH(防守怪物难度设计!I8,节奏总纲!$AC$4:$AC$807,0)),INDEX(节奏总纲!$AF$4:$AF$807,MATCH(防守怪物难度设计!I8,节奏总纲!$AC$4:$AC$807,0)))),0)+J8</f>
        <v>44</v>
      </c>
      <c r="L8" s="14">
        <v>30</v>
      </c>
      <c r="M8" s="14">
        <f t="shared" si="6"/>
        <v>240</v>
      </c>
      <c r="N8" s="14">
        <v>5</v>
      </c>
      <c r="O8" s="14">
        <f>IF(H8=1,求节点(其他调用!$W$5:$W$164,其他调用!X$5:X$164,K8),IF(H8=2,求节点(其他调用!$W$5:$W$164,其他调用!Y$5:Y$164,K8),求节点(其他调用!$W$5:$W$164,其他调用!Z$5:Z$164,K8)))</f>
        <v>267609752</v>
      </c>
      <c r="P8" s="14">
        <f>求节点(节奏总纲!$AC$4:$AC$807,节奏总纲!AD$4:AD$807,防守怪物难度设计!$I8)</f>
        <v>40</v>
      </c>
      <c r="Q8" s="14">
        <f>求节点(节奏总纲!$AC$4:$AC$807,节奏总纲!AE$4:AE$807,防守怪物难度设计!$I8)</f>
        <v>41.83669503626701</v>
      </c>
      <c r="R8" s="14">
        <f>求节点(节奏总纲!$AC$4:$AC$807,节奏总纲!AF$4:AF$807,防守怪物难度设计!$I8)</f>
        <v>44.442238853326032</v>
      </c>
      <c r="S8" s="14">
        <f>求节点(节奏总纲!$AC$4:$AC$807,节奏总纲!AG$4:AG$807,防守怪物难度设计!$I8)</f>
        <v>48.731413734867289</v>
      </c>
      <c r="T8" s="14">
        <f>求节点(节奏总纲!$AC$4:$AC$807,节奏总纲!AH$4:AH$807,防守怪物难度设计!$I8)</f>
        <v>57.176846218996921</v>
      </c>
      <c r="U8" s="14">
        <f>求节点(其他调用!$AL$4:$AL$603,其他调用!$AM$4:$AM$603,防守怪物难度设计!$I8)*求节点(节奏总纲!$BI$4:$BI$603,节奏总纲!BP$4:BP$603,防守怪物难度设计!$I8)</f>
        <v>48.029394915429414</v>
      </c>
      <c r="V8" s="14">
        <f>求节点(其他调用!$AL$4:$AL$603,其他调用!$AM$4:$AM$603,防守怪物难度设计!$I8)*求节点(节奏总纲!$BI$4:$BI$603,节奏总纲!BQ$4:BQ$603,防守怪物难度设计!$I8)</f>
        <v>28.856646988394761</v>
      </c>
      <c r="W8" s="14">
        <f>求节点(其他调用!$AL$4:$AL$603,其他调用!$AM$4:$AM$603,防守怪物难度设计!$I8)*求节点(节奏总纲!$BI$4:$BI$603,节奏总纲!BR$4:BR$603,防守怪物难度设计!$I8)</f>
        <v>2.9410708873846154</v>
      </c>
      <c r="X8" s="14">
        <f>求节点(其他调用!$AL$4:$AL$603,其他调用!$AM$4:$AM$603,防守怪物难度设计!$I8)*求节点(节奏总纲!$BI$4:$BI$603,节奏总纲!BS$4:BS$603,防守怪物难度设计!$I8)</f>
        <v>0.42690830769230775</v>
      </c>
      <c r="Y8" s="14">
        <f>求节点(其他调用!$AL$4:$AL$603,其他调用!$AM$4:$AM$603,防守怪物难度设计!$I8)*求节点(节奏总纲!$BI$4:$BI$603,节奏总纲!BT$4:BT$603,防守怪物难度设计!$I8)</f>
        <v>9.7627252747252743E-2</v>
      </c>
      <c r="Z8" s="36">
        <f>求节点(其他调用!$W$5:$W$164,其他调用!X$5:X$164,防守怪物难度设计!P8)/INDEX(节奏总纲!$BU$4:$BU$603,MATCH(防守怪物难度设计!$I8,节奏总纲!$BI$4:$BI$603,0))</f>
        <v>31257748</v>
      </c>
      <c r="AA8" s="36">
        <f>求节点(其他调用!$W$5:$W$164,其他调用!Y$5:Y$164,防守怪物难度设计!Q8)/INDEX(节奏总纲!$BU$4:$BU$603,MATCH(防守怪物难度设计!$I8,节奏总纲!$BI$4:$BI$603,0))</f>
        <v>38243209.500408933</v>
      </c>
      <c r="AB8" s="36">
        <f>求节点(其他调用!$W$5:$W$164,其他调用!Z$5:Z$164,防守怪物难度设计!R8)/INDEX(节奏总纲!$BU$4:$BU$603,MATCH(防守怪物难度设计!$I8,节奏总纲!$BI$4:$BI$603,0))</f>
        <v>55498884.2893361</v>
      </c>
      <c r="AC8" s="36">
        <f>求节点(其他调用!$W$5:$W$164,其他调用!AA$5:AA$164,防守怪物难度设计!S8)/INDEX(节奏总纲!$BU$4:$BU$603,MATCH(防守怪物难度设计!$I8,节奏总纲!$BI$4:$BI$603,0))</f>
        <v>93670395.005767658</v>
      </c>
      <c r="AD8" s="36">
        <f>求节点(其他调用!$W$5:$W$164,其他调用!AB$5:AB$164,防守怪物难度设计!T8)/INDEX(节奏总纲!$BU$4:$BU$603,MATCH(防守怪物难度设计!$I8,节奏总纲!$BI$4:$BI$603,0))</f>
        <v>285639250.6848253</v>
      </c>
      <c r="AE8" s="21">
        <v>2</v>
      </c>
      <c r="AF8" s="21">
        <v>3</v>
      </c>
      <c r="AG8" s="21">
        <v>5</v>
      </c>
      <c r="AH8" s="21">
        <v>6</v>
      </c>
      <c r="AI8" s="21">
        <v>8</v>
      </c>
      <c r="AJ8" s="23">
        <f t="shared" si="7"/>
        <v>7592446020.2618332</v>
      </c>
      <c r="AK8" s="14">
        <f t="shared" si="1"/>
        <v>8028292560</v>
      </c>
      <c r="AL8" s="31">
        <f>AK8/AJ8</f>
        <v>1.0574052865934154</v>
      </c>
      <c r="AM8" s="14">
        <f>D8</f>
        <v>1.2</v>
      </c>
      <c r="AN8" s="14">
        <f t="shared" si="9"/>
        <v>0.88117107216117951</v>
      </c>
      <c r="AR8" s="53"/>
      <c r="AS8" s="14">
        <f>ROUND(IF(H8=1,INDEX(其他调用!$AF$4:$AF$164,MATCH(防守怪物难度设计!K8,其他调用!$AE$4:$AE$164,0)),IF(H8=2,INDEX(其他调用!$AG$4:$AG$164,MATCH(防守怪物难度设计!K8,其他调用!$AE$4:$AE$164,0)),INDEX(其他调用!$AH$4:$AH$164,MATCH(防守怪物难度设计!K8,其他调用!$AE$4:$AE$164,0)))),0)</f>
        <v>4673</v>
      </c>
      <c r="AT8" s="14">
        <f t="shared" si="10"/>
        <v>28038</v>
      </c>
      <c r="AU8" s="14">
        <v>0.5</v>
      </c>
      <c r="AV8" s="14">
        <f t="shared" si="2"/>
        <v>6549.8714592732777</v>
      </c>
      <c r="AW8" s="14">
        <f t="shared" si="11"/>
        <v>12020.448806056205</v>
      </c>
      <c r="AX8" s="14">
        <f t="shared" si="12"/>
        <v>29073.636257179551</v>
      </c>
      <c r="AY8" s="14">
        <f t="shared" si="13"/>
        <v>58884.188985124434</v>
      </c>
      <c r="AZ8" s="14">
        <f t="shared" si="14"/>
        <v>239415.88827304414</v>
      </c>
      <c r="BA8" s="14">
        <f t="shared" si="15"/>
        <v>16374.678648183195</v>
      </c>
      <c r="BB8" s="14">
        <f t="shared" si="16"/>
        <v>30051.122015140514</v>
      </c>
      <c r="BC8" s="14">
        <f t="shared" si="17"/>
        <v>72684.090642948882</v>
      </c>
      <c r="BD8" s="14">
        <f t="shared" si="18"/>
        <v>147210.4724628111</v>
      </c>
      <c r="BE8" s="14">
        <f t="shared" si="19"/>
        <v>598539.72068261029</v>
      </c>
      <c r="BF8" s="53"/>
      <c r="BG8" s="53"/>
      <c r="BH8" s="53"/>
      <c r="BI8" s="53"/>
      <c r="BJ8" s="53"/>
      <c r="BK8" s="53"/>
      <c r="BL8" s="53"/>
    </row>
    <row r="9" spans="3:64" x14ac:dyDescent="0.15">
      <c r="G9" s="53">
        <v>30</v>
      </c>
      <c r="H9" s="14">
        <f>H6</f>
        <v>1</v>
      </c>
      <c r="I9" s="14">
        <f t="shared" ref="I9" si="20">AVERAGE(G9,G12)</f>
        <v>45</v>
      </c>
      <c r="J9" s="14">
        <v>0</v>
      </c>
      <c r="K9" s="14">
        <f>ROUND(IF(H9=1,INDEX(节奏总纲!$AD$4:$AD$807,MATCH(防守怪物难度设计!I9,节奏总纲!$AC$4:$AC$807,0)),IF(H9=2,INDEX(节奏总纲!$AE$4:$AE$807,MATCH(防守怪物难度设计!I9,节奏总纲!$AC$4:$AC$807,0)),INDEX(节奏总纲!$AF$4:$AF$807,MATCH(防守怪物难度设计!I9,节奏总纲!$AC$4:$AC$807,0)))),0)+J9</f>
        <v>55</v>
      </c>
      <c r="L9" s="14">
        <v>150</v>
      </c>
      <c r="M9" s="14">
        <f t="shared" si="6"/>
        <v>420</v>
      </c>
      <c r="N9" s="14">
        <f>N6</f>
        <v>1</v>
      </c>
      <c r="O9" s="14">
        <f>IF(H9=1,求节点(其他调用!$W$5:$W$164,其他调用!X$5:X$164,K9),IF(H9=2,求节点(其他调用!$W$5:$W$164,其他调用!Y$5:Y$164,K9),求节点(其他调用!$W$5:$W$164,其他调用!Z$5:Z$164,K9)))</f>
        <v>580245049</v>
      </c>
      <c r="P9" s="14">
        <f>求节点(节奏总纲!$AC$4:$AC$807,节奏总纲!AD$4:AD$807,防守怪物难度设计!$I9)</f>
        <v>55.229416240679981</v>
      </c>
      <c r="Q9" s="14">
        <f>求节点(节奏总纲!$AC$4:$AC$807,节奏总纲!AE$4:AE$807,防守怪物难度设计!$I9)</f>
        <v>57.218966664386244</v>
      </c>
      <c r="R9" s="14">
        <f>求节点(节奏总纲!$AC$4:$AC$807,节奏总纲!AF$4:AF$807,防守怪物难度设计!$I9)</f>
        <v>60.086674688654931</v>
      </c>
      <c r="S9" s="14">
        <f>求节点(节奏总纲!$AC$4:$AC$807,节奏总纲!AG$4:AG$807,防守怪物难度设计!$I9)</f>
        <v>64.399012521055653</v>
      </c>
      <c r="T9" s="14">
        <f>求节点(节奏总纲!$AC$4:$AC$807,节奏总纲!AH$4:AH$807,防守怪物难度设计!$I9)</f>
        <v>73.037155126421851</v>
      </c>
      <c r="U9" s="14">
        <f>求节点(其他调用!$AL$4:$AL$603,其他调用!$AM$4:$AM$603,防守怪物难度设计!$I9)*求节点(节奏总纲!$BI$4:$BI$603,节奏总纲!BP$4:BP$603,防守怪物难度设计!$I9)</f>
        <v>47.856273037320591</v>
      </c>
      <c r="V9" s="14">
        <f>求节点(其他调用!$AL$4:$AL$603,其他调用!$AM$4:$AM$603,防守怪物难度设计!$I9)*求节点(节奏总纲!$BI$4:$BI$603,节奏总纲!BQ$4:BQ$603,防守怪物难度设计!$I9)</f>
        <v>39.860495385274028</v>
      </c>
      <c r="W9" s="14">
        <f>求节点(其他调用!$AL$4:$AL$603,其他调用!$AM$4:$AM$603,防守怪物难度设计!$I9)*求节点(节奏总纲!$BI$4:$BI$603,节奏总纲!BR$4:BR$603,防守怪物难度设计!$I9)</f>
        <v>3.4603902393936843</v>
      </c>
      <c r="X9" s="14">
        <f>求节点(其他调用!$AL$4:$AL$603,其他调用!$AM$4:$AM$603,防守怪物难度设计!$I9)*求节点(节奏总纲!$BI$4:$BI$603,节奏总纲!BS$4:BS$603,防守怪物难度设计!$I9)</f>
        <v>0.56033953684210547</v>
      </c>
      <c r="Y9" s="14">
        <f>求节点(其他调用!$AL$4:$AL$603,其他调用!$AM$4:$AM$603,防守怪物难度设计!$I9)*求节点(节奏总纲!$BI$4:$BI$603,节奏总纲!BT$4:BT$603,防守怪物难度设计!$I9)</f>
        <v>0.14554273684210525</v>
      </c>
      <c r="Z9" s="36">
        <f>求节点(其他调用!$W$5:$W$164,其他调用!X$5:X$164,防守怪物难度设计!P9)/INDEX(节奏总纲!$BU$4:$BU$603,MATCH(防守怪物难度设计!$I9,节奏总纲!$BI$4:$BI$603,0))</f>
        <v>215854330.03642109</v>
      </c>
      <c r="AA9" s="36">
        <f>求节点(其他调用!$W$5:$W$164,其他调用!Y$5:Y$164,防守怪物难度设计!Q9)/INDEX(节奏总纲!$BU$4:$BU$603,MATCH(防守怪物难度设计!$I9,节奏总纲!$BI$4:$BI$603,0))</f>
        <v>274402682.54831702</v>
      </c>
      <c r="AB9" s="36">
        <f>求节点(其他调用!$W$5:$W$164,其他调用!Z$5:Z$164,防守怪物难度设计!R9)/INDEX(节奏总纲!$BU$4:$BU$603,MATCH(防守怪物难度设计!$I9,节奏总纲!$BI$4:$BI$603,0))</f>
        <v>433243212.42835754</v>
      </c>
      <c r="AC9" s="36">
        <f>求节点(其他调用!$W$5:$W$164,其他调用!AA$5:AA$164,防守怪物难度设计!S9)/INDEX(节奏总纲!$BU$4:$BU$603,MATCH(防守怪物难度设计!$I9,节奏总纲!$BI$4:$BI$603,0))</f>
        <v>841740900.28509128</v>
      </c>
      <c r="AD9" s="36">
        <f>求节点(其他调用!$W$5:$W$164,其他调用!AB$5:AB$164,防守怪物难度设计!T9)/INDEX(节奏总纲!$BU$4:$BU$603,MATCH(防守怪物难度设计!$I9,节奏总纲!$BI$4:$BI$603,0))</f>
        <v>1828493211.6700161</v>
      </c>
      <c r="AE9" s="14">
        <f>AE6</f>
        <v>4</v>
      </c>
      <c r="AF9" s="14">
        <f t="shared" ref="AF9:AI9" si="21">AF6</f>
        <v>5</v>
      </c>
      <c r="AG9" s="14">
        <f t="shared" si="21"/>
        <v>6</v>
      </c>
      <c r="AH9" s="14">
        <f t="shared" si="21"/>
        <v>8</v>
      </c>
      <c r="AI9" s="14">
        <f t="shared" si="21"/>
        <v>14</v>
      </c>
      <c r="AJ9" s="23">
        <f t="shared" si="7"/>
        <v>112503233164.77321</v>
      </c>
      <c r="AK9" s="14">
        <f t="shared" si="1"/>
        <v>87036757350</v>
      </c>
      <c r="AL9" s="31">
        <f>AK9/AJ9</f>
        <v>0.77363783156814003</v>
      </c>
      <c r="AM9" s="14">
        <f>AM6</f>
        <v>0.8</v>
      </c>
      <c r="AN9" s="14">
        <f t="shared" si="9"/>
        <v>0.96704728946017504</v>
      </c>
      <c r="AR9" s="53">
        <v>2</v>
      </c>
      <c r="AS9" s="14">
        <f>ROUND(IF(H9=1,INDEX(其他调用!$AF$4:$AF$164,MATCH(防守怪物难度设计!K9,其他调用!$AE$4:$AE$164,0)),IF(H9=2,INDEX(其他调用!$AG$4:$AG$164,MATCH(防守怪物难度设计!K9,其他调用!$AE$4:$AE$164,0)),INDEX(其他调用!$AH$4:$AH$164,MATCH(防守怪物难度设计!K9,其他调用!$AE$4:$AE$164,0)))),0)</f>
        <v>5263</v>
      </c>
      <c r="AT9" s="14">
        <f t="shared" si="10"/>
        <v>31578</v>
      </c>
      <c r="AU9" s="14">
        <v>0.5</v>
      </c>
      <c r="AV9" s="14">
        <f t="shared" si="2"/>
        <v>46988.754462531258</v>
      </c>
      <c r="AW9" s="14">
        <f t="shared" si="11"/>
        <v>74667.486818235251</v>
      </c>
      <c r="AX9" s="14">
        <f t="shared" si="12"/>
        <v>141467.34231311994</v>
      </c>
      <c r="AY9" s="14">
        <f t="shared" si="13"/>
        <v>366472.67143441131</v>
      </c>
      <c r="AZ9" s="14">
        <f t="shared" si="14"/>
        <v>1393139.3681458551</v>
      </c>
      <c r="BA9" s="14">
        <f t="shared" si="15"/>
        <v>23494.377231265629</v>
      </c>
      <c r="BB9" s="14">
        <f t="shared" si="16"/>
        <v>37333.743409117626</v>
      </c>
      <c r="BC9" s="14">
        <f t="shared" si="17"/>
        <v>70733.671156559969</v>
      </c>
      <c r="BD9" s="14">
        <f t="shared" si="18"/>
        <v>183236.33571720566</v>
      </c>
      <c r="BE9" s="14">
        <f t="shared" si="19"/>
        <v>696569.68407292757</v>
      </c>
      <c r="BF9" s="53">
        <f t="shared" ref="BF9" si="22">SUM(BA9:BA11)</f>
        <v>92867.907050253532</v>
      </c>
      <c r="BG9" s="53">
        <f t="shared" ref="BG9:BL39" si="23">ROUND($BF9*BG$4,-3)</f>
        <v>9000</v>
      </c>
      <c r="BH9" s="53">
        <f t="shared" si="23"/>
        <v>28000</v>
      </c>
      <c r="BI9" s="53">
        <f t="shared" si="23"/>
        <v>46000</v>
      </c>
      <c r="BJ9" s="53">
        <f t="shared" si="23"/>
        <v>65000</v>
      </c>
      <c r="BK9" s="53">
        <f t="shared" si="23"/>
        <v>93000</v>
      </c>
      <c r="BL9" s="53">
        <f t="shared" si="23"/>
        <v>28000</v>
      </c>
    </row>
    <row r="10" spans="3:64" x14ac:dyDescent="0.15">
      <c r="G10" s="53"/>
      <c r="H10" s="14">
        <f t="shared" ref="H10:H50" si="24">H7</f>
        <v>2</v>
      </c>
      <c r="I10" s="14">
        <f t="shared" ref="I10:I11" si="25">I9</f>
        <v>45</v>
      </c>
      <c r="J10" s="14">
        <v>0</v>
      </c>
      <c r="K10" s="14">
        <f>ROUND(IF(H10=1,INDEX(节奏总纲!$AD$4:$AD$807,MATCH(防守怪物难度设计!I10,节奏总纲!$AC$4:$AC$807,0)),IF(H10=2,INDEX(节奏总纲!$AE$4:$AE$807,MATCH(防守怪物难度设计!I10,节奏总纲!$AC$4:$AC$807,0)),INDEX(节奏总纲!$AF$4:$AF$807,MATCH(防守怪物难度设计!I10,节奏总纲!$AC$4:$AC$807,0)))),0)+J10</f>
        <v>57</v>
      </c>
      <c r="L10" s="14">
        <v>150</v>
      </c>
      <c r="M10" s="14">
        <f t="shared" si="6"/>
        <v>420</v>
      </c>
      <c r="N10" s="14">
        <f t="shared" ref="N10:N50" si="26">N7</f>
        <v>2</v>
      </c>
      <c r="O10" s="14">
        <f>IF(H10=1,求节点(其他调用!$W$5:$W$164,其他调用!X$5:X$164,K10),IF(H10=2,求节点(其他调用!$W$5:$W$164,其他调用!Y$5:Y$164,K10),求节点(其他调用!$W$5:$W$164,其他调用!Z$5:Z$164,K10)))</f>
        <v>739049508</v>
      </c>
      <c r="P10" s="14">
        <f>求节点(节奏总纲!$AC$4:$AC$807,节奏总纲!AD$4:AD$807,防守怪物难度设计!$I10)</f>
        <v>55.229416240679981</v>
      </c>
      <c r="Q10" s="14">
        <f>求节点(节奏总纲!$AC$4:$AC$807,节奏总纲!AE$4:AE$807,防守怪物难度设计!$I10)</f>
        <v>57.218966664386244</v>
      </c>
      <c r="R10" s="14">
        <f>求节点(节奏总纲!$AC$4:$AC$807,节奏总纲!AF$4:AF$807,防守怪物难度设计!$I10)</f>
        <v>60.086674688654931</v>
      </c>
      <c r="S10" s="14">
        <f>求节点(节奏总纲!$AC$4:$AC$807,节奏总纲!AG$4:AG$807,防守怪物难度设计!$I10)</f>
        <v>64.399012521055653</v>
      </c>
      <c r="T10" s="14">
        <f>求节点(节奏总纲!$AC$4:$AC$807,节奏总纲!AH$4:AH$807,防守怪物难度设计!$I10)</f>
        <v>73.037155126421851</v>
      </c>
      <c r="U10" s="14">
        <f>求节点(其他调用!$AL$4:$AL$603,其他调用!$AM$4:$AM$603,防守怪物难度设计!$I10)*求节点(节奏总纲!$BI$4:$BI$603,节奏总纲!BP$4:BP$603,防守怪物难度设计!$I10)</f>
        <v>47.856273037320591</v>
      </c>
      <c r="V10" s="14">
        <f>求节点(其他调用!$AL$4:$AL$603,其他调用!$AM$4:$AM$603,防守怪物难度设计!$I10)*求节点(节奏总纲!$BI$4:$BI$603,节奏总纲!BQ$4:BQ$603,防守怪物难度设计!$I10)</f>
        <v>39.860495385274028</v>
      </c>
      <c r="W10" s="14">
        <f>求节点(其他调用!$AL$4:$AL$603,其他调用!$AM$4:$AM$603,防守怪物难度设计!$I10)*求节点(节奏总纲!$BI$4:$BI$603,节奏总纲!BR$4:BR$603,防守怪物难度设计!$I10)</f>
        <v>3.4603902393936843</v>
      </c>
      <c r="X10" s="14">
        <f>求节点(其他调用!$AL$4:$AL$603,其他调用!$AM$4:$AM$603,防守怪物难度设计!$I10)*求节点(节奏总纲!$BI$4:$BI$603,节奏总纲!BS$4:BS$603,防守怪物难度设计!$I10)</f>
        <v>0.56033953684210547</v>
      </c>
      <c r="Y10" s="14">
        <f>求节点(其他调用!$AL$4:$AL$603,其他调用!$AM$4:$AM$603,防守怪物难度设计!$I10)*求节点(节奏总纲!$BI$4:$BI$603,节奏总纲!BT$4:BT$603,防守怪物难度设计!$I10)</f>
        <v>0.14554273684210525</v>
      </c>
      <c r="Z10" s="36">
        <f>求节点(其他调用!$W$5:$W$164,其他调用!X$5:X$164,防守怪物难度设计!P10)/INDEX(节奏总纲!$BU$4:$BU$603,MATCH(防守怪物难度设计!$I10,节奏总纲!$BI$4:$BI$603,0))</f>
        <v>215854330.03642109</v>
      </c>
      <c r="AA10" s="36">
        <f>求节点(其他调用!$W$5:$W$164,其他调用!Y$5:Y$164,防守怪物难度设计!Q10)/INDEX(节奏总纲!$BU$4:$BU$603,MATCH(防守怪物难度设计!$I10,节奏总纲!$BI$4:$BI$603,0))</f>
        <v>274402682.54831702</v>
      </c>
      <c r="AB10" s="36">
        <f>求节点(其他调用!$W$5:$W$164,其他调用!Z$5:Z$164,防守怪物难度设计!R10)/INDEX(节奏总纲!$BU$4:$BU$603,MATCH(防守怪物难度设计!$I10,节奏总纲!$BI$4:$BI$603,0))</f>
        <v>433243212.42835754</v>
      </c>
      <c r="AC10" s="36">
        <f>求节点(其他调用!$W$5:$W$164,其他调用!AA$5:AA$164,防守怪物难度设计!S10)/INDEX(节奏总纲!$BU$4:$BU$603,MATCH(防守怪物难度设计!$I10,节奏总纲!$BI$4:$BI$603,0))</f>
        <v>841740900.28509128</v>
      </c>
      <c r="AD10" s="36">
        <f>求节点(其他调用!$W$5:$W$164,其他调用!AB$5:AB$164,防守怪物难度设计!T10)/INDEX(节奏总纲!$BU$4:$BU$603,MATCH(防守怪物难度设计!$I10,节奏总纲!$BI$4:$BI$603,0))</f>
        <v>1828493211.6700161</v>
      </c>
      <c r="AE10" s="14">
        <f t="shared" ref="AE10:AI10" si="27">AE7</f>
        <v>4</v>
      </c>
      <c r="AF10" s="14">
        <f t="shared" si="27"/>
        <v>5</v>
      </c>
      <c r="AG10" s="14">
        <f t="shared" si="27"/>
        <v>6</v>
      </c>
      <c r="AH10" s="14">
        <f t="shared" si="27"/>
        <v>8</v>
      </c>
      <c r="AI10" s="14">
        <f t="shared" si="27"/>
        <v>14</v>
      </c>
      <c r="AJ10" s="23">
        <f t="shared" si="7"/>
        <v>112503233164.77321</v>
      </c>
      <c r="AK10" s="14">
        <f t="shared" si="1"/>
        <v>110857426200</v>
      </c>
      <c r="AL10" s="31">
        <f>AK10/AJ10</f>
        <v>0.98537102518322517</v>
      </c>
      <c r="AM10" s="14">
        <f t="shared" ref="AM10:AM50" si="28">AM7</f>
        <v>1</v>
      </c>
      <c r="AN10" s="14">
        <f t="shared" si="9"/>
        <v>0.98537102518322517</v>
      </c>
      <c r="AR10" s="53"/>
      <c r="AS10" s="14">
        <f>ROUND(IF(H10=1,INDEX(其他调用!$AF$4:$AF$164,MATCH(防守怪物难度设计!K10,其他调用!$AE$4:$AE$164,0)),IF(H10=2,INDEX(其他调用!$AG$4:$AG$164,MATCH(防守怪物难度设计!K10,其他调用!$AE$4:$AE$164,0)),INDEX(其他调用!$AH$4:$AH$164,MATCH(防守怪物难度设计!K10,其他调用!$AE$4:$AE$164,0)))),0)</f>
        <v>5444</v>
      </c>
      <c r="AT10" s="14">
        <f t="shared" si="10"/>
        <v>32664</v>
      </c>
      <c r="AU10" s="14">
        <v>0.5</v>
      </c>
      <c r="AV10" s="14">
        <f t="shared" si="2"/>
        <v>38160.722712014351</v>
      </c>
      <c r="AW10" s="14">
        <f t="shared" si="11"/>
        <v>60639.301736455716</v>
      </c>
      <c r="AX10" s="14">
        <f t="shared" si="12"/>
        <v>114889.1066504292</v>
      </c>
      <c r="AY10" s="14">
        <f t="shared" si="13"/>
        <v>297621.46615933848</v>
      </c>
      <c r="AZ10" s="14">
        <f t="shared" si="14"/>
        <v>1131402.7310384891</v>
      </c>
      <c r="BA10" s="14">
        <f t="shared" si="15"/>
        <v>38160.722712014351</v>
      </c>
      <c r="BB10" s="14">
        <f t="shared" si="16"/>
        <v>60639.301736455716</v>
      </c>
      <c r="BC10" s="14">
        <f t="shared" si="17"/>
        <v>114889.1066504292</v>
      </c>
      <c r="BD10" s="14">
        <f t="shared" si="18"/>
        <v>297621.46615933848</v>
      </c>
      <c r="BE10" s="14">
        <f t="shared" si="19"/>
        <v>1131402.7310384891</v>
      </c>
      <c r="BF10" s="53"/>
      <c r="BG10" s="53"/>
      <c r="BH10" s="53"/>
      <c r="BI10" s="53"/>
      <c r="BJ10" s="53"/>
      <c r="BK10" s="53"/>
      <c r="BL10" s="53"/>
    </row>
    <row r="11" spans="3:64" x14ac:dyDescent="0.15">
      <c r="G11" s="53"/>
      <c r="H11" s="14">
        <f t="shared" si="24"/>
        <v>3</v>
      </c>
      <c r="I11" s="14">
        <f t="shared" si="25"/>
        <v>45</v>
      </c>
      <c r="J11" s="14">
        <v>0</v>
      </c>
      <c r="K11" s="14">
        <f>ROUND(IF(H11=1,INDEX(节奏总纲!$AD$4:$AD$807,MATCH(防守怪物难度设计!I11,节奏总纲!$AC$4:$AC$807,0)),IF(H11=2,INDEX(节奏总纲!$AE$4:$AE$807,MATCH(防守怪物难度设计!I11,节奏总纲!$AC$4:$AC$807,0)),INDEX(节奏总纲!$AF$4:$AF$807,MATCH(防守怪物难度设计!I11,节奏总纲!$AC$4:$AC$807,0)))),0)+J11</f>
        <v>60</v>
      </c>
      <c r="L11" s="14">
        <v>60</v>
      </c>
      <c r="M11" s="14">
        <f t="shared" si="6"/>
        <v>240</v>
      </c>
      <c r="N11" s="14">
        <f t="shared" si="26"/>
        <v>5</v>
      </c>
      <c r="O11" s="14">
        <f>IF(H11=1,求节点(其他调用!$W$5:$W$164,其他调用!X$5:X$164,K11),IF(H11=2,求节点(其他调用!$W$5:$W$164,其他调用!Y$5:Y$164,K11),求节点(其他调用!$W$5:$W$164,其他调用!Z$5:Z$164,K11)))</f>
        <v>1181939946</v>
      </c>
      <c r="P11" s="14">
        <f>求节点(节奏总纲!$AC$4:$AC$807,节奏总纲!AD$4:AD$807,防守怪物难度设计!$I11)</f>
        <v>55.229416240679981</v>
      </c>
      <c r="Q11" s="14">
        <f>求节点(节奏总纲!$AC$4:$AC$807,节奏总纲!AE$4:AE$807,防守怪物难度设计!$I11)</f>
        <v>57.218966664386244</v>
      </c>
      <c r="R11" s="14">
        <f>求节点(节奏总纲!$AC$4:$AC$807,节奏总纲!AF$4:AF$807,防守怪物难度设计!$I11)</f>
        <v>60.086674688654931</v>
      </c>
      <c r="S11" s="14">
        <f>求节点(节奏总纲!$AC$4:$AC$807,节奏总纲!AG$4:AG$807,防守怪物难度设计!$I11)</f>
        <v>64.399012521055653</v>
      </c>
      <c r="T11" s="14">
        <f>求节点(节奏总纲!$AC$4:$AC$807,节奏总纲!AH$4:AH$807,防守怪物难度设计!$I11)</f>
        <v>73.037155126421851</v>
      </c>
      <c r="U11" s="14">
        <f>求节点(其他调用!$AL$4:$AL$603,其他调用!$AM$4:$AM$603,防守怪物难度设计!$I11)*求节点(节奏总纲!$BI$4:$BI$603,节奏总纲!BP$4:BP$603,防守怪物难度设计!$I11)</f>
        <v>47.856273037320591</v>
      </c>
      <c r="V11" s="14">
        <f>求节点(其他调用!$AL$4:$AL$603,其他调用!$AM$4:$AM$603,防守怪物难度设计!$I11)*求节点(节奏总纲!$BI$4:$BI$603,节奏总纲!BQ$4:BQ$603,防守怪物难度设计!$I11)</f>
        <v>39.860495385274028</v>
      </c>
      <c r="W11" s="14">
        <f>求节点(其他调用!$AL$4:$AL$603,其他调用!$AM$4:$AM$603,防守怪物难度设计!$I11)*求节点(节奏总纲!$BI$4:$BI$603,节奏总纲!BR$4:BR$603,防守怪物难度设计!$I11)</f>
        <v>3.4603902393936843</v>
      </c>
      <c r="X11" s="14">
        <f>求节点(其他调用!$AL$4:$AL$603,其他调用!$AM$4:$AM$603,防守怪物难度设计!$I11)*求节点(节奏总纲!$BI$4:$BI$603,节奏总纲!BS$4:BS$603,防守怪物难度设计!$I11)</f>
        <v>0.56033953684210547</v>
      </c>
      <c r="Y11" s="14">
        <f>求节点(其他调用!$AL$4:$AL$603,其他调用!$AM$4:$AM$603,防守怪物难度设计!$I11)*求节点(节奏总纲!$BI$4:$BI$603,节奏总纲!BT$4:BT$603,防守怪物难度设计!$I11)</f>
        <v>0.14554273684210525</v>
      </c>
      <c r="Z11" s="36">
        <f>求节点(其他调用!$W$5:$W$164,其他调用!X$5:X$164,防守怪物难度设计!P11)/INDEX(节奏总纲!$BU$4:$BU$603,MATCH(防守怪物难度设计!$I11,节奏总纲!$BI$4:$BI$603,0))</f>
        <v>215854330.03642109</v>
      </c>
      <c r="AA11" s="36">
        <f>求节点(其他调用!$W$5:$W$164,其他调用!Y$5:Y$164,防守怪物难度设计!Q11)/INDEX(节奏总纲!$BU$4:$BU$603,MATCH(防守怪物难度设计!$I11,节奏总纲!$BI$4:$BI$603,0))</f>
        <v>274402682.54831702</v>
      </c>
      <c r="AB11" s="36">
        <f>求节点(其他调用!$W$5:$W$164,其他调用!Z$5:Z$164,防守怪物难度设计!R11)/INDEX(节奏总纲!$BU$4:$BU$603,MATCH(防守怪物难度设计!$I11,节奏总纲!$BI$4:$BI$603,0))</f>
        <v>433243212.42835754</v>
      </c>
      <c r="AC11" s="36">
        <f>求节点(其他调用!$W$5:$W$164,其他调用!AA$5:AA$164,防守怪物难度设计!S11)/INDEX(节奏总纲!$BU$4:$BU$603,MATCH(防守怪物难度设计!$I11,节奏总纲!$BI$4:$BI$603,0))</f>
        <v>841740900.28509128</v>
      </c>
      <c r="AD11" s="36">
        <f>求节点(其他调用!$W$5:$W$164,其他调用!AB$5:AB$164,防守怪物难度设计!T11)/INDEX(节奏总纲!$BU$4:$BU$603,MATCH(防守怪物难度设计!$I11,节奏总纲!$BI$4:$BI$603,0))</f>
        <v>1828493211.6700161</v>
      </c>
      <c r="AE11" s="14">
        <f t="shared" ref="AE11:AI11" si="29">AE8</f>
        <v>2</v>
      </c>
      <c r="AF11" s="14">
        <f t="shared" si="29"/>
        <v>3</v>
      </c>
      <c r="AG11" s="14">
        <f t="shared" si="29"/>
        <v>5</v>
      </c>
      <c r="AH11" s="14">
        <f t="shared" si="29"/>
        <v>6</v>
      </c>
      <c r="AI11" s="14">
        <f t="shared" si="29"/>
        <v>8</v>
      </c>
      <c r="AJ11" s="23">
        <f t="shared" si="7"/>
        <v>65928356498.97718</v>
      </c>
      <c r="AK11" s="14">
        <f t="shared" si="1"/>
        <v>70916396760</v>
      </c>
      <c r="AL11" s="31">
        <f t="shared" si="8"/>
        <v>1.0756584954624222</v>
      </c>
      <c r="AM11" s="14">
        <f t="shared" si="28"/>
        <v>1.2</v>
      </c>
      <c r="AN11" s="14">
        <f t="shared" si="9"/>
        <v>0.89638207955201854</v>
      </c>
      <c r="AR11" s="53"/>
      <c r="AS11" s="14">
        <f>ROUND(IF(H11=1,INDEX(其他调用!$AF$4:$AF$164,MATCH(防守怪物难度设计!K11,其他调用!$AE$4:$AE$164,0)),IF(H11=2,INDEX(其他调用!$AG$4:$AG$164,MATCH(防守怪物难度设计!K11,其他调用!$AE$4:$AE$164,0)),INDEX(其他调用!$AH$4:$AH$164,MATCH(防守怪物难度设计!K11,其他调用!$AE$4:$AE$164,0)))),0)</f>
        <v>5697</v>
      </c>
      <c r="AT11" s="14">
        <f t="shared" si="10"/>
        <v>34182</v>
      </c>
      <c r="AU11" s="14">
        <v>0.5</v>
      </c>
      <c r="AV11" s="14">
        <f t="shared" si="2"/>
        <v>12485.122842789418</v>
      </c>
      <c r="AW11" s="14">
        <f t="shared" si="11"/>
        <v>23807.383429106743</v>
      </c>
      <c r="AX11" s="14">
        <f t="shared" si="12"/>
        <v>62647.512411032934</v>
      </c>
      <c r="AY11" s="14">
        <f t="shared" si="13"/>
        <v>146060.14908414808</v>
      </c>
      <c r="AZ11" s="14">
        <f t="shared" si="14"/>
        <v>423043.86223903456</v>
      </c>
      <c r="BA11" s="14">
        <f t="shared" si="15"/>
        <v>31212.807106973545</v>
      </c>
      <c r="BB11" s="14">
        <f t="shared" si="16"/>
        <v>59518.45857276686</v>
      </c>
      <c r="BC11" s="14">
        <f t="shared" si="17"/>
        <v>156618.78102758233</v>
      </c>
      <c r="BD11" s="14">
        <f t="shared" si="18"/>
        <v>365150.37271037023</v>
      </c>
      <c r="BE11" s="14">
        <f t="shared" si="19"/>
        <v>1057609.6555975864</v>
      </c>
      <c r="BF11" s="53"/>
      <c r="BG11" s="53"/>
      <c r="BH11" s="53"/>
      <c r="BI11" s="53"/>
      <c r="BJ11" s="53"/>
      <c r="BK11" s="53"/>
      <c r="BL11" s="53"/>
    </row>
    <row r="12" spans="3:64" x14ac:dyDescent="0.15">
      <c r="G12" s="53">
        <v>60</v>
      </c>
      <c r="H12" s="14">
        <f t="shared" si="24"/>
        <v>1</v>
      </c>
      <c r="I12" s="14">
        <f t="shared" ref="I12" si="30">AVERAGE(G12,G15)</f>
        <v>75</v>
      </c>
      <c r="J12" s="14">
        <v>0</v>
      </c>
      <c r="K12" s="14">
        <f>ROUND(IF(H12=1,INDEX(节奏总纲!$AD$4:$AD$807,MATCH(防守怪物难度设计!I12,节奏总纲!$AC$4:$AC$807,0)),IF(H12=2,INDEX(节奏总纲!$AE$4:$AE$807,MATCH(防守怪物难度设计!I12,节奏总纲!$AC$4:$AC$807,0)),INDEX(节奏总纲!$AF$4:$AF$807,MATCH(防守怪物难度设计!I12,节奏总纲!$AC$4:$AC$807,0)))),0)+J12</f>
        <v>62</v>
      </c>
      <c r="L12" s="14">
        <v>350</v>
      </c>
      <c r="M12" s="14">
        <f t="shared" ref="M12:M17" si="31">MAX(AE12:AI12)*30</f>
        <v>420</v>
      </c>
      <c r="N12" s="14">
        <f t="shared" si="26"/>
        <v>1</v>
      </c>
      <c r="O12" s="14">
        <f>IF(H12=1,求节点(其他调用!$W$5:$W$164,其他调用!X$5:X$164,K12),IF(H12=2,求节点(其他调用!$W$5:$W$164,其他调用!Y$5:Y$164,K12),求节点(其他调用!$W$5:$W$164,其他调用!Z$5:Z$164,K12)))</f>
        <v>1106069153</v>
      </c>
      <c r="P12" s="14">
        <f>求节点(节奏总纲!$AC$4:$AC$807,节奏总纲!AD$4:AD$807,防守怪物难度设计!$I12)</f>
        <v>62.470630686057078</v>
      </c>
      <c r="Q12" s="14">
        <f>求节点(节奏总纲!$AC$4:$AC$807,节奏总纲!AE$4:AE$807,防守怪物难度设计!$I12)</f>
        <v>64.495279642868965</v>
      </c>
      <c r="R12" s="14">
        <f>求节点(节奏总纲!$AC$4:$AC$807,节奏总纲!AF$4:AF$807,防守怪物难度设计!$I12)</f>
        <v>67.344310856946692</v>
      </c>
      <c r="S12" s="14">
        <f>求节点(节奏总纲!$AC$4:$AC$807,节奏总纲!AG$4:AG$807,防守怪物难度设计!$I12)</f>
        <v>71.882008108111634</v>
      </c>
      <c r="T12" s="14">
        <f>求节点(节奏总纲!$AC$4:$AC$807,节奏总纲!AH$4:AH$807,防守怪物难度设计!$I12)</f>
        <v>80.437605572866573</v>
      </c>
      <c r="U12" s="14">
        <f>求节点(其他调用!$AL$4:$AL$603,其他调用!$AM$4:$AM$603,防守怪物难度设计!$I12)*求节点(节奏总纲!$BI$4:$BI$603,节奏总纲!BP$4:BP$603,防守怪物难度设计!$I12)</f>
        <v>48.664377956383404</v>
      </c>
      <c r="V12" s="14">
        <f>求节点(其他调用!$AL$4:$AL$603,其他调用!$AM$4:$AM$603,防守怪物难度设计!$I12)*求节点(节奏总纲!$BI$4:$BI$603,节奏总纲!BQ$4:BQ$603,防守怪物难度设计!$I12)</f>
        <v>45.570069297019096</v>
      </c>
      <c r="W12" s="14">
        <f>求节点(其他调用!$AL$4:$AL$603,其他调用!$AM$4:$AM$603,防守怪物难度设计!$I12)*求节点(节奏总纲!$BI$4:$BI$603,节奏总纲!BR$4:BR$603,防守怪物难度设计!$I12)</f>
        <v>3.7882747554512437</v>
      </c>
      <c r="X12" s="14">
        <f>求节点(其他调用!$AL$4:$AL$603,其他调用!$AM$4:$AM$603,防守怪物难度设计!$I12)*求节点(节奏总纲!$BI$4:$BI$603,节奏总纲!BS$4:BS$603,防守怪物难度设计!$I12)</f>
        <v>0.65529265043478269</v>
      </c>
      <c r="Y12" s="14">
        <f>求节点(其他调用!$AL$4:$AL$603,其他调用!$AM$4:$AM$603,防守怪物难度设计!$I12)*求节点(节奏总纲!$BI$4:$BI$603,节奏总纲!BT$4:BT$603,防守怪物难度设计!$I12)</f>
        <v>0.18364541976284579</v>
      </c>
      <c r="Z12" s="36">
        <f>求节点(其他调用!$W$5:$W$164,其他调用!X$5:X$164,防守怪物难度设计!P12)/INDEX(节奏总纲!$BU$4:$BU$603,MATCH(防守怪物难度设计!$I12,节奏总纲!$BI$4:$BI$603,0))</f>
        <v>922338346.84120357</v>
      </c>
      <c r="AA12" s="36">
        <f>求节点(其他调用!$W$5:$W$164,其他调用!Y$5:Y$164,防守怪物难度设计!Q12)/INDEX(节奏总纲!$BU$4:$BU$603,MATCH(防守怪物难度设计!$I12,节奏总纲!$BI$4:$BI$603,0))</f>
        <v>1159298145.5815043</v>
      </c>
      <c r="AB12" s="36">
        <f>求节点(其他调用!$W$5:$W$164,其他调用!Z$5:Z$164,防守怪物难度设计!R12)/INDEX(节奏总纲!$BU$4:$BU$603,MATCH(防守怪物难度设计!$I12,节奏总纲!$BI$4:$BI$603,0))</f>
        <v>1757501782.6966469</v>
      </c>
      <c r="AC12" s="36">
        <f>求节点(其他调用!$W$5:$W$164,其他调用!AA$5:AA$164,防守怪物难度设计!S12)/INDEX(节奏总纲!$BU$4:$BU$603,MATCH(防守怪物难度设计!$I12,节奏总纲!$BI$4:$BI$603,0))</f>
        <v>3145137729.2540278</v>
      </c>
      <c r="AD12" s="36">
        <f>求节点(其他调用!$W$5:$W$164,其他调用!AB$5:AB$164,防守怪物难度设计!T12)/INDEX(节奏总纲!$BU$4:$BU$603,MATCH(防守怪物难度设计!$I12,节奏总纲!$BI$4:$BI$603,0))</f>
        <v>6889534566.5864058</v>
      </c>
      <c r="AE12" s="14">
        <f t="shared" ref="AE12:AI12" si="32">AE9</f>
        <v>4</v>
      </c>
      <c r="AF12" s="14">
        <f t="shared" si="32"/>
        <v>5</v>
      </c>
      <c r="AG12" s="14">
        <f t="shared" si="32"/>
        <v>6</v>
      </c>
      <c r="AH12" s="14">
        <f t="shared" si="32"/>
        <v>8</v>
      </c>
      <c r="AI12" s="14">
        <f t="shared" si="32"/>
        <v>14</v>
      </c>
      <c r="AJ12" s="23">
        <f t="shared" ref="AJ12:AJ17" si="33">SUMPRODUCT(U12:Y12,Z12:AD12,AE12:AI12)</f>
        <v>517835095276.96265</v>
      </c>
      <c r="AK12" s="14">
        <f t="shared" si="1"/>
        <v>387124203550</v>
      </c>
      <c r="AL12" s="31">
        <f t="shared" ref="AL12:AL17" si="34">AK12/AJ12</f>
        <v>0.74758201419884007</v>
      </c>
      <c r="AM12" s="14">
        <f t="shared" si="28"/>
        <v>0.8</v>
      </c>
      <c r="AN12" s="14">
        <f t="shared" ref="AN12:AN17" si="35">AL12/AM12</f>
        <v>0.93447751774855004</v>
      </c>
      <c r="AR12" s="53">
        <v>3</v>
      </c>
      <c r="AS12" s="14">
        <f>ROUND(IF(H12=1,INDEX(其他调用!$AF$4:$AF$164,MATCH(防守怪物难度设计!K12,其他调用!$AE$4:$AE$164,0)),IF(H12=2,INDEX(其他调用!$AG$4:$AG$164,MATCH(防守怪物难度设计!K12,其他调用!$AE$4:$AE$164,0)),INDEX(其他调用!$AH$4:$AH$164,MATCH(防守怪物难度设计!K12,其他调用!$AE$4:$AE$164,0)))),0)</f>
        <v>5718</v>
      </c>
      <c r="AT12" s="14">
        <f t="shared" ref="AT12:AT17" si="36">AS12*6</f>
        <v>34308</v>
      </c>
      <c r="AU12" s="14">
        <v>0.5</v>
      </c>
      <c r="AV12" s="14">
        <f t="shared" ref="AV12:AV17" si="37">Z12/$O12*AE12*$AT12</f>
        <v>114436.18662576702</v>
      </c>
      <c r="AW12" s="14">
        <f t="shared" ref="AW12:AW17" si="38">AA12/$O12*AF12*$AT12</f>
        <v>179795.27170942744</v>
      </c>
      <c r="AX12" s="14">
        <f t="shared" ref="AX12:AX17" si="39">AB12/$O12*AG12*$AT12</f>
        <v>327084.63660096255</v>
      </c>
      <c r="AY12" s="14">
        <f t="shared" ref="AY12:AY17" si="40">AC12/$O12*AH12*$AT12</f>
        <v>780445.85131105047</v>
      </c>
      <c r="AZ12" s="14">
        <f t="shared" ref="AZ12:AZ17" si="41">AD12/$O12*AI12*$AT12</f>
        <v>2991789.5438733478</v>
      </c>
      <c r="BA12" s="14">
        <f t="shared" ref="BA12:BA17" si="42">AV12*$AU12*$N12</f>
        <v>57218.093312883509</v>
      </c>
      <c r="BB12" s="14">
        <f t="shared" ref="BB12:BB17" si="43">AW12*$AU12*$N12</f>
        <v>89897.635854713721</v>
      </c>
      <c r="BC12" s="14">
        <f t="shared" ref="BC12:BC17" si="44">AX12*$AU12*$N12</f>
        <v>163542.31830048127</v>
      </c>
      <c r="BD12" s="14">
        <f t="shared" ref="BD12:BD17" si="45">AY12*$AU12*$N12</f>
        <v>390222.92565552524</v>
      </c>
      <c r="BE12" s="14">
        <f t="shared" ref="BE12:BE17" si="46">AZ12*$AU12*$N12</f>
        <v>1495894.7719366739</v>
      </c>
      <c r="BF12" s="53">
        <f t="shared" ref="BF12" si="47">SUM(BA12:BA14)</f>
        <v>231081.83703083347</v>
      </c>
      <c r="BG12" s="53">
        <f t="shared" ref="BG12" si="48">ROUND($BF12*BG$4,-3)</f>
        <v>23000</v>
      </c>
      <c r="BH12" s="53">
        <f t="shared" si="23"/>
        <v>69000</v>
      </c>
      <c r="BI12" s="53">
        <f t="shared" si="23"/>
        <v>116000</v>
      </c>
      <c r="BJ12" s="53">
        <f t="shared" si="23"/>
        <v>162000</v>
      </c>
      <c r="BK12" s="53">
        <f t="shared" si="23"/>
        <v>231000</v>
      </c>
      <c r="BL12" s="53">
        <f t="shared" si="23"/>
        <v>69000</v>
      </c>
    </row>
    <row r="13" spans="3:64" x14ac:dyDescent="0.15">
      <c r="G13" s="53"/>
      <c r="H13" s="14">
        <f t="shared" si="24"/>
        <v>2</v>
      </c>
      <c r="I13" s="14">
        <f t="shared" ref="I13:I14" si="49">I12</f>
        <v>75</v>
      </c>
      <c r="J13" s="14">
        <v>0</v>
      </c>
      <c r="K13" s="14">
        <f>ROUND(IF(H13=1,INDEX(节奏总纲!$AD$4:$AD$807,MATCH(防守怪物难度设计!I13,节奏总纲!$AC$4:$AC$807,0)),IF(H13=2,INDEX(节奏总纲!$AE$4:$AE$807,MATCH(防守怪物难度设计!I13,节奏总纲!$AC$4:$AC$807,0)),INDEX(节奏总纲!$AF$4:$AF$807,MATCH(防守怪物难度设计!I13,节奏总纲!$AC$4:$AC$807,0)))),0)+J13</f>
        <v>64</v>
      </c>
      <c r="L13" s="14">
        <v>350</v>
      </c>
      <c r="M13" s="14">
        <f t="shared" si="31"/>
        <v>420</v>
      </c>
      <c r="N13" s="14">
        <f t="shared" si="26"/>
        <v>2</v>
      </c>
      <c r="O13" s="14">
        <f>IF(H13=1,求节点(其他调用!$W$5:$W$164,其他调用!X$5:X$164,K13),IF(H13=2,求节点(其他调用!$W$5:$W$164,其他调用!Y$5:Y$164,K13),求节点(其他调用!$W$5:$W$164,其他调用!Z$5:Z$164,K13)))</f>
        <v>1389104732</v>
      </c>
      <c r="P13" s="14">
        <f>求节点(节奏总纲!$AC$4:$AC$807,节奏总纲!AD$4:AD$807,防守怪物难度设计!$I13)</f>
        <v>62.470630686057078</v>
      </c>
      <c r="Q13" s="14">
        <f>求节点(节奏总纲!$AC$4:$AC$807,节奏总纲!AE$4:AE$807,防守怪物难度设计!$I13)</f>
        <v>64.495279642868965</v>
      </c>
      <c r="R13" s="14">
        <f>求节点(节奏总纲!$AC$4:$AC$807,节奏总纲!AF$4:AF$807,防守怪物难度设计!$I13)</f>
        <v>67.344310856946692</v>
      </c>
      <c r="S13" s="14">
        <f>求节点(节奏总纲!$AC$4:$AC$807,节奏总纲!AG$4:AG$807,防守怪物难度设计!$I13)</f>
        <v>71.882008108111634</v>
      </c>
      <c r="T13" s="14">
        <f>求节点(节奏总纲!$AC$4:$AC$807,节奏总纲!AH$4:AH$807,防守怪物难度设计!$I13)</f>
        <v>80.437605572866573</v>
      </c>
      <c r="U13" s="14">
        <f>求节点(其他调用!$AL$4:$AL$603,其他调用!$AM$4:$AM$603,防守怪物难度设计!$I13)*求节点(节奏总纲!$BI$4:$BI$603,节奏总纲!BP$4:BP$603,防守怪物难度设计!$I13)</f>
        <v>48.664377956383404</v>
      </c>
      <c r="V13" s="14">
        <f>求节点(其他调用!$AL$4:$AL$603,其他调用!$AM$4:$AM$603,防守怪物难度设计!$I13)*求节点(节奏总纲!$BI$4:$BI$603,节奏总纲!BQ$4:BQ$603,防守怪物难度设计!$I13)</f>
        <v>45.570069297019096</v>
      </c>
      <c r="W13" s="14">
        <f>求节点(其他调用!$AL$4:$AL$603,其他调用!$AM$4:$AM$603,防守怪物难度设计!$I13)*求节点(节奏总纲!$BI$4:$BI$603,节奏总纲!BR$4:BR$603,防守怪物难度设计!$I13)</f>
        <v>3.7882747554512437</v>
      </c>
      <c r="X13" s="14">
        <f>求节点(其他调用!$AL$4:$AL$603,其他调用!$AM$4:$AM$603,防守怪物难度设计!$I13)*求节点(节奏总纲!$BI$4:$BI$603,节奏总纲!BS$4:BS$603,防守怪物难度设计!$I13)</f>
        <v>0.65529265043478269</v>
      </c>
      <c r="Y13" s="14">
        <f>求节点(其他调用!$AL$4:$AL$603,其他调用!$AM$4:$AM$603,防守怪物难度设计!$I13)*求节点(节奏总纲!$BI$4:$BI$603,节奏总纲!BT$4:BT$603,防守怪物难度设计!$I13)</f>
        <v>0.18364541976284579</v>
      </c>
      <c r="Z13" s="36">
        <f>求节点(其他调用!$W$5:$W$164,其他调用!X$5:X$164,防守怪物难度设计!P13)/INDEX(节奏总纲!$BU$4:$BU$603,MATCH(防守怪物难度设计!$I13,节奏总纲!$BI$4:$BI$603,0))</f>
        <v>922338346.84120357</v>
      </c>
      <c r="AA13" s="36">
        <f>求节点(其他调用!$W$5:$W$164,其他调用!Y$5:Y$164,防守怪物难度设计!Q13)/INDEX(节奏总纲!$BU$4:$BU$603,MATCH(防守怪物难度设计!$I13,节奏总纲!$BI$4:$BI$603,0))</f>
        <v>1159298145.5815043</v>
      </c>
      <c r="AB13" s="36">
        <f>求节点(其他调用!$W$5:$W$164,其他调用!Z$5:Z$164,防守怪物难度设计!R13)/INDEX(节奏总纲!$BU$4:$BU$603,MATCH(防守怪物难度设计!$I13,节奏总纲!$BI$4:$BI$603,0))</f>
        <v>1757501782.6966469</v>
      </c>
      <c r="AC13" s="36">
        <f>求节点(其他调用!$W$5:$W$164,其他调用!AA$5:AA$164,防守怪物难度设计!S13)/INDEX(节奏总纲!$BU$4:$BU$603,MATCH(防守怪物难度设计!$I13,节奏总纲!$BI$4:$BI$603,0))</f>
        <v>3145137729.2540278</v>
      </c>
      <c r="AD13" s="36">
        <f>求节点(其他调用!$W$5:$W$164,其他调用!AB$5:AB$164,防守怪物难度设计!T13)/INDEX(节奏总纲!$BU$4:$BU$603,MATCH(防守怪物难度设计!$I13,节奏总纲!$BI$4:$BI$603,0))</f>
        <v>6889534566.5864058</v>
      </c>
      <c r="AE13" s="14">
        <f t="shared" ref="AE13:AI13" si="50">AE10</f>
        <v>4</v>
      </c>
      <c r="AF13" s="14">
        <f t="shared" si="50"/>
        <v>5</v>
      </c>
      <c r="AG13" s="14">
        <f t="shared" si="50"/>
        <v>6</v>
      </c>
      <c r="AH13" s="14">
        <f t="shared" si="50"/>
        <v>8</v>
      </c>
      <c r="AI13" s="14">
        <f t="shared" si="50"/>
        <v>14</v>
      </c>
      <c r="AJ13" s="23">
        <f t="shared" si="33"/>
        <v>517835095276.96265</v>
      </c>
      <c r="AK13" s="14">
        <f t="shared" si="1"/>
        <v>486186656200</v>
      </c>
      <c r="AL13" s="31">
        <f t="shared" si="34"/>
        <v>0.93888317079004546</v>
      </c>
      <c r="AM13" s="14">
        <f t="shared" si="28"/>
        <v>1</v>
      </c>
      <c r="AN13" s="14">
        <f t="shared" si="35"/>
        <v>0.93888317079004546</v>
      </c>
      <c r="AR13" s="53"/>
      <c r="AS13" s="14">
        <f>ROUND(IF(H13=1,INDEX(其他调用!$AF$4:$AF$164,MATCH(防守怪物难度设计!K13,其他调用!$AE$4:$AE$164,0)),IF(H13=2,INDEX(其他调用!$AG$4:$AG$164,MATCH(防守怪物难度设计!K13,其他调用!$AE$4:$AE$164,0)),INDEX(其他调用!$AH$4:$AH$164,MATCH(防守怪物难度设计!K13,其他调用!$AE$4:$AE$164,0)))),0)</f>
        <v>5905</v>
      </c>
      <c r="AT13" s="14">
        <f t="shared" si="36"/>
        <v>35430</v>
      </c>
      <c r="AU13" s="14">
        <v>0.5</v>
      </c>
      <c r="AV13" s="14">
        <f t="shared" si="37"/>
        <v>94099.305475791421</v>
      </c>
      <c r="AW13" s="14">
        <f t="shared" si="38"/>
        <v>147843.18400101992</v>
      </c>
      <c r="AX13" s="14">
        <f t="shared" si="39"/>
        <v>268957.20701184194</v>
      </c>
      <c r="AY13" s="14">
        <f t="shared" si="40"/>
        <v>641749.91089135653</v>
      </c>
      <c r="AZ13" s="14">
        <f t="shared" si="41"/>
        <v>2460107.4756962163</v>
      </c>
      <c r="BA13" s="14">
        <f t="shared" si="42"/>
        <v>94099.305475791421</v>
      </c>
      <c r="BB13" s="14">
        <f t="shared" si="43"/>
        <v>147843.18400101992</v>
      </c>
      <c r="BC13" s="14">
        <f t="shared" si="44"/>
        <v>268957.20701184194</v>
      </c>
      <c r="BD13" s="14">
        <f t="shared" si="45"/>
        <v>641749.91089135653</v>
      </c>
      <c r="BE13" s="14">
        <f t="shared" si="46"/>
        <v>2460107.4756962163</v>
      </c>
      <c r="BF13" s="53"/>
      <c r="BG13" s="53"/>
      <c r="BH13" s="53"/>
      <c r="BI13" s="53"/>
      <c r="BJ13" s="53"/>
      <c r="BK13" s="53"/>
      <c r="BL13" s="53"/>
    </row>
    <row r="14" spans="3:64" x14ac:dyDescent="0.15">
      <c r="G14" s="53"/>
      <c r="H14" s="14">
        <f t="shared" si="24"/>
        <v>3</v>
      </c>
      <c r="I14" s="14">
        <f t="shared" si="49"/>
        <v>75</v>
      </c>
      <c r="J14" s="14">
        <v>0</v>
      </c>
      <c r="K14" s="14">
        <f>ROUND(IF(H14=1,INDEX(节奏总纲!$AD$4:$AD$807,MATCH(防守怪物难度设计!I14,节奏总纲!$AC$4:$AC$807,0)),IF(H14=2,INDEX(节奏总纲!$AE$4:$AE$807,MATCH(防守怪物难度设计!I14,节奏总纲!$AC$4:$AC$807,0)),INDEX(节奏总纲!$AF$4:$AF$807,MATCH(防守怪物难度设计!I14,节奏总纲!$AC$4:$AC$807,0)))),0)+J14</f>
        <v>67</v>
      </c>
      <c r="L14" s="14">
        <v>160</v>
      </c>
      <c r="M14" s="14">
        <f t="shared" si="31"/>
        <v>240</v>
      </c>
      <c r="N14" s="14">
        <f t="shared" si="26"/>
        <v>5</v>
      </c>
      <c r="O14" s="14">
        <f>IF(H14=1,求节点(其他调用!$W$5:$W$164,其他调用!X$5:X$164,K14),IF(H14=2,求节点(其他调用!$W$5:$W$164,其他调用!Y$5:Y$164,K14),求节点(其他调用!$W$5:$W$164,其他调用!Z$5:Z$164,K14)))</f>
        <v>2139322000</v>
      </c>
      <c r="P14" s="14">
        <f>求节点(节奏总纲!$AC$4:$AC$807,节奏总纲!AD$4:AD$807,防守怪物难度设计!$I14)</f>
        <v>62.470630686057078</v>
      </c>
      <c r="Q14" s="14">
        <f>求节点(节奏总纲!$AC$4:$AC$807,节奏总纲!AE$4:AE$807,防守怪物难度设计!$I14)</f>
        <v>64.495279642868965</v>
      </c>
      <c r="R14" s="14">
        <f>求节点(节奏总纲!$AC$4:$AC$807,节奏总纲!AF$4:AF$807,防守怪物难度设计!$I14)</f>
        <v>67.344310856946692</v>
      </c>
      <c r="S14" s="14">
        <f>求节点(节奏总纲!$AC$4:$AC$807,节奏总纲!AG$4:AG$807,防守怪物难度设计!$I14)</f>
        <v>71.882008108111634</v>
      </c>
      <c r="T14" s="14">
        <f>求节点(节奏总纲!$AC$4:$AC$807,节奏总纲!AH$4:AH$807,防守怪物难度设计!$I14)</f>
        <v>80.437605572866573</v>
      </c>
      <c r="U14" s="14">
        <f>求节点(其他调用!$AL$4:$AL$603,其他调用!$AM$4:$AM$603,防守怪物难度设计!$I14)*求节点(节奏总纲!$BI$4:$BI$603,节奏总纲!BP$4:BP$603,防守怪物难度设计!$I14)</f>
        <v>48.664377956383404</v>
      </c>
      <c r="V14" s="14">
        <f>求节点(其他调用!$AL$4:$AL$603,其他调用!$AM$4:$AM$603,防守怪物难度设计!$I14)*求节点(节奏总纲!$BI$4:$BI$603,节奏总纲!BQ$4:BQ$603,防守怪物难度设计!$I14)</f>
        <v>45.570069297019096</v>
      </c>
      <c r="W14" s="14">
        <f>求节点(其他调用!$AL$4:$AL$603,其他调用!$AM$4:$AM$603,防守怪物难度设计!$I14)*求节点(节奏总纲!$BI$4:$BI$603,节奏总纲!BR$4:BR$603,防守怪物难度设计!$I14)</f>
        <v>3.7882747554512437</v>
      </c>
      <c r="X14" s="14">
        <f>求节点(其他调用!$AL$4:$AL$603,其他调用!$AM$4:$AM$603,防守怪物难度设计!$I14)*求节点(节奏总纲!$BI$4:$BI$603,节奏总纲!BS$4:BS$603,防守怪物难度设计!$I14)</f>
        <v>0.65529265043478269</v>
      </c>
      <c r="Y14" s="14">
        <f>求节点(其他调用!$AL$4:$AL$603,其他调用!$AM$4:$AM$603,防守怪物难度设计!$I14)*求节点(节奏总纲!$BI$4:$BI$603,节奏总纲!BT$4:BT$603,防守怪物难度设计!$I14)</f>
        <v>0.18364541976284579</v>
      </c>
      <c r="Z14" s="36">
        <f>求节点(其他调用!$W$5:$W$164,其他调用!X$5:X$164,防守怪物难度设计!P14)/INDEX(节奏总纲!$BU$4:$BU$603,MATCH(防守怪物难度设计!$I14,节奏总纲!$BI$4:$BI$603,0))</f>
        <v>922338346.84120357</v>
      </c>
      <c r="AA14" s="36">
        <f>求节点(其他调用!$W$5:$W$164,其他调用!Y$5:Y$164,防守怪物难度设计!Q14)/INDEX(节奏总纲!$BU$4:$BU$603,MATCH(防守怪物难度设计!$I14,节奏总纲!$BI$4:$BI$603,0))</f>
        <v>1159298145.5815043</v>
      </c>
      <c r="AB14" s="36">
        <f>求节点(其他调用!$W$5:$W$164,其他调用!Z$5:Z$164,防守怪物难度设计!R14)/INDEX(节奏总纲!$BU$4:$BU$603,MATCH(防守怪物难度设计!$I14,节奏总纲!$BI$4:$BI$603,0))</f>
        <v>1757501782.6966469</v>
      </c>
      <c r="AC14" s="36">
        <f>求节点(其他调用!$W$5:$W$164,其他调用!AA$5:AA$164,防守怪物难度设计!S14)/INDEX(节奏总纲!$BU$4:$BU$603,MATCH(防守怪物难度设计!$I14,节奏总纲!$BI$4:$BI$603,0))</f>
        <v>3145137729.2540278</v>
      </c>
      <c r="AD14" s="36">
        <f>求节点(其他调用!$W$5:$W$164,其他调用!AB$5:AB$164,防守怪物难度设计!T14)/INDEX(节奏总纲!$BU$4:$BU$603,MATCH(防守怪物难度设计!$I14,节奏总纲!$BI$4:$BI$603,0))</f>
        <v>6889534566.5864058</v>
      </c>
      <c r="AE14" s="14">
        <f t="shared" ref="AE14:AI14" si="51">AE11</f>
        <v>2</v>
      </c>
      <c r="AF14" s="14">
        <f t="shared" si="51"/>
        <v>3</v>
      </c>
      <c r="AG14" s="14">
        <f t="shared" si="51"/>
        <v>5</v>
      </c>
      <c r="AH14" s="14">
        <f t="shared" si="51"/>
        <v>6</v>
      </c>
      <c r="AI14" s="14">
        <f t="shared" si="51"/>
        <v>8</v>
      </c>
      <c r="AJ14" s="23">
        <f t="shared" si="33"/>
        <v>304035198070.23132</v>
      </c>
      <c r="AK14" s="14">
        <f t="shared" si="1"/>
        <v>342291520000</v>
      </c>
      <c r="AL14" s="31">
        <f t="shared" si="34"/>
        <v>1.1258285954145728</v>
      </c>
      <c r="AM14" s="14">
        <f t="shared" si="28"/>
        <v>1.2</v>
      </c>
      <c r="AN14" s="14">
        <f t="shared" si="35"/>
        <v>0.93819049617881067</v>
      </c>
      <c r="AR14" s="53"/>
      <c r="AS14" s="14">
        <f>ROUND(IF(H14=1,INDEX(其他调用!$AF$4:$AF$164,MATCH(防守怪物难度设计!K14,其他调用!$AE$4:$AE$164,0)),IF(H14=2,INDEX(其他调用!$AG$4:$AG$164,MATCH(防守怪物难度设计!K14,其他调用!$AE$4:$AE$164,0)),INDEX(其他调用!$AH$4:$AH$164,MATCH(防守怪物难度设计!K14,其他调用!$AE$4:$AE$164,0)))),0)</f>
        <v>6167</v>
      </c>
      <c r="AT14" s="14">
        <f t="shared" si="36"/>
        <v>37002</v>
      </c>
      <c r="AU14" s="14">
        <v>0.5</v>
      </c>
      <c r="AV14" s="14">
        <f t="shared" si="37"/>
        <v>31905.775296863412</v>
      </c>
      <c r="AW14" s="14">
        <f t="shared" si="38"/>
        <v>60154.128246435306</v>
      </c>
      <c r="AX14" s="14">
        <f t="shared" si="39"/>
        <v>151989.93177123717</v>
      </c>
      <c r="AY14" s="14">
        <f t="shared" si="40"/>
        <v>326392.34184809262</v>
      </c>
      <c r="AZ14" s="14">
        <f t="shared" si="41"/>
        <v>953298.50497617538</v>
      </c>
      <c r="BA14" s="14">
        <f t="shared" si="42"/>
        <v>79764.438242158532</v>
      </c>
      <c r="BB14" s="14">
        <f t="shared" si="43"/>
        <v>150385.32061608825</v>
      </c>
      <c r="BC14" s="14">
        <f t="shared" si="44"/>
        <v>379974.82942809293</v>
      </c>
      <c r="BD14" s="14">
        <f t="shared" si="45"/>
        <v>815980.85462023155</v>
      </c>
      <c r="BE14" s="14">
        <f t="shared" si="46"/>
        <v>2383246.2624404384</v>
      </c>
      <c r="BF14" s="53"/>
      <c r="BG14" s="53"/>
      <c r="BH14" s="53"/>
      <c r="BI14" s="53"/>
      <c r="BJ14" s="53"/>
      <c r="BK14" s="53"/>
      <c r="BL14" s="53"/>
    </row>
    <row r="15" spans="3:64" x14ac:dyDescent="0.15">
      <c r="G15" s="53">
        <v>90</v>
      </c>
      <c r="H15" s="14">
        <f t="shared" si="24"/>
        <v>1</v>
      </c>
      <c r="I15" s="14">
        <f t="shared" ref="I15" si="52">AVERAGE(G15,G18)</f>
        <v>105</v>
      </c>
      <c r="J15" s="14">
        <v>0</v>
      </c>
      <c r="K15" s="14">
        <f>ROUND(IF(H15=1,INDEX(节奏总纲!$AD$4:$AD$807,MATCH(防守怪物难度设计!I15,节奏总纲!$AC$4:$AC$807,0)),IF(H15=2,INDEX(节奏总纲!$AE$4:$AE$807,MATCH(防守怪物难度设计!I15,节奏总纲!$AC$4:$AC$807,0)),INDEX(节奏总纲!$AF$4:$AF$807,MATCH(防守怪物难度设计!I15,节奏总纲!$AC$4:$AC$807,0)))),0)+J15</f>
        <v>67</v>
      </c>
      <c r="L15" s="14">
        <v>450</v>
      </c>
      <c r="M15" s="14">
        <f t="shared" si="31"/>
        <v>420</v>
      </c>
      <c r="N15" s="14">
        <f t="shared" si="26"/>
        <v>1</v>
      </c>
      <c r="O15" s="14">
        <f>IF(H15=1,求节点(其他调用!$W$5:$W$164,其他调用!X$5:X$164,K15),IF(H15=2,求节点(其他调用!$W$5:$W$164,其他调用!Y$5:Y$164,K15),求节点(其他调用!$W$5:$W$164,其他调用!Z$5:Z$164,K15)))</f>
        <v>1679422774</v>
      </c>
      <c r="P15" s="14">
        <f>求节点(节奏总纲!$AC$4:$AC$807,节奏总纲!AD$4:AD$807,防守怪物难度设计!$I15)</f>
        <v>67.272265912925377</v>
      </c>
      <c r="Q15" s="14">
        <f>求节点(节奏总纲!$AC$4:$AC$807,节奏总纲!AE$4:AE$807,防守怪物难度设计!$I15)</f>
        <v>69.333680194119751</v>
      </c>
      <c r="R15" s="14">
        <f>求节点(节奏总纲!$AC$4:$AC$807,节奏总纲!AF$4:AF$807,防守怪物难度设计!$I15)</f>
        <v>72.23150684883845</v>
      </c>
      <c r="S15" s="14">
        <f>求节点(节奏总纲!$AC$4:$AC$807,节奏总纲!AG$4:AG$807,防守怪物难度设计!$I15)</f>
        <v>76.672104206565521</v>
      </c>
      <c r="T15" s="14">
        <f>求节点(节奏总纲!$AC$4:$AC$807,节奏总纲!AH$4:AH$807,防守怪物难度设计!$I15)</f>
        <v>85.384431166588271</v>
      </c>
      <c r="U15" s="14">
        <f>求节点(其他调用!$AL$4:$AL$603,其他调用!$AM$4:$AM$603,防守怪物难度设计!$I15)*求节点(节奏总纲!$BI$4:$BI$603,节奏总纲!BP$4:BP$603,防守怪物难度设计!$I15)</f>
        <v>47.96255025</v>
      </c>
      <c r="V15" s="14">
        <f>求节点(其他调用!$AL$4:$AL$603,其他调用!$AM$4:$AM$603,防守怪物难度设计!$I15)*求节点(节奏总纲!$BI$4:$BI$603,节奏总纲!BQ$4:BQ$603,防守怪物难度设计!$I15)</f>
        <v>47.291513735919999</v>
      </c>
      <c r="W15" s="14">
        <f>求节点(其他调用!$AL$4:$AL$603,其他调用!$AM$4:$AM$603,防守怪物难度设计!$I15)*求节点(节奏总纲!$BI$4:$BI$603,节奏总纲!BR$4:BR$603,防守怪物难度设计!$I15)</f>
        <v>3.8604200140800002</v>
      </c>
      <c r="X15" s="14">
        <f>求节点(其他调用!$AL$4:$AL$603,其他调用!$AM$4:$AM$603,防守怪物难度设计!$I15)*求节点(节奏总纲!$BI$4:$BI$603,节奏总纲!BS$4:BS$603,防守怪物难度设计!$I15)</f>
        <v>0.68679600000000018</v>
      </c>
      <c r="Y15" s="14">
        <f>求节点(其他调用!$AL$4:$AL$603,其他调用!$AM$4:$AM$603,防守怪物难度设计!$I15)*求节点(节奏总纲!$BI$4:$BI$603,节奏总纲!BT$4:BT$603,防守怪物难度设计!$I15)</f>
        <v>0.19871999999999998</v>
      </c>
      <c r="Z15" s="36">
        <f>求节点(其他调用!$W$5:$W$164,其他调用!X$5:X$164,防守怪物难度设计!P15)/INDEX(节奏总纲!$BU$4:$BU$603,MATCH(防守怪物难度设计!$I15,节奏总纲!$BI$4:$BI$603,0))</f>
        <v>1717041428.4698038</v>
      </c>
      <c r="AA15" s="36">
        <f>求节点(其他调用!$W$5:$W$164,其他调用!Y$5:Y$164,防守怪物难度设计!Q15)/INDEX(节奏总纲!$BU$4:$BU$603,MATCH(防守怪物难度设计!$I15,节奏总纲!$BI$4:$BI$603,0))</f>
        <v>2121950425.8383157</v>
      </c>
      <c r="AB15" s="36">
        <f>求节点(其他调用!$W$5:$W$164,其他调用!Z$5:Z$164,防守怪物难度设计!R15)/INDEX(节奏总纲!$BU$4:$BU$603,MATCH(防守怪物难度设计!$I15,节奏总纲!$BI$4:$BI$603,0))</f>
        <v>3135664687.2287059</v>
      </c>
      <c r="AC15" s="36">
        <f>求节点(其他调用!$W$5:$W$164,其他调用!AA$5:AA$164,防守怪物难度设计!S15)/INDEX(节奏总纲!$BU$4:$BU$603,MATCH(防守怪物难度设计!$I15,节奏总纲!$BI$4:$BI$603,0))</f>
        <v>5537206360.9175253</v>
      </c>
      <c r="AD15" s="36">
        <f>求节点(其他调用!$W$5:$W$164,其他调用!AB$5:AB$164,防守怪物难度设计!T15)/INDEX(节奏总纲!$BU$4:$BU$603,MATCH(防守怪物难度设计!$I15,节奏总纲!$BI$4:$BI$603,0))</f>
        <v>12012564502.346222</v>
      </c>
      <c r="AE15" s="14">
        <f t="shared" ref="AE15:AI15" si="53">AE12</f>
        <v>4</v>
      </c>
      <c r="AF15" s="14">
        <f t="shared" si="53"/>
        <v>5</v>
      </c>
      <c r="AG15" s="14">
        <f t="shared" si="53"/>
        <v>6</v>
      </c>
      <c r="AH15" s="14">
        <f t="shared" si="53"/>
        <v>8</v>
      </c>
      <c r="AI15" s="14">
        <f t="shared" si="53"/>
        <v>14</v>
      </c>
      <c r="AJ15" s="23">
        <f t="shared" si="33"/>
        <v>967639242915.26758</v>
      </c>
      <c r="AK15" s="14">
        <f t="shared" si="1"/>
        <v>755740248300</v>
      </c>
      <c r="AL15" s="31">
        <f t="shared" si="34"/>
        <v>0.78101446777120553</v>
      </c>
      <c r="AM15" s="14">
        <f t="shared" si="28"/>
        <v>0.8</v>
      </c>
      <c r="AN15" s="14">
        <f t="shared" si="35"/>
        <v>0.97626808471400683</v>
      </c>
      <c r="AR15" s="53">
        <v>4</v>
      </c>
      <c r="AS15" s="14">
        <f>ROUND(IF(H15=1,INDEX(其他调用!$AF$4:$AF$164,MATCH(防守怪物难度设计!K15,其他调用!$AE$4:$AE$164,0)),IF(H15=2,INDEX(其他调用!$AG$4:$AG$164,MATCH(防守怪物难度设计!K15,其他调用!$AE$4:$AE$164,0)),INDEX(其他调用!$AH$4:$AH$164,MATCH(防守怪物难度设计!K15,其他调用!$AE$4:$AE$164,0)))),0)</f>
        <v>6052</v>
      </c>
      <c r="AT15" s="14">
        <f t="shared" si="36"/>
        <v>36312</v>
      </c>
      <c r="AU15" s="14">
        <v>0.5</v>
      </c>
      <c r="AV15" s="14">
        <f t="shared" si="37"/>
        <v>148501.51925019809</v>
      </c>
      <c r="AW15" s="14">
        <f t="shared" si="38"/>
        <v>229401.03306899936</v>
      </c>
      <c r="AX15" s="14">
        <f t="shared" si="39"/>
        <v>406790.68267529196</v>
      </c>
      <c r="AY15" s="14">
        <f t="shared" si="40"/>
        <v>957791.16725321801</v>
      </c>
      <c r="AZ15" s="14">
        <f t="shared" si="41"/>
        <v>3636251.3867688831</v>
      </c>
      <c r="BA15" s="14">
        <f t="shared" si="42"/>
        <v>74250.759625099046</v>
      </c>
      <c r="BB15" s="14">
        <f t="shared" si="43"/>
        <v>114700.51653449968</v>
      </c>
      <c r="BC15" s="14">
        <f t="shared" si="44"/>
        <v>203395.34133764598</v>
      </c>
      <c r="BD15" s="14">
        <f t="shared" si="45"/>
        <v>478895.583626609</v>
      </c>
      <c r="BE15" s="14">
        <f t="shared" si="46"/>
        <v>1818125.6933844415</v>
      </c>
      <c r="BF15" s="53">
        <f t="shared" ref="BF15" si="54">SUM(BA15:BA17)</f>
        <v>307067.76985534874</v>
      </c>
      <c r="BG15" s="53">
        <f t="shared" ref="BG15" si="55">ROUND($BF15*BG$4,-3)</f>
        <v>31000</v>
      </c>
      <c r="BH15" s="53">
        <f t="shared" si="23"/>
        <v>92000</v>
      </c>
      <c r="BI15" s="53">
        <f t="shared" si="23"/>
        <v>154000</v>
      </c>
      <c r="BJ15" s="53">
        <f t="shared" si="23"/>
        <v>215000</v>
      </c>
      <c r="BK15" s="53">
        <f t="shared" si="23"/>
        <v>307000</v>
      </c>
      <c r="BL15" s="53">
        <f t="shared" si="23"/>
        <v>92000</v>
      </c>
    </row>
    <row r="16" spans="3:64" x14ac:dyDescent="0.15">
      <c r="G16" s="53"/>
      <c r="H16" s="14">
        <f t="shared" si="24"/>
        <v>2</v>
      </c>
      <c r="I16" s="14">
        <f t="shared" ref="I16:I17" si="56">I15</f>
        <v>105</v>
      </c>
      <c r="J16" s="14">
        <v>0</v>
      </c>
      <c r="K16" s="14">
        <f>ROUND(IF(H16=1,INDEX(节奏总纲!$AD$4:$AD$807,MATCH(防守怪物难度设计!I16,节奏总纲!$AC$4:$AC$807,0)),IF(H16=2,INDEX(节奏总纲!$AE$4:$AE$807,MATCH(防守怪物难度设计!I16,节奏总纲!$AC$4:$AC$807,0)),INDEX(节奏总纲!$AF$4:$AF$807,MATCH(防守怪物难度设计!I16,节奏总纲!$AC$4:$AC$807,0)))),0)+J16</f>
        <v>69</v>
      </c>
      <c r="L16" s="14">
        <v>450</v>
      </c>
      <c r="M16" s="14">
        <f t="shared" si="31"/>
        <v>420</v>
      </c>
      <c r="N16" s="14">
        <f t="shared" si="26"/>
        <v>2</v>
      </c>
      <c r="O16" s="14">
        <f>IF(H16=1,求节点(其他调用!$W$5:$W$164,其他调用!X$5:X$164,K16),IF(H16=2,求节点(其他调用!$W$5:$W$164,其他调用!Y$5:Y$164,K16),求节点(其他调用!$W$5:$W$164,其他调用!Z$5:Z$164,K16)))</f>
        <v>2068850728</v>
      </c>
      <c r="P16" s="14">
        <f>求节点(节奏总纲!$AC$4:$AC$807,节奏总纲!AD$4:AD$807,防守怪物难度设计!$I16)</f>
        <v>67.272265912925377</v>
      </c>
      <c r="Q16" s="14">
        <f>求节点(节奏总纲!$AC$4:$AC$807,节奏总纲!AE$4:AE$807,防守怪物难度设计!$I16)</f>
        <v>69.333680194119751</v>
      </c>
      <c r="R16" s="14">
        <f>求节点(节奏总纲!$AC$4:$AC$807,节奏总纲!AF$4:AF$807,防守怪物难度设计!$I16)</f>
        <v>72.23150684883845</v>
      </c>
      <c r="S16" s="14">
        <f>求节点(节奏总纲!$AC$4:$AC$807,节奏总纲!AG$4:AG$807,防守怪物难度设计!$I16)</f>
        <v>76.672104206565521</v>
      </c>
      <c r="T16" s="14">
        <f>求节点(节奏总纲!$AC$4:$AC$807,节奏总纲!AH$4:AH$807,防守怪物难度设计!$I16)</f>
        <v>85.384431166588271</v>
      </c>
      <c r="U16" s="14">
        <f>求节点(其他调用!$AL$4:$AL$603,其他调用!$AM$4:$AM$603,防守怪物难度设计!$I16)*求节点(节奏总纲!$BI$4:$BI$603,节奏总纲!BP$4:BP$603,防守怪物难度设计!$I16)</f>
        <v>47.96255025</v>
      </c>
      <c r="V16" s="14">
        <f>求节点(其他调用!$AL$4:$AL$603,其他调用!$AM$4:$AM$603,防守怪物难度设计!$I16)*求节点(节奏总纲!$BI$4:$BI$603,节奏总纲!BQ$4:BQ$603,防守怪物难度设计!$I16)</f>
        <v>47.291513735919999</v>
      </c>
      <c r="W16" s="14">
        <f>求节点(其他调用!$AL$4:$AL$603,其他调用!$AM$4:$AM$603,防守怪物难度设计!$I16)*求节点(节奏总纲!$BI$4:$BI$603,节奏总纲!BR$4:BR$603,防守怪物难度设计!$I16)</f>
        <v>3.8604200140800002</v>
      </c>
      <c r="X16" s="14">
        <f>求节点(其他调用!$AL$4:$AL$603,其他调用!$AM$4:$AM$603,防守怪物难度设计!$I16)*求节点(节奏总纲!$BI$4:$BI$603,节奏总纲!BS$4:BS$603,防守怪物难度设计!$I16)</f>
        <v>0.68679600000000018</v>
      </c>
      <c r="Y16" s="14">
        <f>求节点(其他调用!$AL$4:$AL$603,其他调用!$AM$4:$AM$603,防守怪物难度设计!$I16)*求节点(节奏总纲!$BI$4:$BI$603,节奏总纲!BT$4:BT$603,防守怪物难度设计!$I16)</f>
        <v>0.19871999999999998</v>
      </c>
      <c r="Z16" s="36">
        <f>求节点(其他调用!$W$5:$W$164,其他调用!X$5:X$164,防守怪物难度设计!P16)/INDEX(节奏总纲!$BU$4:$BU$603,MATCH(防守怪物难度设计!$I16,节奏总纲!$BI$4:$BI$603,0))</f>
        <v>1717041428.4698038</v>
      </c>
      <c r="AA16" s="36">
        <f>求节点(其他调用!$W$5:$W$164,其他调用!Y$5:Y$164,防守怪物难度设计!Q16)/INDEX(节奏总纲!$BU$4:$BU$603,MATCH(防守怪物难度设计!$I16,节奏总纲!$BI$4:$BI$603,0))</f>
        <v>2121950425.8383157</v>
      </c>
      <c r="AB16" s="36">
        <f>求节点(其他调用!$W$5:$W$164,其他调用!Z$5:Z$164,防守怪物难度设计!R16)/INDEX(节奏总纲!$BU$4:$BU$603,MATCH(防守怪物难度设计!$I16,节奏总纲!$BI$4:$BI$603,0))</f>
        <v>3135664687.2287059</v>
      </c>
      <c r="AC16" s="36">
        <f>求节点(其他调用!$W$5:$W$164,其他调用!AA$5:AA$164,防守怪物难度设计!S16)/INDEX(节奏总纲!$BU$4:$BU$603,MATCH(防守怪物难度设计!$I16,节奏总纲!$BI$4:$BI$603,0))</f>
        <v>5537206360.9175253</v>
      </c>
      <c r="AD16" s="36">
        <f>求节点(其他调用!$W$5:$W$164,其他调用!AB$5:AB$164,防守怪物难度设计!T16)/INDEX(节奏总纲!$BU$4:$BU$603,MATCH(防守怪物难度设计!$I16,节奏总纲!$BI$4:$BI$603,0))</f>
        <v>12012564502.346222</v>
      </c>
      <c r="AE16" s="14">
        <f t="shared" ref="AE16:AI16" si="57">AE13</f>
        <v>4</v>
      </c>
      <c r="AF16" s="14">
        <f t="shared" si="57"/>
        <v>5</v>
      </c>
      <c r="AG16" s="14">
        <f t="shared" si="57"/>
        <v>6</v>
      </c>
      <c r="AH16" s="14">
        <f t="shared" si="57"/>
        <v>8</v>
      </c>
      <c r="AI16" s="14">
        <f t="shared" si="57"/>
        <v>14</v>
      </c>
      <c r="AJ16" s="23">
        <f t="shared" si="33"/>
        <v>967639242915.26758</v>
      </c>
      <c r="AK16" s="14">
        <f t="shared" si="1"/>
        <v>930982827600</v>
      </c>
      <c r="AL16" s="31">
        <f t="shared" si="34"/>
        <v>0.9621176842675061</v>
      </c>
      <c r="AM16" s="14">
        <f t="shared" si="28"/>
        <v>1</v>
      </c>
      <c r="AN16" s="14">
        <f t="shared" si="35"/>
        <v>0.9621176842675061</v>
      </c>
      <c r="AR16" s="53"/>
      <c r="AS16" s="14">
        <f>ROUND(IF(H16=1,INDEX(其他调用!$AF$4:$AF$164,MATCH(防守怪物难度设计!K16,其他调用!$AE$4:$AE$164,0)),IF(H16=2,INDEX(其他调用!$AG$4:$AG$164,MATCH(防守怪物难度设计!K16,其他调用!$AE$4:$AE$164,0)),INDEX(其他调用!$AH$4:$AH$164,MATCH(防守怪物难度设计!K16,其他调用!$AE$4:$AE$164,0)))),0)</f>
        <v>6239</v>
      </c>
      <c r="AT16" s="14">
        <f t="shared" si="36"/>
        <v>37434</v>
      </c>
      <c r="AU16" s="14">
        <v>0.5</v>
      </c>
      <c r="AV16" s="14">
        <f t="shared" si="37"/>
        <v>124273.3039429583</v>
      </c>
      <c r="AW16" s="14">
        <f t="shared" si="38"/>
        <v>191973.95724538591</v>
      </c>
      <c r="AX16" s="14">
        <f t="shared" si="39"/>
        <v>340422.25564101513</v>
      </c>
      <c r="AY16" s="14">
        <f t="shared" si="40"/>
        <v>801526.2971242714</v>
      </c>
      <c r="AZ16" s="14">
        <f t="shared" si="41"/>
        <v>3042992.2608372923</v>
      </c>
      <c r="BA16" s="14">
        <f t="shared" si="42"/>
        <v>124273.3039429583</v>
      </c>
      <c r="BB16" s="14">
        <f t="shared" si="43"/>
        <v>191973.95724538591</v>
      </c>
      <c r="BC16" s="14">
        <f t="shared" si="44"/>
        <v>340422.25564101513</v>
      </c>
      <c r="BD16" s="14">
        <f t="shared" si="45"/>
        <v>801526.2971242714</v>
      </c>
      <c r="BE16" s="14">
        <f t="shared" si="46"/>
        <v>3042992.2608372923</v>
      </c>
      <c r="BF16" s="53"/>
      <c r="BG16" s="53"/>
      <c r="BH16" s="53"/>
      <c r="BI16" s="53"/>
      <c r="BJ16" s="53"/>
      <c r="BK16" s="53"/>
      <c r="BL16" s="53"/>
    </row>
    <row r="17" spans="7:64" x14ac:dyDescent="0.15">
      <c r="G17" s="53"/>
      <c r="H17" s="14">
        <f t="shared" si="24"/>
        <v>3</v>
      </c>
      <c r="I17" s="14">
        <f t="shared" si="56"/>
        <v>105</v>
      </c>
      <c r="J17" s="14">
        <v>0</v>
      </c>
      <c r="K17" s="14">
        <f>ROUND(IF(H17=1,INDEX(节奏总纲!$AD$4:$AD$807,MATCH(防守怪物难度设计!I17,节奏总纲!$AC$4:$AC$807,0)),IF(H17=2,INDEX(节奏总纲!$AE$4:$AE$807,MATCH(防守怪物难度设计!I17,节奏总纲!$AC$4:$AC$807,0)),INDEX(节奏总纲!$AF$4:$AF$807,MATCH(防守怪物难度设计!I17,节奏总纲!$AC$4:$AC$807,0)))),0)+J17</f>
        <v>72</v>
      </c>
      <c r="L17" s="14">
        <v>220</v>
      </c>
      <c r="M17" s="14">
        <f t="shared" si="31"/>
        <v>240</v>
      </c>
      <c r="N17" s="14">
        <f t="shared" si="26"/>
        <v>5</v>
      </c>
      <c r="O17" s="14">
        <f>IF(H17=1,求节点(其他调用!$W$5:$W$164,其他调用!X$5:X$164,K17),IF(H17=2,求节点(其他调用!$W$5:$W$164,其他调用!Y$5:Y$164,K17),求节点(其他调用!$W$5:$W$164,其他调用!Z$5:Z$164,K17)))</f>
        <v>3083735276</v>
      </c>
      <c r="P17" s="14">
        <f>求节点(节奏总纲!$AC$4:$AC$807,节奏总纲!AD$4:AD$807,防守怪物难度设计!$I17)</f>
        <v>67.272265912925377</v>
      </c>
      <c r="Q17" s="14">
        <f>求节点(节奏总纲!$AC$4:$AC$807,节奏总纲!AE$4:AE$807,防守怪物难度设计!$I17)</f>
        <v>69.333680194119751</v>
      </c>
      <c r="R17" s="14">
        <f>求节点(节奏总纲!$AC$4:$AC$807,节奏总纲!AF$4:AF$807,防守怪物难度设计!$I17)</f>
        <v>72.23150684883845</v>
      </c>
      <c r="S17" s="14">
        <f>求节点(节奏总纲!$AC$4:$AC$807,节奏总纲!AG$4:AG$807,防守怪物难度设计!$I17)</f>
        <v>76.672104206565521</v>
      </c>
      <c r="T17" s="14">
        <f>求节点(节奏总纲!$AC$4:$AC$807,节奏总纲!AH$4:AH$807,防守怪物难度设计!$I17)</f>
        <v>85.384431166588271</v>
      </c>
      <c r="U17" s="14">
        <f>求节点(其他调用!$AL$4:$AL$603,其他调用!$AM$4:$AM$603,防守怪物难度设计!$I17)*求节点(节奏总纲!$BI$4:$BI$603,节奏总纲!BP$4:BP$603,防守怪物难度设计!$I17)</f>
        <v>47.96255025</v>
      </c>
      <c r="V17" s="14">
        <f>求节点(其他调用!$AL$4:$AL$603,其他调用!$AM$4:$AM$603,防守怪物难度设计!$I17)*求节点(节奏总纲!$BI$4:$BI$603,节奏总纲!BQ$4:BQ$603,防守怪物难度设计!$I17)</f>
        <v>47.291513735919999</v>
      </c>
      <c r="W17" s="14">
        <f>求节点(其他调用!$AL$4:$AL$603,其他调用!$AM$4:$AM$603,防守怪物难度设计!$I17)*求节点(节奏总纲!$BI$4:$BI$603,节奏总纲!BR$4:BR$603,防守怪物难度设计!$I17)</f>
        <v>3.8604200140800002</v>
      </c>
      <c r="X17" s="14">
        <f>求节点(其他调用!$AL$4:$AL$603,其他调用!$AM$4:$AM$603,防守怪物难度设计!$I17)*求节点(节奏总纲!$BI$4:$BI$603,节奏总纲!BS$4:BS$603,防守怪物难度设计!$I17)</f>
        <v>0.68679600000000018</v>
      </c>
      <c r="Y17" s="14">
        <f>求节点(其他调用!$AL$4:$AL$603,其他调用!$AM$4:$AM$603,防守怪物难度设计!$I17)*求节点(节奏总纲!$BI$4:$BI$603,节奏总纲!BT$4:BT$603,防守怪物难度设计!$I17)</f>
        <v>0.19871999999999998</v>
      </c>
      <c r="Z17" s="36">
        <f>求节点(其他调用!$W$5:$W$164,其他调用!X$5:X$164,防守怪物难度设计!P17)/INDEX(节奏总纲!$BU$4:$BU$603,MATCH(防守怪物难度设计!$I17,节奏总纲!$BI$4:$BI$603,0))</f>
        <v>1717041428.4698038</v>
      </c>
      <c r="AA17" s="36">
        <f>求节点(其他调用!$W$5:$W$164,其他调用!Y$5:Y$164,防守怪物难度设计!Q17)/INDEX(节奏总纲!$BU$4:$BU$603,MATCH(防守怪物难度设计!$I17,节奏总纲!$BI$4:$BI$603,0))</f>
        <v>2121950425.8383157</v>
      </c>
      <c r="AB17" s="36">
        <f>求节点(其他调用!$W$5:$W$164,其他调用!Z$5:Z$164,防守怪物难度设计!R17)/INDEX(节奏总纲!$BU$4:$BU$603,MATCH(防守怪物难度设计!$I17,节奏总纲!$BI$4:$BI$603,0))</f>
        <v>3135664687.2287059</v>
      </c>
      <c r="AC17" s="36">
        <f>求节点(其他调用!$W$5:$W$164,其他调用!AA$5:AA$164,防守怪物难度设计!S17)/INDEX(节奏总纲!$BU$4:$BU$603,MATCH(防守怪物难度设计!$I17,节奏总纲!$BI$4:$BI$603,0))</f>
        <v>5537206360.9175253</v>
      </c>
      <c r="AD17" s="36">
        <f>求节点(其他调用!$W$5:$W$164,其他调用!AB$5:AB$164,防守怪物难度设计!T17)/INDEX(节奏总纲!$BU$4:$BU$603,MATCH(防守怪物难度设计!$I17,节奏总纲!$BI$4:$BI$603,0))</f>
        <v>12012564502.346222</v>
      </c>
      <c r="AE17" s="14">
        <f t="shared" ref="AE17:AI17" si="58">AE14</f>
        <v>2</v>
      </c>
      <c r="AF17" s="14">
        <f t="shared" si="58"/>
        <v>3</v>
      </c>
      <c r="AG17" s="14">
        <f t="shared" si="58"/>
        <v>5</v>
      </c>
      <c r="AH17" s="14">
        <f t="shared" si="58"/>
        <v>6</v>
      </c>
      <c r="AI17" s="14">
        <f t="shared" si="58"/>
        <v>8</v>
      </c>
      <c r="AJ17" s="23">
        <f t="shared" si="33"/>
        <v>568197709922.52576</v>
      </c>
      <c r="AK17" s="14">
        <f t="shared" si="1"/>
        <v>678421760720</v>
      </c>
      <c r="AL17" s="31">
        <f t="shared" si="34"/>
        <v>1.1939889036379667</v>
      </c>
      <c r="AM17" s="14">
        <f t="shared" si="28"/>
        <v>1.2</v>
      </c>
      <c r="AN17" s="14">
        <f t="shared" si="35"/>
        <v>0.99499075303163897</v>
      </c>
      <c r="AR17" s="53"/>
      <c r="AS17" s="14">
        <f>ROUND(IF(H17=1,INDEX(其他调用!$AF$4:$AF$164,MATCH(防守怪物难度设计!K17,其他调用!$AE$4:$AE$164,0)),IF(H17=2,INDEX(其他调用!$AG$4:$AG$164,MATCH(防守怪物难度设计!K17,其他调用!$AE$4:$AE$164,0)),INDEX(其他调用!$AH$4:$AH$164,MATCH(防守怪物难度设计!K17,其他调用!$AE$4:$AE$164,0)))),0)</f>
        <v>6498</v>
      </c>
      <c r="AT17" s="14">
        <f t="shared" si="36"/>
        <v>38988</v>
      </c>
      <c r="AU17" s="14">
        <v>0.5</v>
      </c>
      <c r="AV17" s="14">
        <f t="shared" si="37"/>
        <v>43417.48251491657</v>
      </c>
      <c r="AW17" s="14">
        <f t="shared" si="38"/>
        <v>80484.149057596587</v>
      </c>
      <c r="AX17" s="14">
        <f t="shared" si="39"/>
        <v>198222.74592949331</v>
      </c>
      <c r="AY17" s="14">
        <f t="shared" si="40"/>
        <v>420045.00829814898</v>
      </c>
      <c r="AZ17" s="14">
        <f t="shared" si="41"/>
        <v>1215009.2609116023</v>
      </c>
      <c r="BA17" s="14">
        <f t="shared" si="42"/>
        <v>108543.70628729142</v>
      </c>
      <c r="BB17" s="14">
        <f t="shared" si="43"/>
        <v>201210.37264399146</v>
      </c>
      <c r="BC17" s="14">
        <f t="shared" si="44"/>
        <v>495556.86482373328</v>
      </c>
      <c r="BD17" s="14">
        <f t="shared" si="45"/>
        <v>1050112.5207453724</v>
      </c>
      <c r="BE17" s="14">
        <f t="shared" si="46"/>
        <v>3037523.1522790059</v>
      </c>
      <c r="BF17" s="53"/>
      <c r="BG17" s="53"/>
      <c r="BH17" s="53"/>
      <c r="BI17" s="53"/>
      <c r="BJ17" s="53"/>
      <c r="BK17" s="53"/>
      <c r="BL17" s="53"/>
    </row>
    <row r="18" spans="7:64" x14ac:dyDescent="0.15">
      <c r="G18" s="53">
        <v>120</v>
      </c>
      <c r="H18" s="14">
        <f t="shared" si="24"/>
        <v>1</v>
      </c>
      <c r="I18" s="14">
        <f t="shared" ref="I18" si="59">AVERAGE(G18,G21)</f>
        <v>150</v>
      </c>
      <c r="J18" s="14">
        <v>0</v>
      </c>
      <c r="K18" s="14">
        <f>ROUND(IF(H18=1,INDEX(节奏总纲!$AD$4:$AD$807,MATCH(防守怪物难度设计!I18,节奏总纲!$AC$4:$AC$807,0)),IF(H18=2,INDEX(节奏总纲!$AE$4:$AE$807,MATCH(防守怪物难度设计!I18,节奏总纲!$AC$4:$AC$807,0)),INDEX(节奏总纲!$AF$4:$AF$807,MATCH(防守怪物难度设计!I18,节奏总纲!$AC$4:$AC$807,0)))),0)+J18</f>
        <v>72</v>
      </c>
      <c r="L18" s="14">
        <v>450</v>
      </c>
      <c r="M18" s="14">
        <f t="shared" si="6"/>
        <v>420</v>
      </c>
      <c r="N18" s="14">
        <f t="shared" si="26"/>
        <v>1</v>
      </c>
      <c r="O18" s="14">
        <f>IF(H18=1,求节点(其他调用!$W$5:$W$164,其他调用!X$5:X$164,K18),IF(H18=2,求节点(其他调用!$W$5:$W$164,其他调用!Y$5:Y$164,K18),求节点(其他调用!$W$5:$W$164,其他调用!Z$5:Z$164,K18)))</f>
        <v>2445223227</v>
      </c>
      <c r="P18" s="14">
        <f>求节点(节奏总纲!$AC$4:$AC$807,节奏总纲!AD$4:AD$807,防守怪物难度设计!$I18)</f>
        <v>72.375871759353331</v>
      </c>
      <c r="Q18" s="14">
        <f>求节点(节奏总纲!$AC$4:$AC$807,节奏总纲!AE$4:AE$807,防守怪物难度设计!$I18)</f>
        <v>74.456724480300707</v>
      </c>
      <c r="R18" s="14">
        <f>求节点(节奏总纲!$AC$4:$AC$807,节奏总纲!AF$4:AF$807,防守怪物难度设计!$I18)</f>
        <v>77.324097991611154</v>
      </c>
      <c r="S18" s="14">
        <f>求节点(节奏总纲!$AC$4:$AC$807,节奏总纲!AG$4:AG$807,防守怪物难度设计!$I18)</f>
        <v>81.919202803497143</v>
      </c>
      <c r="T18" s="14">
        <f>求节点(节奏总纲!$AC$4:$AC$807,节奏总纲!AH$4:AH$807,防守怪物难度设计!$I18)</f>
        <v>91.216133577135096</v>
      </c>
      <c r="U18" s="14">
        <f>求节点(其他调用!$AL$4:$AL$603,其他调用!$AM$4:$AM$603,防守怪物难度设计!$I18)*求节点(节奏总纲!$BI$4:$BI$603,节奏总纲!BP$4:BP$603,防守怪物难度设计!$I18)</f>
        <v>47.96255025</v>
      </c>
      <c r="V18" s="14">
        <f>求节点(其他调用!$AL$4:$AL$603,其他调用!$AM$4:$AM$603,防守怪物难度设计!$I18)*求节点(节奏总纲!$BI$4:$BI$603,节奏总纲!BQ$4:BQ$603,防守怪物难度设计!$I18)</f>
        <v>47.291513735919999</v>
      </c>
      <c r="W18" s="14">
        <f>求节点(其他调用!$AL$4:$AL$603,其他调用!$AM$4:$AM$603,防守怪物难度设计!$I18)*求节点(节奏总纲!$BI$4:$BI$603,节奏总纲!BR$4:BR$603,防守怪物难度设计!$I18)</f>
        <v>3.8604200140800002</v>
      </c>
      <c r="X18" s="14">
        <f>求节点(其他调用!$AL$4:$AL$603,其他调用!$AM$4:$AM$603,防守怪物难度设计!$I18)*求节点(节奏总纲!$BI$4:$BI$603,节奏总纲!BS$4:BS$603,防守怪物难度设计!$I18)</f>
        <v>0.68679600000000018</v>
      </c>
      <c r="Y18" s="14">
        <f>求节点(其他调用!$AL$4:$AL$603,其他调用!$AM$4:$AM$603,防守怪物难度设计!$I18)*求节点(节奏总纲!$BI$4:$BI$603,节奏总纲!BT$4:BT$603,防守怪物难度设计!$I18)</f>
        <v>0.19871999999999998</v>
      </c>
      <c r="Z18" s="36">
        <f>求节点(其他调用!$W$5:$W$164,其他调用!X$5:X$164,防守怪物难度设计!P18)/INDEX(节奏总纲!$BU$4:$BU$603,MATCH(防守怪物难度设计!$I18,节奏总纲!$BI$4:$BI$603,0))</f>
        <v>2515144588.3600283</v>
      </c>
      <c r="AA18" s="36">
        <f>求节点(其他调用!$W$5:$W$164,其他调用!Y$5:Y$164,防守怪物难度设计!Q18)/INDEX(节奏总纲!$BU$4:$BU$603,MATCH(防守怪物难度设计!$I18,节奏总纲!$BI$4:$BI$603,0))</f>
        <v>3062491597.2413497</v>
      </c>
      <c r="AB18" s="36">
        <f>求节点(其他调用!$W$5:$W$164,其他调用!Z$5:Z$164,防守怪物难度设计!R18)/INDEX(节奏总纲!$BU$4:$BU$603,MATCH(防守怪物难度设计!$I18,节奏总纲!$BI$4:$BI$603,0))</f>
        <v>4486729440.2716837</v>
      </c>
      <c r="AC18" s="36">
        <f>求节点(其他调用!$W$5:$W$164,其他调用!AA$5:AA$164,防守怪物难度设计!S18)/INDEX(节奏总纲!$BU$4:$BU$603,MATCH(防守怪物难度设计!$I18,节奏总纲!$BI$4:$BI$603,0))</f>
        <v>8316297531.9174232</v>
      </c>
      <c r="AD18" s="36">
        <f>求节点(其他调用!$W$5:$W$164,其他调用!AB$5:AB$164,防守怪物难度设计!T18)/INDEX(节奏总纲!$BU$4:$BU$603,MATCH(防守怪物难度设计!$I18,节奏总纲!$BI$4:$BI$603,0))</f>
        <v>15256661105.170738</v>
      </c>
      <c r="AE18" s="14">
        <f t="shared" ref="AE18:AI18" si="60">AE15</f>
        <v>4</v>
      </c>
      <c r="AF18" s="14">
        <f t="shared" si="60"/>
        <v>5</v>
      </c>
      <c r="AG18" s="14">
        <f t="shared" si="60"/>
        <v>6</v>
      </c>
      <c r="AH18" s="14">
        <f t="shared" si="60"/>
        <v>8</v>
      </c>
      <c r="AI18" s="14">
        <f t="shared" si="60"/>
        <v>14</v>
      </c>
      <c r="AJ18" s="23">
        <f t="shared" si="7"/>
        <v>1398742323545.5681</v>
      </c>
      <c r="AK18" s="14">
        <f t="shared" si="1"/>
        <v>1100350452150</v>
      </c>
      <c r="AL18" s="31">
        <f t="shared" si="8"/>
        <v>0.78667130723606282</v>
      </c>
      <c r="AM18" s="14">
        <f t="shared" si="28"/>
        <v>0.8</v>
      </c>
      <c r="AN18" s="14">
        <f t="shared" si="9"/>
        <v>0.98333913404507844</v>
      </c>
      <c r="AR18" s="53">
        <v>3</v>
      </c>
      <c r="AS18" s="14">
        <f>ROUND(IF(H18=1,INDEX(其他调用!$AF$4:$AF$164,MATCH(防守怪物难度设计!K18,其他调用!$AE$4:$AE$164,0)),IF(H18=2,INDEX(其他调用!$AG$4:$AG$164,MATCH(防守怪物难度设计!K18,其他调用!$AE$4:$AE$164,0)),INDEX(其他调用!$AH$4:$AH$164,MATCH(防守怪物难度设计!K18,其他调用!$AE$4:$AE$164,0)))),0)</f>
        <v>6387</v>
      </c>
      <c r="AT18" s="14">
        <f t="shared" si="10"/>
        <v>38322</v>
      </c>
      <c r="AU18" s="14">
        <v>0.5</v>
      </c>
      <c r="AV18" s="14">
        <f t="shared" si="2"/>
        <v>157671.28309734969</v>
      </c>
      <c r="AW18" s="14">
        <f t="shared" si="11"/>
        <v>239979.73210296806</v>
      </c>
      <c r="AX18" s="14">
        <f t="shared" si="12"/>
        <v>421901.224505483</v>
      </c>
      <c r="AY18" s="14">
        <f t="shared" si="13"/>
        <v>1042676.6783469277</v>
      </c>
      <c r="AZ18" s="14">
        <f t="shared" si="14"/>
        <v>3347473.8199077891</v>
      </c>
      <c r="BA18" s="14">
        <f t="shared" si="15"/>
        <v>78835.641548674845</v>
      </c>
      <c r="BB18" s="14">
        <f t="shared" si="16"/>
        <v>119989.86605148403</v>
      </c>
      <c r="BC18" s="14">
        <f t="shared" si="17"/>
        <v>210950.6122527415</v>
      </c>
      <c r="BD18" s="14">
        <f t="shared" si="18"/>
        <v>521338.33917346387</v>
      </c>
      <c r="BE18" s="14">
        <f t="shared" si="19"/>
        <v>1673736.9099538946</v>
      </c>
      <c r="BF18" s="53">
        <f t="shared" ref="BF18" si="61">SUM(BA18:BA20)</f>
        <v>330346.95911246864</v>
      </c>
      <c r="BG18" s="53">
        <f t="shared" ref="BG18" si="62">ROUND($BF18*BG$4,-3)</f>
        <v>33000</v>
      </c>
      <c r="BH18" s="53">
        <f t="shared" si="23"/>
        <v>99000</v>
      </c>
      <c r="BI18" s="53">
        <f t="shared" si="23"/>
        <v>165000</v>
      </c>
      <c r="BJ18" s="53">
        <f t="shared" si="23"/>
        <v>231000</v>
      </c>
      <c r="BK18" s="53">
        <f t="shared" si="23"/>
        <v>330000</v>
      </c>
      <c r="BL18" s="53">
        <f t="shared" si="23"/>
        <v>99000</v>
      </c>
    </row>
    <row r="19" spans="7:64" x14ac:dyDescent="0.15">
      <c r="G19" s="53"/>
      <c r="H19" s="14">
        <f t="shared" si="24"/>
        <v>2</v>
      </c>
      <c r="I19" s="14">
        <f t="shared" ref="I19:I20" si="63">I18</f>
        <v>150</v>
      </c>
      <c r="J19" s="14">
        <v>0</v>
      </c>
      <c r="K19" s="14">
        <f>ROUND(IF(H19=1,INDEX(节奏总纲!$AD$4:$AD$807,MATCH(防守怪物难度设计!I19,节奏总纲!$AC$4:$AC$807,0)),IF(H19=2,INDEX(节奏总纲!$AE$4:$AE$807,MATCH(防守怪物难度设计!I19,节奏总纲!$AC$4:$AC$807,0)),INDEX(节奏总纲!$AF$4:$AF$807,MATCH(防守怪物难度设计!I19,节奏总纲!$AC$4:$AC$807,0)))),0)+J19</f>
        <v>74</v>
      </c>
      <c r="L19" s="14">
        <v>450</v>
      </c>
      <c r="M19" s="14">
        <f t="shared" si="6"/>
        <v>420</v>
      </c>
      <c r="N19" s="14">
        <f t="shared" si="26"/>
        <v>2</v>
      </c>
      <c r="O19" s="14">
        <f>IF(H19=1,求节点(其他调用!$W$5:$W$164,其他调用!X$5:X$164,K19),IF(H19=2,求节点(其他调用!$W$5:$W$164,其他调用!Y$5:Y$164,K19),求节点(其他调用!$W$5:$W$164,其他调用!Z$5:Z$164,K19)))</f>
        <v>2963975017</v>
      </c>
      <c r="P19" s="14">
        <f>求节点(节奏总纲!$AC$4:$AC$807,节奏总纲!AD$4:AD$807,防守怪物难度设计!$I19)</f>
        <v>72.375871759353331</v>
      </c>
      <c r="Q19" s="14">
        <f>求节点(节奏总纲!$AC$4:$AC$807,节奏总纲!AE$4:AE$807,防守怪物难度设计!$I19)</f>
        <v>74.456724480300707</v>
      </c>
      <c r="R19" s="14">
        <f>求节点(节奏总纲!$AC$4:$AC$807,节奏总纲!AF$4:AF$807,防守怪物难度设计!$I19)</f>
        <v>77.324097991611154</v>
      </c>
      <c r="S19" s="14">
        <f>求节点(节奏总纲!$AC$4:$AC$807,节奏总纲!AG$4:AG$807,防守怪物难度设计!$I19)</f>
        <v>81.919202803497143</v>
      </c>
      <c r="T19" s="14">
        <f>求节点(节奏总纲!$AC$4:$AC$807,节奏总纲!AH$4:AH$807,防守怪物难度设计!$I19)</f>
        <v>91.216133577135096</v>
      </c>
      <c r="U19" s="14">
        <f>求节点(其他调用!$AL$4:$AL$603,其他调用!$AM$4:$AM$603,防守怪物难度设计!$I19)*求节点(节奏总纲!$BI$4:$BI$603,节奏总纲!BP$4:BP$603,防守怪物难度设计!$I19)</f>
        <v>47.96255025</v>
      </c>
      <c r="V19" s="14">
        <f>求节点(其他调用!$AL$4:$AL$603,其他调用!$AM$4:$AM$603,防守怪物难度设计!$I19)*求节点(节奏总纲!$BI$4:$BI$603,节奏总纲!BQ$4:BQ$603,防守怪物难度设计!$I19)</f>
        <v>47.291513735919999</v>
      </c>
      <c r="W19" s="14">
        <f>求节点(其他调用!$AL$4:$AL$603,其他调用!$AM$4:$AM$603,防守怪物难度设计!$I19)*求节点(节奏总纲!$BI$4:$BI$603,节奏总纲!BR$4:BR$603,防守怪物难度设计!$I19)</f>
        <v>3.8604200140800002</v>
      </c>
      <c r="X19" s="14">
        <f>求节点(其他调用!$AL$4:$AL$603,其他调用!$AM$4:$AM$603,防守怪物难度设计!$I19)*求节点(节奏总纲!$BI$4:$BI$603,节奏总纲!BS$4:BS$603,防守怪物难度设计!$I19)</f>
        <v>0.68679600000000018</v>
      </c>
      <c r="Y19" s="14">
        <f>求节点(其他调用!$AL$4:$AL$603,其他调用!$AM$4:$AM$603,防守怪物难度设计!$I19)*求节点(节奏总纲!$BI$4:$BI$603,节奏总纲!BT$4:BT$603,防守怪物难度设计!$I19)</f>
        <v>0.19871999999999998</v>
      </c>
      <c r="Z19" s="36">
        <f>求节点(其他调用!$W$5:$W$164,其他调用!X$5:X$164,防守怪物难度设计!P19)/INDEX(节奏总纲!$BU$4:$BU$603,MATCH(防守怪物难度设计!$I19,节奏总纲!$BI$4:$BI$603,0))</f>
        <v>2515144588.3600283</v>
      </c>
      <c r="AA19" s="36">
        <f>求节点(其他调用!$W$5:$W$164,其他调用!Y$5:Y$164,防守怪物难度设计!Q19)/INDEX(节奏总纲!$BU$4:$BU$603,MATCH(防守怪物难度设计!$I19,节奏总纲!$BI$4:$BI$603,0))</f>
        <v>3062491597.2413497</v>
      </c>
      <c r="AB19" s="36">
        <f>求节点(其他调用!$W$5:$W$164,其他调用!Z$5:Z$164,防守怪物难度设计!R19)/INDEX(节奏总纲!$BU$4:$BU$603,MATCH(防守怪物难度设计!$I19,节奏总纲!$BI$4:$BI$603,0))</f>
        <v>4486729440.2716837</v>
      </c>
      <c r="AC19" s="36">
        <f>求节点(其他调用!$W$5:$W$164,其他调用!AA$5:AA$164,防守怪物难度设计!S19)/INDEX(节奏总纲!$BU$4:$BU$603,MATCH(防守怪物难度设计!$I19,节奏总纲!$BI$4:$BI$603,0))</f>
        <v>8316297531.9174232</v>
      </c>
      <c r="AD19" s="36">
        <f>求节点(其他调用!$W$5:$W$164,其他调用!AB$5:AB$164,防守怪物难度设计!T19)/INDEX(节奏总纲!$BU$4:$BU$603,MATCH(防守怪物难度设计!$I19,节奏总纲!$BI$4:$BI$603,0))</f>
        <v>15256661105.170738</v>
      </c>
      <c r="AE19" s="14">
        <f t="shared" ref="AE19:AI19" si="64">AE16</f>
        <v>4</v>
      </c>
      <c r="AF19" s="14">
        <f t="shared" si="64"/>
        <v>5</v>
      </c>
      <c r="AG19" s="14">
        <f t="shared" si="64"/>
        <v>6</v>
      </c>
      <c r="AH19" s="14">
        <f t="shared" si="64"/>
        <v>8</v>
      </c>
      <c r="AI19" s="14">
        <f t="shared" si="64"/>
        <v>14</v>
      </c>
      <c r="AJ19" s="23">
        <f t="shared" si="7"/>
        <v>1398742323545.5681</v>
      </c>
      <c r="AK19" s="14">
        <f t="shared" si="1"/>
        <v>1333788757650</v>
      </c>
      <c r="AL19" s="31">
        <f t="shared" si="8"/>
        <v>0.95356287945093265</v>
      </c>
      <c r="AM19" s="14">
        <f t="shared" si="28"/>
        <v>1</v>
      </c>
      <c r="AN19" s="14">
        <f t="shared" si="9"/>
        <v>0.95356287945093265</v>
      </c>
      <c r="AR19" s="53"/>
      <c r="AS19" s="14">
        <f>ROUND(IF(H19=1,INDEX(其他调用!$AF$4:$AF$164,MATCH(防守怪物难度设计!K19,其他调用!$AE$4:$AE$164,0)),IF(H19=2,INDEX(其他调用!$AG$4:$AG$164,MATCH(防守怪物难度设计!K19,其他调用!$AE$4:$AE$164,0)),INDEX(其他调用!$AH$4:$AH$164,MATCH(防守怪物难度设计!K19,其他调用!$AE$4:$AE$164,0)))),0)</f>
        <v>6574</v>
      </c>
      <c r="AT19" s="14">
        <f t="shared" si="10"/>
        <v>39444</v>
      </c>
      <c r="AU19" s="14">
        <v>0.5</v>
      </c>
      <c r="AV19" s="14">
        <f t="shared" si="2"/>
        <v>133884.20964989931</v>
      </c>
      <c r="AW19" s="14">
        <f t="shared" si="11"/>
        <v>203775.19693781517</v>
      </c>
      <c r="AX19" s="14">
        <f t="shared" si="12"/>
        <v>358251.10878539417</v>
      </c>
      <c r="AY19" s="14">
        <f t="shared" si="13"/>
        <v>885373.29219722189</v>
      </c>
      <c r="AZ19" s="14">
        <f t="shared" si="14"/>
        <v>2842457.2813641108</v>
      </c>
      <c r="BA19" s="14">
        <f t="shared" si="15"/>
        <v>133884.20964989931</v>
      </c>
      <c r="BB19" s="14">
        <f t="shared" si="16"/>
        <v>203775.19693781517</v>
      </c>
      <c r="BC19" s="14">
        <f t="shared" si="17"/>
        <v>358251.10878539417</v>
      </c>
      <c r="BD19" s="14">
        <f t="shared" si="18"/>
        <v>885373.29219722189</v>
      </c>
      <c r="BE19" s="14">
        <f t="shared" si="19"/>
        <v>2842457.2813641108</v>
      </c>
      <c r="BF19" s="53"/>
      <c r="BG19" s="53"/>
      <c r="BH19" s="53"/>
      <c r="BI19" s="53"/>
      <c r="BJ19" s="53"/>
      <c r="BK19" s="53"/>
      <c r="BL19" s="53"/>
    </row>
    <row r="20" spans="7:64" x14ac:dyDescent="0.15">
      <c r="G20" s="53"/>
      <c r="H20" s="14">
        <f t="shared" si="24"/>
        <v>3</v>
      </c>
      <c r="I20" s="14">
        <f t="shared" si="63"/>
        <v>150</v>
      </c>
      <c r="J20" s="14">
        <v>0</v>
      </c>
      <c r="K20" s="14">
        <f>ROUND(IF(H20=1,INDEX(节奏总纲!$AD$4:$AD$807,MATCH(防守怪物难度设计!I20,节奏总纲!$AC$4:$AC$807,0)),IF(H20=2,INDEX(节奏总纲!$AE$4:$AE$807,MATCH(防守怪物难度设计!I20,节奏总纲!$AC$4:$AC$807,0)),INDEX(节奏总纲!$AF$4:$AF$807,MATCH(防守怪物难度设计!I20,节奏总纲!$AC$4:$AC$807,0)))),0)+J20</f>
        <v>77</v>
      </c>
      <c r="L20" s="14">
        <v>220</v>
      </c>
      <c r="M20" s="14">
        <f t="shared" si="6"/>
        <v>240</v>
      </c>
      <c r="N20" s="14">
        <f t="shared" si="26"/>
        <v>5</v>
      </c>
      <c r="O20" s="14">
        <f>IF(H20=1,求节点(其他调用!$W$5:$W$164,其他调用!X$5:X$164,K20),IF(H20=2,求节点(其他调用!$W$5:$W$164,其他调用!Y$5:Y$164,K20),求节点(其他调用!$W$5:$W$164,其他调用!Z$5:Z$164,K20)))</f>
        <v>4384451909</v>
      </c>
      <c r="P20" s="14">
        <f>求节点(节奏总纲!$AC$4:$AC$807,节奏总纲!AD$4:AD$807,防守怪物难度设计!$I20)</f>
        <v>72.375871759353331</v>
      </c>
      <c r="Q20" s="14">
        <f>求节点(节奏总纲!$AC$4:$AC$807,节奏总纲!AE$4:AE$807,防守怪物难度设计!$I20)</f>
        <v>74.456724480300707</v>
      </c>
      <c r="R20" s="14">
        <f>求节点(节奏总纲!$AC$4:$AC$807,节奏总纲!AF$4:AF$807,防守怪物难度设计!$I20)</f>
        <v>77.324097991611154</v>
      </c>
      <c r="S20" s="14">
        <f>求节点(节奏总纲!$AC$4:$AC$807,节奏总纲!AG$4:AG$807,防守怪物难度设计!$I20)</f>
        <v>81.919202803497143</v>
      </c>
      <c r="T20" s="14">
        <f>求节点(节奏总纲!$AC$4:$AC$807,节奏总纲!AH$4:AH$807,防守怪物难度设计!$I20)</f>
        <v>91.216133577135096</v>
      </c>
      <c r="U20" s="14">
        <f>求节点(其他调用!$AL$4:$AL$603,其他调用!$AM$4:$AM$603,防守怪物难度设计!$I20)*求节点(节奏总纲!$BI$4:$BI$603,节奏总纲!BP$4:BP$603,防守怪物难度设计!$I20)</f>
        <v>47.96255025</v>
      </c>
      <c r="V20" s="14">
        <f>求节点(其他调用!$AL$4:$AL$603,其他调用!$AM$4:$AM$603,防守怪物难度设计!$I20)*求节点(节奏总纲!$BI$4:$BI$603,节奏总纲!BQ$4:BQ$603,防守怪物难度设计!$I20)</f>
        <v>47.291513735919999</v>
      </c>
      <c r="W20" s="14">
        <f>求节点(其他调用!$AL$4:$AL$603,其他调用!$AM$4:$AM$603,防守怪物难度设计!$I20)*求节点(节奏总纲!$BI$4:$BI$603,节奏总纲!BR$4:BR$603,防守怪物难度设计!$I20)</f>
        <v>3.8604200140800002</v>
      </c>
      <c r="X20" s="14">
        <f>求节点(其他调用!$AL$4:$AL$603,其他调用!$AM$4:$AM$603,防守怪物难度设计!$I20)*求节点(节奏总纲!$BI$4:$BI$603,节奏总纲!BS$4:BS$603,防守怪物难度设计!$I20)</f>
        <v>0.68679600000000018</v>
      </c>
      <c r="Y20" s="14">
        <f>求节点(其他调用!$AL$4:$AL$603,其他调用!$AM$4:$AM$603,防守怪物难度设计!$I20)*求节点(节奏总纲!$BI$4:$BI$603,节奏总纲!BT$4:BT$603,防守怪物难度设计!$I20)</f>
        <v>0.19871999999999998</v>
      </c>
      <c r="Z20" s="36">
        <f>求节点(其他调用!$W$5:$W$164,其他调用!X$5:X$164,防守怪物难度设计!P20)/INDEX(节奏总纲!$BU$4:$BU$603,MATCH(防守怪物难度设计!$I20,节奏总纲!$BI$4:$BI$603,0))</f>
        <v>2515144588.3600283</v>
      </c>
      <c r="AA20" s="36">
        <f>求节点(其他调用!$W$5:$W$164,其他调用!Y$5:Y$164,防守怪物难度设计!Q20)/INDEX(节奏总纲!$BU$4:$BU$603,MATCH(防守怪物难度设计!$I20,节奏总纲!$BI$4:$BI$603,0))</f>
        <v>3062491597.2413497</v>
      </c>
      <c r="AB20" s="36">
        <f>求节点(其他调用!$W$5:$W$164,其他调用!Z$5:Z$164,防守怪物难度设计!R20)/INDEX(节奏总纲!$BU$4:$BU$603,MATCH(防守怪物难度设计!$I20,节奏总纲!$BI$4:$BI$603,0))</f>
        <v>4486729440.2716837</v>
      </c>
      <c r="AC20" s="36">
        <f>求节点(其他调用!$W$5:$W$164,其他调用!AA$5:AA$164,防守怪物难度设计!S20)/INDEX(节奏总纲!$BU$4:$BU$603,MATCH(防守怪物难度设计!$I20,节奏总纲!$BI$4:$BI$603,0))</f>
        <v>8316297531.9174232</v>
      </c>
      <c r="AD20" s="36">
        <f>求节点(其他调用!$W$5:$W$164,其他调用!AB$5:AB$164,防守怪物难度设计!T20)/INDEX(节奏总纲!$BU$4:$BU$603,MATCH(防守怪物难度设计!$I20,节奏总纲!$BI$4:$BI$603,0))</f>
        <v>15256661105.170738</v>
      </c>
      <c r="AE20" s="14">
        <f t="shared" ref="AE20:AI20" si="65">AE17</f>
        <v>2</v>
      </c>
      <c r="AF20" s="14">
        <f t="shared" si="65"/>
        <v>3</v>
      </c>
      <c r="AG20" s="14">
        <f t="shared" si="65"/>
        <v>5</v>
      </c>
      <c r="AH20" s="14">
        <f t="shared" si="65"/>
        <v>6</v>
      </c>
      <c r="AI20" s="14">
        <f t="shared" si="65"/>
        <v>8</v>
      </c>
      <c r="AJ20" s="23">
        <f t="shared" si="7"/>
        <v>820882417203.578</v>
      </c>
      <c r="AK20" s="14">
        <f t="shared" si="1"/>
        <v>964579419980</v>
      </c>
      <c r="AL20" s="31">
        <f t="shared" si="8"/>
        <v>1.1750518707246049</v>
      </c>
      <c r="AM20" s="14">
        <f t="shared" si="28"/>
        <v>1.2</v>
      </c>
      <c r="AN20" s="14">
        <f t="shared" si="9"/>
        <v>0.97920989227050415</v>
      </c>
      <c r="AR20" s="53"/>
      <c r="AS20" s="14">
        <f>ROUND(IF(H20=1,INDEX(其他调用!$AF$4:$AF$164,MATCH(防守怪物难度设计!K20,其他调用!$AE$4:$AE$164,0)),IF(H20=2,INDEX(其他调用!$AG$4:$AG$164,MATCH(防守怪物难度设计!K20,其他调用!$AE$4:$AE$164,0)),INDEX(其他调用!$AH$4:$AH$164,MATCH(防守怪物难度设计!K20,其他调用!$AE$4:$AE$164,0)))),0)</f>
        <v>6835</v>
      </c>
      <c r="AT20" s="14">
        <f t="shared" si="10"/>
        <v>41010</v>
      </c>
      <c r="AU20" s="14">
        <v>0.5</v>
      </c>
      <c r="AV20" s="14">
        <f t="shared" si="2"/>
        <v>47050.84316555781</v>
      </c>
      <c r="AW20" s="14">
        <f t="shared" si="11"/>
        <v>85935.106377877557</v>
      </c>
      <c r="AX20" s="14">
        <f t="shared" si="12"/>
        <v>209833.26783427809</v>
      </c>
      <c r="AY20" s="14">
        <f t="shared" si="13"/>
        <v>466719.26461392536</v>
      </c>
      <c r="AZ20" s="14">
        <f t="shared" si="14"/>
        <v>1141626.2463980457</v>
      </c>
      <c r="BA20" s="14">
        <f t="shared" si="15"/>
        <v>117627.10791389452</v>
      </c>
      <c r="BB20" s="14">
        <f t="shared" si="16"/>
        <v>214837.76594469388</v>
      </c>
      <c r="BC20" s="14">
        <f t="shared" si="17"/>
        <v>524583.16958569526</v>
      </c>
      <c r="BD20" s="14">
        <f t="shared" si="18"/>
        <v>1166798.1615348135</v>
      </c>
      <c r="BE20" s="14">
        <f t="shared" si="19"/>
        <v>2854065.6159951142</v>
      </c>
      <c r="BF20" s="53"/>
      <c r="BG20" s="53"/>
      <c r="BH20" s="53"/>
      <c r="BI20" s="53"/>
      <c r="BJ20" s="53"/>
      <c r="BK20" s="53"/>
      <c r="BL20" s="53"/>
    </row>
    <row r="21" spans="7:64" x14ac:dyDescent="0.15">
      <c r="G21" s="53">
        <v>180</v>
      </c>
      <c r="H21" s="14">
        <f t="shared" si="24"/>
        <v>1</v>
      </c>
      <c r="I21" s="14">
        <f t="shared" ref="I21" si="66">AVERAGE(G21,G24)</f>
        <v>210</v>
      </c>
      <c r="J21" s="14">
        <v>0</v>
      </c>
      <c r="K21" s="14">
        <f>ROUND(IF(H21=1,INDEX(节奏总纲!$AD$4:$AD$807,MATCH(防守怪物难度设计!I21,节奏总纲!$AC$4:$AC$807,0)),IF(H21=2,INDEX(节奏总纲!$AE$4:$AE$807,MATCH(防守怪物难度设计!I21,节奏总纲!$AC$4:$AC$807,0)),INDEX(节奏总纲!$AF$4:$AF$807,MATCH(防守怪物难度设计!I21,节奏总纲!$AC$4:$AC$807,0)))),0)+J21</f>
        <v>77</v>
      </c>
      <c r="L21" s="14">
        <v>450</v>
      </c>
      <c r="M21" s="14">
        <f t="shared" si="6"/>
        <v>420</v>
      </c>
      <c r="N21" s="14">
        <f t="shared" si="26"/>
        <v>1</v>
      </c>
      <c r="O21" s="14">
        <f>IF(H21=1,求节点(其他调用!$W$5:$W$164,其他调用!X$5:X$164,K21),IF(H21=2,求节点(其他调用!$W$5:$W$164,其他调用!Y$5:Y$164,K21),求节点(其他调用!$W$5:$W$164,其他调用!Z$5:Z$164,K21)))</f>
        <v>3511131332</v>
      </c>
      <c r="P21" s="14">
        <f>求节点(节奏总纲!$AC$4:$AC$807,节奏总纲!AD$4:AD$807,防守怪物难度设计!$I21)</f>
        <v>77.205261233275195</v>
      </c>
      <c r="Q21" s="14">
        <f>求节点(节奏总纲!$AC$4:$AC$807,节奏总纲!AE$4:AE$807,防守怪物难度设计!$I21)</f>
        <v>79.261304112721092</v>
      </c>
      <c r="R21" s="14">
        <f>求节点(节奏总纲!$AC$4:$AC$807,节奏总纲!AF$4:AF$807,防守怪物难度设计!$I21)</f>
        <v>82.238672852681816</v>
      </c>
      <c r="S21" s="14">
        <f>求节点(节奏总纲!$AC$4:$AC$807,节奏总纲!AG$4:AG$807,防守怪物难度设计!$I21)</f>
        <v>86.804267332174788</v>
      </c>
      <c r="T21" s="14">
        <f>求节点(节奏总纲!$AC$4:$AC$807,节奏总纲!AH$4:AH$807,防守怪物难度设计!$I21)</f>
        <v>96.190942965578103</v>
      </c>
      <c r="U21" s="14">
        <f>求节点(其他调用!$AL$4:$AL$603,其他调用!$AM$4:$AM$603,防守怪物难度设计!$I21)*求节点(节奏总纲!$BI$4:$BI$603,节奏总纲!BP$4:BP$603,防守怪物难度设计!$I21)</f>
        <v>47.96255025</v>
      </c>
      <c r="V21" s="14">
        <f>求节点(其他调用!$AL$4:$AL$603,其他调用!$AM$4:$AM$603,防守怪物难度设计!$I21)*求节点(节奏总纲!$BI$4:$BI$603,节奏总纲!BQ$4:BQ$603,防守怪物难度设计!$I21)</f>
        <v>47.291513735919999</v>
      </c>
      <c r="W21" s="14">
        <f>求节点(其他调用!$AL$4:$AL$603,其他调用!$AM$4:$AM$603,防守怪物难度设计!$I21)*求节点(节奏总纲!$BI$4:$BI$603,节奏总纲!BR$4:BR$603,防守怪物难度设计!$I21)</f>
        <v>3.8604200140800002</v>
      </c>
      <c r="X21" s="14">
        <f>求节点(其他调用!$AL$4:$AL$603,其他调用!$AM$4:$AM$603,防守怪物难度设计!$I21)*求节点(节奏总纲!$BI$4:$BI$603,节奏总纲!BS$4:BS$603,防守怪物难度设计!$I21)</f>
        <v>0.68679600000000018</v>
      </c>
      <c r="Y21" s="14">
        <f>求节点(其他调用!$AL$4:$AL$603,其他调用!$AM$4:$AM$603,防守怪物难度设计!$I21)*求节点(节奏总纲!$BI$4:$BI$603,节奏总纲!BT$4:BT$603,防守怪物难度设计!$I21)</f>
        <v>0.19871999999999998</v>
      </c>
      <c r="Z21" s="36">
        <f>求节点(其他调用!$W$5:$W$164,其他调用!X$5:X$164,防守怪物难度设计!P21)/INDEX(节奏总纲!$BU$4:$BU$603,MATCH(防守怪物难度设计!$I21,节奏总纲!$BI$4:$BI$603,0))</f>
        <v>3563463956.0431571</v>
      </c>
      <c r="AA21" s="36">
        <f>求节点(其他调用!$W$5:$W$164,其他调用!Y$5:Y$164,防守怪物难度设计!Q21)/INDEX(节奏总纲!$BU$4:$BU$603,MATCH(防守怪物难度设计!$I21,节奏总纲!$BI$4:$BI$603,0))</f>
        <v>4318330389.8282003</v>
      </c>
      <c r="AB21" s="36">
        <f>求节点(其他调用!$W$5:$W$164,其他调用!Z$5:Z$164,防守怪物难度设计!R21)/INDEX(节奏总纲!$BU$4:$BU$603,MATCH(防守怪物难度设计!$I21,节奏总纲!$BI$4:$BI$603,0))</f>
        <v>6343402456.5264921</v>
      </c>
      <c r="AC21" s="36">
        <f>求节点(其他调用!$W$5:$W$164,其他调用!AA$5:AA$164,防守怪物难度设计!S21)/INDEX(节奏总纲!$BU$4:$BU$603,MATCH(防守怪物难度设计!$I21,节奏总纲!$BI$4:$BI$603,0))</f>
        <v>11579219672.372873</v>
      </c>
      <c r="AD21" s="36">
        <f>求节点(其他调用!$W$5:$W$164,其他调用!AB$5:AB$164,防守怪物难度设计!T21)/INDEX(节奏总纲!$BU$4:$BU$603,MATCH(防守怪物难度设计!$I21,节奏总纲!$BI$4:$BI$603,0))</f>
        <v>18640803338.089802</v>
      </c>
      <c r="AE21" s="14">
        <f t="shared" ref="AE21:AI21" si="67">AE18</f>
        <v>4</v>
      </c>
      <c r="AF21" s="14">
        <f t="shared" si="67"/>
        <v>5</v>
      </c>
      <c r="AG21" s="14">
        <f t="shared" si="67"/>
        <v>6</v>
      </c>
      <c r="AH21" s="14">
        <f t="shared" si="67"/>
        <v>8</v>
      </c>
      <c r="AI21" s="14">
        <f t="shared" si="67"/>
        <v>14</v>
      </c>
      <c r="AJ21" s="23">
        <f t="shared" si="7"/>
        <v>1967163067944.0635</v>
      </c>
      <c r="AK21" s="14">
        <f t="shared" si="1"/>
        <v>1580009099400</v>
      </c>
      <c r="AL21" s="31">
        <f t="shared" si="8"/>
        <v>0.80319172576339148</v>
      </c>
      <c r="AM21" s="14">
        <f t="shared" si="28"/>
        <v>0.8</v>
      </c>
      <c r="AN21" s="14">
        <f t="shared" si="9"/>
        <v>1.0039896572042393</v>
      </c>
      <c r="AR21" s="53">
        <v>4</v>
      </c>
      <c r="AS21" s="14">
        <f>ROUND(IF(H21=1,INDEX(其他调用!$AF$4:$AF$164,MATCH(防守怪物难度设计!K21,其他调用!$AE$4:$AE$164,0)),IF(H21=2,INDEX(其他调用!$AG$4:$AG$164,MATCH(防守怪物难度设计!K21,其他调用!$AE$4:$AE$164,0)),INDEX(其他调用!$AH$4:$AH$164,MATCH(防守怪物难度设计!K21,其他调用!$AE$4:$AE$164,0)))),0)</f>
        <v>6723</v>
      </c>
      <c r="AT21" s="14">
        <f t="shared" si="10"/>
        <v>40338</v>
      </c>
      <c r="AU21" s="14">
        <v>0.5</v>
      </c>
      <c r="AV21" s="14">
        <f t="shared" si="2"/>
        <v>163756.91532676495</v>
      </c>
      <c r="AW21" s="14">
        <f t="shared" si="11"/>
        <v>248057.95453636133</v>
      </c>
      <c r="AX21" s="14">
        <f t="shared" si="12"/>
        <v>437261.06048948946</v>
      </c>
      <c r="AY21" s="14">
        <f t="shared" si="13"/>
        <v>1064232.6224308307</v>
      </c>
      <c r="AZ21" s="14">
        <f t="shared" si="14"/>
        <v>2998195.4974978785</v>
      </c>
      <c r="BA21" s="14">
        <f t="shared" si="15"/>
        <v>81878.457663382476</v>
      </c>
      <c r="BB21" s="14">
        <f t="shared" si="16"/>
        <v>124028.97726818066</v>
      </c>
      <c r="BC21" s="14">
        <f t="shared" si="17"/>
        <v>218630.53024474473</v>
      </c>
      <c r="BD21" s="14">
        <f t="shared" si="18"/>
        <v>532116.31121541536</v>
      </c>
      <c r="BE21" s="14">
        <f t="shared" si="19"/>
        <v>1499097.7487489393</v>
      </c>
      <c r="BF21" s="53">
        <f t="shared" ref="BF21" si="68">SUM(BA21:BA23)</f>
        <v>344295.01094080805</v>
      </c>
      <c r="BG21" s="53">
        <f t="shared" ref="BG21" si="69">ROUND($BF21*BG$4,-3)</f>
        <v>34000</v>
      </c>
      <c r="BH21" s="53">
        <f t="shared" si="23"/>
        <v>103000</v>
      </c>
      <c r="BI21" s="53">
        <f t="shared" si="23"/>
        <v>172000</v>
      </c>
      <c r="BJ21" s="53">
        <f t="shared" si="23"/>
        <v>241000</v>
      </c>
      <c r="BK21" s="53">
        <f t="shared" si="23"/>
        <v>344000</v>
      </c>
      <c r="BL21" s="53">
        <f t="shared" si="23"/>
        <v>103000</v>
      </c>
    </row>
    <row r="22" spans="7:64" x14ac:dyDescent="0.15">
      <c r="G22" s="53"/>
      <c r="H22" s="14">
        <f t="shared" si="24"/>
        <v>2</v>
      </c>
      <c r="I22" s="14">
        <f t="shared" ref="I22:I23" si="70">I21</f>
        <v>210</v>
      </c>
      <c r="J22" s="14">
        <v>0</v>
      </c>
      <c r="K22" s="14">
        <f>ROUND(IF(H22=1,INDEX(节奏总纲!$AD$4:$AD$807,MATCH(防守怪物难度设计!I22,节奏总纲!$AC$4:$AC$807,0)),IF(H22=2,INDEX(节奏总纲!$AE$4:$AE$807,MATCH(防守怪物难度设计!I22,节奏总纲!$AC$4:$AC$807,0)),INDEX(节奏总纲!$AF$4:$AF$807,MATCH(防守怪物难度设计!I22,节奏总纲!$AC$4:$AC$807,0)))),0)+J22</f>
        <v>79</v>
      </c>
      <c r="L22" s="14">
        <v>450</v>
      </c>
      <c r="M22" s="14">
        <f t="shared" si="6"/>
        <v>420</v>
      </c>
      <c r="N22" s="14">
        <f t="shared" si="26"/>
        <v>2</v>
      </c>
      <c r="O22" s="14">
        <f>IF(H22=1,求节点(其他调用!$W$5:$W$164,其他调用!X$5:X$164,K22),IF(H22=2,求节点(其他调用!$W$5:$W$164,其他调用!Y$5:Y$164,K22),求节点(其他调用!$W$5:$W$164,其他调用!Z$5:Z$164,K22)))</f>
        <v>4234697193</v>
      </c>
      <c r="P22" s="14">
        <f>求节点(节奏总纲!$AC$4:$AC$807,节奏总纲!AD$4:AD$807,防守怪物难度设计!$I22)</f>
        <v>77.205261233275195</v>
      </c>
      <c r="Q22" s="14">
        <f>求节点(节奏总纲!$AC$4:$AC$807,节奏总纲!AE$4:AE$807,防守怪物难度设计!$I22)</f>
        <v>79.261304112721092</v>
      </c>
      <c r="R22" s="14">
        <f>求节点(节奏总纲!$AC$4:$AC$807,节奏总纲!AF$4:AF$807,防守怪物难度设计!$I22)</f>
        <v>82.238672852681816</v>
      </c>
      <c r="S22" s="14">
        <f>求节点(节奏总纲!$AC$4:$AC$807,节奏总纲!AG$4:AG$807,防守怪物难度设计!$I22)</f>
        <v>86.804267332174788</v>
      </c>
      <c r="T22" s="14">
        <f>求节点(节奏总纲!$AC$4:$AC$807,节奏总纲!AH$4:AH$807,防守怪物难度设计!$I22)</f>
        <v>96.190942965578103</v>
      </c>
      <c r="U22" s="14">
        <f>求节点(其他调用!$AL$4:$AL$603,其他调用!$AM$4:$AM$603,防守怪物难度设计!$I22)*求节点(节奏总纲!$BI$4:$BI$603,节奏总纲!BP$4:BP$603,防守怪物难度设计!$I22)</f>
        <v>47.96255025</v>
      </c>
      <c r="V22" s="14">
        <f>求节点(其他调用!$AL$4:$AL$603,其他调用!$AM$4:$AM$603,防守怪物难度设计!$I22)*求节点(节奏总纲!$BI$4:$BI$603,节奏总纲!BQ$4:BQ$603,防守怪物难度设计!$I22)</f>
        <v>47.291513735919999</v>
      </c>
      <c r="W22" s="14">
        <f>求节点(其他调用!$AL$4:$AL$603,其他调用!$AM$4:$AM$603,防守怪物难度设计!$I22)*求节点(节奏总纲!$BI$4:$BI$603,节奏总纲!BR$4:BR$603,防守怪物难度设计!$I22)</f>
        <v>3.8604200140800002</v>
      </c>
      <c r="X22" s="14">
        <f>求节点(其他调用!$AL$4:$AL$603,其他调用!$AM$4:$AM$603,防守怪物难度设计!$I22)*求节点(节奏总纲!$BI$4:$BI$603,节奏总纲!BS$4:BS$603,防守怪物难度设计!$I22)</f>
        <v>0.68679600000000018</v>
      </c>
      <c r="Y22" s="14">
        <f>求节点(其他调用!$AL$4:$AL$603,其他调用!$AM$4:$AM$603,防守怪物难度设计!$I22)*求节点(节奏总纲!$BI$4:$BI$603,节奏总纲!BT$4:BT$603,防守怪物难度设计!$I22)</f>
        <v>0.19871999999999998</v>
      </c>
      <c r="Z22" s="36">
        <f>求节点(其他调用!$W$5:$W$164,其他调用!X$5:X$164,防守怪物难度设计!P22)/INDEX(节奏总纲!$BU$4:$BU$603,MATCH(防守怪物难度设计!$I22,节奏总纲!$BI$4:$BI$603,0))</f>
        <v>3563463956.0431571</v>
      </c>
      <c r="AA22" s="36">
        <f>求节点(其他调用!$W$5:$W$164,其他调用!Y$5:Y$164,防守怪物难度设计!Q22)/INDEX(节奏总纲!$BU$4:$BU$603,MATCH(防守怪物难度设计!$I22,节奏总纲!$BI$4:$BI$603,0))</f>
        <v>4318330389.8282003</v>
      </c>
      <c r="AB22" s="36">
        <f>求节点(其他调用!$W$5:$W$164,其他调用!Z$5:Z$164,防守怪物难度设计!R22)/INDEX(节奏总纲!$BU$4:$BU$603,MATCH(防守怪物难度设计!$I22,节奏总纲!$BI$4:$BI$603,0))</f>
        <v>6343402456.5264921</v>
      </c>
      <c r="AC22" s="36">
        <f>求节点(其他调用!$W$5:$W$164,其他调用!AA$5:AA$164,防守怪物难度设计!S22)/INDEX(节奏总纲!$BU$4:$BU$603,MATCH(防守怪物难度设计!$I22,节奏总纲!$BI$4:$BI$603,0))</f>
        <v>11579219672.372873</v>
      </c>
      <c r="AD22" s="36">
        <f>求节点(其他调用!$W$5:$W$164,其他调用!AB$5:AB$164,防守怪物难度设计!T22)/INDEX(节奏总纲!$BU$4:$BU$603,MATCH(防守怪物难度设计!$I22,节奏总纲!$BI$4:$BI$603,0))</f>
        <v>18640803338.089802</v>
      </c>
      <c r="AE22" s="14">
        <f t="shared" ref="AE22:AI22" si="71">AE19</f>
        <v>4</v>
      </c>
      <c r="AF22" s="14">
        <f t="shared" si="71"/>
        <v>5</v>
      </c>
      <c r="AG22" s="14">
        <f t="shared" si="71"/>
        <v>6</v>
      </c>
      <c r="AH22" s="14">
        <f t="shared" si="71"/>
        <v>8</v>
      </c>
      <c r="AI22" s="14">
        <f t="shared" si="71"/>
        <v>14</v>
      </c>
      <c r="AJ22" s="23">
        <f t="shared" si="7"/>
        <v>1967163067944.0635</v>
      </c>
      <c r="AK22" s="14">
        <f t="shared" si="1"/>
        <v>1905613736850</v>
      </c>
      <c r="AL22" s="31">
        <f t="shared" si="8"/>
        <v>0.96871162736987004</v>
      </c>
      <c r="AM22" s="14">
        <f t="shared" si="28"/>
        <v>1</v>
      </c>
      <c r="AN22" s="14">
        <f t="shared" si="9"/>
        <v>0.96871162736987004</v>
      </c>
      <c r="AR22" s="53"/>
      <c r="AS22" s="14">
        <f>ROUND(IF(H22=1,INDEX(其他调用!$AF$4:$AF$164,MATCH(防守怪物难度设计!K22,其他调用!$AE$4:$AE$164,0)),IF(H22=2,INDEX(其他调用!$AG$4:$AG$164,MATCH(防守怪物难度设计!K22,其他调用!$AE$4:$AE$164,0)),INDEX(其他调用!$AH$4:$AH$164,MATCH(防守怪物难度设计!K22,其他调用!$AE$4:$AE$164,0)))),0)</f>
        <v>6909</v>
      </c>
      <c r="AT22" s="14">
        <f t="shared" si="10"/>
        <v>41454</v>
      </c>
      <c r="AU22" s="14">
        <v>0.5</v>
      </c>
      <c r="AV22" s="14">
        <f t="shared" si="2"/>
        <v>139532.84317754337</v>
      </c>
      <c r="AW22" s="14">
        <f t="shared" si="11"/>
        <v>211363.48104871239</v>
      </c>
      <c r="AX22" s="14">
        <f t="shared" si="12"/>
        <v>372578.33575565775</v>
      </c>
      <c r="AY22" s="14">
        <f t="shared" si="13"/>
        <v>906803.86421394837</v>
      </c>
      <c r="AZ22" s="14">
        <f t="shared" si="14"/>
        <v>2554681.3783906945</v>
      </c>
      <c r="BA22" s="14">
        <f t="shared" si="15"/>
        <v>139532.84317754337</v>
      </c>
      <c r="BB22" s="14">
        <f t="shared" si="16"/>
        <v>211363.48104871239</v>
      </c>
      <c r="BC22" s="14">
        <f t="shared" si="17"/>
        <v>372578.33575565775</v>
      </c>
      <c r="BD22" s="14">
        <f t="shared" si="18"/>
        <v>906803.86421394837</v>
      </c>
      <c r="BE22" s="14">
        <f t="shared" si="19"/>
        <v>2554681.3783906945</v>
      </c>
      <c r="BF22" s="53"/>
      <c r="BG22" s="53"/>
      <c r="BH22" s="53"/>
      <c r="BI22" s="53"/>
      <c r="BJ22" s="53"/>
      <c r="BK22" s="53"/>
      <c r="BL22" s="53"/>
    </row>
    <row r="23" spans="7:64" x14ac:dyDescent="0.15">
      <c r="G23" s="53"/>
      <c r="H23" s="14">
        <f t="shared" si="24"/>
        <v>3</v>
      </c>
      <c r="I23" s="14">
        <f t="shared" si="70"/>
        <v>210</v>
      </c>
      <c r="J23" s="14">
        <v>0</v>
      </c>
      <c r="K23" s="14">
        <f>ROUND(IF(H23=1,INDEX(节奏总纲!$AD$4:$AD$807,MATCH(防守怪物难度设计!I23,节奏总纲!$AC$4:$AC$807,0)),IF(H23=2,INDEX(节奏总纲!$AE$4:$AE$807,MATCH(防守怪物难度设计!I23,节奏总纲!$AC$4:$AC$807,0)),INDEX(节奏总纲!$AF$4:$AF$807,MATCH(防守怪物难度设计!I23,节奏总纲!$AC$4:$AC$807,0)))),0)+J23</f>
        <v>82</v>
      </c>
      <c r="L23" s="14">
        <v>220</v>
      </c>
      <c r="M23" s="14">
        <f t="shared" si="6"/>
        <v>240</v>
      </c>
      <c r="N23" s="14">
        <f t="shared" si="26"/>
        <v>5</v>
      </c>
      <c r="O23" s="14">
        <f>IF(H23=1,求节点(其他调用!$W$5:$W$164,其他调用!X$5:X$164,K23),IF(H23=2,求节点(其他调用!$W$5:$W$164,其他调用!Y$5:Y$164,K23),求节点(其他调用!$W$5:$W$164,其他调用!Z$5:Z$164,K23)))</f>
        <v>6233263764</v>
      </c>
      <c r="P23" s="14">
        <f>求节点(节奏总纲!$AC$4:$AC$807,节奏总纲!AD$4:AD$807,防守怪物难度设计!$I23)</f>
        <v>77.205261233275195</v>
      </c>
      <c r="Q23" s="14">
        <f>求节点(节奏总纲!$AC$4:$AC$807,节奏总纲!AE$4:AE$807,防守怪物难度设计!$I23)</f>
        <v>79.261304112721092</v>
      </c>
      <c r="R23" s="14">
        <f>求节点(节奏总纲!$AC$4:$AC$807,节奏总纲!AF$4:AF$807,防守怪物难度设计!$I23)</f>
        <v>82.238672852681816</v>
      </c>
      <c r="S23" s="14">
        <f>求节点(节奏总纲!$AC$4:$AC$807,节奏总纲!AG$4:AG$807,防守怪物难度设计!$I23)</f>
        <v>86.804267332174788</v>
      </c>
      <c r="T23" s="14">
        <f>求节点(节奏总纲!$AC$4:$AC$807,节奏总纲!AH$4:AH$807,防守怪物难度设计!$I23)</f>
        <v>96.190942965578103</v>
      </c>
      <c r="U23" s="14">
        <f>求节点(其他调用!$AL$4:$AL$603,其他调用!$AM$4:$AM$603,防守怪物难度设计!$I23)*求节点(节奏总纲!$BI$4:$BI$603,节奏总纲!BP$4:BP$603,防守怪物难度设计!$I23)</f>
        <v>47.96255025</v>
      </c>
      <c r="V23" s="14">
        <f>求节点(其他调用!$AL$4:$AL$603,其他调用!$AM$4:$AM$603,防守怪物难度设计!$I23)*求节点(节奏总纲!$BI$4:$BI$603,节奏总纲!BQ$4:BQ$603,防守怪物难度设计!$I23)</f>
        <v>47.291513735919999</v>
      </c>
      <c r="W23" s="14">
        <f>求节点(其他调用!$AL$4:$AL$603,其他调用!$AM$4:$AM$603,防守怪物难度设计!$I23)*求节点(节奏总纲!$BI$4:$BI$603,节奏总纲!BR$4:BR$603,防守怪物难度设计!$I23)</f>
        <v>3.8604200140800002</v>
      </c>
      <c r="X23" s="14">
        <f>求节点(其他调用!$AL$4:$AL$603,其他调用!$AM$4:$AM$603,防守怪物难度设计!$I23)*求节点(节奏总纲!$BI$4:$BI$603,节奏总纲!BS$4:BS$603,防守怪物难度设计!$I23)</f>
        <v>0.68679600000000018</v>
      </c>
      <c r="Y23" s="14">
        <f>求节点(其他调用!$AL$4:$AL$603,其他调用!$AM$4:$AM$603,防守怪物难度设计!$I23)*求节点(节奏总纲!$BI$4:$BI$603,节奏总纲!BT$4:BT$603,防守怪物难度设计!$I23)</f>
        <v>0.19871999999999998</v>
      </c>
      <c r="Z23" s="36">
        <f>求节点(其他调用!$W$5:$W$164,其他调用!X$5:X$164,防守怪物难度设计!P23)/INDEX(节奏总纲!$BU$4:$BU$603,MATCH(防守怪物难度设计!$I23,节奏总纲!$BI$4:$BI$603,0))</f>
        <v>3563463956.0431571</v>
      </c>
      <c r="AA23" s="36">
        <f>求节点(其他调用!$W$5:$W$164,其他调用!Y$5:Y$164,防守怪物难度设计!Q23)/INDEX(节奏总纲!$BU$4:$BU$603,MATCH(防守怪物难度设计!$I23,节奏总纲!$BI$4:$BI$603,0))</f>
        <v>4318330389.8282003</v>
      </c>
      <c r="AB23" s="36">
        <f>求节点(其他调用!$W$5:$W$164,其他调用!Z$5:Z$164,防守怪物难度设计!R23)/INDEX(节奏总纲!$BU$4:$BU$603,MATCH(防守怪物难度设计!$I23,节奏总纲!$BI$4:$BI$603,0))</f>
        <v>6343402456.5264921</v>
      </c>
      <c r="AC23" s="36">
        <f>求节点(其他调用!$W$5:$W$164,其他调用!AA$5:AA$164,防守怪物难度设计!S23)/INDEX(节奏总纲!$BU$4:$BU$603,MATCH(防守怪物难度设计!$I23,节奏总纲!$BI$4:$BI$603,0))</f>
        <v>11579219672.372873</v>
      </c>
      <c r="AD23" s="36">
        <f>求节点(其他调用!$W$5:$W$164,其他调用!AB$5:AB$164,防守怪物难度设计!T23)/INDEX(节奏总纲!$BU$4:$BU$603,MATCH(防守怪物难度设计!$I23,节奏总纲!$BI$4:$BI$603,0))</f>
        <v>18640803338.089802</v>
      </c>
      <c r="AE23" s="14">
        <f t="shared" ref="AE23:AI23" si="72">AE20</f>
        <v>2</v>
      </c>
      <c r="AF23" s="14">
        <f t="shared" si="72"/>
        <v>3</v>
      </c>
      <c r="AG23" s="14">
        <f t="shared" si="72"/>
        <v>5</v>
      </c>
      <c r="AH23" s="14">
        <f t="shared" si="72"/>
        <v>6</v>
      </c>
      <c r="AI23" s="14">
        <f t="shared" si="72"/>
        <v>8</v>
      </c>
      <c r="AJ23" s="23">
        <f t="shared" si="7"/>
        <v>1154277543994.0701</v>
      </c>
      <c r="AK23" s="14">
        <f t="shared" si="1"/>
        <v>1371318028080</v>
      </c>
      <c r="AL23" s="31">
        <f t="shared" si="8"/>
        <v>1.1880314532802216</v>
      </c>
      <c r="AM23" s="14">
        <f t="shared" si="28"/>
        <v>1.2</v>
      </c>
      <c r="AN23" s="14">
        <f t="shared" si="9"/>
        <v>0.9900262110668514</v>
      </c>
      <c r="AR23" s="53"/>
      <c r="AS23" s="14">
        <f>ROUND(IF(H23=1,INDEX(其他调用!$AF$4:$AF$164,MATCH(防守怪物难度设计!K23,其他调用!$AE$4:$AE$164,0)),IF(H23=2,INDEX(其他调用!$AG$4:$AG$164,MATCH(防守怪物难度设计!K23,其他调用!$AE$4:$AE$164,0)),INDEX(其他调用!$AH$4:$AH$164,MATCH(防守怪物难度设计!K23,其他调用!$AE$4:$AE$164,0)))),0)</f>
        <v>7165</v>
      </c>
      <c r="AT23" s="14">
        <f t="shared" si="10"/>
        <v>42990</v>
      </c>
      <c r="AU23" s="14">
        <v>0.5</v>
      </c>
      <c r="AV23" s="14">
        <f t="shared" si="2"/>
        <v>49153.484039952884</v>
      </c>
      <c r="AW23" s="14">
        <f t="shared" si="11"/>
        <v>89348.869462688614</v>
      </c>
      <c r="AX23" s="14">
        <f t="shared" si="12"/>
        <v>218748.06035087106</v>
      </c>
      <c r="AY23" s="14">
        <f t="shared" si="13"/>
        <v>479162.1268366173</v>
      </c>
      <c r="AZ23" s="14">
        <f t="shared" si="14"/>
        <v>1028505.3427486956</v>
      </c>
      <c r="BA23" s="14">
        <f t="shared" si="15"/>
        <v>122883.71009988221</v>
      </c>
      <c r="BB23" s="14">
        <f t="shared" si="16"/>
        <v>223372.17365672154</v>
      </c>
      <c r="BC23" s="14">
        <f t="shared" si="17"/>
        <v>546870.15087717772</v>
      </c>
      <c r="BD23" s="14">
        <f t="shared" si="18"/>
        <v>1197905.3170915432</v>
      </c>
      <c r="BE23" s="14">
        <f t="shared" si="19"/>
        <v>2571263.356871739</v>
      </c>
      <c r="BF23" s="53"/>
      <c r="BG23" s="53"/>
      <c r="BH23" s="53"/>
      <c r="BI23" s="53"/>
      <c r="BJ23" s="53"/>
      <c r="BK23" s="53"/>
      <c r="BL23" s="53"/>
    </row>
    <row r="24" spans="7:64" x14ac:dyDescent="0.15">
      <c r="G24" s="53">
        <v>240</v>
      </c>
      <c r="H24" s="14">
        <f t="shared" si="24"/>
        <v>1</v>
      </c>
      <c r="I24" s="14">
        <f t="shared" ref="I24" si="73">AVERAGE(G24,G27)</f>
        <v>270</v>
      </c>
      <c r="J24" s="14">
        <v>0</v>
      </c>
      <c r="K24" s="14">
        <f>ROUND(IF(H24=1,INDEX(节奏总纲!$AD$4:$AD$807,MATCH(防守怪物难度设计!I24,节奏总纲!$AC$4:$AC$807,0)),IF(H24=2,INDEX(节奏总纲!$AE$4:$AE$807,MATCH(防守怪物难度设计!I24,节奏总纲!$AC$4:$AC$807,0)),INDEX(节奏总纲!$AF$4:$AF$807,MATCH(防守怪物难度设计!I24,节奏总纲!$AC$4:$AC$807,0)))),0)+J24</f>
        <v>81</v>
      </c>
      <c r="L24" s="14">
        <v>450</v>
      </c>
      <c r="M24" s="14">
        <f t="shared" si="6"/>
        <v>420</v>
      </c>
      <c r="N24" s="14">
        <f t="shared" si="26"/>
        <v>1</v>
      </c>
      <c r="O24" s="14">
        <f>IF(H24=1,求节点(其他调用!$W$5:$W$164,其他调用!X$5:X$164,K24),IF(H24=2,求节点(其他调用!$W$5:$W$164,其他调用!Y$5:Y$164,K24),求节点(其他调用!$W$5:$W$164,其他调用!Z$5:Z$164,K24)))</f>
        <v>4633566182</v>
      </c>
      <c r="P24" s="14">
        <f>求节点(节奏总纲!$AC$4:$AC$807,节奏总纲!AD$4:AD$807,防守怪物难度设计!$I24)</f>
        <v>80.816370674194118</v>
      </c>
      <c r="Q24" s="14">
        <f>求节点(节奏总纲!$AC$4:$AC$807,节奏总纲!AE$4:AE$807,防守怪物难度设计!$I24)</f>
        <v>82.916268958926821</v>
      </c>
      <c r="R24" s="14">
        <f>求节点(节奏总纲!$AC$4:$AC$807,节奏总纲!AF$4:AF$807,防守怪物难度设计!$I24)</f>
        <v>85.878108880436827</v>
      </c>
      <c r="S24" s="14">
        <f>求节点(节奏总纲!$AC$4:$AC$807,节奏总纲!AG$4:AG$807,防守怪物难度设计!$I24)</f>
        <v>90.852534040676616</v>
      </c>
      <c r="T24" s="14">
        <f>求节点(节奏总纲!$AC$4:$AC$807,节奏总纲!AH$4:AH$807,防守怪物难度设计!$I24)</f>
        <v>99.721869727346999</v>
      </c>
      <c r="U24" s="14">
        <f>求节点(其他调用!$AL$4:$AL$603,其他调用!$AM$4:$AM$603,防守怪物难度设计!$I24)*求节点(节奏总纲!$BI$4:$BI$603,节奏总纲!BP$4:BP$603,防守怪物难度设计!$I24)</f>
        <v>47.96255025</v>
      </c>
      <c r="V24" s="14">
        <f>求节点(其他调用!$AL$4:$AL$603,其他调用!$AM$4:$AM$603,防守怪物难度设计!$I24)*求节点(节奏总纲!$BI$4:$BI$603,节奏总纲!BQ$4:BQ$603,防守怪物难度设计!$I24)</f>
        <v>47.291513735919999</v>
      </c>
      <c r="W24" s="14">
        <f>求节点(其他调用!$AL$4:$AL$603,其他调用!$AM$4:$AM$603,防守怪物难度设计!$I24)*求节点(节奏总纲!$BI$4:$BI$603,节奏总纲!BR$4:BR$603,防守怪物难度设计!$I24)</f>
        <v>3.8604200140800002</v>
      </c>
      <c r="X24" s="14">
        <f>求节点(其他调用!$AL$4:$AL$603,其他调用!$AM$4:$AM$603,防守怪物难度设计!$I24)*求节点(节奏总纲!$BI$4:$BI$603,节奏总纲!BS$4:BS$603,防守怪物难度设计!$I24)</f>
        <v>0.68679600000000018</v>
      </c>
      <c r="Y24" s="14">
        <f>求节点(其他调用!$AL$4:$AL$603,其他调用!$AM$4:$AM$603,防守怪物难度设计!$I24)*求节点(节奏总纲!$BI$4:$BI$603,节奏总纲!BT$4:BT$603,防守怪物难度设计!$I24)</f>
        <v>0.19871999999999998</v>
      </c>
      <c r="Z24" s="36">
        <f>求节点(其他调用!$W$5:$W$164,其他调用!X$5:X$164,防守怪物难度设计!P24)/INDEX(节奏总纲!$BU$4:$BU$603,MATCH(防守怪物难度设计!$I24,节奏总纲!$BI$4:$BI$603,0))</f>
        <v>4579760986.1152678</v>
      </c>
      <c r="AA24" s="36">
        <f>求节点(其他调用!$W$5:$W$164,其他调用!Y$5:Y$164,防守怪物难度设计!Q24)/INDEX(节奏总纲!$BU$4:$BU$603,MATCH(防守怪物难度设计!$I24,节奏总纲!$BI$4:$BI$603,0))</f>
        <v>5635040052.3598156</v>
      </c>
      <c r="AB24" s="36">
        <f>求节点(其他调用!$W$5:$W$164,其他调用!Z$5:Z$164,防守怪物难度设计!R24)/INDEX(节奏总纲!$BU$4:$BU$603,MATCH(防守怪物难度设计!$I24,节奏总纲!$BI$4:$BI$603,0))</f>
        <v>8247173738.2793179</v>
      </c>
      <c r="AC24" s="36">
        <f>求节点(其他调用!$W$5:$W$164,其他调用!AA$5:AA$164,防守怪物难度设计!S24)/INDEX(节奏总纲!$BU$4:$BU$603,MATCH(防守怪物难度设计!$I24,节奏总纲!$BI$4:$BI$603,0))</f>
        <v>14351326606.072725</v>
      </c>
      <c r="AD24" s="36">
        <f>求节点(其他调用!$W$5:$W$164,其他调用!AB$5:AB$164,防守怪物难度设计!T24)/INDEX(节奏总纲!$BU$4:$BU$603,MATCH(防守怪物难度设计!$I24,节奏总纲!$BI$4:$BI$603,0))</f>
        <v>21460190912.658031</v>
      </c>
      <c r="AE24" s="14">
        <f t="shared" ref="AE24:AI24" si="74">AE21</f>
        <v>4</v>
      </c>
      <c r="AF24" s="14">
        <f t="shared" si="74"/>
        <v>5</v>
      </c>
      <c r="AG24" s="14">
        <f t="shared" si="74"/>
        <v>6</v>
      </c>
      <c r="AH24" s="14">
        <f t="shared" si="74"/>
        <v>8</v>
      </c>
      <c r="AI24" s="14">
        <f t="shared" si="74"/>
        <v>14</v>
      </c>
      <c r="AJ24" s="23">
        <f t="shared" si="7"/>
        <v>2540656700860.6733</v>
      </c>
      <c r="AK24" s="14">
        <f t="shared" si="1"/>
        <v>2085104781900</v>
      </c>
      <c r="AL24" s="31">
        <f t="shared" si="8"/>
        <v>0.82069520891730452</v>
      </c>
      <c r="AM24" s="14">
        <f t="shared" si="28"/>
        <v>0.8</v>
      </c>
      <c r="AN24" s="14">
        <f t="shared" si="9"/>
        <v>1.0258690111466306</v>
      </c>
      <c r="AR24" s="53">
        <v>5</v>
      </c>
      <c r="AS24" s="14">
        <f>ROUND(IF(H24=1,INDEX(其他调用!$AF$4:$AF$164,MATCH(防守怪物难度设计!K24,其他调用!$AE$4:$AE$164,0)),IF(H24=2,INDEX(其他调用!$AG$4:$AG$164,MATCH(防守怪物难度设计!K24,其他调用!$AE$4:$AE$164,0)),INDEX(其他调用!$AH$4:$AH$164,MATCH(防守怪物难度设计!K24,其他调用!$AE$4:$AE$164,0)))),0)</f>
        <v>6990</v>
      </c>
      <c r="AT24" s="14">
        <f t="shared" si="10"/>
        <v>41940</v>
      </c>
      <c r="AU24" s="14">
        <v>0.5</v>
      </c>
      <c r="AV24" s="14">
        <f t="shared" si="2"/>
        <v>165811.96272005624</v>
      </c>
      <c r="AW24" s="14">
        <f t="shared" si="11"/>
        <v>255023.42096035555</v>
      </c>
      <c r="AX24" s="14">
        <f t="shared" si="12"/>
        <v>447888.02360535867</v>
      </c>
      <c r="AY24" s="14">
        <f t="shared" si="13"/>
        <v>1039190.3155662147</v>
      </c>
      <c r="AZ24" s="14">
        <f t="shared" si="14"/>
        <v>2719409.8889157274</v>
      </c>
      <c r="BA24" s="14">
        <f t="shared" si="15"/>
        <v>82905.98136002812</v>
      </c>
      <c r="BB24" s="14">
        <f t="shared" si="16"/>
        <v>127511.71048017778</v>
      </c>
      <c r="BC24" s="14">
        <f t="shared" si="17"/>
        <v>223944.01180267934</v>
      </c>
      <c r="BD24" s="14">
        <f t="shared" si="18"/>
        <v>519595.15778310737</v>
      </c>
      <c r="BE24" s="14">
        <f t="shared" si="19"/>
        <v>1359704.9444578637</v>
      </c>
      <c r="BF24" s="53">
        <f t="shared" ref="BF24" si="75">SUM(BA24:BA26)</f>
        <v>344763.16615254804</v>
      </c>
      <c r="BG24" s="53">
        <f t="shared" ref="BG24" si="76">ROUND($BF24*BG$4,-3)</f>
        <v>34000</v>
      </c>
      <c r="BH24" s="53">
        <f t="shared" si="23"/>
        <v>103000</v>
      </c>
      <c r="BI24" s="53">
        <f t="shared" si="23"/>
        <v>172000</v>
      </c>
      <c r="BJ24" s="53">
        <f t="shared" si="23"/>
        <v>241000</v>
      </c>
      <c r="BK24" s="53">
        <f t="shared" si="23"/>
        <v>345000</v>
      </c>
      <c r="BL24" s="53">
        <f t="shared" si="23"/>
        <v>103000</v>
      </c>
    </row>
    <row r="25" spans="7:64" x14ac:dyDescent="0.15">
      <c r="G25" s="53"/>
      <c r="H25" s="14">
        <f t="shared" si="24"/>
        <v>2</v>
      </c>
      <c r="I25" s="14">
        <f t="shared" ref="I25:I26" si="77">I24</f>
        <v>270</v>
      </c>
      <c r="J25" s="14">
        <v>0</v>
      </c>
      <c r="K25" s="14">
        <f>ROUND(IF(H25=1,INDEX(节奏总纲!$AD$4:$AD$807,MATCH(防守怪物难度设计!I25,节奏总纲!$AC$4:$AC$807,0)),IF(H25=2,INDEX(节奏总纲!$AE$4:$AE$807,MATCH(防守怪物难度设计!I25,节奏总纲!$AC$4:$AC$807,0)),INDEX(节奏总纲!$AF$4:$AF$807,MATCH(防守怪物难度设计!I25,节奏总纲!$AC$4:$AC$807,0)))),0)+J25</f>
        <v>83</v>
      </c>
      <c r="L25" s="14">
        <v>450</v>
      </c>
      <c r="M25" s="14">
        <f>MAX(AE25:AI25)*30</f>
        <v>420</v>
      </c>
      <c r="N25" s="14">
        <f t="shared" si="26"/>
        <v>2</v>
      </c>
      <c r="O25" s="14">
        <f>IF(H25=1,求节点(其他调用!$W$5:$W$164,其他调用!X$5:X$164,K25),IF(H25=2,求节点(其他调用!$W$5:$W$164,其他调用!Y$5:Y$164,K25),求节点(其他调用!$W$5:$W$164,其他调用!Z$5:Z$164,K25)))</f>
        <v>5667649463</v>
      </c>
      <c r="P25" s="14">
        <f>求节点(节奏总纲!$AC$4:$AC$807,节奏总纲!AD$4:AD$807,防守怪物难度设计!$I25)</f>
        <v>80.816370674194118</v>
      </c>
      <c r="Q25" s="14">
        <f>求节点(节奏总纲!$AC$4:$AC$807,节奏总纲!AE$4:AE$807,防守怪物难度设计!$I25)</f>
        <v>82.916268958926821</v>
      </c>
      <c r="R25" s="14">
        <f>求节点(节奏总纲!$AC$4:$AC$807,节奏总纲!AF$4:AF$807,防守怪物难度设计!$I25)</f>
        <v>85.878108880436827</v>
      </c>
      <c r="S25" s="14">
        <f>求节点(节奏总纲!$AC$4:$AC$807,节奏总纲!AG$4:AG$807,防守怪物难度设计!$I25)</f>
        <v>90.852534040676616</v>
      </c>
      <c r="T25" s="14">
        <f>求节点(节奏总纲!$AC$4:$AC$807,节奏总纲!AH$4:AH$807,防守怪物难度设计!$I25)</f>
        <v>99.721869727346999</v>
      </c>
      <c r="U25" s="14">
        <f>求节点(其他调用!$AL$4:$AL$603,其他调用!$AM$4:$AM$603,防守怪物难度设计!$I25)*求节点(节奏总纲!$BI$4:$BI$603,节奏总纲!BP$4:BP$603,防守怪物难度设计!$I25)</f>
        <v>47.96255025</v>
      </c>
      <c r="V25" s="14">
        <f>求节点(其他调用!$AL$4:$AL$603,其他调用!$AM$4:$AM$603,防守怪物难度设计!$I25)*求节点(节奏总纲!$BI$4:$BI$603,节奏总纲!BQ$4:BQ$603,防守怪物难度设计!$I25)</f>
        <v>47.291513735919999</v>
      </c>
      <c r="W25" s="14">
        <f>求节点(其他调用!$AL$4:$AL$603,其他调用!$AM$4:$AM$603,防守怪物难度设计!$I25)*求节点(节奏总纲!$BI$4:$BI$603,节奏总纲!BR$4:BR$603,防守怪物难度设计!$I25)</f>
        <v>3.8604200140800002</v>
      </c>
      <c r="X25" s="14">
        <f>求节点(其他调用!$AL$4:$AL$603,其他调用!$AM$4:$AM$603,防守怪物难度设计!$I25)*求节点(节奏总纲!$BI$4:$BI$603,节奏总纲!BS$4:BS$603,防守怪物难度设计!$I25)</f>
        <v>0.68679600000000018</v>
      </c>
      <c r="Y25" s="14">
        <f>求节点(其他调用!$AL$4:$AL$603,其他调用!$AM$4:$AM$603,防守怪物难度设计!$I25)*求节点(节奏总纲!$BI$4:$BI$603,节奏总纲!BT$4:BT$603,防守怪物难度设计!$I25)</f>
        <v>0.19871999999999998</v>
      </c>
      <c r="Z25" s="36">
        <f>求节点(其他调用!$W$5:$W$164,其他调用!X$5:X$164,防守怪物难度设计!P25)/INDEX(节奏总纲!$BU$4:$BU$603,MATCH(防守怪物难度设计!$I25,节奏总纲!$BI$4:$BI$603,0))</f>
        <v>4579760986.1152678</v>
      </c>
      <c r="AA25" s="36">
        <f>求节点(其他调用!$W$5:$W$164,其他调用!Y$5:Y$164,防守怪物难度设计!Q25)/INDEX(节奏总纲!$BU$4:$BU$603,MATCH(防守怪物难度设计!$I25,节奏总纲!$BI$4:$BI$603,0))</f>
        <v>5635040052.3598156</v>
      </c>
      <c r="AB25" s="36">
        <f>求节点(其他调用!$W$5:$W$164,其他调用!Z$5:Z$164,防守怪物难度设计!R25)/INDEX(节奏总纲!$BU$4:$BU$603,MATCH(防守怪物难度设计!$I25,节奏总纲!$BI$4:$BI$603,0))</f>
        <v>8247173738.2793179</v>
      </c>
      <c r="AC25" s="36">
        <f>求节点(其他调用!$W$5:$W$164,其他调用!AA$5:AA$164,防守怪物难度设计!S25)/INDEX(节奏总纲!$BU$4:$BU$603,MATCH(防守怪物难度设计!$I25,节奏总纲!$BI$4:$BI$603,0))</f>
        <v>14351326606.072725</v>
      </c>
      <c r="AD25" s="36">
        <f>求节点(其他调用!$W$5:$W$164,其他调用!AB$5:AB$164,防守怪物难度设计!T25)/INDEX(节奏总纲!$BU$4:$BU$603,MATCH(防守怪物难度设计!$I25,节奏总纲!$BI$4:$BI$603,0))</f>
        <v>21460190912.658031</v>
      </c>
      <c r="AE25" s="14">
        <f t="shared" ref="AE25:AI25" si="78">AE22</f>
        <v>4</v>
      </c>
      <c r="AF25" s="14">
        <f t="shared" si="78"/>
        <v>5</v>
      </c>
      <c r="AG25" s="14">
        <f t="shared" si="78"/>
        <v>6</v>
      </c>
      <c r="AH25" s="14">
        <f t="shared" si="78"/>
        <v>8</v>
      </c>
      <c r="AI25" s="14">
        <f t="shared" si="78"/>
        <v>14</v>
      </c>
      <c r="AJ25" s="23">
        <f t="shared" si="7"/>
        <v>2540656700860.6733</v>
      </c>
      <c r="AK25" s="14">
        <f t="shared" si="1"/>
        <v>2550442258350</v>
      </c>
      <c r="AL25" s="31">
        <f t="shared" si="8"/>
        <v>1.0038515858856538</v>
      </c>
      <c r="AM25" s="14">
        <f t="shared" si="28"/>
        <v>1</v>
      </c>
      <c r="AN25" s="14">
        <f t="shared" si="9"/>
        <v>1.0038515858856538</v>
      </c>
      <c r="AR25" s="53"/>
      <c r="AS25" s="14">
        <f>ROUND(IF(H25=1,INDEX(其他调用!$AF$4:$AF$164,MATCH(防守怪物难度设计!K25,其他调用!$AE$4:$AE$164,0)),IF(H25=2,INDEX(其他调用!$AG$4:$AG$164,MATCH(防守怪物难度设计!K25,其他调用!$AE$4:$AE$164,0)),INDEX(其他调用!$AH$4:$AH$164,MATCH(防守怪物难度设计!K25,其他调用!$AE$4:$AE$164,0)))),0)</f>
        <v>7176</v>
      </c>
      <c r="AT25" s="14">
        <f t="shared" si="10"/>
        <v>43056</v>
      </c>
      <c r="AU25" s="14">
        <v>0.5</v>
      </c>
      <c r="AV25" s="14">
        <f t="shared" si="2"/>
        <v>139166.11484564494</v>
      </c>
      <c r="AW25" s="14">
        <f t="shared" si="11"/>
        <v>214041.36413014805</v>
      </c>
      <c r="AX25" s="14">
        <f t="shared" si="12"/>
        <v>375912.78161447687</v>
      </c>
      <c r="AY25" s="14">
        <f t="shared" si="13"/>
        <v>872193.27502162731</v>
      </c>
      <c r="AZ25" s="14">
        <f t="shared" si="14"/>
        <v>2282402.926212104</v>
      </c>
      <c r="BA25" s="14">
        <f t="shared" si="15"/>
        <v>139166.11484564494</v>
      </c>
      <c r="BB25" s="14">
        <f t="shared" si="16"/>
        <v>214041.36413014805</v>
      </c>
      <c r="BC25" s="14">
        <f t="shared" si="17"/>
        <v>375912.78161447687</v>
      </c>
      <c r="BD25" s="14">
        <f t="shared" si="18"/>
        <v>872193.27502162731</v>
      </c>
      <c r="BE25" s="14">
        <f t="shared" si="19"/>
        <v>2282402.926212104</v>
      </c>
      <c r="BF25" s="53"/>
      <c r="BG25" s="53"/>
      <c r="BH25" s="53"/>
      <c r="BI25" s="53"/>
      <c r="BJ25" s="53"/>
      <c r="BK25" s="53"/>
      <c r="BL25" s="53"/>
    </row>
    <row r="26" spans="7:64" x14ac:dyDescent="0.15">
      <c r="G26" s="53"/>
      <c r="H26" s="14">
        <f t="shared" si="24"/>
        <v>3</v>
      </c>
      <c r="I26" s="14">
        <f t="shared" si="77"/>
        <v>270</v>
      </c>
      <c r="J26" s="14">
        <v>0</v>
      </c>
      <c r="K26" s="14">
        <f>ROUND(IF(H26=1,INDEX(节奏总纲!$AD$4:$AD$807,MATCH(防守怪物难度设计!I26,节奏总纲!$AC$4:$AC$807,0)),IF(H26=2,INDEX(节奏总纲!$AE$4:$AE$807,MATCH(防守怪物难度设计!I26,节奏总纲!$AC$4:$AC$807,0)),INDEX(节奏总纲!$AF$4:$AF$807,MATCH(防守怪物难度设计!I26,节奏总纲!$AC$4:$AC$807,0)))),0)+J26</f>
        <v>86</v>
      </c>
      <c r="L26" s="14">
        <v>220</v>
      </c>
      <c r="M26" s="14">
        <f t="shared" si="6"/>
        <v>240</v>
      </c>
      <c r="N26" s="14">
        <f t="shared" si="26"/>
        <v>5</v>
      </c>
      <c r="O26" s="14">
        <f>IF(H26=1,求节点(其他调用!$W$5:$W$164,其他调用!X$5:X$164,K26),IF(H26=2,求节点(其他调用!$W$5:$W$164,其他调用!Y$5:Y$164,K26),求节点(其他调用!$W$5:$W$164,其他调用!Z$5:Z$164,K26)))</f>
        <v>8323677532</v>
      </c>
      <c r="P26" s="14">
        <f>求节点(节奏总纲!$AC$4:$AC$807,节奏总纲!AD$4:AD$807,防守怪物难度设计!$I26)</f>
        <v>80.816370674194118</v>
      </c>
      <c r="Q26" s="14">
        <f>求节点(节奏总纲!$AC$4:$AC$807,节奏总纲!AE$4:AE$807,防守怪物难度设计!$I26)</f>
        <v>82.916268958926821</v>
      </c>
      <c r="R26" s="14">
        <f>求节点(节奏总纲!$AC$4:$AC$807,节奏总纲!AF$4:AF$807,防守怪物难度设计!$I26)</f>
        <v>85.878108880436827</v>
      </c>
      <c r="S26" s="14">
        <f>求节点(节奏总纲!$AC$4:$AC$807,节奏总纲!AG$4:AG$807,防守怪物难度设计!$I26)</f>
        <v>90.852534040676616</v>
      </c>
      <c r="T26" s="14">
        <f>求节点(节奏总纲!$AC$4:$AC$807,节奏总纲!AH$4:AH$807,防守怪物难度设计!$I26)</f>
        <v>99.721869727346999</v>
      </c>
      <c r="U26" s="14">
        <f>求节点(其他调用!$AL$4:$AL$603,其他调用!$AM$4:$AM$603,防守怪物难度设计!$I26)*求节点(节奏总纲!$BI$4:$BI$603,节奏总纲!BP$4:BP$603,防守怪物难度设计!$I26)</f>
        <v>47.96255025</v>
      </c>
      <c r="V26" s="14">
        <f>求节点(其他调用!$AL$4:$AL$603,其他调用!$AM$4:$AM$603,防守怪物难度设计!$I26)*求节点(节奏总纲!$BI$4:$BI$603,节奏总纲!BQ$4:BQ$603,防守怪物难度设计!$I26)</f>
        <v>47.291513735919999</v>
      </c>
      <c r="W26" s="14">
        <f>求节点(其他调用!$AL$4:$AL$603,其他调用!$AM$4:$AM$603,防守怪物难度设计!$I26)*求节点(节奏总纲!$BI$4:$BI$603,节奏总纲!BR$4:BR$603,防守怪物难度设计!$I26)</f>
        <v>3.8604200140800002</v>
      </c>
      <c r="X26" s="14">
        <f>求节点(其他调用!$AL$4:$AL$603,其他调用!$AM$4:$AM$603,防守怪物难度设计!$I26)*求节点(节奏总纲!$BI$4:$BI$603,节奏总纲!BS$4:BS$603,防守怪物难度设计!$I26)</f>
        <v>0.68679600000000018</v>
      </c>
      <c r="Y26" s="14">
        <f>求节点(其他调用!$AL$4:$AL$603,其他调用!$AM$4:$AM$603,防守怪物难度设计!$I26)*求节点(节奏总纲!$BI$4:$BI$603,节奏总纲!BT$4:BT$603,防守怪物难度设计!$I26)</f>
        <v>0.19871999999999998</v>
      </c>
      <c r="Z26" s="36">
        <f>求节点(其他调用!$W$5:$W$164,其他调用!X$5:X$164,防守怪物难度设计!P26)/INDEX(节奏总纲!$BU$4:$BU$603,MATCH(防守怪物难度设计!$I26,节奏总纲!$BI$4:$BI$603,0))</f>
        <v>4579760986.1152678</v>
      </c>
      <c r="AA26" s="36">
        <f>求节点(其他调用!$W$5:$W$164,其他调用!Y$5:Y$164,防守怪物难度设计!Q26)/INDEX(节奏总纲!$BU$4:$BU$603,MATCH(防守怪物难度设计!$I26,节奏总纲!$BI$4:$BI$603,0))</f>
        <v>5635040052.3598156</v>
      </c>
      <c r="AB26" s="36">
        <f>求节点(其他调用!$W$5:$W$164,其他调用!Z$5:Z$164,防守怪物难度设计!R26)/INDEX(节奏总纲!$BU$4:$BU$603,MATCH(防守怪物难度设计!$I26,节奏总纲!$BI$4:$BI$603,0))</f>
        <v>8247173738.2793179</v>
      </c>
      <c r="AC26" s="36">
        <f>求节点(其他调用!$W$5:$W$164,其他调用!AA$5:AA$164,防守怪物难度设计!S26)/INDEX(节奏总纲!$BU$4:$BU$603,MATCH(防守怪物难度设计!$I26,节奏总纲!$BI$4:$BI$603,0))</f>
        <v>14351326606.072725</v>
      </c>
      <c r="AD26" s="36">
        <f>求节点(其他调用!$W$5:$W$164,其他调用!AB$5:AB$164,防守怪物难度设计!T26)/INDEX(节奏总纲!$BU$4:$BU$603,MATCH(防守怪物难度设计!$I26,节奏总纲!$BI$4:$BI$603,0))</f>
        <v>21460190912.658031</v>
      </c>
      <c r="AE26" s="14">
        <f t="shared" ref="AE26:AI26" si="79">AE23</f>
        <v>2</v>
      </c>
      <c r="AF26" s="14">
        <f t="shared" si="79"/>
        <v>3</v>
      </c>
      <c r="AG26" s="14">
        <f t="shared" si="79"/>
        <v>5</v>
      </c>
      <c r="AH26" s="14">
        <f t="shared" si="79"/>
        <v>6</v>
      </c>
      <c r="AI26" s="14">
        <f t="shared" si="79"/>
        <v>8</v>
      </c>
      <c r="AJ26" s="23">
        <f t="shared" si="7"/>
        <v>1491225683121.0022</v>
      </c>
      <c r="AK26" s="14">
        <f t="shared" si="1"/>
        <v>1831209057040</v>
      </c>
      <c r="AL26" s="31">
        <f t="shared" si="8"/>
        <v>1.2279892156949999</v>
      </c>
      <c r="AM26" s="14">
        <f t="shared" si="28"/>
        <v>1.2</v>
      </c>
      <c r="AN26" s="14">
        <f t="shared" si="9"/>
        <v>1.0233243464124999</v>
      </c>
      <c r="AR26" s="53"/>
      <c r="AS26" s="14">
        <f>ROUND(IF(H26=1,INDEX(其他调用!$AF$4:$AF$164,MATCH(防守怪物难度设计!K26,其他调用!$AE$4:$AE$164,0)),IF(H26=2,INDEX(其他调用!$AG$4:$AG$164,MATCH(防守怪物难度设计!K26,其他调用!$AE$4:$AE$164,0)),INDEX(其他调用!$AH$4:$AH$164,MATCH(防守怪物难度设计!K26,其他调用!$AE$4:$AE$164,0)))),0)</f>
        <v>7433</v>
      </c>
      <c r="AT26" s="14">
        <f t="shared" si="10"/>
        <v>44598</v>
      </c>
      <c r="AU26" s="14">
        <v>0.5</v>
      </c>
      <c r="AV26" s="14">
        <f t="shared" si="2"/>
        <v>49076.427978749984</v>
      </c>
      <c r="AW26" s="14">
        <f t="shared" si="11"/>
        <v>90577.097186545492</v>
      </c>
      <c r="AX26" s="14">
        <f t="shared" si="12"/>
        <v>220940.47550842882</v>
      </c>
      <c r="AY26" s="14">
        <f t="shared" si="13"/>
        <v>461363.71442816581</v>
      </c>
      <c r="AZ26" s="14">
        <f t="shared" si="14"/>
        <v>919864.17363552714</v>
      </c>
      <c r="BA26" s="14">
        <f t="shared" si="15"/>
        <v>122691.06994687495</v>
      </c>
      <c r="BB26" s="14">
        <f t="shared" si="16"/>
        <v>226442.74296636373</v>
      </c>
      <c r="BC26" s="14">
        <f t="shared" si="17"/>
        <v>552351.18877107208</v>
      </c>
      <c r="BD26" s="14">
        <f t="shared" si="18"/>
        <v>1153409.2860704146</v>
      </c>
      <c r="BE26" s="14">
        <f t="shared" si="19"/>
        <v>2299660.4340888178</v>
      </c>
      <c r="BF26" s="53"/>
      <c r="BG26" s="53"/>
      <c r="BH26" s="53"/>
      <c r="BI26" s="53"/>
      <c r="BJ26" s="53"/>
      <c r="BK26" s="53"/>
      <c r="BL26" s="53"/>
    </row>
    <row r="27" spans="7:64" x14ac:dyDescent="0.15">
      <c r="G27" s="53">
        <v>300</v>
      </c>
      <c r="H27" s="14">
        <f t="shared" si="24"/>
        <v>1</v>
      </c>
      <c r="I27" s="14">
        <f t="shared" ref="I27" si="80">AVERAGE(G27,G30)</f>
        <v>330</v>
      </c>
      <c r="J27" s="14">
        <v>0</v>
      </c>
      <c r="K27" s="14">
        <f>ROUND(IF(H27=1,INDEX(节奏总纲!$AD$4:$AD$807,MATCH(防守怪物难度设计!I27,节奏总纲!$AC$4:$AC$807,0)),IF(H27=2,INDEX(节奏总纲!$AE$4:$AE$807,MATCH(防守怪物难度设计!I27,节奏总纲!$AC$4:$AC$807,0)),INDEX(节奏总纲!$AF$4:$AF$807,MATCH(防守怪物难度设计!I27,节奏总纲!$AC$4:$AC$807,0)))),0)+J27</f>
        <v>84</v>
      </c>
      <c r="L27" s="14">
        <v>450</v>
      </c>
      <c r="M27" s="14">
        <f t="shared" si="6"/>
        <v>420</v>
      </c>
      <c r="N27" s="14">
        <f t="shared" si="26"/>
        <v>1</v>
      </c>
      <c r="O27" s="14">
        <f>IF(H27=1,求节点(其他调用!$W$5:$W$164,其他调用!X$5:X$164,K27),IF(H27=2,求节点(其他调用!$W$5:$W$164,其他调用!Y$5:Y$164,K27),求节点(其他调用!$W$5:$W$164,其他调用!Z$5:Z$164,K27)))</f>
        <v>5633478450</v>
      </c>
      <c r="P27" s="14">
        <f>求节点(节奏总纲!$AC$4:$AC$807,节奏总纲!AD$4:AD$807,防守怪物难度设计!$I27)</f>
        <v>83.69965923095647</v>
      </c>
      <c r="Q27" s="14">
        <f>求节点(节奏总纲!$AC$4:$AC$807,节奏总纲!AE$4:AE$807,防守怪物难度设计!$I27)</f>
        <v>85.820415145982849</v>
      </c>
      <c r="R27" s="14">
        <f>求节点(节奏总纲!$AC$4:$AC$807,节奏总纲!AF$4:AF$807,防守怪物难度设计!$I27)</f>
        <v>88.867864050862167</v>
      </c>
      <c r="S27" s="14">
        <f>求节点(节奏总纲!$AC$4:$AC$807,节奏总纲!AG$4:AG$807,防守怪物难度设计!$I27)</f>
        <v>93.872202479304192</v>
      </c>
      <c r="T27" s="14">
        <f>求节点(节奏总纲!$AC$4:$AC$807,节奏总纲!AH$4:AH$807,防守怪物难度设计!$I27)</f>
        <v>102.73807018488411</v>
      </c>
      <c r="U27" s="14">
        <f>求节点(其他调用!$AL$4:$AL$603,其他调用!$AM$4:$AM$603,防守怪物难度设计!$I27)*求节点(节奏总纲!$BI$4:$BI$603,节奏总纲!BP$4:BP$603,防守怪物难度设计!$I27)</f>
        <v>47.96255025</v>
      </c>
      <c r="V27" s="14">
        <f>求节点(其他调用!$AL$4:$AL$603,其他调用!$AM$4:$AM$603,防守怪物难度设计!$I27)*求节点(节奏总纲!$BI$4:$BI$603,节奏总纲!BQ$4:BQ$603,防守怪物难度设计!$I27)</f>
        <v>47.291513735919999</v>
      </c>
      <c r="W27" s="14">
        <f>求节点(其他调用!$AL$4:$AL$603,其他调用!$AM$4:$AM$603,防守怪物难度设计!$I27)*求节点(节奏总纲!$BI$4:$BI$603,节奏总纲!BR$4:BR$603,防守怪物难度设计!$I27)</f>
        <v>3.8604200140800002</v>
      </c>
      <c r="X27" s="14">
        <f>求节点(其他调用!$AL$4:$AL$603,其他调用!$AM$4:$AM$603,防守怪物难度设计!$I27)*求节点(节奏总纲!$BI$4:$BI$603,节奏总纲!BS$4:BS$603,防守怪物难度设计!$I27)</f>
        <v>0.68679600000000018</v>
      </c>
      <c r="Y27" s="14">
        <f>求节点(其他调用!$AL$4:$AL$603,其他调用!$AM$4:$AM$603,防守怪物难度设计!$I27)*求节点(节奏总纲!$BI$4:$BI$603,节奏总纲!BT$4:BT$603,防守怪物难度设计!$I27)</f>
        <v>0.19871999999999998</v>
      </c>
      <c r="Z27" s="36">
        <f>求节点(其他调用!$W$5:$W$164,其他调用!X$5:X$164,防守怪物难度设计!P27)/INDEX(节奏总纲!$BU$4:$BU$603,MATCH(防守怪物难度设计!$I27,节奏总纲!$BI$4:$BI$603,0))</f>
        <v>5526889496.9196167</v>
      </c>
      <c r="AA27" s="36">
        <f>求节点(其他调用!$W$5:$W$164,其他调用!Y$5:Y$164,防守怪物难度设计!Q27)/INDEX(节奏总纲!$BU$4:$BU$603,MATCH(防守怪物难度设计!$I27,节奏总纲!$BI$4:$BI$603,0))</f>
        <v>6924140228.5035324</v>
      </c>
      <c r="AB27" s="36">
        <f>求节点(其他调用!$W$5:$W$164,其他调用!Z$5:Z$164,防守怪物难度设计!R27)/INDEX(节奏总纲!$BU$4:$BU$603,MATCH(防守怪物难度设计!$I27,节奏总纲!$BI$4:$BI$603,0))</f>
        <v>10269115081.150116</v>
      </c>
      <c r="AC27" s="36">
        <f>求节点(其他调用!$W$5:$W$164,其他调用!AA$5:AA$164,防守怪物难度设计!S27)/INDEX(节奏总纲!$BU$4:$BU$603,MATCH(防守怪物难度设计!$I27,节奏总纲!$BI$4:$BI$603,0))</f>
        <v>16221247888.08551</v>
      </c>
      <c r="AD27" s="36">
        <f>求节点(其他调用!$W$5:$W$164,其他调用!AB$5:AB$164,防守怪物难度设计!T27)/INDEX(节奏总纲!$BU$4:$BU$603,MATCH(防守怪物难度设计!$I27,节奏总纲!$BI$4:$BI$603,0))</f>
        <v>24085377053.224537</v>
      </c>
      <c r="AE27" s="14">
        <f t="shared" ref="AE27:AI27" si="81">AE24</f>
        <v>4</v>
      </c>
      <c r="AF27" s="14">
        <f t="shared" si="81"/>
        <v>5</v>
      </c>
      <c r="AG27" s="14">
        <f t="shared" si="81"/>
        <v>6</v>
      </c>
      <c r="AH27" s="14">
        <f t="shared" si="81"/>
        <v>8</v>
      </c>
      <c r="AI27" s="14">
        <f t="shared" si="81"/>
        <v>14</v>
      </c>
      <c r="AJ27" s="23">
        <f t="shared" si="7"/>
        <v>3091591759942.9482</v>
      </c>
      <c r="AK27" s="14">
        <f t="shared" si="1"/>
        <v>2535065302500</v>
      </c>
      <c r="AL27" s="31">
        <f t="shared" si="8"/>
        <v>0.81998708087732186</v>
      </c>
      <c r="AM27" s="14">
        <f t="shared" si="28"/>
        <v>0.8</v>
      </c>
      <c r="AN27" s="14">
        <f t="shared" si="9"/>
        <v>1.0249838510966522</v>
      </c>
      <c r="AR27" s="53">
        <v>6</v>
      </c>
      <c r="AS27" s="14">
        <f>ROUND(IF(H27=1,INDEX(其他调用!$AF$4:$AF$164,MATCH(防守怪物难度设计!K27,其他调用!$AE$4:$AE$164,0)),IF(H27=2,INDEX(其他调用!$AG$4:$AG$164,MATCH(防守怪物难度设计!K27,其他调用!$AE$4:$AE$164,0)),INDEX(其他调用!$AH$4:$AH$164,MATCH(防守怪物难度设计!K27,其他调用!$AE$4:$AE$164,0)))),0)</f>
        <v>7191</v>
      </c>
      <c r="AT27" s="14">
        <f t="shared" si="10"/>
        <v>43146</v>
      </c>
      <c r="AU27" s="14">
        <v>0.5</v>
      </c>
      <c r="AV27" s="14">
        <f t="shared" si="2"/>
        <v>169318.60224589572</v>
      </c>
      <c r="AW27" s="14">
        <f t="shared" si="11"/>
        <v>265154.96327052906</v>
      </c>
      <c r="AX27" s="14">
        <f t="shared" si="12"/>
        <v>471898.03943384526</v>
      </c>
      <c r="AY27" s="14">
        <f t="shared" si="13"/>
        <v>993889.60847710341</v>
      </c>
      <c r="AZ27" s="14">
        <f t="shared" si="14"/>
        <v>2582530.0701625943</v>
      </c>
      <c r="BA27" s="14">
        <f t="shared" si="15"/>
        <v>84659.301122947858</v>
      </c>
      <c r="BB27" s="14">
        <f t="shared" si="16"/>
        <v>132577.48163526453</v>
      </c>
      <c r="BC27" s="14">
        <f t="shared" si="17"/>
        <v>235949.01971692263</v>
      </c>
      <c r="BD27" s="14">
        <f t="shared" si="18"/>
        <v>496944.8042385517</v>
      </c>
      <c r="BE27" s="14">
        <f t="shared" si="19"/>
        <v>1291265.0350812972</v>
      </c>
      <c r="BF27" s="53">
        <f t="shared" ref="BF27" si="82">SUM(BA27:BA29)</f>
        <v>346246.28089176834</v>
      </c>
      <c r="BG27" s="53">
        <f t="shared" ref="BG27" si="83">ROUND($BF27*BG$4,-3)</f>
        <v>35000</v>
      </c>
      <c r="BH27" s="53">
        <f t="shared" si="23"/>
        <v>104000</v>
      </c>
      <c r="BI27" s="53">
        <f t="shared" si="23"/>
        <v>173000</v>
      </c>
      <c r="BJ27" s="53">
        <f t="shared" si="23"/>
        <v>242000</v>
      </c>
      <c r="BK27" s="53">
        <f t="shared" si="23"/>
        <v>346000</v>
      </c>
      <c r="BL27" s="53">
        <f t="shared" si="23"/>
        <v>104000</v>
      </c>
    </row>
    <row r="28" spans="7:64" x14ac:dyDescent="0.15">
      <c r="G28" s="53"/>
      <c r="H28" s="14">
        <f t="shared" si="24"/>
        <v>2</v>
      </c>
      <c r="I28" s="14">
        <f t="shared" ref="I28:I29" si="84">I27</f>
        <v>330</v>
      </c>
      <c r="J28" s="14">
        <v>0</v>
      </c>
      <c r="K28" s="14">
        <f>ROUND(IF(H28=1,INDEX(节奏总纲!$AD$4:$AD$807,MATCH(防守怪物难度设计!I28,节奏总纲!$AC$4:$AC$807,0)),IF(H28=2,INDEX(节奏总纲!$AE$4:$AE$807,MATCH(防守怪物难度设计!I28,节奏总纲!$AC$4:$AC$807,0)),INDEX(节奏总纲!$AF$4:$AF$807,MATCH(防守怪物难度设计!I28,节奏总纲!$AC$4:$AC$807,0)))),0)+J28</f>
        <v>86</v>
      </c>
      <c r="L28" s="14">
        <v>450</v>
      </c>
      <c r="M28" s="14">
        <f t="shared" si="6"/>
        <v>420</v>
      </c>
      <c r="N28" s="14">
        <f t="shared" si="26"/>
        <v>2</v>
      </c>
      <c r="O28" s="14">
        <f>IF(H28=1,求节点(其他调用!$W$5:$W$164,其他调用!X$5:X$164,K28),IF(H28=2,求节点(其他调用!$W$5:$W$164,其他调用!Y$5:Y$164,K28),求节点(其他调用!$W$5:$W$164,其他调用!Z$5:Z$164,K28)))</f>
        <v>7012665151</v>
      </c>
      <c r="P28" s="14">
        <f>求节点(节奏总纲!$AC$4:$AC$807,节奏总纲!AD$4:AD$807,防守怪物难度设计!$I28)</f>
        <v>83.69965923095647</v>
      </c>
      <c r="Q28" s="14">
        <f>求节点(节奏总纲!$AC$4:$AC$807,节奏总纲!AE$4:AE$807,防守怪物难度设计!$I28)</f>
        <v>85.820415145982849</v>
      </c>
      <c r="R28" s="14">
        <f>求节点(节奏总纲!$AC$4:$AC$807,节奏总纲!AF$4:AF$807,防守怪物难度设计!$I28)</f>
        <v>88.867864050862167</v>
      </c>
      <c r="S28" s="14">
        <f>求节点(节奏总纲!$AC$4:$AC$807,节奏总纲!AG$4:AG$807,防守怪物难度设计!$I28)</f>
        <v>93.872202479304192</v>
      </c>
      <c r="T28" s="14">
        <f>求节点(节奏总纲!$AC$4:$AC$807,节奏总纲!AH$4:AH$807,防守怪物难度设计!$I28)</f>
        <v>102.73807018488411</v>
      </c>
      <c r="U28" s="14">
        <f>求节点(其他调用!$AL$4:$AL$603,其他调用!$AM$4:$AM$603,防守怪物难度设计!$I28)*求节点(节奏总纲!$BI$4:$BI$603,节奏总纲!BP$4:BP$603,防守怪物难度设计!$I28)</f>
        <v>47.96255025</v>
      </c>
      <c r="V28" s="14">
        <f>求节点(其他调用!$AL$4:$AL$603,其他调用!$AM$4:$AM$603,防守怪物难度设计!$I28)*求节点(节奏总纲!$BI$4:$BI$603,节奏总纲!BQ$4:BQ$603,防守怪物难度设计!$I28)</f>
        <v>47.291513735919999</v>
      </c>
      <c r="W28" s="14">
        <f>求节点(其他调用!$AL$4:$AL$603,其他调用!$AM$4:$AM$603,防守怪物难度设计!$I28)*求节点(节奏总纲!$BI$4:$BI$603,节奏总纲!BR$4:BR$603,防守怪物难度设计!$I28)</f>
        <v>3.8604200140800002</v>
      </c>
      <c r="X28" s="14">
        <f>求节点(其他调用!$AL$4:$AL$603,其他调用!$AM$4:$AM$603,防守怪物难度设计!$I28)*求节点(节奏总纲!$BI$4:$BI$603,节奏总纲!BS$4:BS$603,防守怪物难度设计!$I28)</f>
        <v>0.68679600000000018</v>
      </c>
      <c r="Y28" s="14">
        <f>求节点(其他调用!$AL$4:$AL$603,其他调用!$AM$4:$AM$603,防守怪物难度设计!$I28)*求节点(节奏总纲!$BI$4:$BI$603,节奏总纲!BT$4:BT$603,防守怪物难度设计!$I28)</f>
        <v>0.19871999999999998</v>
      </c>
      <c r="Z28" s="36">
        <f>求节点(其他调用!$W$5:$W$164,其他调用!X$5:X$164,防守怪物难度设计!P28)/INDEX(节奏总纲!$BU$4:$BU$603,MATCH(防守怪物难度设计!$I28,节奏总纲!$BI$4:$BI$603,0))</f>
        <v>5526889496.9196167</v>
      </c>
      <c r="AA28" s="36">
        <f>求节点(其他调用!$W$5:$W$164,其他调用!Y$5:Y$164,防守怪物难度设计!Q28)/INDEX(节奏总纲!$BU$4:$BU$603,MATCH(防守怪物难度设计!$I28,节奏总纲!$BI$4:$BI$603,0))</f>
        <v>6924140228.5035324</v>
      </c>
      <c r="AB28" s="36">
        <f>求节点(其他调用!$W$5:$W$164,其他调用!Z$5:Z$164,防守怪物难度设计!R28)/INDEX(节奏总纲!$BU$4:$BU$603,MATCH(防守怪物难度设计!$I28,节奏总纲!$BI$4:$BI$603,0))</f>
        <v>10269115081.150116</v>
      </c>
      <c r="AC28" s="36">
        <f>求节点(其他调用!$W$5:$W$164,其他调用!AA$5:AA$164,防守怪物难度设计!S28)/INDEX(节奏总纲!$BU$4:$BU$603,MATCH(防守怪物难度设计!$I28,节奏总纲!$BI$4:$BI$603,0))</f>
        <v>16221247888.08551</v>
      </c>
      <c r="AD28" s="36">
        <f>求节点(其他调用!$W$5:$W$164,其他调用!AB$5:AB$164,防守怪物难度设计!T28)/INDEX(节奏总纲!$BU$4:$BU$603,MATCH(防守怪物难度设计!$I28,节奏总纲!$BI$4:$BI$603,0))</f>
        <v>24085377053.224537</v>
      </c>
      <c r="AE28" s="14">
        <f t="shared" ref="AE28:AI28" si="85">AE25</f>
        <v>4</v>
      </c>
      <c r="AF28" s="14">
        <f t="shared" si="85"/>
        <v>5</v>
      </c>
      <c r="AG28" s="14">
        <f t="shared" si="85"/>
        <v>6</v>
      </c>
      <c r="AH28" s="14">
        <f t="shared" si="85"/>
        <v>8</v>
      </c>
      <c r="AI28" s="14">
        <f t="shared" si="85"/>
        <v>14</v>
      </c>
      <c r="AJ28" s="23">
        <f t="shared" si="7"/>
        <v>3091591759942.9482</v>
      </c>
      <c r="AK28" s="14">
        <f t="shared" si="1"/>
        <v>3155699317950</v>
      </c>
      <c r="AL28" s="31">
        <f t="shared" si="8"/>
        <v>1.0207361006836928</v>
      </c>
      <c r="AM28" s="14">
        <f t="shared" si="28"/>
        <v>1</v>
      </c>
      <c r="AN28" s="14">
        <f t="shared" si="9"/>
        <v>1.0207361006836928</v>
      </c>
      <c r="AR28" s="53"/>
      <c r="AS28" s="14">
        <f>ROUND(IF(H28=1,INDEX(其他调用!$AF$4:$AF$164,MATCH(防守怪物难度设计!K28,其他调用!$AE$4:$AE$164,0)),IF(H28=2,INDEX(其他调用!$AG$4:$AG$164,MATCH(防守怪物难度设计!K28,其他调用!$AE$4:$AE$164,0)),INDEX(其他调用!$AH$4:$AH$164,MATCH(防守怪物难度设计!K28,其他调用!$AE$4:$AE$164,0)))),0)</f>
        <v>7376</v>
      </c>
      <c r="AT28" s="14">
        <f t="shared" si="10"/>
        <v>44256</v>
      </c>
      <c r="AU28" s="14">
        <v>0.5</v>
      </c>
      <c r="AV28" s="14">
        <f t="shared" si="2"/>
        <v>139517.86734936008</v>
      </c>
      <c r="AW28" s="14">
        <f t="shared" si="11"/>
        <v>218486.65475561385</v>
      </c>
      <c r="AX28" s="14">
        <f t="shared" si="12"/>
        <v>388842.14253398863</v>
      </c>
      <c r="AY28" s="14">
        <f t="shared" si="13"/>
        <v>818961.15793607198</v>
      </c>
      <c r="AZ28" s="14">
        <f t="shared" si="14"/>
        <v>2127994.6974249976</v>
      </c>
      <c r="BA28" s="14">
        <f t="shared" si="15"/>
        <v>139517.86734936008</v>
      </c>
      <c r="BB28" s="14">
        <f t="shared" si="16"/>
        <v>218486.65475561385</v>
      </c>
      <c r="BC28" s="14">
        <f t="shared" si="17"/>
        <v>388842.14253398863</v>
      </c>
      <c r="BD28" s="14">
        <f t="shared" si="18"/>
        <v>818961.15793607198</v>
      </c>
      <c r="BE28" s="14">
        <f t="shared" si="19"/>
        <v>2127994.6974249976</v>
      </c>
      <c r="BF28" s="53"/>
      <c r="BG28" s="53"/>
      <c r="BH28" s="53"/>
      <c r="BI28" s="53"/>
      <c r="BJ28" s="53"/>
      <c r="BK28" s="53"/>
      <c r="BL28" s="53"/>
    </row>
    <row r="29" spans="7:64" x14ac:dyDescent="0.15">
      <c r="G29" s="53"/>
      <c r="H29" s="14">
        <f t="shared" si="24"/>
        <v>3</v>
      </c>
      <c r="I29" s="14">
        <f t="shared" si="84"/>
        <v>330</v>
      </c>
      <c r="J29" s="14">
        <v>0</v>
      </c>
      <c r="K29" s="14">
        <f>ROUND(IF(H29=1,INDEX(节奏总纲!$AD$4:$AD$807,MATCH(防守怪物难度设计!I29,节奏总纲!$AC$4:$AC$807,0)),IF(H29=2,INDEX(节奏总纲!$AE$4:$AE$807,MATCH(防守怪物难度设计!I29,节奏总纲!$AC$4:$AC$807,0)),INDEX(节奏总纲!$AF$4:$AF$807,MATCH(防守怪物难度设计!I29,节奏总纲!$AC$4:$AC$807,0)))),0)+J29</f>
        <v>89</v>
      </c>
      <c r="L29" s="14">
        <v>220</v>
      </c>
      <c r="M29" s="14">
        <f t="shared" si="6"/>
        <v>240</v>
      </c>
      <c r="N29" s="14">
        <f t="shared" si="26"/>
        <v>5</v>
      </c>
      <c r="O29" s="14">
        <f>IF(H29=1,求节点(其他调用!$W$5:$W$164,其他调用!X$5:X$164,K29),IF(H29=2,求节点(其他调用!$W$5:$W$164,其他调用!Y$5:Y$164,K29),求节点(其他调用!$W$5:$W$164,其他调用!Z$5:Z$164,K29)))</f>
        <v>10361125492</v>
      </c>
      <c r="P29" s="14">
        <f>求节点(节奏总纲!$AC$4:$AC$807,节奏总纲!AD$4:AD$807,防守怪物难度设计!$I29)</f>
        <v>83.69965923095647</v>
      </c>
      <c r="Q29" s="14">
        <f>求节点(节奏总纲!$AC$4:$AC$807,节奏总纲!AE$4:AE$807,防守怪物难度设计!$I29)</f>
        <v>85.820415145982849</v>
      </c>
      <c r="R29" s="14">
        <f>求节点(节奏总纲!$AC$4:$AC$807,节奏总纲!AF$4:AF$807,防守怪物难度设计!$I29)</f>
        <v>88.867864050862167</v>
      </c>
      <c r="S29" s="14">
        <f>求节点(节奏总纲!$AC$4:$AC$807,节奏总纲!AG$4:AG$807,防守怪物难度设计!$I29)</f>
        <v>93.872202479304192</v>
      </c>
      <c r="T29" s="14">
        <f>求节点(节奏总纲!$AC$4:$AC$807,节奏总纲!AH$4:AH$807,防守怪物难度设计!$I29)</f>
        <v>102.73807018488411</v>
      </c>
      <c r="U29" s="14">
        <f>求节点(其他调用!$AL$4:$AL$603,其他调用!$AM$4:$AM$603,防守怪物难度设计!$I29)*求节点(节奏总纲!$BI$4:$BI$603,节奏总纲!BP$4:BP$603,防守怪物难度设计!$I29)</f>
        <v>47.96255025</v>
      </c>
      <c r="V29" s="14">
        <f>求节点(其他调用!$AL$4:$AL$603,其他调用!$AM$4:$AM$603,防守怪物难度设计!$I29)*求节点(节奏总纲!$BI$4:$BI$603,节奏总纲!BQ$4:BQ$603,防守怪物难度设计!$I29)</f>
        <v>47.291513735919999</v>
      </c>
      <c r="W29" s="14">
        <f>求节点(其他调用!$AL$4:$AL$603,其他调用!$AM$4:$AM$603,防守怪物难度设计!$I29)*求节点(节奏总纲!$BI$4:$BI$603,节奏总纲!BR$4:BR$603,防守怪物难度设计!$I29)</f>
        <v>3.8604200140800002</v>
      </c>
      <c r="X29" s="14">
        <f>求节点(其他调用!$AL$4:$AL$603,其他调用!$AM$4:$AM$603,防守怪物难度设计!$I29)*求节点(节奏总纲!$BI$4:$BI$603,节奏总纲!BS$4:BS$603,防守怪物难度设计!$I29)</f>
        <v>0.68679600000000018</v>
      </c>
      <c r="Y29" s="14">
        <f>求节点(其他调用!$AL$4:$AL$603,其他调用!$AM$4:$AM$603,防守怪物难度设计!$I29)*求节点(节奏总纲!$BI$4:$BI$603,节奏总纲!BT$4:BT$603,防守怪物难度设计!$I29)</f>
        <v>0.19871999999999998</v>
      </c>
      <c r="Z29" s="36">
        <f>求节点(其他调用!$W$5:$W$164,其他调用!X$5:X$164,防守怪物难度设计!P29)/INDEX(节奏总纲!$BU$4:$BU$603,MATCH(防守怪物难度设计!$I29,节奏总纲!$BI$4:$BI$603,0))</f>
        <v>5526889496.9196167</v>
      </c>
      <c r="AA29" s="36">
        <f>求节点(其他调用!$W$5:$W$164,其他调用!Y$5:Y$164,防守怪物难度设计!Q29)/INDEX(节奏总纲!$BU$4:$BU$603,MATCH(防守怪物难度设计!$I29,节奏总纲!$BI$4:$BI$603,0))</f>
        <v>6924140228.5035324</v>
      </c>
      <c r="AB29" s="36">
        <f>求节点(其他调用!$W$5:$W$164,其他调用!Z$5:Z$164,防守怪物难度设计!R29)/INDEX(节奏总纲!$BU$4:$BU$603,MATCH(防守怪物难度设计!$I29,节奏总纲!$BI$4:$BI$603,0))</f>
        <v>10269115081.150116</v>
      </c>
      <c r="AC29" s="36">
        <f>求节点(其他调用!$W$5:$W$164,其他调用!AA$5:AA$164,防守怪物难度设计!S29)/INDEX(节奏总纲!$BU$4:$BU$603,MATCH(防守怪物难度设计!$I29,节奏总纲!$BI$4:$BI$603,0))</f>
        <v>16221247888.08551</v>
      </c>
      <c r="AD29" s="36">
        <f>求节点(其他调用!$W$5:$W$164,其他调用!AB$5:AB$164,防守怪物难度设计!T29)/INDEX(节奏总纲!$BU$4:$BU$603,MATCH(防守怪物难度设计!$I29,节奏总纲!$BI$4:$BI$603,0))</f>
        <v>24085377053.224537</v>
      </c>
      <c r="AE29" s="14">
        <f t="shared" ref="AE29:AI29" si="86">AE26</f>
        <v>2</v>
      </c>
      <c r="AF29" s="14">
        <f t="shared" si="86"/>
        <v>3</v>
      </c>
      <c r="AG29" s="14">
        <f t="shared" si="86"/>
        <v>5</v>
      </c>
      <c r="AH29" s="14">
        <f t="shared" si="86"/>
        <v>6</v>
      </c>
      <c r="AI29" s="14">
        <f t="shared" si="86"/>
        <v>8</v>
      </c>
      <c r="AJ29" s="23">
        <f t="shared" si="7"/>
        <v>1815876233563.7632</v>
      </c>
      <c r="AK29" s="14">
        <f t="shared" si="1"/>
        <v>2279447608240</v>
      </c>
      <c r="AL29" s="31">
        <f t="shared" si="8"/>
        <v>1.2552879794932119</v>
      </c>
      <c r="AM29" s="14">
        <f t="shared" si="28"/>
        <v>1.2</v>
      </c>
      <c r="AN29" s="14">
        <f t="shared" si="9"/>
        <v>1.0460733162443434</v>
      </c>
      <c r="AR29" s="53"/>
      <c r="AS29" s="14">
        <f>ROUND(IF(H29=1,INDEX(其他调用!$AF$4:$AF$164,MATCH(防守怪物难度设计!K29,其他调用!$AE$4:$AE$164,0)),IF(H29=2,INDEX(其他调用!$AG$4:$AG$164,MATCH(防守怪物难度设计!K29,其他调用!$AE$4:$AE$164,0)),INDEX(其他调用!$AH$4:$AH$164,MATCH(防守怪物难度设计!K29,其他调用!$AE$4:$AE$164,0)))),0)</f>
        <v>7628</v>
      </c>
      <c r="AT29" s="14">
        <f t="shared" si="10"/>
        <v>45768</v>
      </c>
      <c r="AU29" s="14">
        <v>0.5</v>
      </c>
      <c r="AV29" s="14">
        <f t="shared" si="2"/>
        <v>48827.644967784167</v>
      </c>
      <c r="AW29" s="14">
        <f t="shared" si="11"/>
        <v>91757.61365582436</v>
      </c>
      <c r="AX29" s="14">
        <f t="shared" si="12"/>
        <v>226807.82092494247</v>
      </c>
      <c r="AY29" s="14">
        <f t="shared" si="13"/>
        <v>429922.83449233079</v>
      </c>
      <c r="AZ29" s="14">
        <f t="shared" si="14"/>
        <v>851134.97588509321</v>
      </c>
      <c r="BA29" s="14">
        <f t="shared" si="15"/>
        <v>122069.11241946042</v>
      </c>
      <c r="BB29" s="14">
        <f t="shared" si="16"/>
        <v>229394.03413956088</v>
      </c>
      <c r="BC29" s="14">
        <f t="shared" si="17"/>
        <v>567019.55231235619</v>
      </c>
      <c r="BD29" s="14">
        <f t="shared" si="18"/>
        <v>1074807.086230827</v>
      </c>
      <c r="BE29" s="14">
        <f t="shared" si="19"/>
        <v>2127837.439712733</v>
      </c>
      <c r="BF29" s="53"/>
      <c r="BG29" s="53"/>
      <c r="BH29" s="53"/>
      <c r="BI29" s="53"/>
      <c r="BJ29" s="53"/>
      <c r="BK29" s="53"/>
      <c r="BL29" s="53"/>
    </row>
    <row r="30" spans="7:64" x14ac:dyDescent="0.15">
      <c r="G30" s="53">
        <v>360</v>
      </c>
      <c r="H30" s="14">
        <f t="shared" si="24"/>
        <v>1</v>
      </c>
      <c r="I30" s="14">
        <f t="shared" ref="I30" si="87">AVERAGE(G30,G33)</f>
        <v>390</v>
      </c>
      <c r="J30" s="14">
        <v>0</v>
      </c>
      <c r="K30" s="14">
        <f>ROUND(IF(H30=1,INDEX(节奏总纲!$AD$4:$AD$807,MATCH(防守怪物难度设计!I30,节奏总纲!$AC$4:$AC$807,0)),IF(H30=2,INDEX(节奏总纲!$AE$4:$AE$807,MATCH(防守怪物难度设计!I30,节奏总纲!$AC$4:$AC$807,0)),INDEX(节奏总纲!$AF$4:$AF$807,MATCH(防守怪物难度设计!I30,节奏总纲!$AC$4:$AC$807,0)))),0)+J30</f>
        <v>86</v>
      </c>
      <c r="L30" s="14">
        <v>450</v>
      </c>
      <c r="M30" s="14">
        <f t="shared" si="6"/>
        <v>420</v>
      </c>
      <c r="N30" s="14">
        <f t="shared" si="26"/>
        <v>1</v>
      </c>
      <c r="O30" s="14">
        <f>IF(H30=1,求节点(其他调用!$W$5:$W$164,其他调用!X$5:X$164,K30),IF(H30=2,求节点(其他调用!$W$5:$W$164,其他调用!Y$5:Y$164,K30),求节点(其他调用!$W$5:$W$164,其他调用!Z$5:Z$164,K30)))</f>
        <v>6396403647</v>
      </c>
      <c r="P30" s="14">
        <f>求节点(节奏总纲!$AC$4:$AC$807,节奏总纲!AD$4:AD$807,防守怪物难度设计!$I30)</f>
        <v>86.106879061232277</v>
      </c>
      <c r="Q30" s="14">
        <f>求节点(节奏总纲!$AC$4:$AC$807,节奏总纲!AE$4:AE$807,防守怪物难度设计!$I30)</f>
        <v>88.193498203421839</v>
      </c>
      <c r="R30" s="14">
        <f>求节点(节奏总纲!$AC$4:$AC$807,节奏总纲!AF$4:AF$807,防守怪物难度设计!$I30)</f>
        <v>91.433267438759643</v>
      </c>
      <c r="S30" s="14">
        <f>求节点(节奏总纲!$AC$4:$AC$807,节奏总纲!AG$4:AG$807,防守怪物难度设计!$I30)</f>
        <v>96.319437483957898</v>
      </c>
      <c r="T30" s="14">
        <f>求节点(节奏总纲!$AC$4:$AC$807,节奏总纲!AH$4:AH$807,防守怪物难度设计!$I30)</f>
        <v>105.13777138249434</v>
      </c>
      <c r="U30" s="14">
        <f>求节点(其他调用!$AL$4:$AL$603,其他调用!$AM$4:$AM$603,防守怪物难度设计!$I30)*求节点(节奏总纲!$BI$4:$BI$603,节奏总纲!BP$4:BP$603,防守怪物难度设计!$I30)</f>
        <v>47.96255025</v>
      </c>
      <c r="V30" s="14">
        <f>求节点(其他调用!$AL$4:$AL$603,其他调用!$AM$4:$AM$603,防守怪物难度设计!$I30)*求节点(节奏总纲!$BI$4:$BI$603,节奏总纲!BQ$4:BQ$603,防守怪物难度设计!$I30)</f>
        <v>47.291513735919999</v>
      </c>
      <c r="W30" s="14">
        <f>求节点(其他调用!$AL$4:$AL$603,其他调用!$AM$4:$AM$603,防守怪物难度设计!$I30)*求节点(节奏总纲!$BI$4:$BI$603,节奏总纲!BR$4:BR$603,防守怪物难度设计!$I30)</f>
        <v>3.8604200140800002</v>
      </c>
      <c r="X30" s="14">
        <f>求节点(其他调用!$AL$4:$AL$603,其他调用!$AM$4:$AM$603,防守怪物难度设计!$I30)*求节点(节奏总纲!$BI$4:$BI$603,节奏总纲!BS$4:BS$603,防守怪物难度设计!$I30)</f>
        <v>0.68679600000000018</v>
      </c>
      <c r="Y30" s="14">
        <f>求节点(其他调用!$AL$4:$AL$603,其他调用!$AM$4:$AM$603,防守怪物难度设计!$I30)*求节点(节奏总纲!$BI$4:$BI$603,节奏总纲!BT$4:BT$603,防守怪物难度设计!$I30)</f>
        <v>0.19871999999999998</v>
      </c>
      <c r="Z30" s="36">
        <f>求节点(其他调用!$W$5:$W$164,其他调用!X$5:X$164,防守怪物难度设计!P30)/INDEX(节奏总纲!$BU$4:$BU$603,MATCH(防守怪物难度设计!$I30,节奏总纲!$BI$4:$BI$603,0))</f>
        <v>6442580132.5608683</v>
      </c>
      <c r="AA30" s="36">
        <f>求节点(其他调用!$W$5:$W$164,其他调用!Y$5:Y$164,防守怪物难度设计!Q30)/INDEX(节奏总纲!$BU$4:$BU$603,MATCH(防守怪物难度设计!$I30,节奏总纲!$BI$4:$BI$603,0))</f>
        <v>8216579857.9621859</v>
      </c>
      <c r="AB30" s="36">
        <f>求节点(其他调用!$W$5:$W$164,其他调用!Z$5:Z$164,防守怪物难度设计!R30)/INDEX(节奏总纲!$BU$4:$BU$603,MATCH(防守怪物难度设计!$I30,节奏总纲!$BI$4:$BI$603,0))</f>
        <v>12156288126.017317</v>
      </c>
      <c r="AC30" s="36">
        <f>求节点(其他调用!$W$5:$W$164,其他调用!AA$5:AA$164,防守怪物难度设计!S30)/INDEX(节奏总纲!$BU$4:$BU$603,MATCH(防守怪物难度设计!$I30,节奏总纲!$BI$4:$BI$603,0))</f>
        <v>17916874945.045326</v>
      </c>
      <c r="AD30" s="36">
        <f>求节点(其他调用!$W$5:$W$164,其他调用!AB$5:AB$164,防守怪物难度设计!T30)/INDEX(节奏总纲!$BU$4:$BU$603,MATCH(防守怪物难度设计!$I30,节奏总纲!$BI$4:$BI$603,0))</f>
        <v>26404187106.957645</v>
      </c>
      <c r="AE30" s="14">
        <f t="shared" ref="AE30:AI30" si="88">AE27</f>
        <v>4</v>
      </c>
      <c r="AF30" s="14">
        <f t="shared" si="88"/>
        <v>5</v>
      </c>
      <c r="AG30" s="14">
        <f t="shared" si="88"/>
        <v>6</v>
      </c>
      <c r="AH30" s="14">
        <f t="shared" si="88"/>
        <v>8</v>
      </c>
      <c r="AI30" s="14">
        <f t="shared" si="88"/>
        <v>14</v>
      </c>
      <c r="AJ30" s="23">
        <f t="shared" si="7"/>
        <v>3632353522562.1064</v>
      </c>
      <c r="AK30" s="14">
        <f t="shared" si="1"/>
        <v>2878381641150</v>
      </c>
      <c r="AL30" s="31">
        <f t="shared" si="8"/>
        <v>0.79242882700462292</v>
      </c>
      <c r="AM30" s="14">
        <f t="shared" si="28"/>
        <v>0.8</v>
      </c>
      <c r="AN30" s="14">
        <f t="shared" si="9"/>
        <v>0.99053603375577859</v>
      </c>
      <c r="AR30" s="53">
        <v>7</v>
      </c>
      <c r="AS30" s="14">
        <f>ROUND(IF(H30=1,INDEX(其他调用!$AF$4:$AF$164,MATCH(防守怪物难度设计!K30,其他调用!$AE$4:$AE$164,0)),IF(H30=2,INDEX(其他调用!$AG$4:$AG$164,MATCH(防守怪物难度设计!K30,其他调用!$AE$4:$AE$164,0)),INDEX(其他调用!$AH$4:$AH$164,MATCH(防守怪物难度设计!K30,其他调用!$AE$4:$AE$164,0)))),0)</f>
        <v>7325</v>
      </c>
      <c r="AT30" s="14">
        <f t="shared" si="10"/>
        <v>43950</v>
      </c>
      <c r="AU30" s="14">
        <v>0.5</v>
      </c>
      <c r="AV30" s="14">
        <f t="shared" si="2"/>
        <v>177069.1234965148</v>
      </c>
      <c r="AW30" s="14">
        <f t="shared" si="11"/>
        <v>282282.59556978365</v>
      </c>
      <c r="AX30" s="14">
        <f t="shared" si="12"/>
        <v>501158.67536506121</v>
      </c>
      <c r="AY30" s="14">
        <f t="shared" si="13"/>
        <v>984861.740805323</v>
      </c>
      <c r="AZ30" s="14">
        <f t="shared" si="14"/>
        <v>2539942.3212653049</v>
      </c>
      <c r="BA30" s="14">
        <f t="shared" si="15"/>
        <v>88534.561748257402</v>
      </c>
      <c r="BB30" s="14">
        <f t="shared" si="16"/>
        <v>141141.29778489182</v>
      </c>
      <c r="BC30" s="14">
        <f t="shared" si="17"/>
        <v>250579.3376825306</v>
      </c>
      <c r="BD30" s="14">
        <f t="shared" si="18"/>
        <v>492430.8704026615</v>
      </c>
      <c r="BE30" s="14">
        <f t="shared" si="19"/>
        <v>1269971.1606326525</v>
      </c>
      <c r="BF30" s="53">
        <f t="shared" ref="BF30" si="89">SUM(BA30:BA32)</f>
        <v>358563.65102298645</v>
      </c>
      <c r="BG30" s="53">
        <f t="shared" ref="BG30" si="90">ROUND($BF30*BG$4,-3)</f>
        <v>36000</v>
      </c>
      <c r="BH30" s="53">
        <f t="shared" si="23"/>
        <v>108000</v>
      </c>
      <c r="BI30" s="53">
        <f t="shared" si="23"/>
        <v>179000</v>
      </c>
      <c r="BJ30" s="53">
        <f t="shared" si="23"/>
        <v>251000</v>
      </c>
      <c r="BK30" s="53">
        <f t="shared" si="23"/>
        <v>359000</v>
      </c>
      <c r="BL30" s="53">
        <f t="shared" si="23"/>
        <v>108000</v>
      </c>
    </row>
    <row r="31" spans="7:64" x14ac:dyDescent="0.15">
      <c r="G31" s="53"/>
      <c r="H31" s="14">
        <f t="shared" si="24"/>
        <v>2</v>
      </c>
      <c r="I31" s="14">
        <f t="shared" ref="I31:I32" si="91">I30</f>
        <v>390</v>
      </c>
      <c r="J31" s="14">
        <v>0</v>
      </c>
      <c r="K31" s="14">
        <f>ROUND(IF(H31=1,INDEX(节奏总纲!$AD$4:$AD$807,MATCH(防守怪物难度设计!I31,节奏总纲!$AC$4:$AC$807,0)),IF(H31=2,INDEX(节奏总纲!$AE$4:$AE$807,MATCH(防守怪物难度设计!I31,节奏总纲!$AC$4:$AC$807,0)),INDEX(节奏总纲!$AF$4:$AF$807,MATCH(防守怪物难度设计!I31,节奏总纲!$AC$4:$AC$807,0)))),0)+J31</f>
        <v>88</v>
      </c>
      <c r="L31" s="14">
        <v>450</v>
      </c>
      <c r="M31" s="14">
        <f t="shared" si="6"/>
        <v>420</v>
      </c>
      <c r="N31" s="14">
        <f t="shared" si="26"/>
        <v>2</v>
      </c>
      <c r="O31" s="14">
        <f>IF(H31=1,求节点(其他调用!$W$5:$W$164,其他调用!X$5:X$164,K31),IF(H31=2,求节点(其他调用!$W$5:$W$164,其他调用!Y$5:Y$164,K31),求节点(其他调用!$W$5:$W$164,其他调用!Z$5:Z$164,K31)))</f>
        <v>8101542796</v>
      </c>
      <c r="P31" s="14">
        <f>求节点(节奏总纲!$AC$4:$AC$807,节奏总纲!AD$4:AD$807,防守怪物难度设计!$I31)</f>
        <v>86.106879061232277</v>
      </c>
      <c r="Q31" s="14">
        <f>求节点(节奏总纲!$AC$4:$AC$807,节奏总纲!AE$4:AE$807,防守怪物难度设计!$I31)</f>
        <v>88.193498203421839</v>
      </c>
      <c r="R31" s="14">
        <f>求节点(节奏总纲!$AC$4:$AC$807,节奏总纲!AF$4:AF$807,防守怪物难度设计!$I31)</f>
        <v>91.433267438759643</v>
      </c>
      <c r="S31" s="14">
        <f>求节点(节奏总纲!$AC$4:$AC$807,节奏总纲!AG$4:AG$807,防守怪物难度设计!$I31)</f>
        <v>96.319437483957898</v>
      </c>
      <c r="T31" s="14">
        <f>求节点(节奏总纲!$AC$4:$AC$807,节奏总纲!AH$4:AH$807,防守怪物难度设计!$I31)</f>
        <v>105.13777138249434</v>
      </c>
      <c r="U31" s="14">
        <f>求节点(其他调用!$AL$4:$AL$603,其他调用!$AM$4:$AM$603,防守怪物难度设计!$I31)*求节点(节奏总纲!$BI$4:$BI$603,节奏总纲!BP$4:BP$603,防守怪物难度设计!$I31)</f>
        <v>47.96255025</v>
      </c>
      <c r="V31" s="14">
        <f>求节点(其他调用!$AL$4:$AL$603,其他调用!$AM$4:$AM$603,防守怪物难度设计!$I31)*求节点(节奏总纲!$BI$4:$BI$603,节奏总纲!BQ$4:BQ$603,防守怪物难度设计!$I31)</f>
        <v>47.291513735919999</v>
      </c>
      <c r="W31" s="14">
        <f>求节点(其他调用!$AL$4:$AL$603,其他调用!$AM$4:$AM$603,防守怪物难度设计!$I31)*求节点(节奏总纲!$BI$4:$BI$603,节奏总纲!BR$4:BR$603,防守怪物难度设计!$I31)</f>
        <v>3.8604200140800002</v>
      </c>
      <c r="X31" s="14">
        <f>求节点(其他调用!$AL$4:$AL$603,其他调用!$AM$4:$AM$603,防守怪物难度设计!$I31)*求节点(节奏总纲!$BI$4:$BI$603,节奏总纲!BS$4:BS$603,防守怪物难度设计!$I31)</f>
        <v>0.68679600000000018</v>
      </c>
      <c r="Y31" s="14">
        <f>求节点(其他调用!$AL$4:$AL$603,其他调用!$AM$4:$AM$603,防守怪物难度设计!$I31)*求节点(节奏总纲!$BI$4:$BI$603,节奏总纲!BT$4:BT$603,防守怪物难度设计!$I31)</f>
        <v>0.19871999999999998</v>
      </c>
      <c r="Z31" s="36">
        <f>求节点(其他调用!$W$5:$W$164,其他调用!X$5:X$164,防守怪物难度设计!P31)/INDEX(节奏总纲!$BU$4:$BU$603,MATCH(防守怪物难度设计!$I31,节奏总纲!$BI$4:$BI$603,0))</f>
        <v>6442580132.5608683</v>
      </c>
      <c r="AA31" s="36">
        <f>求节点(其他调用!$W$5:$W$164,其他调用!Y$5:Y$164,防守怪物难度设计!Q31)/INDEX(节奏总纲!$BU$4:$BU$603,MATCH(防守怪物难度设计!$I31,节奏总纲!$BI$4:$BI$603,0))</f>
        <v>8216579857.9621859</v>
      </c>
      <c r="AB31" s="36">
        <f>求节点(其他调用!$W$5:$W$164,其他调用!Z$5:Z$164,防守怪物难度设计!R31)/INDEX(节奏总纲!$BU$4:$BU$603,MATCH(防守怪物难度设计!$I31,节奏总纲!$BI$4:$BI$603,0))</f>
        <v>12156288126.017317</v>
      </c>
      <c r="AC31" s="36">
        <f>求节点(其他调用!$W$5:$W$164,其他调用!AA$5:AA$164,防守怪物难度设计!S31)/INDEX(节奏总纲!$BU$4:$BU$603,MATCH(防守怪物难度设计!$I31,节奏总纲!$BI$4:$BI$603,0))</f>
        <v>17916874945.045326</v>
      </c>
      <c r="AD31" s="36">
        <f>求节点(其他调用!$W$5:$W$164,其他调用!AB$5:AB$164,防守怪物难度设计!T31)/INDEX(节奏总纲!$BU$4:$BU$603,MATCH(防守怪物难度设计!$I31,节奏总纲!$BI$4:$BI$603,0))</f>
        <v>26404187106.957645</v>
      </c>
      <c r="AE31" s="14">
        <f t="shared" ref="AE31:AI31" si="92">AE28</f>
        <v>4</v>
      </c>
      <c r="AF31" s="14">
        <f t="shared" si="92"/>
        <v>5</v>
      </c>
      <c r="AG31" s="14">
        <f t="shared" si="92"/>
        <v>6</v>
      </c>
      <c r="AH31" s="14">
        <f t="shared" si="92"/>
        <v>8</v>
      </c>
      <c r="AI31" s="14">
        <f t="shared" si="92"/>
        <v>14</v>
      </c>
      <c r="AJ31" s="23">
        <f t="shared" si="7"/>
        <v>3632353522562.1064</v>
      </c>
      <c r="AK31" s="14">
        <f t="shared" si="1"/>
        <v>3645694258200</v>
      </c>
      <c r="AL31" s="31">
        <f t="shared" si="8"/>
        <v>1.0036727525432281</v>
      </c>
      <c r="AM31" s="14">
        <f t="shared" si="28"/>
        <v>1</v>
      </c>
      <c r="AN31" s="14">
        <f t="shared" si="9"/>
        <v>1.0036727525432281</v>
      </c>
      <c r="AR31" s="53"/>
      <c r="AS31" s="14">
        <f>ROUND(IF(H31=1,INDEX(其他调用!$AF$4:$AF$164,MATCH(防守怪物难度设计!K31,其他调用!$AE$4:$AE$164,0)),IF(H31=2,INDEX(其他调用!$AG$4:$AG$164,MATCH(防守怪物难度设计!K31,其他调用!$AE$4:$AE$164,0)),INDEX(其他调用!$AH$4:$AH$164,MATCH(防守怪物难度设计!K31,其他调用!$AE$4:$AE$164,0)))),0)</f>
        <v>7512</v>
      </c>
      <c r="AT31" s="14">
        <f t="shared" si="10"/>
        <v>45072</v>
      </c>
      <c r="AU31" s="14">
        <v>0.5</v>
      </c>
      <c r="AV31" s="14">
        <f t="shared" si="2"/>
        <v>143370.20937698617</v>
      </c>
      <c r="AW31" s="14">
        <f t="shared" si="11"/>
        <v>228559.97720639061</v>
      </c>
      <c r="AX31" s="14">
        <f t="shared" si="12"/>
        <v>405780.65107774752</v>
      </c>
      <c r="AY31" s="14">
        <f t="shared" si="13"/>
        <v>797427.75701615424</v>
      </c>
      <c r="AZ31" s="14">
        <f t="shared" si="14"/>
        <v>2056553.1427191054</v>
      </c>
      <c r="BA31" s="14">
        <f t="shared" si="15"/>
        <v>143370.20937698617</v>
      </c>
      <c r="BB31" s="14">
        <f t="shared" si="16"/>
        <v>228559.97720639061</v>
      </c>
      <c r="BC31" s="14">
        <f t="shared" si="17"/>
        <v>405780.65107774752</v>
      </c>
      <c r="BD31" s="14">
        <f t="shared" si="18"/>
        <v>797427.75701615424</v>
      </c>
      <c r="BE31" s="14">
        <f t="shared" si="19"/>
        <v>2056553.1427191054</v>
      </c>
      <c r="BF31" s="53"/>
      <c r="BG31" s="53"/>
      <c r="BH31" s="53"/>
      <c r="BI31" s="53"/>
      <c r="BJ31" s="53"/>
      <c r="BK31" s="53"/>
      <c r="BL31" s="53"/>
    </row>
    <row r="32" spans="7:64" x14ac:dyDescent="0.15">
      <c r="G32" s="53"/>
      <c r="H32" s="14">
        <f t="shared" si="24"/>
        <v>3</v>
      </c>
      <c r="I32" s="14">
        <f t="shared" si="91"/>
        <v>390</v>
      </c>
      <c r="J32" s="14">
        <v>0</v>
      </c>
      <c r="K32" s="14">
        <f>ROUND(IF(H32=1,INDEX(节奏总纲!$AD$4:$AD$807,MATCH(防守怪物难度设计!I32,节奏总纲!$AC$4:$AC$807,0)),IF(H32=2,INDEX(节奏总纲!$AE$4:$AE$807,MATCH(防守怪物难度设计!I32,节奏总纲!$AC$4:$AC$807,0)),INDEX(节奏总纲!$AF$4:$AF$807,MATCH(防守怪物难度设计!I32,节奏总纲!$AC$4:$AC$807,0)))),0)+J32</f>
        <v>91</v>
      </c>
      <c r="L32" s="14">
        <v>220</v>
      </c>
      <c r="M32" s="14">
        <f t="shared" si="6"/>
        <v>240</v>
      </c>
      <c r="N32" s="14">
        <f t="shared" si="26"/>
        <v>5</v>
      </c>
      <c r="O32" s="14">
        <f>IF(H32=1,求节点(其他调用!$W$5:$W$164,其他调用!X$5:X$164,K32),IF(H32=2,求节点(其他调用!$W$5:$W$164,其他调用!Y$5:Y$164,K32),求节点(其他调用!$W$5:$W$164,其他调用!Z$5:Z$164,K32)))</f>
        <v>11833882228</v>
      </c>
      <c r="P32" s="14">
        <f>求节点(节奏总纲!$AC$4:$AC$807,节奏总纲!AD$4:AD$807,防守怪物难度设计!$I32)</f>
        <v>86.106879061232277</v>
      </c>
      <c r="Q32" s="14">
        <f>求节点(节奏总纲!$AC$4:$AC$807,节奏总纲!AE$4:AE$807,防守怪物难度设计!$I32)</f>
        <v>88.193498203421839</v>
      </c>
      <c r="R32" s="14">
        <f>求节点(节奏总纲!$AC$4:$AC$807,节奏总纲!AF$4:AF$807,防守怪物难度设计!$I32)</f>
        <v>91.433267438759643</v>
      </c>
      <c r="S32" s="14">
        <f>求节点(节奏总纲!$AC$4:$AC$807,节奏总纲!AG$4:AG$807,防守怪物难度设计!$I32)</f>
        <v>96.319437483957898</v>
      </c>
      <c r="T32" s="14">
        <f>求节点(节奏总纲!$AC$4:$AC$807,节奏总纲!AH$4:AH$807,防守怪物难度设计!$I32)</f>
        <v>105.13777138249434</v>
      </c>
      <c r="U32" s="14">
        <f>求节点(其他调用!$AL$4:$AL$603,其他调用!$AM$4:$AM$603,防守怪物难度设计!$I32)*求节点(节奏总纲!$BI$4:$BI$603,节奏总纲!BP$4:BP$603,防守怪物难度设计!$I32)</f>
        <v>47.96255025</v>
      </c>
      <c r="V32" s="14">
        <f>求节点(其他调用!$AL$4:$AL$603,其他调用!$AM$4:$AM$603,防守怪物难度设计!$I32)*求节点(节奏总纲!$BI$4:$BI$603,节奏总纲!BQ$4:BQ$603,防守怪物难度设计!$I32)</f>
        <v>47.291513735919999</v>
      </c>
      <c r="W32" s="14">
        <f>求节点(其他调用!$AL$4:$AL$603,其他调用!$AM$4:$AM$603,防守怪物难度设计!$I32)*求节点(节奏总纲!$BI$4:$BI$603,节奏总纲!BR$4:BR$603,防守怪物难度设计!$I32)</f>
        <v>3.8604200140800002</v>
      </c>
      <c r="X32" s="14">
        <f>求节点(其他调用!$AL$4:$AL$603,其他调用!$AM$4:$AM$603,防守怪物难度设计!$I32)*求节点(节奏总纲!$BI$4:$BI$603,节奏总纲!BS$4:BS$603,防守怪物难度设计!$I32)</f>
        <v>0.68679600000000018</v>
      </c>
      <c r="Y32" s="14">
        <f>求节点(其他调用!$AL$4:$AL$603,其他调用!$AM$4:$AM$603,防守怪物难度设计!$I32)*求节点(节奏总纲!$BI$4:$BI$603,节奏总纲!BT$4:BT$603,防守怪物难度设计!$I32)</f>
        <v>0.19871999999999998</v>
      </c>
      <c r="Z32" s="36">
        <f>求节点(其他调用!$W$5:$W$164,其他调用!X$5:X$164,防守怪物难度设计!P32)/INDEX(节奏总纲!$BU$4:$BU$603,MATCH(防守怪物难度设计!$I32,节奏总纲!$BI$4:$BI$603,0))</f>
        <v>6442580132.5608683</v>
      </c>
      <c r="AA32" s="36">
        <f>求节点(其他调用!$W$5:$W$164,其他调用!Y$5:Y$164,防守怪物难度设计!Q32)/INDEX(节奏总纲!$BU$4:$BU$603,MATCH(防守怪物难度设计!$I32,节奏总纲!$BI$4:$BI$603,0))</f>
        <v>8216579857.9621859</v>
      </c>
      <c r="AB32" s="36">
        <f>求节点(其他调用!$W$5:$W$164,其他调用!Z$5:Z$164,防守怪物难度设计!R32)/INDEX(节奏总纲!$BU$4:$BU$603,MATCH(防守怪物难度设计!$I32,节奏总纲!$BI$4:$BI$603,0))</f>
        <v>12156288126.017317</v>
      </c>
      <c r="AC32" s="36">
        <f>求节点(其他调用!$W$5:$W$164,其他调用!AA$5:AA$164,防守怪物难度设计!S32)/INDEX(节奏总纲!$BU$4:$BU$603,MATCH(防守怪物难度设计!$I32,节奏总纲!$BI$4:$BI$603,0))</f>
        <v>17916874945.045326</v>
      </c>
      <c r="AD32" s="36">
        <f>求节点(其他调用!$W$5:$W$164,其他调用!AB$5:AB$164,防守怪物难度设计!T32)/INDEX(节奏总纲!$BU$4:$BU$603,MATCH(防守怪物难度设计!$I32,节奏总纲!$BI$4:$BI$603,0))</f>
        <v>26404187106.957645</v>
      </c>
      <c r="AE32" s="14">
        <f t="shared" ref="AE32:AI32" si="93">AE29</f>
        <v>2</v>
      </c>
      <c r="AF32" s="14">
        <f t="shared" si="93"/>
        <v>3</v>
      </c>
      <c r="AG32" s="14">
        <f t="shared" si="93"/>
        <v>5</v>
      </c>
      <c r="AH32" s="14">
        <f t="shared" si="93"/>
        <v>6</v>
      </c>
      <c r="AI32" s="14">
        <f t="shared" si="93"/>
        <v>8</v>
      </c>
      <c r="AJ32" s="23">
        <f t="shared" si="7"/>
        <v>2134178282997.2141</v>
      </c>
      <c r="AK32" s="14">
        <f t="shared" si="1"/>
        <v>2603454090160</v>
      </c>
      <c r="AL32" s="31">
        <f t="shared" si="8"/>
        <v>1.2198859443475081</v>
      </c>
      <c r="AM32" s="14">
        <f t="shared" si="28"/>
        <v>1.2</v>
      </c>
      <c r="AN32" s="14">
        <f t="shared" si="9"/>
        <v>1.01657162028959</v>
      </c>
      <c r="AR32" s="53"/>
      <c r="AS32" s="14">
        <f>ROUND(IF(H32=1,INDEX(其他调用!$AF$4:$AF$164,MATCH(防守怪物难度设计!K32,其他调用!$AE$4:$AE$164,0)),IF(H32=2,INDEX(其他调用!$AG$4:$AG$164,MATCH(防守怪物难度设计!K32,其他调用!$AE$4:$AE$164,0)),INDEX(其他调用!$AH$4:$AH$164,MATCH(防守怪物难度设计!K32,其他调用!$AE$4:$AE$164,0)))),0)</f>
        <v>7755</v>
      </c>
      <c r="AT32" s="14">
        <f t="shared" si="10"/>
        <v>46530</v>
      </c>
      <c r="AU32" s="14">
        <v>0.5</v>
      </c>
      <c r="AV32" s="14">
        <f t="shared" si="2"/>
        <v>50663.551959097153</v>
      </c>
      <c r="AW32" s="14">
        <f t="shared" si="11"/>
        <v>96921.057711657122</v>
      </c>
      <c r="AX32" s="14">
        <f t="shared" si="12"/>
        <v>238988.38758309203</v>
      </c>
      <c r="AY32" s="14">
        <f t="shared" si="13"/>
        <v>422687.41996793798</v>
      </c>
      <c r="AZ32" s="14">
        <f t="shared" si="14"/>
        <v>830555.38489629072</v>
      </c>
      <c r="BA32" s="14">
        <f t="shared" si="15"/>
        <v>126658.87989774288</v>
      </c>
      <c r="BB32" s="14">
        <f t="shared" si="16"/>
        <v>242302.64427914281</v>
      </c>
      <c r="BC32" s="14">
        <f t="shared" si="17"/>
        <v>597470.9689577301</v>
      </c>
      <c r="BD32" s="14">
        <f t="shared" si="18"/>
        <v>1056718.5499198451</v>
      </c>
      <c r="BE32" s="14">
        <f t="shared" si="19"/>
        <v>2076388.4622407267</v>
      </c>
      <c r="BF32" s="53"/>
      <c r="BG32" s="53"/>
      <c r="BH32" s="53"/>
      <c r="BI32" s="53"/>
      <c r="BJ32" s="53"/>
      <c r="BK32" s="53"/>
      <c r="BL32" s="53"/>
    </row>
    <row r="33" spans="7:64" x14ac:dyDescent="0.15">
      <c r="G33" s="53">
        <v>420</v>
      </c>
      <c r="H33" s="14">
        <f t="shared" si="24"/>
        <v>1</v>
      </c>
      <c r="I33" s="14">
        <f t="shared" ref="I33" si="94">AVERAGE(G33,G36)</f>
        <v>450</v>
      </c>
      <c r="J33" s="14">
        <v>0</v>
      </c>
      <c r="K33" s="14">
        <f>ROUND(IF(H33=1,INDEX(节奏总纲!$AD$4:$AD$807,MATCH(防守怪物难度设计!I33,节奏总纲!$AC$4:$AC$807,0)),IF(H33=2,INDEX(节奏总纲!$AE$4:$AE$807,MATCH(防守怪物难度设计!I33,节奏总纲!$AC$4:$AC$807,0)),INDEX(节奏总纲!$AF$4:$AF$807,MATCH(防守怪物难度设计!I33,节奏总纲!$AC$4:$AC$807,0)))),0)+J33</f>
        <v>88</v>
      </c>
      <c r="L33" s="14">
        <v>450</v>
      </c>
      <c r="M33" s="14">
        <f t="shared" si="6"/>
        <v>420</v>
      </c>
      <c r="N33" s="14">
        <f t="shared" si="26"/>
        <v>1</v>
      </c>
      <c r="O33" s="14">
        <f>IF(H33=1,求节点(其他调用!$W$5:$W$164,其他调用!X$5:X$164,K33),IF(H33=2,求节点(其他调用!$W$5:$W$164,其他调用!Y$5:Y$164,K33),求节点(其他调用!$W$5:$W$164,其他调用!Z$5:Z$164,K33)))</f>
        <v>7285073311</v>
      </c>
      <c r="P33" s="14">
        <f>求节点(节奏总纲!$AC$4:$AC$807,节奏总纲!AD$4:AD$807,防守怪物难度设计!$I33)</f>
        <v>88.164987373156592</v>
      </c>
      <c r="Q33" s="14">
        <f>求节点(节奏总纲!$AC$4:$AC$807,节奏总纲!AE$4:AE$807,防守怪物难度设计!$I33)</f>
        <v>90.376688320649265</v>
      </c>
      <c r="R33" s="14">
        <f>求节点(节奏总纲!$AC$4:$AC$807,节奏总纲!AF$4:AF$807,防守怪物难度设计!$I33)</f>
        <v>93.53735314119001</v>
      </c>
      <c r="S33" s="14">
        <f>求节点(节奏总纲!$AC$4:$AC$807,节奏总纲!AG$4:AG$807,防守怪物难度设计!$I33)</f>
        <v>98.241177598875836</v>
      </c>
      <c r="T33" s="14">
        <f>求节点(节奏总纲!$AC$4:$AC$807,节奏总纲!AH$4:AH$807,防守怪物难度设计!$I33)</f>
        <v>107.31621184751006</v>
      </c>
      <c r="U33" s="14">
        <f>求节点(其他调用!$AL$4:$AL$603,其他调用!$AM$4:$AM$603,防守怪物难度设计!$I33)*求节点(节奏总纲!$BI$4:$BI$603,节奏总纲!BP$4:BP$603,防守怪物难度设计!$I33)</f>
        <v>47.96255025</v>
      </c>
      <c r="V33" s="14">
        <f>求节点(其他调用!$AL$4:$AL$603,其他调用!$AM$4:$AM$603,防守怪物难度设计!$I33)*求节点(节奏总纲!$BI$4:$BI$603,节奏总纲!BQ$4:BQ$603,防守怪物难度设计!$I33)</f>
        <v>47.291513735919999</v>
      </c>
      <c r="W33" s="14">
        <f>求节点(其他调用!$AL$4:$AL$603,其他调用!$AM$4:$AM$603,防守怪物难度设计!$I33)*求节点(节奏总纲!$BI$4:$BI$603,节奏总纲!BR$4:BR$603,防守怪物难度设计!$I33)</f>
        <v>3.8604200140800002</v>
      </c>
      <c r="X33" s="14">
        <f>求节点(其他调用!$AL$4:$AL$603,其他调用!$AM$4:$AM$603,防守怪物难度设计!$I33)*求节点(节奏总纲!$BI$4:$BI$603,节奏总纲!BS$4:BS$603,防守怪物难度设计!$I33)</f>
        <v>0.68679600000000018</v>
      </c>
      <c r="Y33" s="14">
        <f>求节点(其他调用!$AL$4:$AL$603,其他调用!$AM$4:$AM$603,防守怪物难度设计!$I33)*求节点(节奏总纲!$BI$4:$BI$603,节奏总纲!BT$4:BT$603,防守怪物难度设计!$I33)</f>
        <v>0.19871999999999998</v>
      </c>
      <c r="Z33" s="36">
        <f>求节点(其他调用!$W$5:$W$164,其他调用!X$5:X$164,防守怪物难度设计!P33)/INDEX(节奏总纲!$BU$4:$BU$603,MATCH(防守怪物难度设计!$I33,节奏总纲!$BI$4:$BI$603,0))</f>
        <v>7363988044.7883568</v>
      </c>
      <c r="AA33" s="36">
        <f>求节点(其他调用!$W$5:$W$164,其他调用!Y$5:Y$164,防守怪物难度设计!Q33)/INDEX(节奏总纲!$BU$4:$BU$603,MATCH(防守怪物难度设计!$I33,节奏总纲!$BI$4:$BI$603,0))</f>
        <v>9540448653.7721176</v>
      </c>
      <c r="AB33" s="36">
        <f>求节点(其他调用!$W$5:$W$164,其他调用!Z$5:Z$164,防守怪物难度设计!R33)/INDEX(节奏总纲!$BU$4:$BU$603,MATCH(防守怪物难度设计!$I33,节奏总纲!$BI$4:$BI$603,0))</f>
        <v>13794672202.220646</v>
      </c>
      <c r="AC33" s="36">
        <f>求节点(其他调用!$W$5:$W$164,其他调用!AA$5:AA$164,防守怪物难度设计!S33)/INDEX(节奏总纲!$BU$4:$BU$603,MATCH(防守怪物难度设计!$I33,节奏总纲!$BI$4:$BI$603,0))</f>
        <v>19392604393.595238</v>
      </c>
      <c r="AD33" s="36">
        <f>求节点(其他调用!$W$5:$W$164,其他调用!AB$5:AB$164,防守怪物难度设计!T33)/INDEX(节奏总纲!$BU$4:$BU$603,MATCH(防守怪物难度设计!$I33,节奏总纲!$BI$4:$BI$603,0))</f>
        <v>28602359742.693439</v>
      </c>
      <c r="AE33" s="14">
        <f t="shared" ref="AE33:AI33" si="95">AE30</f>
        <v>4</v>
      </c>
      <c r="AF33" s="14">
        <f t="shared" si="95"/>
        <v>5</v>
      </c>
      <c r="AG33" s="14">
        <f t="shared" si="95"/>
        <v>6</v>
      </c>
      <c r="AH33" s="14">
        <f t="shared" si="95"/>
        <v>8</v>
      </c>
      <c r="AI33" s="14">
        <f t="shared" si="95"/>
        <v>14</v>
      </c>
      <c r="AJ33" s="23">
        <f t="shared" si="7"/>
        <v>4174337409290.2964</v>
      </c>
      <c r="AK33" s="14">
        <f t="shared" si="1"/>
        <v>3278282989950</v>
      </c>
      <c r="AL33" s="31">
        <f t="shared" si="8"/>
        <v>0.78534211984252611</v>
      </c>
      <c r="AM33" s="14">
        <f t="shared" si="28"/>
        <v>0.8</v>
      </c>
      <c r="AN33" s="14">
        <f t="shared" si="9"/>
        <v>0.98167764980315764</v>
      </c>
      <c r="AR33" s="53">
        <v>8</v>
      </c>
      <c r="AS33" s="14">
        <f>ROUND(IF(H33=1,INDEX(其他调用!$AF$4:$AF$164,MATCH(防守怪物难度设计!K33,其他调用!$AE$4:$AE$164,0)),IF(H33=2,INDEX(其他调用!$AG$4:$AG$164,MATCH(防守怪物难度设计!K33,其他调用!$AE$4:$AE$164,0)),INDEX(其他调用!$AH$4:$AH$164,MATCH(防守怪物难度设计!K33,其他调用!$AE$4:$AE$164,0)))),0)</f>
        <v>7460</v>
      </c>
      <c r="AT33" s="14">
        <f t="shared" si="10"/>
        <v>44760</v>
      </c>
      <c r="AU33" s="14">
        <v>0.5</v>
      </c>
      <c r="AV33" s="14">
        <f t="shared" si="2"/>
        <v>180979.4305773332</v>
      </c>
      <c r="AW33" s="14">
        <f t="shared" si="11"/>
        <v>293085.91932633746</v>
      </c>
      <c r="AX33" s="14">
        <f t="shared" si="12"/>
        <v>508532.58553136565</v>
      </c>
      <c r="AY33" s="14">
        <f t="shared" si="13"/>
        <v>953196.14296446752</v>
      </c>
      <c r="AZ33" s="14">
        <f t="shared" si="14"/>
        <v>2460288.5851674606</v>
      </c>
      <c r="BA33" s="14">
        <f t="shared" si="15"/>
        <v>90489.715288666601</v>
      </c>
      <c r="BB33" s="14">
        <f t="shared" si="16"/>
        <v>146542.95966316873</v>
      </c>
      <c r="BC33" s="14">
        <f t="shared" si="17"/>
        <v>254266.29276568283</v>
      </c>
      <c r="BD33" s="14">
        <f t="shared" si="18"/>
        <v>476598.07148223376</v>
      </c>
      <c r="BE33" s="14">
        <f t="shared" si="19"/>
        <v>1230144.2925837303</v>
      </c>
      <c r="BF33" s="53">
        <f t="shared" ref="BF33" si="96">SUM(BA33:BA35)</f>
        <v>359495.94989129173</v>
      </c>
      <c r="BG33" s="53">
        <f t="shared" ref="BG33" si="97">ROUND($BF33*BG$4,-3)</f>
        <v>36000</v>
      </c>
      <c r="BH33" s="53">
        <f t="shared" si="23"/>
        <v>108000</v>
      </c>
      <c r="BI33" s="53">
        <f t="shared" si="23"/>
        <v>180000</v>
      </c>
      <c r="BJ33" s="53">
        <f t="shared" si="23"/>
        <v>252000</v>
      </c>
      <c r="BK33" s="53">
        <f t="shared" si="23"/>
        <v>359000</v>
      </c>
      <c r="BL33" s="53">
        <f t="shared" si="23"/>
        <v>108000</v>
      </c>
    </row>
    <row r="34" spans="7:64" x14ac:dyDescent="0.15">
      <c r="G34" s="53"/>
      <c r="H34" s="14">
        <f t="shared" si="24"/>
        <v>2</v>
      </c>
      <c r="I34" s="14">
        <f t="shared" ref="I34:I35" si="98">I33</f>
        <v>450</v>
      </c>
      <c r="J34" s="14">
        <v>0</v>
      </c>
      <c r="K34" s="14">
        <f>ROUND(IF(H34=1,INDEX(节奏总纲!$AD$4:$AD$807,MATCH(防守怪物难度设计!I34,节奏总纲!$AC$4:$AC$807,0)),IF(H34=2,INDEX(节奏总纲!$AE$4:$AE$807,MATCH(防守怪物难度设计!I34,节奏总纲!$AC$4:$AC$807,0)),INDEX(节奏总纲!$AF$4:$AF$807,MATCH(防守怪物难度设计!I34,节奏总纲!$AC$4:$AC$807,0)))),0)+J34</f>
        <v>90</v>
      </c>
      <c r="L34" s="14">
        <v>450</v>
      </c>
      <c r="M34" s="14">
        <f t="shared" si="6"/>
        <v>420</v>
      </c>
      <c r="N34" s="14">
        <f t="shared" si="26"/>
        <v>2</v>
      </c>
      <c r="O34" s="14">
        <f>IF(H34=1,求节点(其他调用!$W$5:$W$164,其他调用!X$5:X$164,K34),IF(H34=2,求节点(其他调用!$W$5:$W$164,其他调用!Y$5:Y$164,K34),求节点(其他调用!$W$5:$W$164,其他调用!Z$5:Z$164,K34)))</f>
        <v>9310580302</v>
      </c>
      <c r="P34" s="14">
        <f>求节点(节奏总纲!$AC$4:$AC$807,节奏总纲!AD$4:AD$807,防守怪物难度设计!$I34)</f>
        <v>88.164987373156592</v>
      </c>
      <c r="Q34" s="14">
        <f>求节点(节奏总纲!$AC$4:$AC$807,节奏总纲!AE$4:AE$807,防守怪物难度设计!$I34)</f>
        <v>90.376688320649265</v>
      </c>
      <c r="R34" s="14">
        <f>求节点(节奏总纲!$AC$4:$AC$807,节奏总纲!AF$4:AF$807,防守怪物难度设计!$I34)</f>
        <v>93.53735314119001</v>
      </c>
      <c r="S34" s="14">
        <f>求节点(节奏总纲!$AC$4:$AC$807,节奏总纲!AG$4:AG$807,防守怪物难度设计!$I34)</f>
        <v>98.241177598875836</v>
      </c>
      <c r="T34" s="14">
        <f>求节点(节奏总纲!$AC$4:$AC$807,节奏总纲!AH$4:AH$807,防守怪物难度设计!$I34)</f>
        <v>107.31621184751006</v>
      </c>
      <c r="U34" s="14">
        <f>求节点(其他调用!$AL$4:$AL$603,其他调用!$AM$4:$AM$603,防守怪物难度设计!$I34)*求节点(节奏总纲!$BI$4:$BI$603,节奏总纲!BP$4:BP$603,防守怪物难度设计!$I34)</f>
        <v>47.96255025</v>
      </c>
      <c r="V34" s="14">
        <f>求节点(其他调用!$AL$4:$AL$603,其他调用!$AM$4:$AM$603,防守怪物难度设计!$I34)*求节点(节奏总纲!$BI$4:$BI$603,节奏总纲!BQ$4:BQ$603,防守怪物难度设计!$I34)</f>
        <v>47.291513735919999</v>
      </c>
      <c r="W34" s="14">
        <f>求节点(其他调用!$AL$4:$AL$603,其他调用!$AM$4:$AM$603,防守怪物难度设计!$I34)*求节点(节奏总纲!$BI$4:$BI$603,节奏总纲!BR$4:BR$603,防守怪物难度设计!$I34)</f>
        <v>3.8604200140800002</v>
      </c>
      <c r="X34" s="14">
        <f>求节点(其他调用!$AL$4:$AL$603,其他调用!$AM$4:$AM$603,防守怪物难度设计!$I34)*求节点(节奏总纲!$BI$4:$BI$603,节奏总纲!BS$4:BS$603,防守怪物难度设计!$I34)</f>
        <v>0.68679600000000018</v>
      </c>
      <c r="Y34" s="14">
        <f>求节点(其他调用!$AL$4:$AL$603,其他调用!$AM$4:$AM$603,防守怪物难度设计!$I34)*求节点(节奏总纲!$BI$4:$BI$603,节奏总纲!BT$4:BT$603,防守怪物难度设计!$I34)</f>
        <v>0.19871999999999998</v>
      </c>
      <c r="Z34" s="36">
        <f>求节点(其他调用!$W$5:$W$164,其他调用!X$5:X$164,防守怪物难度设计!P34)/INDEX(节奏总纲!$BU$4:$BU$603,MATCH(防守怪物难度设计!$I34,节奏总纲!$BI$4:$BI$603,0))</f>
        <v>7363988044.7883568</v>
      </c>
      <c r="AA34" s="36">
        <f>求节点(其他调用!$W$5:$W$164,其他调用!Y$5:Y$164,防守怪物难度设计!Q34)/INDEX(节奏总纲!$BU$4:$BU$603,MATCH(防守怪物难度设计!$I34,节奏总纲!$BI$4:$BI$603,0))</f>
        <v>9540448653.7721176</v>
      </c>
      <c r="AB34" s="36">
        <f>求节点(其他调用!$W$5:$W$164,其他调用!Z$5:Z$164,防守怪物难度设计!R34)/INDEX(节奏总纲!$BU$4:$BU$603,MATCH(防守怪物难度设计!$I34,节奏总纲!$BI$4:$BI$603,0))</f>
        <v>13794672202.220646</v>
      </c>
      <c r="AC34" s="36">
        <f>求节点(其他调用!$W$5:$W$164,其他调用!AA$5:AA$164,防守怪物难度设计!S34)/INDEX(节奏总纲!$BU$4:$BU$603,MATCH(防守怪物难度设计!$I34,节奏总纲!$BI$4:$BI$603,0))</f>
        <v>19392604393.595238</v>
      </c>
      <c r="AD34" s="36">
        <f>求节点(其他调用!$W$5:$W$164,其他调用!AB$5:AB$164,防守怪物难度设计!T34)/INDEX(节奏总纲!$BU$4:$BU$603,MATCH(防守怪物难度设计!$I34,节奏总纲!$BI$4:$BI$603,0))</f>
        <v>28602359742.693439</v>
      </c>
      <c r="AE34" s="14">
        <f t="shared" ref="AE34:AI34" si="99">AE31</f>
        <v>4</v>
      </c>
      <c r="AF34" s="14">
        <f t="shared" si="99"/>
        <v>5</v>
      </c>
      <c r="AG34" s="14">
        <f t="shared" si="99"/>
        <v>6</v>
      </c>
      <c r="AH34" s="14">
        <f t="shared" si="99"/>
        <v>8</v>
      </c>
      <c r="AI34" s="14">
        <f t="shared" si="99"/>
        <v>14</v>
      </c>
      <c r="AJ34" s="23">
        <f t="shared" si="7"/>
        <v>4174337409290.2964</v>
      </c>
      <c r="AK34" s="14">
        <f t="shared" si="1"/>
        <v>4189761135900</v>
      </c>
      <c r="AL34" s="31">
        <f t="shared" si="8"/>
        <v>1.0036948921702824</v>
      </c>
      <c r="AM34" s="14">
        <f t="shared" si="28"/>
        <v>1</v>
      </c>
      <c r="AN34" s="14">
        <f t="shared" si="9"/>
        <v>1.0036948921702824</v>
      </c>
      <c r="AR34" s="53"/>
      <c r="AS34" s="14">
        <f>ROUND(IF(H34=1,INDEX(其他调用!$AF$4:$AF$164,MATCH(防守怪物难度设计!K34,其他调用!$AE$4:$AE$164,0)),IF(H34=2,INDEX(其他调用!$AG$4:$AG$164,MATCH(防守怪物难度设计!K34,其他调用!$AE$4:$AE$164,0)),INDEX(其他调用!$AH$4:$AH$164,MATCH(防守怪物难度设计!K34,其他调用!$AE$4:$AE$164,0)))),0)</f>
        <v>7640</v>
      </c>
      <c r="AT34" s="14">
        <f t="shared" si="10"/>
        <v>45840</v>
      </c>
      <c r="AU34" s="14">
        <v>0.5</v>
      </c>
      <c r="AV34" s="14">
        <f t="shared" si="2"/>
        <v>145024.34908405703</v>
      </c>
      <c r="AW34" s="14">
        <f t="shared" si="11"/>
        <v>234858.70488382468</v>
      </c>
      <c r="AX34" s="14">
        <f t="shared" si="12"/>
        <v>407502.70331525541</v>
      </c>
      <c r="AY34" s="14">
        <f t="shared" si="13"/>
        <v>763825.20235517388</v>
      </c>
      <c r="AZ34" s="14">
        <f t="shared" si="14"/>
        <v>1971504.4382924158</v>
      </c>
      <c r="BA34" s="14">
        <f t="shared" si="15"/>
        <v>145024.34908405703</v>
      </c>
      <c r="BB34" s="14">
        <f t="shared" si="16"/>
        <v>234858.70488382468</v>
      </c>
      <c r="BC34" s="14">
        <f t="shared" si="17"/>
        <v>407502.70331525541</v>
      </c>
      <c r="BD34" s="14">
        <f t="shared" si="18"/>
        <v>763825.20235517388</v>
      </c>
      <c r="BE34" s="14">
        <f t="shared" si="19"/>
        <v>1971504.4382924158</v>
      </c>
      <c r="BF34" s="53"/>
      <c r="BG34" s="53"/>
      <c r="BH34" s="53"/>
      <c r="BI34" s="53"/>
      <c r="BJ34" s="53"/>
      <c r="BK34" s="53"/>
      <c r="BL34" s="53"/>
    </row>
    <row r="35" spans="7:64" x14ac:dyDescent="0.15">
      <c r="G35" s="53"/>
      <c r="H35" s="14">
        <f t="shared" si="24"/>
        <v>3</v>
      </c>
      <c r="I35" s="14">
        <f t="shared" si="98"/>
        <v>450</v>
      </c>
      <c r="J35" s="14">
        <v>0</v>
      </c>
      <c r="K35" s="14">
        <f>ROUND(IF(H35=1,INDEX(节奏总纲!$AD$4:$AD$807,MATCH(防守怪物难度设计!I35,节奏总纲!$AC$4:$AC$807,0)),IF(H35=2,INDEX(节奏总纲!$AE$4:$AE$807,MATCH(防守怪物难度设计!I35,节奏总纲!$AC$4:$AC$807,0)),INDEX(节奏总纲!$AF$4:$AF$807,MATCH(防守怪物难度设计!I35,节奏总纲!$AC$4:$AC$807,0)))),0)+J35</f>
        <v>94</v>
      </c>
      <c r="L35" s="14">
        <v>220</v>
      </c>
      <c r="M35" s="14">
        <f t="shared" si="6"/>
        <v>240</v>
      </c>
      <c r="N35" s="14">
        <f t="shared" si="26"/>
        <v>5</v>
      </c>
      <c r="O35" s="14">
        <f>IF(H35=1,求节点(其他调用!$W$5:$W$164,其他调用!X$5:X$164,K35),IF(H35=2,求节点(其他调用!$W$5:$W$164,其他调用!Y$5:Y$164,K35),求节点(其他调用!$W$5:$W$164,其他调用!Z$5:Z$164,K35)))</f>
        <v>14174778352</v>
      </c>
      <c r="P35" s="14">
        <f>求节点(节奏总纲!$AC$4:$AC$807,节奏总纲!AD$4:AD$807,防守怪物难度设计!$I35)</f>
        <v>88.164987373156592</v>
      </c>
      <c r="Q35" s="14">
        <f>求节点(节奏总纲!$AC$4:$AC$807,节奏总纲!AE$4:AE$807,防守怪物难度设计!$I35)</f>
        <v>90.376688320649265</v>
      </c>
      <c r="R35" s="14">
        <f>求节点(节奏总纲!$AC$4:$AC$807,节奏总纲!AF$4:AF$807,防守怪物难度设计!$I35)</f>
        <v>93.53735314119001</v>
      </c>
      <c r="S35" s="14">
        <f>求节点(节奏总纲!$AC$4:$AC$807,节奏总纲!AG$4:AG$807,防守怪物难度设计!$I35)</f>
        <v>98.241177598875836</v>
      </c>
      <c r="T35" s="14">
        <f>求节点(节奏总纲!$AC$4:$AC$807,节奏总纲!AH$4:AH$807,防守怪物难度设计!$I35)</f>
        <v>107.31621184751006</v>
      </c>
      <c r="U35" s="14">
        <f>求节点(其他调用!$AL$4:$AL$603,其他调用!$AM$4:$AM$603,防守怪物难度设计!$I35)*求节点(节奏总纲!$BI$4:$BI$603,节奏总纲!BP$4:BP$603,防守怪物难度设计!$I35)</f>
        <v>47.96255025</v>
      </c>
      <c r="V35" s="14">
        <f>求节点(其他调用!$AL$4:$AL$603,其他调用!$AM$4:$AM$603,防守怪物难度设计!$I35)*求节点(节奏总纲!$BI$4:$BI$603,节奏总纲!BQ$4:BQ$603,防守怪物难度设计!$I35)</f>
        <v>47.291513735919999</v>
      </c>
      <c r="W35" s="14">
        <f>求节点(其他调用!$AL$4:$AL$603,其他调用!$AM$4:$AM$603,防守怪物难度设计!$I35)*求节点(节奏总纲!$BI$4:$BI$603,节奏总纲!BR$4:BR$603,防守怪物难度设计!$I35)</f>
        <v>3.8604200140800002</v>
      </c>
      <c r="X35" s="14">
        <f>求节点(其他调用!$AL$4:$AL$603,其他调用!$AM$4:$AM$603,防守怪物难度设计!$I35)*求节点(节奏总纲!$BI$4:$BI$603,节奏总纲!BS$4:BS$603,防守怪物难度设计!$I35)</f>
        <v>0.68679600000000018</v>
      </c>
      <c r="Y35" s="14">
        <f>求节点(其他调用!$AL$4:$AL$603,其他调用!$AM$4:$AM$603,防守怪物难度设计!$I35)*求节点(节奏总纲!$BI$4:$BI$603,节奏总纲!BT$4:BT$603,防守怪物难度设计!$I35)</f>
        <v>0.19871999999999998</v>
      </c>
      <c r="Z35" s="36">
        <f>求节点(其他调用!$W$5:$W$164,其他调用!X$5:X$164,防守怪物难度设计!P35)/INDEX(节奏总纲!$BU$4:$BU$603,MATCH(防守怪物难度设计!$I35,节奏总纲!$BI$4:$BI$603,0))</f>
        <v>7363988044.7883568</v>
      </c>
      <c r="AA35" s="36">
        <f>求节点(其他调用!$W$5:$W$164,其他调用!Y$5:Y$164,防守怪物难度设计!Q35)/INDEX(节奏总纲!$BU$4:$BU$603,MATCH(防守怪物难度设计!$I35,节奏总纲!$BI$4:$BI$603,0))</f>
        <v>9540448653.7721176</v>
      </c>
      <c r="AB35" s="36">
        <f>求节点(其他调用!$W$5:$W$164,其他调用!Z$5:Z$164,防守怪物难度设计!R35)/INDEX(节奏总纲!$BU$4:$BU$603,MATCH(防守怪物难度设计!$I35,节奏总纲!$BI$4:$BI$603,0))</f>
        <v>13794672202.220646</v>
      </c>
      <c r="AC35" s="36">
        <f>求节点(其他调用!$W$5:$W$164,其他调用!AA$5:AA$164,防守怪物难度设计!S35)/INDEX(节奏总纲!$BU$4:$BU$603,MATCH(防守怪物难度设计!$I35,节奏总纲!$BI$4:$BI$603,0))</f>
        <v>19392604393.595238</v>
      </c>
      <c r="AD35" s="36">
        <f>求节点(其他调用!$W$5:$W$164,其他调用!AB$5:AB$164,防守怪物难度设计!T35)/INDEX(节奏总纲!$BU$4:$BU$603,MATCH(防守怪物难度设计!$I35,节奏总纲!$BI$4:$BI$603,0))</f>
        <v>28602359742.693439</v>
      </c>
      <c r="AE35" s="14">
        <f t="shared" ref="AE35:AI35" si="100">AE32</f>
        <v>2</v>
      </c>
      <c r="AF35" s="14">
        <f t="shared" si="100"/>
        <v>3</v>
      </c>
      <c r="AG35" s="14">
        <f t="shared" si="100"/>
        <v>5</v>
      </c>
      <c r="AH35" s="14">
        <f t="shared" si="100"/>
        <v>6</v>
      </c>
      <c r="AI35" s="14">
        <f t="shared" si="100"/>
        <v>8</v>
      </c>
      <c r="AJ35" s="23">
        <f t="shared" si="7"/>
        <v>2451587678420.0269</v>
      </c>
      <c r="AK35" s="14">
        <f t="shared" si="1"/>
        <v>3118451237440</v>
      </c>
      <c r="AL35" s="31">
        <f t="shared" si="8"/>
        <v>1.2720129346749476</v>
      </c>
      <c r="AM35" s="14">
        <f t="shared" si="28"/>
        <v>1.2</v>
      </c>
      <c r="AN35" s="14">
        <f t="shared" si="9"/>
        <v>1.0600107788957898</v>
      </c>
      <c r="AR35" s="53"/>
      <c r="AS35" s="14">
        <f>ROUND(IF(H35=1,INDEX(其他调用!$AF$4:$AF$164,MATCH(防守怪物难度设计!K35,其他调用!$AE$4:$AE$164,0)),IF(H35=2,INDEX(其他调用!$AG$4:$AG$164,MATCH(防守怪物难度设计!K35,其他调用!$AE$4:$AE$164,0)),INDEX(其他调用!$AH$4:$AH$164,MATCH(防守怪物难度设计!K35,其他调用!$AE$4:$AE$164,0)))),0)</f>
        <v>7955</v>
      </c>
      <c r="AT35" s="14">
        <f t="shared" si="10"/>
        <v>47730</v>
      </c>
      <c r="AU35" s="14">
        <v>0.5</v>
      </c>
      <c r="AV35" s="14">
        <f t="shared" si="2"/>
        <v>49592.754207427242</v>
      </c>
      <c r="AW35" s="14">
        <f t="shared" si="11"/>
        <v>96375.181947086967</v>
      </c>
      <c r="AX35" s="14">
        <f t="shared" si="12"/>
        <v>232250.44083990608</v>
      </c>
      <c r="AY35" s="14">
        <f t="shared" si="13"/>
        <v>391798.29894512647</v>
      </c>
      <c r="AZ35" s="14">
        <f t="shared" si="14"/>
        <v>770490.00505952071</v>
      </c>
      <c r="BA35" s="14">
        <f t="shared" si="15"/>
        <v>123981.8855185681</v>
      </c>
      <c r="BB35" s="14">
        <f t="shared" si="16"/>
        <v>240937.9548677174</v>
      </c>
      <c r="BC35" s="14">
        <f t="shared" si="17"/>
        <v>580626.10209976521</v>
      </c>
      <c r="BD35" s="14">
        <f t="shared" si="18"/>
        <v>979495.74736281624</v>
      </c>
      <c r="BE35" s="14">
        <f t="shared" si="19"/>
        <v>1926225.0126488018</v>
      </c>
      <c r="BF35" s="53"/>
      <c r="BG35" s="53"/>
      <c r="BH35" s="53"/>
      <c r="BI35" s="53"/>
      <c r="BJ35" s="53"/>
      <c r="BK35" s="53"/>
      <c r="BL35" s="53"/>
    </row>
    <row r="36" spans="7:64" x14ac:dyDescent="0.15">
      <c r="G36" s="53">
        <v>480</v>
      </c>
      <c r="H36" s="14">
        <f t="shared" si="24"/>
        <v>1</v>
      </c>
      <c r="I36" s="14">
        <f t="shared" ref="I36" si="101">AVERAGE(G36,G39)</f>
        <v>510</v>
      </c>
      <c r="J36" s="14">
        <v>0</v>
      </c>
      <c r="K36" s="14">
        <f>ROUND(IF(H36=1,INDEX(节奏总纲!$AD$4:$AD$807,MATCH(防守怪物难度设计!I36,节奏总纲!$AC$4:$AC$807,0)),IF(H36=2,INDEX(节奏总纲!$AE$4:$AE$807,MATCH(防守怪物难度设计!I36,节奏总纲!$AC$4:$AC$807,0)),INDEX(节奏总纲!$AF$4:$AF$807,MATCH(防守怪物难度设计!I36,节奏总纲!$AC$4:$AC$807,0)))),0)+J36</f>
        <v>90</v>
      </c>
      <c r="L36" s="14">
        <v>450</v>
      </c>
      <c r="M36" s="14">
        <f t="shared" si="6"/>
        <v>420</v>
      </c>
      <c r="N36" s="14">
        <f t="shared" si="26"/>
        <v>1</v>
      </c>
      <c r="O36" s="14">
        <f>IF(H36=1,求节点(其他调用!$W$5:$W$164,其他调用!X$5:X$164,K36),IF(H36=2,求节点(其他调用!$W$5:$W$164,其他调用!Y$5:Y$164,K36),求节点(其他调用!$W$5:$W$164,其他调用!Z$5:Z$164,K36)))</f>
        <v>8272848252</v>
      </c>
      <c r="P36" s="14">
        <f>求节点(节奏总纲!$AC$4:$AC$807,节奏总纲!AD$4:AD$807,防守怪物难度设计!$I36)</f>
        <v>89.970834519193531</v>
      </c>
      <c r="Q36" s="14">
        <f>求节点(节奏总纲!$AC$4:$AC$807,节奏总纲!AE$4:AE$807,防守怪物难度设计!$I36)</f>
        <v>92.213794536883725</v>
      </c>
      <c r="R36" s="14">
        <f>求节点(节奏总纲!$AC$4:$AC$807,节奏总纲!AF$4:AF$807,防守怪物难度设计!$I36)</f>
        <v>95.412755681471069</v>
      </c>
      <c r="S36" s="14">
        <f>求节点(节奏总纲!$AC$4:$AC$807,节奏总纲!AG$4:AG$807,防守怪物难度设计!$I36)</f>
        <v>100.05251752250267</v>
      </c>
      <c r="T36" s="14">
        <f>求节点(节奏总纲!$AC$4:$AC$807,节奏总纲!AH$4:AH$807,防守怪物难度设计!$I36)</f>
        <v>109.14460247926831</v>
      </c>
      <c r="U36" s="14">
        <f>求节点(其他调用!$AL$4:$AL$603,其他调用!$AM$4:$AM$603,防守怪物难度设计!$I36)*求节点(节奏总纲!$BI$4:$BI$603,节奏总纲!BP$4:BP$603,防守怪物难度设计!$I36)</f>
        <v>47.96255025</v>
      </c>
      <c r="V36" s="14">
        <f>求节点(其他调用!$AL$4:$AL$603,其他调用!$AM$4:$AM$603,防守怪物难度设计!$I36)*求节点(节奏总纲!$BI$4:$BI$603,节奏总纲!BQ$4:BQ$603,防守怪物难度设计!$I36)</f>
        <v>47.291513735919999</v>
      </c>
      <c r="W36" s="14">
        <f>求节点(其他调用!$AL$4:$AL$603,其他调用!$AM$4:$AM$603,防守怪物难度设计!$I36)*求节点(节奏总纲!$BI$4:$BI$603,节奏总纲!BR$4:BR$603,防守怪物难度设计!$I36)</f>
        <v>3.8604200140800002</v>
      </c>
      <c r="X36" s="14">
        <f>求节点(其他调用!$AL$4:$AL$603,其他调用!$AM$4:$AM$603,防守怪物难度设计!$I36)*求节点(节奏总纲!$BI$4:$BI$603,节奏总纲!BS$4:BS$603,防守怪物难度设计!$I36)</f>
        <v>0.68679600000000018</v>
      </c>
      <c r="Y36" s="14">
        <f>求节点(其他调用!$AL$4:$AL$603,其他调用!$AM$4:$AM$603,防守怪物难度设计!$I36)*求节点(节奏总纲!$BI$4:$BI$603,节奏总纲!BT$4:BT$603,防守怪物难度设计!$I36)</f>
        <v>0.19871999999999998</v>
      </c>
      <c r="Z36" s="36">
        <f>求节点(其他调用!$W$5:$W$164,其他调用!X$5:X$164,防守怪物难度设计!P36)/INDEX(节奏总纲!$BU$4:$BU$603,MATCH(防守怪物难度设计!$I36,节奏总纲!$BI$4:$BI$603,0))</f>
        <v>8257989395.4569025</v>
      </c>
      <c r="AA36" s="36">
        <f>求节点(其他调用!$W$5:$W$164,其他调用!Y$5:Y$164,防守怪物难度设计!Q36)/INDEX(节奏总纲!$BU$4:$BU$603,MATCH(防守怪物难度设计!$I36,节奏总纲!$BI$4:$BI$603,0))</f>
        <v>10695300105.050632</v>
      </c>
      <c r="AB36" s="36">
        <f>求节点(其他调用!$W$5:$W$164,其他调用!Z$5:Z$164,防守怪物难度设计!R36)/INDEX(节奏总纲!$BU$4:$BU$603,MATCH(防守怪物难度设计!$I36,节奏总纲!$BI$4:$BI$603,0))</f>
        <v>15396981591.842848</v>
      </c>
      <c r="AC36" s="36">
        <f>求节点(其他调用!$W$5:$W$164,其他调用!AA$5:AA$164,防守怪物难度设计!S36)/INDEX(节奏总纲!$BU$4:$BU$603,MATCH(防守怪物难度设计!$I36,节奏总纲!$BI$4:$BI$603,0))</f>
        <v>20844854110.900406</v>
      </c>
      <c r="AD36" s="36">
        <f>求节点(其他调用!$W$5:$W$164,其他调用!AB$5:AB$164,防守怪物难度设计!T36)/INDEX(节奏总纲!$BU$4:$BU$603,MATCH(防守怪物难度设计!$I36,节奏总纲!$BI$4:$BI$603,0))</f>
        <v>30518456592.933693</v>
      </c>
      <c r="AE36" s="14">
        <f t="shared" ref="AE36:AI36" si="102">AE33</f>
        <v>4</v>
      </c>
      <c r="AF36" s="14">
        <f t="shared" si="102"/>
        <v>5</v>
      </c>
      <c r="AG36" s="14">
        <f t="shared" si="102"/>
        <v>6</v>
      </c>
      <c r="AH36" s="14">
        <f t="shared" si="102"/>
        <v>8</v>
      </c>
      <c r="AI36" s="14">
        <f t="shared" si="102"/>
        <v>14</v>
      </c>
      <c r="AJ36" s="23">
        <f t="shared" si="7"/>
        <v>4669348566984.3154</v>
      </c>
      <c r="AK36" s="14">
        <f t="shared" si="1"/>
        <v>3722781713400</v>
      </c>
      <c r="AL36" s="31">
        <f t="shared" si="8"/>
        <v>0.79728074698101781</v>
      </c>
      <c r="AM36" s="14">
        <f t="shared" si="28"/>
        <v>0.8</v>
      </c>
      <c r="AN36" s="14">
        <f t="shared" si="9"/>
        <v>0.99660093372627223</v>
      </c>
      <c r="AR36" s="53">
        <v>9</v>
      </c>
      <c r="AS36" s="14">
        <f>ROUND(IF(H36=1,INDEX(其他调用!$AF$4:$AF$164,MATCH(防守怪物难度设计!K36,其他调用!$AE$4:$AE$164,0)),IF(H36=2,INDEX(其他调用!$AG$4:$AG$164,MATCH(防守怪物难度设计!K36,其他调用!$AE$4:$AE$164,0)),INDEX(其他调用!$AH$4:$AH$164,MATCH(防守怪物难度设计!K36,其他调用!$AE$4:$AE$164,0)))),0)</f>
        <v>7594</v>
      </c>
      <c r="AT36" s="14">
        <f t="shared" si="10"/>
        <v>45564</v>
      </c>
      <c r="AU36" s="14">
        <v>0.5</v>
      </c>
      <c r="AV36" s="14">
        <f t="shared" si="2"/>
        <v>181928.65013504095</v>
      </c>
      <c r="AW36" s="14">
        <f t="shared" si="11"/>
        <v>294530.15403051476</v>
      </c>
      <c r="AX36" s="14">
        <f t="shared" si="12"/>
        <v>508807.64245696756</v>
      </c>
      <c r="AY36" s="14">
        <f t="shared" si="13"/>
        <v>918450.23989599093</v>
      </c>
      <c r="AZ36" s="14">
        <f t="shared" si="14"/>
        <v>2353192.1284908913</v>
      </c>
      <c r="BA36" s="14">
        <f t="shared" si="15"/>
        <v>90964.325067520476</v>
      </c>
      <c r="BB36" s="14">
        <f t="shared" si="16"/>
        <v>147265.07701525738</v>
      </c>
      <c r="BC36" s="14">
        <f t="shared" si="17"/>
        <v>254403.82122848378</v>
      </c>
      <c r="BD36" s="14">
        <f t="shared" si="18"/>
        <v>459225.11994799547</v>
      </c>
      <c r="BE36" s="14">
        <f t="shared" si="19"/>
        <v>1176596.0642454457</v>
      </c>
      <c r="BF36" s="53">
        <f t="shared" ref="BF36" si="103">SUM(BA36:BA38)</f>
        <v>369125.0722168237</v>
      </c>
      <c r="BG36" s="53">
        <f t="shared" ref="BG36" si="104">ROUND($BF36*BG$4,-3)</f>
        <v>37000</v>
      </c>
      <c r="BH36" s="53">
        <f t="shared" si="23"/>
        <v>111000</v>
      </c>
      <c r="BI36" s="53">
        <f t="shared" si="23"/>
        <v>185000</v>
      </c>
      <c r="BJ36" s="53">
        <f t="shared" si="23"/>
        <v>258000</v>
      </c>
      <c r="BK36" s="53">
        <f t="shared" si="23"/>
        <v>369000</v>
      </c>
      <c r="BL36" s="53">
        <f t="shared" si="23"/>
        <v>111000</v>
      </c>
    </row>
    <row r="37" spans="7:64" x14ac:dyDescent="0.15">
      <c r="G37" s="53"/>
      <c r="H37" s="14">
        <f t="shared" si="24"/>
        <v>2</v>
      </c>
      <c r="I37" s="14">
        <f t="shared" ref="I37:I38" si="105">I36</f>
        <v>510</v>
      </c>
      <c r="J37" s="14">
        <v>0</v>
      </c>
      <c r="K37" s="14">
        <f>ROUND(IF(H37=1,INDEX(节奏总纲!$AD$4:$AD$807,MATCH(防守怪物难度设计!I37,节奏总纲!$AC$4:$AC$807,0)),IF(H37=2,INDEX(节奏总纲!$AE$4:$AE$807,MATCH(防守怪物难度设计!I37,节奏总纲!$AC$4:$AC$807,0)),INDEX(节奏总纲!$AF$4:$AF$807,MATCH(防守怪物难度设计!I37,节奏总纲!$AC$4:$AC$807,0)))),0)+J37</f>
        <v>92</v>
      </c>
      <c r="L37" s="14">
        <v>450</v>
      </c>
      <c r="M37" s="14">
        <f t="shared" si="6"/>
        <v>420</v>
      </c>
      <c r="N37" s="14">
        <f t="shared" si="26"/>
        <v>2</v>
      </c>
      <c r="O37" s="14">
        <f>IF(H37=1,求节点(其他调用!$W$5:$W$164,其他调用!X$5:X$164,K37),IF(H37=2,求节点(其他调用!$W$5:$W$164,其他调用!Y$5:Y$164,K37),求节点(其他调用!$W$5:$W$164,其他调用!Z$5:Z$164,K37)))</f>
        <v>10549780334</v>
      </c>
      <c r="P37" s="14">
        <f>求节点(节奏总纲!$AC$4:$AC$807,节奏总纲!AD$4:AD$807,防守怪物难度设计!$I37)</f>
        <v>89.970834519193531</v>
      </c>
      <c r="Q37" s="14">
        <f>求节点(节奏总纲!$AC$4:$AC$807,节奏总纲!AE$4:AE$807,防守怪物难度设计!$I37)</f>
        <v>92.213794536883725</v>
      </c>
      <c r="R37" s="14">
        <f>求节点(节奏总纲!$AC$4:$AC$807,节奏总纲!AF$4:AF$807,防守怪物难度设计!$I37)</f>
        <v>95.412755681471069</v>
      </c>
      <c r="S37" s="14">
        <f>求节点(节奏总纲!$AC$4:$AC$807,节奏总纲!AG$4:AG$807,防守怪物难度设计!$I37)</f>
        <v>100.05251752250267</v>
      </c>
      <c r="T37" s="14">
        <f>求节点(节奏总纲!$AC$4:$AC$807,节奏总纲!AH$4:AH$807,防守怪物难度设计!$I37)</f>
        <v>109.14460247926831</v>
      </c>
      <c r="U37" s="14">
        <f>求节点(其他调用!$AL$4:$AL$603,其他调用!$AM$4:$AM$603,防守怪物难度设计!$I37)*求节点(节奏总纲!$BI$4:$BI$603,节奏总纲!BP$4:BP$603,防守怪物难度设计!$I37)</f>
        <v>47.96255025</v>
      </c>
      <c r="V37" s="14">
        <f>求节点(其他调用!$AL$4:$AL$603,其他调用!$AM$4:$AM$603,防守怪物难度设计!$I37)*求节点(节奏总纲!$BI$4:$BI$603,节奏总纲!BQ$4:BQ$603,防守怪物难度设计!$I37)</f>
        <v>47.291513735919999</v>
      </c>
      <c r="W37" s="14">
        <f>求节点(其他调用!$AL$4:$AL$603,其他调用!$AM$4:$AM$603,防守怪物难度设计!$I37)*求节点(节奏总纲!$BI$4:$BI$603,节奏总纲!BR$4:BR$603,防守怪物难度设计!$I37)</f>
        <v>3.8604200140800002</v>
      </c>
      <c r="X37" s="14">
        <f>求节点(其他调用!$AL$4:$AL$603,其他调用!$AM$4:$AM$603,防守怪物难度设计!$I37)*求节点(节奏总纲!$BI$4:$BI$603,节奏总纲!BS$4:BS$603,防守怪物难度设计!$I37)</f>
        <v>0.68679600000000018</v>
      </c>
      <c r="Y37" s="14">
        <f>求节点(其他调用!$AL$4:$AL$603,其他调用!$AM$4:$AM$603,防守怪物难度设计!$I37)*求节点(节奏总纲!$BI$4:$BI$603,节奏总纲!BT$4:BT$603,防守怪物难度设计!$I37)</f>
        <v>0.19871999999999998</v>
      </c>
      <c r="Z37" s="36">
        <f>求节点(其他调用!$W$5:$W$164,其他调用!X$5:X$164,防守怪物难度设计!P37)/INDEX(节奏总纲!$BU$4:$BU$603,MATCH(防守怪物难度设计!$I37,节奏总纲!$BI$4:$BI$603,0))</f>
        <v>8257989395.4569025</v>
      </c>
      <c r="AA37" s="36">
        <f>求节点(其他调用!$W$5:$W$164,其他调用!Y$5:Y$164,防守怪物难度设计!Q37)/INDEX(节奏总纲!$BU$4:$BU$603,MATCH(防守怪物难度设计!$I37,节奏总纲!$BI$4:$BI$603,0))</f>
        <v>10695300105.050632</v>
      </c>
      <c r="AB37" s="36">
        <f>求节点(其他调用!$W$5:$W$164,其他调用!Z$5:Z$164,防守怪物难度设计!R37)/INDEX(节奏总纲!$BU$4:$BU$603,MATCH(防守怪物难度设计!$I37,节奏总纲!$BI$4:$BI$603,0))</f>
        <v>15396981591.842848</v>
      </c>
      <c r="AC37" s="36">
        <f>求节点(其他调用!$W$5:$W$164,其他调用!AA$5:AA$164,防守怪物难度设计!S37)/INDEX(节奏总纲!$BU$4:$BU$603,MATCH(防守怪物难度设计!$I37,节奏总纲!$BI$4:$BI$603,0))</f>
        <v>20844854110.900406</v>
      </c>
      <c r="AD37" s="36">
        <f>求节点(其他调用!$W$5:$W$164,其他调用!AB$5:AB$164,防守怪物难度设计!T37)/INDEX(节奏总纲!$BU$4:$BU$603,MATCH(防守怪物难度设计!$I37,节奏总纲!$BI$4:$BI$603,0))</f>
        <v>30518456592.933693</v>
      </c>
      <c r="AE37" s="14">
        <f t="shared" ref="AE37:AI37" si="106">AE34</f>
        <v>4</v>
      </c>
      <c r="AF37" s="14">
        <f t="shared" si="106"/>
        <v>5</v>
      </c>
      <c r="AG37" s="14">
        <f t="shared" si="106"/>
        <v>6</v>
      </c>
      <c r="AH37" s="14">
        <f t="shared" si="106"/>
        <v>8</v>
      </c>
      <c r="AI37" s="14">
        <f t="shared" si="106"/>
        <v>14</v>
      </c>
      <c r="AJ37" s="23">
        <f t="shared" si="7"/>
        <v>4669348566984.3154</v>
      </c>
      <c r="AK37" s="14">
        <f t="shared" si="1"/>
        <v>4747401150300</v>
      </c>
      <c r="AL37" s="31">
        <f t="shared" si="8"/>
        <v>1.0167159470311498</v>
      </c>
      <c r="AM37" s="14">
        <f t="shared" si="28"/>
        <v>1</v>
      </c>
      <c r="AN37" s="14">
        <f t="shared" si="9"/>
        <v>1.0167159470311498</v>
      </c>
      <c r="AR37" s="53"/>
      <c r="AS37" s="14">
        <f>ROUND(IF(H37=1,INDEX(其他调用!$AF$4:$AF$164,MATCH(防守怪物难度设计!K37,其他调用!$AE$4:$AE$164,0)),IF(H37=2,INDEX(其他调用!$AG$4:$AG$164,MATCH(防守怪物难度设计!K37,其他调用!$AE$4:$AE$164,0)),INDEX(其他调用!$AH$4:$AH$164,MATCH(防守怪物难度设计!K37,其他调用!$AE$4:$AE$164,0)))),0)</f>
        <v>7772</v>
      </c>
      <c r="AT37" s="14">
        <f t="shared" si="10"/>
        <v>46632</v>
      </c>
      <c r="AU37" s="14">
        <v>0.5</v>
      </c>
      <c r="AV37" s="14">
        <f t="shared" si="2"/>
        <v>146007.42358507056</v>
      </c>
      <c r="AW37" s="14">
        <f t="shared" si="11"/>
        <v>236376.122871186</v>
      </c>
      <c r="AX37" s="14">
        <f t="shared" si="12"/>
        <v>408345.21072075376</v>
      </c>
      <c r="AY37" s="14">
        <f t="shared" si="13"/>
        <v>737105.19546406902</v>
      </c>
      <c r="AZ37" s="14">
        <f t="shared" si="14"/>
        <v>1888561.9149407756</v>
      </c>
      <c r="BA37" s="14">
        <f t="shared" si="15"/>
        <v>146007.42358507056</v>
      </c>
      <c r="BB37" s="14">
        <f t="shared" si="16"/>
        <v>236376.122871186</v>
      </c>
      <c r="BC37" s="14">
        <f t="shared" si="17"/>
        <v>408345.21072075376</v>
      </c>
      <c r="BD37" s="14">
        <f t="shared" si="18"/>
        <v>737105.19546406902</v>
      </c>
      <c r="BE37" s="14">
        <f t="shared" si="19"/>
        <v>1888561.9149407756</v>
      </c>
      <c r="BF37" s="53"/>
      <c r="BG37" s="53"/>
      <c r="BH37" s="53"/>
      <c r="BI37" s="53"/>
      <c r="BJ37" s="53"/>
      <c r="BK37" s="53"/>
      <c r="BL37" s="53"/>
    </row>
    <row r="38" spans="7:64" x14ac:dyDescent="0.15">
      <c r="G38" s="53"/>
      <c r="H38" s="14">
        <f t="shared" si="24"/>
        <v>3</v>
      </c>
      <c r="I38" s="14">
        <f t="shared" si="105"/>
        <v>510</v>
      </c>
      <c r="J38" s="14">
        <v>0</v>
      </c>
      <c r="K38" s="14">
        <f>ROUND(IF(H38=1,INDEX(节奏总纲!$AD$4:$AD$807,MATCH(防守怪物难度设计!I38,节奏总纲!$AC$4:$AC$807,0)),IF(H38=2,INDEX(节奏总纲!$AE$4:$AE$807,MATCH(防守怪物难度设计!I38,节奏总纲!$AC$4:$AC$807,0)),INDEX(节奏总纲!$AF$4:$AF$807,MATCH(防守怪物难度设计!I38,节奏总纲!$AC$4:$AC$807,0)))),0)+J38</f>
        <v>95</v>
      </c>
      <c r="L38" s="14">
        <v>220</v>
      </c>
      <c r="M38" s="14">
        <f t="shared" si="6"/>
        <v>240</v>
      </c>
      <c r="N38" s="14">
        <f t="shared" si="26"/>
        <v>5</v>
      </c>
      <c r="O38" s="14">
        <f>IF(H38=1,求节点(其他调用!$W$5:$W$164,其他调用!X$5:X$164,K38),IF(H38=2,求节点(其他调用!$W$5:$W$164,其他调用!Y$5:Y$164,K38),求节点(其他调用!$W$5:$W$164,其他调用!Z$5:Z$164,K38)))</f>
        <v>15032724530</v>
      </c>
      <c r="P38" s="14">
        <f>求节点(节奏总纲!$AC$4:$AC$807,节奏总纲!AD$4:AD$807,防守怪物难度设计!$I38)</f>
        <v>89.970834519193531</v>
      </c>
      <c r="Q38" s="14">
        <f>求节点(节奏总纲!$AC$4:$AC$807,节奏总纲!AE$4:AE$807,防守怪物难度设计!$I38)</f>
        <v>92.213794536883725</v>
      </c>
      <c r="R38" s="14">
        <f>求节点(节奏总纲!$AC$4:$AC$807,节奏总纲!AF$4:AF$807,防守怪物难度设计!$I38)</f>
        <v>95.412755681471069</v>
      </c>
      <c r="S38" s="14">
        <f>求节点(节奏总纲!$AC$4:$AC$807,节奏总纲!AG$4:AG$807,防守怪物难度设计!$I38)</f>
        <v>100.05251752250267</v>
      </c>
      <c r="T38" s="14">
        <f>求节点(节奏总纲!$AC$4:$AC$807,节奏总纲!AH$4:AH$807,防守怪物难度设计!$I38)</f>
        <v>109.14460247926831</v>
      </c>
      <c r="U38" s="14">
        <f>求节点(其他调用!$AL$4:$AL$603,其他调用!$AM$4:$AM$603,防守怪物难度设计!$I38)*求节点(节奏总纲!$BI$4:$BI$603,节奏总纲!BP$4:BP$603,防守怪物难度设计!$I38)</f>
        <v>47.96255025</v>
      </c>
      <c r="V38" s="14">
        <f>求节点(其他调用!$AL$4:$AL$603,其他调用!$AM$4:$AM$603,防守怪物难度设计!$I38)*求节点(节奏总纲!$BI$4:$BI$603,节奏总纲!BQ$4:BQ$603,防守怪物难度设计!$I38)</f>
        <v>47.291513735919999</v>
      </c>
      <c r="W38" s="14">
        <f>求节点(其他调用!$AL$4:$AL$603,其他调用!$AM$4:$AM$603,防守怪物难度设计!$I38)*求节点(节奏总纲!$BI$4:$BI$603,节奏总纲!BR$4:BR$603,防守怪物难度设计!$I38)</f>
        <v>3.8604200140800002</v>
      </c>
      <c r="X38" s="14">
        <f>求节点(其他调用!$AL$4:$AL$603,其他调用!$AM$4:$AM$603,防守怪物难度设计!$I38)*求节点(节奏总纲!$BI$4:$BI$603,节奏总纲!BS$4:BS$603,防守怪物难度设计!$I38)</f>
        <v>0.68679600000000018</v>
      </c>
      <c r="Y38" s="14">
        <f>求节点(其他调用!$AL$4:$AL$603,其他调用!$AM$4:$AM$603,防守怪物难度设计!$I38)*求节点(节奏总纲!$BI$4:$BI$603,节奏总纲!BT$4:BT$603,防守怪物难度设计!$I38)</f>
        <v>0.19871999999999998</v>
      </c>
      <c r="Z38" s="36">
        <f>求节点(其他调用!$W$5:$W$164,其他调用!X$5:X$164,防守怪物难度设计!P38)/INDEX(节奏总纲!$BU$4:$BU$603,MATCH(防守怪物难度设计!$I38,节奏总纲!$BI$4:$BI$603,0))</f>
        <v>8257989395.4569025</v>
      </c>
      <c r="AA38" s="36">
        <f>求节点(其他调用!$W$5:$W$164,其他调用!Y$5:Y$164,防守怪物难度设计!Q38)/INDEX(节奏总纲!$BU$4:$BU$603,MATCH(防守怪物难度设计!$I38,节奏总纲!$BI$4:$BI$603,0))</f>
        <v>10695300105.050632</v>
      </c>
      <c r="AB38" s="36">
        <f>求节点(其他调用!$W$5:$W$164,其他调用!Z$5:Z$164,防守怪物难度设计!R38)/INDEX(节奏总纲!$BU$4:$BU$603,MATCH(防守怪物难度设计!$I38,节奏总纲!$BI$4:$BI$603,0))</f>
        <v>15396981591.842848</v>
      </c>
      <c r="AC38" s="36">
        <f>求节点(其他调用!$W$5:$W$164,其他调用!AA$5:AA$164,防守怪物难度设计!S38)/INDEX(节奏总纲!$BU$4:$BU$603,MATCH(防守怪物难度设计!$I38,节奏总纲!$BI$4:$BI$603,0))</f>
        <v>20844854110.900406</v>
      </c>
      <c r="AD38" s="36">
        <f>求节点(其他调用!$W$5:$W$164,其他调用!AB$5:AB$164,防守怪物难度设计!T38)/INDEX(节奏总纲!$BU$4:$BU$603,MATCH(防守怪物难度设计!$I38,节奏总纲!$BI$4:$BI$603,0))</f>
        <v>30518456592.933693</v>
      </c>
      <c r="AE38" s="14">
        <f t="shared" ref="AE38:AI38" si="107">AE35</f>
        <v>2</v>
      </c>
      <c r="AF38" s="14">
        <f t="shared" si="107"/>
        <v>3</v>
      </c>
      <c r="AG38" s="14">
        <f t="shared" si="107"/>
        <v>5</v>
      </c>
      <c r="AH38" s="14">
        <f t="shared" si="107"/>
        <v>6</v>
      </c>
      <c r="AI38" s="14">
        <f t="shared" si="107"/>
        <v>8</v>
      </c>
      <c r="AJ38" s="23">
        <f t="shared" si="7"/>
        <v>2741147333735.2427</v>
      </c>
      <c r="AK38" s="14">
        <f t="shared" si="1"/>
        <v>3307199396600</v>
      </c>
      <c r="AL38" s="31">
        <f t="shared" si="8"/>
        <v>1.206501874561198</v>
      </c>
      <c r="AM38" s="14">
        <f t="shared" si="28"/>
        <v>1.2</v>
      </c>
      <c r="AN38" s="14">
        <f t="shared" si="9"/>
        <v>1.0054182288009983</v>
      </c>
      <c r="AR38" s="53"/>
      <c r="AS38" s="14">
        <f>ROUND(IF(H38=1,INDEX(其他调用!$AF$4:$AF$164,MATCH(防守怪物难度设计!K38,其他调用!$AE$4:$AE$164,0)),IF(H38=2,INDEX(其他调用!$AG$4:$AG$164,MATCH(防守怪物难度设计!K38,其他调用!$AE$4:$AE$164,0)),INDEX(其他调用!$AH$4:$AH$164,MATCH(防守怪物难度设计!K38,其他调用!$AE$4:$AE$164,0)))),0)</f>
        <v>8019</v>
      </c>
      <c r="AT38" s="14">
        <f t="shared" si="10"/>
        <v>48114</v>
      </c>
      <c r="AU38" s="14">
        <v>0.5</v>
      </c>
      <c r="AV38" s="14">
        <f t="shared" si="2"/>
        <v>52861.32942569306</v>
      </c>
      <c r="AW38" s="14">
        <f t="shared" si="11"/>
        <v>102694.69148339529</v>
      </c>
      <c r="AX38" s="14">
        <f t="shared" si="12"/>
        <v>246399.2374873668</v>
      </c>
      <c r="AY38" s="14">
        <f t="shared" si="13"/>
        <v>400298.41910175496</v>
      </c>
      <c r="AZ38" s="14">
        <f t="shared" si="14"/>
        <v>781423.23041020252</v>
      </c>
      <c r="BA38" s="14">
        <f t="shared" si="15"/>
        <v>132153.32356423265</v>
      </c>
      <c r="BB38" s="14">
        <f t="shared" si="16"/>
        <v>256736.72870848823</v>
      </c>
      <c r="BC38" s="14">
        <f t="shared" si="17"/>
        <v>615998.09371841699</v>
      </c>
      <c r="BD38" s="14">
        <f t="shared" si="18"/>
        <v>1000746.0477543874</v>
      </c>
      <c r="BE38" s="14">
        <f t="shared" si="19"/>
        <v>1953558.0760255062</v>
      </c>
      <c r="BF38" s="53"/>
      <c r="BG38" s="53"/>
      <c r="BH38" s="53"/>
      <c r="BI38" s="53"/>
      <c r="BJ38" s="53"/>
      <c r="BK38" s="53"/>
      <c r="BL38" s="53"/>
    </row>
    <row r="39" spans="7:64" x14ac:dyDescent="0.15">
      <c r="G39" s="53">
        <v>540</v>
      </c>
      <c r="H39" s="14">
        <f t="shared" si="24"/>
        <v>1</v>
      </c>
      <c r="I39" s="14">
        <f>AVERAGE(G39,G42)</f>
        <v>615</v>
      </c>
      <c r="J39" s="14">
        <v>0</v>
      </c>
      <c r="K39" s="14">
        <f>ROUND(IF(H39=1,INDEX(节奏总纲!$AD$4:$AD$807,MATCH(防守怪物难度设计!I39,节奏总纲!$AC$4:$AC$807,0)),IF(H39=2,INDEX(节奏总纲!$AE$4:$AE$807,MATCH(防守怪物难度设计!I39,节奏总纲!$AC$4:$AC$807,0)),INDEX(节奏总纲!$AF$4:$AF$807,MATCH(防守怪物难度设计!I39,节奏总纲!$AC$4:$AC$807,0)))),0)+J39</f>
        <v>93</v>
      </c>
      <c r="L39" s="14">
        <v>450</v>
      </c>
      <c r="M39" s="14">
        <f t="shared" si="6"/>
        <v>420</v>
      </c>
      <c r="N39" s="14">
        <f t="shared" si="26"/>
        <v>1</v>
      </c>
      <c r="O39" s="14">
        <f>IF(H39=1,求节点(其他调用!$W$5:$W$164,其他调用!X$5:X$164,K39),IF(H39=2,求节点(其他调用!$W$5:$W$164,其他调用!Y$5:Y$164,K39),求节点(其他调用!$W$5:$W$164,其他调用!Z$5:Z$164,K39)))</f>
        <v>9838631201</v>
      </c>
      <c r="P39" s="14">
        <f>求节点(节奏总纲!$AC$4:$AC$807,节奏总纲!AD$4:AD$807,防守怪物难度设计!$I39)</f>
        <v>92.660148539464586</v>
      </c>
      <c r="Q39" s="14">
        <f>求节点(节奏总纲!$AC$4:$AC$807,节奏总纲!AE$4:AE$807,防守怪物难度设计!$I39)</f>
        <v>94.924535274786265</v>
      </c>
      <c r="R39" s="14">
        <f>求节点(节奏总纲!$AC$4:$AC$807,节奏总纲!AF$4:AF$807,防守怪物难度设计!$I39)</f>
        <v>98.044199782335085</v>
      </c>
      <c r="S39" s="14">
        <f>求节点(节奏总纲!$AC$4:$AC$807,节奏总纲!AG$4:AG$807,防守怪物难度设计!$I39)</f>
        <v>102.90217067127541</v>
      </c>
      <c r="T39" s="14">
        <f>求节点(节奏总纲!$AC$4:$AC$807,节奏总纲!AH$4:AH$807,防守怪物难度设计!$I39)</f>
        <v>111.7960524963278</v>
      </c>
      <c r="U39" s="14">
        <f>求节点(其他调用!$AL$4:$AL$603,其他调用!$AM$4:$AM$603,防守怪物难度设计!$I39)*求节点(节奏总纲!$BI$4:$BI$603,节奏总纲!BP$4:BP$603,防守怪物难度设计!$I39)</f>
        <v>47.96255025</v>
      </c>
      <c r="V39" s="14">
        <f>求节点(其他调用!$AL$4:$AL$603,其他调用!$AM$4:$AM$603,防守怪物难度设计!$I39)*求节点(节奏总纲!$BI$4:$BI$603,节奏总纲!BQ$4:BQ$603,防守怪物难度设计!$I39)</f>
        <v>47.291513735919999</v>
      </c>
      <c r="W39" s="14">
        <f>求节点(其他调用!$AL$4:$AL$603,其他调用!$AM$4:$AM$603,防守怪物难度设计!$I39)*求节点(节奏总纲!$BI$4:$BI$603,节奏总纲!BR$4:BR$603,防守怪物难度设计!$I39)</f>
        <v>3.8604200140800002</v>
      </c>
      <c r="X39" s="14">
        <f>求节点(其他调用!$AL$4:$AL$603,其他调用!$AM$4:$AM$603,防守怪物难度设计!$I39)*求节点(节奏总纲!$BI$4:$BI$603,节奏总纲!BS$4:BS$603,防守怪物难度设计!$I39)</f>
        <v>0.68679600000000018</v>
      </c>
      <c r="Y39" s="14">
        <f>求节点(其他调用!$AL$4:$AL$603,其他调用!$AM$4:$AM$603,防守怪物难度设计!$I39)*求节点(节奏总纲!$BI$4:$BI$603,节奏总纲!BT$4:BT$603,防守怪物难度设计!$I39)</f>
        <v>0.19871999999999998</v>
      </c>
      <c r="Z39" s="36">
        <f>求节点(其他调用!$W$5:$W$164,其他调用!X$5:X$164,防守怪物难度设计!P39)/INDEX(节奏总纲!$BU$4:$BU$9999,MATCH(防守怪物难度设计!$I39,节奏总纲!$BI$4:$BI$9999,0))</f>
        <v>9652103829.5202789</v>
      </c>
      <c r="AA39" s="36">
        <f>求节点(其他调用!$W$5:$W$164,其他调用!Y$5:Y$164,防守怪物难度设计!Q39)/INDEX(节奏总纲!$BU$4:$BU$9999,MATCH(防守怪物难度设计!$I39,节奏总纲!$BI$4:$BI$9999,0))</f>
        <v>12596791221.191837</v>
      </c>
      <c r="AB39" s="36">
        <f>求节点(其他调用!$W$5:$W$164,其他调用!Z$5:Z$164,防守怪物难度设计!R39)/INDEX(节奏总纲!$BU$4:$BU$9999,MATCH(防守怪物难度设计!$I39,节奏总纲!$BI$4:$BI$9999,0))</f>
        <v>17903171056.472328</v>
      </c>
      <c r="AC39" s="36">
        <f>求节点(其他调用!$W$5:$W$164,其他调用!AA$5:AA$164,防守怪物难度设计!S39)/INDEX(节奏总纲!$BU$4:$BU$9999,MATCH(防守怪物难度设计!$I39,节奏总纲!$BI$4:$BI$9999,0))</f>
        <v>23255439937.685566</v>
      </c>
      <c r="AD39" s="36">
        <f>求节点(其他调用!$W$5:$W$164,其他调用!AB$5:AB$164,防守怪物难度设计!T39)/INDEX(节奏总纲!$BU$4:$BU$9999,MATCH(防守怪物难度设计!$I39,节奏总纲!$BI$4:$BI$9999,0))</f>
        <v>33541704078.941952</v>
      </c>
      <c r="AE39" s="14">
        <f t="shared" ref="AE39:AI39" si="108">AE36</f>
        <v>4</v>
      </c>
      <c r="AF39" s="14">
        <f t="shared" si="108"/>
        <v>5</v>
      </c>
      <c r="AG39" s="14">
        <f t="shared" si="108"/>
        <v>6</v>
      </c>
      <c r="AH39" s="14">
        <f t="shared" si="108"/>
        <v>8</v>
      </c>
      <c r="AI39" s="14">
        <f t="shared" si="108"/>
        <v>14</v>
      </c>
      <c r="AJ39" s="23">
        <f t="shared" si="7"/>
        <v>5466136893368.793</v>
      </c>
      <c r="AK39" s="14">
        <f t="shared" si="1"/>
        <v>4427384040450</v>
      </c>
      <c r="AL39" s="31">
        <f t="shared" si="8"/>
        <v>0.80996581805718237</v>
      </c>
      <c r="AM39" s="14">
        <f t="shared" si="28"/>
        <v>0.8</v>
      </c>
      <c r="AN39" s="14">
        <f t="shared" si="9"/>
        <v>1.012457272571478</v>
      </c>
      <c r="AR39" s="53">
        <v>10</v>
      </c>
      <c r="AS39" s="14">
        <f>ROUND(IF(H39=1,INDEX(其他调用!$AF$4:$AF$164,MATCH(防守怪物难度设计!K39,其他调用!$AE$4:$AE$164,0)),IF(H39=2,INDEX(其他调用!$AG$4:$AG$164,MATCH(防守怪物难度设计!K39,其他调用!$AE$4:$AE$164,0)),INDEX(其他调用!$AH$4:$AH$164,MATCH(防守怪物难度设计!K39,其他调用!$AE$4:$AE$164,0)))),0)</f>
        <v>7794</v>
      </c>
      <c r="AT39" s="14">
        <f t="shared" si="10"/>
        <v>46764</v>
      </c>
      <c r="AU39" s="14">
        <v>0.5</v>
      </c>
      <c r="AV39" s="14">
        <f t="shared" si="2"/>
        <v>183509.66684788791</v>
      </c>
      <c r="AW39" s="14">
        <f t="shared" si="11"/>
        <v>299369.05481727037</v>
      </c>
      <c r="AX39" s="14">
        <f t="shared" si="12"/>
        <v>510573.39634792478</v>
      </c>
      <c r="AY39" s="14">
        <f t="shared" si="13"/>
        <v>884283.49109001446</v>
      </c>
      <c r="AZ39" s="14">
        <f t="shared" si="14"/>
        <v>2231979.128502652</v>
      </c>
      <c r="BA39" s="14">
        <f t="shared" si="15"/>
        <v>91754.833423943957</v>
      </c>
      <c r="BB39" s="14">
        <f t="shared" si="16"/>
        <v>149684.52740863519</v>
      </c>
      <c r="BC39" s="14">
        <f t="shared" si="17"/>
        <v>255286.69817396239</v>
      </c>
      <c r="BD39" s="14">
        <f t="shared" si="18"/>
        <v>442141.74554500723</v>
      </c>
      <c r="BE39" s="14">
        <f t="shared" si="19"/>
        <v>1115989.564251326</v>
      </c>
      <c r="BF39" s="53">
        <f t="shared" ref="BF39" si="109">SUM(BA39:BA41)</f>
        <v>371098.10255762842</v>
      </c>
      <c r="BG39" s="53">
        <f t="shared" ref="BG39" si="110">ROUND($BF39*BG$4,-3)</f>
        <v>37000</v>
      </c>
      <c r="BH39" s="53">
        <f t="shared" si="23"/>
        <v>111000</v>
      </c>
      <c r="BI39" s="53">
        <f t="shared" si="23"/>
        <v>186000</v>
      </c>
      <c r="BJ39" s="53">
        <f t="shared" si="23"/>
        <v>260000</v>
      </c>
      <c r="BK39" s="53">
        <f t="shared" si="23"/>
        <v>371000</v>
      </c>
      <c r="BL39" s="53">
        <f t="shared" si="23"/>
        <v>111000</v>
      </c>
    </row>
    <row r="40" spans="7:64" x14ac:dyDescent="0.15">
      <c r="G40" s="53"/>
      <c r="H40" s="14">
        <f t="shared" si="24"/>
        <v>2</v>
      </c>
      <c r="I40" s="14">
        <f t="shared" ref="I40:I50" si="111">I39</f>
        <v>615</v>
      </c>
      <c r="J40" s="14">
        <v>0</v>
      </c>
      <c r="K40" s="14">
        <f>ROUND(IF(H40=1,INDEX(节奏总纲!$AD$4:$AD$807,MATCH(防守怪物难度设计!I40,节奏总纲!$AC$4:$AC$807,0)),IF(H40=2,INDEX(节奏总纲!$AE$4:$AE$807,MATCH(防守怪物难度设计!I40,节奏总纲!$AC$4:$AC$807,0)),INDEX(节奏总纲!$AF$4:$AF$807,MATCH(防守怪物难度设计!I40,节奏总纲!$AC$4:$AC$807,0)))),0)+J40</f>
        <v>95</v>
      </c>
      <c r="L40" s="14">
        <v>450</v>
      </c>
      <c r="M40" s="14">
        <f t="shared" si="6"/>
        <v>420</v>
      </c>
      <c r="N40" s="14">
        <f t="shared" si="26"/>
        <v>2</v>
      </c>
      <c r="O40" s="14">
        <f>IF(H40=1,求节点(其他调用!$W$5:$W$164,其他调用!X$5:X$164,K40),IF(H40=2,求节点(其他调用!$W$5:$W$164,其他调用!Y$5:Y$164,K40),求节点(其他调用!$W$5:$W$164,其他调用!Z$5:Z$164,K40)))</f>
        <v>12651812204</v>
      </c>
      <c r="P40" s="14">
        <f>求节点(节奏总纲!$AC$4:$AC$807,节奏总纲!AD$4:AD$807,防守怪物难度设计!$I40)</f>
        <v>92.660148539464586</v>
      </c>
      <c r="Q40" s="14">
        <f>求节点(节奏总纲!$AC$4:$AC$807,节奏总纲!AE$4:AE$807,防守怪物难度设计!$I40)</f>
        <v>94.924535274786265</v>
      </c>
      <c r="R40" s="14">
        <f>求节点(节奏总纲!$AC$4:$AC$807,节奏总纲!AF$4:AF$807,防守怪物难度设计!$I40)</f>
        <v>98.044199782335085</v>
      </c>
      <c r="S40" s="14">
        <f>求节点(节奏总纲!$AC$4:$AC$807,节奏总纲!AG$4:AG$807,防守怪物难度设计!$I40)</f>
        <v>102.90217067127541</v>
      </c>
      <c r="T40" s="14">
        <f>求节点(节奏总纲!$AC$4:$AC$807,节奏总纲!AH$4:AH$807,防守怪物难度设计!$I40)</f>
        <v>111.7960524963278</v>
      </c>
      <c r="U40" s="14">
        <f>求节点(其他调用!$AL$4:$AL$603,其他调用!$AM$4:$AM$603,防守怪物难度设计!$I40)*求节点(节奏总纲!$BI$4:$BI$603,节奏总纲!BP$4:BP$603,防守怪物难度设计!$I40)</f>
        <v>47.96255025</v>
      </c>
      <c r="V40" s="14">
        <f>求节点(其他调用!$AL$4:$AL$603,其他调用!$AM$4:$AM$603,防守怪物难度设计!$I40)*求节点(节奏总纲!$BI$4:$BI$603,节奏总纲!BQ$4:BQ$603,防守怪物难度设计!$I40)</f>
        <v>47.291513735919999</v>
      </c>
      <c r="W40" s="14">
        <f>求节点(其他调用!$AL$4:$AL$603,其他调用!$AM$4:$AM$603,防守怪物难度设计!$I40)*求节点(节奏总纲!$BI$4:$BI$603,节奏总纲!BR$4:BR$603,防守怪物难度设计!$I40)</f>
        <v>3.8604200140800002</v>
      </c>
      <c r="X40" s="14">
        <f>求节点(其他调用!$AL$4:$AL$603,其他调用!$AM$4:$AM$603,防守怪物难度设计!$I40)*求节点(节奏总纲!$BI$4:$BI$603,节奏总纲!BS$4:BS$603,防守怪物难度设计!$I40)</f>
        <v>0.68679600000000018</v>
      </c>
      <c r="Y40" s="14">
        <f>求节点(其他调用!$AL$4:$AL$603,其他调用!$AM$4:$AM$603,防守怪物难度设计!$I40)*求节点(节奏总纲!$BI$4:$BI$603,节奏总纲!BT$4:BT$603,防守怪物难度设计!$I40)</f>
        <v>0.19871999999999998</v>
      </c>
      <c r="Z40" s="36">
        <f>求节点(其他调用!$W$5:$W$164,其他调用!X$5:X$164,防守怪物难度设计!P40)/INDEX(节奏总纲!$BU$4:$BU$9999,MATCH(防守怪物难度设计!$I40,节奏总纲!$BI$4:$BI$9999,0))</f>
        <v>9652103829.5202789</v>
      </c>
      <c r="AA40" s="36">
        <f>求节点(其他调用!$W$5:$W$164,其他调用!Y$5:Y$164,防守怪物难度设计!Q40)/INDEX(节奏总纲!$BU$4:$BU$9999,MATCH(防守怪物难度设计!$I40,节奏总纲!$BI$4:$BI$9999,0))</f>
        <v>12596791221.191837</v>
      </c>
      <c r="AB40" s="36">
        <f>求节点(其他调用!$W$5:$W$164,其他调用!Z$5:Z$164,防守怪物难度设计!R40)/INDEX(节奏总纲!$BU$4:$BU$9999,MATCH(防守怪物难度设计!$I40,节奏总纲!$BI$4:$BI$9999,0))</f>
        <v>17903171056.472328</v>
      </c>
      <c r="AC40" s="36">
        <f>求节点(其他调用!$W$5:$W$164,其他调用!AA$5:AA$164,防守怪物难度设计!S40)/INDEX(节奏总纲!$BU$4:$BU$9999,MATCH(防守怪物难度设计!$I40,节奏总纲!$BI$4:$BI$9999,0))</f>
        <v>23255439937.685566</v>
      </c>
      <c r="AD40" s="36">
        <f>求节点(其他调用!$W$5:$W$164,其他调用!AB$5:AB$164,防守怪物难度设计!T40)/INDEX(节奏总纲!$BU$4:$BU$9999,MATCH(防守怪物难度设计!$I40,节奏总纲!$BI$4:$BI$9999,0))</f>
        <v>33541704078.941952</v>
      </c>
      <c r="AE40" s="14">
        <f t="shared" ref="AE40:AI40" si="112">AE37</f>
        <v>4</v>
      </c>
      <c r="AF40" s="14">
        <f t="shared" si="112"/>
        <v>5</v>
      </c>
      <c r="AG40" s="14">
        <f t="shared" si="112"/>
        <v>6</v>
      </c>
      <c r="AH40" s="14">
        <f t="shared" si="112"/>
        <v>8</v>
      </c>
      <c r="AI40" s="14">
        <f t="shared" si="112"/>
        <v>14</v>
      </c>
      <c r="AJ40" s="23">
        <f t="shared" si="7"/>
        <v>5466136893368.793</v>
      </c>
      <c r="AK40" s="14">
        <f t="shared" si="1"/>
        <v>5693315491800</v>
      </c>
      <c r="AL40" s="31">
        <f t="shared" si="8"/>
        <v>1.0415610883633022</v>
      </c>
      <c r="AM40" s="14">
        <f t="shared" si="28"/>
        <v>1</v>
      </c>
      <c r="AN40" s="14">
        <f t="shared" si="9"/>
        <v>1.0415610883633022</v>
      </c>
      <c r="AR40" s="53"/>
      <c r="AS40" s="14">
        <f>ROUND(IF(H40=1,INDEX(其他调用!$AF$4:$AF$164,MATCH(防守怪物难度设计!K40,其他调用!$AE$4:$AE$164,0)),IF(H40=2,INDEX(其他调用!$AG$4:$AG$164,MATCH(防守怪物难度设计!K40,其他调用!$AE$4:$AE$164,0)),INDEX(其他调用!$AH$4:$AH$164,MATCH(防守怪物难度设计!K40,其他调用!$AE$4:$AE$164,0)))),0)</f>
        <v>7974</v>
      </c>
      <c r="AT40" s="14">
        <f t="shared" si="10"/>
        <v>47844</v>
      </c>
      <c r="AU40" s="14">
        <v>0.5</v>
      </c>
      <c r="AV40" s="14">
        <f t="shared" si="2"/>
        <v>146001.29947346734</v>
      </c>
      <c r="AW40" s="14">
        <f t="shared" si="11"/>
        <v>238179.66527995036</v>
      </c>
      <c r="AX40" s="14">
        <f t="shared" si="12"/>
        <v>406215.00013494608</v>
      </c>
      <c r="AY40" s="14">
        <f t="shared" si="13"/>
        <v>703540.80534129823</v>
      </c>
      <c r="AZ40" s="14">
        <f t="shared" si="14"/>
        <v>1775774.8611094214</v>
      </c>
      <c r="BA40" s="14">
        <f t="shared" si="15"/>
        <v>146001.29947346734</v>
      </c>
      <c r="BB40" s="14">
        <f t="shared" si="16"/>
        <v>238179.66527995036</v>
      </c>
      <c r="BC40" s="14">
        <f t="shared" si="17"/>
        <v>406215.00013494608</v>
      </c>
      <c r="BD40" s="14">
        <f t="shared" si="18"/>
        <v>703540.80534129823</v>
      </c>
      <c r="BE40" s="14">
        <f t="shared" si="19"/>
        <v>1775774.8611094214</v>
      </c>
      <c r="BF40" s="53"/>
      <c r="BG40" s="53"/>
      <c r="BH40" s="53"/>
      <c r="BI40" s="53"/>
      <c r="BJ40" s="53"/>
      <c r="BK40" s="53"/>
      <c r="BL40" s="53"/>
    </row>
    <row r="41" spans="7:64" x14ac:dyDescent="0.15">
      <c r="G41" s="53"/>
      <c r="H41" s="14">
        <f t="shared" si="24"/>
        <v>3</v>
      </c>
      <c r="I41" s="14">
        <f t="shared" si="111"/>
        <v>615</v>
      </c>
      <c r="J41" s="14">
        <v>0</v>
      </c>
      <c r="K41" s="14">
        <f>ROUND(IF(H41=1,INDEX(节奏总纲!$AD$4:$AD$807,MATCH(防守怪物难度设计!I41,节奏总纲!$AC$4:$AC$807,0)),IF(H41=2,INDEX(节奏总纲!$AE$4:$AE$807,MATCH(防守怪物难度设计!I41,节奏总纲!$AC$4:$AC$807,0)),INDEX(节奏总纲!$AF$4:$AF$807,MATCH(防守怪物难度设计!I41,节奏总纲!$AC$4:$AC$807,0)))),0)+J41</f>
        <v>98</v>
      </c>
      <c r="L41" s="14">
        <v>220</v>
      </c>
      <c r="M41" s="14">
        <f t="shared" si="6"/>
        <v>240</v>
      </c>
      <c r="N41" s="14">
        <f t="shared" si="26"/>
        <v>5</v>
      </c>
      <c r="O41" s="14">
        <f>IF(H41=1,求节点(其他调用!$W$5:$W$164,其他调用!X$5:X$164,K41),IF(H41=2,求节点(其他调用!$W$5:$W$164,其他调用!Y$5:Y$164,K41),求节点(其他调用!$W$5:$W$164,其他调用!Z$5:Z$164,K41)))</f>
        <v>17856924566</v>
      </c>
      <c r="P41" s="14">
        <f>求节点(节奏总纲!$AC$4:$AC$807,节奏总纲!AD$4:AD$807,防守怪物难度设计!$I41)</f>
        <v>92.660148539464586</v>
      </c>
      <c r="Q41" s="14">
        <f>求节点(节奏总纲!$AC$4:$AC$807,节奏总纲!AE$4:AE$807,防守怪物难度设计!$I41)</f>
        <v>94.924535274786265</v>
      </c>
      <c r="R41" s="14">
        <f>求节点(节奏总纲!$AC$4:$AC$807,节奏总纲!AF$4:AF$807,防守怪物难度设计!$I41)</f>
        <v>98.044199782335085</v>
      </c>
      <c r="S41" s="14">
        <f>求节点(节奏总纲!$AC$4:$AC$807,节奏总纲!AG$4:AG$807,防守怪物难度设计!$I41)</f>
        <v>102.90217067127541</v>
      </c>
      <c r="T41" s="14">
        <f>求节点(节奏总纲!$AC$4:$AC$807,节奏总纲!AH$4:AH$807,防守怪物难度设计!$I41)</f>
        <v>111.7960524963278</v>
      </c>
      <c r="U41" s="14">
        <f>求节点(其他调用!$AL$4:$AL$603,其他调用!$AM$4:$AM$603,防守怪物难度设计!$I41)*求节点(节奏总纲!$BI$4:$BI$603,节奏总纲!BP$4:BP$603,防守怪物难度设计!$I41)</f>
        <v>47.96255025</v>
      </c>
      <c r="V41" s="14">
        <f>求节点(其他调用!$AL$4:$AL$603,其他调用!$AM$4:$AM$603,防守怪物难度设计!$I41)*求节点(节奏总纲!$BI$4:$BI$603,节奏总纲!BQ$4:BQ$603,防守怪物难度设计!$I41)</f>
        <v>47.291513735919999</v>
      </c>
      <c r="W41" s="14">
        <f>求节点(其他调用!$AL$4:$AL$603,其他调用!$AM$4:$AM$603,防守怪物难度设计!$I41)*求节点(节奏总纲!$BI$4:$BI$603,节奏总纲!BR$4:BR$603,防守怪物难度设计!$I41)</f>
        <v>3.8604200140800002</v>
      </c>
      <c r="X41" s="14">
        <f>求节点(其他调用!$AL$4:$AL$603,其他调用!$AM$4:$AM$603,防守怪物难度设计!$I41)*求节点(节奏总纲!$BI$4:$BI$603,节奏总纲!BS$4:BS$603,防守怪物难度设计!$I41)</f>
        <v>0.68679600000000018</v>
      </c>
      <c r="Y41" s="14">
        <f>求节点(其他调用!$AL$4:$AL$603,其他调用!$AM$4:$AM$603,防守怪物难度设计!$I41)*求节点(节奏总纲!$BI$4:$BI$603,节奏总纲!BT$4:BT$603,防守怪物难度设计!$I41)</f>
        <v>0.19871999999999998</v>
      </c>
      <c r="Z41" s="36">
        <f>求节点(其他调用!$W$5:$W$164,其他调用!X$5:X$164,防守怪物难度设计!P41)/INDEX(节奏总纲!$BU$4:$BU$9999,MATCH(防守怪物难度设计!$I41,节奏总纲!$BI$4:$BI$9999,0))</f>
        <v>9652103829.5202789</v>
      </c>
      <c r="AA41" s="36">
        <f>求节点(其他调用!$W$5:$W$164,其他调用!Y$5:Y$164,防守怪物难度设计!Q41)/INDEX(节奏总纲!$BU$4:$BU$9999,MATCH(防守怪物难度设计!$I41,节奏总纲!$BI$4:$BI$9999,0))</f>
        <v>12596791221.191837</v>
      </c>
      <c r="AB41" s="36">
        <f>求节点(其他调用!$W$5:$W$164,其他调用!Z$5:Z$164,防守怪物难度设计!R41)/INDEX(节奏总纲!$BU$4:$BU$9999,MATCH(防守怪物难度设计!$I41,节奏总纲!$BI$4:$BI$9999,0))</f>
        <v>17903171056.472328</v>
      </c>
      <c r="AC41" s="36">
        <f>求节点(其他调用!$W$5:$W$164,其他调用!AA$5:AA$164,防守怪物难度设计!S41)/INDEX(节奏总纲!$BU$4:$BU$9999,MATCH(防守怪物难度设计!$I41,节奏总纲!$BI$4:$BI$9999,0))</f>
        <v>23255439937.685566</v>
      </c>
      <c r="AD41" s="36">
        <f>求节点(其他调用!$W$5:$W$164,其他调用!AB$5:AB$164,防守怪物难度设计!T41)/INDEX(节奏总纲!$BU$4:$BU$9999,MATCH(防守怪物难度设计!$I41,节奏总纲!$BI$4:$BI$9999,0))</f>
        <v>33541704078.941952</v>
      </c>
      <c r="AE41" s="14">
        <f t="shared" ref="AE41:AI41" si="113">AE38</f>
        <v>2</v>
      </c>
      <c r="AF41" s="14">
        <f t="shared" si="113"/>
        <v>3</v>
      </c>
      <c r="AG41" s="14">
        <f t="shared" si="113"/>
        <v>5</v>
      </c>
      <c r="AH41" s="14">
        <f t="shared" si="113"/>
        <v>6</v>
      </c>
      <c r="AI41" s="14">
        <f t="shared" si="113"/>
        <v>8</v>
      </c>
      <c r="AJ41" s="23">
        <f t="shared" si="7"/>
        <v>3207765522630.4106</v>
      </c>
      <c r="AK41" s="14">
        <f t="shared" si="1"/>
        <v>3928523404520</v>
      </c>
      <c r="AL41" s="31">
        <f>AK41/AJ41</f>
        <v>1.2246915732477099</v>
      </c>
      <c r="AM41" s="14">
        <f t="shared" si="28"/>
        <v>1.2</v>
      </c>
      <c r="AN41" s="14">
        <f t="shared" si="9"/>
        <v>1.0205763110397583</v>
      </c>
      <c r="AR41" s="53"/>
      <c r="AS41" s="14">
        <f>ROUND(IF(H41=1,INDEX(其他调用!$AF$4:$AF$164,MATCH(防守怪物难度设计!K41,其他调用!$AE$4:$AE$164,0)),IF(H41=2,INDEX(其他调用!$AG$4:$AG$164,MATCH(防守怪物难度设计!K41,其他调用!$AE$4:$AE$164,0)),INDEX(其他调用!$AH$4:$AH$164,MATCH(防守怪物难度设计!K41,其他调用!$AE$4:$AE$164,0)))),0)</f>
        <v>8223</v>
      </c>
      <c r="AT41" s="14">
        <f t="shared" si="10"/>
        <v>49338</v>
      </c>
      <c r="AU41" s="14">
        <v>0.5</v>
      </c>
      <c r="AV41" s="14">
        <f t="shared" si="2"/>
        <v>53336.787864086844</v>
      </c>
      <c r="AW41" s="14">
        <f t="shared" si="11"/>
        <v>104413.35790618407</v>
      </c>
      <c r="AX41" s="14">
        <f t="shared" si="12"/>
        <v>247328.88642708058</v>
      </c>
      <c r="AY41" s="14">
        <f t="shared" si="13"/>
        <v>385523.34969152394</v>
      </c>
      <c r="AZ41" s="14">
        <f t="shared" si="14"/>
        <v>741395.5699842152</v>
      </c>
      <c r="BA41" s="14">
        <f t="shared" si="15"/>
        <v>133341.96966021712</v>
      </c>
      <c r="BB41" s="14">
        <f t="shared" si="16"/>
        <v>261033.39476546017</v>
      </c>
      <c r="BC41" s="14">
        <f t="shared" si="17"/>
        <v>618322.21606770146</v>
      </c>
      <c r="BD41" s="14">
        <f t="shared" si="18"/>
        <v>963808.37422880984</v>
      </c>
      <c r="BE41" s="14">
        <f t="shared" si="19"/>
        <v>1853488.924960538</v>
      </c>
      <c r="BF41" s="53"/>
      <c r="BG41" s="53"/>
      <c r="BH41" s="53"/>
      <c r="BI41" s="53"/>
      <c r="BJ41" s="53"/>
      <c r="BK41" s="53"/>
      <c r="BL41" s="53"/>
    </row>
    <row r="42" spans="7:64" x14ac:dyDescent="0.15">
      <c r="G42" s="53">
        <f>G39+150</f>
        <v>690</v>
      </c>
      <c r="H42" s="14">
        <f t="shared" si="24"/>
        <v>1</v>
      </c>
      <c r="I42" s="14">
        <f t="shared" ref="I42" si="114">AVERAGE(G42,G45)</f>
        <v>765</v>
      </c>
      <c r="J42" s="14">
        <v>0</v>
      </c>
      <c r="K42" s="14">
        <f>ROUND(IF(H42=1,INDEX(节奏总纲!$AD$4:$AD$807,MATCH(防守怪物难度设计!I42,节奏总纲!$AC$4:$AC$807,0)),IF(H42=2,INDEX(节奏总纲!$AE$4:$AE$807,MATCH(防守怪物难度设计!I42,节奏总纲!$AC$4:$AC$807,0)),INDEX(节奏总纲!$AF$4:$AF$807,MATCH(防守怪物难度设计!I42,节奏总纲!$AC$4:$AC$807,0)))),0)+J42</f>
        <v>96</v>
      </c>
      <c r="L42" s="14">
        <v>450</v>
      </c>
      <c r="M42" s="14">
        <f t="shared" ref="M42:M50" si="115">MAX(AE42:AI42)*30</f>
        <v>420</v>
      </c>
      <c r="N42" s="14">
        <f t="shared" si="26"/>
        <v>1</v>
      </c>
      <c r="O42" s="14">
        <f>IF(H42=1,求节点(其他调用!$W$5:$W$164,其他调用!X$5:X$164,K42),IF(H42=2,求节点(其他调用!$W$5:$W$164,其他调用!Y$5:Y$164,K42),求节点(其他调用!$W$5:$W$164,其他调用!Z$5:Z$164,K42)))</f>
        <v>11734220834</v>
      </c>
      <c r="P42" s="14">
        <f>求节点(节奏总纲!$AC$4:$AC$999,节奏总纲!AD$4:AD$999,防守怪物难度设计!$I42)</f>
        <v>95.806677480364485</v>
      </c>
      <c r="Q42" s="14">
        <f>求节点(节奏总纲!$AC$4:$AC$999,节奏总纲!AE$4:AE$999,防守怪物难度设计!$I42)</f>
        <v>98.082798254339068</v>
      </c>
      <c r="R42" s="14">
        <f>求节点(节奏总纲!$AC$4:$AC$999,节奏总纲!AF$4:AF$999,防守怪物难度设计!$I42)</f>
        <v>101.17500406072135</v>
      </c>
      <c r="S42" s="14">
        <f>求节点(节奏总纲!$AC$4:$AC$999,节奏总纲!AG$4:AG$999,防守怪物难度设计!$I42)</f>
        <v>106.0120024722425</v>
      </c>
      <c r="T42" s="14">
        <f>求节点(节奏总纲!$AC$4:$AC$999,节奏总纲!AH$4:AH$999,防守怪物难度设计!$I42)</f>
        <v>115.11268106763009</v>
      </c>
      <c r="U42" s="14">
        <f>求节点(其他调用!$AL$4:$AL$603,其他调用!$AM$4:$AM$603,防守怪物难度设计!$I42)*求节点(节奏总纲!$BI$4:$BI$603,节奏总纲!BP$4:BP$603,防守怪物难度设计!$I42)</f>
        <v>47.96255025</v>
      </c>
      <c r="V42" s="14">
        <f>求节点(其他调用!$AL$4:$AL$603,其他调用!$AM$4:$AM$603,防守怪物难度设计!$I42)*求节点(节奏总纲!$BI$4:$BI$603,节奏总纲!BQ$4:BQ$603,防守怪物难度设计!$I42)</f>
        <v>47.291513735919999</v>
      </c>
      <c r="W42" s="14">
        <f>求节点(其他调用!$AL$4:$AL$603,其他调用!$AM$4:$AM$603,防守怪物难度设计!$I42)*求节点(节奏总纲!$BI$4:$BI$603,节奏总纲!BR$4:BR$603,防守怪物难度设计!$I42)</f>
        <v>3.8604200140800002</v>
      </c>
      <c r="X42" s="14">
        <f>求节点(其他调用!$AL$4:$AL$603,其他调用!$AM$4:$AM$603,防守怪物难度设计!$I42)*求节点(节奏总纲!$BI$4:$BI$603,节奏总纲!BS$4:BS$603,防守怪物难度设计!$I42)</f>
        <v>0.68679600000000018</v>
      </c>
      <c r="Y42" s="14">
        <f>求节点(其他调用!$AL$4:$AL$603,其他调用!$AM$4:$AM$603,防守怪物难度设计!$I42)*求节点(节奏总纲!$BI$4:$BI$603,节奏总纲!BT$4:BT$603,防守怪物难度设计!$I42)</f>
        <v>0.19871999999999998</v>
      </c>
      <c r="Z42" s="36">
        <f>求节点(其他调用!$W$5:$W$164,其他调用!X$5:X$164,防守怪物难度设计!P42)/INDEX(节奏总纲!$BU$4:$BU$9999,MATCH(防守怪物难度设计!$I42,节奏总纲!$BI$4:$BI$9999,0))</f>
        <v>11604393127.91552</v>
      </c>
      <c r="AA42" s="36">
        <f>求节点(其他调用!$W$5:$W$164,其他调用!Y$5:Y$164,防守怪物难度设计!Q42)/INDEX(节奏总纲!$BU$4:$BU$9999,MATCH(防守怪物难度设计!$I42,节奏总纲!$BI$4:$BI$9999,0))</f>
        <v>15113053184.797112</v>
      </c>
      <c r="AB42" s="36">
        <f>求节点(其他调用!$W$5:$W$164,其他调用!Z$5:Z$164,防守怪物难度设计!R42)/INDEX(节奏总纲!$BU$4:$BU$9999,MATCH(防守怪物难度设计!$I42,节奏总纲!$BI$4:$BI$9999,0))</f>
        <v>20950965021.854816</v>
      </c>
      <c r="AC42" s="36">
        <f>求节点(其他调用!$W$5:$W$164,其他调用!AA$5:AA$164,防守怪物难度设计!S42)/INDEX(节奏总纲!$BU$4:$BU$9999,MATCH(防守怪物难度设计!$I42,节奏总纲!$BI$4:$BI$9999,0))</f>
        <v>26234328747.29808</v>
      </c>
      <c r="AD42" s="36">
        <f>求节点(其他调用!$W$5:$W$164,其他调用!AB$5:AB$164,防守怪物难度设计!T42)/INDEX(节奏总纲!$BU$4:$BU$9999,MATCH(防守怪物难度设计!$I42,节奏总纲!$BI$4:$BI$9999,0))</f>
        <v>37545880602.376793</v>
      </c>
      <c r="AE42" s="14">
        <f t="shared" ref="AE42:AI42" si="116">AE39</f>
        <v>4</v>
      </c>
      <c r="AF42" s="14">
        <f t="shared" si="116"/>
        <v>5</v>
      </c>
      <c r="AG42" s="14">
        <f t="shared" si="116"/>
        <v>6</v>
      </c>
      <c r="AH42" s="14">
        <f t="shared" si="116"/>
        <v>8</v>
      </c>
      <c r="AI42" s="14">
        <f t="shared" si="116"/>
        <v>14</v>
      </c>
      <c r="AJ42" s="23">
        <f t="shared" ref="AJ42:AJ50" si="117">SUMPRODUCT(U42:Y42,Z42:AD42,AE42:AI42)</f>
        <v>6533774813461.0674</v>
      </c>
      <c r="AK42" s="14">
        <f t="shared" ref="AK42:AK50" si="118">O42*L42</f>
        <v>5280399375300</v>
      </c>
      <c r="AL42" s="31">
        <f t="shared" ref="AL42:AL44" si="119">AK42/AJ42</f>
        <v>0.80816978332665701</v>
      </c>
      <c r="AM42" s="14">
        <f t="shared" si="28"/>
        <v>0.8</v>
      </c>
      <c r="AN42" s="14">
        <f t="shared" ref="AN42:AN50" si="120">AL42/AM42</f>
        <v>1.0102122291583211</v>
      </c>
      <c r="AR42" s="53">
        <v>11</v>
      </c>
      <c r="AS42" s="14">
        <f>ROUND(IF(H42=1,INDEX(其他调用!$AF$4:$AF$164,MATCH(防守怪物难度设计!K42,其他调用!$AE$4:$AE$164,0)),IF(H42=2,INDEX(其他调用!$AG$4:$AG$164,MATCH(防守怪物难度设计!K42,其他调用!$AE$4:$AE$164,0)),INDEX(其他调用!$AH$4:$AH$164,MATCH(防守怪物难度设计!K42,其他调用!$AE$4:$AE$164,0)))),0)</f>
        <v>7996</v>
      </c>
      <c r="AT42" s="14">
        <f t="shared" ref="AT42:AT50" si="121">AS42*6</f>
        <v>47976</v>
      </c>
      <c r="AU42" s="14">
        <v>0.5</v>
      </c>
      <c r="AV42" s="14">
        <f t="shared" ref="AV42:AV50" si="122">Z42/$O42*AE42*$AT42</f>
        <v>189780.76945398486</v>
      </c>
      <c r="AW42" s="14">
        <f t="shared" ref="AW42:AW50" si="123">AA42/$O42*AF42*$AT42</f>
        <v>308952.69905477995</v>
      </c>
      <c r="AX42" s="14">
        <f t="shared" ref="AX42:AX50" si="124">AB42/$O42*AG42*$AT42</f>
        <v>513954.95897406084</v>
      </c>
      <c r="AY42" s="14">
        <f t="shared" ref="AY42:AY50" si="125">AC42/$O42*AH42*$AT42</f>
        <v>858083.83788620483</v>
      </c>
      <c r="AZ42" s="14">
        <f t="shared" ref="AZ42:AZ50" si="126">AD42/$O42*AI42*$AT42</f>
        <v>2149117.2448233478</v>
      </c>
      <c r="BA42" s="14">
        <f t="shared" ref="BA42:BA50" si="127">AV42*$AU42*$N42</f>
        <v>94890.38472699243</v>
      </c>
      <c r="BB42" s="14">
        <f t="shared" ref="BB42:BB50" si="128">AW42*$AU42*$N42</f>
        <v>154476.34952738998</v>
      </c>
      <c r="BC42" s="14">
        <f t="shared" ref="BC42:BC50" si="129">AX42*$AU42*$N42</f>
        <v>256977.47948703042</v>
      </c>
      <c r="BD42" s="14">
        <f t="shared" ref="BD42:BD50" si="130">AY42*$AU42*$N42</f>
        <v>429041.91894310241</v>
      </c>
      <c r="BE42" s="14">
        <f t="shared" ref="BE42:BE50" si="131">AZ42*$AU42*$N42</f>
        <v>1074558.6224116739</v>
      </c>
      <c r="BF42" s="53">
        <f t="shared" ref="BF42" si="132">SUM(BA42:BA44)</f>
        <v>387222.39512524928</v>
      </c>
      <c r="BG42" s="53">
        <f t="shared" ref="BG42:BL42" si="133">ROUND($BF42*BG$4,-3)</f>
        <v>39000</v>
      </c>
      <c r="BH42" s="53">
        <f t="shared" si="133"/>
        <v>116000</v>
      </c>
      <c r="BI42" s="53">
        <f t="shared" si="133"/>
        <v>194000</v>
      </c>
      <c r="BJ42" s="53">
        <f t="shared" si="133"/>
        <v>271000</v>
      </c>
      <c r="BK42" s="53">
        <f t="shared" si="133"/>
        <v>387000</v>
      </c>
      <c r="BL42" s="53">
        <f t="shared" si="133"/>
        <v>116000</v>
      </c>
    </row>
    <row r="43" spans="7:64" x14ac:dyDescent="0.15">
      <c r="G43" s="53"/>
      <c r="H43" s="14">
        <f t="shared" si="24"/>
        <v>2</v>
      </c>
      <c r="I43" s="14">
        <f t="shared" si="111"/>
        <v>765</v>
      </c>
      <c r="J43" s="14">
        <v>0</v>
      </c>
      <c r="K43" s="14">
        <f>ROUND(IF(H43=1,INDEX(节奏总纲!$AD$4:$AD$807,MATCH(防守怪物难度设计!I43,节奏总纲!$AC$4:$AC$807,0)),IF(H43=2,INDEX(节奏总纲!$AE$4:$AE$807,MATCH(防守怪物难度设计!I43,节奏总纲!$AC$4:$AC$807,0)),INDEX(节奏总纲!$AF$4:$AF$807,MATCH(防守怪物难度设计!I43,节奏总纲!$AC$4:$AC$807,0)))),0)+J43</f>
        <v>98</v>
      </c>
      <c r="L43" s="14">
        <v>450</v>
      </c>
      <c r="M43" s="14">
        <f t="shared" si="115"/>
        <v>420</v>
      </c>
      <c r="N43" s="14">
        <f t="shared" si="26"/>
        <v>2</v>
      </c>
      <c r="O43" s="14">
        <f>IF(H43=1,求节点(其他调用!$W$5:$W$164,其他调用!X$5:X$164,K43),IF(H43=2,求节点(其他调用!$W$5:$W$164,其他调用!Y$5:Y$164,K43),求节点(其他调用!$W$5:$W$164,其他调用!Z$5:Z$164,K43)))</f>
        <v>15042050502</v>
      </c>
      <c r="P43" s="14">
        <f>求节点(节奏总纲!$AC$4:$AC$999,节奏总纲!AD$4:AD$999,防守怪物难度设计!$I43)</f>
        <v>95.806677480364485</v>
      </c>
      <c r="Q43" s="14">
        <f>求节点(节奏总纲!$AC$4:$AC$999,节奏总纲!AE$4:AE$999,防守怪物难度设计!$I43)</f>
        <v>98.082798254339068</v>
      </c>
      <c r="R43" s="14">
        <f>求节点(节奏总纲!$AC$4:$AC$999,节奏总纲!AF$4:AF$999,防守怪物难度设计!$I43)</f>
        <v>101.17500406072135</v>
      </c>
      <c r="S43" s="14">
        <f>求节点(节奏总纲!$AC$4:$AC$999,节奏总纲!AG$4:AG$999,防守怪物难度设计!$I43)</f>
        <v>106.0120024722425</v>
      </c>
      <c r="T43" s="14">
        <f>求节点(节奏总纲!$AC$4:$AC$999,节奏总纲!AH$4:AH$999,防守怪物难度设计!$I43)</f>
        <v>115.11268106763009</v>
      </c>
      <c r="U43" s="14">
        <f>求节点(其他调用!$AL$4:$AL$603,其他调用!$AM$4:$AM$603,防守怪物难度设计!$I43)*求节点(节奏总纲!$BI$4:$BI$603,节奏总纲!BP$4:BP$603,防守怪物难度设计!$I43)</f>
        <v>47.96255025</v>
      </c>
      <c r="V43" s="14">
        <f>求节点(其他调用!$AL$4:$AL$603,其他调用!$AM$4:$AM$603,防守怪物难度设计!$I43)*求节点(节奏总纲!$BI$4:$BI$603,节奏总纲!BQ$4:BQ$603,防守怪物难度设计!$I43)</f>
        <v>47.291513735919999</v>
      </c>
      <c r="W43" s="14">
        <f>求节点(其他调用!$AL$4:$AL$603,其他调用!$AM$4:$AM$603,防守怪物难度设计!$I43)*求节点(节奏总纲!$BI$4:$BI$603,节奏总纲!BR$4:BR$603,防守怪物难度设计!$I43)</f>
        <v>3.8604200140800002</v>
      </c>
      <c r="X43" s="14">
        <f>求节点(其他调用!$AL$4:$AL$603,其他调用!$AM$4:$AM$603,防守怪物难度设计!$I43)*求节点(节奏总纲!$BI$4:$BI$603,节奏总纲!BS$4:BS$603,防守怪物难度设计!$I43)</f>
        <v>0.68679600000000018</v>
      </c>
      <c r="Y43" s="14">
        <f>求节点(其他调用!$AL$4:$AL$603,其他调用!$AM$4:$AM$603,防守怪物难度设计!$I43)*求节点(节奏总纲!$BI$4:$BI$603,节奏总纲!BT$4:BT$603,防守怪物难度设计!$I43)</f>
        <v>0.19871999999999998</v>
      </c>
      <c r="Z43" s="36">
        <f>求节点(其他调用!$W$5:$W$164,其他调用!X$5:X$164,防守怪物难度设计!P43)/INDEX(节奏总纲!$BU$4:$BU$9999,MATCH(防守怪物难度设计!$I43,节奏总纲!$BI$4:$BI$9999,0))</f>
        <v>11604393127.91552</v>
      </c>
      <c r="AA43" s="36">
        <f>求节点(其他调用!$W$5:$W$164,其他调用!Y$5:Y$164,防守怪物难度设计!Q43)/INDEX(节奏总纲!$BU$4:$BU$9999,MATCH(防守怪物难度设计!$I43,节奏总纲!$BI$4:$BI$9999,0))</f>
        <v>15113053184.797112</v>
      </c>
      <c r="AB43" s="36">
        <f>求节点(其他调用!$W$5:$W$164,其他调用!Z$5:Z$164,防守怪物难度设计!R43)/INDEX(节奏总纲!$BU$4:$BU$9999,MATCH(防守怪物难度设计!$I43,节奏总纲!$BI$4:$BI$9999,0))</f>
        <v>20950965021.854816</v>
      </c>
      <c r="AC43" s="36">
        <f>求节点(其他调用!$W$5:$W$164,其他调用!AA$5:AA$164,防守怪物难度设计!S43)/INDEX(节奏总纲!$BU$4:$BU$9999,MATCH(防守怪物难度设计!$I43,节奏总纲!$BI$4:$BI$9999,0))</f>
        <v>26234328747.29808</v>
      </c>
      <c r="AD43" s="36">
        <f>求节点(其他调用!$W$5:$W$164,其他调用!AB$5:AB$164,防守怪物难度设计!T43)/INDEX(节奏总纲!$BU$4:$BU$9999,MATCH(防守怪物难度设计!$I43,节奏总纲!$BI$4:$BI$9999,0))</f>
        <v>37545880602.376793</v>
      </c>
      <c r="AE43" s="14">
        <f t="shared" ref="AE43:AI43" si="134">AE40</f>
        <v>4</v>
      </c>
      <c r="AF43" s="14">
        <f t="shared" si="134"/>
        <v>5</v>
      </c>
      <c r="AG43" s="14">
        <f t="shared" si="134"/>
        <v>6</v>
      </c>
      <c r="AH43" s="14">
        <f t="shared" si="134"/>
        <v>8</v>
      </c>
      <c r="AI43" s="14">
        <f t="shared" si="134"/>
        <v>14</v>
      </c>
      <c r="AJ43" s="23">
        <f t="shared" si="117"/>
        <v>6533774813461.0674</v>
      </c>
      <c r="AK43" s="14">
        <f t="shared" si="118"/>
        <v>6768922725900</v>
      </c>
      <c r="AL43" s="31">
        <f t="shared" si="119"/>
        <v>1.0359895954715908</v>
      </c>
      <c r="AM43" s="14">
        <f t="shared" si="28"/>
        <v>1</v>
      </c>
      <c r="AN43" s="14">
        <f t="shared" si="120"/>
        <v>1.0359895954715908</v>
      </c>
      <c r="AR43" s="53"/>
      <c r="AS43" s="14">
        <f>ROUND(IF(H43=1,INDEX(其他调用!$AF$4:$AF$164,MATCH(防守怪物难度设计!K43,其他调用!$AE$4:$AE$164,0)),IF(H43=2,INDEX(其他调用!$AG$4:$AG$164,MATCH(防守怪物难度设计!K43,其他调用!$AE$4:$AE$164,0)),INDEX(其他调用!$AH$4:$AH$164,MATCH(防守怪物难度设计!K43,其他调用!$AE$4:$AE$164,0)))),0)</f>
        <v>8174</v>
      </c>
      <c r="AT43" s="14">
        <f t="shared" si="121"/>
        <v>49044</v>
      </c>
      <c r="AU43" s="14">
        <v>0.5</v>
      </c>
      <c r="AV43" s="14">
        <f t="shared" si="122"/>
        <v>151342.62619044323</v>
      </c>
      <c r="AW43" s="14">
        <f t="shared" si="123"/>
        <v>246377.50694183569</v>
      </c>
      <c r="AX43" s="14">
        <f t="shared" si="124"/>
        <v>409858.66723232763</v>
      </c>
      <c r="AY43" s="14">
        <f t="shared" si="125"/>
        <v>684287.78053173807</v>
      </c>
      <c r="AZ43" s="14">
        <f t="shared" si="126"/>
        <v>1713835.6470917226</v>
      </c>
      <c r="BA43" s="14">
        <f t="shared" si="127"/>
        <v>151342.62619044323</v>
      </c>
      <c r="BB43" s="14">
        <f t="shared" si="128"/>
        <v>246377.50694183569</v>
      </c>
      <c r="BC43" s="14">
        <f t="shared" si="129"/>
        <v>409858.66723232763</v>
      </c>
      <c r="BD43" s="14">
        <f t="shared" si="130"/>
        <v>684287.78053173807</v>
      </c>
      <c r="BE43" s="14">
        <f t="shared" si="131"/>
        <v>1713835.6470917226</v>
      </c>
      <c r="BF43" s="53"/>
      <c r="BG43" s="53"/>
      <c r="BH43" s="53"/>
      <c r="BI43" s="53"/>
      <c r="BJ43" s="53"/>
      <c r="BK43" s="53"/>
      <c r="BL43" s="53"/>
    </row>
    <row r="44" spans="7:64" x14ac:dyDescent="0.15">
      <c r="G44" s="53"/>
      <c r="H44" s="14">
        <f t="shared" si="24"/>
        <v>3</v>
      </c>
      <c r="I44" s="14">
        <f t="shared" si="111"/>
        <v>765</v>
      </c>
      <c r="J44" s="14">
        <v>0</v>
      </c>
      <c r="K44" s="14">
        <f>ROUND(IF(H44=1,INDEX(节奏总纲!$AD$4:$AD$9999,MATCH(防守怪物难度设计!I44,节奏总纲!$AC$4:$AC$9999,0)),IF(H44=2,INDEX(节奏总纲!$AE$4:$AE$9999,MATCH(防守怪物难度设计!I44,节奏总纲!$AC$4:$AC$9999,0)),INDEX(节奏总纲!$AF$4:$AF$9999,MATCH(防守怪物难度设计!I44,节奏总纲!$AC$4:$AC$9999,0)))),0)+J44</f>
        <v>101</v>
      </c>
      <c r="L44" s="14">
        <v>220</v>
      </c>
      <c r="M44" s="14">
        <f t="shared" si="115"/>
        <v>240</v>
      </c>
      <c r="N44" s="14">
        <f t="shared" si="26"/>
        <v>5</v>
      </c>
      <c r="O44" s="14">
        <f>IF(H44=1,求节点(其他调用!$W$5:$W$164,其他调用!X$5:X$164,K44),IF(H44=2,求节点(其他调用!$W$5:$W$164,其他调用!Y$5:Y$164,K44),求节点(其他调用!$W$5:$W$164,其他调用!Z$5:Z$164,K44)))</f>
        <v>20807996596</v>
      </c>
      <c r="P44" s="14">
        <f>求节点(节奏总纲!$AC$4:$AC$999,节奏总纲!AD$4:AD$999,防守怪物难度设计!$I44)</f>
        <v>95.806677480364485</v>
      </c>
      <c r="Q44" s="14">
        <f>求节点(节奏总纲!$AC$4:$AC$999,节奏总纲!AE$4:AE$999,防守怪物难度设计!$I44)</f>
        <v>98.082798254339068</v>
      </c>
      <c r="R44" s="14">
        <f>求节点(节奏总纲!$AC$4:$AC$999,节奏总纲!AF$4:AF$999,防守怪物难度设计!$I44)</f>
        <v>101.17500406072135</v>
      </c>
      <c r="S44" s="14">
        <f>求节点(节奏总纲!$AC$4:$AC$999,节奏总纲!AG$4:AG$999,防守怪物难度设计!$I44)</f>
        <v>106.0120024722425</v>
      </c>
      <c r="T44" s="14">
        <f>求节点(节奏总纲!$AC$4:$AC$999,节奏总纲!AH$4:AH$999,防守怪物难度设计!$I44)</f>
        <v>115.11268106763009</v>
      </c>
      <c r="U44" s="14">
        <f>求节点(其他调用!$AL$4:$AL$603,其他调用!$AM$4:$AM$603,防守怪物难度设计!$I44)*求节点(节奏总纲!$BI$4:$BI$603,节奏总纲!BP$4:BP$603,防守怪物难度设计!$I44)</f>
        <v>47.96255025</v>
      </c>
      <c r="V44" s="14">
        <f>求节点(其他调用!$AL$4:$AL$603,其他调用!$AM$4:$AM$603,防守怪物难度设计!$I44)*求节点(节奏总纲!$BI$4:$BI$603,节奏总纲!BQ$4:BQ$603,防守怪物难度设计!$I44)</f>
        <v>47.291513735919999</v>
      </c>
      <c r="W44" s="14">
        <f>求节点(其他调用!$AL$4:$AL$603,其他调用!$AM$4:$AM$603,防守怪物难度设计!$I44)*求节点(节奏总纲!$BI$4:$BI$603,节奏总纲!BR$4:BR$603,防守怪物难度设计!$I44)</f>
        <v>3.8604200140800002</v>
      </c>
      <c r="X44" s="14">
        <f>求节点(其他调用!$AL$4:$AL$603,其他调用!$AM$4:$AM$603,防守怪物难度设计!$I44)*求节点(节奏总纲!$BI$4:$BI$603,节奏总纲!BS$4:BS$603,防守怪物难度设计!$I44)</f>
        <v>0.68679600000000018</v>
      </c>
      <c r="Y44" s="14">
        <f>求节点(其他调用!$AL$4:$AL$603,其他调用!$AM$4:$AM$603,防守怪物难度设计!$I44)*求节点(节奏总纲!$BI$4:$BI$603,节奏总纲!BT$4:BT$603,防守怪物难度设计!$I44)</f>
        <v>0.19871999999999998</v>
      </c>
      <c r="Z44" s="36">
        <f>求节点(其他调用!$W$5:$W$164,其他调用!X$5:X$164,防守怪物难度设计!P44)/INDEX(节奏总纲!$BU$4:$BU$9999,MATCH(防守怪物难度设计!$I44,节奏总纲!$BI$4:$BI$9999,0))</f>
        <v>11604393127.91552</v>
      </c>
      <c r="AA44" s="36">
        <f>求节点(其他调用!$W$5:$W$164,其他调用!Y$5:Y$164,防守怪物难度设计!Q44)/INDEX(节奏总纲!$BU$4:$BU$9999,MATCH(防守怪物难度设计!$I44,节奏总纲!$BI$4:$BI$9999,0))</f>
        <v>15113053184.797112</v>
      </c>
      <c r="AB44" s="36">
        <f>求节点(其他调用!$W$5:$W$164,其他调用!Z$5:Z$164,防守怪物难度设计!R44)/INDEX(节奏总纲!$BU$4:$BU$9999,MATCH(防守怪物难度设计!$I44,节奏总纲!$BI$4:$BI$9999,0))</f>
        <v>20950965021.854816</v>
      </c>
      <c r="AC44" s="36">
        <f>求节点(其他调用!$W$5:$W$164,其他调用!AA$5:AA$164,防守怪物难度设计!S44)/INDEX(节奏总纲!$BU$4:$BU$9999,MATCH(防守怪物难度设计!$I44,节奏总纲!$BI$4:$BI$9999,0))</f>
        <v>26234328747.29808</v>
      </c>
      <c r="AD44" s="36">
        <f>求节点(其他调用!$W$5:$W$164,其他调用!AB$5:AB$164,防守怪物难度设计!T44)/INDEX(节奏总纲!$BU$4:$BU$9999,MATCH(防守怪物难度设计!$I44,节奏总纲!$BI$4:$BI$9999,0))</f>
        <v>37545880602.376793</v>
      </c>
      <c r="AE44" s="14">
        <f t="shared" ref="AE44:AI44" si="135">AE41</f>
        <v>2</v>
      </c>
      <c r="AF44" s="14">
        <f t="shared" si="135"/>
        <v>3</v>
      </c>
      <c r="AG44" s="14">
        <f t="shared" si="135"/>
        <v>5</v>
      </c>
      <c r="AH44" s="14">
        <f t="shared" si="135"/>
        <v>6</v>
      </c>
      <c r="AI44" s="14">
        <f t="shared" si="135"/>
        <v>8</v>
      </c>
      <c r="AJ44" s="23">
        <f t="shared" si="117"/>
        <v>3829502418726.0747</v>
      </c>
      <c r="AK44" s="14">
        <f t="shared" si="118"/>
        <v>4577759251120</v>
      </c>
      <c r="AL44" s="31">
        <f>AK44/AJ44</f>
        <v>1.195392703954171</v>
      </c>
      <c r="AM44" s="14">
        <f t="shared" si="28"/>
        <v>1.2</v>
      </c>
      <c r="AN44" s="14">
        <f t="shared" si="120"/>
        <v>0.99616058662847584</v>
      </c>
      <c r="AR44" s="53"/>
      <c r="AS44" s="14">
        <f>ROUND(IF(H44=1,INDEX(其他调用!$AF$4:$AF$164,MATCH(防守怪物难度设计!K44,其他调用!$AE$4:$AE$164,0)),IF(H44=2,INDEX(其他调用!$AG$4:$AG$164,MATCH(防守怪物难度设计!K44,其他调用!$AE$4:$AE$164,0)),INDEX(其他调用!$AH$4:$AH$164,MATCH(防守怪物难度设计!K44,其他调用!$AE$4:$AE$164,0)))),0)</f>
        <v>8427</v>
      </c>
      <c r="AT44" s="14">
        <f t="shared" si="121"/>
        <v>50562</v>
      </c>
      <c r="AU44" s="14">
        <v>0.5</v>
      </c>
      <c r="AV44" s="14">
        <f t="shared" si="122"/>
        <v>56395.753683125455</v>
      </c>
      <c r="AW44" s="14">
        <f t="shared" si="123"/>
        <v>110171.03808205249</v>
      </c>
      <c r="AX44" s="14">
        <f t="shared" si="124"/>
        <v>254547.01718825271</v>
      </c>
      <c r="AY44" s="14">
        <f t="shared" si="125"/>
        <v>382485.68255990854</v>
      </c>
      <c r="AZ44" s="14">
        <f t="shared" si="126"/>
        <v>729871.25166381896</v>
      </c>
      <c r="BA44" s="14">
        <f t="shared" si="127"/>
        <v>140989.38420781365</v>
      </c>
      <c r="BB44" s="14">
        <f t="shared" si="128"/>
        <v>275427.59520513122</v>
      </c>
      <c r="BC44" s="14">
        <f t="shared" si="129"/>
        <v>636367.54297063174</v>
      </c>
      <c r="BD44" s="14">
        <f t="shared" si="130"/>
        <v>956214.20639977138</v>
      </c>
      <c r="BE44" s="14">
        <f t="shared" si="131"/>
        <v>1824678.1291595474</v>
      </c>
      <c r="BF44" s="53"/>
      <c r="BG44" s="53"/>
      <c r="BH44" s="53"/>
      <c r="BI44" s="53"/>
      <c r="BJ44" s="53"/>
      <c r="BK44" s="53"/>
      <c r="BL44" s="53"/>
    </row>
    <row r="45" spans="7:64" x14ac:dyDescent="0.15">
      <c r="G45" s="53">
        <f t="shared" ref="G45" si="136">G42+150</f>
        <v>840</v>
      </c>
      <c r="H45" s="14">
        <f t="shared" si="24"/>
        <v>1</v>
      </c>
      <c r="I45" s="14">
        <f t="shared" ref="I45" si="137">AVERAGE(G45,G48)</f>
        <v>915</v>
      </c>
      <c r="J45" s="14">
        <v>0</v>
      </c>
      <c r="K45" s="14">
        <f>ROUND(IF(H45=1,INDEX(节奏总纲!$AD$4:$AD$9999,MATCH(防守怪物难度设计!I45,节奏总纲!$AC$4:$AC$9999,0)),IF(H45=2,INDEX(节奏总纲!$AE$4:$AE$9999,MATCH(防守怪物难度设计!I45,节奏总纲!$AC$4:$AC$9999,0)),INDEX(节奏总纲!$AF$4:$AF$9999,MATCH(防守怪物难度设计!I45,节奏总纲!$AC$4:$AC$9999,0)))),0)+J45</f>
        <v>98</v>
      </c>
      <c r="L45" s="14">
        <v>450</v>
      </c>
      <c r="M45" s="14">
        <f t="shared" si="115"/>
        <v>420</v>
      </c>
      <c r="N45" s="14">
        <f t="shared" si="26"/>
        <v>1</v>
      </c>
      <c r="O45" s="14">
        <f>IF(H45=1,求节点(其他调用!$W$5:$W$164,其他调用!X$5:X$164,K45),IF(H45=2,求节点(其他调用!$W$5:$W$164,其他调用!Y$5:Y$164,K45),求节点(其他调用!$W$5:$W$164,其他调用!Z$5:Z$164,K45)))</f>
        <v>13149356107</v>
      </c>
      <c r="P45" s="14">
        <f>求节点(节奏总纲!$AC$4:$AC$999,节奏总纲!AD$4:AD$999,防守怪物难度设计!$I45)</f>
        <v>98.383798891609999</v>
      </c>
      <c r="Q45" s="14">
        <f>求节点(节奏总纲!$AC$4:$AC$999,节奏总纲!AE$4:AE$999,防守怪物难度设计!$I45)</f>
        <v>100.62129999115778</v>
      </c>
      <c r="R45" s="14">
        <f>求节点(节奏总纲!$AC$4:$AC$999,节奏总纲!AF$4:AF$999,防守怪物难度设计!$I45)</f>
        <v>103.83709718119219</v>
      </c>
      <c r="S45" s="14">
        <f>求节点(节奏总纲!$AC$4:$AC$999,节奏总纲!AG$4:AG$999,防守怪物难度设计!$I45)</f>
        <v>108.72027002764042</v>
      </c>
      <c r="T45" s="14">
        <f>求节点(节奏总纲!$AC$4:$AC$999,节奏总纲!AH$4:AH$999,防守怪物难度设计!$I45)</f>
        <v>117.66512706718302</v>
      </c>
      <c r="U45" s="14">
        <f>求节点(其他调用!$AL$4:$AL$603,其他调用!$AM$4:$AM$603,防守怪物难度设计!$I45)*求节点(节奏总纲!$BI$4:$BI$603,节奏总纲!BP$4:BP$603,防守怪物难度设计!$I45)</f>
        <v>47.96255025</v>
      </c>
      <c r="V45" s="14">
        <f>求节点(其他调用!$AL$4:$AL$603,其他调用!$AM$4:$AM$603,防守怪物难度设计!$I45)*求节点(节奏总纲!$BI$4:$BI$603,节奏总纲!BQ$4:BQ$603,防守怪物难度设计!$I45)</f>
        <v>47.291513735919999</v>
      </c>
      <c r="W45" s="14">
        <f>求节点(其他调用!$AL$4:$AL$603,其他调用!$AM$4:$AM$603,防守怪物难度设计!$I45)*求节点(节奏总纲!$BI$4:$BI$603,节奏总纲!BR$4:BR$603,防守怪物难度设计!$I45)</f>
        <v>3.8604200140800002</v>
      </c>
      <c r="X45" s="14">
        <f>求节点(其他调用!$AL$4:$AL$603,其他调用!$AM$4:$AM$603,防守怪物难度设计!$I45)*求节点(节奏总纲!$BI$4:$BI$603,节奏总纲!BS$4:BS$603,防守怪物难度设计!$I45)</f>
        <v>0.68679600000000018</v>
      </c>
      <c r="Y45" s="14">
        <f>求节点(其他调用!$AL$4:$AL$603,其他调用!$AM$4:$AM$603,防守怪物难度设计!$I45)*求节点(节奏总纲!$BI$4:$BI$603,节奏总纲!BT$4:BT$603,防守怪物难度设计!$I45)</f>
        <v>0.19871999999999998</v>
      </c>
      <c r="Z45" s="36">
        <f>求节点(其他调用!$W$5:$W$164,其他调用!X$5:X$164,防守怪物难度设计!P45)/INDEX(节奏总纲!$BU$4:$BU$9999,MATCH(防守怪物难度设计!$I45,节奏总纲!$BI$4:$BI$9999,0))</f>
        <v>13437539355.755495</v>
      </c>
      <c r="AA45" s="36">
        <f>求节点(其他调用!$W$5:$W$164,其他调用!Y$5:Y$164,防守怪物难度设计!Q45)/INDEX(节奏总纲!$BU$4:$BU$9999,MATCH(防守怪物难度设计!$I45,节奏总纲!$BI$4:$BI$9999,0))</f>
        <v>17397308483.250996</v>
      </c>
      <c r="AB45" s="36">
        <f>求节点(其他调用!$W$5:$W$164,其他调用!Z$5:Z$164,防守怪物难度设计!R45)/INDEX(节奏总纲!$BU$4:$BU$9999,MATCH(防守怪物难度设计!$I45,节奏总纲!$BI$4:$BI$9999,0))</f>
        <v>23238110838.17345</v>
      </c>
      <c r="AC45" s="36">
        <f>求节点(其他调用!$W$5:$W$164,其他调用!AA$5:AA$164,防守怪物难度设计!S45)/INDEX(节奏总纲!$BU$4:$BU$9999,MATCH(防守怪物难度设计!$I45,节奏总纲!$BI$4:$BI$9999,0))</f>
        <v>28972326354.310501</v>
      </c>
      <c r="AD45" s="36">
        <f>求节点(其他调用!$W$5:$W$164,其他调用!AB$5:AB$164,防守怪物难度设计!T45)/INDEX(节奏总纲!$BU$4:$BU$9999,MATCH(防守怪物难度设计!$I45,节奏总纲!$BI$4:$BI$9999,0))</f>
        <v>40997683531.000366</v>
      </c>
      <c r="AE45" s="14">
        <f t="shared" ref="AE45:AI45" si="138">AE42</f>
        <v>4</v>
      </c>
      <c r="AF45" s="14">
        <f t="shared" si="138"/>
        <v>5</v>
      </c>
      <c r="AG45" s="14">
        <f t="shared" si="138"/>
        <v>6</v>
      </c>
      <c r="AH45" s="14">
        <f t="shared" si="138"/>
        <v>8</v>
      </c>
      <c r="AI45" s="14">
        <f t="shared" si="138"/>
        <v>14</v>
      </c>
      <c r="AJ45" s="23">
        <f t="shared" si="117"/>
        <v>7503216559084.7842</v>
      </c>
      <c r="AK45" s="14">
        <f t="shared" si="118"/>
        <v>5917210248150</v>
      </c>
      <c r="AL45" s="31">
        <f t="shared" ref="AL45:AL47" si="139">AK45/AJ45</f>
        <v>0.78862314602735661</v>
      </c>
      <c r="AM45" s="14">
        <f t="shared" si="28"/>
        <v>0.8</v>
      </c>
      <c r="AN45" s="14">
        <f t="shared" si="120"/>
        <v>0.98577893253419568</v>
      </c>
      <c r="AR45" s="53">
        <v>12</v>
      </c>
      <c r="AS45" s="14">
        <f>ROUND(IF(H45=1,INDEX(其他调用!$AF$4:$AF$164,MATCH(防守怪物难度设计!K45,其他调用!$AE$4:$AE$164,0)),IF(H45=2,INDEX(其他调用!$AG$4:$AG$164,MATCH(防守怪物难度设计!K45,其他调用!$AE$4:$AE$164,0)),INDEX(其他调用!$AH$4:$AH$164,MATCH(防守怪物难度设计!K45,其他调用!$AE$4:$AE$164,0)))),0)</f>
        <v>8130</v>
      </c>
      <c r="AT45" s="14">
        <f t="shared" si="121"/>
        <v>48780</v>
      </c>
      <c r="AU45" s="14">
        <v>0.5</v>
      </c>
      <c r="AV45" s="14">
        <f t="shared" si="122"/>
        <v>199396.27900861535</v>
      </c>
      <c r="AW45" s="14">
        <f t="shared" si="123"/>
        <v>322692.87595048611</v>
      </c>
      <c r="AX45" s="14">
        <f t="shared" si="124"/>
        <v>517236.75477128103</v>
      </c>
      <c r="AY45" s="14">
        <f t="shared" si="125"/>
        <v>859826.18042318802</v>
      </c>
      <c r="AZ45" s="14">
        <f t="shared" si="126"/>
        <v>2129240.2311688927</v>
      </c>
      <c r="BA45" s="14">
        <f t="shared" si="127"/>
        <v>99698.139504307677</v>
      </c>
      <c r="BB45" s="14">
        <f t="shared" si="128"/>
        <v>161346.43797524305</v>
      </c>
      <c r="BC45" s="14">
        <f t="shared" si="129"/>
        <v>258618.37738564052</v>
      </c>
      <c r="BD45" s="14">
        <f t="shared" si="130"/>
        <v>429913.09021159401</v>
      </c>
      <c r="BE45" s="14">
        <f t="shared" si="131"/>
        <v>1064620.1155844464</v>
      </c>
      <c r="BF45" s="53">
        <f t="shared" ref="BF45" si="140">SUM(BA45:BA47)</f>
        <v>400458.12226392806</v>
      </c>
      <c r="BG45" s="53">
        <f t="shared" ref="BG45:BL45" si="141">ROUND($BF45*BG$4,-3)</f>
        <v>40000</v>
      </c>
      <c r="BH45" s="53">
        <f t="shared" si="141"/>
        <v>120000</v>
      </c>
      <c r="BI45" s="53">
        <f t="shared" si="141"/>
        <v>200000</v>
      </c>
      <c r="BJ45" s="53">
        <f t="shared" si="141"/>
        <v>280000</v>
      </c>
      <c r="BK45" s="53">
        <f t="shared" si="141"/>
        <v>400000</v>
      </c>
      <c r="BL45" s="53">
        <f t="shared" si="141"/>
        <v>120000</v>
      </c>
    </row>
    <row r="46" spans="7:64" x14ac:dyDescent="0.15">
      <c r="G46" s="53"/>
      <c r="H46" s="14">
        <f t="shared" si="24"/>
        <v>2</v>
      </c>
      <c r="I46" s="14">
        <f t="shared" si="111"/>
        <v>915</v>
      </c>
      <c r="J46" s="14">
        <v>0</v>
      </c>
      <c r="K46" s="14">
        <f>ROUND(IF(H46=1,INDEX(节奏总纲!$AD$4:$AD$9999,MATCH(防守怪物难度设计!I46,节奏总纲!$AC$4:$AC$9999,0)),IF(H46=2,INDEX(节奏总纲!$AE$4:$AE$9999,MATCH(防守怪物难度设计!I46,节奏总纲!$AC$4:$AC$9999,0)),INDEX(节奏总纲!$AF$4:$AF$9999,MATCH(防守怪物难度设计!I46,节奏总纲!$AC$4:$AC$9999,0)))),0)+J46</f>
        <v>101</v>
      </c>
      <c r="L46" s="14">
        <v>450</v>
      </c>
      <c r="M46" s="14">
        <f t="shared" si="115"/>
        <v>420</v>
      </c>
      <c r="N46" s="14">
        <f t="shared" si="26"/>
        <v>2</v>
      </c>
      <c r="O46" s="14">
        <f>IF(H46=1,求节点(其他调用!$W$5:$W$164,其他调用!X$5:X$164,K46),IF(H46=2,求节点(其他调用!$W$5:$W$164,其他调用!Y$5:Y$164,K46),求节点(其他调用!$W$5:$W$164,其他调用!Z$5:Z$164,K46)))</f>
        <v>17762979519</v>
      </c>
      <c r="P46" s="14">
        <f>求节点(节奏总纲!$AC$4:$AC$999,节奏总纲!AD$4:AD$999,防守怪物难度设计!$I46)</f>
        <v>98.383798891609999</v>
      </c>
      <c r="Q46" s="14">
        <f>求节点(节奏总纲!$AC$4:$AC$999,节奏总纲!AE$4:AE$999,防守怪物难度设计!$I46)</f>
        <v>100.62129999115778</v>
      </c>
      <c r="R46" s="14">
        <f>求节点(节奏总纲!$AC$4:$AC$999,节奏总纲!AF$4:AF$999,防守怪物难度设计!$I46)</f>
        <v>103.83709718119219</v>
      </c>
      <c r="S46" s="14">
        <f>求节点(节奏总纲!$AC$4:$AC$999,节奏总纲!AG$4:AG$999,防守怪物难度设计!$I46)</f>
        <v>108.72027002764042</v>
      </c>
      <c r="T46" s="14">
        <f>求节点(节奏总纲!$AC$4:$AC$999,节奏总纲!AH$4:AH$999,防守怪物难度设计!$I46)</f>
        <v>117.66512706718302</v>
      </c>
      <c r="U46" s="14">
        <f>求节点(其他调用!$AL$4:$AL$603,其他调用!$AM$4:$AM$603,防守怪物难度设计!$I46)*求节点(节奏总纲!$BI$4:$BI$603,节奏总纲!BP$4:BP$603,防守怪物难度设计!$I46)</f>
        <v>47.96255025</v>
      </c>
      <c r="V46" s="14">
        <f>求节点(其他调用!$AL$4:$AL$603,其他调用!$AM$4:$AM$603,防守怪物难度设计!$I46)*求节点(节奏总纲!$BI$4:$BI$603,节奏总纲!BQ$4:BQ$603,防守怪物难度设计!$I46)</f>
        <v>47.291513735919999</v>
      </c>
      <c r="W46" s="14">
        <f>求节点(其他调用!$AL$4:$AL$603,其他调用!$AM$4:$AM$603,防守怪物难度设计!$I46)*求节点(节奏总纲!$BI$4:$BI$603,节奏总纲!BR$4:BR$603,防守怪物难度设计!$I46)</f>
        <v>3.8604200140800002</v>
      </c>
      <c r="X46" s="14">
        <f>求节点(其他调用!$AL$4:$AL$603,其他调用!$AM$4:$AM$603,防守怪物难度设计!$I46)*求节点(节奏总纲!$BI$4:$BI$603,节奏总纲!BS$4:BS$603,防守怪物难度设计!$I46)</f>
        <v>0.68679600000000018</v>
      </c>
      <c r="Y46" s="14">
        <f>求节点(其他调用!$AL$4:$AL$603,其他调用!$AM$4:$AM$603,防守怪物难度设计!$I46)*求节点(节奏总纲!$BI$4:$BI$603,节奏总纲!BT$4:BT$603,防守怪物难度设计!$I46)</f>
        <v>0.19871999999999998</v>
      </c>
      <c r="Z46" s="36">
        <f>求节点(其他调用!$W$5:$W$164,其他调用!X$5:X$164,防守怪物难度设计!P46)/INDEX(节奏总纲!$BU$4:$BU$9999,MATCH(防守怪物难度设计!$I46,节奏总纲!$BI$4:$BI$9999,0))</f>
        <v>13437539355.755495</v>
      </c>
      <c r="AA46" s="36">
        <f>求节点(其他调用!$W$5:$W$164,其他调用!Y$5:Y$164,防守怪物难度设计!Q46)/INDEX(节奏总纲!$BU$4:$BU$9999,MATCH(防守怪物难度设计!$I46,节奏总纲!$BI$4:$BI$9999,0))</f>
        <v>17397308483.250996</v>
      </c>
      <c r="AB46" s="36">
        <f>求节点(其他调用!$W$5:$W$164,其他调用!Z$5:Z$164,防守怪物难度设计!R46)/INDEX(节奏总纲!$BU$4:$BU$9999,MATCH(防守怪物难度设计!$I46,节奏总纲!$BI$4:$BI$9999,0))</f>
        <v>23238110838.17345</v>
      </c>
      <c r="AC46" s="36">
        <f>求节点(其他调用!$W$5:$W$164,其他调用!AA$5:AA$164,防守怪物难度设计!S46)/INDEX(节奏总纲!$BU$4:$BU$9999,MATCH(防守怪物难度设计!$I46,节奏总纲!$BI$4:$BI$9999,0))</f>
        <v>28972326354.310501</v>
      </c>
      <c r="AD46" s="36">
        <f>求节点(其他调用!$W$5:$W$164,其他调用!AB$5:AB$164,防守怪物难度设计!T46)/INDEX(节奏总纲!$BU$4:$BU$9999,MATCH(防守怪物难度设计!$I46,节奏总纲!$BI$4:$BI$9999,0))</f>
        <v>40997683531.000366</v>
      </c>
      <c r="AE46" s="14">
        <f t="shared" ref="AE46:AI46" si="142">AE43</f>
        <v>4</v>
      </c>
      <c r="AF46" s="14">
        <f t="shared" si="142"/>
        <v>5</v>
      </c>
      <c r="AG46" s="14">
        <f t="shared" si="142"/>
        <v>6</v>
      </c>
      <c r="AH46" s="14">
        <f t="shared" si="142"/>
        <v>8</v>
      </c>
      <c r="AI46" s="14">
        <f t="shared" si="142"/>
        <v>14</v>
      </c>
      <c r="AJ46" s="23">
        <f t="shared" si="117"/>
        <v>7503216559084.7842</v>
      </c>
      <c r="AK46" s="14">
        <f t="shared" si="118"/>
        <v>7993340783550</v>
      </c>
      <c r="AL46" s="31">
        <f t="shared" si="139"/>
        <v>1.0653218817030918</v>
      </c>
      <c r="AM46" s="14">
        <f t="shared" si="28"/>
        <v>1</v>
      </c>
      <c r="AN46" s="14">
        <f t="shared" si="120"/>
        <v>1.0653218817030918</v>
      </c>
      <c r="AR46" s="53"/>
      <c r="AS46" s="14">
        <f>ROUND(IF(H46=1,INDEX(其他调用!$AF$4:$AF$164,MATCH(防守怪物难度设计!K46,其他调用!$AE$4:$AE$164,0)),IF(H46=2,INDEX(其他调用!$AG$4:$AG$164,MATCH(防守怪物难度设计!K46,其他调用!$AE$4:$AE$164,0)),INDEX(其他调用!$AH$4:$AH$164,MATCH(防守怪物难度设计!K46,其他调用!$AE$4:$AE$164,0)))),0)</f>
        <v>8378</v>
      </c>
      <c r="AT46" s="14">
        <f t="shared" si="121"/>
        <v>50268</v>
      </c>
      <c r="AU46" s="14">
        <v>0.5</v>
      </c>
      <c r="AV46" s="14">
        <f t="shared" si="122"/>
        <v>152109.21740074034</v>
      </c>
      <c r="AW46" s="14">
        <f t="shared" si="123"/>
        <v>246165.88165871348</v>
      </c>
      <c r="AX46" s="14">
        <f t="shared" si="124"/>
        <v>394573.45127167</v>
      </c>
      <c r="AY46" s="14">
        <f t="shared" si="125"/>
        <v>655917.39251657715</v>
      </c>
      <c r="AZ46" s="14">
        <f t="shared" si="126"/>
        <v>1624288.4111557461</v>
      </c>
      <c r="BA46" s="14">
        <f t="shared" si="127"/>
        <v>152109.21740074034</v>
      </c>
      <c r="BB46" s="14">
        <f t="shared" si="128"/>
        <v>246165.88165871348</v>
      </c>
      <c r="BC46" s="14">
        <f t="shared" si="129"/>
        <v>394573.45127167</v>
      </c>
      <c r="BD46" s="14">
        <f t="shared" si="130"/>
        <v>655917.39251657715</v>
      </c>
      <c r="BE46" s="14">
        <f t="shared" si="131"/>
        <v>1624288.4111557461</v>
      </c>
      <c r="BF46" s="53"/>
      <c r="BG46" s="53"/>
      <c r="BH46" s="53"/>
      <c r="BI46" s="53"/>
      <c r="BJ46" s="53"/>
      <c r="BK46" s="53"/>
      <c r="BL46" s="53"/>
    </row>
    <row r="47" spans="7:64" x14ac:dyDescent="0.15">
      <c r="G47" s="53"/>
      <c r="H47" s="14">
        <f t="shared" si="24"/>
        <v>3</v>
      </c>
      <c r="I47" s="14">
        <f t="shared" si="111"/>
        <v>915</v>
      </c>
      <c r="J47" s="14">
        <v>0</v>
      </c>
      <c r="K47" s="14">
        <f>ROUND(IF(H47=1,INDEX(节奏总纲!$AD$4:$AD$9999,MATCH(防守怪物难度设计!I47,节奏总纲!$AC$4:$AC$9999,0)),IF(H47=2,INDEX(节奏总纲!$AE$4:$AE$9999,MATCH(防守怪物难度设计!I47,节奏总纲!$AC$4:$AC$9999,0)),INDEX(节奏总纲!$AF$4:$AF$9999,MATCH(防守怪物难度设计!I47,节奏总纲!$AC$4:$AC$9999,0)))),0)+J47</f>
        <v>104</v>
      </c>
      <c r="L47" s="14">
        <v>220</v>
      </c>
      <c r="M47" s="14">
        <f t="shared" si="115"/>
        <v>240</v>
      </c>
      <c r="N47" s="14">
        <f t="shared" si="26"/>
        <v>5</v>
      </c>
      <c r="O47" s="14">
        <f>IF(H47=1,求节点(其他调用!$W$5:$W$164,其他调用!X$5:X$164,K47),IF(H47=2,求节点(其他调用!$W$5:$W$164,其他调用!Y$5:Y$164,K47),求节点(其他调用!$W$5:$W$164,其他调用!Z$5:Z$164,K47)))</f>
        <v>23384723567</v>
      </c>
      <c r="P47" s="14">
        <f>求节点(节奏总纲!$AC$4:$AC$999,节奏总纲!AD$4:AD$999,防守怪物难度设计!$I47)</f>
        <v>98.383798891609999</v>
      </c>
      <c r="Q47" s="14">
        <f>求节点(节奏总纲!$AC$4:$AC$999,节奏总纲!AE$4:AE$999,防守怪物难度设计!$I47)</f>
        <v>100.62129999115778</v>
      </c>
      <c r="R47" s="14">
        <f>求节点(节奏总纲!$AC$4:$AC$999,节奏总纲!AF$4:AF$999,防守怪物难度设计!$I47)</f>
        <v>103.83709718119219</v>
      </c>
      <c r="S47" s="14">
        <f>求节点(节奏总纲!$AC$4:$AC$999,节奏总纲!AG$4:AG$999,防守怪物难度设计!$I47)</f>
        <v>108.72027002764042</v>
      </c>
      <c r="T47" s="14">
        <f>求节点(节奏总纲!$AC$4:$AC$999,节奏总纲!AH$4:AH$999,防守怪物难度设计!$I47)</f>
        <v>117.66512706718302</v>
      </c>
      <c r="U47" s="14">
        <f>求节点(其他调用!$AL$4:$AL$603,其他调用!$AM$4:$AM$603,防守怪物难度设计!$I47)*求节点(节奏总纲!$BI$4:$BI$603,节奏总纲!BP$4:BP$603,防守怪物难度设计!$I47)</f>
        <v>47.96255025</v>
      </c>
      <c r="V47" s="14">
        <f>求节点(其他调用!$AL$4:$AL$603,其他调用!$AM$4:$AM$603,防守怪物难度设计!$I47)*求节点(节奏总纲!$BI$4:$BI$603,节奏总纲!BQ$4:BQ$603,防守怪物难度设计!$I47)</f>
        <v>47.291513735919999</v>
      </c>
      <c r="W47" s="14">
        <f>求节点(其他调用!$AL$4:$AL$603,其他调用!$AM$4:$AM$603,防守怪物难度设计!$I47)*求节点(节奏总纲!$BI$4:$BI$603,节奏总纲!BR$4:BR$603,防守怪物难度设计!$I47)</f>
        <v>3.8604200140800002</v>
      </c>
      <c r="X47" s="14">
        <f>求节点(其他调用!$AL$4:$AL$603,其他调用!$AM$4:$AM$603,防守怪物难度设计!$I47)*求节点(节奏总纲!$BI$4:$BI$603,节奏总纲!BS$4:BS$603,防守怪物难度设计!$I47)</f>
        <v>0.68679600000000018</v>
      </c>
      <c r="Y47" s="14">
        <f>求节点(其他调用!$AL$4:$AL$603,其他调用!$AM$4:$AM$603,防守怪物难度设计!$I47)*求节点(节奏总纲!$BI$4:$BI$603,节奏总纲!BT$4:BT$603,防守怪物难度设计!$I47)</f>
        <v>0.19871999999999998</v>
      </c>
      <c r="Z47" s="36">
        <f>求节点(其他调用!$W$5:$W$164,其他调用!X$5:X$164,防守怪物难度设计!P47)/INDEX(节奏总纲!$BU$4:$BU$9999,MATCH(防守怪物难度设计!$I47,节奏总纲!$BI$4:$BI$9999,0))</f>
        <v>13437539355.755495</v>
      </c>
      <c r="AA47" s="36">
        <f>求节点(其他调用!$W$5:$W$164,其他调用!Y$5:Y$164,防守怪物难度设计!Q47)/INDEX(节奏总纲!$BU$4:$BU$9999,MATCH(防守怪物难度设计!$I47,节奏总纲!$BI$4:$BI$9999,0))</f>
        <v>17397308483.250996</v>
      </c>
      <c r="AB47" s="36">
        <f>求节点(其他调用!$W$5:$W$164,其他调用!Z$5:Z$164,防守怪物难度设计!R47)/INDEX(节奏总纲!$BU$4:$BU$9999,MATCH(防守怪物难度设计!$I47,节奏总纲!$BI$4:$BI$9999,0))</f>
        <v>23238110838.17345</v>
      </c>
      <c r="AC47" s="36">
        <f>求节点(其他调用!$W$5:$W$164,其他调用!AA$5:AA$164,防守怪物难度设计!S47)/INDEX(节奏总纲!$BU$4:$BU$9999,MATCH(防守怪物难度设计!$I47,节奏总纲!$BI$4:$BI$9999,0))</f>
        <v>28972326354.310501</v>
      </c>
      <c r="AD47" s="36">
        <f>求节点(其他调用!$W$5:$W$164,其他调用!AB$5:AB$164,防守怪物难度设计!T47)/INDEX(节奏总纲!$BU$4:$BU$9999,MATCH(防守怪物难度设计!$I47,节奏总纲!$BI$4:$BI$9999,0))</f>
        <v>40997683531.000366</v>
      </c>
      <c r="AE47" s="14">
        <f t="shared" ref="AE47:AI47" si="143">AE44</f>
        <v>2</v>
      </c>
      <c r="AF47" s="14">
        <f t="shared" si="143"/>
        <v>3</v>
      </c>
      <c r="AG47" s="14">
        <f t="shared" si="143"/>
        <v>5</v>
      </c>
      <c r="AH47" s="14">
        <f t="shared" si="143"/>
        <v>6</v>
      </c>
      <c r="AI47" s="14">
        <f t="shared" si="143"/>
        <v>8</v>
      </c>
      <c r="AJ47" s="23">
        <f t="shared" si="117"/>
        <v>4390341757805.3813</v>
      </c>
      <c r="AK47" s="14">
        <f t="shared" si="118"/>
        <v>5144639184740</v>
      </c>
      <c r="AL47" s="31">
        <f>AK47/AJ47</f>
        <v>1.1718083622063338</v>
      </c>
      <c r="AM47" s="14">
        <f t="shared" si="28"/>
        <v>1.2</v>
      </c>
      <c r="AN47" s="14">
        <f t="shared" si="120"/>
        <v>0.97650696850527818</v>
      </c>
      <c r="AR47" s="53"/>
      <c r="AS47" s="14">
        <f>ROUND(IF(H47=1,INDEX(其他调用!$AF$4:$AF$164,MATCH(防守怪物难度设计!K47,其他调用!$AE$4:$AE$164,0)),IF(H47=2,INDEX(其他调用!$AG$4:$AG$164,MATCH(防守怪物难度设计!K47,其他调用!$AE$4:$AE$164,0)),INDEX(其他调用!$AH$4:$AH$164,MATCH(防守怪物难度设计!K47,其他调用!$AE$4:$AE$164,0)))),0)</f>
        <v>8623</v>
      </c>
      <c r="AT47" s="14">
        <f t="shared" si="121"/>
        <v>51738</v>
      </c>
      <c r="AU47" s="14">
        <v>0.5</v>
      </c>
      <c r="AV47" s="14">
        <f t="shared" si="122"/>
        <v>59460.306143552007</v>
      </c>
      <c r="AW47" s="14">
        <f t="shared" si="123"/>
        <v>115473.07074991176</v>
      </c>
      <c r="AX47" s="14">
        <f t="shared" si="124"/>
        <v>257068.11865889822</v>
      </c>
      <c r="AY47" s="14">
        <f t="shared" si="125"/>
        <v>384602.42216451862</v>
      </c>
      <c r="AZ47" s="14">
        <f t="shared" si="126"/>
        <v>725649.16816727305</v>
      </c>
      <c r="BA47" s="14">
        <f t="shared" si="127"/>
        <v>148650.76535888002</v>
      </c>
      <c r="BB47" s="14">
        <f t="shared" si="128"/>
        <v>288682.6768747794</v>
      </c>
      <c r="BC47" s="14">
        <f t="shared" si="129"/>
        <v>642670.29664724553</v>
      </c>
      <c r="BD47" s="14">
        <f t="shared" si="130"/>
        <v>961506.05541129655</v>
      </c>
      <c r="BE47" s="14">
        <f t="shared" si="131"/>
        <v>1814122.9204181826</v>
      </c>
      <c r="BF47" s="53"/>
      <c r="BG47" s="53"/>
      <c r="BH47" s="53"/>
      <c r="BI47" s="53"/>
      <c r="BJ47" s="53"/>
      <c r="BK47" s="53"/>
      <c r="BL47" s="53"/>
    </row>
    <row r="48" spans="7:64" x14ac:dyDescent="0.15">
      <c r="G48" s="53">
        <f t="shared" ref="G48" si="144">G45+150</f>
        <v>990</v>
      </c>
      <c r="H48" s="14">
        <f t="shared" si="24"/>
        <v>1</v>
      </c>
      <c r="I48" s="14">
        <f t="shared" ref="I48" si="145">AVERAGE(G48,G51)</f>
        <v>990</v>
      </c>
      <c r="J48" s="14">
        <v>0</v>
      </c>
      <c r="K48" s="14">
        <f>ROUND(IF(H48=1,INDEX(节奏总纲!$AD$4:$AD$9999,MATCH(防守怪物难度设计!I48,节奏总纲!$AC$4:$AC$9999,0)),IF(H48=2,INDEX(节奏总纲!$AE$4:$AE$9999,MATCH(防守怪物难度设计!I48,节奏总纲!$AC$4:$AC$9999,0)),INDEX(节奏总纲!$AF$4:$AF$9999,MATCH(防守怪物难度设计!I48,节奏总纲!$AC$4:$AC$9999,0)))),0)+J48</f>
        <v>100</v>
      </c>
      <c r="L48" s="14">
        <v>450</v>
      </c>
      <c r="M48" s="14">
        <f t="shared" si="115"/>
        <v>420</v>
      </c>
      <c r="N48" s="14">
        <f t="shared" si="26"/>
        <v>1</v>
      </c>
      <c r="O48" s="14">
        <f>IF(H48=1,求节点(其他调用!$W$5:$W$164,其他调用!X$5:X$164,K48),IF(H48=2,求节点(其他调用!$W$5:$W$164,其他调用!Y$5:Y$164,K48),求节点(其他调用!$W$5:$W$164,其他调用!Z$5:Z$164,K48)))</f>
        <v>14689729288</v>
      </c>
      <c r="P48" s="14">
        <f>求节点(节奏总纲!$AC$4:$AC$999,节奏总纲!AD$4:AD$999,防守怪物难度设计!$I48)</f>
        <v>99.518769566693237</v>
      </c>
      <c r="Q48" s="14">
        <f>求节点(节奏总纲!$AC$4:$AC$999,节奏总纲!AE$4:AE$999,防守怪物难度设计!$I48)</f>
        <v>101.78092093944987</v>
      </c>
      <c r="R48" s="14">
        <f>求节点(节奏总纲!$AC$4:$AC$999,节奏总纲!AF$4:AF$999,防守怪物难度设计!$I48)</f>
        <v>104.95304428364258</v>
      </c>
      <c r="S48" s="14">
        <f>求节点(节奏总纲!$AC$4:$AC$999,节奏总纲!AG$4:AG$999,防守怪物难度设计!$I48)</f>
        <v>109.83625920760988</v>
      </c>
      <c r="T48" s="14">
        <f>求节点(节奏总纲!$AC$4:$AC$999,节奏总纲!AH$4:AH$999,防守怪物难度设计!$I48)</f>
        <v>118.84006144391246</v>
      </c>
      <c r="U48" s="14">
        <f>求节点(其他调用!$AL$4:$AL$603,其他调用!$AM$4:$AM$603,防守怪物难度设计!$I48)*求节点(节奏总纲!$BI$4:$BI$603,节奏总纲!BP$4:BP$603,防守怪物难度设计!$I48)</f>
        <v>47.96255025</v>
      </c>
      <c r="V48" s="14">
        <f>求节点(其他调用!$AL$4:$AL$603,其他调用!$AM$4:$AM$603,防守怪物难度设计!$I48)*求节点(节奏总纲!$BI$4:$BI$603,节奏总纲!BQ$4:BQ$603,防守怪物难度设计!$I48)</f>
        <v>47.291513735919999</v>
      </c>
      <c r="W48" s="14">
        <f>求节点(其他调用!$AL$4:$AL$603,其他调用!$AM$4:$AM$603,防守怪物难度设计!$I48)*求节点(节奏总纲!$BI$4:$BI$603,节奏总纲!BR$4:BR$603,防守怪物难度设计!$I48)</f>
        <v>3.8604200140800002</v>
      </c>
      <c r="X48" s="14">
        <f>求节点(其他调用!$AL$4:$AL$603,其他调用!$AM$4:$AM$603,防守怪物难度设计!$I48)*求节点(节奏总纲!$BI$4:$BI$603,节奏总纲!BS$4:BS$603,防守怪物难度设计!$I48)</f>
        <v>0.68679600000000018</v>
      </c>
      <c r="Y48" s="14">
        <f>求节点(其他调用!$AL$4:$AL$603,其他调用!$AM$4:$AM$603,防守怪物难度设计!$I48)*求节点(节奏总纲!$BI$4:$BI$603,节奏总纲!BT$4:BT$603,防守怪物难度设计!$I48)</f>
        <v>0.19871999999999998</v>
      </c>
      <c r="Z48" s="36">
        <f>求节点(其他调用!$W$5:$W$164,其他调用!X$5:X$164,防守怪物难度设计!P48)/INDEX(节奏总纲!$BU$4:$BU$9999,MATCH(防守怪物难度设计!$I48,节奏总纲!$BI$4:$BI$9999,0))</f>
        <v>14309796549.55138</v>
      </c>
      <c r="AA48" s="36">
        <f>求节点(其他调用!$W$5:$W$164,其他调用!Y$5:Y$164,防守怪物难度设计!Q48)/INDEX(节奏总纲!$BU$4:$BU$9999,MATCH(防守怪物难度设计!$I48,节奏总纲!$BI$4:$BI$9999,0))</f>
        <v>18546896478.033409</v>
      </c>
      <c r="AB48" s="36">
        <f>求节点(其他调用!$W$5:$W$164,其他调用!Z$5:Z$164,防守怪物难度设计!R48)/INDEX(节奏总纲!$BU$4:$BU$9999,MATCH(防守怪物难度设计!$I48,节奏总纲!$BI$4:$BI$9999,0))</f>
        <v>24282071968.438705</v>
      </c>
      <c r="AC48" s="36">
        <f>求节点(其他调用!$W$5:$W$164,其他调用!AA$5:AA$164,防守怪物难度设计!S48)/INDEX(节奏总纲!$BU$4:$BU$9999,MATCH(防守怪物难度设计!$I48,节奏总纲!$BI$4:$BI$9999,0))</f>
        <v>30159214073.753113</v>
      </c>
      <c r="AD48" s="36">
        <f>求节点(其他调用!$W$5:$W$164,其他调用!AB$5:AB$164,防守怪物难度设计!T48)/INDEX(节奏总纲!$BU$4:$BU$9999,MATCH(防守怪物难度设计!$I48,节奏总纲!$BI$4:$BI$9999,0))</f>
        <v>42636873483.61515</v>
      </c>
      <c r="AE48" s="14">
        <f t="shared" ref="AE48:AI48" si="146">AE45</f>
        <v>4</v>
      </c>
      <c r="AF48" s="14">
        <f t="shared" si="146"/>
        <v>5</v>
      </c>
      <c r="AG48" s="14">
        <f t="shared" si="146"/>
        <v>6</v>
      </c>
      <c r="AH48" s="14">
        <f t="shared" si="146"/>
        <v>8</v>
      </c>
      <c r="AI48" s="14">
        <f t="shared" si="146"/>
        <v>14</v>
      </c>
      <c r="AJ48" s="23">
        <f t="shared" si="117"/>
        <v>7977650385403.5791</v>
      </c>
      <c r="AK48" s="14">
        <f t="shared" si="118"/>
        <v>6610378179600</v>
      </c>
      <c r="AL48" s="31">
        <f t="shared" ref="AL48:AL50" si="147">AK48/AJ48</f>
        <v>0.82861216777495939</v>
      </c>
      <c r="AM48" s="14">
        <f t="shared" si="28"/>
        <v>0.8</v>
      </c>
      <c r="AN48" s="14">
        <f t="shared" si="120"/>
        <v>1.0357652097186991</v>
      </c>
      <c r="AR48" s="53">
        <v>13</v>
      </c>
      <c r="AS48" s="14">
        <f>ROUND(IF(H48=1,INDEX(其他调用!$AF$4:$AF$164,MATCH(防守怪物难度设计!K48,其他调用!$AE$4:$AE$164,0)),IF(H48=2,INDEX(其他调用!$AG$4:$AG$164,MATCH(防守怪物难度设计!K48,其他调用!$AE$4:$AE$164,0)),INDEX(其他调用!$AH$4:$AH$164,MATCH(防守怪物难度设计!K48,其他调用!$AE$4:$AE$164,0)))),0)</f>
        <v>8264</v>
      </c>
      <c r="AT48" s="14">
        <f t="shared" si="121"/>
        <v>49584</v>
      </c>
      <c r="AU48" s="14">
        <v>0.5</v>
      </c>
      <c r="AV48" s="14">
        <f t="shared" si="122"/>
        <v>193206.27036812023</v>
      </c>
      <c r="AW48" s="14">
        <f t="shared" si="123"/>
        <v>313017.78846191918</v>
      </c>
      <c r="AX48" s="14">
        <f t="shared" si="124"/>
        <v>491773.08834408986</v>
      </c>
      <c r="AY48" s="14">
        <f t="shared" si="125"/>
        <v>814400.01585574448</v>
      </c>
      <c r="AZ48" s="14">
        <f t="shared" si="126"/>
        <v>2014842.7317540932</v>
      </c>
      <c r="BA48" s="14">
        <f t="shared" si="127"/>
        <v>96603.135184060113</v>
      </c>
      <c r="BB48" s="14">
        <f t="shared" si="128"/>
        <v>156508.89423095959</v>
      </c>
      <c r="BC48" s="14">
        <f t="shared" si="129"/>
        <v>245886.54417204493</v>
      </c>
      <c r="BD48" s="14">
        <f t="shared" si="130"/>
        <v>407200.00792787224</v>
      </c>
      <c r="BE48" s="14">
        <f t="shared" si="131"/>
        <v>1007421.3658770466</v>
      </c>
      <c r="BF48" s="53">
        <f t="shared" ref="BF48" si="148">SUM(BA48:BA50)</f>
        <v>404537.62674001773</v>
      </c>
      <c r="BG48" s="53">
        <f t="shared" ref="BG48:BL48" si="149">ROUND($BF48*BG$4,-3)</f>
        <v>40000</v>
      </c>
      <c r="BH48" s="53">
        <f t="shared" si="149"/>
        <v>121000</v>
      </c>
      <c r="BI48" s="53">
        <f t="shared" si="149"/>
        <v>202000</v>
      </c>
      <c r="BJ48" s="53">
        <f t="shared" si="149"/>
        <v>283000</v>
      </c>
      <c r="BK48" s="53">
        <f t="shared" si="149"/>
        <v>405000</v>
      </c>
      <c r="BL48" s="53">
        <f t="shared" si="149"/>
        <v>121000</v>
      </c>
    </row>
    <row r="49" spans="7:64" x14ac:dyDescent="0.15">
      <c r="G49" s="53"/>
      <c r="H49" s="14">
        <f t="shared" si="24"/>
        <v>2</v>
      </c>
      <c r="I49" s="14">
        <f t="shared" si="111"/>
        <v>990</v>
      </c>
      <c r="J49" s="14">
        <v>0</v>
      </c>
      <c r="K49" s="14">
        <f>ROUND(IF(H49=1,INDEX(节奏总纲!$AD$4:$AD$9999,MATCH(防守怪物难度设计!I49,节奏总纲!$AC$4:$AC$9999,0)),IF(H49=2,INDEX(节奏总纲!$AE$4:$AE$9999,MATCH(防守怪物难度设计!I49,节奏总纲!$AC$4:$AC$9999,0)),INDEX(节奏总纲!$AF$4:$AF$9999,MATCH(防守怪物难度设计!I49,节奏总纲!$AC$4:$AC$9999,0)))),0)+J49</f>
        <v>102</v>
      </c>
      <c r="L49" s="14">
        <v>450</v>
      </c>
      <c r="M49" s="14">
        <f t="shared" si="115"/>
        <v>420</v>
      </c>
      <c r="N49" s="14">
        <f t="shared" si="26"/>
        <v>2</v>
      </c>
      <c r="O49" s="14">
        <f>IF(H49=1,求节点(其他调用!$W$5:$W$164,其他调用!X$5:X$164,K49),IF(H49=2,求节点(其他调用!$W$5:$W$164,其他调用!Y$5:Y$164,K49),求节点(其他调用!$W$5:$W$164,其他调用!Z$5:Z$164,K49)))</f>
        <v>18766816040</v>
      </c>
      <c r="P49" s="14">
        <f>求节点(节奏总纲!$AC$4:$AC$999,节奏总纲!AD$4:AD$999,防守怪物难度设计!$I49)</f>
        <v>99.518769566693237</v>
      </c>
      <c r="Q49" s="14">
        <f>求节点(节奏总纲!$AC$4:$AC$999,节奏总纲!AE$4:AE$999,防守怪物难度设计!$I49)</f>
        <v>101.78092093944987</v>
      </c>
      <c r="R49" s="14">
        <f>求节点(节奏总纲!$AC$4:$AC$999,节奏总纲!AF$4:AF$999,防守怪物难度设计!$I49)</f>
        <v>104.95304428364258</v>
      </c>
      <c r="S49" s="14">
        <f>求节点(节奏总纲!$AC$4:$AC$999,节奏总纲!AG$4:AG$999,防守怪物难度设计!$I49)</f>
        <v>109.83625920760988</v>
      </c>
      <c r="T49" s="14">
        <f>求节点(节奏总纲!$AC$4:$AC$999,节奏总纲!AH$4:AH$999,防守怪物难度设计!$I49)</f>
        <v>118.84006144391246</v>
      </c>
      <c r="U49" s="14">
        <f>求节点(其他调用!$AL$4:$AL$603,其他调用!$AM$4:$AM$603,防守怪物难度设计!$I49)*求节点(节奏总纲!$BI$4:$BI$603,节奏总纲!BP$4:BP$603,防守怪物难度设计!$I49)</f>
        <v>47.96255025</v>
      </c>
      <c r="V49" s="14">
        <f>求节点(其他调用!$AL$4:$AL$603,其他调用!$AM$4:$AM$603,防守怪物难度设计!$I49)*求节点(节奏总纲!$BI$4:$BI$603,节奏总纲!BQ$4:BQ$603,防守怪物难度设计!$I49)</f>
        <v>47.291513735919999</v>
      </c>
      <c r="W49" s="14">
        <f>求节点(其他调用!$AL$4:$AL$603,其他调用!$AM$4:$AM$603,防守怪物难度设计!$I49)*求节点(节奏总纲!$BI$4:$BI$603,节奏总纲!BR$4:BR$603,防守怪物难度设计!$I49)</f>
        <v>3.8604200140800002</v>
      </c>
      <c r="X49" s="14">
        <f>求节点(其他调用!$AL$4:$AL$603,其他调用!$AM$4:$AM$603,防守怪物难度设计!$I49)*求节点(节奏总纲!$BI$4:$BI$603,节奏总纲!BS$4:BS$603,防守怪物难度设计!$I49)</f>
        <v>0.68679600000000018</v>
      </c>
      <c r="Y49" s="14">
        <f>求节点(其他调用!$AL$4:$AL$603,其他调用!$AM$4:$AM$603,防守怪物难度设计!$I49)*求节点(节奏总纲!$BI$4:$BI$603,节奏总纲!BT$4:BT$603,防守怪物难度设计!$I49)</f>
        <v>0.19871999999999998</v>
      </c>
      <c r="Z49" s="36">
        <f>求节点(其他调用!$W$5:$W$164,其他调用!X$5:X$164,防守怪物难度设计!P49)/INDEX(节奏总纲!$BU$4:$BU$9999,MATCH(防守怪物难度设计!$I49,节奏总纲!$BI$4:$BI$9999,0))</f>
        <v>14309796549.55138</v>
      </c>
      <c r="AA49" s="36">
        <f>求节点(其他调用!$W$5:$W$164,其他调用!Y$5:Y$164,防守怪物难度设计!Q49)/INDEX(节奏总纲!$BU$4:$BU$9999,MATCH(防守怪物难度设计!$I49,节奏总纲!$BI$4:$BI$9999,0))</f>
        <v>18546896478.033409</v>
      </c>
      <c r="AB49" s="36">
        <f>求节点(其他调用!$W$5:$W$164,其他调用!Z$5:Z$164,防守怪物难度设计!R49)/INDEX(节奏总纲!$BU$4:$BU$9999,MATCH(防守怪物难度设计!$I49,节奏总纲!$BI$4:$BI$9999,0))</f>
        <v>24282071968.438705</v>
      </c>
      <c r="AC49" s="36">
        <f>求节点(其他调用!$W$5:$W$164,其他调用!AA$5:AA$164,防守怪物难度设计!S49)/INDEX(节奏总纲!$BU$4:$BU$9999,MATCH(防守怪物难度设计!$I49,节奏总纲!$BI$4:$BI$9999,0))</f>
        <v>30159214073.753113</v>
      </c>
      <c r="AD49" s="36">
        <f>求节点(其他调用!$W$5:$W$164,其他调用!AB$5:AB$164,防守怪物难度设计!T49)/INDEX(节奏总纲!$BU$4:$BU$9999,MATCH(防守怪物难度设计!$I49,节奏总纲!$BI$4:$BI$9999,0))</f>
        <v>42636873483.61515</v>
      </c>
      <c r="AE49" s="14">
        <f t="shared" ref="AE49:AI49" si="150">AE46</f>
        <v>4</v>
      </c>
      <c r="AF49" s="14">
        <f t="shared" si="150"/>
        <v>5</v>
      </c>
      <c r="AG49" s="14">
        <f t="shared" si="150"/>
        <v>6</v>
      </c>
      <c r="AH49" s="14">
        <f t="shared" si="150"/>
        <v>8</v>
      </c>
      <c r="AI49" s="14">
        <f t="shared" si="150"/>
        <v>14</v>
      </c>
      <c r="AJ49" s="23">
        <f t="shared" si="117"/>
        <v>7977650385403.5791</v>
      </c>
      <c r="AK49" s="14">
        <f t="shared" si="118"/>
        <v>8445067218000</v>
      </c>
      <c r="AL49" s="31">
        <f t="shared" si="147"/>
        <v>1.0585907892694366</v>
      </c>
      <c r="AM49" s="14">
        <f t="shared" si="28"/>
        <v>1</v>
      </c>
      <c r="AN49" s="14">
        <f t="shared" si="120"/>
        <v>1.0585907892694366</v>
      </c>
      <c r="AR49" s="53"/>
      <c r="AS49" s="14">
        <f>ROUND(IF(H49=1,INDEX(其他调用!$AF$4:$AF$164,MATCH(防守怪物难度设计!K49,其他调用!$AE$4:$AE$164,0)),IF(H49=2,INDEX(其他调用!$AG$4:$AG$164,MATCH(防守怪物难度设计!K49,其他调用!$AE$4:$AE$164,0)),INDEX(其他调用!$AH$4:$AH$164,MATCH(防守怪物难度设计!K49,其他调用!$AE$4:$AE$164,0)))),0)</f>
        <v>8444</v>
      </c>
      <c r="AT49" s="14">
        <f t="shared" si="121"/>
        <v>50664</v>
      </c>
      <c r="AU49" s="14">
        <v>0.5</v>
      </c>
      <c r="AV49" s="14">
        <f t="shared" si="122"/>
        <v>154526.27251020278</v>
      </c>
      <c r="AW49" s="14">
        <f t="shared" si="123"/>
        <v>250351.46110034673</v>
      </c>
      <c r="AX49" s="14">
        <f t="shared" si="124"/>
        <v>393319.8550846919</v>
      </c>
      <c r="AY49" s="14">
        <f t="shared" si="125"/>
        <v>651356.70049766311</v>
      </c>
      <c r="AZ49" s="14">
        <f t="shared" si="126"/>
        <v>1611470.1476252277</v>
      </c>
      <c r="BA49" s="14">
        <f t="shared" si="127"/>
        <v>154526.27251020278</v>
      </c>
      <c r="BB49" s="14">
        <f t="shared" si="128"/>
        <v>250351.46110034673</v>
      </c>
      <c r="BC49" s="14">
        <f t="shared" si="129"/>
        <v>393319.8550846919</v>
      </c>
      <c r="BD49" s="14">
        <f t="shared" si="130"/>
        <v>651356.70049766311</v>
      </c>
      <c r="BE49" s="14">
        <f t="shared" si="131"/>
        <v>1611470.1476252277</v>
      </c>
      <c r="BF49" s="53"/>
      <c r="BG49" s="53"/>
      <c r="BH49" s="53"/>
      <c r="BI49" s="53"/>
      <c r="BJ49" s="53"/>
      <c r="BK49" s="53"/>
      <c r="BL49" s="53"/>
    </row>
    <row r="50" spans="7:64" x14ac:dyDescent="0.15">
      <c r="G50" s="53"/>
      <c r="H50" s="14">
        <f t="shared" si="24"/>
        <v>3</v>
      </c>
      <c r="I50" s="14">
        <f t="shared" si="111"/>
        <v>990</v>
      </c>
      <c r="J50" s="14">
        <v>0</v>
      </c>
      <c r="K50" s="14">
        <f>ROUND(IF(H50=1,INDEX(节奏总纲!$AD$4:$AD$9999,MATCH(防守怪物难度设计!I50,节奏总纲!$AC$4:$AC$9999,0)),IF(H50=2,INDEX(节奏总纲!$AE$4:$AE$9999,MATCH(防守怪物难度设计!I50,节奏总纲!$AC$4:$AC$9999,0)),INDEX(节奏总纲!$AF$4:$AF$9999,MATCH(防守怪物难度设计!I50,节奏总纲!$AC$4:$AC$9999,0)))),0)+J50</f>
        <v>105</v>
      </c>
      <c r="L50" s="14">
        <v>220</v>
      </c>
      <c r="M50" s="14">
        <f t="shared" si="115"/>
        <v>240</v>
      </c>
      <c r="N50" s="14">
        <f t="shared" si="26"/>
        <v>5</v>
      </c>
      <c r="O50" s="14">
        <f>IF(H50=1,求节点(其他调用!$W$5:$W$164,其他调用!X$5:X$164,K50),IF(H50=2,求节点(其他调用!$W$5:$W$164,其他调用!Y$5:Y$164,K50),求节点(其他调用!$W$5:$W$164,其他调用!Z$5:Z$164,K50)))</f>
        <v>24326283594</v>
      </c>
      <c r="P50" s="14">
        <f>求节点(节奏总纲!$AC$4:$AC$999,节奏总纲!AD$4:AD$999,防守怪物难度设计!$I50)</f>
        <v>99.518769566693237</v>
      </c>
      <c r="Q50" s="14">
        <f>求节点(节奏总纲!$AC$4:$AC$999,节奏总纲!AE$4:AE$999,防守怪物难度设计!$I50)</f>
        <v>101.78092093944987</v>
      </c>
      <c r="R50" s="14">
        <f>求节点(节奏总纲!$AC$4:$AC$999,节奏总纲!AF$4:AF$999,防守怪物难度设计!$I50)</f>
        <v>104.95304428364258</v>
      </c>
      <c r="S50" s="14">
        <f>求节点(节奏总纲!$AC$4:$AC$999,节奏总纲!AG$4:AG$999,防守怪物难度设计!$I50)</f>
        <v>109.83625920760988</v>
      </c>
      <c r="T50" s="14">
        <f>求节点(节奏总纲!$AC$4:$AC$999,节奏总纲!AH$4:AH$999,防守怪物难度设计!$I50)</f>
        <v>118.84006144391246</v>
      </c>
      <c r="U50" s="14">
        <f>求节点(其他调用!$AL$4:$AL$603,其他调用!$AM$4:$AM$603,防守怪物难度设计!$I50)*求节点(节奏总纲!$BI$4:$BI$603,节奏总纲!BP$4:BP$603,防守怪物难度设计!$I50)</f>
        <v>47.96255025</v>
      </c>
      <c r="V50" s="14">
        <f>求节点(其他调用!$AL$4:$AL$603,其他调用!$AM$4:$AM$603,防守怪物难度设计!$I50)*求节点(节奏总纲!$BI$4:$BI$603,节奏总纲!BQ$4:BQ$603,防守怪物难度设计!$I50)</f>
        <v>47.291513735919999</v>
      </c>
      <c r="W50" s="14">
        <f>求节点(其他调用!$AL$4:$AL$603,其他调用!$AM$4:$AM$603,防守怪物难度设计!$I50)*求节点(节奏总纲!$BI$4:$BI$603,节奏总纲!BR$4:BR$603,防守怪物难度设计!$I50)</f>
        <v>3.8604200140800002</v>
      </c>
      <c r="X50" s="14">
        <f>求节点(其他调用!$AL$4:$AL$603,其他调用!$AM$4:$AM$603,防守怪物难度设计!$I50)*求节点(节奏总纲!$BI$4:$BI$603,节奏总纲!BS$4:BS$603,防守怪物难度设计!$I50)</f>
        <v>0.68679600000000018</v>
      </c>
      <c r="Y50" s="14">
        <f>求节点(其他调用!$AL$4:$AL$603,其他调用!$AM$4:$AM$603,防守怪物难度设计!$I50)*求节点(节奏总纲!$BI$4:$BI$603,节奏总纲!BT$4:BT$603,防守怪物难度设计!$I50)</f>
        <v>0.19871999999999998</v>
      </c>
      <c r="Z50" s="36">
        <f>求节点(其他调用!$W$5:$W$164,其他调用!X$5:X$164,防守怪物难度设计!P50)/INDEX(节奏总纲!$BU$4:$BU$9999,MATCH(防守怪物难度设计!$I50,节奏总纲!$BI$4:$BI$9999,0))</f>
        <v>14309796549.55138</v>
      </c>
      <c r="AA50" s="36">
        <f>求节点(其他调用!$W$5:$W$164,其他调用!Y$5:Y$164,防守怪物难度设计!Q50)/INDEX(节奏总纲!$BU$4:$BU$9999,MATCH(防守怪物难度设计!$I50,节奏总纲!$BI$4:$BI$9999,0))</f>
        <v>18546896478.033409</v>
      </c>
      <c r="AB50" s="36">
        <f>求节点(其他调用!$W$5:$W$164,其他调用!Z$5:Z$164,防守怪物难度设计!R50)/INDEX(节奏总纲!$BU$4:$BU$9999,MATCH(防守怪物难度设计!$I50,节奏总纲!$BI$4:$BI$9999,0))</f>
        <v>24282071968.438705</v>
      </c>
      <c r="AC50" s="36">
        <f>求节点(其他调用!$W$5:$W$164,其他调用!AA$5:AA$164,防守怪物难度设计!S50)/INDEX(节奏总纲!$BU$4:$BU$9999,MATCH(防守怪物难度设计!$I50,节奏总纲!$BI$4:$BI$9999,0))</f>
        <v>30159214073.753113</v>
      </c>
      <c r="AD50" s="36">
        <f>求节点(其他调用!$W$5:$W$164,其他调用!AB$5:AB$164,防守怪物难度设计!T50)/INDEX(节奏总纲!$BU$4:$BU$9999,MATCH(防守怪物难度设计!$I50,节奏总纲!$BI$4:$BI$9999,0))</f>
        <v>42636873483.61515</v>
      </c>
      <c r="AE50" s="14">
        <f t="shared" ref="AE50:AI50" si="151">AE47</f>
        <v>2</v>
      </c>
      <c r="AF50" s="14">
        <f t="shared" si="151"/>
        <v>3</v>
      </c>
      <c r="AG50" s="14">
        <f t="shared" si="151"/>
        <v>5</v>
      </c>
      <c r="AH50" s="14">
        <f t="shared" si="151"/>
        <v>6</v>
      </c>
      <c r="AI50" s="14">
        <f t="shared" si="151"/>
        <v>8</v>
      </c>
      <c r="AJ50" s="23">
        <f t="shared" si="117"/>
        <v>4664757845373.834</v>
      </c>
      <c r="AK50" s="14">
        <f t="shared" si="118"/>
        <v>5351782390680</v>
      </c>
      <c r="AL50" s="31">
        <f>AK50/AJ50</f>
        <v>1.1472797877359286</v>
      </c>
      <c r="AM50" s="14">
        <f t="shared" si="28"/>
        <v>1.2</v>
      </c>
      <c r="AN50" s="14">
        <f t="shared" si="120"/>
        <v>0.95606648977994058</v>
      </c>
      <c r="AR50" s="53"/>
      <c r="AS50" s="14">
        <f>ROUND(IF(H50=1,INDEX(其他调用!$AF$4:$AF$164,MATCH(防守怪物难度设计!K50,其他调用!$AE$4:$AE$164,0)),IF(H50=2,INDEX(其他调用!$AG$4:$AG$164,MATCH(防守怪物难度设计!K50,其他调用!$AE$4:$AE$164,0)),INDEX(其他调用!$AH$4:$AH$164,MATCH(防守怪物难度设计!K50,其他调用!$AE$4:$AE$164,0)))),0)</f>
        <v>8693</v>
      </c>
      <c r="AT50" s="14">
        <f t="shared" si="121"/>
        <v>52158</v>
      </c>
      <c r="AU50" s="14">
        <v>0.5</v>
      </c>
      <c r="AV50" s="14">
        <f t="shared" si="122"/>
        <v>61363.287618301933</v>
      </c>
      <c r="AW50" s="14">
        <f t="shared" si="123"/>
        <v>119299.23731628267</v>
      </c>
      <c r="AX50" s="14">
        <f t="shared" si="124"/>
        <v>260316.02912871682</v>
      </c>
      <c r="AY50" s="14">
        <f t="shared" si="125"/>
        <v>387986.33952786803</v>
      </c>
      <c r="AZ50" s="14">
        <f t="shared" si="126"/>
        <v>731341.9786676846</v>
      </c>
      <c r="BA50" s="14">
        <f t="shared" si="127"/>
        <v>153408.21904575484</v>
      </c>
      <c r="BB50" s="14">
        <f t="shared" si="128"/>
        <v>298248.09329070669</v>
      </c>
      <c r="BC50" s="14">
        <f t="shared" si="129"/>
        <v>650790.0728217921</v>
      </c>
      <c r="BD50" s="14">
        <f t="shared" si="130"/>
        <v>969965.84881967003</v>
      </c>
      <c r="BE50" s="14">
        <f t="shared" si="131"/>
        <v>1828354.9466692116</v>
      </c>
      <c r="BF50" s="53"/>
      <c r="BG50" s="53"/>
      <c r="BH50" s="53"/>
      <c r="BI50" s="53"/>
      <c r="BJ50" s="53"/>
      <c r="BK50" s="53"/>
      <c r="BL50" s="53"/>
    </row>
    <row r="51" spans="7:64" x14ac:dyDescent="0.15">
      <c r="G51" s="18"/>
      <c r="AJ51" s="23"/>
      <c r="AL51" s="31"/>
      <c r="AR51" s="53"/>
      <c r="BF51" s="53"/>
      <c r="BG51" s="53"/>
      <c r="BH51" s="53"/>
      <c r="BI51" s="53"/>
      <c r="BJ51" s="53"/>
      <c r="BK51" s="53"/>
      <c r="BL51" s="53"/>
    </row>
    <row r="52" spans="7:64" x14ac:dyDescent="0.15">
      <c r="G52" s="18"/>
      <c r="AJ52" s="23"/>
      <c r="AL52" s="31"/>
      <c r="AR52" s="53"/>
      <c r="BF52" s="53"/>
      <c r="BG52" s="53"/>
      <c r="BH52" s="53"/>
      <c r="BI52" s="53"/>
      <c r="BJ52" s="53"/>
      <c r="BK52" s="53"/>
      <c r="BL52" s="53"/>
    </row>
    <row r="53" spans="7:64" x14ac:dyDescent="0.15">
      <c r="G53" s="18"/>
      <c r="AJ53" s="23"/>
      <c r="AL53" s="31"/>
      <c r="AR53" s="53"/>
      <c r="BF53" s="53"/>
      <c r="BG53" s="53"/>
      <c r="BH53" s="53"/>
      <c r="BI53" s="53"/>
      <c r="BJ53" s="53"/>
      <c r="BK53" s="53"/>
      <c r="BL53" s="53"/>
    </row>
    <row r="54" spans="7:64" x14ac:dyDescent="0.15">
      <c r="G54" s="18"/>
      <c r="AJ54" s="23"/>
      <c r="AL54" s="31"/>
      <c r="AR54" s="53"/>
      <c r="BF54" s="53"/>
      <c r="BG54" s="53"/>
      <c r="BH54" s="53"/>
      <c r="BI54" s="53"/>
      <c r="BJ54" s="53"/>
      <c r="BK54" s="53"/>
      <c r="BL54" s="53"/>
    </row>
    <row r="55" spans="7:64" x14ac:dyDescent="0.15">
      <c r="G55" s="18"/>
      <c r="AJ55" s="23"/>
      <c r="AL55" s="31"/>
      <c r="AR55" s="53"/>
      <c r="BF55" s="53"/>
      <c r="BG55" s="53"/>
      <c r="BH55" s="53"/>
      <c r="BI55" s="53"/>
      <c r="BJ55" s="53"/>
      <c r="BK55" s="53"/>
      <c r="BL55" s="53"/>
    </row>
    <row r="56" spans="7:64" x14ac:dyDescent="0.15">
      <c r="G56" s="18"/>
      <c r="AJ56" s="23"/>
      <c r="AL56" s="31"/>
      <c r="AR56" s="53"/>
      <c r="BF56" s="53"/>
      <c r="BG56" s="53"/>
      <c r="BH56" s="53"/>
      <c r="BI56" s="53"/>
      <c r="BJ56" s="53"/>
      <c r="BK56" s="53"/>
      <c r="BL56" s="53"/>
    </row>
    <row r="57" spans="7:64" x14ac:dyDescent="0.15">
      <c r="G57" s="18"/>
      <c r="AJ57" s="23"/>
      <c r="AL57" s="31"/>
      <c r="AR57" s="53"/>
      <c r="BF57" s="53"/>
      <c r="BG57" s="53"/>
      <c r="BH57" s="53"/>
      <c r="BI57" s="53"/>
      <c r="BJ57" s="53"/>
      <c r="BK57" s="53"/>
      <c r="BL57" s="53"/>
    </row>
    <row r="58" spans="7:64" x14ac:dyDescent="0.15">
      <c r="G58" s="18"/>
      <c r="AJ58" s="23"/>
      <c r="AL58" s="31"/>
      <c r="AR58" s="53"/>
      <c r="BF58" s="53"/>
      <c r="BG58" s="53"/>
      <c r="BH58" s="53"/>
      <c r="BI58" s="53"/>
      <c r="BJ58" s="53"/>
      <c r="BK58" s="53"/>
      <c r="BL58" s="53"/>
    </row>
    <row r="59" spans="7:64" x14ac:dyDescent="0.15">
      <c r="G59" s="18"/>
      <c r="AJ59" s="23"/>
      <c r="AL59" s="31"/>
      <c r="AR59" s="53"/>
      <c r="BF59" s="53"/>
      <c r="BG59" s="53"/>
      <c r="BH59" s="53"/>
      <c r="BI59" s="53"/>
      <c r="BJ59" s="53"/>
      <c r="BK59" s="53"/>
      <c r="BL59" s="53"/>
    </row>
    <row r="60" spans="7:64" x14ac:dyDescent="0.15">
      <c r="G60" s="18"/>
      <c r="AJ60" s="23"/>
      <c r="AL60" s="31"/>
      <c r="AR60" s="53"/>
      <c r="BF60" s="53"/>
      <c r="BG60" s="53"/>
      <c r="BH60" s="53"/>
      <c r="BI60" s="53"/>
      <c r="BJ60" s="53"/>
      <c r="BK60" s="53"/>
      <c r="BL60" s="53"/>
    </row>
    <row r="61" spans="7:64" x14ac:dyDescent="0.15">
      <c r="G61" s="18"/>
      <c r="AJ61" s="23"/>
      <c r="AL61" s="31"/>
      <c r="AR61" s="53"/>
      <c r="BF61" s="53"/>
      <c r="BG61" s="53"/>
      <c r="BH61" s="53"/>
      <c r="BI61" s="53"/>
      <c r="BJ61" s="53"/>
      <c r="BK61" s="53"/>
      <c r="BL61" s="53"/>
    </row>
    <row r="62" spans="7:64" x14ac:dyDescent="0.15">
      <c r="G62" s="18"/>
      <c r="AJ62" s="23"/>
      <c r="AL62" s="31"/>
      <c r="AR62" s="53"/>
      <c r="BF62" s="53"/>
      <c r="BG62" s="53"/>
      <c r="BH62" s="53"/>
      <c r="BI62" s="53"/>
      <c r="BJ62" s="53"/>
      <c r="BK62" s="53"/>
      <c r="BL62" s="53"/>
    </row>
    <row r="63" spans="7:64" x14ac:dyDescent="0.15">
      <c r="G63" s="18"/>
      <c r="AJ63" s="23"/>
      <c r="AL63" s="31"/>
      <c r="AR63" s="53"/>
      <c r="BF63" s="53"/>
      <c r="BG63" s="53"/>
      <c r="BH63" s="53"/>
      <c r="BI63" s="53"/>
      <c r="BJ63" s="53"/>
      <c r="BK63" s="53"/>
      <c r="BL63" s="53"/>
    </row>
    <row r="64" spans="7:64" x14ac:dyDescent="0.15">
      <c r="G64" s="18"/>
      <c r="AJ64" s="23"/>
      <c r="AL64" s="31"/>
      <c r="AR64" s="53"/>
      <c r="BF64" s="53"/>
      <c r="BG64" s="53"/>
      <c r="BH64" s="53"/>
      <c r="BI64" s="53"/>
      <c r="BJ64" s="53"/>
      <c r="BK64" s="53"/>
      <c r="BL64" s="53"/>
    </row>
    <row r="65" spans="7:64" x14ac:dyDescent="0.15">
      <c r="G65" s="18"/>
      <c r="AJ65" s="23"/>
      <c r="AL65" s="31"/>
      <c r="AR65" s="53"/>
      <c r="BF65" s="53"/>
      <c r="BG65" s="53"/>
      <c r="BH65" s="53"/>
      <c r="BI65" s="53"/>
      <c r="BJ65" s="53"/>
      <c r="BK65" s="53"/>
      <c r="BL65" s="53"/>
    </row>
    <row r="66" spans="7:64" x14ac:dyDescent="0.15">
      <c r="G66" s="18"/>
    </row>
    <row r="67" spans="7:64" x14ac:dyDescent="0.15">
      <c r="G67" s="18"/>
    </row>
    <row r="68" spans="7:64" x14ac:dyDescent="0.15">
      <c r="G68" s="18"/>
    </row>
    <row r="69" spans="7:64" x14ac:dyDescent="0.15">
      <c r="G69" s="18"/>
    </row>
    <row r="70" spans="7:64" x14ac:dyDescent="0.15">
      <c r="G70" s="18"/>
    </row>
    <row r="71" spans="7:64" x14ac:dyDescent="0.15">
      <c r="G71" s="18"/>
    </row>
    <row r="72" spans="7:64" x14ac:dyDescent="0.15">
      <c r="G72" s="18"/>
    </row>
    <row r="73" spans="7:64" x14ac:dyDescent="0.15">
      <c r="G73" s="18"/>
    </row>
    <row r="74" spans="7:64" x14ac:dyDescent="0.15">
      <c r="G74" s="18"/>
    </row>
    <row r="75" spans="7:64" x14ac:dyDescent="0.15">
      <c r="G75" s="18"/>
    </row>
    <row r="76" spans="7:64" x14ac:dyDescent="0.15">
      <c r="G76" s="18"/>
    </row>
    <row r="77" spans="7:64" x14ac:dyDescent="0.15">
      <c r="G77" s="18"/>
    </row>
    <row r="78" spans="7:64" x14ac:dyDescent="0.15">
      <c r="G78" s="18"/>
    </row>
    <row r="79" spans="7:64" x14ac:dyDescent="0.15">
      <c r="G79" s="18"/>
    </row>
    <row r="80" spans="7:64" x14ac:dyDescent="0.15">
      <c r="G80" s="18"/>
    </row>
    <row r="81" spans="7:7" x14ac:dyDescent="0.15">
      <c r="G81" s="18"/>
    </row>
    <row r="82" spans="7:7" x14ac:dyDescent="0.15">
      <c r="G82" s="18"/>
    </row>
    <row r="83" spans="7:7" x14ac:dyDescent="0.15">
      <c r="G83" s="18"/>
    </row>
    <row r="84" spans="7:7" x14ac:dyDescent="0.15">
      <c r="G84" s="18"/>
    </row>
    <row r="85" spans="7:7" x14ac:dyDescent="0.15">
      <c r="G85" s="18"/>
    </row>
    <row r="86" spans="7:7" x14ac:dyDescent="0.15">
      <c r="G86" s="18"/>
    </row>
    <row r="87" spans="7:7" x14ac:dyDescent="0.15">
      <c r="G87" s="18"/>
    </row>
    <row r="88" spans="7:7" x14ac:dyDescent="0.15">
      <c r="G88" s="18"/>
    </row>
    <row r="89" spans="7:7" x14ac:dyDescent="0.15">
      <c r="G89" s="18"/>
    </row>
    <row r="90" spans="7:7" x14ac:dyDescent="0.15">
      <c r="G90" s="18"/>
    </row>
    <row r="91" spans="7:7" x14ac:dyDescent="0.15">
      <c r="G91" s="18"/>
    </row>
    <row r="92" spans="7:7" x14ac:dyDescent="0.15">
      <c r="G92" s="18"/>
    </row>
  </sheetData>
  <mergeCells count="179">
    <mergeCell ref="G42:G44"/>
    <mergeCell ref="G45:G47"/>
    <mergeCell ref="G48:G50"/>
    <mergeCell ref="BF12:BF14"/>
    <mergeCell ref="BG12:BG14"/>
    <mergeCell ref="BH12:BH14"/>
    <mergeCell ref="BI12:BI14"/>
    <mergeCell ref="BJ12:BJ14"/>
    <mergeCell ref="BK12:BK14"/>
    <mergeCell ref="BL12:BL14"/>
    <mergeCell ref="G15:G17"/>
    <mergeCell ref="AR15:AR17"/>
    <mergeCell ref="BF15:BF17"/>
    <mergeCell ref="BG15:BG17"/>
    <mergeCell ref="BH15:BH17"/>
    <mergeCell ref="BI15:BI17"/>
    <mergeCell ref="BJ15:BJ17"/>
    <mergeCell ref="BK15:BK17"/>
    <mergeCell ref="BL15:BL17"/>
    <mergeCell ref="BL60:BL62"/>
    <mergeCell ref="BL63:BL65"/>
    <mergeCell ref="BL6:BL8"/>
    <mergeCell ref="BL9:BL11"/>
    <mergeCell ref="BL18:BL20"/>
    <mergeCell ref="BL21:BL23"/>
    <mergeCell ref="BL24:BL26"/>
    <mergeCell ref="BL27:BL29"/>
    <mergeCell ref="BL30:BL32"/>
    <mergeCell ref="BL33:BL35"/>
    <mergeCell ref="BL36:BL38"/>
    <mergeCell ref="BL39:BL41"/>
    <mergeCell ref="BL42:BL44"/>
    <mergeCell ref="BL45:BL47"/>
    <mergeCell ref="BL48:BL50"/>
    <mergeCell ref="BL51:BL53"/>
    <mergeCell ref="BL54:BL56"/>
    <mergeCell ref="BL57:BL59"/>
    <mergeCell ref="BJ6:BJ8"/>
    <mergeCell ref="BK6:BK8"/>
    <mergeCell ref="BJ9:BJ11"/>
    <mergeCell ref="BK9:BK11"/>
    <mergeCell ref="G36:G38"/>
    <mergeCell ref="G39:G41"/>
    <mergeCell ref="BG6:BG8"/>
    <mergeCell ref="BH6:BH8"/>
    <mergeCell ref="BI6:BI8"/>
    <mergeCell ref="BG9:BG11"/>
    <mergeCell ref="BH9:BH11"/>
    <mergeCell ref="BI9:BI11"/>
    <mergeCell ref="BG18:BG20"/>
    <mergeCell ref="BH18:BH20"/>
    <mergeCell ref="BI18:BI20"/>
    <mergeCell ref="BJ18:BJ20"/>
    <mergeCell ref="BK18:BK20"/>
    <mergeCell ref="BG21:BG23"/>
    <mergeCell ref="BH21:BH23"/>
    <mergeCell ref="BI21:BI23"/>
    <mergeCell ref="BJ21:BJ23"/>
    <mergeCell ref="BJ33:BJ35"/>
    <mergeCell ref="BK33:BK35"/>
    <mergeCell ref="BG36:BG38"/>
    <mergeCell ref="P4:T4"/>
    <mergeCell ref="U4:Y4"/>
    <mergeCell ref="G18:G20"/>
    <mergeCell ref="G21:G23"/>
    <mergeCell ref="G24:G26"/>
    <mergeCell ref="G27:G29"/>
    <mergeCell ref="G30:G32"/>
    <mergeCell ref="G33:G35"/>
    <mergeCell ref="G6:G8"/>
    <mergeCell ref="G9:G11"/>
    <mergeCell ref="G12:G14"/>
    <mergeCell ref="Z4:AD4"/>
    <mergeCell ref="AE4:AI4"/>
    <mergeCell ref="AR6:AR8"/>
    <mergeCell ref="AR9:AR11"/>
    <mergeCell ref="AR18:AR20"/>
    <mergeCell ref="AR21:AR23"/>
    <mergeCell ref="AR24:AR26"/>
    <mergeCell ref="AR54:AR56"/>
    <mergeCell ref="AR57:AR59"/>
    <mergeCell ref="AR12:AR14"/>
    <mergeCell ref="AR60:AR62"/>
    <mergeCell ref="AR63:AR65"/>
    <mergeCell ref="BF6:BF8"/>
    <mergeCell ref="BF9:BF11"/>
    <mergeCell ref="BF18:BF20"/>
    <mergeCell ref="BF21:BF23"/>
    <mergeCell ref="BF24:BF26"/>
    <mergeCell ref="BF27:BF29"/>
    <mergeCell ref="AR42:AR44"/>
    <mergeCell ref="AR45:AR47"/>
    <mergeCell ref="AR48:AR50"/>
    <mergeCell ref="AR51:AR53"/>
    <mergeCell ref="AR27:AR29"/>
    <mergeCell ref="AR30:AR32"/>
    <mergeCell ref="AR33:AR35"/>
    <mergeCell ref="AR36:AR38"/>
    <mergeCell ref="AR39:AR41"/>
    <mergeCell ref="BF57:BF59"/>
    <mergeCell ref="BF60:BF62"/>
    <mergeCell ref="BF63:BF65"/>
    <mergeCell ref="BF42:BF44"/>
    <mergeCell ref="BF45:BF47"/>
    <mergeCell ref="BF48:BF50"/>
    <mergeCell ref="BF51:BF53"/>
    <mergeCell ref="BF54:BF56"/>
    <mergeCell ref="BF30:BF32"/>
    <mergeCell ref="BF33:BF35"/>
    <mergeCell ref="BF36:BF38"/>
    <mergeCell ref="BF39:BF41"/>
    <mergeCell ref="BK21:BK23"/>
    <mergeCell ref="BG24:BG26"/>
    <mergeCell ref="BH24:BH26"/>
    <mergeCell ref="BI24:BI26"/>
    <mergeCell ref="BJ24:BJ26"/>
    <mergeCell ref="BK24:BK26"/>
    <mergeCell ref="BG27:BG29"/>
    <mergeCell ref="BH27:BH29"/>
    <mergeCell ref="BI27:BI29"/>
    <mergeCell ref="BJ27:BJ29"/>
    <mergeCell ref="BK27:BK29"/>
    <mergeCell ref="BG30:BG32"/>
    <mergeCell ref="BH30:BH32"/>
    <mergeCell ref="BI30:BI32"/>
    <mergeCell ref="BJ30:BJ32"/>
    <mergeCell ref="BK30:BK32"/>
    <mergeCell ref="BG33:BG35"/>
    <mergeCell ref="BH33:BH35"/>
    <mergeCell ref="BI33:BI35"/>
    <mergeCell ref="BH36:BH38"/>
    <mergeCell ref="BI36:BI38"/>
    <mergeCell ref="BJ36:BJ38"/>
    <mergeCell ref="BK36:BK38"/>
    <mergeCell ref="BG39:BG41"/>
    <mergeCell ref="BH39:BH41"/>
    <mergeCell ref="BI39:BI41"/>
    <mergeCell ref="BJ39:BJ41"/>
    <mergeCell ref="BK39:BK41"/>
    <mergeCell ref="BG42:BG44"/>
    <mergeCell ref="BH42:BH44"/>
    <mergeCell ref="BI42:BI44"/>
    <mergeCell ref="BJ42:BJ44"/>
    <mergeCell ref="BK42:BK44"/>
    <mergeCell ref="BG45:BG47"/>
    <mergeCell ref="BH45:BH47"/>
    <mergeCell ref="BI45:BI47"/>
    <mergeCell ref="BJ45:BJ47"/>
    <mergeCell ref="BK45:BK47"/>
    <mergeCell ref="BG48:BG50"/>
    <mergeCell ref="BH48:BH50"/>
    <mergeCell ref="BI48:BI50"/>
    <mergeCell ref="BJ48:BJ50"/>
    <mergeCell ref="BK48:BK50"/>
    <mergeCell ref="BG51:BG53"/>
    <mergeCell ref="BH51:BH53"/>
    <mergeCell ref="BI51:BI53"/>
    <mergeCell ref="BJ51:BJ53"/>
    <mergeCell ref="BK51:BK53"/>
    <mergeCell ref="BG54:BG56"/>
    <mergeCell ref="BH54:BH56"/>
    <mergeCell ref="BI54:BI56"/>
    <mergeCell ref="BJ54:BJ56"/>
    <mergeCell ref="BK54:BK56"/>
    <mergeCell ref="BG63:BG65"/>
    <mergeCell ref="BH63:BH65"/>
    <mergeCell ref="BI63:BI65"/>
    <mergeCell ref="BJ63:BJ65"/>
    <mergeCell ref="BK63:BK65"/>
    <mergeCell ref="BG57:BG59"/>
    <mergeCell ref="BH57:BH59"/>
    <mergeCell ref="BI57:BI59"/>
    <mergeCell ref="BJ57:BJ59"/>
    <mergeCell ref="BK57:BK59"/>
    <mergeCell ref="BG60:BG62"/>
    <mergeCell ref="BH60:BH62"/>
    <mergeCell ref="BI60:BI62"/>
    <mergeCell ref="BJ60:BJ62"/>
    <mergeCell ref="BK60:BK6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457F-0A8D-4B72-87EB-3BD363884F33}">
  <dimension ref="A1:BI51"/>
  <sheetViews>
    <sheetView topLeftCell="I1" workbookViewId="0">
      <selection activeCell="BA44" sqref="BA44"/>
    </sheetView>
  </sheetViews>
  <sheetFormatPr defaultRowHeight="11.25" x14ac:dyDescent="0.15"/>
  <cols>
    <col min="1" max="1" width="9" style="7"/>
    <col min="2" max="2" width="15.5" style="7" bestFit="1" customWidth="1"/>
    <col min="3" max="3" width="9" style="7"/>
    <col min="4" max="4" width="12.25" style="7" bestFit="1" customWidth="1"/>
    <col min="5" max="5" width="23.875" style="7" bestFit="1" customWidth="1"/>
    <col min="6" max="6" width="13.875" style="7" bestFit="1" customWidth="1"/>
    <col min="7" max="9" width="13.875" style="7" customWidth="1"/>
    <col min="10" max="26" width="9" style="41"/>
    <col min="27" max="27" width="0" style="41" hidden="1" customWidth="1"/>
    <col min="28" max="46" width="0" style="7" hidden="1" customWidth="1"/>
    <col min="47" max="50" width="9" style="7"/>
    <col min="51" max="54" width="9" style="41"/>
    <col min="55" max="60" width="9" style="7"/>
    <col min="61" max="61" width="9.75" style="7" bestFit="1" customWidth="1"/>
    <col min="62" max="16384" width="9" style="7"/>
  </cols>
  <sheetData>
    <row r="1" spans="1:61" x14ac:dyDescent="0.15">
      <c r="A1" s="40" t="s">
        <v>257</v>
      </c>
    </row>
    <row r="2" spans="1:61" x14ac:dyDescent="0.15">
      <c r="B2" s="41"/>
      <c r="C2" s="41"/>
      <c r="D2" s="41"/>
      <c r="E2" s="41"/>
      <c r="F2" s="41"/>
      <c r="G2" s="41"/>
      <c r="H2" s="41"/>
      <c r="I2" s="41">
        <v>5</v>
      </c>
      <c r="J2" s="56" t="s">
        <v>248</v>
      </c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</row>
    <row r="3" spans="1:61" x14ac:dyDescent="0.15">
      <c r="B3" s="41" t="s">
        <v>179</v>
      </c>
      <c r="C3" s="41" t="s">
        <v>178</v>
      </c>
      <c r="D3" s="41" t="s">
        <v>249</v>
      </c>
      <c r="E3" s="41" t="s">
        <v>250</v>
      </c>
      <c r="F3" s="41" t="s">
        <v>259</v>
      </c>
      <c r="G3" s="41" t="s">
        <v>169</v>
      </c>
      <c r="H3" s="14" t="s">
        <v>181</v>
      </c>
      <c r="I3" s="14" t="s">
        <v>240</v>
      </c>
      <c r="J3" s="41">
        <v>1</v>
      </c>
      <c r="K3" s="41">
        <v>2</v>
      </c>
      <c r="L3" s="41">
        <v>3</v>
      </c>
      <c r="M3" s="41">
        <v>4</v>
      </c>
      <c r="N3" s="41">
        <v>5</v>
      </c>
      <c r="O3" s="41">
        <v>6</v>
      </c>
      <c r="P3" s="41">
        <v>7</v>
      </c>
      <c r="Q3" s="41">
        <v>8</v>
      </c>
      <c r="R3" s="41">
        <v>9</v>
      </c>
      <c r="S3" s="41">
        <v>10</v>
      </c>
      <c r="T3" s="41">
        <v>11</v>
      </c>
      <c r="U3" s="41">
        <v>12</v>
      </c>
      <c r="V3" s="41">
        <v>13</v>
      </c>
      <c r="W3" s="41">
        <v>14</v>
      </c>
      <c r="X3" s="41">
        <v>15</v>
      </c>
      <c r="Y3" s="41">
        <v>16</v>
      </c>
      <c r="AU3" s="14"/>
      <c r="AY3" s="41" t="s">
        <v>269</v>
      </c>
      <c r="AZ3" s="41" t="s">
        <v>154</v>
      </c>
      <c r="BA3" s="41" t="s">
        <v>270</v>
      </c>
      <c r="BB3" s="41" t="s">
        <v>271</v>
      </c>
      <c r="BC3" s="14" t="s">
        <v>272</v>
      </c>
      <c r="BD3" s="14" t="s">
        <v>273</v>
      </c>
      <c r="BE3" s="14" t="s">
        <v>274</v>
      </c>
      <c r="BG3" s="14" t="s">
        <v>238</v>
      </c>
      <c r="BH3" s="14" t="s">
        <v>275</v>
      </c>
      <c r="BI3" s="14" t="s">
        <v>276</v>
      </c>
    </row>
    <row r="4" spans="1:61" x14ac:dyDescent="0.15">
      <c r="B4" s="53">
        <v>0</v>
      </c>
      <c r="C4" s="41">
        <v>1</v>
      </c>
      <c r="D4" s="41" t="s">
        <v>254</v>
      </c>
      <c r="E4" s="41" t="s">
        <v>253</v>
      </c>
      <c r="F4" s="42">
        <v>10</v>
      </c>
      <c r="G4" s="4" t="s">
        <v>72</v>
      </c>
      <c r="H4" s="14">
        <f>ROUND(IF(C4=1,INDEX(节奏总纲!$AD$4:$AD$807,MATCH(F4,节奏总纲!$AC$4:$AC$807,0)),IF(C4=2,INDEX(节奏总纲!$AF$4:$AF$807,MATCH(F4,节奏总纲!$AC$4:$AC$807,0)),INDEX(节奏总纲!$AH$4:$AH$807,MATCH(F4,节奏总纲!$AC$4:$AC$807,0)))),0)</f>
        <v>35</v>
      </c>
      <c r="I4" s="14">
        <f>求节点($AY$4:$AY$18,$BA$4:$BA$18,F4)/J4/6</f>
        <v>469252.01944444445</v>
      </c>
      <c r="J4" s="41">
        <v>20</v>
      </c>
      <c r="K4" s="41">
        <v>20</v>
      </c>
      <c r="L4" s="41">
        <v>20</v>
      </c>
      <c r="M4" s="41">
        <v>20</v>
      </c>
      <c r="N4" s="41">
        <v>20</v>
      </c>
      <c r="O4" s="41">
        <v>20</v>
      </c>
      <c r="P4" s="41">
        <v>20</v>
      </c>
      <c r="Q4" s="41">
        <v>20</v>
      </c>
      <c r="R4" s="41">
        <v>20</v>
      </c>
      <c r="S4" s="41">
        <v>20</v>
      </c>
      <c r="T4" s="41">
        <v>20</v>
      </c>
      <c r="U4" s="41">
        <v>20</v>
      </c>
      <c r="V4" s="41">
        <v>20</v>
      </c>
      <c r="W4" s="41">
        <v>20</v>
      </c>
      <c r="X4" s="41">
        <v>20</v>
      </c>
      <c r="Y4" s="41">
        <v>20</v>
      </c>
      <c r="Z4" s="41">
        <v>1</v>
      </c>
      <c r="AU4" s="14">
        <f>ROUND(IF(Z4=1,INDEX(其他调用!$AF$4:$AF$164,MATCH(H4,其他调用!$AE$4:$AE$164,0)),IF(Z4=2,INDEX(其他调用!$AG$4:$AG$164,MATCH(H4,其他调用!$AE$4:$AE$164,0)),INDEX(其他调用!$AH$4:$AH$164,MATCH(H4,其他调用!$AE$4:$AE$164,0)))),0)</f>
        <v>3980</v>
      </c>
      <c r="AY4" s="41">
        <v>0</v>
      </c>
      <c r="AZ4" s="41">
        <v>0</v>
      </c>
      <c r="BA4" s="41">
        <v>0</v>
      </c>
      <c r="BB4" s="41">
        <v>0</v>
      </c>
      <c r="BC4" s="41">
        <v>0</v>
      </c>
      <c r="BD4" s="41">
        <v>0</v>
      </c>
      <c r="BE4" s="41">
        <v>0</v>
      </c>
      <c r="BG4" s="7">
        <v>100</v>
      </c>
      <c r="BH4" s="45">
        <f t="shared" ref="BH4:BH14" si="0">BG4*0.4*BE5</f>
        <v>10</v>
      </c>
      <c r="BI4" s="14">
        <f>INT(求节点(其他调用!$AP$4:$AP$752,其他调用!$AY$4:$AY$752,(INDEX(节奏总纲!AD:AD,MATCH(怪物进攻队伍!AY5,节奏总纲!AC:AC,0))))*BH4*BD5*BC5)</f>
        <v>131478554</v>
      </c>
    </row>
    <row r="5" spans="1:61" x14ac:dyDescent="0.15">
      <c r="B5" s="53"/>
      <c r="C5" s="41">
        <v>2</v>
      </c>
      <c r="D5" s="41" t="s">
        <v>255</v>
      </c>
      <c r="E5" s="41" t="s">
        <v>252</v>
      </c>
      <c r="F5" s="42">
        <v>30</v>
      </c>
      <c r="G5" s="4" t="s">
        <v>74</v>
      </c>
      <c r="H5" s="14">
        <f>ROUND(IF(C5=1,INDEX(节奏总纲!$AD$4:$AD$807,MATCH(F5,节奏总纲!$AC$4:$AC$807,0)),IF(C5=2,INDEX(节奏总纲!$AF$4:$AF$807,MATCH(F5,节奏总纲!$AC$4:$AC$807,0)),INDEX(节奏总纲!$AH$4:$AH$807,MATCH(F5,节奏总纲!$AC$4:$AC$807,0)))),0)</f>
        <v>54</v>
      </c>
      <c r="I5" s="14">
        <f>I4</f>
        <v>469252.01944444445</v>
      </c>
      <c r="J5" s="41">
        <v>60</v>
      </c>
      <c r="K5" s="41">
        <v>90</v>
      </c>
      <c r="L5" s="41">
        <v>120</v>
      </c>
      <c r="M5" s="41">
        <v>150</v>
      </c>
      <c r="N5" s="41">
        <v>180</v>
      </c>
      <c r="O5" s="41">
        <v>220</v>
      </c>
      <c r="P5" s="41">
        <v>270</v>
      </c>
      <c r="Q5" s="41">
        <v>310</v>
      </c>
      <c r="R5" s="41">
        <v>360</v>
      </c>
      <c r="S5" s="41">
        <v>400</v>
      </c>
      <c r="T5" s="41">
        <v>440</v>
      </c>
      <c r="U5" s="41">
        <v>490</v>
      </c>
      <c r="V5" s="41">
        <v>530</v>
      </c>
      <c r="W5" s="41">
        <v>580</v>
      </c>
      <c r="X5" s="41">
        <v>620</v>
      </c>
      <c r="Y5" s="41">
        <v>740</v>
      </c>
      <c r="Z5" s="41">
        <v>2</v>
      </c>
      <c r="AU5" s="14">
        <f>ROUND(IF(Z5=1,INDEX(其他调用!$AF$4:$AF$164,MATCH(H5,其他调用!$AE$4:$AE$164,0)),IF(Z5=2,INDEX(其他调用!$AG$4:$AG$164,MATCH(H5,其他调用!$AE$4:$AE$164,0)),INDEX(其他调用!$AH$4:$AH$164,MATCH(H5,其他调用!$AE$4:$AE$164,0)))),0)</f>
        <v>5253</v>
      </c>
      <c r="AY5" s="41">
        <v>30</v>
      </c>
      <c r="AZ5" s="14">
        <f t="shared" ref="AZ5:AZ15" si="1">BD5*BE5*BC5</f>
        <v>0.19092539629368147</v>
      </c>
      <c r="BA5" s="14">
        <f>INT(INDEX(其他调用!$AV$4:$AV$752,AY5,1)*AZ5)-BI4</f>
        <v>168930727</v>
      </c>
      <c r="BB5" s="14">
        <f>ROUND(BA5/(9*10^(LEN(BA5)-2)/2),0)*(9*10^(LEN(BA5)-2)/2)</f>
        <v>180000000</v>
      </c>
      <c r="BC5" s="14">
        <v>1</v>
      </c>
      <c r="BD5" s="14">
        <v>0.76370158517472586</v>
      </c>
      <c r="BE5" s="14">
        <v>0.25</v>
      </c>
      <c r="BG5" s="7">
        <v>100</v>
      </c>
      <c r="BH5" s="45">
        <f t="shared" si="0"/>
        <v>10</v>
      </c>
      <c r="BI5" s="14">
        <f>INT(求节点(其他调用!$AP$4:$AP$752,其他调用!$AY$4:$AY$752,(INDEX(节奏总纲!AD:AD,MATCH(怪物进攻队伍!AY6,节奏总纲!AC:AC,0))))*BH5*BD6*BC6)</f>
        <v>196675755</v>
      </c>
    </row>
    <row r="6" spans="1:61" x14ac:dyDescent="0.15">
      <c r="B6" s="53"/>
      <c r="C6" s="41">
        <v>3</v>
      </c>
      <c r="D6" s="41" t="s">
        <v>256</v>
      </c>
      <c r="E6" s="41" t="s">
        <v>251</v>
      </c>
      <c r="F6" s="42">
        <v>30</v>
      </c>
      <c r="G6" s="4" t="s">
        <v>76</v>
      </c>
      <c r="H6" s="14">
        <f>ROUND(IF(C6=1,INDEX(节奏总纲!$AD$4:$AD$807,MATCH(F6,节奏总纲!$AC$4:$AC$807,0)),IF(C6=2,INDEX(节奏总纲!$AF$4:$AF$807,MATCH(F6,节奏总纲!$AC$4:$AC$807,0)),INDEX(节奏总纲!$AH$4:$AH$807,MATCH(F6,节奏总纲!$AC$4:$AC$807,0)))),0)</f>
        <v>67</v>
      </c>
      <c r="I6" s="14">
        <f>I5</f>
        <v>469252.01944444445</v>
      </c>
      <c r="J6" s="41">
        <v>3</v>
      </c>
      <c r="K6" s="41">
        <v>6</v>
      </c>
      <c r="L6" s="41">
        <v>9</v>
      </c>
      <c r="M6" s="41">
        <v>12</v>
      </c>
      <c r="N6" s="41">
        <v>15</v>
      </c>
      <c r="O6" s="41">
        <v>20</v>
      </c>
      <c r="P6" s="41">
        <v>25</v>
      </c>
      <c r="Q6" s="41">
        <v>30</v>
      </c>
      <c r="R6" s="41">
        <v>35</v>
      </c>
      <c r="S6" s="41">
        <v>40</v>
      </c>
      <c r="T6" s="41">
        <v>45</v>
      </c>
      <c r="U6" s="41">
        <v>50</v>
      </c>
      <c r="V6" s="41">
        <v>55</v>
      </c>
      <c r="W6" s="41">
        <v>60</v>
      </c>
      <c r="X6" s="41">
        <v>65</v>
      </c>
      <c r="Y6" s="41">
        <v>70</v>
      </c>
      <c r="Z6" s="41">
        <v>3</v>
      </c>
      <c r="AA6" s="41">
        <v>5</v>
      </c>
      <c r="AU6" s="14">
        <f>ROUND(IF(Z6=1,INDEX(其他调用!$AF$4:$AF$164,MATCH(H6,其他调用!$AE$4:$AE$164,0)),IF(Z6=2,INDEX(其他调用!$AG$4:$AG$164,MATCH(H6,其他调用!$AE$4:$AE$164,0)),INDEX(其他调用!$AH$4:$AH$164,MATCH(H6,其他调用!$AE$4:$AE$164,0)))),0)</f>
        <v>6167</v>
      </c>
      <c r="AY6" s="41">
        <v>60</v>
      </c>
      <c r="AZ6" s="14">
        <f t="shared" si="1"/>
        <v>0.19092539629368147</v>
      </c>
      <c r="BA6" s="14">
        <f>INT(INDEX(其他调用!$AV$4:$AV$752,AY6,1)*AZ6)-BI5</f>
        <v>301594866</v>
      </c>
      <c r="BB6" s="14">
        <f t="shared" ref="BB6:BB15" si="2">ROUND(BA6/(9*10^(LEN(BA6)-2)/2),0)*(9*10^(LEN(BA6)-2)/2)</f>
        <v>315000000</v>
      </c>
      <c r="BC6" s="14">
        <v>1</v>
      </c>
      <c r="BD6" s="14">
        <v>0.76370158517472586</v>
      </c>
      <c r="BE6" s="14">
        <v>0.25</v>
      </c>
      <c r="BG6" s="7">
        <v>100</v>
      </c>
      <c r="BH6" s="45">
        <f t="shared" si="0"/>
        <v>10</v>
      </c>
      <c r="BI6" s="14">
        <f>INT(求节点(其他调用!$AP$4:$AP$752,其他调用!$AY$4:$AY$752,(INDEX(节奏总纲!AD:AD,MATCH(怪物进攻队伍!AY7,节奏总纲!AC:AC,0))))*BH6*BD7*BC7)</f>
        <v>241884236</v>
      </c>
    </row>
    <row r="7" spans="1:61" x14ac:dyDescent="0.15">
      <c r="B7" s="53">
        <v>30</v>
      </c>
      <c r="C7" s="41">
        <f>C4</f>
        <v>1</v>
      </c>
      <c r="D7" s="41" t="s">
        <v>254</v>
      </c>
      <c r="E7" s="41" t="s">
        <v>253</v>
      </c>
      <c r="F7" s="41">
        <f>B7</f>
        <v>30</v>
      </c>
      <c r="G7" s="4" t="s">
        <v>72</v>
      </c>
      <c r="H7" s="14">
        <f>ROUND(IF(C7=1,INDEX(节奏总纲!$AD$4:$AD$807,MATCH(F7,节奏总纲!$AC$4:$AC$807,0)),IF(C7=2,INDEX(节奏总纲!$AF$4:$AF$807,MATCH(F7,节奏总纲!$AC$4:$AC$807,0)),INDEX(节奏总纲!$AH$4:$AH$807,MATCH(F7,节奏总纲!$AC$4:$AC$807,0)))),0)</f>
        <v>50</v>
      </c>
      <c r="I7" s="14">
        <f>求节点($AY$4:$AY$18,$BA$4:$BA$18,F7)/J7/6</f>
        <v>1407756.0583333333</v>
      </c>
      <c r="J7" s="41">
        <v>20</v>
      </c>
      <c r="K7" s="41">
        <v>20</v>
      </c>
      <c r="L7" s="41">
        <v>20</v>
      </c>
      <c r="M7" s="41">
        <v>20</v>
      </c>
      <c r="N7" s="41">
        <v>20</v>
      </c>
      <c r="O7" s="41">
        <v>20</v>
      </c>
      <c r="P7" s="41">
        <v>20</v>
      </c>
      <c r="Q7" s="41">
        <v>20</v>
      </c>
      <c r="R7" s="41">
        <v>20</v>
      </c>
      <c r="S7" s="41">
        <v>20</v>
      </c>
      <c r="T7" s="41">
        <v>20</v>
      </c>
      <c r="U7" s="41">
        <v>20</v>
      </c>
      <c r="V7" s="41">
        <v>20</v>
      </c>
      <c r="W7" s="41">
        <v>20</v>
      </c>
      <c r="X7" s="41">
        <v>20</v>
      </c>
      <c r="Y7" s="41">
        <v>20</v>
      </c>
      <c r="Z7" s="41">
        <f>Z4</f>
        <v>1</v>
      </c>
      <c r="AA7" s="41">
        <v>15</v>
      </c>
      <c r="AU7" s="14">
        <f>ROUND(IF(Z7=1,INDEX(其他调用!$AF$4:$AF$164,MATCH(H7,其他调用!$AE$4:$AE$164,0)),IF(Z7=2,INDEX(其他调用!$AG$4:$AG$164,MATCH(H7,其他调用!$AE$4:$AE$164,0)),INDEX(其他调用!$AH$4:$AH$164,MATCH(H7,其他调用!$AE$4:$AE$164,0)))),0)</f>
        <v>4943</v>
      </c>
      <c r="AY7" s="41">
        <v>90</v>
      </c>
      <c r="AZ7" s="14">
        <f t="shared" si="1"/>
        <v>0.19092539629368147</v>
      </c>
      <c r="BA7" s="14">
        <f>INT(INDEX(其他调用!$AV$4:$AV$752,AY7,1)*AZ7)-BI6</f>
        <v>414145736</v>
      </c>
      <c r="BB7" s="14">
        <f t="shared" si="2"/>
        <v>405000000</v>
      </c>
      <c r="BC7" s="14">
        <v>1</v>
      </c>
      <c r="BD7" s="14">
        <v>0.76370158517472586</v>
      </c>
      <c r="BE7" s="14">
        <v>0.25</v>
      </c>
      <c r="BG7" s="7">
        <v>100</v>
      </c>
      <c r="BH7" s="45">
        <f t="shared" si="0"/>
        <v>10</v>
      </c>
      <c r="BI7" s="14">
        <f>INT(求节点(其他调用!$AP$4:$AP$752,其他调用!$AY$4:$AY$752,(INDEX(节奏总纲!AD:AD,MATCH(怪物进攻队伍!AY8,节奏总纲!AC:AC,0))))*BH7*BD8*BC8)</f>
        <v>284993156</v>
      </c>
    </row>
    <row r="8" spans="1:61" x14ac:dyDescent="0.15">
      <c r="B8" s="53"/>
      <c r="C8" s="41">
        <f t="shared" ref="C8:C48" si="3">C5</f>
        <v>2</v>
      </c>
      <c r="D8" s="41" t="s">
        <v>255</v>
      </c>
      <c r="E8" s="41" t="s">
        <v>252</v>
      </c>
      <c r="F8" s="41">
        <f>B10</f>
        <v>60</v>
      </c>
      <c r="G8" s="4" t="s">
        <v>74</v>
      </c>
      <c r="H8" s="14">
        <f>ROUND(IF(C8=1,INDEX(节奏总纲!$AD$4:$AD$807,MATCH(F8,节奏总纲!$AC$4:$AC$807,0)),IF(C8=2,INDEX(节奏总纲!$AF$4:$AF$807,MATCH(F8,节奏总纲!$AC$4:$AC$807,0)),INDEX(节奏总纲!$AH$4:$AH$807,MATCH(F8,节奏总纲!$AC$4:$AC$807,0)))),0)</f>
        <v>64</v>
      </c>
      <c r="I8" s="14">
        <f t="shared" ref="I8:I9" si="4">I7</f>
        <v>1407756.0583333333</v>
      </c>
      <c r="J8" s="41">
        <v>60</v>
      </c>
      <c r="K8" s="41">
        <v>90</v>
      </c>
      <c r="L8" s="41">
        <v>120</v>
      </c>
      <c r="M8" s="41">
        <v>150</v>
      </c>
      <c r="N8" s="41">
        <v>180</v>
      </c>
      <c r="O8" s="41">
        <v>220</v>
      </c>
      <c r="P8" s="41">
        <v>270</v>
      </c>
      <c r="Q8" s="41">
        <v>310</v>
      </c>
      <c r="R8" s="41">
        <v>360</v>
      </c>
      <c r="S8" s="41">
        <v>400</v>
      </c>
      <c r="T8" s="41">
        <v>440</v>
      </c>
      <c r="U8" s="41">
        <v>490</v>
      </c>
      <c r="V8" s="41">
        <v>530</v>
      </c>
      <c r="W8" s="41">
        <v>580</v>
      </c>
      <c r="X8" s="41">
        <v>620</v>
      </c>
      <c r="Y8" s="41">
        <v>740</v>
      </c>
      <c r="Z8" s="41">
        <f t="shared" ref="Z8:Z48" si="5">Z5</f>
        <v>2</v>
      </c>
      <c r="AA8" s="41">
        <v>3</v>
      </c>
      <c r="AU8" s="14">
        <f>ROUND(IF(Z8=1,INDEX(其他调用!$AF$4:$AF$164,MATCH(H8,其他调用!$AE$4:$AE$164,0)),IF(Z8=2,INDEX(其他调用!$AG$4:$AG$164,MATCH(H8,其他调用!$AE$4:$AE$164,0)),INDEX(其他调用!$AH$4:$AH$164,MATCH(H8,其他调用!$AE$4:$AE$164,0)))),0)</f>
        <v>5905</v>
      </c>
      <c r="AY8" s="41">
        <v>120</v>
      </c>
      <c r="AZ8" s="14">
        <f t="shared" si="1"/>
        <v>0.19092539629368147</v>
      </c>
      <c r="BA8" s="14">
        <f>INT(INDEX(其他调用!$AV$4:$AV$752,AY8,1)*AZ8)-BI7</f>
        <v>468278048</v>
      </c>
      <c r="BB8" s="14">
        <f t="shared" si="2"/>
        <v>450000000</v>
      </c>
      <c r="BC8" s="14">
        <v>1</v>
      </c>
      <c r="BD8" s="14">
        <v>0.76370158517472586</v>
      </c>
      <c r="BE8" s="14">
        <v>0.25</v>
      </c>
      <c r="BG8" s="7">
        <v>100</v>
      </c>
      <c r="BH8" s="45">
        <f t="shared" si="0"/>
        <v>10</v>
      </c>
      <c r="BI8" s="14">
        <f>INT(求节点(其他调用!$AP$4:$AP$752,其他调用!$AY$4:$AY$752,(INDEX(节奏总纲!AD:AD,MATCH(怪物进攻队伍!AY9,节奏总纲!AC:AC,0))))*BH8*BD9*BC9)</f>
        <v>335720122</v>
      </c>
    </row>
    <row r="9" spans="1:61" x14ac:dyDescent="0.15">
      <c r="B9" s="53"/>
      <c r="C9" s="41">
        <f t="shared" si="3"/>
        <v>3</v>
      </c>
      <c r="D9" s="41" t="s">
        <v>256</v>
      </c>
      <c r="E9" s="41" t="s">
        <v>251</v>
      </c>
      <c r="F9" s="41">
        <v>60</v>
      </c>
      <c r="G9" s="4" t="s">
        <v>76</v>
      </c>
      <c r="H9" s="14">
        <f>ROUND(IF(C9=1,INDEX(节奏总纲!$AD$4:$AD$807,MATCH(F9,节奏总纲!$AC$4:$AC$807,0)),IF(C9=2,INDEX(节奏总纲!$AF$4:$AF$807,MATCH(F9,节奏总纲!$AC$4:$AC$807,0)),INDEX(节奏总纲!$AH$4:$AH$807,MATCH(F9,节奏总纲!$AC$4:$AC$807,0)))),0)</f>
        <v>77</v>
      </c>
      <c r="I9" s="14">
        <f t="shared" si="4"/>
        <v>1407756.0583333333</v>
      </c>
      <c r="J9" s="41">
        <v>3</v>
      </c>
      <c r="K9" s="41">
        <v>6</v>
      </c>
      <c r="L9" s="41">
        <v>9</v>
      </c>
      <c r="M9" s="41">
        <v>12</v>
      </c>
      <c r="N9" s="41">
        <v>15</v>
      </c>
      <c r="O9" s="41">
        <v>20</v>
      </c>
      <c r="P9" s="41">
        <v>25</v>
      </c>
      <c r="Q9" s="41">
        <v>30</v>
      </c>
      <c r="R9" s="41">
        <v>35</v>
      </c>
      <c r="S9" s="41">
        <v>40</v>
      </c>
      <c r="T9" s="41">
        <v>45</v>
      </c>
      <c r="U9" s="41">
        <v>50</v>
      </c>
      <c r="V9" s="41">
        <v>55</v>
      </c>
      <c r="W9" s="41">
        <v>60</v>
      </c>
      <c r="X9" s="41">
        <v>65</v>
      </c>
      <c r="Y9" s="41">
        <v>70</v>
      </c>
      <c r="Z9" s="41">
        <f t="shared" si="5"/>
        <v>3</v>
      </c>
      <c r="AU9" s="14">
        <f>ROUND(IF(Z9=1,INDEX(其他调用!$AF$4:$AF$164,MATCH(H9,其他调用!$AE$4:$AE$164,0)),IF(Z9=2,INDEX(其他调用!$AG$4:$AG$164,MATCH(H9,其他调用!$AE$4:$AE$164,0)),INDEX(其他调用!$AH$4:$AH$164,MATCH(H9,其他调用!$AE$4:$AE$164,0)))),0)</f>
        <v>6835</v>
      </c>
      <c r="AY9" s="41">
        <v>180</v>
      </c>
      <c r="AZ9" s="14">
        <f t="shared" si="1"/>
        <v>0.19092539629368147</v>
      </c>
      <c r="BA9" s="14">
        <f>INT(INDEX(其他调用!$AV$4:$AV$752,AY9,1)*AZ9)-BI8</f>
        <v>547393404</v>
      </c>
      <c r="BB9" s="14">
        <f t="shared" si="2"/>
        <v>540000000</v>
      </c>
      <c r="BC9" s="14">
        <v>1</v>
      </c>
      <c r="BD9" s="14">
        <v>0.76370158517472586</v>
      </c>
      <c r="BE9" s="14">
        <v>0.25</v>
      </c>
      <c r="BG9" s="7">
        <v>100</v>
      </c>
      <c r="BH9" s="45">
        <f t="shared" si="0"/>
        <v>10</v>
      </c>
      <c r="BI9" s="14">
        <f>INT(求节点(其他调用!$AP$4:$AP$752,其他调用!$AY$4:$AY$752,(INDEX(节奏总纲!AD:AD,MATCH(怪物进攻队伍!AY10,节奏总纲!AC:AC,0))))*BH9*BD10*BC10)</f>
        <v>375978526</v>
      </c>
    </row>
    <row r="10" spans="1:61" x14ac:dyDescent="0.15">
      <c r="B10" s="53">
        <v>60</v>
      </c>
      <c r="C10" s="41">
        <f t="shared" si="3"/>
        <v>1</v>
      </c>
      <c r="D10" s="41" t="s">
        <v>254</v>
      </c>
      <c r="E10" s="41" t="s">
        <v>253</v>
      </c>
      <c r="F10" s="41">
        <f t="shared" ref="F10" si="6">B10</f>
        <v>60</v>
      </c>
      <c r="G10" s="4" t="s">
        <v>72</v>
      </c>
      <c r="H10" s="14">
        <f>ROUND(IF(C10=1,INDEX(节奏总纲!$AD$4:$AD$807,MATCH(F10,节奏总纲!$AC$4:$AC$807,0)),IF(C10=2,INDEX(节奏总纲!$AF$4:$AF$807,MATCH(F10,节奏总纲!$AC$4:$AC$807,0)),INDEX(节奏总纲!$AH$4:$AH$807,MATCH(F10,节奏总纲!$AC$4:$AC$807,0)))),0)</f>
        <v>59</v>
      </c>
      <c r="I10" s="14">
        <f>求节点($AY$4:$AY$18,$BA$4:$BA$18,F10)/J10/6</f>
        <v>2513290.5500000003</v>
      </c>
      <c r="J10" s="41">
        <v>20</v>
      </c>
      <c r="K10" s="41">
        <v>20</v>
      </c>
      <c r="L10" s="41">
        <v>20</v>
      </c>
      <c r="M10" s="41">
        <v>20</v>
      </c>
      <c r="N10" s="41">
        <v>20</v>
      </c>
      <c r="O10" s="41">
        <v>20</v>
      </c>
      <c r="P10" s="41">
        <v>20</v>
      </c>
      <c r="Q10" s="41">
        <v>20</v>
      </c>
      <c r="R10" s="41">
        <v>20</v>
      </c>
      <c r="S10" s="41">
        <v>20</v>
      </c>
      <c r="T10" s="41">
        <v>20</v>
      </c>
      <c r="U10" s="41">
        <v>20</v>
      </c>
      <c r="V10" s="41">
        <v>20</v>
      </c>
      <c r="W10" s="41">
        <v>20</v>
      </c>
      <c r="X10" s="41">
        <v>20</v>
      </c>
      <c r="Y10" s="41">
        <v>20</v>
      </c>
      <c r="Z10" s="41">
        <f t="shared" si="5"/>
        <v>1</v>
      </c>
      <c r="AU10" s="14">
        <f>ROUND(IF(Z10=1,INDEX(其他调用!$AF$4:$AF$164,MATCH(H10,其他调用!$AE$4:$AE$164,0)),IF(Z10=2,INDEX(其他调用!$AG$4:$AG$164,MATCH(H10,其他调用!$AE$4:$AE$164,0)),INDEX(其他调用!$AH$4:$AH$164,MATCH(H10,其他调用!$AE$4:$AE$164,0)))),0)</f>
        <v>5519</v>
      </c>
      <c r="AY10" s="41">
        <v>240</v>
      </c>
      <c r="AZ10" s="14">
        <f t="shared" si="1"/>
        <v>0.19092539629368147</v>
      </c>
      <c r="BA10" s="14">
        <f>INT(INDEX(其他调用!$AV$4:$AV$752,AY10,1)*AZ10)-BI9</f>
        <v>610632347</v>
      </c>
      <c r="BB10" s="14">
        <f t="shared" si="2"/>
        <v>630000000</v>
      </c>
      <c r="BC10" s="14">
        <v>1</v>
      </c>
      <c r="BD10" s="14">
        <v>0.76370158517472586</v>
      </c>
      <c r="BE10" s="14">
        <v>0.25</v>
      </c>
      <c r="BG10" s="7">
        <v>100</v>
      </c>
      <c r="BH10" s="45">
        <f t="shared" si="0"/>
        <v>10</v>
      </c>
      <c r="BI10" s="14">
        <f>INT(求节点(其他调用!$AP$4:$AP$752,其他调用!$AY$4:$AY$752,(INDEX(节奏总纲!AD:AD,MATCH(怪物进攻队伍!AY11,节奏总纲!AC:AC,0))))*BH10*BD11*BC11)</f>
        <v>403580980</v>
      </c>
    </row>
    <row r="11" spans="1:61" x14ac:dyDescent="0.15">
      <c r="B11" s="53"/>
      <c r="C11" s="41">
        <f t="shared" si="3"/>
        <v>2</v>
      </c>
      <c r="D11" s="41" t="s">
        <v>255</v>
      </c>
      <c r="E11" s="41" t="s">
        <v>252</v>
      </c>
      <c r="F11" s="41">
        <f t="shared" ref="F11" si="7">B13</f>
        <v>90</v>
      </c>
      <c r="G11" s="4" t="s">
        <v>74</v>
      </c>
      <c r="H11" s="14">
        <f>ROUND(IF(C11=1,INDEX(节奏总纲!$AD$4:$AD$807,MATCH(F11,节奏总纲!$AC$4:$AC$807,0)),IF(C11=2,INDEX(节奏总纲!$AF$4:$AF$807,MATCH(F11,节奏总纲!$AC$4:$AC$807,0)),INDEX(节奏总纲!$AH$4:$AH$807,MATCH(F11,节奏总纲!$AC$4:$AC$807,0)))),0)</f>
        <v>70</v>
      </c>
      <c r="I11" s="14">
        <f t="shared" ref="I11:I12" si="8">I10</f>
        <v>2513290.5500000003</v>
      </c>
      <c r="J11" s="41">
        <v>60</v>
      </c>
      <c r="K11" s="41">
        <v>90</v>
      </c>
      <c r="L11" s="41">
        <v>120</v>
      </c>
      <c r="M11" s="41">
        <v>150</v>
      </c>
      <c r="N11" s="41">
        <v>180</v>
      </c>
      <c r="O11" s="41">
        <v>220</v>
      </c>
      <c r="P11" s="41">
        <v>270</v>
      </c>
      <c r="Q11" s="41">
        <v>310</v>
      </c>
      <c r="R11" s="41">
        <v>360</v>
      </c>
      <c r="S11" s="41">
        <v>400</v>
      </c>
      <c r="T11" s="41">
        <v>440</v>
      </c>
      <c r="U11" s="41">
        <v>490</v>
      </c>
      <c r="V11" s="41">
        <v>530</v>
      </c>
      <c r="W11" s="41">
        <v>580</v>
      </c>
      <c r="X11" s="41">
        <v>620</v>
      </c>
      <c r="Y11" s="41">
        <v>740</v>
      </c>
      <c r="Z11" s="41">
        <f t="shared" si="5"/>
        <v>2</v>
      </c>
      <c r="AU11" s="14">
        <f>ROUND(IF(Z11=1,INDEX(其他调用!$AF$4:$AF$164,MATCH(H11,其他调用!$AE$4:$AE$164,0)),IF(Z11=2,INDEX(其他调用!$AG$4:$AG$164,MATCH(H11,其他调用!$AE$4:$AE$164,0)),INDEX(其他调用!$AH$4:$AH$164,MATCH(H11,其他调用!$AE$4:$AE$164,0)))),0)</f>
        <v>6307</v>
      </c>
      <c r="AY11" s="41">
        <v>300</v>
      </c>
      <c r="AZ11" s="14">
        <f t="shared" si="1"/>
        <v>0.19092539629368147</v>
      </c>
      <c r="BA11" s="14">
        <f>INT(INDEX(其他调用!$AV$4:$AV$752,AY11,1)*AZ11)-BI10</f>
        <v>650903187</v>
      </c>
      <c r="BB11" s="14">
        <f t="shared" si="2"/>
        <v>630000000</v>
      </c>
      <c r="BC11" s="14">
        <v>1</v>
      </c>
      <c r="BD11" s="14">
        <v>0.76370158517472586</v>
      </c>
      <c r="BE11" s="14">
        <v>0.25</v>
      </c>
      <c r="BG11" s="7">
        <v>100</v>
      </c>
      <c r="BH11" s="45">
        <f t="shared" si="0"/>
        <v>10</v>
      </c>
      <c r="BI11" s="14">
        <f>INT(求节点(其他调用!$AP$4:$AP$752,其他调用!$AY$4:$AY$752,(INDEX(节奏总纲!AD:AD,MATCH(怪物进攻队伍!AY12,节奏总纲!AC:AC,0))))*BH11*BD12*BC12)</f>
        <v>422590687</v>
      </c>
    </row>
    <row r="12" spans="1:61" x14ac:dyDescent="0.15">
      <c r="B12" s="53"/>
      <c r="C12" s="41">
        <f t="shared" si="3"/>
        <v>3</v>
      </c>
      <c r="D12" s="41" t="s">
        <v>256</v>
      </c>
      <c r="E12" s="41" t="s">
        <v>251</v>
      </c>
      <c r="F12" s="41">
        <v>90</v>
      </c>
      <c r="G12" s="4" t="s">
        <v>76</v>
      </c>
      <c r="H12" s="14">
        <f>ROUND(IF(C12=1,INDEX(节奏总纲!$AD$4:$AD$807,MATCH(F12,节奏总纲!$AC$4:$AC$807,0)),IF(C12=2,INDEX(节奏总纲!$AF$4:$AF$807,MATCH(F12,节奏总纲!$AC$4:$AC$807,0)),INDEX(节奏总纲!$AH$4:$AH$807,MATCH(F12,节奏总纲!$AC$4:$AC$807,0)))),0)</f>
        <v>83</v>
      </c>
      <c r="I12" s="14">
        <f t="shared" si="8"/>
        <v>2513290.5500000003</v>
      </c>
      <c r="J12" s="41">
        <v>3</v>
      </c>
      <c r="K12" s="41">
        <v>6</v>
      </c>
      <c r="L12" s="41">
        <v>9</v>
      </c>
      <c r="M12" s="41">
        <v>12</v>
      </c>
      <c r="N12" s="41">
        <v>15</v>
      </c>
      <c r="O12" s="41">
        <v>20</v>
      </c>
      <c r="P12" s="41">
        <v>25</v>
      </c>
      <c r="Q12" s="41">
        <v>30</v>
      </c>
      <c r="R12" s="41">
        <v>35</v>
      </c>
      <c r="S12" s="41">
        <v>40</v>
      </c>
      <c r="T12" s="41">
        <v>45</v>
      </c>
      <c r="U12" s="41">
        <v>50</v>
      </c>
      <c r="V12" s="41">
        <v>55</v>
      </c>
      <c r="W12" s="41">
        <v>60</v>
      </c>
      <c r="X12" s="41">
        <v>65</v>
      </c>
      <c r="Y12" s="41">
        <v>70</v>
      </c>
      <c r="Z12" s="41">
        <f t="shared" si="5"/>
        <v>3</v>
      </c>
      <c r="AU12" s="14">
        <f>ROUND(IF(Z12=1,INDEX(其他调用!$AF$4:$AF$164,MATCH(H12,其他调用!$AE$4:$AE$164,0)),IF(Z12=2,INDEX(其他调用!$AG$4:$AG$164,MATCH(H12,其他调用!$AE$4:$AE$164,0)),INDEX(其他调用!$AH$4:$AH$164,MATCH(H12,其他调用!$AE$4:$AE$164,0)))),0)</f>
        <v>7234</v>
      </c>
      <c r="AY12" s="41">
        <v>360</v>
      </c>
      <c r="AZ12" s="14">
        <f>BD12*BE12*BC12</f>
        <v>0.19092539629368147</v>
      </c>
      <c r="BA12" s="14">
        <f>INT(INDEX(其他调用!$AV$4:$AV$752,AY12,1)*AZ12)-BI11</f>
        <v>670218069</v>
      </c>
      <c r="BB12" s="14">
        <f t="shared" si="2"/>
        <v>675000000</v>
      </c>
      <c r="BC12" s="14">
        <v>1</v>
      </c>
      <c r="BD12" s="14">
        <v>0.76370158517472586</v>
      </c>
      <c r="BE12" s="14">
        <v>0.25</v>
      </c>
      <c r="BG12" s="7">
        <v>100</v>
      </c>
      <c r="BH12" s="45">
        <f t="shared" si="0"/>
        <v>10</v>
      </c>
      <c r="BI12" s="14">
        <f>INT(求节点(其他调用!$AP$4:$AP$752,其他调用!$AY$4:$AY$752,(INDEX(节奏总纲!AD:AD,MATCH(怪物进攻队伍!AY13,节奏总纲!AC:AC,0))))*BH12*BD13*BC13)</f>
        <v>434001326</v>
      </c>
    </row>
    <row r="13" spans="1:61" x14ac:dyDescent="0.15">
      <c r="B13" s="53">
        <v>90</v>
      </c>
      <c r="C13" s="41">
        <f t="shared" si="3"/>
        <v>1</v>
      </c>
      <c r="D13" s="41" t="s">
        <v>254</v>
      </c>
      <c r="E13" s="41" t="s">
        <v>253</v>
      </c>
      <c r="F13" s="41">
        <f t="shared" ref="F13" si="9">B13</f>
        <v>90</v>
      </c>
      <c r="G13" s="4" t="s">
        <v>72</v>
      </c>
      <c r="H13" s="14">
        <f>ROUND(IF(C13=1,INDEX(节奏总纲!$AD$4:$AD$807,MATCH(F13,节奏总纲!$AC$4:$AC$807,0)),IF(C13=2,INDEX(节奏总纲!$AF$4:$AF$807,MATCH(F13,节奏总纲!$AC$4:$AC$807,0)),INDEX(节奏总纲!$AH$4:$AH$807,MATCH(F13,节奏总纲!$AC$4:$AC$807,0)))),0)</f>
        <v>65</v>
      </c>
      <c r="I13" s="14">
        <f>求节点($AY$4:$AY$18,$BA$4:$BA$18,F13)/J13/6</f>
        <v>3451214.4666666668</v>
      </c>
      <c r="J13" s="41">
        <v>20</v>
      </c>
      <c r="K13" s="41">
        <v>20</v>
      </c>
      <c r="L13" s="41">
        <v>20</v>
      </c>
      <c r="M13" s="41">
        <v>20</v>
      </c>
      <c r="N13" s="41">
        <v>20</v>
      </c>
      <c r="O13" s="41">
        <v>20</v>
      </c>
      <c r="P13" s="41">
        <v>20</v>
      </c>
      <c r="Q13" s="41">
        <v>20</v>
      </c>
      <c r="R13" s="41">
        <v>20</v>
      </c>
      <c r="S13" s="41">
        <v>20</v>
      </c>
      <c r="T13" s="41">
        <v>20</v>
      </c>
      <c r="U13" s="41">
        <v>20</v>
      </c>
      <c r="V13" s="41">
        <v>20</v>
      </c>
      <c r="W13" s="41">
        <v>20</v>
      </c>
      <c r="X13" s="41">
        <v>20</v>
      </c>
      <c r="Y13" s="41">
        <v>20</v>
      </c>
      <c r="Z13" s="41">
        <f t="shared" si="5"/>
        <v>1</v>
      </c>
      <c r="AU13" s="14">
        <f>ROUND(IF(Z13=1,INDEX(其他调用!$AF$4:$AF$164,MATCH(H13,其他调用!$AE$4:$AE$164,0)),IF(Z13=2,INDEX(其他调用!$AG$4:$AG$164,MATCH(H13,其他调用!$AE$4:$AE$164,0)),INDEX(其他调用!$AH$4:$AH$164,MATCH(H13,其他调用!$AE$4:$AE$164,0)))),0)</f>
        <v>5918</v>
      </c>
      <c r="AY13" s="41">
        <v>420</v>
      </c>
      <c r="AZ13" s="14">
        <f t="shared" si="1"/>
        <v>0.19092539629368147</v>
      </c>
      <c r="BA13" s="14">
        <f>INT(INDEX(其他调用!$AV$4:$AV$752,AY13,1)*AZ13)-BI12</f>
        <v>705302811</v>
      </c>
      <c r="BB13" s="14">
        <f t="shared" si="2"/>
        <v>720000000</v>
      </c>
      <c r="BC13" s="14">
        <v>1</v>
      </c>
      <c r="BD13" s="14">
        <v>0.76370158517472586</v>
      </c>
      <c r="BE13" s="14">
        <v>0.25</v>
      </c>
      <c r="BG13" s="7">
        <v>100</v>
      </c>
      <c r="BH13" s="45">
        <f t="shared" si="0"/>
        <v>10</v>
      </c>
      <c r="BI13" s="14">
        <f>INT(求节点(其他调用!$AP$4:$AP$752,其他调用!$AY$4:$AY$752,(INDEX(节奏总纲!AD:AD,MATCH(怪物进攻队伍!AY14,节奏总纲!AC:AC,0))))*BH13*BD14*BC14)</f>
        <v>457332215</v>
      </c>
    </row>
    <row r="14" spans="1:61" x14ac:dyDescent="0.15">
      <c r="B14" s="53"/>
      <c r="C14" s="41">
        <f t="shared" si="3"/>
        <v>2</v>
      </c>
      <c r="D14" s="41" t="s">
        <v>255</v>
      </c>
      <c r="E14" s="41" t="s">
        <v>252</v>
      </c>
      <c r="F14" s="41">
        <f t="shared" ref="F14" si="10">B16</f>
        <v>120</v>
      </c>
      <c r="G14" s="4" t="s">
        <v>74</v>
      </c>
      <c r="H14" s="14">
        <f>ROUND(IF(C14=1,INDEX(节奏总纲!$AD$4:$AD$807,MATCH(F14,节奏总纲!$AC$4:$AC$807,0)),IF(C14=2,INDEX(节奏总纲!$AF$4:$AF$807,MATCH(F14,节奏总纲!$AC$4:$AC$807,0)),INDEX(节奏总纲!$AH$4:$AH$807,MATCH(F14,节奏总纲!$AC$4:$AC$807,0)))),0)</f>
        <v>74</v>
      </c>
      <c r="I14" s="14">
        <f t="shared" ref="I14:I15" si="11">I13</f>
        <v>3451214.4666666668</v>
      </c>
      <c r="J14" s="41">
        <v>60</v>
      </c>
      <c r="K14" s="41">
        <v>90</v>
      </c>
      <c r="L14" s="41">
        <v>120</v>
      </c>
      <c r="M14" s="41">
        <v>150</v>
      </c>
      <c r="N14" s="41">
        <v>180</v>
      </c>
      <c r="O14" s="41">
        <v>220</v>
      </c>
      <c r="P14" s="41">
        <v>270</v>
      </c>
      <c r="Q14" s="41">
        <v>310</v>
      </c>
      <c r="R14" s="41">
        <v>360</v>
      </c>
      <c r="S14" s="41">
        <v>400</v>
      </c>
      <c r="T14" s="41">
        <v>440</v>
      </c>
      <c r="U14" s="41">
        <v>490</v>
      </c>
      <c r="V14" s="41">
        <v>530</v>
      </c>
      <c r="W14" s="41">
        <v>580</v>
      </c>
      <c r="X14" s="41">
        <v>620</v>
      </c>
      <c r="Y14" s="41">
        <v>740</v>
      </c>
      <c r="Z14" s="41">
        <f t="shared" si="5"/>
        <v>2</v>
      </c>
      <c r="AU14" s="14">
        <f>ROUND(IF(Z14=1,INDEX(其他调用!$AF$4:$AF$164,MATCH(H14,其他调用!$AE$4:$AE$164,0)),IF(Z14=2,INDEX(其他调用!$AG$4:$AG$164,MATCH(H14,其他调用!$AE$4:$AE$164,0)),INDEX(其他调用!$AH$4:$AH$164,MATCH(H14,其他调用!$AE$4:$AE$164,0)))),0)</f>
        <v>6574</v>
      </c>
      <c r="AY14" s="41">
        <v>480</v>
      </c>
      <c r="AZ14" s="14">
        <f t="shared" si="1"/>
        <v>0.19092539629368147</v>
      </c>
      <c r="BA14" s="14">
        <f>INT(INDEX(其他调用!$AV$4:$AV$752,AY14,1)*AZ14)-BI13</f>
        <v>718455081</v>
      </c>
      <c r="BB14" s="14">
        <f t="shared" si="2"/>
        <v>720000000</v>
      </c>
      <c r="BC14" s="14">
        <v>1</v>
      </c>
      <c r="BD14" s="14">
        <v>0.76370158517472586</v>
      </c>
      <c r="BE14" s="14">
        <v>0.25</v>
      </c>
      <c r="BG14" s="7">
        <v>100</v>
      </c>
      <c r="BH14" s="45">
        <f t="shared" si="0"/>
        <v>10</v>
      </c>
      <c r="BI14" s="14">
        <f>INT(求节点(其他调用!$AP$4:$AP$752,其他调用!$AY$4:$AY$752,(INDEX(节奏总纲!AD:AD,MATCH(怪物进攻队伍!AY15,节奏总纲!AC:AC,0))))*BH14*BD15*BC15)</f>
        <v>463457720</v>
      </c>
    </row>
    <row r="15" spans="1:61" x14ac:dyDescent="0.15">
      <c r="B15" s="53"/>
      <c r="C15" s="41">
        <f t="shared" si="3"/>
        <v>3</v>
      </c>
      <c r="D15" s="41" t="s">
        <v>256</v>
      </c>
      <c r="E15" s="41" t="s">
        <v>251</v>
      </c>
      <c r="F15" s="41">
        <v>120</v>
      </c>
      <c r="G15" s="4" t="s">
        <v>76</v>
      </c>
      <c r="H15" s="14">
        <f>ROUND(IF(C15=1,INDEX(节奏总纲!$AD$4:$AD$807,MATCH(F15,节奏总纲!$AC$4:$AC$807,0)),IF(C15=2,INDEX(节奏总纲!$AF$4:$AF$807,MATCH(F15,节奏总纲!$AC$4:$AC$807,0)),INDEX(节奏总纲!$AH$4:$AH$807,MATCH(F15,节奏总纲!$AC$4:$AC$807,0)))),0)</f>
        <v>88</v>
      </c>
      <c r="I15" s="14">
        <f t="shared" si="11"/>
        <v>3451214.4666666668</v>
      </c>
      <c r="J15" s="41">
        <v>3</v>
      </c>
      <c r="K15" s="41">
        <v>6</v>
      </c>
      <c r="L15" s="41">
        <v>9</v>
      </c>
      <c r="M15" s="41">
        <v>12</v>
      </c>
      <c r="N15" s="41">
        <v>15</v>
      </c>
      <c r="O15" s="41">
        <v>20</v>
      </c>
      <c r="P15" s="41">
        <v>25</v>
      </c>
      <c r="Q15" s="41">
        <v>30</v>
      </c>
      <c r="R15" s="41">
        <v>35</v>
      </c>
      <c r="S15" s="41">
        <v>40</v>
      </c>
      <c r="T15" s="41">
        <v>45</v>
      </c>
      <c r="U15" s="41">
        <v>50</v>
      </c>
      <c r="V15" s="41">
        <v>55</v>
      </c>
      <c r="W15" s="41">
        <v>60</v>
      </c>
      <c r="X15" s="41">
        <v>65</v>
      </c>
      <c r="Y15" s="41">
        <v>70</v>
      </c>
      <c r="Z15" s="41">
        <f t="shared" si="5"/>
        <v>3</v>
      </c>
      <c r="AU15" s="14">
        <f>ROUND(IF(Z15=1,INDEX(其他调用!$AF$4:$AF$164,MATCH(H15,其他调用!$AE$4:$AE$164,0)),IF(Z15=2,INDEX(其他调用!$AG$4:$AG$164,MATCH(H15,其他调用!$AE$4:$AE$164,0)),INDEX(其他调用!$AH$4:$AH$164,MATCH(H15,其他调用!$AE$4:$AE$164,0)))),0)</f>
        <v>7567</v>
      </c>
      <c r="AY15" s="41">
        <v>540</v>
      </c>
      <c r="AZ15" s="14">
        <f t="shared" si="1"/>
        <v>0.19092539629368147</v>
      </c>
      <c r="BA15" s="14">
        <f>INT(INDEX(其他调用!$AV$4:$AV$752,AY15,1)*AZ15)-BI14</f>
        <v>722500479</v>
      </c>
      <c r="BB15" s="14">
        <f t="shared" si="2"/>
        <v>720000000</v>
      </c>
      <c r="BC15" s="14">
        <v>1</v>
      </c>
      <c r="BD15" s="14">
        <v>0.76370158517472586</v>
      </c>
      <c r="BE15" s="14">
        <v>0.25</v>
      </c>
      <c r="BG15" s="7">
        <v>100</v>
      </c>
      <c r="BH15" s="45">
        <f t="shared" ref="BH15" si="12">BG15*0.4*BE16</f>
        <v>10</v>
      </c>
      <c r="BI15" s="14">
        <f>INT(求节点(其他调用!$AP$4:$AP$752,其他调用!$AY$4:$AY$752,(INDEX(节奏总纲!AD:AD,MATCH(怪物进攻队伍!AY16,节奏总纲!AC:AC,0))))*BH15*BD16*BC16)</f>
        <v>470862774</v>
      </c>
    </row>
    <row r="16" spans="1:61" x14ac:dyDescent="0.15">
      <c r="B16" s="53">
        <v>120</v>
      </c>
      <c r="C16" s="41">
        <f t="shared" si="3"/>
        <v>1</v>
      </c>
      <c r="D16" s="41" t="s">
        <v>254</v>
      </c>
      <c r="E16" s="41" t="s">
        <v>253</v>
      </c>
      <c r="F16" s="41">
        <f t="shared" ref="F16" si="13">B16</f>
        <v>120</v>
      </c>
      <c r="G16" s="4" t="s">
        <v>72</v>
      </c>
      <c r="H16" s="14">
        <f>ROUND(IF(C16=1,INDEX(节奏总纲!$AD$4:$AD$807,MATCH(F16,节奏总纲!$AC$4:$AC$807,0)),IF(C16=2,INDEX(节奏总纲!$AF$4:$AF$807,MATCH(F16,节奏总纲!$AC$4:$AC$807,0)),INDEX(节奏总纲!$AH$4:$AH$807,MATCH(F16,节奏总纲!$AC$4:$AC$807,0)))),0)</f>
        <v>69</v>
      </c>
      <c r="I16" s="14">
        <f>求节点($AY$4:$AY$18,$BA$4:$BA$18,F16)/J16/6</f>
        <v>3902317.0666666664</v>
      </c>
      <c r="J16" s="41">
        <v>20</v>
      </c>
      <c r="K16" s="41">
        <v>20</v>
      </c>
      <c r="L16" s="41">
        <v>20</v>
      </c>
      <c r="M16" s="41">
        <v>20</v>
      </c>
      <c r="N16" s="41">
        <v>20</v>
      </c>
      <c r="O16" s="41">
        <v>20</v>
      </c>
      <c r="P16" s="41">
        <v>20</v>
      </c>
      <c r="Q16" s="41">
        <v>20</v>
      </c>
      <c r="R16" s="41">
        <v>20</v>
      </c>
      <c r="S16" s="41">
        <v>20</v>
      </c>
      <c r="T16" s="41">
        <v>20</v>
      </c>
      <c r="U16" s="41">
        <v>20</v>
      </c>
      <c r="V16" s="41">
        <v>20</v>
      </c>
      <c r="W16" s="41">
        <v>20</v>
      </c>
      <c r="X16" s="41">
        <v>20</v>
      </c>
      <c r="Y16" s="41">
        <v>20</v>
      </c>
      <c r="Z16" s="41">
        <f t="shared" si="5"/>
        <v>1</v>
      </c>
      <c r="AU16" s="14">
        <f>ROUND(IF(Z16=1,INDEX(其他调用!$AF$4:$AF$164,MATCH(H16,其他调用!$AE$4:$AE$164,0)),IF(Z16=2,INDEX(其他调用!$AG$4:$AG$164,MATCH(H16,其他调用!$AE$4:$AE$164,0)),INDEX(其他调用!$AH$4:$AH$164,MATCH(H16,其他调用!$AE$4:$AE$164,0)))),0)</f>
        <v>6187</v>
      </c>
      <c r="AY16" s="41">
        <v>690</v>
      </c>
      <c r="AZ16" s="14">
        <f t="shared" ref="AZ16:AZ20" si="14">BD16*BE16*BC16</f>
        <v>0.19092539629368147</v>
      </c>
      <c r="BA16" s="14">
        <f>INT(INDEX(其他调用!$AV$4:$AV$752,AY16,1)*AZ16)-BI15</f>
        <v>723974556</v>
      </c>
      <c r="BB16" s="14">
        <f t="shared" ref="BB16:BB20" si="15">ROUND(BA16/(9*10^(LEN(BA16)-2)/2),0)*(9*10^(LEN(BA16)-2)/2)</f>
        <v>720000000</v>
      </c>
      <c r="BC16" s="14">
        <v>1</v>
      </c>
      <c r="BD16" s="14">
        <v>0.76370158517472586</v>
      </c>
      <c r="BE16" s="14">
        <v>0.25</v>
      </c>
      <c r="BG16" s="7">
        <v>100</v>
      </c>
      <c r="BH16" s="45">
        <f t="shared" ref="BH16:BH18" si="16">BG16*0.4*BE17</f>
        <v>10</v>
      </c>
      <c r="BI16" s="14">
        <f>INT(求节点(其他调用!$AP$4:$AP$752,其他调用!$AY$4:$AY$752,(INDEX(节奏总纲!AD:AD,MATCH(怪物进攻队伍!AY17,节奏总纲!AC:AC,0))))*BH16*BD17*BC17)</f>
        <v>470862774</v>
      </c>
    </row>
    <row r="17" spans="2:61" x14ac:dyDescent="0.15">
      <c r="B17" s="53"/>
      <c r="C17" s="41">
        <f t="shared" si="3"/>
        <v>2</v>
      </c>
      <c r="D17" s="41" t="s">
        <v>255</v>
      </c>
      <c r="E17" s="41" t="s">
        <v>252</v>
      </c>
      <c r="F17" s="41">
        <f t="shared" ref="F17" si="17">B19</f>
        <v>180</v>
      </c>
      <c r="G17" s="4" t="s">
        <v>74</v>
      </c>
      <c r="H17" s="14">
        <f>ROUND(IF(C17=1,INDEX(节奏总纲!$AD$4:$AD$807,MATCH(F17,节奏总纲!$AC$4:$AC$807,0)),IF(C17=2,INDEX(节奏总纲!$AF$4:$AF$807,MATCH(F17,节奏总纲!$AC$4:$AC$807,0)),INDEX(节奏总纲!$AH$4:$AH$807,MATCH(F17,节奏总纲!$AC$4:$AC$807,0)))),0)</f>
        <v>80</v>
      </c>
      <c r="I17" s="14">
        <f t="shared" ref="I17:I18" si="18">I16</f>
        <v>3902317.0666666664</v>
      </c>
      <c r="J17" s="41">
        <v>60</v>
      </c>
      <c r="K17" s="41">
        <v>90</v>
      </c>
      <c r="L17" s="41">
        <v>120</v>
      </c>
      <c r="M17" s="41">
        <v>150</v>
      </c>
      <c r="N17" s="41">
        <v>180</v>
      </c>
      <c r="O17" s="41">
        <v>220</v>
      </c>
      <c r="P17" s="41">
        <v>270</v>
      </c>
      <c r="Q17" s="41">
        <v>310</v>
      </c>
      <c r="R17" s="41">
        <v>360</v>
      </c>
      <c r="S17" s="41">
        <v>400</v>
      </c>
      <c r="T17" s="41">
        <v>440</v>
      </c>
      <c r="U17" s="41">
        <v>490</v>
      </c>
      <c r="V17" s="41">
        <v>530</v>
      </c>
      <c r="W17" s="41">
        <v>580</v>
      </c>
      <c r="X17" s="41">
        <v>620</v>
      </c>
      <c r="Y17" s="41">
        <v>740</v>
      </c>
      <c r="Z17" s="41">
        <f t="shared" si="5"/>
        <v>2</v>
      </c>
      <c r="AU17" s="14">
        <f>ROUND(IF(Z17=1,INDEX(其他调用!$AF$4:$AF$164,MATCH(H17,其他调用!$AE$4:$AE$164,0)),IF(Z17=2,INDEX(其他调用!$AG$4:$AG$164,MATCH(H17,其他调用!$AE$4:$AE$164,0)),INDEX(其他调用!$AH$4:$AH$164,MATCH(H17,其他调用!$AE$4:$AE$164,0)))),0)</f>
        <v>6978</v>
      </c>
      <c r="AY17" s="41">
        <v>840</v>
      </c>
      <c r="AZ17" s="14">
        <f t="shared" si="14"/>
        <v>0.19092539629368147</v>
      </c>
      <c r="BA17" s="14">
        <f>INT(INDEX(其他调用!$AV$4:$AV$9999,AY17,1)*AZ17)-BI16</f>
        <v>723974556</v>
      </c>
      <c r="BB17" s="14">
        <f t="shared" si="15"/>
        <v>720000000</v>
      </c>
      <c r="BC17" s="14">
        <v>1</v>
      </c>
      <c r="BD17" s="14">
        <v>0.76370158517472586</v>
      </c>
      <c r="BE17" s="14">
        <v>0.25</v>
      </c>
      <c r="BG17" s="7">
        <v>100</v>
      </c>
      <c r="BH17" s="45">
        <f t="shared" si="16"/>
        <v>10</v>
      </c>
      <c r="BI17" s="14">
        <f>INT(求节点(其他调用!$AP$4:$AP$752,其他调用!$AY$4:$AY$752,(INDEX(节奏总纲!AD:AD,MATCH(怪物进攻队伍!AY18,节奏总纲!AC:AC,0))))*BH17*BD18*BC18)</f>
        <v>470862774</v>
      </c>
    </row>
    <row r="18" spans="2:61" x14ac:dyDescent="0.15">
      <c r="B18" s="53"/>
      <c r="C18" s="41">
        <f t="shared" si="3"/>
        <v>3</v>
      </c>
      <c r="D18" s="41" t="s">
        <v>256</v>
      </c>
      <c r="E18" s="41" t="s">
        <v>251</v>
      </c>
      <c r="F18" s="41">
        <v>180</v>
      </c>
      <c r="G18" s="4" t="s">
        <v>76</v>
      </c>
      <c r="H18" s="14">
        <f>ROUND(IF(C18=1,INDEX(节奏总纲!$AD$4:$AD$807,MATCH(F18,节奏总纲!$AC$4:$AC$807,0)),IF(C18=2,INDEX(节奏总纲!$AF$4:$AF$807,MATCH(F18,节奏总纲!$AC$4:$AC$807,0)),INDEX(节奏总纲!$AH$4:$AH$807,MATCH(F18,节奏总纲!$AC$4:$AC$807,0)))),0)</f>
        <v>94</v>
      </c>
      <c r="I18" s="14">
        <f t="shared" si="18"/>
        <v>3902317.0666666664</v>
      </c>
      <c r="J18" s="41">
        <v>3</v>
      </c>
      <c r="K18" s="41">
        <v>6</v>
      </c>
      <c r="L18" s="41">
        <v>9</v>
      </c>
      <c r="M18" s="41">
        <v>12</v>
      </c>
      <c r="N18" s="41">
        <v>15</v>
      </c>
      <c r="O18" s="41">
        <v>20</v>
      </c>
      <c r="P18" s="41">
        <v>25</v>
      </c>
      <c r="Q18" s="41">
        <v>30</v>
      </c>
      <c r="R18" s="41">
        <v>35</v>
      </c>
      <c r="S18" s="41">
        <v>40</v>
      </c>
      <c r="T18" s="41">
        <v>45</v>
      </c>
      <c r="U18" s="41">
        <v>50</v>
      </c>
      <c r="V18" s="41">
        <v>55</v>
      </c>
      <c r="W18" s="41">
        <v>60</v>
      </c>
      <c r="X18" s="41">
        <v>65</v>
      </c>
      <c r="Y18" s="41">
        <v>70</v>
      </c>
      <c r="Z18" s="41">
        <f t="shared" si="5"/>
        <v>3</v>
      </c>
      <c r="AU18" s="14">
        <f>ROUND(IF(Z18=1,INDEX(其他调用!$AF$4:$AF$164,MATCH(H18,其他调用!$AE$4:$AE$164,0)),IF(Z18=2,INDEX(其他调用!$AG$4:$AG$164,MATCH(H18,其他调用!$AE$4:$AE$164,0)),INDEX(其他调用!$AH$4:$AH$164,MATCH(H18,其他调用!$AE$4:$AE$164,0)))),0)</f>
        <v>7955</v>
      </c>
      <c r="AY18" s="41">
        <v>990</v>
      </c>
      <c r="AZ18" s="14">
        <f t="shared" si="14"/>
        <v>0.19092539629368147</v>
      </c>
      <c r="BA18" s="14">
        <f>INT(INDEX(其他调用!$AV$4:$AV$9999,AY18,1)*AZ18)-BI17</f>
        <v>723974556</v>
      </c>
      <c r="BB18" s="14">
        <f t="shared" si="15"/>
        <v>720000000</v>
      </c>
      <c r="BC18" s="14">
        <v>1</v>
      </c>
      <c r="BD18" s="14">
        <v>0.76370158517472586</v>
      </c>
      <c r="BE18" s="14">
        <v>0.25</v>
      </c>
      <c r="BH18" s="45"/>
      <c r="BI18" s="14"/>
    </row>
    <row r="19" spans="2:61" x14ac:dyDescent="0.15">
      <c r="B19" s="53">
        <v>180</v>
      </c>
      <c r="C19" s="41">
        <f t="shared" si="3"/>
        <v>1</v>
      </c>
      <c r="D19" s="41" t="s">
        <v>254</v>
      </c>
      <c r="E19" s="41" t="s">
        <v>253</v>
      </c>
      <c r="F19" s="41">
        <f t="shared" ref="F19" si="19">B19</f>
        <v>180</v>
      </c>
      <c r="G19" s="4" t="s">
        <v>72</v>
      </c>
      <c r="H19" s="14">
        <f>ROUND(IF(C19=1,INDEX(节奏总纲!$AD$4:$AD$807,MATCH(F19,节奏总纲!$AC$4:$AC$807,0)),IF(C19=2,INDEX(节奏总纲!$AF$4:$AF$807,MATCH(F19,节奏总纲!$AC$4:$AC$807,0)),INDEX(节奏总纲!$AH$4:$AH$807,MATCH(F19,节奏总纲!$AC$4:$AC$807,0)))),0)</f>
        <v>75</v>
      </c>
      <c r="I19" s="14">
        <f>求节点($AY$4:$AY$18,$BA$4:$BA$18,F19)/J19/6</f>
        <v>4561611.7</v>
      </c>
      <c r="J19" s="41">
        <v>20</v>
      </c>
      <c r="K19" s="41">
        <v>20</v>
      </c>
      <c r="L19" s="41">
        <v>20</v>
      </c>
      <c r="M19" s="41">
        <v>20</v>
      </c>
      <c r="N19" s="41">
        <v>20</v>
      </c>
      <c r="O19" s="41">
        <v>20</v>
      </c>
      <c r="P19" s="41">
        <v>20</v>
      </c>
      <c r="Q19" s="41">
        <v>20</v>
      </c>
      <c r="R19" s="41">
        <v>20</v>
      </c>
      <c r="S19" s="41">
        <v>20</v>
      </c>
      <c r="T19" s="41">
        <v>20</v>
      </c>
      <c r="U19" s="41">
        <v>20</v>
      </c>
      <c r="V19" s="41">
        <v>20</v>
      </c>
      <c r="W19" s="41">
        <v>20</v>
      </c>
      <c r="X19" s="41">
        <v>20</v>
      </c>
      <c r="Y19" s="41">
        <v>20</v>
      </c>
      <c r="Z19" s="41">
        <f t="shared" si="5"/>
        <v>1</v>
      </c>
      <c r="AU19" s="14">
        <f>ROUND(IF(Z19=1,INDEX(其他调用!$AF$4:$AF$164,MATCH(H19,其他调用!$AE$4:$AE$164,0)),IF(Z19=2,INDEX(其他调用!$AG$4:$AG$164,MATCH(H19,其他调用!$AE$4:$AE$164,0)),INDEX(其他调用!$AH$4:$AH$164,MATCH(H19,其他调用!$AE$4:$AE$164,0)))),0)</f>
        <v>6589</v>
      </c>
      <c r="AZ19" s="14"/>
      <c r="BA19" s="14"/>
      <c r="BB19" s="14"/>
      <c r="BC19" s="14"/>
      <c r="BD19" s="14"/>
      <c r="BE19" s="14"/>
    </row>
    <row r="20" spans="2:61" x14ac:dyDescent="0.15">
      <c r="B20" s="53"/>
      <c r="C20" s="41">
        <f t="shared" si="3"/>
        <v>2</v>
      </c>
      <c r="D20" s="41" t="s">
        <v>255</v>
      </c>
      <c r="E20" s="41" t="s">
        <v>252</v>
      </c>
      <c r="F20" s="41">
        <f t="shared" ref="F20" si="20">B22</f>
        <v>240</v>
      </c>
      <c r="G20" s="4" t="s">
        <v>74</v>
      </c>
      <c r="H20" s="14">
        <f>ROUND(IF(C20=1,INDEX(节奏总纲!$AD$4:$AD$807,MATCH(F20,节奏总纲!$AC$4:$AC$807,0)),IF(C20=2,INDEX(节奏总纲!$AF$4:$AF$807,MATCH(F20,节奏总纲!$AC$4:$AC$807,0)),INDEX(节奏总纲!$AH$4:$AH$807,MATCH(F20,节奏总纲!$AC$4:$AC$807,0)))),0)</f>
        <v>84</v>
      </c>
      <c r="I20" s="14">
        <f t="shared" ref="I20:I21" si="21">I19</f>
        <v>4561611.7</v>
      </c>
      <c r="J20" s="41">
        <v>60</v>
      </c>
      <c r="K20" s="41">
        <v>90</v>
      </c>
      <c r="L20" s="41">
        <v>120</v>
      </c>
      <c r="M20" s="41">
        <v>150</v>
      </c>
      <c r="N20" s="41">
        <v>180</v>
      </c>
      <c r="O20" s="41">
        <v>220</v>
      </c>
      <c r="P20" s="41">
        <v>270</v>
      </c>
      <c r="Q20" s="41">
        <v>310</v>
      </c>
      <c r="R20" s="41">
        <v>360</v>
      </c>
      <c r="S20" s="41">
        <v>400</v>
      </c>
      <c r="T20" s="41">
        <v>440</v>
      </c>
      <c r="U20" s="41">
        <v>490</v>
      </c>
      <c r="V20" s="41">
        <v>530</v>
      </c>
      <c r="W20" s="41">
        <v>580</v>
      </c>
      <c r="X20" s="41">
        <v>620</v>
      </c>
      <c r="Y20" s="41">
        <v>740</v>
      </c>
      <c r="Z20" s="41">
        <f t="shared" si="5"/>
        <v>2</v>
      </c>
      <c r="AU20" s="14">
        <f>ROUND(IF(Z20=1,INDEX(其他调用!$AF$4:$AF$164,MATCH(H20,其他调用!$AE$4:$AE$164,0)),IF(Z20=2,INDEX(其他调用!$AG$4:$AG$164,MATCH(H20,其他调用!$AE$4:$AE$164,0)),INDEX(其他调用!$AH$4:$AH$164,MATCH(H20,其他调用!$AE$4:$AE$164,0)))),0)</f>
        <v>7244</v>
      </c>
      <c r="AZ20" s="14"/>
      <c r="BA20" s="14"/>
      <c r="BB20" s="14"/>
      <c r="BC20" s="14"/>
      <c r="BD20" s="14"/>
      <c r="BE20" s="14"/>
    </row>
    <row r="21" spans="2:61" x14ac:dyDescent="0.15">
      <c r="B21" s="53"/>
      <c r="C21" s="41">
        <f t="shared" si="3"/>
        <v>3</v>
      </c>
      <c r="D21" s="41" t="s">
        <v>256</v>
      </c>
      <c r="E21" s="41" t="s">
        <v>251</v>
      </c>
      <c r="F21" s="41">
        <v>240</v>
      </c>
      <c r="G21" s="4" t="s">
        <v>76</v>
      </c>
      <c r="H21" s="14">
        <f>ROUND(IF(C21=1,INDEX(节奏总纲!$AD$4:$AD$807,MATCH(F21,节奏总纲!$AC$4:$AC$807,0)),IF(C21=2,INDEX(节奏总纲!$AF$4:$AF$807,MATCH(F21,节奏总纲!$AC$4:$AC$807,0)),INDEX(节奏总纲!$AH$4:$AH$807,MATCH(F21,节奏总纲!$AC$4:$AC$807,0)))),0)</f>
        <v>98</v>
      </c>
      <c r="I21" s="14">
        <f t="shared" si="21"/>
        <v>4561611.7</v>
      </c>
      <c r="J21" s="41">
        <v>3</v>
      </c>
      <c r="K21" s="41">
        <v>6</v>
      </c>
      <c r="L21" s="41">
        <v>9</v>
      </c>
      <c r="M21" s="41">
        <v>12</v>
      </c>
      <c r="N21" s="41">
        <v>15</v>
      </c>
      <c r="O21" s="41">
        <v>20</v>
      </c>
      <c r="P21" s="41">
        <v>25</v>
      </c>
      <c r="Q21" s="41">
        <v>30</v>
      </c>
      <c r="R21" s="41">
        <v>35</v>
      </c>
      <c r="S21" s="41">
        <v>40</v>
      </c>
      <c r="T21" s="41">
        <v>45</v>
      </c>
      <c r="U21" s="41">
        <v>50</v>
      </c>
      <c r="V21" s="41">
        <v>55</v>
      </c>
      <c r="W21" s="41">
        <v>60</v>
      </c>
      <c r="X21" s="41">
        <v>65</v>
      </c>
      <c r="Y21" s="41">
        <v>70</v>
      </c>
      <c r="Z21" s="41">
        <f t="shared" si="5"/>
        <v>3</v>
      </c>
      <c r="AU21" s="14">
        <f>ROUND(IF(Z21=1,INDEX(其他调用!$AF$4:$AF$164,MATCH(H21,其他调用!$AE$4:$AE$164,0)),IF(Z21=2,INDEX(其他调用!$AG$4:$AG$164,MATCH(H21,其他调用!$AE$4:$AE$164,0)),INDEX(其他调用!$AH$4:$AH$164,MATCH(H21,其他调用!$AE$4:$AE$164,0)))),0)</f>
        <v>8223</v>
      </c>
    </row>
    <row r="22" spans="2:61" x14ac:dyDescent="0.15">
      <c r="B22" s="53">
        <v>240</v>
      </c>
      <c r="C22" s="41">
        <f t="shared" si="3"/>
        <v>1</v>
      </c>
      <c r="D22" s="41" t="s">
        <v>254</v>
      </c>
      <c r="E22" s="41" t="s">
        <v>253</v>
      </c>
      <c r="F22" s="41">
        <f t="shared" ref="F22" si="22">B22</f>
        <v>240</v>
      </c>
      <c r="G22" s="4" t="s">
        <v>72</v>
      </c>
      <c r="H22" s="14">
        <f>ROUND(IF(C22=1,INDEX(节奏总纲!$AD$4:$AD$807,MATCH(F22,节奏总纲!$AC$4:$AC$807,0)),IF(C22=2,INDEX(节奏总纲!$AF$4:$AF$807,MATCH(F22,节奏总纲!$AC$4:$AC$807,0)),INDEX(节奏总纲!$AH$4:$AH$807,MATCH(F22,节奏总纲!$AC$4:$AC$807,0)))),0)</f>
        <v>79</v>
      </c>
      <c r="I22" s="14">
        <f>求节点($AY$4:$AY$18,$BA$4:$BA$18,F22)/J22/6</f>
        <v>5088602.8916666666</v>
      </c>
      <c r="J22" s="41">
        <v>20</v>
      </c>
      <c r="K22" s="41">
        <v>20</v>
      </c>
      <c r="L22" s="41">
        <v>20</v>
      </c>
      <c r="M22" s="41">
        <v>20</v>
      </c>
      <c r="N22" s="41">
        <v>20</v>
      </c>
      <c r="O22" s="41">
        <v>20</v>
      </c>
      <c r="P22" s="41">
        <v>20</v>
      </c>
      <c r="Q22" s="41">
        <v>20</v>
      </c>
      <c r="R22" s="41">
        <v>20</v>
      </c>
      <c r="S22" s="41">
        <v>20</v>
      </c>
      <c r="T22" s="41">
        <v>20</v>
      </c>
      <c r="U22" s="41">
        <v>20</v>
      </c>
      <c r="V22" s="41">
        <v>20</v>
      </c>
      <c r="W22" s="41">
        <v>20</v>
      </c>
      <c r="X22" s="41">
        <v>20</v>
      </c>
      <c r="Y22" s="41">
        <v>20</v>
      </c>
      <c r="Z22" s="41">
        <f t="shared" si="5"/>
        <v>1</v>
      </c>
      <c r="AU22" s="14">
        <f>ROUND(IF(Z22=1,INDEX(其他调用!$AF$4:$AF$164,MATCH(H22,其他调用!$AE$4:$AE$164,0)),IF(Z22=2,INDEX(其他调用!$AG$4:$AG$164,MATCH(H22,其他调用!$AE$4:$AE$164,0)),INDEX(其他调用!$AH$4:$AH$164,MATCH(H22,其他调用!$AE$4:$AE$164,0)))),0)</f>
        <v>6856</v>
      </c>
    </row>
    <row r="23" spans="2:61" x14ac:dyDescent="0.15">
      <c r="B23" s="53"/>
      <c r="C23" s="41">
        <f t="shared" si="3"/>
        <v>2</v>
      </c>
      <c r="D23" s="41" t="s">
        <v>255</v>
      </c>
      <c r="E23" s="41" t="s">
        <v>252</v>
      </c>
      <c r="F23" s="41">
        <f t="shared" ref="F23" si="23">B25</f>
        <v>300</v>
      </c>
      <c r="G23" s="4" t="s">
        <v>74</v>
      </c>
      <c r="H23" s="14">
        <f>ROUND(IF(C23=1,INDEX(节奏总纲!$AD$4:$AD$807,MATCH(F23,节奏总纲!$AC$4:$AC$807,0)),IF(C23=2,INDEX(节奏总纲!$AF$4:$AF$807,MATCH(F23,节奏总纲!$AC$4:$AC$807,0)),INDEX(节奏总纲!$AH$4:$AH$807,MATCH(F23,节奏总纲!$AC$4:$AC$807,0)))),0)</f>
        <v>87</v>
      </c>
      <c r="I23" s="14">
        <f t="shared" ref="I23:I24" si="24">I22</f>
        <v>5088602.8916666666</v>
      </c>
      <c r="J23" s="41">
        <v>60</v>
      </c>
      <c r="K23" s="41">
        <v>90</v>
      </c>
      <c r="L23" s="41">
        <v>120</v>
      </c>
      <c r="M23" s="41">
        <v>150</v>
      </c>
      <c r="N23" s="41">
        <v>180</v>
      </c>
      <c r="O23" s="41">
        <v>220</v>
      </c>
      <c r="P23" s="41">
        <v>270</v>
      </c>
      <c r="Q23" s="41">
        <v>310</v>
      </c>
      <c r="R23" s="41">
        <v>360</v>
      </c>
      <c r="S23" s="41">
        <v>400</v>
      </c>
      <c r="T23" s="41">
        <v>440</v>
      </c>
      <c r="U23" s="41">
        <v>490</v>
      </c>
      <c r="V23" s="41">
        <v>530</v>
      </c>
      <c r="W23" s="41">
        <v>580</v>
      </c>
      <c r="X23" s="41">
        <v>620</v>
      </c>
      <c r="Y23" s="41">
        <v>740</v>
      </c>
      <c r="Z23" s="41">
        <f t="shared" si="5"/>
        <v>2</v>
      </c>
      <c r="AU23" s="14">
        <f>ROUND(IF(Z23=1,INDEX(其他调用!$AF$4:$AF$164,MATCH(H23,其他调用!$AE$4:$AE$164,0)),IF(Z23=2,INDEX(其他调用!$AG$4:$AG$164,MATCH(H23,其他调用!$AE$4:$AE$164,0)),INDEX(其他调用!$AH$4:$AH$164,MATCH(H23,其他调用!$AE$4:$AE$164,0)))),0)</f>
        <v>7444</v>
      </c>
    </row>
    <row r="24" spans="2:61" x14ac:dyDescent="0.15">
      <c r="B24" s="53"/>
      <c r="C24" s="41">
        <f t="shared" si="3"/>
        <v>3</v>
      </c>
      <c r="D24" s="41" t="s">
        <v>256</v>
      </c>
      <c r="E24" s="41" t="s">
        <v>251</v>
      </c>
      <c r="F24" s="41">
        <v>300</v>
      </c>
      <c r="G24" s="4" t="s">
        <v>76</v>
      </c>
      <c r="H24" s="14">
        <f>ROUND(IF(C24=1,INDEX(节奏总纲!$AD$4:$AD$807,MATCH(F24,节奏总纲!$AC$4:$AC$807,0)),IF(C24=2,INDEX(节奏总纲!$AF$4:$AF$807,MATCH(F24,节奏总纲!$AC$4:$AC$807,0)),INDEX(节奏总纲!$AH$4:$AH$807,MATCH(F24,节奏总纲!$AC$4:$AC$807,0)))),0)</f>
        <v>101</v>
      </c>
      <c r="I24" s="14">
        <f t="shared" si="24"/>
        <v>5088602.8916666666</v>
      </c>
      <c r="J24" s="41">
        <v>3</v>
      </c>
      <c r="K24" s="41">
        <v>6</v>
      </c>
      <c r="L24" s="41">
        <v>9</v>
      </c>
      <c r="M24" s="41">
        <v>12</v>
      </c>
      <c r="N24" s="41">
        <v>15</v>
      </c>
      <c r="O24" s="41">
        <v>20</v>
      </c>
      <c r="P24" s="41">
        <v>25</v>
      </c>
      <c r="Q24" s="41">
        <v>30</v>
      </c>
      <c r="R24" s="41">
        <v>35</v>
      </c>
      <c r="S24" s="41">
        <v>40</v>
      </c>
      <c r="T24" s="41">
        <v>45</v>
      </c>
      <c r="U24" s="41">
        <v>50</v>
      </c>
      <c r="V24" s="41">
        <v>55</v>
      </c>
      <c r="W24" s="41">
        <v>60</v>
      </c>
      <c r="X24" s="41">
        <v>65</v>
      </c>
      <c r="Y24" s="41">
        <v>70</v>
      </c>
      <c r="Z24" s="41">
        <f t="shared" si="5"/>
        <v>3</v>
      </c>
      <c r="AU24" s="14">
        <f>ROUND(IF(Z24=1,INDEX(其他调用!$AF$4:$AF$164,MATCH(H24,其他调用!$AE$4:$AE$164,0)),IF(Z24=2,INDEX(其他调用!$AG$4:$AG$164,MATCH(H24,其他调用!$AE$4:$AE$164,0)),INDEX(其他调用!$AH$4:$AH$164,MATCH(H24,其他调用!$AE$4:$AE$164,0)))),0)</f>
        <v>8427</v>
      </c>
    </row>
    <row r="25" spans="2:61" x14ac:dyDescent="0.15">
      <c r="B25" s="53">
        <v>300</v>
      </c>
      <c r="C25" s="41">
        <f t="shared" si="3"/>
        <v>1</v>
      </c>
      <c r="D25" s="41" t="s">
        <v>254</v>
      </c>
      <c r="E25" s="41" t="s">
        <v>253</v>
      </c>
      <c r="F25" s="41">
        <f t="shared" ref="F25" si="25">B25</f>
        <v>300</v>
      </c>
      <c r="G25" s="4" t="s">
        <v>72</v>
      </c>
      <c r="H25" s="14">
        <f>ROUND(IF(C25=1,INDEX(节奏总纲!$AD$4:$AD$807,MATCH(F25,节奏总纲!$AC$4:$AC$807,0)),IF(C25=2,INDEX(节奏总纲!$AF$4:$AF$807,MATCH(F25,节奏总纲!$AC$4:$AC$807,0)),INDEX(节奏总纲!$AH$4:$AH$807,MATCH(F25,节奏总纲!$AC$4:$AC$807,0)))),0)</f>
        <v>82</v>
      </c>
      <c r="I25" s="14">
        <f>求节点($AY$4:$AY$18,$BA$4:$BA$18,F25)/J25/6</f>
        <v>5424193.2250000006</v>
      </c>
      <c r="J25" s="41">
        <v>20</v>
      </c>
      <c r="K25" s="41">
        <v>20</v>
      </c>
      <c r="L25" s="41">
        <v>20</v>
      </c>
      <c r="M25" s="41">
        <v>20</v>
      </c>
      <c r="N25" s="41">
        <v>20</v>
      </c>
      <c r="O25" s="41">
        <v>20</v>
      </c>
      <c r="P25" s="41">
        <v>20</v>
      </c>
      <c r="Q25" s="41">
        <v>20</v>
      </c>
      <c r="R25" s="41">
        <v>20</v>
      </c>
      <c r="S25" s="41">
        <v>20</v>
      </c>
      <c r="T25" s="41">
        <v>20</v>
      </c>
      <c r="U25" s="41">
        <v>20</v>
      </c>
      <c r="V25" s="41">
        <v>20</v>
      </c>
      <c r="W25" s="41">
        <v>20</v>
      </c>
      <c r="X25" s="41">
        <v>20</v>
      </c>
      <c r="Y25" s="41">
        <v>20</v>
      </c>
      <c r="Z25" s="41">
        <f t="shared" si="5"/>
        <v>1</v>
      </c>
      <c r="AU25" s="14">
        <f>ROUND(IF(Z25=1,INDEX(其他调用!$AF$4:$AF$164,MATCH(H25,其他调用!$AE$4:$AE$164,0)),IF(Z25=2,INDEX(其他调用!$AG$4:$AG$164,MATCH(H25,其他调用!$AE$4:$AE$164,0)),INDEX(其他调用!$AH$4:$AH$164,MATCH(H25,其他调用!$AE$4:$AE$164,0)))),0)</f>
        <v>7057</v>
      </c>
    </row>
    <row r="26" spans="2:61" x14ac:dyDescent="0.15">
      <c r="B26" s="53"/>
      <c r="C26" s="41">
        <f t="shared" si="3"/>
        <v>2</v>
      </c>
      <c r="D26" s="41" t="s">
        <v>255</v>
      </c>
      <c r="E26" s="41" t="s">
        <v>252</v>
      </c>
      <c r="F26" s="41">
        <f t="shared" ref="F26" si="26">B28</f>
        <v>360</v>
      </c>
      <c r="G26" s="4" t="s">
        <v>74</v>
      </c>
      <c r="H26" s="14">
        <f>ROUND(IF(C26=1,INDEX(节奏总纲!$AD$4:$AD$807,MATCH(F26,节奏总纲!$AC$4:$AC$807,0)),IF(C26=2,INDEX(节奏总纲!$AF$4:$AF$807,MATCH(F26,节奏总纲!$AC$4:$AC$807,0)),INDEX(节奏总纲!$AH$4:$AH$807,MATCH(F26,节奏总纲!$AC$4:$AC$807,0)))),0)</f>
        <v>90</v>
      </c>
      <c r="I26" s="14">
        <f t="shared" ref="I26:I27" si="27">I25</f>
        <v>5424193.2250000006</v>
      </c>
      <c r="J26" s="41">
        <v>60</v>
      </c>
      <c r="K26" s="41">
        <v>90</v>
      </c>
      <c r="L26" s="41">
        <v>120</v>
      </c>
      <c r="M26" s="41">
        <v>150</v>
      </c>
      <c r="N26" s="41">
        <v>180</v>
      </c>
      <c r="O26" s="41">
        <v>220</v>
      </c>
      <c r="P26" s="41">
        <v>270</v>
      </c>
      <c r="Q26" s="41">
        <v>310</v>
      </c>
      <c r="R26" s="41">
        <v>360</v>
      </c>
      <c r="S26" s="41">
        <v>400</v>
      </c>
      <c r="T26" s="41">
        <v>440</v>
      </c>
      <c r="U26" s="41">
        <v>490</v>
      </c>
      <c r="V26" s="41">
        <v>530</v>
      </c>
      <c r="W26" s="41">
        <v>580</v>
      </c>
      <c r="X26" s="41">
        <v>620</v>
      </c>
      <c r="Y26" s="41">
        <v>740</v>
      </c>
      <c r="Z26" s="41">
        <f t="shared" si="5"/>
        <v>2</v>
      </c>
      <c r="AU26" s="14">
        <f>ROUND(IF(Z26=1,INDEX(其他调用!$AF$4:$AF$164,MATCH(H26,其他调用!$AE$4:$AE$164,0)),IF(Z26=2,INDEX(其他调用!$AG$4:$AG$164,MATCH(H26,其他调用!$AE$4:$AE$164,0)),INDEX(其他调用!$AH$4:$AH$164,MATCH(H26,其他调用!$AE$4:$AE$164,0)))),0)</f>
        <v>7640</v>
      </c>
    </row>
    <row r="27" spans="2:61" x14ac:dyDescent="0.15">
      <c r="B27" s="53"/>
      <c r="C27" s="41">
        <f t="shared" si="3"/>
        <v>3</v>
      </c>
      <c r="D27" s="41" t="s">
        <v>256</v>
      </c>
      <c r="E27" s="41" t="s">
        <v>251</v>
      </c>
      <c r="F27" s="41">
        <v>360</v>
      </c>
      <c r="G27" s="4" t="s">
        <v>76</v>
      </c>
      <c r="H27" s="14">
        <f>ROUND(IF(C27=1,INDEX(节奏总纲!$AD$4:$AD$807,MATCH(F27,节奏总纲!$AC$4:$AC$807,0)),IF(C27=2,INDEX(节奏总纲!$AF$4:$AF$807,MATCH(F27,节奏总纲!$AC$4:$AC$807,0)),INDEX(节奏总纲!$AH$4:$AH$807,MATCH(F27,节奏总纲!$AC$4:$AC$807,0)))),0)</f>
        <v>104</v>
      </c>
      <c r="I27" s="14">
        <f t="shared" si="27"/>
        <v>5424193.2250000006</v>
      </c>
      <c r="J27" s="41">
        <v>3</v>
      </c>
      <c r="K27" s="41">
        <v>6</v>
      </c>
      <c r="L27" s="41">
        <v>9</v>
      </c>
      <c r="M27" s="41">
        <v>12</v>
      </c>
      <c r="N27" s="41">
        <v>15</v>
      </c>
      <c r="O27" s="41">
        <v>20</v>
      </c>
      <c r="P27" s="41">
        <v>25</v>
      </c>
      <c r="Q27" s="41">
        <v>30</v>
      </c>
      <c r="R27" s="41">
        <v>35</v>
      </c>
      <c r="S27" s="41">
        <v>40</v>
      </c>
      <c r="T27" s="41">
        <v>45</v>
      </c>
      <c r="U27" s="41">
        <v>50</v>
      </c>
      <c r="V27" s="41">
        <v>55</v>
      </c>
      <c r="W27" s="41">
        <v>60</v>
      </c>
      <c r="X27" s="41">
        <v>65</v>
      </c>
      <c r="Y27" s="41">
        <v>70</v>
      </c>
      <c r="Z27" s="41">
        <f t="shared" si="5"/>
        <v>3</v>
      </c>
      <c r="AU27" s="14">
        <f>ROUND(IF(Z27=1,INDEX(其他调用!$AF$4:$AF$164,MATCH(H27,其他调用!$AE$4:$AE$164,0)),IF(Z27=2,INDEX(其他调用!$AG$4:$AG$164,MATCH(H27,其他调用!$AE$4:$AE$164,0)),INDEX(其他调用!$AH$4:$AH$164,MATCH(H27,其他调用!$AE$4:$AE$164,0)))),0)</f>
        <v>8623</v>
      </c>
    </row>
    <row r="28" spans="2:61" x14ac:dyDescent="0.15">
      <c r="B28" s="53">
        <v>360</v>
      </c>
      <c r="C28" s="41">
        <f t="shared" si="3"/>
        <v>1</v>
      </c>
      <c r="D28" s="41" t="s">
        <v>254</v>
      </c>
      <c r="E28" s="41" t="s">
        <v>253</v>
      </c>
      <c r="F28" s="41">
        <f t="shared" ref="F28" si="28">B28</f>
        <v>360</v>
      </c>
      <c r="G28" s="4" t="s">
        <v>72</v>
      </c>
      <c r="H28" s="14">
        <f>ROUND(IF(C28=1,INDEX(节奏总纲!$AD$4:$AD$807,MATCH(F28,节奏总纲!$AC$4:$AC$807,0)),IF(C28=2,INDEX(节奏总纲!$AF$4:$AF$807,MATCH(F28,节奏总纲!$AC$4:$AC$807,0)),INDEX(节奏总纲!$AH$4:$AH$807,MATCH(F28,节奏总纲!$AC$4:$AC$807,0)))),0)</f>
        <v>85</v>
      </c>
      <c r="I28" s="14">
        <f>求节点($AY$4:$AY$18,$BA$4:$BA$18,F28)/J28/6</f>
        <v>5585150.5750000002</v>
      </c>
      <c r="J28" s="41">
        <v>20</v>
      </c>
      <c r="K28" s="41">
        <v>20</v>
      </c>
      <c r="L28" s="41">
        <v>20</v>
      </c>
      <c r="M28" s="41">
        <v>20</v>
      </c>
      <c r="N28" s="41">
        <v>20</v>
      </c>
      <c r="O28" s="41">
        <v>20</v>
      </c>
      <c r="P28" s="41">
        <v>20</v>
      </c>
      <c r="Q28" s="41">
        <v>20</v>
      </c>
      <c r="R28" s="41">
        <v>20</v>
      </c>
      <c r="S28" s="41">
        <v>20</v>
      </c>
      <c r="T28" s="41">
        <v>20</v>
      </c>
      <c r="U28" s="41">
        <v>20</v>
      </c>
      <c r="V28" s="41">
        <v>20</v>
      </c>
      <c r="W28" s="41">
        <v>20</v>
      </c>
      <c r="X28" s="41">
        <v>20</v>
      </c>
      <c r="Y28" s="41">
        <v>20</v>
      </c>
      <c r="Z28" s="41">
        <f t="shared" si="5"/>
        <v>1</v>
      </c>
      <c r="AU28" s="14">
        <f>ROUND(IF(Z28=1,INDEX(其他调用!$AF$4:$AF$164,MATCH(H28,其他调用!$AE$4:$AE$164,0)),IF(Z28=2,INDEX(其他调用!$AG$4:$AG$164,MATCH(H28,其他调用!$AE$4:$AE$164,0)),INDEX(其他调用!$AH$4:$AH$164,MATCH(H28,其他调用!$AE$4:$AE$164,0)))),0)</f>
        <v>7258</v>
      </c>
    </row>
    <row r="29" spans="2:61" x14ac:dyDescent="0.15">
      <c r="B29" s="53"/>
      <c r="C29" s="41">
        <f t="shared" si="3"/>
        <v>2</v>
      </c>
      <c r="D29" s="41" t="s">
        <v>255</v>
      </c>
      <c r="E29" s="41" t="s">
        <v>252</v>
      </c>
      <c r="F29" s="41">
        <f t="shared" ref="F29" si="29">B31</f>
        <v>420</v>
      </c>
      <c r="G29" s="4" t="s">
        <v>74</v>
      </c>
      <c r="H29" s="14">
        <f>ROUND(IF(C29=1,INDEX(节奏总纲!$AD$4:$AD$807,MATCH(F29,节奏总纲!$AC$4:$AC$807,0)),IF(C29=2,INDEX(节奏总纲!$AF$4:$AF$807,MATCH(F29,节奏总纲!$AC$4:$AC$807,0)),INDEX(节奏总纲!$AH$4:$AH$807,MATCH(F29,节奏总纲!$AC$4:$AC$807,0)))),0)</f>
        <v>93</v>
      </c>
      <c r="I29" s="14">
        <f t="shared" ref="I29:I30" si="30">I28</f>
        <v>5585150.5750000002</v>
      </c>
      <c r="J29" s="41">
        <v>60</v>
      </c>
      <c r="K29" s="41">
        <v>90</v>
      </c>
      <c r="L29" s="41">
        <v>120</v>
      </c>
      <c r="M29" s="41">
        <v>150</v>
      </c>
      <c r="N29" s="41">
        <v>180</v>
      </c>
      <c r="O29" s="41">
        <v>220</v>
      </c>
      <c r="P29" s="41">
        <v>270</v>
      </c>
      <c r="Q29" s="41">
        <v>310</v>
      </c>
      <c r="R29" s="41">
        <v>360</v>
      </c>
      <c r="S29" s="41">
        <v>400</v>
      </c>
      <c r="T29" s="41">
        <v>440</v>
      </c>
      <c r="U29" s="41">
        <v>490</v>
      </c>
      <c r="V29" s="41">
        <v>530</v>
      </c>
      <c r="W29" s="41">
        <v>580</v>
      </c>
      <c r="X29" s="41">
        <v>620</v>
      </c>
      <c r="Y29" s="41">
        <v>740</v>
      </c>
      <c r="Z29" s="41">
        <f t="shared" si="5"/>
        <v>2</v>
      </c>
      <c r="AU29" s="14">
        <f>ROUND(IF(Z29=1,INDEX(其他调用!$AF$4:$AF$164,MATCH(H29,其他调用!$AE$4:$AE$164,0)),IF(Z29=2,INDEX(其他调用!$AG$4:$AG$164,MATCH(H29,其他调用!$AE$4:$AE$164,0)),INDEX(其他调用!$AH$4:$AH$164,MATCH(H29,其他调用!$AE$4:$AE$164,0)))),0)</f>
        <v>7841</v>
      </c>
    </row>
    <row r="30" spans="2:61" x14ac:dyDescent="0.15">
      <c r="B30" s="53"/>
      <c r="C30" s="41">
        <f t="shared" si="3"/>
        <v>3</v>
      </c>
      <c r="D30" s="41" t="s">
        <v>256</v>
      </c>
      <c r="E30" s="41" t="s">
        <v>251</v>
      </c>
      <c r="F30" s="41">
        <v>420</v>
      </c>
      <c r="G30" s="4" t="s">
        <v>76</v>
      </c>
      <c r="H30" s="14">
        <f>ROUND(IF(C30=1,INDEX(节奏总纲!$AD$4:$AD$807,MATCH(F30,节奏总纲!$AC$4:$AC$807,0)),IF(C30=2,INDEX(节奏总纲!$AF$4:$AF$807,MATCH(F30,节奏总纲!$AC$4:$AC$807,0)),INDEX(节奏总纲!$AH$4:$AH$807,MATCH(F30,节奏总纲!$AC$4:$AC$807,0)))),0)</f>
        <v>106</v>
      </c>
      <c r="I30" s="14">
        <f t="shared" si="30"/>
        <v>5585150.5750000002</v>
      </c>
      <c r="J30" s="41">
        <v>3</v>
      </c>
      <c r="K30" s="41">
        <v>6</v>
      </c>
      <c r="L30" s="41">
        <v>9</v>
      </c>
      <c r="M30" s="41">
        <v>12</v>
      </c>
      <c r="N30" s="41">
        <v>15</v>
      </c>
      <c r="O30" s="41">
        <v>20</v>
      </c>
      <c r="P30" s="41">
        <v>25</v>
      </c>
      <c r="Q30" s="41">
        <v>30</v>
      </c>
      <c r="R30" s="41">
        <v>35</v>
      </c>
      <c r="S30" s="41">
        <v>40</v>
      </c>
      <c r="T30" s="41">
        <v>45</v>
      </c>
      <c r="U30" s="41">
        <v>50</v>
      </c>
      <c r="V30" s="41">
        <v>55</v>
      </c>
      <c r="W30" s="41">
        <v>60</v>
      </c>
      <c r="X30" s="41">
        <v>65</v>
      </c>
      <c r="Y30" s="41">
        <v>70</v>
      </c>
      <c r="Z30" s="41">
        <f t="shared" si="5"/>
        <v>3</v>
      </c>
      <c r="AU30" s="14">
        <f>ROUND(IF(Z30=1,INDEX(其他调用!$AF$4:$AF$164,MATCH(H30,其他调用!$AE$4:$AE$164,0)),IF(Z30=2,INDEX(其他调用!$AG$4:$AG$164,MATCH(H30,其他调用!$AE$4:$AE$164,0)),INDEX(其他调用!$AH$4:$AH$164,MATCH(H30,其他调用!$AE$4:$AE$164,0)))),0)</f>
        <v>8759</v>
      </c>
    </row>
    <row r="31" spans="2:61" x14ac:dyDescent="0.15">
      <c r="B31" s="53">
        <v>420</v>
      </c>
      <c r="C31" s="41">
        <f t="shared" si="3"/>
        <v>1</v>
      </c>
      <c r="D31" s="41" t="s">
        <v>254</v>
      </c>
      <c r="E31" s="41" t="s">
        <v>253</v>
      </c>
      <c r="F31" s="41">
        <f t="shared" ref="F31" si="31">B31</f>
        <v>420</v>
      </c>
      <c r="G31" s="4" t="s">
        <v>72</v>
      </c>
      <c r="H31" s="14">
        <f>ROUND(IF(C31=1,INDEX(节奏总纲!$AD$4:$AD$807,MATCH(F31,节奏总纲!$AC$4:$AC$807,0)),IF(C31=2,INDEX(节奏总纲!$AF$4:$AF$807,MATCH(F31,节奏总纲!$AC$4:$AC$807,0)),INDEX(节奏总纲!$AH$4:$AH$807,MATCH(F31,节奏总纲!$AC$4:$AC$807,0)))),0)</f>
        <v>87</v>
      </c>
      <c r="I31" s="14">
        <f>求节点($AY$4:$AY$18,$BA$4:$BA$18,F31)/J31/6</f>
        <v>5877523.4249999998</v>
      </c>
      <c r="J31" s="41">
        <v>20</v>
      </c>
      <c r="K31" s="41">
        <v>20</v>
      </c>
      <c r="L31" s="41">
        <v>20</v>
      </c>
      <c r="M31" s="41">
        <v>20</v>
      </c>
      <c r="N31" s="41">
        <v>20</v>
      </c>
      <c r="O31" s="41">
        <v>20</v>
      </c>
      <c r="P31" s="41">
        <v>20</v>
      </c>
      <c r="Q31" s="41">
        <v>20</v>
      </c>
      <c r="R31" s="41">
        <v>20</v>
      </c>
      <c r="S31" s="41">
        <v>20</v>
      </c>
      <c r="T31" s="41">
        <v>20</v>
      </c>
      <c r="U31" s="41">
        <v>20</v>
      </c>
      <c r="V31" s="41">
        <v>20</v>
      </c>
      <c r="W31" s="41">
        <v>20</v>
      </c>
      <c r="X31" s="41">
        <v>20</v>
      </c>
      <c r="Y31" s="41">
        <v>20</v>
      </c>
      <c r="Z31" s="41">
        <f t="shared" si="5"/>
        <v>1</v>
      </c>
      <c r="AU31" s="14">
        <f>ROUND(IF(Z31=1,INDEX(其他调用!$AF$4:$AF$164,MATCH(H31,其他调用!$AE$4:$AE$164,0)),IF(Z31=2,INDEX(其他调用!$AG$4:$AG$164,MATCH(H31,其他调用!$AE$4:$AE$164,0)),INDEX(其他调用!$AH$4:$AH$164,MATCH(H31,其他调用!$AE$4:$AE$164,0)))),0)</f>
        <v>7392</v>
      </c>
    </row>
    <row r="32" spans="2:61" x14ac:dyDescent="0.15">
      <c r="B32" s="53"/>
      <c r="C32" s="41">
        <f t="shared" si="3"/>
        <v>2</v>
      </c>
      <c r="D32" s="41" t="s">
        <v>255</v>
      </c>
      <c r="E32" s="41" t="s">
        <v>252</v>
      </c>
      <c r="F32" s="41">
        <f t="shared" ref="F32" si="32">B34</f>
        <v>480</v>
      </c>
      <c r="G32" s="4" t="s">
        <v>74</v>
      </c>
      <c r="H32" s="14">
        <f>ROUND(IF(C32=1,INDEX(节奏总纲!$AD$4:$AD$807,MATCH(F32,节奏总纲!$AC$4:$AC$807,0)),IF(C32=2,INDEX(节奏总纲!$AF$4:$AF$807,MATCH(F32,节奏总纲!$AC$4:$AC$807,0)),INDEX(节奏总纲!$AH$4:$AH$807,MATCH(F32,节奏总纲!$AC$4:$AC$807,0)))),0)</f>
        <v>94</v>
      </c>
      <c r="I32" s="14">
        <f t="shared" ref="I32:I33" si="33">I31</f>
        <v>5877523.4249999998</v>
      </c>
      <c r="J32" s="41">
        <v>60</v>
      </c>
      <c r="K32" s="41">
        <v>90</v>
      </c>
      <c r="L32" s="41">
        <v>120</v>
      </c>
      <c r="M32" s="41">
        <v>150</v>
      </c>
      <c r="N32" s="41">
        <v>180</v>
      </c>
      <c r="O32" s="41">
        <v>220</v>
      </c>
      <c r="P32" s="41">
        <v>270</v>
      </c>
      <c r="Q32" s="41">
        <v>310</v>
      </c>
      <c r="R32" s="41">
        <v>360</v>
      </c>
      <c r="S32" s="41">
        <v>400</v>
      </c>
      <c r="T32" s="41">
        <v>440</v>
      </c>
      <c r="U32" s="41">
        <v>490</v>
      </c>
      <c r="V32" s="41">
        <v>530</v>
      </c>
      <c r="W32" s="41">
        <v>580</v>
      </c>
      <c r="X32" s="41">
        <v>620</v>
      </c>
      <c r="Y32" s="41">
        <v>740</v>
      </c>
      <c r="Z32" s="41">
        <f t="shared" si="5"/>
        <v>2</v>
      </c>
      <c r="AU32" s="14">
        <f>ROUND(IF(Z32=1,INDEX(其他调用!$AF$4:$AF$164,MATCH(H32,其他调用!$AE$4:$AE$164,0)),IF(Z32=2,INDEX(其他调用!$AG$4:$AG$164,MATCH(H32,其他调用!$AE$4:$AE$164,0)),INDEX(其他调用!$AH$4:$AH$164,MATCH(H32,其他调用!$AE$4:$AE$164,0)))),0)</f>
        <v>7906</v>
      </c>
    </row>
    <row r="33" spans="2:47" x14ac:dyDescent="0.15">
      <c r="B33" s="53"/>
      <c r="C33" s="41">
        <f t="shared" si="3"/>
        <v>3</v>
      </c>
      <c r="D33" s="41" t="s">
        <v>256</v>
      </c>
      <c r="E33" s="41" t="s">
        <v>251</v>
      </c>
      <c r="F33" s="41">
        <v>480</v>
      </c>
      <c r="G33" s="4" t="s">
        <v>76</v>
      </c>
      <c r="H33" s="14">
        <f>ROUND(IF(C33=1,INDEX(节奏总纲!$AD$4:$AD$807,MATCH(F33,节奏总纲!$AC$4:$AC$807,0)),IF(C33=2,INDEX(节奏总纲!$AF$4:$AF$807,MATCH(F33,节奏总纲!$AC$4:$AC$807,0)),INDEX(节奏总纲!$AH$4:$AH$807,MATCH(F33,节奏总纲!$AC$4:$AC$807,0)))),0)</f>
        <v>108</v>
      </c>
      <c r="I33" s="14">
        <f t="shared" si="33"/>
        <v>5877523.4249999998</v>
      </c>
      <c r="J33" s="41">
        <v>3</v>
      </c>
      <c r="K33" s="41">
        <v>6</v>
      </c>
      <c r="L33" s="41">
        <v>9</v>
      </c>
      <c r="M33" s="41">
        <v>12</v>
      </c>
      <c r="N33" s="41">
        <v>15</v>
      </c>
      <c r="O33" s="41">
        <v>20</v>
      </c>
      <c r="P33" s="41">
        <v>25</v>
      </c>
      <c r="Q33" s="41">
        <v>30</v>
      </c>
      <c r="R33" s="41">
        <v>35</v>
      </c>
      <c r="S33" s="41">
        <v>40</v>
      </c>
      <c r="T33" s="41">
        <v>45</v>
      </c>
      <c r="U33" s="41">
        <v>50</v>
      </c>
      <c r="V33" s="41">
        <v>55</v>
      </c>
      <c r="W33" s="41">
        <v>60</v>
      </c>
      <c r="X33" s="41">
        <v>65</v>
      </c>
      <c r="Y33" s="41">
        <v>70</v>
      </c>
      <c r="Z33" s="41">
        <f t="shared" si="5"/>
        <v>3</v>
      </c>
      <c r="AU33" s="14">
        <f>ROUND(IF(Z33=1,INDEX(其他调用!$AF$4:$AF$164,MATCH(H33,其他调用!$AE$4:$AE$164,0)),IF(Z33=2,INDEX(其他调用!$AG$4:$AG$164,MATCH(H33,其他调用!$AE$4:$AE$164,0)),INDEX(其他调用!$AH$4:$AH$164,MATCH(H33,其他调用!$AE$4:$AE$164,0)))),0)</f>
        <v>8890</v>
      </c>
    </row>
    <row r="34" spans="2:47" x14ac:dyDescent="0.15">
      <c r="B34" s="53">
        <v>480</v>
      </c>
      <c r="C34" s="41">
        <f t="shared" si="3"/>
        <v>1</v>
      </c>
      <c r="D34" s="41" t="s">
        <v>254</v>
      </c>
      <c r="E34" s="41" t="s">
        <v>253</v>
      </c>
      <c r="F34" s="41">
        <f t="shared" ref="F34" si="34">B34</f>
        <v>480</v>
      </c>
      <c r="G34" s="4" t="s">
        <v>72</v>
      </c>
      <c r="H34" s="14">
        <f>ROUND(IF(C34=1,INDEX(节奏总纲!$AD$4:$AD$807,MATCH(F34,节奏总纲!$AC$4:$AC$807,0)),IF(C34=2,INDEX(节奏总纲!$AF$4:$AF$807,MATCH(F34,节奏总纲!$AC$4:$AC$807,0)),INDEX(节奏总纲!$AH$4:$AH$807,MATCH(F34,节奏总纲!$AC$4:$AC$807,0)))),0)</f>
        <v>89</v>
      </c>
      <c r="I34" s="14">
        <f>求节点($AY$4:$AY$18,$BA$4:$BA$18,F34)/J34/6</f>
        <v>5987125.6749999998</v>
      </c>
      <c r="J34" s="41">
        <v>20</v>
      </c>
      <c r="K34" s="41">
        <v>20</v>
      </c>
      <c r="L34" s="41">
        <v>20</v>
      </c>
      <c r="M34" s="41">
        <v>20</v>
      </c>
      <c r="N34" s="41">
        <v>20</v>
      </c>
      <c r="O34" s="41">
        <v>20</v>
      </c>
      <c r="P34" s="41">
        <v>20</v>
      </c>
      <c r="Q34" s="41">
        <v>20</v>
      </c>
      <c r="R34" s="41">
        <v>20</v>
      </c>
      <c r="S34" s="41">
        <v>20</v>
      </c>
      <c r="T34" s="41">
        <v>20</v>
      </c>
      <c r="U34" s="41">
        <v>20</v>
      </c>
      <c r="V34" s="41">
        <v>20</v>
      </c>
      <c r="W34" s="41">
        <v>20</v>
      </c>
      <c r="X34" s="41">
        <v>20</v>
      </c>
      <c r="Y34" s="41">
        <v>20</v>
      </c>
      <c r="Z34" s="41">
        <f t="shared" si="5"/>
        <v>1</v>
      </c>
      <c r="AU34" s="14">
        <f>ROUND(IF(Z34=1,INDEX(其他调用!$AF$4:$AF$164,MATCH(H34,其他调用!$AE$4:$AE$164,0)),IF(Z34=2,INDEX(其他调用!$AG$4:$AG$164,MATCH(H34,其他调用!$AE$4:$AE$164,0)),INDEX(其他调用!$AH$4:$AH$164,MATCH(H34,其他调用!$AE$4:$AE$164,0)))),0)</f>
        <v>7526</v>
      </c>
    </row>
    <row r="35" spans="2:47" x14ac:dyDescent="0.15">
      <c r="B35" s="53"/>
      <c r="C35" s="41">
        <f t="shared" si="3"/>
        <v>2</v>
      </c>
      <c r="D35" s="41" t="s">
        <v>255</v>
      </c>
      <c r="E35" s="41" t="s">
        <v>252</v>
      </c>
      <c r="F35" s="41">
        <f t="shared" ref="F35" si="35">B37</f>
        <v>540</v>
      </c>
      <c r="G35" s="4" t="s">
        <v>74</v>
      </c>
      <c r="H35" s="14">
        <f>ROUND(IF(C35=1,INDEX(节奏总纲!$AD$4:$AD$807,MATCH(F35,节奏总纲!$AC$4:$AC$807,0)),IF(C35=2,INDEX(节奏总纲!$AF$4:$AF$807,MATCH(F35,节奏总纲!$AC$4:$AC$807,0)),INDEX(节奏总纲!$AH$4:$AH$807,MATCH(F35,节奏总纲!$AC$4:$AC$807,0)))),0)</f>
        <v>96</v>
      </c>
      <c r="I35" s="14">
        <f t="shared" ref="I35:I36" si="36">I34</f>
        <v>5987125.6749999998</v>
      </c>
      <c r="J35" s="41">
        <v>60</v>
      </c>
      <c r="K35" s="41">
        <v>90</v>
      </c>
      <c r="L35" s="41">
        <v>120</v>
      </c>
      <c r="M35" s="41">
        <v>150</v>
      </c>
      <c r="N35" s="41">
        <v>180</v>
      </c>
      <c r="O35" s="41">
        <v>220</v>
      </c>
      <c r="P35" s="41">
        <v>270</v>
      </c>
      <c r="Q35" s="41">
        <v>310</v>
      </c>
      <c r="R35" s="41">
        <v>360</v>
      </c>
      <c r="S35" s="41">
        <v>400</v>
      </c>
      <c r="T35" s="41">
        <v>440</v>
      </c>
      <c r="U35" s="41">
        <v>490</v>
      </c>
      <c r="V35" s="41">
        <v>530</v>
      </c>
      <c r="W35" s="41">
        <v>580</v>
      </c>
      <c r="X35" s="41">
        <v>620</v>
      </c>
      <c r="Y35" s="41">
        <v>740</v>
      </c>
      <c r="Z35" s="41">
        <f t="shared" si="5"/>
        <v>2</v>
      </c>
      <c r="AU35" s="14">
        <f>ROUND(IF(Z35=1,INDEX(其他调用!$AF$4:$AF$164,MATCH(H35,其他调用!$AE$4:$AE$164,0)),IF(Z35=2,INDEX(其他调用!$AG$4:$AG$164,MATCH(H35,其他调用!$AE$4:$AE$164,0)),INDEX(其他调用!$AH$4:$AH$164,MATCH(H35,其他调用!$AE$4:$AE$164,0)))),0)</f>
        <v>8039</v>
      </c>
    </row>
    <row r="36" spans="2:47" x14ac:dyDescent="0.15">
      <c r="B36" s="53"/>
      <c r="C36" s="41">
        <f t="shared" si="3"/>
        <v>3</v>
      </c>
      <c r="D36" s="41" t="s">
        <v>256</v>
      </c>
      <c r="E36" s="41" t="s">
        <v>251</v>
      </c>
      <c r="F36" s="41">
        <v>540</v>
      </c>
      <c r="G36" s="4" t="s">
        <v>76</v>
      </c>
      <c r="H36" s="14">
        <f>ROUND(IF(C36=1,INDEX(节奏总纲!$AD$4:$AD$807,MATCH(F36,节奏总纲!$AC$4:$AC$807,0)),IF(C36=2,INDEX(节奏总纲!$AF$4:$AF$807,MATCH(F36,节奏总纲!$AC$4:$AC$807,0)),INDEX(节奏总纲!$AH$4:$AH$807,MATCH(F36,节奏总纲!$AC$4:$AC$807,0)))),0)</f>
        <v>110</v>
      </c>
      <c r="I36" s="14">
        <f t="shared" si="36"/>
        <v>5987125.6749999998</v>
      </c>
      <c r="J36" s="41">
        <v>3</v>
      </c>
      <c r="K36" s="41">
        <v>6</v>
      </c>
      <c r="L36" s="41">
        <v>9</v>
      </c>
      <c r="M36" s="41">
        <v>12</v>
      </c>
      <c r="N36" s="41">
        <v>15</v>
      </c>
      <c r="O36" s="41">
        <v>20</v>
      </c>
      <c r="P36" s="41">
        <v>25</v>
      </c>
      <c r="Q36" s="41">
        <v>30</v>
      </c>
      <c r="R36" s="41">
        <v>35</v>
      </c>
      <c r="S36" s="41">
        <v>40</v>
      </c>
      <c r="T36" s="41">
        <v>45</v>
      </c>
      <c r="U36" s="41">
        <v>50</v>
      </c>
      <c r="V36" s="41">
        <v>55</v>
      </c>
      <c r="W36" s="41">
        <v>60</v>
      </c>
      <c r="X36" s="41">
        <v>65</v>
      </c>
      <c r="Y36" s="41">
        <v>70</v>
      </c>
      <c r="Z36" s="41">
        <f t="shared" si="5"/>
        <v>3</v>
      </c>
      <c r="AU36" s="14">
        <f>ROUND(IF(Z36=1,INDEX(其他调用!$AF$4:$AF$164,MATCH(H36,其他调用!$AE$4:$AE$164,0)),IF(Z36=2,INDEX(其他调用!$AG$4:$AG$164,MATCH(H36,其他调用!$AE$4:$AE$164,0)),INDEX(其他调用!$AH$4:$AH$164,MATCH(H36,其他调用!$AE$4:$AE$164,0)))),0)</f>
        <v>9024</v>
      </c>
    </row>
    <row r="37" spans="2:47" x14ac:dyDescent="0.15">
      <c r="B37" s="53">
        <v>540</v>
      </c>
      <c r="C37" s="41">
        <f t="shared" si="3"/>
        <v>1</v>
      </c>
      <c r="D37" s="41" t="s">
        <v>254</v>
      </c>
      <c r="E37" s="41" t="s">
        <v>253</v>
      </c>
      <c r="F37" s="41">
        <f t="shared" ref="F37" si="37">B37</f>
        <v>540</v>
      </c>
      <c r="G37" s="4" t="s">
        <v>72</v>
      </c>
      <c r="H37" s="14">
        <f>ROUND(IF(C37=1,INDEX(节奏总纲!$AD$4:$AD$807,MATCH(F37,节奏总纲!$AC$4:$AC$807,0)),IF(C37=2,INDEX(节奏总纲!$AF$4:$AF$807,MATCH(F37,节奏总纲!$AC$4:$AC$807,0)),INDEX(节奏总纲!$AH$4:$AH$807,MATCH(F37,节奏总纲!$AC$4:$AC$807,0)))),0)</f>
        <v>91</v>
      </c>
      <c r="I37" s="14">
        <f>求节点($AY$4:$AY$18,$BA$4:$BA$18,F37)/J37/6</f>
        <v>6020837.3250000002</v>
      </c>
      <c r="J37" s="41">
        <v>20</v>
      </c>
      <c r="K37" s="41">
        <v>20</v>
      </c>
      <c r="L37" s="41">
        <v>20</v>
      </c>
      <c r="M37" s="41">
        <v>20</v>
      </c>
      <c r="N37" s="41">
        <v>20</v>
      </c>
      <c r="O37" s="41">
        <v>20</v>
      </c>
      <c r="P37" s="41">
        <v>20</v>
      </c>
      <c r="Q37" s="41">
        <v>20</v>
      </c>
      <c r="R37" s="41">
        <v>20</v>
      </c>
      <c r="S37" s="41">
        <v>20</v>
      </c>
      <c r="T37" s="41">
        <v>20</v>
      </c>
      <c r="U37" s="41">
        <v>20</v>
      </c>
      <c r="V37" s="41">
        <v>20</v>
      </c>
      <c r="W37" s="41">
        <v>20</v>
      </c>
      <c r="X37" s="41">
        <v>20</v>
      </c>
      <c r="Y37" s="41">
        <v>20</v>
      </c>
      <c r="Z37" s="41">
        <f t="shared" si="5"/>
        <v>1</v>
      </c>
      <c r="AU37" s="14">
        <f>ROUND(IF(Z37=1,INDEX(其他调用!$AF$4:$AF$164,MATCH(H37,其他调用!$AE$4:$AE$164,0)),IF(Z37=2,INDEX(其他调用!$AG$4:$AG$164,MATCH(H37,其他调用!$AE$4:$AE$164,0)),INDEX(其他调用!$AH$4:$AH$164,MATCH(H37,其他调用!$AE$4:$AE$164,0)))),0)</f>
        <v>7660</v>
      </c>
    </row>
    <row r="38" spans="2:47" x14ac:dyDescent="0.15">
      <c r="B38" s="53"/>
      <c r="C38" s="41">
        <f t="shared" si="3"/>
        <v>2</v>
      </c>
      <c r="D38" s="41" t="s">
        <v>255</v>
      </c>
      <c r="E38" s="41" t="s">
        <v>252</v>
      </c>
      <c r="F38" s="41">
        <f t="shared" ref="F38" si="38">B40</f>
        <v>690</v>
      </c>
      <c r="G38" s="4" t="s">
        <v>74</v>
      </c>
      <c r="H38" s="14">
        <f>ROUND(IF(C38=1,INDEX(节奏总纲!$AD$4:$AD$807,MATCH(F38,节奏总纲!$AC$4:$AC$807,0)),IF(C38=2,INDEX(节奏总纲!$AF$4:$AF$807,MATCH(F38,节奏总纲!$AC$4:$AC$807,0)),INDEX(节奏总纲!$AH$4:$AH$807,MATCH(F38,节奏总纲!$AC$4:$AC$807,0)))),0)</f>
        <v>100</v>
      </c>
      <c r="I38" s="14">
        <f t="shared" ref="I38:I39" si="39">I37</f>
        <v>6020837.3250000002</v>
      </c>
      <c r="J38" s="41">
        <v>60</v>
      </c>
      <c r="K38" s="41">
        <v>90</v>
      </c>
      <c r="L38" s="41">
        <v>120</v>
      </c>
      <c r="M38" s="41">
        <v>150</v>
      </c>
      <c r="N38" s="41">
        <v>180</v>
      </c>
      <c r="O38" s="41">
        <v>220</v>
      </c>
      <c r="P38" s="41">
        <v>270</v>
      </c>
      <c r="Q38" s="41">
        <v>310</v>
      </c>
      <c r="R38" s="41">
        <v>360</v>
      </c>
      <c r="S38" s="41">
        <v>400</v>
      </c>
      <c r="T38" s="41">
        <v>440</v>
      </c>
      <c r="U38" s="41">
        <v>490</v>
      </c>
      <c r="V38" s="41">
        <v>530</v>
      </c>
      <c r="W38" s="41">
        <v>580</v>
      </c>
      <c r="X38" s="41">
        <v>620</v>
      </c>
      <c r="Y38" s="41">
        <v>740</v>
      </c>
      <c r="Z38" s="41">
        <f t="shared" si="5"/>
        <v>2</v>
      </c>
      <c r="AU38" s="14">
        <f>ROUND(IF(Z38=1,INDEX(其他调用!$AF$4:$AF$164,MATCH(H38,其他调用!$AE$4:$AE$164,0)),IF(Z38=2,INDEX(其他调用!$AG$4:$AG$164,MATCH(H38,其他调用!$AE$4:$AE$164,0)),INDEX(其他调用!$AH$4:$AH$164,MATCH(H38,其他调用!$AE$4:$AE$164,0)))),0)</f>
        <v>8310</v>
      </c>
    </row>
    <row r="39" spans="2:47" x14ac:dyDescent="0.15">
      <c r="B39" s="53"/>
      <c r="C39" s="41">
        <f t="shared" si="3"/>
        <v>3</v>
      </c>
      <c r="D39" s="41" t="s">
        <v>256</v>
      </c>
      <c r="E39" s="41" t="s">
        <v>251</v>
      </c>
      <c r="F39" s="41">
        <v>690</v>
      </c>
      <c r="G39" s="4" t="s">
        <v>76</v>
      </c>
      <c r="H39" s="14">
        <f>ROUND(IF(C39=1,INDEX(节奏总纲!$AD$4:$AD$807,MATCH(F39,节奏总纲!$AC$4:$AC$807,0)),IF(C39=2,INDEX(节奏总纲!$AF$4:$AF$807,MATCH(F39,节奏总纲!$AC$4:$AC$807,0)),INDEX(节奏总纲!$AH$4:$AH$807,MATCH(F39,节奏总纲!$AC$4:$AC$807,0)))),0)</f>
        <v>114</v>
      </c>
      <c r="I39" s="14">
        <f t="shared" si="39"/>
        <v>6020837.3250000002</v>
      </c>
      <c r="J39" s="41">
        <v>3</v>
      </c>
      <c r="K39" s="41">
        <v>6</v>
      </c>
      <c r="L39" s="41">
        <v>9</v>
      </c>
      <c r="M39" s="41">
        <v>12</v>
      </c>
      <c r="N39" s="41">
        <v>15</v>
      </c>
      <c r="O39" s="41">
        <v>20</v>
      </c>
      <c r="P39" s="41">
        <v>25</v>
      </c>
      <c r="Q39" s="41">
        <v>30</v>
      </c>
      <c r="R39" s="41">
        <v>35</v>
      </c>
      <c r="S39" s="41">
        <v>40</v>
      </c>
      <c r="T39" s="41">
        <v>45</v>
      </c>
      <c r="U39" s="41">
        <v>50</v>
      </c>
      <c r="V39" s="41">
        <v>55</v>
      </c>
      <c r="W39" s="41">
        <v>60</v>
      </c>
      <c r="X39" s="41">
        <v>65</v>
      </c>
      <c r="Y39" s="41">
        <v>70</v>
      </c>
      <c r="Z39" s="41">
        <f t="shared" si="5"/>
        <v>3</v>
      </c>
      <c r="AU39" s="14">
        <f>ROUND(IF(Z39=1,INDEX(其他调用!$AF$4:$AF$164,MATCH(H39,其他调用!$AE$4:$AE$164,0)),IF(Z39=2,INDEX(其他调用!$AG$4:$AG$164,MATCH(H39,其他调用!$AE$4:$AE$164,0)),INDEX(其他调用!$AH$4:$AH$164,MATCH(H39,其他调用!$AE$4:$AE$164,0)))),0)</f>
        <v>9294</v>
      </c>
    </row>
    <row r="40" spans="2:47" x14ac:dyDescent="0.15">
      <c r="B40" s="53">
        <f>B37+150</f>
        <v>690</v>
      </c>
      <c r="C40" s="41">
        <f t="shared" si="3"/>
        <v>1</v>
      </c>
      <c r="D40" s="41" t="s">
        <v>254</v>
      </c>
      <c r="E40" s="41" t="s">
        <v>253</v>
      </c>
      <c r="F40" s="41">
        <f t="shared" ref="F40" si="40">B40</f>
        <v>690</v>
      </c>
      <c r="G40" s="4" t="s">
        <v>72</v>
      </c>
      <c r="H40" s="14">
        <f>ROUND(IF(C40=1,INDEX(节奏总纲!$AD$4:$AD$807,MATCH(F40,节奏总纲!$AC$4:$AC$807,0)),IF(C40=2,INDEX(节奏总纲!$AF$4:$AF$807,MATCH(F40,节奏总纲!$AC$4:$AC$807,0)),INDEX(节奏总纲!$AH$4:$AH$807,MATCH(F40,节奏总纲!$AC$4:$AC$807,0)))),0)</f>
        <v>94</v>
      </c>
      <c r="I40" s="14">
        <f>求节点($AY$4:$AY$18,$BA$4:$BA$18,F40)/J40/6</f>
        <v>6033121.2999999998</v>
      </c>
      <c r="J40" s="41">
        <v>20</v>
      </c>
      <c r="K40" s="41">
        <v>20</v>
      </c>
      <c r="L40" s="41">
        <v>20</v>
      </c>
      <c r="M40" s="41">
        <v>20</v>
      </c>
      <c r="N40" s="41">
        <v>20</v>
      </c>
      <c r="O40" s="41">
        <v>20</v>
      </c>
      <c r="P40" s="41">
        <v>20</v>
      </c>
      <c r="Q40" s="41">
        <v>20</v>
      </c>
      <c r="R40" s="41">
        <v>20</v>
      </c>
      <c r="S40" s="41">
        <v>20</v>
      </c>
      <c r="T40" s="41">
        <v>20</v>
      </c>
      <c r="U40" s="41">
        <v>20</v>
      </c>
      <c r="V40" s="41">
        <v>20</v>
      </c>
      <c r="W40" s="41">
        <v>20</v>
      </c>
      <c r="X40" s="41">
        <v>20</v>
      </c>
      <c r="Y40" s="41">
        <v>20</v>
      </c>
      <c r="Z40" s="41">
        <f t="shared" si="5"/>
        <v>1</v>
      </c>
      <c r="AU40" s="14">
        <f>ROUND(IF(Z40=1,INDEX(其他调用!$AF$4:$AF$164,MATCH(H40,其他调用!$AE$4:$AE$164,0)),IF(Z40=2,INDEX(其他调用!$AG$4:$AG$164,MATCH(H40,其他调用!$AE$4:$AE$164,0)),INDEX(其他调用!$AH$4:$AH$164,MATCH(H40,其他调用!$AE$4:$AE$164,0)))),0)</f>
        <v>7862</v>
      </c>
    </row>
    <row r="41" spans="2:47" x14ac:dyDescent="0.15">
      <c r="B41" s="53"/>
      <c r="C41" s="41">
        <f t="shared" si="3"/>
        <v>2</v>
      </c>
      <c r="D41" s="41" t="s">
        <v>255</v>
      </c>
      <c r="E41" s="41" t="s">
        <v>252</v>
      </c>
      <c r="F41" s="41">
        <f t="shared" ref="F41" si="41">B43</f>
        <v>840</v>
      </c>
      <c r="G41" s="4" t="s">
        <v>74</v>
      </c>
      <c r="H41" s="14">
        <f>ROUND(IF(C41=1,INDEX(节奏总纲!$AD$4:$AD$9999,MATCH(F41,节奏总纲!$AC$4:$AC$9999,0)),IF(C41=2,INDEX(节奏总纲!$AF$4:$AF$9999,MATCH(F41,节奏总纲!$AC$4:$AC$9999,0)),INDEX(节奏总纲!$AH$4:$AH$9999,MATCH(F41,节奏总纲!$AC$4:$AC$9999,0)))),0)</f>
        <v>103</v>
      </c>
      <c r="I41" s="14">
        <f t="shared" ref="I41:I42" si="42">I40</f>
        <v>6033121.2999999998</v>
      </c>
      <c r="J41" s="41">
        <v>60</v>
      </c>
      <c r="K41" s="41">
        <v>90</v>
      </c>
      <c r="L41" s="41">
        <v>120</v>
      </c>
      <c r="M41" s="41">
        <v>150</v>
      </c>
      <c r="N41" s="41">
        <v>180</v>
      </c>
      <c r="O41" s="41">
        <v>220</v>
      </c>
      <c r="P41" s="41">
        <v>270</v>
      </c>
      <c r="Q41" s="41">
        <v>310</v>
      </c>
      <c r="R41" s="41">
        <v>360</v>
      </c>
      <c r="S41" s="41">
        <v>400</v>
      </c>
      <c r="T41" s="41">
        <v>440</v>
      </c>
      <c r="U41" s="41">
        <v>490</v>
      </c>
      <c r="V41" s="41">
        <v>530</v>
      </c>
      <c r="W41" s="41">
        <v>580</v>
      </c>
      <c r="X41" s="41">
        <v>620</v>
      </c>
      <c r="Y41" s="41">
        <v>740</v>
      </c>
      <c r="Z41" s="41">
        <f t="shared" si="5"/>
        <v>2</v>
      </c>
      <c r="AU41" s="14">
        <f>ROUND(IF(Z41=1,INDEX(其他调用!$AF$4:$AF$164,MATCH(H41,其他调用!$AE$4:$AE$164,0)),IF(Z41=2,INDEX(其他调用!$AG$4:$AG$164,MATCH(H41,其他调用!$AE$4:$AE$164,0)),INDEX(其他调用!$AH$4:$AH$164,MATCH(H41,其他调用!$AE$4:$AE$164,0)))),0)</f>
        <v>8508</v>
      </c>
    </row>
    <row r="42" spans="2:47" x14ac:dyDescent="0.15">
      <c r="B42" s="53"/>
      <c r="C42" s="41">
        <f t="shared" si="3"/>
        <v>3</v>
      </c>
      <c r="D42" s="41" t="s">
        <v>256</v>
      </c>
      <c r="E42" s="41" t="s">
        <v>251</v>
      </c>
      <c r="F42" s="41">
        <v>840</v>
      </c>
      <c r="G42" s="4" t="s">
        <v>76</v>
      </c>
      <c r="H42" s="14">
        <f>ROUND(IF(C42=1,INDEX(节奏总纲!$AD$4:$AD$9999,MATCH(F42,节奏总纲!$AC$4:$AC$9999,0)),IF(C42=2,INDEX(节奏总纲!$AF$4:$AF$9999,MATCH(F42,节奏总纲!$AC$4:$AC$9999,0)),INDEX(节奏总纲!$AH$4:$AH$9999,MATCH(F42,节奏总纲!$AC$4:$AC$9999,0)))),0)</f>
        <v>116</v>
      </c>
      <c r="I42" s="14">
        <f t="shared" si="42"/>
        <v>6033121.2999999998</v>
      </c>
      <c r="J42" s="41">
        <v>3</v>
      </c>
      <c r="K42" s="41">
        <v>6</v>
      </c>
      <c r="L42" s="41">
        <v>9</v>
      </c>
      <c r="M42" s="41">
        <v>12</v>
      </c>
      <c r="N42" s="41">
        <v>15</v>
      </c>
      <c r="O42" s="41">
        <v>20</v>
      </c>
      <c r="P42" s="41">
        <v>25</v>
      </c>
      <c r="Q42" s="41">
        <v>30</v>
      </c>
      <c r="R42" s="41">
        <v>35</v>
      </c>
      <c r="S42" s="41">
        <v>40</v>
      </c>
      <c r="T42" s="41">
        <v>45</v>
      </c>
      <c r="U42" s="41">
        <v>50</v>
      </c>
      <c r="V42" s="41">
        <v>55</v>
      </c>
      <c r="W42" s="41">
        <v>60</v>
      </c>
      <c r="X42" s="41">
        <v>65</v>
      </c>
      <c r="Y42" s="41">
        <v>70</v>
      </c>
      <c r="Z42" s="41">
        <f t="shared" si="5"/>
        <v>3</v>
      </c>
      <c r="AU42" s="14">
        <f>ROUND(IF(Z42=1,INDEX(其他调用!$AF$4:$AF$164,MATCH(H42,其他调用!$AE$4:$AE$164,0)),IF(Z42=2,INDEX(其他调用!$AG$4:$AG$164,MATCH(H42,其他调用!$AE$4:$AE$164,0)),INDEX(其他调用!$AH$4:$AH$164,MATCH(H42,其他调用!$AE$4:$AE$164,0)))),0)</f>
        <v>9425</v>
      </c>
    </row>
    <row r="43" spans="2:47" x14ac:dyDescent="0.15">
      <c r="B43" s="53">
        <f t="shared" ref="B43" si="43">B40+150</f>
        <v>840</v>
      </c>
      <c r="C43" s="41">
        <f t="shared" si="3"/>
        <v>1</v>
      </c>
      <c r="D43" s="41" t="s">
        <v>254</v>
      </c>
      <c r="E43" s="41" t="s">
        <v>253</v>
      </c>
      <c r="F43" s="41">
        <f t="shared" ref="F43" si="44">B43</f>
        <v>840</v>
      </c>
      <c r="G43" s="4" t="s">
        <v>72</v>
      </c>
      <c r="H43" s="14">
        <f>ROUND(IF(C43=1,INDEX(节奏总纲!$AD$4:$AD$9999,MATCH(F43,节奏总纲!$AC$4:$AC$9999,0)),IF(C43=2,INDEX(节奏总纲!$AF$4:$AF$9999,MATCH(F43,节奏总纲!$AC$4:$AC$9999,0)),INDEX(节奏总纲!$AH$4:$AH$9999,MATCH(F43,节奏总纲!$AC$4:$AC$9999,0)))),0)</f>
        <v>97</v>
      </c>
      <c r="I43" s="14">
        <f>求节点($AY$4:$AY$18,$BA$4:$BA$18,F43)/J43/6</f>
        <v>6033121.2999999998</v>
      </c>
      <c r="J43" s="41">
        <v>20</v>
      </c>
      <c r="K43" s="41">
        <v>20</v>
      </c>
      <c r="L43" s="41">
        <v>20</v>
      </c>
      <c r="M43" s="41">
        <v>20</v>
      </c>
      <c r="N43" s="41">
        <v>20</v>
      </c>
      <c r="O43" s="41">
        <v>20</v>
      </c>
      <c r="P43" s="41">
        <v>20</v>
      </c>
      <c r="Q43" s="41">
        <v>20</v>
      </c>
      <c r="R43" s="41">
        <v>20</v>
      </c>
      <c r="S43" s="41">
        <v>20</v>
      </c>
      <c r="T43" s="41">
        <v>20</v>
      </c>
      <c r="U43" s="41">
        <v>20</v>
      </c>
      <c r="V43" s="41">
        <v>20</v>
      </c>
      <c r="W43" s="41">
        <v>20</v>
      </c>
      <c r="X43" s="41">
        <v>20</v>
      </c>
      <c r="Y43" s="41">
        <v>20</v>
      </c>
      <c r="Z43" s="41">
        <f t="shared" si="5"/>
        <v>1</v>
      </c>
      <c r="AU43" s="14">
        <f>ROUND(IF(Z43=1,INDEX(其他调用!$AF$4:$AF$164,MATCH(H43,其他调用!$AE$4:$AE$164,0)),IF(Z43=2,INDEX(其他调用!$AG$4:$AG$164,MATCH(H43,其他调用!$AE$4:$AE$164,0)),INDEX(其他调用!$AH$4:$AH$164,MATCH(H43,其他调用!$AE$4:$AE$164,0)))),0)</f>
        <v>8063</v>
      </c>
    </row>
    <row r="44" spans="2:47" x14ac:dyDescent="0.15">
      <c r="B44" s="53"/>
      <c r="C44" s="41">
        <f t="shared" si="3"/>
        <v>2</v>
      </c>
      <c r="D44" s="41" t="s">
        <v>255</v>
      </c>
      <c r="E44" s="41" t="s">
        <v>252</v>
      </c>
      <c r="F44" s="41">
        <f t="shared" ref="F44" si="45">B46</f>
        <v>990</v>
      </c>
      <c r="G44" s="4" t="s">
        <v>74</v>
      </c>
      <c r="H44" s="14">
        <f>ROUND(IF(C44=1,INDEX(节奏总纲!$AD$4:$AD$9999,MATCH(F44,节奏总纲!$AC$4:$AC$9999,0)),IF(C44=2,INDEX(节奏总纲!$AF$4:$AF$9999,MATCH(F44,节奏总纲!$AC$4:$AC$9999,0)),INDEX(节奏总纲!$AH$4:$AH$9999,MATCH(F44,节奏总纲!$AC$4:$AC$9999,0)))),0)</f>
        <v>105</v>
      </c>
      <c r="I44" s="14">
        <f t="shared" ref="I44:I45" si="46">I43</f>
        <v>6033121.2999999998</v>
      </c>
      <c r="J44" s="41">
        <v>60</v>
      </c>
      <c r="K44" s="41">
        <v>90</v>
      </c>
      <c r="L44" s="41">
        <v>120</v>
      </c>
      <c r="M44" s="41">
        <v>150</v>
      </c>
      <c r="N44" s="41">
        <v>180</v>
      </c>
      <c r="O44" s="41">
        <v>220</v>
      </c>
      <c r="P44" s="41">
        <v>270</v>
      </c>
      <c r="Q44" s="41">
        <v>310</v>
      </c>
      <c r="R44" s="41">
        <v>360</v>
      </c>
      <c r="S44" s="41">
        <v>400</v>
      </c>
      <c r="T44" s="41">
        <v>440</v>
      </c>
      <c r="U44" s="41">
        <v>490</v>
      </c>
      <c r="V44" s="41">
        <v>530</v>
      </c>
      <c r="W44" s="41">
        <v>580</v>
      </c>
      <c r="X44" s="41">
        <v>620</v>
      </c>
      <c r="Y44" s="41">
        <v>740</v>
      </c>
      <c r="Z44" s="41">
        <f t="shared" si="5"/>
        <v>2</v>
      </c>
      <c r="AU44" s="14">
        <f>ROUND(IF(Z44=1,INDEX(其他调用!$AF$4:$AF$164,MATCH(H44,其他调用!$AE$4:$AE$164,0)),IF(Z44=2,INDEX(其他调用!$AG$4:$AG$164,MATCH(H44,其他调用!$AE$4:$AE$164,0)),INDEX(其他调用!$AH$4:$AH$164,MATCH(H44,其他调用!$AE$4:$AE$164,0)))),0)</f>
        <v>8644</v>
      </c>
    </row>
    <row r="45" spans="2:47" x14ac:dyDescent="0.15">
      <c r="B45" s="53"/>
      <c r="C45" s="41">
        <f t="shared" si="3"/>
        <v>3</v>
      </c>
      <c r="D45" s="41" t="s">
        <v>256</v>
      </c>
      <c r="E45" s="41" t="s">
        <v>251</v>
      </c>
      <c r="F45" s="41">
        <v>990</v>
      </c>
      <c r="G45" s="4" t="s">
        <v>76</v>
      </c>
      <c r="H45" s="14">
        <f>ROUND(IF(C45=1,INDEX(节奏总纲!$AD$4:$AD$9999,MATCH(F45,节奏总纲!$AC$4:$AC$9999,0)),IF(C45=2,INDEX(节奏总纲!$AF$4:$AF$9999,MATCH(F45,节奏总纲!$AC$4:$AC$9999,0)),INDEX(节奏总纲!$AH$4:$AH$9999,MATCH(F45,节奏总纲!$AC$4:$AC$9999,0)))),0)</f>
        <v>119</v>
      </c>
      <c r="I45" s="14">
        <f t="shared" si="46"/>
        <v>6033121.2999999998</v>
      </c>
      <c r="J45" s="41">
        <v>3</v>
      </c>
      <c r="K45" s="41">
        <v>6</v>
      </c>
      <c r="L45" s="41">
        <v>9</v>
      </c>
      <c r="M45" s="41">
        <v>12</v>
      </c>
      <c r="N45" s="41">
        <v>15</v>
      </c>
      <c r="O45" s="41">
        <v>20</v>
      </c>
      <c r="P45" s="41">
        <v>25</v>
      </c>
      <c r="Q45" s="41">
        <v>30</v>
      </c>
      <c r="R45" s="41">
        <v>35</v>
      </c>
      <c r="S45" s="41">
        <v>40</v>
      </c>
      <c r="T45" s="41">
        <v>45</v>
      </c>
      <c r="U45" s="41">
        <v>50</v>
      </c>
      <c r="V45" s="41">
        <v>55</v>
      </c>
      <c r="W45" s="41">
        <v>60</v>
      </c>
      <c r="X45" s="41">
        <v>65</v>
      </c>
      <c r="Y45" s="41">
        <v>70</v>
      </c>
      <c r="Z45" s="41">
        <f t="shared" si="5"/>
        <v>3</v>
      </c>
      <c r="AU45" s="14">
        <f>ROUND(IF(Z45=1,INDEX(其他调用!$AF$4:$AF$164,MATCH(H45,其他调用!$AE$4:$AE$164,0)),IF(Z45=2,INDEX(其他调用!$AG$4:$AG$164,MATCH(H45,其他调用!$AE$4:$AE$164,0)),INDEX(其他调用!$AH$4:$AH$164,MATCH(H45,其他调用!$AE$4:$AE$164,0)))),0)</f>
        <v>9629</v>
      </c>
    </row>
    <row r="46" spans="2:47" x14ac:dyDescent="0.15">
      <c r="B46" s="53">
        <f t="shared" ref="B46" si="47">B43+150</f>
        <v>990</v>
      </c>
      <c r="C46" s="41">
        <f t="shared" si="3"/>
        <v>1</v>
      </c>
      <c r="D46" s="41" t="s">
        <v>254</v>
      </c>
      <c r="E46" s="41" t="s">
        <v>253</v>
      </c>
      <c r="F46" s="41">
        <f t="shared" ref="F46" si="48">B46</f>
        <v>990</v>
      </c>
      <c r="G46" s="4" t="s">
        <v>72</v>
      </c>
      <c r="H46" s="14">
        <f>ROUND(IF(C46=1,INDEX(节奏总纲!$AD$4:$AD$9999,MATCH(F46,节奏总纲!$AC$4:$AC$9999,0)),IF(C46=2,INDEX(节奏总纲!$AF$4:$AF$9999,MATCH(F46,节奏总纲!$AC$4:$AC$9999,0)),INDEX(节奏总纲!$AH$4:$AH$9999,MATCH(F46,节奏总纲!$AC$4:$AC$9999,0)))),0)</f>
        <v>100</v>
      </c>
      <c r="I46" s="14">
        <f>求节点($AY$4:$AY$18,$BA$4:$BA$18,F46)/J46/6</f>
        <v>6033121.2999999998</v>
      </c>
      <c r="J46" s="41">
        <v>20</v>
      </c>
      <c r="K46" s="41">
        <v>20</v>
      </c>
      <c r="L46" s="41">
        <v>20</v>
      </c>
      <c r="M46" s="41">
        <v>20</v>
      </c>
      <c r="N46" s="41">
        <v>20</v>
      </c>
      <c r="O46" s="41">
        <v>20</v>
      </c>
      <c r="P46" s="41">
        <v>20</v>
      </c>
      <c r="Q46" s="41">
        <v>20</v>
      </c>
      <c r="R46" s="41">
        <v>20</v>
      </c>
      <c r="S46" s="41">
        <v>20</v>
      </c>
      <c r="T46" s="41">
        <v>20</v>
      </c>
      <c r="U46" s="41">
        <v>20</v>
      </c>
      <c r="V46" s="41">
        <v>20</v>
      </c>
      <c r="W46" s="41">
        <v>20</v>
      </c>
      <c r="X46" s="41">
        <v>20</v>
      </c>
      <c r="Y46" s="41">
        <v>20</v>
      </c>
      <c r="Z46" s="41">
        <f t="shared" si="5"/>
        <v>1</v>
      </c>
      <c r="AU46" s="14">
        <f>ROUND(IF(Z46=1,INDEX(其他调用!$AF$4:$AF$164,MATCH(H46,其他调用!$AE$4:$AE$164,0)),IF(Z46=2,INDEX(其他调用!$AG$4:$AG$164,MATCH(H46,其他调用!$AE$4:$AE$164,0)),INDEX(其他调用!$AH$4:$AH$164,MATCH(H46,其他调用!$AE$4:$AE$164,0)))),0)</f>
        <v>8264</v>
      </c>
    </row>
    <row r="47" spans="2:47" x14ac:dyDescent="0.15">
      <c r="B47" s="53"/>
      <c r="C47" s="41">
        <f t="shared" si="3"/>
        <v>2</v>
      </c>
      <c r="D47" s="41" t="s">
        <v>255</v>
      </c>
      <c r="E47" s="41" t="s">
        <v>252</v>
      </c>
      <c r="F47" s="41">
        <f t="shared" ref="F47" si="49">B49</f>
        <v>1140</v>
      </c>
      <c r="G47" s="4" t="s">
        <v>74</v>
      </c>
      <c r="H47" s="14">
        <f>ROUND(IF(C47=1,INDEX(节奏总纲!$AD$4:$AD$9999,MATCH(F47,节奏总纲!$AC$4:$AC$9999,0)),IF(C47=2,INDEX(节奏总纲!$AF$4:$AF$9999,MATCH(F47,节奏总纲!$AC$4:$AC$9999,0)),INDEX(节奏总纲!$AH$4:$AH$9999,MATCH(F47,节奏总纲!$AC$4:$AC$9999,0)))),0)</f>
        <v>107</v>
      </c>
      <c r="I47" s="14">
        <f t="shared" ref="I47:I48" si="50">I46</f>
        <v>6033121.2999999998</v>
      </c>
      <c r="J47" s="41">
        <v>60</v>
      </c>
      <c r="K47" s="41">
        <v>90</v>
      </c>
      <c r="L47" s="41">
        <v>120</v>
      </c>
      <c r="M47" s="41">
        <v>150</v>
      </c>
      <c r="N47" s="41">
        <v>180</v>
      </c>
      <c r="O47" s="41">
        <v>220</v>
      </c>
      <c r="P47" s="41">
        <v>270</v>
      </c>
      <c r="Q47" s="41">
        <v>310</v>
      </c>
      <c r="R47" s="41">
        <v>360</v>
      </c>
      <c r="S47" s="41">
        <v>400</v>
      </c>
      <c r="T47" s="41">
        <v>440</v>
      </c>
      <c r="U47" s="41">
        <v>490</v>
      </c>
      <c r="V47" s="41">
        <v>530</v>
      </c>
      <c r="W47" s="41">
        <v>580</v>
      </c>
      <c r="X47" s="41">
        <v>620</v>
      </c>
      <c r="Y47" s="41">
        <v>740</v>
      </c>
      <c r="Z47" s="41">
        <f t="shared" si="5"/>
        <v>2</v>
      </c>
      <c r="AU47" s="14">
        <f>ROUND(IF(Z47=1,INDEX(其他调用!$AF$4:$AF$164,MATCH(H47,其他调用!$AE$4:$AE$164,0)),IF(Z47=2,INDEX(其他调用!$AG$4:$AG$164,MATCH(H47,其他调用!$AE$4:$AE$164,0)),INDEX(其他调用!$AH$4:$AH$164,MATCH(H47,其他调用!$AE$4:$AE$164,0)))),0)</f>
        <v>8778</v>
      </c>
    </row>
    <row r="48" spans="2:47" x14ac:dyDescent="0.15">
      <c r="B48" s="53"/>
      <c r="C48" s="41">
        <f t="shared" si="3"/>
        <v>3</v>
      </c>
      <c r="D48" s="41" t="s">
        <v>256</v>
      </c>
      <c r="E48" s="41" t="s">
        <v>251</v>
      </c>
      <c r="F48" s="41">
        <v>1140</v>
      </c>
      <c r="G48" s="4" t="s">
        <v>76</v>
      </c>
      <c r="H48" s="14">
        <f>ROUND(IF(C48=1,INDEX(节奏总纲!$AD$4:$AD$9999,MATCH(F48,节奏总纲!$AC$4:$AC$9999,0)),IF(C48=2,INDEX(节奏总纲!$AF$4:$AF$9999,MATCH(F48,节奏总纲!$AC$4:$AC$9999,0)),INDEX(节奏总纲!$AH$4:$AH$9999,MATCH(F48,节奏总纲!$AC$4:$AC$9999,0)))),0)</f>
        <v>121</v>
      </c>
      <c r="I48" s="14">
        <f t="shared" si="50"/>
        <v>6033121.2999999998</v>
      </c>
      <c r="J48" s="41">
        <v>3</v>
      </c>
      <c r="K48" s="41">
        <v>6</v>
      </c>
      <c r="L48" s="41">
        <v>9</v>
      </c>
      <c r="M48" s="41">
        <v>12</v>
      </c>
      <c r="N48" s="41">
        <v>15</v>
      </c>
      <c r="O48" s="41">
        <v>20</v>
      </c>
      <c r="P48" s="41">
        <v>25</v>
      </c>
      <c r="Q48" s="41">
        <v>30</v>
      </c>
      <c r="R48" s="41">
        <v>35</v>
      </c>
      <c r="S48" s="41">
        <v>40</v>
      </c>
      <c r="T48" s="41">
        <v>45</v>
      </c>
      <c r="U48" s="41">
        <v>50</v>
      </c>
      <c r="V48" s="41">
        <v>55</v>
      </c>
      <c r="W48" s="41">
        <v>60</v>
      </c>
      <c r="X48" s="41">
        <v>65</v>
      </c>
      <c r="Y48" s="41">
        <v>70</v>
      </c>
      <c r="Z48" s="41">
        <f t="shared" si="5"/>
        <v>3</v>
      </c>
      <c r="AU48" s="14">
        <f>ROUND(IF(Z48=1,INDEX(其他调用!$AF$4:$AF$164,MATCH(H48,其他调用!$AE$4:$AE$164,0)),IF(Z48=2,INDEX(其他调用!$AG$4:$AG$164,MATCH(H48,其他调用!$AE$4:$AE$164,0)),INDEX(其他调用!$AH$4:$AH$164,MATCH(H48,其他调用!$AE$4:$AE$164,0)))),0)</f>
        <v>9760</v>
      </c>
    </row>
    <row r="49" spans="2:2" x14ac:dyDescent="0.15">
      <c r="B49" s="53">
        <f t="shared" ref="B49" si="51">B46+150</f>
        <v>1140</v>
      </c>
    </row>
    <row r="50" spans="2:2" x14ac:dyDescent="0.15">
      <c r="B50" s="53"/>
    </row>
    <row r="51" spans="2:2" x14ac:dyDescent="0.15">
      <c r="B51" s="53"/>
    </row>
  </sheetData>
  <mergeCells count="17">
    <mergeCell ref="B46:B48"/>
    <mergeCell ref="B49:B51"/>
    <mergeCell ref="B43:B45"/>
    <mergeCell ref="B16:B18"/>
    <mergeCell ref="B19:B21"/>
    <mergeCell ref="J2:Y2"/>
    <mergeCell ref="B4:B6"/>
    <mergeCell ref="B7:B9"/>
    <mergeCell ref="B10:B12"/>
    <mergeCell ref="B13:B15"/>
    <mergeCell ref="B34:B36"/>
    <mergeCell ref="B37:B39"/>
    <mergeCell ref="B40:B42"/>
    <mergeCell ref="B22:B24"/>
    <mergeCell ref="B25:B27"/>
    <mergeCell ref="B28:B30"/>
    <mergeCell ref="B31:B3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32CA4-E11A-4EA8-8BBE-EAD7F317B785}">
  <dimension ref="A1:AB155"/>
  <sheetViews>
    <sheetView workbookViewId="0">
      <selection activeCell="M37" sqref="M37"/>
    </sheetView>
  </sheetViews>
  <sheetFormatPr defaultColWidth="6.625" defaultRowHeight="11.25" x14ac:dyDescent="0.15"/>
  <cols>
    <col min="1" max="4" width="6.625" style="5"/>
    <col min="5" max="6" width="7.5" style="5" bestFit="1" customWidth="1"/>
    <col min="7" max="7" width="6.625" style="5"/>
    <col min="8" max="8" width="13.875" style="5" bestFit="1" customWidth="1"/>
    <col min="9" max="10" width="13" style="5" bestFit="1" customWidth="1"/>
    <col min="11" max="11" width="18.875" style="5" bestFit="1" customWidth="1"/>
    <col min="12" max="12" width="6.625" style="5"/>
    <col min="13" max="13" width="10.5" style="5" bestFit="1" customWidth="1"/>
    <col min="14" max="17" width="6.625" style="5"/>
    <col min="18" max="28" width="6.625" style="14"/>
    <col min="29" max="16384" width="6.625" style="5"/>
  </cols>
  <sheetData>
    <row r="1" spans="1:28" x14ac:dyDescent="0.15">
      <c r="A1" s="5" t="s">
        <v>171</v>
      </c>
    </row>
    <row r="2" spans="1:28" x14ac:dyDescent="0.15">
      <c r="A2" s="5" t="s">
        <v>228</v>
      </c>
    </row>
    <row r="4" spans="1:28" x14ac:dyDescent="0.15">
      <c r="D4" s="14"/>
      <c r="E4" s="14"/>
      <c r="F4" s="14"/>
      <c r="G4" s="14"/>
      <c r="H4" s="34">
        <f>INDEX(道具资料!$K:$K,MATCH(任务奖励!H5,道具资料!$D:$D,0))</f>
        <v>30</v>
      </c>
      <c r="I4" s="34">
        <f>INDEX(道具资料!$K:$K,MATCH(任务奖励!I5,道具资料!$D:$D,0))</f>
        <v>30</v>
      </c>
      <c r="J4" s="34">
        <f>INDEX(道具资料!$K:$K,MATCH(任务奖励!J5,道具资料!$D:$D,0))</f>
        <v>30</v>
      </c>
      <c r="K4" s="34">
        <f>INDEX(道具资料!$K:$K,MATCH(任务奖励!K5,道具资料!$D:$D,0))</f>
        <v>305.5</v>
      </c>
      <c r="L4" s="34">
        <f>INDEX(道具资料!$K:$K,MATCH(任务奖励!L5,道具资料!$D:$D,0))</f>
        <v>1</v>
      </c>
      <c r="M4" s="14"/>
      <c r="N4" s="14"/>
      <c r="S4" s="49" t="s">
        <v>225</v>
      </c>
      <c r="T4" s="50"/>
      <c r="U4" s="50"/>
      <c r="V4" s="50"/>
      <c r="W4" s="51"/>
      <c r="X4" s="49" t="s">
        <v>177</v>
      </c>
      <c r="Y4" s="50"/>
      <c r="Z4" s="50"/>
      <c r="AA4" s="50"/>
      <c r="AB4" s="51"/>
    </row>
    <row r="5" spans="1:28" x14ac:dyDescent="0.15">
      <c r="D5" s="14"/>
      <c r="E5" s="14" t="s">
        <v>260</v>
      </c>
      <c r="F5" s="14" t="s">
        <v>261</v>
      </c>
      <c r="G5" s="14"/>
      <c r="H5" s="14" t="s">
        <v>277</v>
      </c>
      <c r="I5" s="14" t="s">
        <v>278</v>
      </c>
      <c r="J5" s="14" t="s">
        <v>279</v>
      </c>
      <c r="K5" s="14" t="s">
        <v>280</v>
      </c>
      <c r="L5" s="14" t="s">
        <v>232</v>
      </c>
      <c r="M5" s="14" t="s">
        <v>235</v>
      </c>
      <c r="N5" s="14"/>
      <c r="R5" s="14" t="s">
        <v>158</v>
      </c>
      <c r="S5" s="19" t="s">
        <v>164</v>
      </c>
      <c r="T5" s="19" t="s">
        <v>165</v>
      </c>
      <c r="U5" s="19" t="s">
        <v>166</v>
      </c>
      <c r="V5" s="19" t="s">
        <v>167</v>
      </c>
      <c r="W5" s="19" t="s">
        <v>168</v>
      </c>
      <c r="X5" s="19" t="s">
        <v>164</v>
      </c>
      <c r="Y5" s="19" t="s">
        <v>165</v>
      </c>
      <c r="Z5" s="19" t="s">
        <v>166</v>
      </c>
      <c r="AA5" s="19" t="s">
        <v>167</v>
      </c>
      <c r="AB5" s="19" t="s">
        <v>168</v>
      </c>
    </row>
    <row r="6" spans="1:28" x14ac:dyDescent="0.15">
      <c r="D6" s="14"/>
      <c r="E6" s="14" t="s">
        <v>262</v>
      </c>
      <c r="F6" s="14">
        <v>5000</v>
      </c>
      <c r="G6" s="14"/>
      <c r="H6" s="14">
        <v>5</v>
      </c>
      <c r="I6" s="14">
        <v>10</v>
      </c>
      <c r="J6" s="14">
        <v>5</v>
      </c>
      <c r="K6" s="14"/>
      <c r="L6" s="14">
        <v>100</v>
      </c>
      <c r="M6" s="14">
        <f>SUMPRODUCT(H6:L6,$H$4:$L$4)</f>
        <v>700</v>
      </c>
      <c r="N6" s="14"/>
      <c r="R6" s="14">
        <v>1</v>
      </c>
      <c r="S6" s="14">
        <f>节奏总纲!P4</f>
        <v>7.1773462536293131E-2</v>
      </c>
      <c r="T6" s="14">
        <f>节奏总纲!Q4</f>
        <v>5.9787294292732177E-2</v>
      </c>
      <c r="U6" s="14">
        <f>节奏总纲!R4</f>
        <v>4.677476553490223E-2</v>
      </c>
      <c r="V6" s="14">
        <f>节奏总纲!S4</f>
        <v>3.2585151991477081E-2</v>
      </c>
      <c r="W6" s="14">
        <f>节奏总纲!T4</f>
        <v>1.7039020006115988E-2</v>
      </c>
      <c r="X6" s="14">
        <f>S6*$M$10*设计思路!$C$2/7</f>
        <v>117.45214476474825</v>
      </c>
      <c r="Y6" s="14">
        <f>T6*$M$10*设计思路!$C$2/7</f>
        <v>97.837636589035284</v>
      </c>
      <c r="Z6" s="14">
        <f>U6*$M$10*设计思路!$C$2/7</f>
        <v>76.543562743186428</v>
      </c>
      <c r="AA6" s="14">
        <f>V6*$M$10*设计思路!$C$2/7</f>
        <v>53.323273723195712</v>
      </c>
      <c r="AB6" s="14">
        <f>W6*$M$10*设计思路!$C$2/7</f>
        <v>27.883139167151235</v>
      </c>
    </row>
    <row r="7" spans="1:28" x14ac:dyDescent="0.15">
      <c r="D7" s="14"/>
      <c r="E7" s="14" t="s">
        <v>262</v>
      </c>
      <c r="F7" s="14">
        <v>12000</v>
      </c>
      <c r="G7" s="14"/>
      <c r="H7" s="14">
        <v>15</v>
      </c>
      <c r="I7" s="14">
        <v>10</v>
      </c>
      <c r="J7" s="14">
        <v>5</v>
      </c>
      <c r="K7" s="14"/>
      <c r="L7" s="14">
        <v>200</v>
      </c>
      <c r="M7" s="14">
        <f>SUMPRODUCT(H7:L7,$H$4:$L$4)+M6</f>
        <v>1800</v>
      </c>
      <c r="N7" s="14"/>
      <c r="R7" s="14">
        <v>2</v>
      </c>
      <c r="S7" s="14">
        <f>节奏总纲!P5</f>
        <v>0.1486983549970351</v>
      </c>
      <c r="T7" s="14">
        <f>节奏总纲!Q5</f>
        <v>0.12505531655250651</v>
      </c>
      <c r="U7" s="14">
        <f>节奏总纲!R5</f>
        <v>9.883979656652922E-2</v>
      </c>
      <c r="V7" s="14">
        <f>节奏总纲!S5</f>
        <v>6.9828747506607683E-2</v>
      </c>
      <c r="W7" s="14">
        <f>节奏总纲!T5</f>
        <v>3.7085369736260552E-2</v>
      </c>
      <c r="X7" s="14">
        <f>S7*$M$10*设计思路!$C$2/7</f>
        <v>243.33423664157672</v>
      </c>
      <c r="Y7" s="14">
        <f>T7*$M$10*设计思路!$C$2/7</f>
        <v>204.64409301556603</v>
      </c>
      <c r="Z7" s="14">
        <f>U7*$M$10*设计思路!$C$2/7</f>
        <v>161.74426709565606</v>
      </c>
      <c r="AA7" s="14">
        <f>V7*$M$10*设计思路!$C$2/7</f>
        <v>114.26975752688443</v>
      </c>
      <c r="AB7" s="14">
        <f>W7*$M$10*设计思路!$C$2/7</f>
        <v>60.687558618409234</v>
      </c>
    </row>
    <row r="8" spans="1:28" x14ac:dyDescent="0.15">
      <c r="D8" s="14"/>
      <c r="E8" s="14" t="s">
        <v>263</v>
      </c>
      <c r="F8" s="14">
        <v>10000</v>
      </c>
      <c r="G8" s="14"/>
      <c r="H8" s="14">
        <v>10</v>
      </c>
      <c r="I8" s="14">
        <v>10</v>
      </c>
      <c r="J8" s="14">
        <v>5</v>
      </c>
      <c r="K8" s="14"/>
      <c r="L8" s="14">
        <v>100</v>
      </c>
      <c r="M8" s="14">
        <f t="shared" ref="M8:M9" si="0">SUMPRODUCT(H8:L8,$H$4:$L$4)+M7</f>
        <v>2650</v>
      </c>
      <c r="N8" s="14"/>
      <c r="R8" s="14">
        <v>3</v>
      </c>
      <c r="S8" s="14">
        <f>节奏总纲!P6</f>
        <v>0.23114441334491631</v>
      </c>
      <c r="T8" s="14">
        <f>节奏总纲!Q6</f>
        <v>0.19582554698581309</v>
      </c>
      <c r="U8" s="14">
        <f>节奏总纲!R6</f>
        <v>0.15616116565582547</v>
      </c>
      <c r="V8" s="14">
        <f>节奏总纲!S6</f>
        <v>0.11120357726023924</v>
      </c>
      <c r="W8" s="14">
        <f>节奏总纲!T6</f>
        <v>5.9380999788309005E-2</v>
      </c>
      <c r="X8" s="14">
        <f>S8*$M$10*设计思路!$C$2/7</f>
        <v>378.25132212371665</v>
      </c>
      <c r="Y8" s="14">
        <f>T8*$M$10*设计思路!$C$2/7</f>
        <v>320.4545201032127</v>
      </c>
      <c r="Z8" s="14">
        <f>U8*$M$10*设计思路!$C$2/7</f>
        <v>255.54659322678296</v>
      </c>
      <c r="AA8" s="14">
        <f>V8*$M$10*设计思路!$C$2/7</f>
        <v>181.97671107372008</v>
      </c>
      <c r="AB8" s="14">
        <f>W8*$M$10*设计思路!$C$2/7</f>
        <v>97.172764653582803</v>
      </c>
    </row>
    <row r="9" spans="1:28" x14ac:dyDescent="0.15">
      <c r="D9" s="14"/>
      <c r="E9" s="14" t="s">
        <v>263</v>
      </c>
      <c r="F9" s="14">
        <v>25000</v>
      </c>
      <c r="G9" s="14"/>
      <c r="H9" s="14">
        <v>20</v>
      </c>
      <c r="I9" s="14">
        <v>10</v>
      </c>
      <c r="J9" s="14">
        <v>5</v>
      </c>
      <c r="K9" s="14"/>
      <c r="L9" s="14">
        <v>200</v>
      </c>
      <c r="M9" s="14">
        <f t="shared" si="0"/>
        <v>3900</v>
      </c>
      <c r="N9" s="14"/>
      <c r="R9" s="14">
        <v>4</v>
      </c>
      <c r="S9" s="14">
        <f>节奏总纲!P7</f>
        <v>0.3195079107728942</v>
      </c>
      <c r="T9" s="14">
        <f>节奏总纲!Q7</f>
        <v>0.2719651336498875</v>
      </c>
      <c r="U9" s="14">
        <f>节奏总纲!R7</f>
        <v>0.21816000147573214</v>
      </c>
      <c r="V9" s="14">
        <f>节奏总纲!S7</f>
        <v>0.15607961441255883</v>
      </c>
      <c r="W9" s="14">
        <f>节奏总纲!T7</f>
        <v>8.4062531324348461E-2</v>
      </c>
      <c r="X9" s="14">
        <f>S9*$M$10*设计思路!$C$2/7</f>
        <v>522.85187398621474</v>
      </c>
      <c r="Y9" s="14">
        <f>T9*$M$10*设计思路!$C$2/7</f>
        <v>445.05151513706591</v>
      </c>
      <c r="Z9" s="14">
        <f>U9*$M$10*设计思路!$C$2/7</f>
        <v>357.00325955778737</v>
      </c>
      <c r="AA9" s="14">
        <f>V9*$M$10*设计思路!$C$2/7</f>
        <v>255.41314044226593</v>
      </c>
      <c r="AB9" s="14">
        <f>W9*$M$10*设计思路!$C$2/7</f>
        <v>137.56232804577309</v>
      </c>
    </row>
    <row r="10" spans="1:28" x14ac:dyDescent="0.15">
      <c r="D10" s="14"/>
      <c r="E10" s="14" t="s">
        <v>264</v>
      </c>
      <c r="F10" s="14">
        <v>1</v>
      </c>
      <c r="G10" s="14"/>
      <c r="H10" s="14"/>
      <c r="I10" s="14"/>
      <c r="J10" s="14"/>
      <c r="K10" s="14">
        <v>5</v>
      </c>
      <c r="L10" s="14">
        <v>300</v>
      </c>
      <c r="M10" s="14">
        <f>SUMPRODUCT(H10:L10,$H$4:$L$4)+M9</f>
        <v>5727.5</v>
      </c>
      <c r="N10" s="14"/>
      <c r="R10" s="14">
        <v>5</v>
      </c>
      <c r="S10" s="14">
        <f>节奏总纲!P8</f>
        <v>0.41421356237309515</v>
      </c>
      <c r="T10" s="14">
        <f>节奏总纲!Q8</f>
        <v>0.35241289886702937</v>
      </c>
      <c r="U10" s="14">
        <f>节奏总纲!R8</f>
        <v>0.28315639123824782</v>
      </c>
      <c r="V10" s="14">
        <f>节奏总纲!S8</f>
        <v>0.20296464556281663</v>
      </c>
      <c r="W10" s="14">
        <f>节奏总纲!T8</f>
        <v>0.10951806589144637</v>
      </c>
      <c r="X10" s="14">
        <f>S10*$M$10*设计思路!$C$2/7</f>
        <v>677.83090814054356</v>
      </c>
      <c r="Y10" s="14">
        <f>T10*$M$10*设计思路!$C$2/7</f>
        <v>576.69853664597451</v>
      </c>
      <c r="Z10" s="14">
        <f>U10*$M$10*设计思路!$C$2/7</f>
        <v>463.36520880487558</v>
      </c>
      <c r="AA10" s="14">
        <f>V10*$M$10*设计思路!$C$2/7</f>
        <v>332.1371449888664</v>
      </c>
      <c r="AB10" s="14">
        <f>W10*$M$10*设计思路!$C$2/7</f>
        <v>179.21849211235977</v>
      </c>
    </row>
    <row r="11" spans="1:28" x14ac:dyDescent="0.15"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R11" s="14">
        <v>6</v>
      </c>
      <c r="S11" s="14">
        <f>节奏总纲!P9</f>
        <v>0.51571656651039799</v>
      </c>
      <c r="T11" s="14">
        <f>节奏总纲!Q9</f>
        <v>0.43939051466685908</v>
      </c>
      <c r="U11" s="14">
        <f>节奏总纲!R9</f>
        <v>0.35336899137292471</v>
      </c>
      <c r="V11" s="14">
        <f>节奏总纲!S9</f>
        <v>0.25440298225957936</v>
      </c>
      <c r="W11" s="14">
        <f>节奏总纲!T9</f>
        <v>0.13836675479473978</v>
      </c>
      <c r="X11" s="14">
        <f>S11*$M$10*设计思路!$C$2/7</f>
        <v>843.93332419665842</v>
      </c>
      <c r="Y11" s="14">
        <f>T11*$M$10*设计思路!$C$2/7</f>
        <v>719.03119221555301</v>
      </c>
      <c r="Z11" s="14">
        <f>U11*$M$10*设计思路!$C$2/7</f>
        <v>578.26311373955036</v>
      </c>
      <c r="AA11" s="14">
        <f>V11*$M$10*设计思路!$C$2/7</f>
        <v>416.31230882621168</v>
      </c>
      <c r="AB11" s="14">
        <f>W11*$M$10*设计思路!$C$2/7</f>
        <v>226.42731088196345</v>
      </c>
    </row>
    <row r="12" spans="1:28" x14ac:dyDescent="0.15">
      <c r="D12" s="14"/>
      <c r="E12" s="14" t="s">
        <v>283</v>
      </c>
      <c r="F12" s="14" t="s">
        <v>284</v>
      </c>
      <c r="G12" s="14"/>
      <c r="H12" s="38"/>
      <c r="I12" s="14"/>
      <c r="J12" s="14"/>
      <c r="K12" s="14"/>
      <c r="L12" s="14">
        <v>500</v>
      </c>
      <c r="M12" s="14"/>
      <c r="N12" s="14"/>
      <c r="R12" s="14">
        <v>7</v>
      </c>
      <c r="S12" s="14">
        <f>节奏总纲!P10</f>
        <v>0.62450479271247095</v>
      </c>
      <c r="T12" s="14">
        <f>节奏总纲!Q10</f>
        <v>0.53413894920697635</v>
      </c>
      <c r="U12" s="14">
        <f>节奏总纲!R10</f>
        <v>0.43072095553379119</v>
      </c>
      <c r="V12" s="14">
        <f>节奏总纲!S10</f>
        <v>0.30950457526830061</v>
      </c>
      <c r="W12" s="14">
        <f>节奏总纲!T10</f>
        <v>0.16699258157131475</v>
      </c>
      <c r="X12" s="14">
        <f>S12*$M$10*设计思路!$C$2/7</f>
        <v>1021.9574857887649</v>
      </c>
      <c r="Y12" s="14">
        <f>T12*$M$10*设计思路!$C$2/7</f>
        <v>874.0802375951306</v>
      </c>
      <c r="Z12" s="14">
        <f>U12*$M$10*设计思路!$C$2/7</f>
        <v>704.84407794851109</v>
      </c>
      <c r="AA12" s="14">
        <f>V12*$M$10*设计思路!$C$2/7</f>
        <v>506.48212995691193</v>
      </c>
      <c r="AB12" s="14">
        <f>W12*$M$10*设计思路!$C$2/7</f>
        <v>273.27143169991575</v>
      </c>
    </row>
    <row r="13" spans="1:28" x14ac:dyDescent="0.15"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R13" s="14">
        <v>8</v>
      </c>
      <c r="S13" s="14">
        <f>节奏总纲!P11</f>
        <v>0.74110112659224825</v>
      </c>
      <c r="T13" s="14">
        <f>节奏总纲!Q11</f>
        <v>0.63089938906798093</v>
      </c>
      <c r="U13" s="14">
        <f>节奏总纲!R11</f>
        <v>0.50550507844857251</v>
      </c>
      <c r="V13" s="14">
        <f>节奏总纲!S11</f>
        <v>0.36195379022765406</v>
      </c>
      <c r="W13" s="14">
        <f>节奏总纲!T11</f>
        <v>0.19579891764567198</v>
      </c>
      <c r="X13" s="14">
        <f>S13*$M$10*设计思路!$C$2/7</f>
        <v>1212.7590578734578</v>
      </c>
      <c r="Y13" s="14">
        <f>T13*$M$10*设计思路!$C$2/7</f>
        <v>1032.4217859676744</v>
      </c>
      <c r="Z13" s="14">
        <f>U13*$M$10*设计思路!$C$2/7</f>
        <v>827.22295337548542</v>
      </c>
      <c r="AA13" s="14">
        <f>V13*$M$10*设计思路!$C$2/7</f>
        <v>592.31152386539668</v>
      </c>
      <c r="AB13" s="14">
        <f>W13*$M$10*设计思路!$C$2/7</f>
        <v>320.41094309016751</v>
      </c>
    </row>
    <row r="14" spans="1:28" x14ac:dyDescent="0.15"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R14" s="14">
        <v>9</v>
      </c>
      <c r="S14" s="14">
        <f>节奏总纲!P12</f>
        <v>0.86606598307361482</v>
      </c>
      <c r="T14" s="14">
        <f>节奏总纲!Q12</f>
        <v>0.73702215159564621</v>
      </c>
      <c r="U14" s="14">
        <f>节奏总纲!R12</f>
        <v>0.59282216541388932</v>
      </c>
      <c r="V14" s="14">
        <f>节奏总纲!S12</f>
        <v>0.42766338244175101</v>
      </c>
      <c r="W14" s="14">
        <f>节奏总纲!T12</f>
        <v>0.23193247026711403</v>
      </c>
      <c r="X14" s="14">
        <f>S14*$M$10*设计思路!$C$2/7</f>
        <v>1417.2551194440368</v>
      </c>
      <c r="Y14" s="14">
        <f>T14*$M$10*设计思路!$C$2/7</f>
        <v>1206.0841066468752</v>
      </c>
      <c r="Z14" s="14">
        <f>U14*$M$10*设计思路!$C$2/7</f>
        <v>970.11112925944315</v>
      </c>
      <c r="AA14" s="14">
        <f>V14*$M$10*设计思路!$C$2/7</f>
        <v>699.84057798146546</v>
      </c>
      <c r="AB14" s="14">
        <f>W14*$M$10*设计思路!$C$2/7</f>
        <v>379.54092098711305</v>
      </c>
    </row>
    <row r="15" spans="1:28" x14ac:dyDescent="0.1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R15" s="14">
        <v>10</v>
      </c>
      <c r="S15" s="14">
        <f>节奏总纲!P13</f>
        <v>1</v>
      </c>
      <c r="T15" s="14">
        <f>节奏总纲!Q13</f>
        <v>0.8548</v>
      </c>
      <c r="U15" s="14">
        <f>节奏总纲!R13</f>
        <v>0.6895</v>
      </c>
      <c r="V15" s="14">
        <f>节奏总纲!S13</f>
        <v>0.49980000000000002</v>
      </c>
      <c r="W15" s="14">
        <f>节奏总纲!T13</f>
        <v>0.2732</v>
      </c>
      <c r="X15" s="14">
        <f>S15*$M$10*设计思路!$C$2/7</f>
        <v>1636.4285714285713</v>
      </c>
      <c r="Y15" s="14">
        <f>T15*$M$10*设计思路!$C$2/7</f>
        <v>1398.8191428571429</v>
      </c>
      <c r="Z15" s="14">
        <f>U15*$M$10*设计思路!$C$2/7</f>
        <v>1128.3174999999999</v>
      </c>
      <c r="AA15" s="14">
        <f>V15*$M$10*设计思路!$C$2/7</f>
        <v>817.88699999999994</v>
      </c>
      <c r="AB15" s="14">
        <f>W15*$M$10*设计思路!$C$2/7</f>
        <v>447.07228571428567</v>
      </c>
    </row>
    <row r="16" spans="1:28" x14ac:dyDescent="0.15">
      <c r="H16" s="18"/>
      <c r="I16" s="18"/>
      <c r="J16" s="18"/>
      <c r="K16" s="18"/>
      <c r="L16" s="18"/>
      <c r="R16" s="14">
        <v>11</v>
      </c>
      <c r="S16" s="14">
        <f>节奏总纲!P14</f>
        <v>1.1435469250725863</v>
      </c>
      <c r="T16" s="14">
        <f>节奏总纲!Q14</f>
        <v>0.98036277886472811</v>
      </c>
      <c r="U16" s="14">
        <f>节奏总纲!R14</f>
        <v>0.79453640354043287</v>
      </c>
      <c r="V16" s="14">
        <f>节奏总纲!S14</f>
        <v>0.57577587677404707</v>
      </c>
      <c r="W16" s="14">
        <f>节奏总纲!T14</f>
        <v>0.31767733578516444</v>
      </c>
      <c r="X16" s="14">
        <f>S16*$M$10*设计思路!$C$2/7</f>
        <v>1871.3328609580678</v>
      </c>
      <c r="Y16" s="14">
        <f>T16*$M$10*设计思路!$C$2/7</f>
        <v>1604.2936616993516</v>
      </c>
      <c r="Z16" s="14">
        <f>U16*$M$10*设计思路!$C$2/7</f>
        <v>1300.2020717936655</v>
      </c>
      <c r="AA16" s="14">
        <f>V16*$M$10*设计思路!$C$2/7</f>
        <v>942.21609549238713</v>
      </c>
      <c r="AB16" s="14">
        <f>W16*$M$10*设计思路!$C$2/7</f>
        <v>519.8562687741512</v>
      </c>
    </row>
    <row r="17" spans="18:28" x14ac:dyDescent="0.15">
      <c r="R17" s="14">
        <v>12</v>
      </c>
      <c r="S17" s="14">
        <f>节奏总纲!P15</f>
        <v>1.2973967099940702</v>
      </c>
      <c r="T17" s="14">
        <f>节奏总纲!Q15</f>
        <v>1.1126474184909145</v>
      </c>
      <c r="U17" s="14">
        <f>节奏总纲!R15</f>
        <v>0.9058423829178599</v>
      </c>
      <c r="V17" s="14">
        <f>节奏总纲!S15</f>
        <v>0.66219128078097333</v>
      </c>
      <c r="W17" s="14">
        <f>节奏总纲!T15</f>
        <v>0.36560639287632896</v>
      </c>
      <c r="X17" s="14">
        <f>S17*$M$10*设计思路!$C$2/7</f>
        <v>2123.0970447117247</v>
      </c>
      <c r="Y17" s="14">
        <f>T17*$M$10*设计思路!$C$2/7</f>
        <v>1820.7680255447751</v>
      </c>
      <c r="Z17" s="14">
        <f>U17*$M$10*设计思路!$C$2/7</f>
        <v>1482.3463566177265</v>
      </c>
      <c r="AA17" s="14">
        <f>V17*$M$10*设计思路!$C$2/7</f>
        <v>1083.6287316208643</v>
      </c>
      <c r="AB17" s="14">
        <f>W17*$M$10*设计思路!$C$2/7</f>
        <v>598.28874719976398</v>
      </c>
    </row>
    <row r="18" spans="18:28" x14ac:dyDescent="0.15">
      <c r="R18" s="14">
        <v>13</v>
      </c>
      <c r="S18" s="14">
        <f>节奏总纲!P16</f>
        <v>1.4622888266898326</v>
      </c>
      <c r="T18" s="14">
        <f>节奏总纲!Q16</f>
        <v>1.2628326307293396</v>
      </c>
      <c r="U18" s="14">
        <f>节奏总纲!R16</f>
        <v>1.0294513339896421</v>
      </c>
      <c r="V18" s="14">
        <f>节奏总纲!S16</f>
        <v>0.75556463675063656</v>
      </c>
      <c r="W18" s="14">
        <f>节奏总纲!T16</f>
        <v>0.41865329108129906</v>
      </c>
      <c r="X18" s="14">
        <f>S18*$M$10*设计思路!$C$2/7</f>
        <v>2392.9312156760047</v>
      </c>
      <c r="Y18" s="14">
        <f>T18*$M$10*设计思路!$C$2/7</f>
        <v>2066.5353978577978</v>
      </c>
      <c r="Z18" s="14">
        <f>U18*$M$10*设计思路!$C$2/7</f>
        <v>1684.6235758359071</v>
      </c>
      <c r="AA18" s="14">
        <f>V18*$M$10*设计思路!$C$2/7</f>
        <v>1236.4275591397916</v>
      </c>
      <c r="AB18" s="14">
        <f>W18*$M$10*设计思路!$C$2/7</f>
        <v>685.09620704804013</v>
      </c>
    </row>
    <row r="19" spans="18:28" x14ac:dyDescent="0.15">
      <c r="R19" s="14">
        <v>14</v>
      </c>
      <c r="S19" s="14">
        <f>节奏总纲!P17</f>
        <v>1.6390158215457884</v>
      </c>
      <c r="T19" s="14">
        <f>节奏总纲!Q17</f>
        <v>1.4136511460832426</v>
      </c>
      <c r="U19" s="14">
        <f>节奏总纲!R17</f>
        <v>1.1545227446968533</v>
      </c>
      <c r="V19" s="14">
        <f>节奏总纲!S17</f>
        <v>0.84605996708193598</v>
      </c>
      <c r="W19" s="14">
        <f>节奏总纲!T17</f>
        <v>0.46810291863347719</v>
      </c>
      <c r="X19" s="14">
        <f>S19*$M$10*设计思路!$C$2/7</f>
        <v>2682.1323194010006</v>
      </c>
      <c r="Y19" s="14">
        <f>T19*$M$10*设计思路!$C$2/7</f>
        <v>2313.3391254833632</v>
      </c>
      <c r="Z19" s="14">
        <f>U19*$M$10*设计思路!$C$2/7</f>
        <v>1889.2940057860651</v>
      </c>
      <c r="AA19" s="14">
        <f>V19*$M$10*设计思路!$C$2/7</f>
        <v>1384.5167032747966</v>
      </c>
      <c r="AB19" s="14">
        <f>W19*$M$10*设计思路!$C$2/7</f>
        <v>766.01699042092594</v>
      </c>
    </row>
    <row r="20" spans="18:28" x14ac:dyDescent="0.15">
      <c r="R20" s="14">
        <v>15</v>
      </c>
      <c r="S20" s="14">
        <f>节奏总纲!P18</f>
        <v>1.8284271247461898</v>
      </c>
      <c r="T20" s="14">
        <f>节奏总纲!Q18</f>
        <v>1.5793953503557587</v>
      </c>
      <c r="U20" s="14">
        <f>节奏总纲!R18</f>
        <v>1.2928808199080308</v>
      </c>
      <c r="V20" s="14">
        <f>节奏总纲!S18</f>
        <v>0.94895367774327255</v>
      </c>
      <c r="W20" s="14">
        <f>节奏总纲!T18</f>
        <v>0.5271355400643265</v>
      </c>
      <c r="X20" s="14">
        <f>S20*$M$10*设计思路!$C$2/7</f>
        <v>2992.0903877096575</v>
      </c>
      <c r="Y20" s="14">
        <f>T20*$M$10*设计思路!$C$2/7</f>
        <v>2584.5676769036027</v>
      </c>
      <c r="Z20" s="14">
        <f>U20*$M$10*设计思路!$C$2/7</f>
        <v>2115.707113149499</v>
      </c>
      <c r="AA20" s="14">
        <f>V20*$M$10*设计思路!$C$2/7</f>
        <v>1552.8949112213124</v>
      </c>
      <c r="AB20" s="14">
        <f>W20*$M$10*设计思路!$C$2/7</f>
        <v>862.61965877669434</v>
      </c>
    </row>
    <row r="21" spans="18:28" x14ac:dyDescent="0.15">
      <c r="R21" s="14">
        <v>16</v>
      </c>
      <c r="S21" s="14">
        <f>节奏总纲!P19</f>
        <v>2.031433133020796</v>
      </c>
      <c r="T21" s="14">
        <f>节奏总纲!Q19</f>
        <v>1.7586116632561031</v>
      </c>
      <c r="U21" s="14">
        <f>节奏总纲!R19</f>
        <v>1.4398798046851402</v>
      </c>
      <c r="V21" s="14">
        <f>节奏总纲!S19</f>
        <v>1.0618300986299702</v>
      </c>
      <c r="W21" s="14">
        <f>节奏总纲!T19</f>
        <v>0.59460047803518701</v>
      </c>
      <c r="X21" s="14">
        <f>S21*$M$10*设计思路!$C$2/7</f>
        <v>3324.2952198218882</v>
      </c>
      <c r="Y21" s="14">
        <f>T21*$M$10*设计思路!$C$2/7</f>
        <v>2877.8423717998085</v>
      </c>
      <c r="Z21" s="14">
        <f>U21*$M$10*设计思路!$C$2/7</f>
        <v>2356.2604518097546</v>
      </c>
      <c r="AA21" s="14">
        <f>V21*$M$10*设计思路!$C$2/7</f>
        <v>1737.6091114009014</v>
      </c>
      <c r="AB21" s="14">
        <f>W21*$M$10*设计思路!$C$2/7</f>
        <v>973.02121084186672</v>
      </c>
    </row>
    <row r="22" spans="18:28" x14ac:dyDescent="0.15">
      <c r="R22" s="14">
        <v>17</v>
      </c>
      <c r="S22" s="14">
        <f>节奏总纲!P20</f>
        <v>2.2490095854249419</v>
      </c>
      <c r="T22" s="14">
        <f>节奏总纲!Q20</f>
        <v>1.9433691827656923</v>
      </c>
      <c r="U22" s="14">
        <f>节奏总纲!R20</f>
        <v>1.5904995788125189</v>
      </c>
      <c r="V22" s="14">
        <f>节奏总纲!S20</f>
        <v>1.1742079045503622</v>
      </c>
      <c r="W22" s="14">
        <f>节奏总纲!T20</f>
        <v>0.65311238360740309</v>
      </c>
      <c r="X22" s="14">
        <f>S22*$M$10*设计思路!$C$2/7</f>
        <v>3680.3435430061013</v>
      </c>
      <c r="Y22" s="14">
        <f>T22*$M$10*设计思路!$C$2/7</f>
        <v>3180.1848555115721</v>
      </c>
      <c r="Z22" s="14">
        <f>U22*$M$10*设计思路!$C$2/7</f>
        <v>2602.7389536139149</v>
      </c>
      <c r="AA22" s="14">
        <f>V22*$M$10*设计思路!$C$2/7</f>
        <v>1921.5073638034853</v>
      </c>
      <c r="AB22" s="14">
        <f>W22*$M$10*设计思路!$C$2/7</f>
        <v>1068.7717648889718</v>
      </c>
    </row>
    <row r="23" spans="18:28" x14ac:dyDescent="0.15">
      <c r="R23" s="14">
        <v>18</v>
      </c>
      <c r="S23" s="14">
        <f>节奏总纲!P21</f>
        <v>2.4822022531844965</v>
      </c>
      <c r="T23" s="14">
        <f>节奏总纲!Q21</f>
        <v>2.1515729130603214</v>
      </c>
      <c r="U23" s="14">
        <f>节奏总纲!R21</f>
        <v>1.7690655458445907</v>
      </c>
      <c r="V23" s="14">
        <f>节奏总纲!S21</f>
        <v>1.3066312660763189</v>
      </c>
      <c r="W23" s="14">
        <f>节奏总纲!T21</f>
        <v>0.72554771860582834</v>
      </c>
      <c r="X23" s="14">
        <f>S23*$M$10*设计思路!$C$2/7</f>
        <v>4061.9466871754871</v>
      </c>
      <c r="Y23" s="14">
        <f>T23*$M$10*设计思路!$C$2/7</f>
        <v>3520.8953884437115</v>
      </c>
      <c r="Z23" s="14">
        <f>U23*$M$10*设计思路!$C$2/7</f>
        <v>2894.9494039499696</v>
      </c>
      <c r="AA23" s="14">
        <f>V23*$M$10*设计思路!$C$2/7</f>
        <v>2138.208736129176</v>
      </c>
      <c r="AB23" s="14">
        <f>W23*$M$10*设计思路!$C$2/7</f>
        <v>1187.3070166613948</v>
      </c>
    </row>
    <row r="24" spans="18:28" x14ac:dyDescent="0.15">
      <c r="R24" s="14">
        <v>19</v>
      </c>
      <c r="S24" s="14">
        <f>节奏总纲!P22</f>
        <v>2.7321319661472296</v>
      </c>
      <c r="T24" s="14">
        <f>节奏总纲!Q22</f>
        <v>2.3734030389920986</v>
      </c>
      <c r="U24" s="14">
        <f>节奏总纲!R22</f>
        <v>1.9510154370257367</v>
      </c>
      <c r="V24" s="14">
        <f>节奏总纲!S22</f>
        <v>1.4395603329629754</v>
      </c>
      <c r="W24" s="14">
        <f>节奏总纲!T22</f>
        <v>0.80270037165405606</v>
      </c>
      <c r="X24" s="14">
        <f>S24*$M$10*设计思路!$C$2/7</f>
        <v>4470.9388103166448</v>
      </c>
      <c r="Y24" s="14">
        <f>T24*$M$10*设计思路!$C$2/7</f>
        <v>3883.90454452207</v>
      </c>
      <c r="Z24" s="14">
        <f>U24*$M$10*设计思路!$C$2/7</f>
        <v>3192.6974044471162</v>
      </c>
      <c r="AA24" s="14">
        <f>V24*$M$10*设计思路!$C$2/7</f>
        <v>2355.73765915584</v>
      </c>
      <c r="AB24" s="14">
        <f>W24*$M$10*设计思路!$C$2/7</f>
        <v>1313.5618224710304</v>
      </c>
    </row>
    <row r="25" spans="18:28" x14ac:dyDescent="0.15">
      <c r="R25" s="14">
        <v>20</v>
      </c>
      <c r="S25" s="14">
        <f>节奏总纲!P23</f>
        <v>3</v>
      </c>
      <c r="T25" s="14">
        <f>节奏总纲!Q23</f>
        <v>2.6036999999999999</v>
      </c>
      <c r="U25" s="14">
        <f>节奏总纲!R23</f>
        <v>2.1372</v>
      </c>
      <c r="V25" s="14">
        <f>节奏总纲!S23</f>
        <v>1.5800999999999998</v>
      </c>
      <c r="W25" s="14">
        <f>节奏总纲!T23</f>
        <v>0.87990000000000002</v>
      </c>
      <c r="X25" s="14">
        <f>S25*$M$10*设计思路!$C$2/7</f>
        <v>4909.2857142857147</v>
      </c>
      <c r="Y25" s="14">
        <f>T25*$M$10*设计思路!$C$2/7</f>
        <v>4260.7690714285718</v>
      </c>
      <c r="Z25" s="14">
        <f>U25*$M$10*设计思路!$C$2/7</f>
        <v>3497.3751428571427</v>
      </c>
      <c r="AA25" s="14">
        <f>V25*$M$10*设计思路!$C$2/7</f>
        <v>2585.7207857142853</v>
      </c>
      <c r="AB25" s="14">
        <f>W25*$M$10*设计思路!$C$2/7</f>
        <v>1439.8935000000001</v>
      </c>
    </row>
    <row r="26" spans="18:28" x14ac:dyDescent="0.15">
      <c r="R26" s="14">
        <v>21</v>
      </c>
      <c r="S26" s="14">
        <f>节奏总纲!P24</f>
        <v>3.2870938501451725</v>
      </c>
      <c r="T26" s="14">
        <f>节奏总纲!Q24</f>
        <v>2.8518826243859516</v>
      </c>
      <c r="U26" s="14">
        <f>节奏总纲!R24</f>
        <v>2.3466562996186386</v>
      </c>
      <c r="V26" s="14">
        <f>节奏总纲!S24</f>
        <v>1.7365716810316947</v>
      </c>
      <c r="W26" s="14">
        <f>节奏总纲!T24</f>
        <v>0.97166494210291288</v>
      </c>
      <c r="X26" s="14">
        <f>S26*$M$10*设计思路!$C$2/7</f>
        <v>5379.0942933447077</v>
      </c>
      <c r="Y26" s="14">
        <f>T26*$M$10*设计思路!$C$2/7</f>
        <v>4666.9022089058681</v>
      </c>
      <c r="Z26" s="14">
        <f>U26*$M$10*设计思路!$C$2/7</f>
        <v>3840.1354160187866</v>
      </c>
      <c r="AA26" s="14">
        <f>V26*$M$10*设计思路!$C$2/7</f>
        <v>2841.7755151740089</v>
      </c>
      <c r="AB26" s="14">
        <f>W26*$M$10*设计思路!$C$2/7</f>
        <v>1590.0602731126953</v>
      </c>
    </row>
    <row r="27" spans="18:28" x14ac:dyDescent="0.15">
      <c r="R27" s="14">
        <v>22</v>
      </c>
      <c r="S27" s="14">
        <f>节奏总纲!P25</f>
        <v>3.5947934199881395</v>
      </c>
      <c r="T27" s="14">
        <f>节奏总纲!Q25</f>
        <v>3.124234961311692</v>
      </c>
      <c r="U27" s="14">
        <f>节奏总纲!R25</f>
        <v>2.5749505267375046</v>
      </c>
      <c r="V27" s="14">
        <f>节奏总纲!S25</f>
        <v>1.9077568679877055</v>
      </c>
      <c r="W27" s="14">
        <f>节奏总纲!T25</f>
        <v>1.0687320837624739</v>
      </c>
      <c r="X27" s="14">
        <f>S27*$M$10*设计思路!$C$2/7</f>
        <v>5882.6226608520201</v>
      </c>
      <c r="Y27" s="14">
        <f>T27*$M$10*设计思路!$C$2/7</f>
        <v>5112.5873545464901</v>
      </c>
      <c r="Z27" s="14">
        <f>U27*$M$10*设计思路!$C$2/7</f>
        <v>4213.7226119683019</v>
      </c>
      <c r="AA27" s="14">
        <f>V27*$M$10*设计思路!$C$2/7</f>
        <v>3121.9078461141667</v>
      </c>
      <c r="AB27" s="14">
        <f>W27*$M$10*设计思路!$C$2/7</f>
        <v>1748.9037170713054</v>
      </c>
    </row>
    <row r="28" spans="18:28" x14ac:dyDescent="0.15">
      <c r="R28" s="14">
        <v>23</v>
      </c>
      <c r="S28" s="14">
        <f>节奏总纲!P26</f>
        <v>3.9245776533796644</v>
      </c>
      <c r="T28" s="14">
        <f>节奏总纲!Q26</f>
        <v>3.4081032341949005</v>
      </c>
      <c r="U28" s="14">
        <f>节奏总纲!R26</f>
        <v>2.8064654799317976</v>
      </c>
      <c r="V28" s="14">
        <f>节奏总纲!S26</f>
        <v>2.0796336985258841</v>
      </c>
      <c r="W28" s="14">
        <f>节奏总纲!T26</f>
        <v>1.1608900698697047</v>
      </c>
      <c r="X28" s="14">
        <f>S28*$M$10*设计思路!$C$2/7</f>
        <v>6422.2910027805792</v>
      </c>
      <c r="Y28" s="14">
        <f>T28*$M$10*设计思路!$C$2/7</f>
        <v>5577.1175068146549</v>
      </c>
      <c r="Z28" s="14">
        <f>U28*$M$10*设计思路!$C$2/7</f>
        <v>4592.5802960883912</v>
      </c>
      <c r="AA28" s="14">
        <f>V28*$M$10*设计思路!$C$2/7</f>
        <v>3403.1720023734292</v>
      </c>
      <c r="AB28" s="14">
        <f>W28*$M$10*设计思路!$C$2/7</f>
        <v>1899.7136786224953</v>
      </c>
    </row>
    <row r="29" spans="18:28" x14ac:dyDescent="0.15">
      <c r="R29" s="14">
        <v>24</v>
      </c>
      <c r="S29" s="14">
        <f>节奏总纲!P27</f>
        <v>4.2780316430915768</v>
      </c>
      <c r="T29" s="14">
        <f>节奏总纲!Q27</f>
        <v>3.7214597263253628</v>
      </c>
      <c r="U29" s="14">
        <f>节奏总纲!R27</f>
        <v>3.0699155070825155</v>
      </c>
      <c r="V29" s="14">
        <f>节奏总纲!S27</f>
        <v>2.2742016214674821</v>
      </c>
      <c r="W29" s="14">
        <f>节奏总纲!T27</f>
        <v>1.2692919885052709</v>
      </c>
      <c r="X29" s="14">
        <f>S29*$M$10*设计思路!$C$2/7</f>
        <v>7000.6932102305727</v>
      </c>
      <c r="Y29" s="14">
        <f>T29*$M$10*设计思路!$C$2/7</f>
        <v>6089.9030235795753</v>
      </c>
      <c r="Z29" s="14">
        <f>U29*$M$10*设计思路!$C$2/7</f>
        <v>5023.6974476614587</v>
      </c>
      <c r="AA29" s="14">
        <f>V29*$M$10*设计思路!$C$2/7</f>
        <v>3721.5685105585726</v>
      </c>
      <c r="AB29" s="14">
        <f>W29*$M$10*设计思路!$C$2/7</f>
        <v>2077.1056754754113</v>
      </c>
    </row>
    <row r="30" spans="18:28" x14ac:dyDescent="0.15">
      <c r="R30" s="14">
        <v>25</v>
      </c>
      <c r="S30" s="14">
        <f>节奏总纲!P28</f>
        <v>4.6568542494923806</v>
      </c>
      <c r="T30" s="14">
        <f>节奏总纲!Q28</f>
        <v>4.054257309608067</v>
      </c>
      <c r="U30" s="14">
        <f>节奏总纲!R28</f>
        <v>3.3445527219854276</v>
      </c>
      <c r="V30" s="14">
        <f>节奏总纲!S28</f>
        <v>2.478377831579845</v>
      </c>
      <c r="W30" s="14">
        <f>节奏总纲!T28</f>
        <v>1.3802915995495415</v>
      </c>
      <c r="X30" s="14">
        <f>S30*$M$10*设计思路!$C$2/7</f>
        <v>7620.6093468478884</v>
      </c>
      <c r="Y30" s="14">
        <f>T30*$M$10*设计思路!$C$2/7</f>
        <v>6634.5024973657719</v>
      </c>
      <c r="Z30" s="14">
        <f>U30*$M$10*设计思路!$C$2/7</f>
        <v>5473.1216329061526</v>
      </c>
      <c r="AA30" s="14">
        <f>V30*$M$10*设计思路!$C$2/7</f>
        <v>4055.6882943924466</v>
      </c>
      <c r="AB30" s="14">
        <f>W30*$M$10*设计思路!$C$2/7</f>
        <v>2258.7486104057139</v>
      </c>
    </row>
    <row r="31" spans="18:28" x14ac:dyDescent="0.15">
      <c r="R31" s="14">
        <v>26</v>
      </c>
      <c r="S31" s="14">
        <f>节奏总纲!P29</f>
        <v>5.062866266041592</v>
      </c>
      <c r="T31" s="14">
        <f>节奏总纲!Q29</f>
        <v>4.408743944469018</v>
      </c>
      <c r="U31" s="14">
        <f>节奏总纲!R29</f>
        <v>3.63716312552428</v>
      </c>
      <c r="V31" s="14">
        <f>节奏总纲!S29</f>
        <v>2.6914197070277099</v>
      </c>
      <c r="W31" s="14">
        <f>节奏总纲!T29</f>
        <v>1.4996209880015197</v>
      </c>
      <c r="X31" s="14">
        <f>S31*$M$10*设计思路!$C$2/7</f>
        <v>8285.019011072347</v>
      </c>
      <c r="Y31" s="14">
        <f>T31*$M$10*设计思路!$C$2/7</f>
        <v>7214.5945548418003</v>
      </c>
      <c r="Z31" s="14">
        <f>U31*$M$10*设计思路!$C$2/7</f>
        <v>5951.9576575543751</v>
      </c>
      <c r="AA31" s="14">
        <f>V31*$M$10*设计思路!$C$2/7</f>
        <v>4404.316106286059</v>
      </c>
      <c r="AB31" s="14">
        <f>W31*$M$10*设计思路!$C$2/7</f>
        <v>2454.0226310796293</v>
      </c>
    </row>
    <row r="32" spans="18:28" x14ac:dyDescent="0.15">
      <c r="R32" s="14">
        <v>27</v>
      </c>
      <c r="S32" s="14">
        <f>节奏总纲!P30</f>
        <v>5.4980191708498847</v>
      </c>
      <c r="T32" s="14">
        <f>节奏总纲!Q30</f>
        <v>4.7882248958931646</v>
      </c>
      <c r="U32" s="14">
        <f>节奏总纲!R30</f>
        <v>3.9492271704214725</v>
      </c>
      <c r="V32" s="14">
        <f>节奏总纲!S30</f>
        <v>2.9205477835554587</v>
      </c>
      <c r="W32" s="14">
        <f>节奏总纲!T30</f>
        <v>1.6290630803228208</v>
      </c>
      <c r="X32" s="14">
        <f>S32*$M$10*设计思路!$C$2/7</f>
        <v>8997.115657440776</v>
      </c>
      <c r="Y32" s="14">
        <f>T32*$M$10*设计思路!$C$2/7</f>
        <v>7835.5880260651711</v>
      </c>
      <c r="Z32" s="14">
        <f>U32*$M$10*设计思路!$C$2/7</f>
        <v>6462.6281767397095</v>
      </c>
      <c r="AA32" s="14">
        <f>V32*$M$10*设计思路!$C$2/7</f>
        <v>4779.2678372325399</v>
      </c>
      <c r="AB32" s="14">
        <f>W32*$M$10*设计思路!$C$2/7</f>
        <v>2665.8453692997018</v>
      </c>
    </row>
    <row r="33" spans="18:28" x14ac:dyDescent="0.15">
      <c r="R33" s="14">
        <v>28</v>
      </c>
      <c r="S33" s="14">
        <f>节奏总纲!P31</f>
        <v>5.9644045063689921</v>
      </c>
      <c r="T33" s="14">
        <f>节奏总纲!Q31</f>
        <v>5.1914176823435705</v>
      </c>
      <c r="U33" s="14">
        <f>节奏总纲!R31</f>
        <v>4.2752851501652938</v>
      </c>
      <c r="V33" s="14">
        <f>节奏总纲!S31</f>
        <v>3.1653094715300236</v>
      </c>
      <c r="W33" s="14">
        <f>节奏总纲!T31</f>
        <v>1.7738139001941382</v>
      </c>
      <c r="X33" s="14">
        <f>S33*$M$10*设计思路!$C$2/7</f>
        <v>9760.321945779544</v>
      </c>
      <c r="Y33" s="14">
        <f>T33*$M$10*设计思路!$C$2/7</f>
        <v>8495.384221606515</v>
      </c>
      <c r="Z33" s="14">
        <f>U33*$M$10*设计思路!$C$2/7</f>
        <v>6996.1987707347771</v>
      </c>
      <c r="AA33" s="14">
        <f>V33*$M$10*设计思路!$C$2/7</f>
        <v>5179.8028566252033</v>
      </c>
      <c r="AB33" s="14">
        <f>W33*$M$10*设计思路!$C$2/7</f>
        <v>2902.7197466748362</v>
      </c>
    </row>
    <row r="34" spans="18:28" x14ac:dyDescent="0.15">
      <c r="R34" s="14">
        <v>29</v>
      </c>
      <c r="S34" s="14">
        <f>节奏总纲!P32</f>
        <v>6.4642639322944575</v>
      </c>
      <c r="T34" s="14">
        <f>节奏总纲!Q32</f>
        <v>5.6323131642081607</v>
      </c>
      <c r="U34" s="14">
        <f>节奏总纲!R32</f>
        <v>4.6510378992858623</v>
      </c>
      <c r="V34" s="14">
        <f>节奏总纲!S32</f>
        <v>3.4532097926316991</v>
      </c>
      <c r="W34" s="14">
        <f>节奏总纲!T32</f>
        <v>1.9366934741154194</v>
      </c>
      <c r="X34" s="14">
        <f>S34*$M$10*设计思路!$C$2/7</f>
        <v>10578.30619206186</v>
      </c>
      <c r="Y34" s="14">
        <f>T34*$M$10*设计思路!$C$2/7</f>
        <v>9216.8781851434978</v>
      </c>
      <c r="Z34" s="14">
        <f>U34*$M$10*设计思路!$C$2/7</f>
        <v>7611.0913051885072</v>
      </c>
      <c r="AA34" s="14">
        <f>V34*$M$10*设计思路!$C$2/7</f>
        <v>5650.9311677994456</v>
      </c>
      <c r="AB34" s="14">
        <f>W34*$M$10*设计思路!$C$2/7</f>
        <v>3169.2605351417328</v>
      </c>
    </row>
    <row r="35" spans="18:28" x14ac:dyDescent="0.15">
      <c r="R35" s="14">
        <v>30</v>
      </c>
      <c r="S35" s="14">
        <f>节奏总纲!P33</f>
        <v>7</v>
      </c>
      <c r="T35" s="14">
        <f>节奏总纲!Q33</f>
        <v>6.1025999999999998</v>
      </c>
      <c r="U35" s="14">
        <f>节奏总纲!R33</f>
        <v>5.0421000000000005</v>
      </c>
      <c r="V35" s="14">
        <f>节奏总纲!S33</f>
        <v>3.7428999999999997</v>
      </c>
      <c r="W35" s="14">
        <f>节奏总纲!T33</f>
        <v>2.1006999999999998</v>
      </c>
      <c r="X35" s="14">
        <f>S35*$M$10*设计思路!$C$2/7</f>
        <v>11455</v>
      </c>
      <c r="Y35" s="14">
        <f>T35*$M$10*设计思路!$C$2/7</f>
        <v>9986.4689999999991</v>
      </c>
      <c r="Z35" s="14">
        <f>U35*$M$10*设计思路!$C$2/7</f>
        <v>8251.0365000000002</v>
      </c>
      <c r="AA35" s="14">
        <f>V35*$M$10*设计思路!$C$2/7</f>
        <v>6124.9884999999995</v>
      </c>
      <c r="AB35" s="14">
        <f>W35*$M$10*设计思路!$C$2/7</f>
        <v>3437.6454999999996</v>
      </c>
    </row>
    <row r="36" spans="18:28" x14ac:dyDescent="0.15">
      <c r="R36" s="14">
        <v>31</v>
      </c>
      <c r="S36" s="14">
        <f>节奏总纲!P34</f>
        <v>7.5741877002903433</v>
      </c>
      <c r="T36" s="14">
        <f>节奏总纲!Q34</f>
        <v>6.6115084435834408</v>
      </c>
      <c r="U36" s="14">
        <f>节奏总纲!R34</f>
        <v>5.4632615882194253</v>
      </c>
      <c r="V36" s="14">
        <f>节奏总纲!S34</f>
        <v>4.052190419655334</v>
      </c>
      <c r="W36" s="14">
        <f>节奏总纲!T34</f>
        <v>2.2783156602473356</v>
      </c>
      <c r="X36" s="14">
        <f>S36*$M$10*设计思路!$C$2/7</f>
        <v>12394.617158117982</v>
      </c>
      <c r="Y36" s="14">
        <f>T36*$M$10*设计思路!$C$2/7</f>
        <v>10819.261317321188</v>
      </c>
      <c r="Z36" s="14">
        <f>U36*$M$10*设计思路!$C$2/7</f>
        <v>8940.2373561505028</v>
      </c>
      <c r="AA36" s="14">
        <f>V36*$M$10*设计思路!$C$2/7</f>
        <v>6631.1201795931211</v>
      </c>
      <c r="AB36" s="14">
        <f>W36*$M$10*设计思路!$C$2/7</f>
        <v>3728.3008411618898</v>
      </c>
    </row>
    <row r="37" spans="18:28" x14ac:dyDescent="0.15">
      <c r="R37" s="14">
        <v>32</v>
      </c>
      <c r="S37" s="14">
        <f>节奏总纲!P35</f>
        <v>8.189586839976279</v>
      </c>
      <c r="T37" s="14">
        <f>节奏总纲!Q35</f>
        <v>7.1519661873512845</v>
      </c>
      <c r="U37" s="14">
        <f>节奏总纲!R35</f>
        <v>5.906330028990892</v>
      </c>
      <c r="V37" s="14">
        <f>节奏总纲!S35</f>
        <v>4.3855237528072974</v>
      </c>
      <c r="W37" s="14">
        <f>节奏总纲!T35</f>
        <v>2.46506563883286</v>
      </c>
      <c r="X37" s="14">
        <f>S37*$M$10*设计思路!$C$2/7</f>
        <v>13401.673893132611</v>
      </c>
      <c r="Y37" s="14">
        <f>T37*$M$10*设计思路!$C$2/7</f>
        <v>11703.681810872708</v>
      </c>
      <c r="Z37" s="14">
        <f>U37*$M$10*设计思路!$C$2/7</f>
        <v>9665.2872117272382</v>
      </c>
      <c r="AA37" s="14">
        <f>V37*$M$10*设计思路!$C$2/7</f>
        <v>7176.5963697725138</v>
      </c>
      <c r="AB37" s="14">
        <f>W37*$M$10*设计思路!$C$2/7</f>
        <v>4033.9038418329155</v>
      </c>
    </row>
    <row r="38" spans="18:28" x14ac:dyDescent="0.15">
      <c r="R38" s="14">
        <v>33</v>
      </c>
      <c r="S38" s="14">
        <f>节奏总纲!P36</f>
        <v>8.8491553067593287</v>
      </c>
      <c r="T38" s="14">
        <f>节奏总纲!Q36</f>
        <v>7.7120388498407557</v>
      </c>
      <c r="U38" s="14">
        <f>节奏总纲!R36</f>
        <v>6.3696219898053652</v>
      </c>
      <c r="V38" s="14">
        <f>节奏总纲!S36</f>
        <v>4.736067920177593</v>
      </c>
      <c r="W38" s="14">
        <f>节奏总纲!T36</f>
        <v>2.6627108318038819</v>
      </c>
      <c r="X38" s="14">
        <f>S38*$M$10*设计思路!$C$2/7</f>
        <v>14481.010576989731</v>
      </c>
      <c r="Y38" s="14">
        <f>T38*$M$10*设计思路!$C$2/7</f>
        <v>12620.200717846552</v>
      </c>
      <c r="Z38" s="14">
        <f>U38*$M$10*设计思路!$C$2/7</f>
        <v>10423.431413317207</v>
      </c>
      <c r="AA38" s="14">
        <f>V38*$M$10*设计思路!$C$2/7</f>
        <v>7750.2368608049046</v>
      </c>
      <c r="AB38" s="14">
        <f>W38*$M$10*设计思路!$C$2/7</f>
        <v>4357.3360826162098</v>
      </c>
    </row>
    <row r="39" spans="18:28" x14ac:dyDescent="0.15">
      <c r="R39" s="14">
        <v>34</v>
      </c>
      <c r="S39" s="14">
        <f>节奏总纲!P37</f>
        <v>9.5560632861831518</v>
      </c>
      <c r="T39" s="14">
        <f>节奏总纲!Q37</f>
        <v>8.3309759728944712</v>
      </c>
      <c r="U39" s="14">
        <f>节奏总纲!R37</f>
        <v>6.8918328419952886</v>
      </c>
      <c r="V39" s="14">
        <f>节奏总纲!S37</f>
        <v>5.1287391656944967</v>
      </c>
      <c r="W39" s="14">
        <f>节奏总纲!T37</f>
        <v>2.8811530807842201</v>
      </c>
      <c r="X39" s="14">
        <f>S39*$M$10*设计思路!$C$2/7</f>
        <v>15637.814991889714</v>
      </c>
      <c r="Y39" s="14">
        <f>T39*$M$10*设计思路!$C$2/7</f>
        <v>13633.047109929452</v>
      </c>
      <c r="Z39" s="14">
        <f>U39*$M$10*设计思路!$C$2/7</f>
        <v>11277.992172150862</v>
      </c>
      <c r="AA39" s="14">
        <f>V39*$M$10*设计思路!$C$2/7</f>
        <v>8392.8153061472076</v>
      </c>
      <c r="AB39" s="14">
        <f>W39*$M$10*设计思路!$C$2/7</f>
        <v>4714.8012200547482</v>
      </c>
    </row>
    <row r="40" spans="18:28" x14ac:dyDescent="0.15">
      <c r="R40" s="14">
        <v>35</v>
      </c>
      <c r="S40" s="14">
        <f>节奏总纲!P38</f>
        <v>10.313708498984759</v>
      </c>
      <c r="T40" s="14">
        <f>节奏总纲!Q38</f>
        <v>9.0048988904635934</v>
      </c>
      <c r="U40" s="14">
        <f>节奏总纲!R38</f>
        <v>7.4547485030661838</v>
      </c>
      <c r="V40" s="14">
        <f>节奏总纲!S38</f>
        <v>5.5405242056546129</v>
      </c>
      <c r="W40" s="14">
        <f>节奏总纲!T38</f>
        <v>3.1106144832938032</v>
      </c>
      <c r="X40" s="14">
        <f>S40*$M$10*设计思路!$C$2/7</f>
        <v>16877.647265124346</v>
      </c>
      <c r="Y40" s="14">
        <f>T40*$M$10*设计思路!$C$2/7</f>
        <v>14735.873827180067</v>
      </c>
      <c r="Z40" s="14">
        <f>U40*$M$10*设计思路!$C$2/7</f>
        <v>12199.163443231877</v>
      </c>
      <c r="AA40" s="14">
        <f>V40*$M$10*设计思路!$C$2/7</f>
        <v>9066.6721108247984</v>
      </c>
      <c r="AB40" s="14">
        <f>W40*$M$10*设计思路!$C$2/7</f>
        <v>5090.2984151615019</v>
      </c>
    </row>
    <row r="41" spans="18:28" x14ac:dyDescent="0.15">
      <c r="R41" s="14">
        <v>36</v>
      </c>
      <c r="S41" s="14">
        <f>节奏总纲!P39</f>
        <v>11.125732532083184</v>
      </c>
      <c r="T41" s="14">
        <f>节奏总纲!Q39</f>
        <v>9.7261153795471191</v>
      </c>
      <c r="U41" s="14">
        <f>节奏总纲!R39</f>
        <v>8.0405669009365166</v>
      </c>
      <c r="V41" s="14">
        <f>节奏总纲!S39</f>
        <v>5.9700680767158358</v>
      </c>
      <c r="W41" s="14">
        <f>节奏总纲!T39</f>
        <v>3.3388323328781633</v>
      </c>
      <c r="X41" s="14">
        <f>S41*$M$10*设计思路!$C$2/7</f>
        <v>18206.466593573266</v>
      </c>
      <c r="Y41" s="14">
        <f>T41*$M$10*设计思路!$C$2/7</f>
        <v>15916.093096101749</v>
      </c>
      <c r="Z41" s="14">
        <f>U41*$M$10*设计思路!$C$2/7</f>
        <v>13157.813407175399</v>
      </c>
      <c r="AA41" s="14">
        <f>V41*$M$10*设计思路!$C$2/7</f>
        <v>9769.5899741114135</v>
      </c>
      <c r="AB41" s="14">
        <f>W41*$M$10*设计思路!$C$2/7</f>
        <v>5463.760624731337</v>
      </c>
    </row>
    <row r="42" spans="18:28" x14ac:dyDescent="0.15">
      <c r="R42" s="14">
        <v>37</v>
      </c>
      <c r="S42" s="14">
        <f>节奏总纲!P40</f>
        <v>11.996038341699768</v>
      </c>
      <c r="T42" s="14">
        <f>节奏总纲!Q40</f>
        <v>10.483337906811427</v>
      </c>
      <c r="U42" s="14">
        <f>节奏总纲!R40</f>
        <v>8.6671377018780831</v>
      </c>
      <c r="V42" s="14">
        <f>节奏总纲!S40</f>
        <v>6.4166809089752066</v>
      </c>
      <c r="W42" s="14">
        <f>节奏总纲!T40</f>
        <v>3.6000111063441</v>
      </c>
      <c r="X42" s="14">
        <f>S42*$M$10*设计思路!$C$2/7</f>
        <v>19630.659886310117</v>
      </c>
      <c r="Y42" s="14">
        <f>T42*$M$10*设计思路!$C$2/7</f>
        <v>17155.233674646413</v>
      </c>
      <c r="Z42" s="14">
        <f>U42*$M$10*设计思路!$C$2/7</f>
        <v>14183.151767859063</v>
      </c>
      <c r="AA42" s="14">
        <f>V42*$M$10*设计思路!$C$2/7</f>
        <v>10500.439973187284</v>
      </c>
      <c r="AB42" s="14">
        <f>W42*$M$10*设计思路!$C$2/7</f>
        <v>5891.1610318816665</v>
      </c>
    </row>
    <row r="43" spans="18:28" x14ac:dyDescent="0.15">
      <c r="R43" s="14">
        <v>38</v>
      </c>
      <c r="S43" s="14">
        <f>节奏总纲!P41</f>
        <v>12.928809012737984</v>
      </c>
      <c r="T43" s="14">
        <f>节奏总纲!Q41</f>
        <v>11.292021791725356</v>
      </c>
      <c r="U43" s="14">
        <f>节奏总纲!R41</f>
        <v>9.3190855363815395</v>
      </c>
      <c r="V43" s="14">
        <f>节奏总纲!S41</f>
        <v>6.8962267273944402</v>
      </c>
      <c r="W43" s="14">
        <f>节奏总纲!T41</f>
        <v>3.8708854184137524</v>
      </c>
      <c r="X43" s="14">
        <f>S43*$M$10*设计思路!$C$2/7</f>
        <v>21157.072462987657</v>
      </c>
      <c r="Y43" s="14">
        <f>T43*$M$10*设计思路!$C$2/7</f>
        <v>18478.587089173419</v>
      </c>
      <c r="Z43" s="14">
        <f>U43*$M$10*设计思路!$C$2/7</f>
        <v>15250.017831321504</v>
      </c>
      <c r="AA43" s="14">
        <f>V43*$M$10*设计思路!$C$2/7</f>
        <v>11285.182451757617</v>
      </c>
      <c r="AB43" s="14">
        <f>W43*$M$10*设计思路!$C$2/7</f>
        <v>6334.4274954185048</v>
      </c>
    </row>
    <row r="44" spans="18:28" x14ac:dyDescent="0.15">
      <c r="R44" s="14">
        <v>39</v>
      </c>
      <c r="S44" s="14">
        <f>节奏总纲!P42</f>
        <v>13.928527864588917</v>
      </c>
      <c r="T44" s="14">
        <f>节奏总纲!Q42</f>
        <v>12.147069150707994</v>
      </c>
      <c r="U44" s="14">
        <f>节奏总纲!R42</f>
        <v>10.016004387425889</v>
      </c>
      <c r="V44" s="14">
        <f>节奏总纲!S42</f>
        <v>7.4197267934665154</v>
      </c>
      <c r="W44" s="14">
        <f>节奏总纲!T42</f>
        <v>4.1702012426579218</v>
      </c>
      <c r="X44" s="14">
        <f>S44*$M$10*设计思路!$C$2/7</f>
        <v>22793.040955552289</v>
      </c>
      <c r="Y44" s="14">
        <f>T44*$M$10*设计思路!$C$2/7</f>
        <v>19877.81101733715</v>
      </c>
      <c r="Z44" s="14">
        <f>U44*$M$10*设计思路!$C$2/7</f>
        <v>16390.475751137652</v>
      </c>
      <c r="AA44" s="14">
        <f>V44*$M$10*设计思路!$C$2/7</f>
        <v>12141.852917022707</v>
      </c>
      <c r="AB44" s="14">
        <f>W44*$M$10*设计思路!$C$2/7</f>
        <v>6824.2364620923563</v>
      </c>
    </row>
    <row r="45" spans="18:28" x14ac:dyDescent="0.15">
      <c r="R45" s="14">
        <v>40</v>
      </c>
      <c r="S45" s="14">
        <f>节奏总纲!P43</f>
        <v>15</v>
      </c>
      <c r="T45" s="14">
        <f>节奏总纲!Q43</f>
        <v>13.059000000000001</v>
      </c>
      <c r="U45" s="14">
        <f>节奏总纲!R43</f>
        <v>10.782</v>
      </c>
      <c r="V45" s="14">
        <f>节奏总纲!S43</f>
        <v>8.0009999999999994</v>
      </c>
      <c r="W45" s="14">
        <f>节奏总纲!T43</f>
        <v>4.5</v>
      </c>
      <c r="X45" s="14">
        <f>S45*$M$10*设计思路!$C$2/7</f>
        <v>24546.428571428572</v>
      </c>
      <c r="Y45" s="14">
        <f>T45*$M$10*设计思路!$C$2/7</f>
        <v>21370.120714285713</v>
      </c>
      <c r="Z45" s="14">
        <f>U45*$M$10*设计思路!$C$2/7</f>
        <v>17643.972857142857</v>
      </c>
      <c r="AA45" s="14">
        <f>V45*$M$10*设计思路!$C$2/7</f>
        <v>13093.064999999999</v>
      </c>
      <c r="AB45" s="14">
        <f>W45*$M$10*设计思路!$C$2/7</f>
        <v>7363.9285714285716</v>
      </c>
    </row>
    <row r="46" spans="18:28" x14ac:dyDescent="0.15">
      <c r="R46" s="14">
        <v>41</v>
      </c>
      <c r="S46" s="14">
        <f>节奏总纲!P44</f>
        <v>16.148375400580683</v>
      </c>
      <c r="T46" s="14">
        <f>节奏总纲!Q44</f>
        <v>14.065234973905774</v>
      </c>
      <c r="U46" s="14">
        <f>节奏总纲!R44</f>
        <v>11.621985775797917</v>
      </c>
      <c r="V46" s="14">
        <f>节奏总纲!S44</f>
        <v>8.6296918140703163</v>
      </c>
      <c r="W46" s="14">
        <f>节奏总纲!T44</f>
        <v>4.8606609955747855</v>
      </c>
      <c r="X46" s="14">
        <f>S46*$M$10*设计思路!$C$2/7</f>
        <v>26425.662887664534</v>
      </c>
      <c r="Y46" s="14">
        <f>T46*$M$10*设计思路!$C$2/7</f>
        <v>23016.752375155807</v>
      </c>
      <c r="Z46" s="14">
        <f>U46*$M$10*设计思路!$C$2/7</f>
        <v>19018.549580252165</v>
      </c>
      <c r="AA46" s="14">
        <f>V46*$M$10*设计思路!$C$2/7</f>
        <v>14121.874247167925</v>
      </c>
      <c r="AB46" s="14">
        <f>W46*$M$10*设计思路!$C$2/7</f>
        <v>7954.1245291870237</v>
      </c>
    </row>
    <row r="47" spans="18:28" x14ac:dyDescent="0.15">
      <c r="R47" s="14">
        <v>42</v>
      </c>
      <c r="S47" s="14">
        <f>节奏总纲!P45</f>
        <v>17.379173679952558</v>
      </c>
      <c r="T47" s="14">
        <f>节奏总纲!Q45</f>
        <v>15.182446126806555</v>
      </c>
      <c r="U47" s="14">
        <f>节奏总纲!R45</f>
        <v>12.547763396925747</v>
      </c>
      <c r="V47" s="14">
        <f>节奏总纲!S45</f>
        <v>9.3221887619265527</v>
      </c>
      <c r="W47" s="14">
        <f>节奏总纲!T45</f>
        <v>5.2485104513456724</v>
      </c>
      <c r="X47" s="14">
        <f>S47*$M$10*设计思路!$C$2/7</f>
        <v>28439.776357693794</v>
      </c>
      <c r="Y47" s="14">
        <f>T47*$M$10*设计思路!$C$2/7</f>
        <v>24844.988626081296</v>
      </c>
      <c r="Z47" s="14">
        <f>U47*$M$10*设计思路!$C$2/7</f>
        <v>20533.518530254918</v>
      </c>
      <c r="AA47" s="14">
        <f>V47*$M$10*设计思路!$C$2/7</f>
        <v>15255.096038266953</v>
      </c>
      <c r="AB47" s="14">
        <f>W47*$M$10*设计思路!$C$2/7</f>
        <v>8588.812460023526</v>
      </c>
    </row>
    <row r="48" spans="18:28" x14ac:dyDescent="0.15">
      <c r="R48" s="14">
        <v>43</v>
      </c>
      <c r="S48" s="14">
        <f>节奏总纲!P46</f>
        <v>18.698310613518661</v>
      </c>
      <c r="T48" s="14">
        <f>节奏总纲!Q46</f>
        <v>16.338583814092605</v>
      </c>
      <c r="U48" s="14">
        <f>节奏总纲!R46</f>
        <v>13.509529418267233</v>
      </c>
      <c r="V48" s="14">
        <f>节奏总纲!S46</f>
        <v>10.020424657784652</v>
      </c>
      <c r="W48" s="14">
        <f>节奏总纲!T46</f>
        <v>5.6394104810372276</v>
      </c>
      <c r="X48" s="14">
        <f>S48*$M$10*设计思路!$C$2/7</f>
        <v>30598.449725408038</v>
      </c>
      <c r="Y48" s="14">
        <f>T48*$M$10*设计思路!$C$2/7</f>
        <v>26736.925370061541</v>
      </c>
      <c r="Z48" s="14">
        <f>U48*$M$10*设计思路!$C$2/7</f>
        <v>22107.379926607307</v>
      </c>
      <c r="AA48" s="14">
        <f>V48*$M$10*设计思路!$C$2/7</f>
        <v>16397.709207846168</v>
      </c>
      <c r="AB48" s="14">
        <f>W48*$M$10*设计思路!$C$2/7</f>
        <v>9228.4924371830621</v>
      </c>
    </row>
    <row r="49" spans="18:28" x14ac:dyDescent="0.15">
      <c r="R49" s="14">
        <v>44</v>
      </c>
      <c r="S49" s="14">
        <f>节奏总纲!P47</f>
        <v>20.112126572366307</v>
      </c>
      <c r="T49" s="14">
        <f>节奏总纲!Q47</f>
        <v>17.573976198933678</v>
      </c>
      <c r="U49" s="14">
        <f>节奏总纲!R47</f>
        <v>14.520955385248474</v>
      </c>
      <c r="V49" s="14">
        <f>节奏总纲!S47</f>
        <v>10.768032566844921</v>
      </c>
      <c r="W49" s="14">
        <f>节奏总纲!T47</f>
        <v>6.0537500982822579</v>
      </c>
      <c r="X49" s="14">
        <f>S49*$M$10*设计思路!$C$2/7</f>
        <v>32912.058555208008</v>
      </c>
      <c r="Y49" s="14">
        <f>T49*$M$10*设计思路!$C$2/7</f>
        <v>28758.556765540758</v>
      </c>
      <c r="Z49" s="14">
        <f>U49*$M$10*设计思路!$C$2/7</f>
        <v>23762.506276860182</v>
      </c>
      <c r="AA49" s="14">
        <f>V49*$M$10*设计思路!$C$2/7</f>
        <v>17621.116150458365</v>
      </c>
      <c r="AB49" s="14">
        <f>W49*$M$10*设计思路!$C$2/7</f>
        <v>9906.5296251176078</v>
      </c>
    </row>
    <row r="50" spans="18:28" x14ac:dyDescent="0.15">
      <c r="R50" s="14">
        <v>45</v>
      </c>
      <c r="S50" s="14">
        <f>节奏总纲!P48</f>
        <v>21.627416997969519</v>
      </c>
      <c r="T50" s="14">
        <f>节奏总纲!Q48</f>
        <v>18.900199714525563</v>
      </c>
      <c r="U50" s="14">
        <f>节奏总纲!R48</f>
        <v>15.604181364035009</v>
      </c>
      <c r="V50" s="14">
        <f>节奏总纲!S48</f>
        <v>11.572830835613489</v>
      </c>
      <c r="W50" s="14">
        <f>节奏总纲!T48</f>
        <v>6.49903880788984</v>
      </c>
      <c r="X50" s="14">
        <f>S50*$M$10*设计思路!$C$2/7</f>
        <v>35391.723101677264</v>
      </c>
      <c r="Y50" s="14">
        <f>T50*$M$10*设计思路!$C$2/7</f>
        <v>30928.826818555761</v>
      </c>
      <c r="Z50" s="14">
        <f>U50*$M$10*设计思路!$C$2/7</f>
        <v>25535.128217860147</v>
      </c>
      <c r="AA50" s="14">
        <f>V50*$M$10*设计思路!$C$2/7</f>
        <v>18938.1110317075</v>
      </c>
      <c r="AB50" s="14">
        <f>W50*$M$10*设计思路!$C$2/7</f>
        <v>10635.212792054017</v>
      </c>
    </row>
    <row r="51" spans="18:28" x14ac:dyDescent="0.15">
      <c r="R51" s="14">
        <v>46</v>
      </c>
      <c r="S51" s="14">
        <f>节奏总纲!P49</f>
        <v>23.251465064166357</v>
      </c>
      <c r="T51" s="14">
        <f>节奏总纲!Q49</f>
        <v>20.310154733549314</v>
      </c>
      <c r="U51" s="14">
        <f>节奏总纲!R49</f>
        <v>16.757330871744692</v>
      </c>
      <c r="V51" s="14">
        <f>节奏总纲!S49</f>
        <v>12.425582930290501</v>
      </c>
      <c r="W51" s="14">
        <f>节奏总纲!T49</f>
        <v>6.9545132006921566</v>
      </c>
      <c r="X51" s="14">
        <f>S51*$M$10*设计思路!$C$2/7</f>
        <v>38049.361758575091</v>
      </c>
      <c r="Y51" s="14">
        <f>T51*$M$10*设计思路!$C$2/7</f>
        <v>33236.117496115345</v>
      </c>
      <c r="Z51" s="14">
        <f>U51*$M$10*设计思路!$C$2/7</f>
        <v>27422.175019405062</v>
      </c>
      <c r="AA51" s="14">
        <f>V51*$M$10*设计思路!$C$2/7</f>
        <v>20333.578923782527</v>
      </c>
      <c r="AB51" s="14">
        <f>W51*$M$10*设计思路!$C$2/7</f>
        <v>11380.564101989807</v>
      </c>
    </row>
    <row r="52" spans="18:28" x14ac:dyDescent="0.15">
      <c r="R52" s="14">
        <v>47</v>
      </c>
      <c r="S52" s="14">
        <f>节奏总纲!P50</f>
        <v>24.992076683399535</v>
      </c>
      <c r="T52" s="14">
        <f>节奏总纲!Q50</f>
        <v>21.823081359944474</v>
      </c>
      <c r="U52" s="14">
        <f>节奏总纲!R50</f>
        <v>17.996794419716004</v>
      </c>
      <c r="V52" s="14">
        <f>节奏总纲!S50</f>
        <v>13.335772118261991</v>
      </c>
      <c r="W52" s="14">
        <f>节奏总纲!T50</f>
        <v>7.4426404363163821</v>
      </c>
      <c r="X52" s="14">
        <f>S52*$M$10*设计思路!$C$2/7</f>
        <v>40897.748344048807</v>
      </c>
      <c r="Y52" s="14">
        <f>T52*$M$10*设计思路!$C$2/7</f>
        <v>35711.91385402342</v>
      </c>
      <c r="Z52" s="14">
        <f>U52*$M$10*设计思路!$C$2/7</f>
        <v>29450.468582549543</v>
      </c>
      <c r="AA52" s="14">
        <f>V52*$M$10*设计思路!$C$2/7</f>
        <v>21823.038516384444</v>
      </c>
      <c r="AB52" s="14">
        <f>W52*$M$10*设计思路!$C$2/7</f>
        <v>12179.349456857735</v>
      </c>
    </row>
    <row r="53" spans="18:28" x14ac:dyDescent="0.15">
      <c r="R53" s="14">
        <v>48</v>
      </c>
      <c r="S53" s="14">
        <f>节奏总纲!P51</f>
        <v>26.857618025475972</v>
      </c>
      <c r="T53" s="14">
        <f>节奏总纲!Q51</f>
        <v>23.425214441820142</v>
      </c>
      <c r="U53" s="14">
        <f>节奏总纲!R51</f>
        <v>19.329427692935056</v>
      </c>
      <c r="V53" s="14">
        <f>节奏总纲!S51</f>
        <v>14.269452456935383</v>
      </c>
      <c r="W53" s="14">
        <f>节奏总纲!T51</f>
        <v>7.9605979827510778</v>
      </c>
      <c r="X53" s="14">
        <f>S53*$M$10*设计思路!$C$2/7</f>
        <v>43950.573497403893</v>
      </c>
      <c r="Y53" s="14">
        <f>T53*$M$10*设计思路!$C$2/7</f>
        <v>38333.690204435676</v>
      </c>
      <c r="Z53" s="14">
        <f>U53*$M$10*设计思路!$C$2/7</f>
        <v>31631.227746081579</v>
      </c>
      <c r="AA53" s="14">
        <f>V53*$M$10*设计思路!$C$2/7</f>
        <v>23350.939699170685</v>
      </c>
      <c r="AB53" s="14">
        <f>W53*$M$10*设计思路!$C$2/7</f>
        <v>13026.949984630513</v>
      </c>
    </row>
    <row r="54" spans="18:28" x14ac:dyDescent="0.15">
      <c r="R54" s="14">
        <v>49</v>
      </c>
      <c r="S54" s="14">
        <f>节奏总纲!P52</f>
        <v>28.857055729177837</v>
      </c>
      <c r="T54" s="14">
        <f>节奏总纲!Q52</f>
        <v>25.166238301415991</v>
      </c>
      <c r="U54" s="14">
        <f>节奏总纲!R52</f>
        <v>20.719366013549685</v>
      </c>
      <c r="V54" s="14">
        <f>节奏总纲!S52</f>
        <v>15.268268186307994</v>
      </c>
      <c r="W54" s="14">
        <f>节奏总纲!T52</f>
        <v>8.5474599069824766</v>
      </c>
      <c r="X54" s="14">
        <f>S54*$M$10*设计思路!$C$2/7</f>
        <v>47222.510482533158</v>
      </c>
      <c r="Y54" s="14">
        <f>T54*$M$10*设计思路!$C$2/7</f>
        <v>41182.751391817168</v>
      </c>
      <c r="Z54" s="14">
        <f>U54*$M$10*设计思路!$C$2/7</f>
        <v>33905.762526458806</v>
      </c>
      <c r="AA54" s="14">
        <f>V54*$M$10*设计思路!$C$2/7</f>
        <v>24985.430296308296</v>
      </c>
      <c r="AB54" s="14">
        <f>W54*$M$10*设计思路!$C$2/7</f>
        <v>13987.307604926324</v>
      </c>
    </row>
    <row r="55" spans="18:28" x14ac:dyDescent="0.15">
      <c r="R55" s="14">
        <v>50</v>
      </c>
      <c r="S55" s="14">
        <f>节奏总纲!P53</f>
        <v>31</v>
      </c>
      <c r="T55" s="14">
        <f>节奏总纲!Q53</f>
        <v>27.0351</v>
      </c>
      <c r="U55" s="14">
        <f>节奏总纲!R53</f>
        <v>22.205300000000001</v>
      </c>
      <c r="V55" s="14">
        <f>节奏总纲!S53</f>
        <v>16.386599999999998</v>
      </c>
      <c r="W55" s="14">
        <f>节奏总纲!T53</f>
        <v>9.1883999999999997</v>
      </c>
      <c r="X55" s="14">
        <f>S55*$M$10*设计思路!$C$2/7</f>
        <v>50729.285714285717</v>
      </c>
      <c r="Y55" s="14">
        <f>T55*$M$10*设计思路!$C$2/7</f>
        <v>44241.010071428565</v>
      </c>
      <c r="Z55" s="14">
        <f>U55*$M$10*设计思路!$C$2/7</f>
        <v>36337.387357142856</v>
      </c>
      <c r="AA55" s="14">
        <f>V55*$M$10*设计思路!$C$2/7</f>
        <v>26815.500428571424</v>
      </c>
      <c r="AB55" s="14">
        <f>W55*$M$10*设计思路!$C$2/7</f>
        <v>15036.160285714286</v>
      </c>
    </row>
    <row r="56" spans="18:28" x14ac:dyDescent="0.15">
      <c r="R56" s="14">
        <v>51</v>
      </c>
      <c r="S56" s="14">
        <f>节奏总纲!P54</f>
        <v>33.296750801161366</v>
      </c>
      <c r="T56" s="14">
        <f>节奏总纲!Q54</f>
        <v>28.928217096048996</v>
      </c>
      <c r="U56" s="14">
        <f>节奏总纲!R54</f>
        <v>23.783869097269566</v>
      </c>
      <c r="V56" s="14">
        <f>节奏总纲!S54</f>
        <v>17.587343773173433</v>
      </c>
      <c r="W56" s="14">
        <f>节奏总纲!T54</f>
        <v>9.8458492119034169</v>
      </c>
      <c r="X56" s="14">
        <f>S56*$M$10*设计思路!$C$2/7</f>
        <v>54487.75434675764</v>
      </c>
      <c r="Y56" s="14">
        <f>T56*$M$10*设计思路!$C$2/7</f>
        <v>47338.960976463037</v>
      </c>
      <c r="Z56" s="14">
        <f>U56*$M$10*设计思路!$C$2/7</f>
        <v>38920.602929888984</v>
      </c>
      <c r="AA56" s="14">
        <f>V56*$M$10*设计思路!$C$2/7</f>
        <v>28780.431845957384</v>
      </c>
      <c r="AB56" s="14">
        <f>W56*$M$10*设计思路!$C$2/7</f>
        <v>16112.028960336234</v>
      </c>
    </row>
    <row r="57" spans="18:28" x14ac:dyDescent="0.15">
      <c r="R57" s="14">
        <v>52</v>
      </c>
      <c r="S57" s="14">
        <f>节奏总纲!P55</f>
        <v>35.758347359905123</v>
      </c>
      <c r="T57" s="14">
        <f>节奏总纲!Q55</f>
        <v>31.081155525229534</v>
      </c>
      <c r="U57" s="14">
        <f>节奏总纲!R55</f>
        <v>25.606552544428059</v>
      </c>
      <c r="V57" s="14">
        <f>节奏总纲!S55</f>
        <v>18.930469092333773</v>
      </c>
      <c r="W57" s="14">
        <f>节奏总纲!T55</f>
        <v>10.570167479587953</v>
      </c>
      <c r="X57" s="14">
        <f>S57*$M$10*设计思路!$C$2/7</f>
        <v>58515.981286816168</v>
      </c>
      <c r="Y57" s="14">
        <f>T57*$M$10*设计思路!$C$2/7</f>
        <v>50862.090934500615</v>
      </c>
      <c r="Z57" s="14">
        <f>U57*$M$10*设计思路!$C$2/7</f>
        <v>41903.294199489057</v>
      </c>
      <c r="AA57" s="14">
        <f>V57*$M$10*设计思路!$C$2/7</f>
        <v>30978.360493240481</v>
      </c>
      <c r="AB57" s="14">
        <f>W57*$M$10*设计思路!$C$2/7</f>
        <v>17297.324068382855</v>
      </c>
    </row>
    <row r="58" spans="18:28" x14ac:dyDescent="0.15">
      <c r="R58" s="14">
        <v>53</v>
      </c>
      <c r="S58" s="14">
        <f>节奏总纲!P56</f>
        <v>38.396621227037308</v>
      </c>
      <c r="T58" s="14">
        <f>节奏总纲!Q56</f>
        <v>33.42809844025868</v>
      </c>
      <c r="U58" s="14">
        <f>节奏总纲!R56</f>
        <v>27.5802930273809</v>
      </c>
      <c r="V58" s="14">
        <f>节奏总纲!S56</f>
        <v>20.319491953348145</v>
      </c>
      <c r="W58" s="14">
        <f>节奏总纲!T56</f>
        <v>11.338522248344118</v>
      </c>
      <c r="X58" s="14">
        <f>S58*$M$10*设计思路!$C$2/7</f>
        <v>62833.328022244619</v>
      </c>
      <c r="Y58" s="14">
        <f>T58*$M$10*设计思路!$C$2/7</f>
        <v>54702.695376166164</v>
      </c>
      <c r="Z58" s="14">
        <f>U58*$M$10*设计思路!$C$2/7</f>
        <v>45133.179518378318</v>
      </c>
      <c r="AA58" s="14">
        <f>V58*$M$10*设计思路!$C$2/7</f>
        <v>33251.397189371855</v>
      </c>
      <c r="AB58" s="14">
        <f>W58*$M$10*设计思路!$C$2/7</f>
        <v>18554.681764968838</v>
      </c>
    </row>
    <row r="59" spans="18:28" x14ac:dyDescent="0.15">
      <c r="R59" s="14">
        <v>54</v>
      </c>
      <c r="S59" s="14">
        <f>节奏总纲!P57</f>
        <v>41.224253144732614</v>
      </c>
      <c r="T59" s="14">
        <f>节奏总纲!Q57</f>
        <v>35.947548742206841</v>
      </c>
      <c r="U59" s="14">
        <f>节奏总纲!R57</f>
        <v>29.553667079458812</v>
      </c>
      <c r="V59" s="14">
        <f>节奏总纲!S57</f>
        <v>21.762283235104348</v>
      </c>
      <c r="W59" s="14">
        <f>节奏总纲!T57</f>
        <v>12.111685573922442</v>
      </c>
      <c r="X59" s="14">
        <f>S59*$M$10*设计思路!$C$2/7</f>
        <v>67460.545681844582</v>
      </c>
      <c r="Y59" s="14">
        <f>T59*$M$10*设计思路!$C$2/7</f>
        <v>58825.595834568485</v>
      </c>
      <c r="Z59" s="14">
        <f>U59*$M$10*设计思路!$C$2/7</f>
        <v>48362.465199314385</v>
      </c>
      <c r="AA59" s="14">
        <f>V59*$M$10*设计思路!$C$2/7</f>
        <v>35612.42206544576</v>
      </c>
      <c r="AB59" s="14">
        <f>W59*$M$10*设计思路!$C$2/7</f>
        <v>19819.908321325936</v>
      </c>
    </row>
    <row r="60" spans="18:28" x14ac:dyDescent="0.15">
      <c r="R60" s="14">
        <v>55</v>
      </c>
      <c r="S60" s="14">
        <f>节奏总纲!P58</f>
        <v>44.254833995939045</v>
      </c>
      <c r="T60" s="14">
        <f>节奏总纲!Q58</f>
        <v>38.53268396026413</v>
      </c>
      <c r="U60" s="14">
        <f>节奏总纲!R58</f>
        <v>31.642206307096416</v>
      </c>
      <c r="V60" s="14">
        <f>节奏总纲!S58</f>
        <v>23.282468165263531</v>
      </c>
      <c r="W60" s="14">
        <f>节奏总纲!T58</f>
        <v>12.944538943812169</v>
      </c>
      <c r="X60" s="14">
        <f>S60*$M$10*设计思路!$C$2/7</f>
        <v>72419.874774783108</v>
      </c>
      <c r="Y60" s="14">
        <f>T60*$M$10*设计思路!$C$2/7</f>
        <v>63055.984966403652</v>
      </c>
      <c r="Z60" s="14">
        <f>U60*$M$10*设计思路!$C$2/7</f>
        <v>51780.210463969917</v>
      </c>
      <c r="AA60" s="14">
        <f>V60*$M$10*设计思路!$C$2/7</f>
        <v>38100.096119013389</v>
      </c>
      <c r="AB60" s="14">
        <f>W60*$M$10*设计思路!$C$2/7</f>
        <v>21182.813371624059</v>
      </c>
    </row>
    <row r="61" spans="18:28" x14ac:dyDescent="0.15">
      <c r="R61" s="14">
        <v>56</v>
      </c>
      <c r="S61" s="14">
        <f>节奏总纲!P59</f>
        <v>47.502930128332721</v>
      </c>
      <c r="T61" s="14">
        <f>节奏总纲!Q59</f>
        <v>41.275295988508304</v>
      </c>
      <c r="U61" s="14">
        <f>节奏总纲!R59</f>
        <v>33.888590353552566</v>
      </c>
      <c r="V61" s="14">
        <f>节奏总纲!S59</f>
        <v>24.910536559297679</v>
      </c>
      <c r="W61" s="14">
        <f>节奏总纲!T59</f>
        <v>13.837603546383322</v>
      </c>
      <c r="X61" s="14">
        <f>S61*$M$10*设计思路!$C$2/7</f>
        <v>77735.152088578761</v>
      </c>
      <c r="Y61" s="14">
        <f>T61*$M$10*设计思路!$C$2/7</f>
        <v>67544.073649766084</v>
      </c>
      <c r="Z61" s="14">
        <f>U61*$M$10*设计思路!$C$2/7</f>
        <v>55456.257499992091</v>
      </c>
      <c r="AA61" s="14">
        <f>V61*$M$10*设计思路!$C$2/7</f>
        <v>40764.313755250703</v>
      </c>
      <c r="AB61" s="14">
        <f>W61*$M$10*设计思路!$C$2/7</f>
        <v>22644.249803402992</v>
      </c>
    </row>
    <row r="62" spans="18:28" x14ac:dyDescent="0.15">
      <c r="R62" s="14">
        <v>57</v>
      </c>
      <c r="S62" s="14">
        <f>节奏总纲!P60</f>
        <v>50.984153366799077</v>
      </c>
      <c r="T62" s="14">
        <f>节奏总纲!Q60</f>
        <v>44.310327691085078</v>
      </c>
      <c r="U62" s="14">
        <f>节奏总纲!R60</f>
        <v>36.316012443170983</v>
      </c>
      <c r="V62" s="14">
        <f>节奏总纲!S60</f>
        <v>26.664712210835919</v>
      </c>
      <c r="W62" s="14">
        <f>节奏总纲!T60</f>
        <v>14.815994968391813</v>
      </c>
      <c r="X62" s="14">
        <f>S62*$M$10*设计思路!$C$2/7</f>
        <v>83431.925259526208</v>
      </c>
      <c r="Y62" s="14">
        <f>T62*$M$10*设计思路!$C$2/7</f>
        <v>72510.686243054224</v>
      </c>
      <c r="Z62" s="14">
        <f>U62*$M$10*设计思路!$C$2/7</f>
        <v>59428.560362360513</v>
      </c>
      <c r="AA62" s="14">
        <f>V62*$M$10*设计思路!$C$2/7</f>
        <v>43634.896910732205</v>
      </c>
      <c r="AB62" s="14">
        <f>W62*$M$10*设计思路!$C$2/7</f>
        <v>24245.317480418315</v>
      </c>
    </row>
    <row r="63" spans="18:28" x14ac:dyDescent="0.15">
      <c r="R63" s="14">
        <v>58</v>
      </c>
      <c r="S63" s="14">
        <f>节奏总纲!P61</f>
        <v>54.715236050951923</v>
      </c>
      <c r="T63" s="14">
        <f>节奏总纲!Q61</f>
        <v>47.459995750595695</v>
      </c>
      <c r="U63" s="14">
        <f>节奏总纲!R61</f>
        <v>38.913475879437009</v>
      </c>
      <c r="V63" s="14">
        <f>节奏总纲!S61</f>
        <v>28.572296265807093</v>
      </c>
      <c r="W63" s="14">
        <f>节奏总纲!T61</f>
        <v>15.856475407565867</v>
      </c>
      <c r="X63" s="14">
        <f>S63*$M$10*设计思路!$C$2/7</f>
        <v>89537.575566236323</v>
      </c>
      <c r="Y63" s="14">
        <f>T63*$M$10*设计思路!$C$2/7</f>
        <v>77664.893046153375</v>
      </c>
      <c r="Z63" s="14">
        <f>U63*$M$10*设计思路!$C$2/7</f>
        <v>63679.12374270727</v>
      </c>
      <c r="AA63" s="14">
        <f>V63*$M$10*设计思路!$C$2/7</f>
        <v>46756.521960688602</v>
      </c>
      <c r="AB63" s="14">
        <f>W63*$M$10*设计思路!$C$2/7</f>
        <v>25947.989399095288</v>
      </c>
    </row>
    <row r="64" spans="18:28" x14ac:dyDescent="0.15">
      <c r="R64" s="14">
        <v>59</v>
      </c>
      <c r="S64" s="14">
        <f>节奏总纲!P62</f>
        <v>58.714111458355703</v>
      </c>
      <c r="T64" s="14">
        <f>节奏总纲!Q62</f>
        <v>50.940363101269412</v>
      </c>
      <c r="U64" s="14">
        <f>节奏总纲!R62</f>
        <v>41.728119013453394</v>
      </c>
      <c r="V64" s="14">
        <f>节奏总纲!S62</f>
        <v>30.607666303240826</v>
      </c>
      <c r="W64" s="14">
        <f>节奏总纲!T62</f>
        <v>17.003606678339814</v>
      </c>
      <c r="X64" s="14">
        <f>S64*$M$10*设计思路!$C$2/7</f>
        <v>96081.44953649494</v>
      </c>
      <c r="Y64" s="14">
        <f>T64*$M$10*设计思路!$C$2/7</f>
        <v>83360.265617863013</v>
      </c>
      <c r="Z64" s="14">
        <f>U64*$M$10*设计思路!$C$2/7</f>
        <v>68285.086185586944</v>
      </c>
      <c r="AA64" s="14">
        <f>V64*$M$10*设计思路!$C$2/7</f>
        <v>50087.259643374811</v>
      </c>
      <c r="AB64" s="14">
        <f>W64*$M$10*设计思路!$C$2/7</f>
        <v>27825.18778576894</v>
      </c>
    </row>
    <row r="65" spans="18:28" x14ac:dyDescent="0.15">
      <c r="R65" s="14">
        <v>60</v>
      </c>
      <c r="S65" s="14">
        <f>节奏总纲!P63</f>
        <v>63</v>
      </c>
      <c r="T65" s="14">
        <f>节奏总纲!Q63</f>
        <v>54.589500000000001</v>
      </c>
      <c r="U65" s="14">
        <f>节奏总纲!R63</f>
        <v>44.717399999999998</v>
      </c>
      <c r="V65" s="14">
        <f>节奏总纲!S63</f>
        <v>32.810400000000001</v>
      </c>
      <c r="W65" s="14">
        <f>节奏总纲!T63</f>
        <v>18.276300000000003</v>
      </c>
      <c r="X65" s="14">
        <f>S65*$M$10*设计思路!$C$2/7</f>
        <v>103095</v>
      </c>
      <c r="Y65" s="14">
        <f>T65*$M$10*设计思路!$C$2/7</f>
        <v>89331.817500000005</v>
      </c>
      <c r="Z65" s="14">
        <f>U65*$M$10*设计思路!$C$2/7</f>
        <v>73176.830999999991</v>
      </c>
      <c r="AA65" s="14">
        <f>V65*$M$10*设计思路!$C$2/7</f>
        <v>53691.876000000004</v>
      </c>
      <c r="AB65" s="14">
        <f>W65*$M$10*设计思路!$C$2/7</f>
        <v>29907.859500000002</v>
      </c>
    </row>
    <row r="66" spans="18:28" x14ac:dyDescent="0.15">
      <c r="R66" s="14">
        <v>61</v>
      </c>
      <c r="S66" s="14">
        <f>节奏总纲!P64</f>
        <v>67.593501602322732</v>
      </c>
      <c r="T66" s="14">
        <f>节奏总纲!Q64</f>
        <v>58.596806539053574</v>
      </c>
      <c r="U66" s="14">
        <f>节奏总纲!R64</f>
        <v>47.977867437328676</v>
      </c>
      <c r="V66" s="14">
        <f>节奏总纲!S64</f>
        <v>35.229733035130607</v>
      </c>
      <c r="W66" s="14">
        <f>节奏总纲!T64</f>
        <v>19.602115464673592</v>
      </c>
      <c r="X66" s="14">
        <f>S66*$M$10*设计思路!$C$2/7</f>
        <v>110611.93726494384</v>
      </c>
      <c r="Y66" s="14">
        <f>T66*$M$10*设计思路!$C$2/7</f>
        <v>95889.488414979802</v>
      </c>
      <c r="Z66" s="14">
        <f>U66*$M$10*设计思路!$C$2/7</f>
        <v>78512.353070657133</v>
      </c>
      <c r="AA66" s="14">
        <f>V66*$M$10*设计思路!$C$2/7</f>
        <v>57650.94170248873</v>
      </c>
      <c r="AB66" s="14">
        <f>W66*$M$10*设计思路!$C$2/7</f>
        <v>32077.461806833715</v>
      </c>
    </row>
    <row r="67" spans="18:28" x14ac:dyDescent="0.15">
      <c r="R67" s="14">
        <v>62</v>
      </c>
      <c r="S67" s="14">
        <f>节奏总纲!P65</f>
        <v>72.516694719810218</v>
      </c>
      <c r="T67" s="14">
        <f>节奏总纲!Q65</f>
        <v>62.842967644187539</v>
      </c>
      <c r="U67" s="14">
        <f>节奏总纲!R65</f>
        <v>51.5086082594812</v>
      </c>
      <c r="V67" s="14">
        <f>节奏总纲!S65</f>
        <v>37.846462974268952</v>
      </c>
      <c r="W67" s="14">
        <f>节奏总纲!T65</f>
        <v>21.124113171880715</v>
      </c>
      <c r="X67" s="14">
        <f>S67*$M$10*设计思路!$C$2/7</f>
        <v>118668.39114506087</v>
      </c>
      <c r="Y67" s="14">
        <f>T67*$M$10*设计思路!$C$2/7</f>
        <v>102838.02776630975</v>
      </c>
      <c r="Z67" s="14">
        <f>U67*$M$10*设计思路!$C$2/7</f>
        <v>84290.158230336732</v>
      </c>
      <c r="AA67" s="14">
        <f>V67*$M$10*设计思路!$C$2/7</f>
        <v>61933.033338607267</v>
      </c>
      <c r="AB67" s="14">
        <f>W67*$M$10*设计思路!$C$2/7</f>
        <v>34568.10234055623</v>
      </c>
    </row>
    <row r="68" spans="18:28" x14ac:dyDescent="0.15">
      <c r="R68" s="14">
        <v>63</v>
      </c>
      <c r="S68" s="14">
        <f>节奏总纲!P66</f>
        <v>77.793242454074615</v>
      </c>
      <c r="T68" s="14">
        <f>节奏总纲!Q66</f>
        <v>67.470079180418907</v>
      </c>
      <c r="U68" s="14">
        <f>节奏总纲!R66</f>
        <v>55.27987808786542</v>
      </c>
      <c r="V68" s="14">
        <f>节奏总纲!S66</f>
        <v>40.678086479235617</v>
      </c>
      <c r="W68" s="14">
        <f>节奏总纲!T66</f>
        <v>22.700068148098975</v>
      </c>
      <c r="X68" s="14">
        <f>S68*$M$10*设计思路!$C$2/7</f>
        <v>127303.0846159178</v>
      </c>
      <c r="Y68" s="14">
        <f>T68*$M$10*设计思路!$C$2/7</f>
        <v>110409.96528738551</v>
      </c>
      <c r="Z68" s="14">
        <f>U68*$M$10*设计思路!$C$2/7</f>
        <v>90461.571928071193</v>
      </c>
      <c r="AA68" s="14">
        <f>V68*$M$10*设计思路!$C$2/7</f>
        <v>66566.782945663421</v>
      </c>
      <c r="AB68" s="14">
        <f>W68*$M$10*设计思路!$C$2/7</f>
        <v>37147.04009092482</v>
      </c>
    </row>
    <row r="69" spans="18:28" x14ac:dyDescent="0.15">
      <c r="R69" s="14">
        <v>64</v>
      </c>
      <c r="S69" s="14">
        <f>节奏总纲!P67</f>
        <v>83.4485062894652</v>
      </c>
      <c r="T69" s="14">
        <f>节奏总纲!Q67</f>
        <v>72.399924056740005</v>
      </c>
      <c r="U69" s="14">
        <f>节奏总纲!R67</f>
        <v>59.365267374325548</v>
      </c>
      <c r="V69" s="14">
        <f>节奏总纲!S67</f>
        <v>43.718672445050821</v>
      </c>
      <c r="W69" s="14">
        <f>节奏总纲!T67</f>
        <v>24.341929284637001</v>
      </c>
      <c r="X69" s="14">
        <f>S69*$M$10*设计思路!$C$2/7</f>
        <v>136557.51993511771</v>
      </c>
      <c r="Y69" s="14">
        <f>T69*$M$10*设计思路!$C$2/7</f>
        <v>118477.30429570811</v>
      </c>
      <c r="Z69" s="14">
        <f>U69*$M$10*设计思路!$C$2/7</f>
        <v>97147.019681842736</v>
      </c>
      <c r="AA69" s="14">
        <f>V69*$M$10*设计思路!$C$2/7</f>
        <v>71542.484694008162</v>
      </c>
      <c r="AB69" s="14">
        <f>W69*$M$10*设计思路!$C$2/7</f>
        <v>39833.828565073833</v>
      </c>
    </row>
    <row r="70" spans="18:28" x14ac:dyDescent="0.15">
      <c r="R70" s="14">
        <v>65</v>
      </c>
      <c r="S70" s="14">
        <f>节奏总纲!P68</f>
        <v>89.509667991878061</v>
      </c>
      <c r="T70" s="14">
        <f>节奏总纲!Q68</f>
        <v>77.64963698295422</v>
      </c>
      <c r="U70" s="14">
        <f>节奏总纲!R68</f>
        <v>63.802491344610679</v>
      </c>
      <c r="V70" s="14">
        <f>节奏总纲!S68</f>
        <v>46.929918928141667</v>
      </c>
      <c r="W70" s="14">
        <f>节奏总纲!T68</f>
        <v>25.993607584841389</v>
      </c>
      <c r="X70" s="14">
        <f>S70*$M$10*设计思路!$C$2/7</f>
        <v>146476.17812099474</v>
      </c>
      <c r="Y70" s="14">
        <f>T70*$M$10*设计思路!$C$2/7</f>
        <v>127068.08451996294</v>
      </c>
      <c r="Z70" s="14">
        <f>U70*$M$10*设计思路!$C$2/7</f>
        <v>104408.21976464505</v>
      </c>
      <c r="AA70" s="14">
        <f>V70*$M$10*设计思路!$C$2/7</f>
        <v>76797.460188837533</v>
      </c>
      <c r="AB70" s="14">
        <f>W70*$M$10*设计思路!$C$2/7</f>
        <v>42536.682126336869</v>
      </c>
    </row>
    <row r="71" spans="18:28" x14ac:dyDescent="0.15">
      <c r="R71" s="14">
        <v>66</v>
      </c>
      <c r="S71" s="14">
        <f>节奏总纲!P69</f>
        <v>96.005860256665443</v>
      </c>
      <c r="T71" s="14">
        <f>节奏总纲!Q69</f>
        <v>83.352287874836932</v>
      </c>
      <c r="U71" s="14">
        <f>节奏总纲!R69</f>
        <v>68.490580707105124</v>
      </c>
      <c r="V71" s="14">
        <f>节奏总纲!S69</f>
        <v>50.163061984107692</v>
      </c>
      <c r="W71" s="14">
        <f>节奏总纲!T69</f>
        <v>27.851300060458648</v>
      </c>
      <c r="X71" s="14">
        <f>S71*$M$10*设计思路!$C$2/7</f>
        <v>157106.73274858607</v>
      </c>
      <c r="Y71" s="14">
        <f>T71*$M$10*设计思路!$C$2/7</f>
        <v>136400.06537232242</v>
      </c>
      <c r="Z71" s="14">
        <f>U71*$M$10*设计思路!$C$2/7</f>
        <v>112079.94314284132</v>
      </c>
      <c r="AA71" s="14">
        <f>V71*$M$10*设计思路!$C$2/7</f>
        <v>82088.267861136235</v>
      </c>
      <c r="AB71" s="14">
        <f>W71*$M$10*设计思路!$C$2/7</f>
        <v>45576.663170364824</v>
      </c>
    </row>
    <row r="72" spans="18:28" x14ac:dyDescent="0.15">
      <c r="R72" s="14">
        <v>67</v>
      </c>
      <c r="S72" s="14">
        <f>节奏总纲!P70</f>
        <v>102.96830673359811</v>
      </c>
      <c r="T72" s="14">
        <f>节奏总纲!Q70</f>
        <v>89.469161720823394</v>
      </c>
      <c r="U72" s="14">
        <f>节奏总纲!R70</f>
        <v>73.292840732975137</v>
      </c>
      <c r="V72" s="14">
        <f>节奏总纲!S70</f>
        <v>53.625894146857902</v>
      </c>
      <c r="W72" s="14">
        <f>节奏总纲!T70</f>
        <v>29.799027968703292</v>
      </c>
      <c r="X72" s="14">
        <f>S72*$M$10*设计思路!$C$2/7</f>
        <v>168500.27909048091</v>
      </c>
      <c r="Y72" s="14">
        <f>T72*$M$10*设计思路!$C$2/7</f>
        <v>146409.89250171886</v>
      </c>
      <c r="Z72" s="14">
        <f>U72*$M$10*设计思路!$C$2/7</f>
        <v>119938.49865660431</v>
      </c>
      <c r="AA72" s="14">
        <f>V72*$M$10*设计思路!$C$2/7</f>
        <v>87754.945350322479</v>
      </c>
      <c r="AB72" s="14">
        <f>W72*$M$10*设计思路!$C$2/7</f>
        <v>48763.980768785172</v>
      </c>
    </row>
    <row r="73" spans="18:28" x14ac:dyDescent="0.15">
      <c r="R73" s="14">
        <v>68</v>
      </c>
      <c r="S73" s="14">
        <f>节奏总纲!P71</f>
        <v>110.43047210190386</v>
      </c>
      <c r="T73" s="14">
        <f>节奏总纲!Q71</f>
        <v>95.831563690032169</v>
      </c>
      <c r="U73" s="14">
        <f>节奏总纲!R71</f>
        <v>78.251032531409081</v>
      </c>
      <c r="V73" s="14">
        <f>节奏总纲!S71</f>
        <v>57.412802445779818</v>
      </c>
      <c r="W73" s="14">
        <f>节奏总纲!T71</f>
        <v>31.859191201399263</v>
      </c>
      <c r="X73" s="14">
        <f>S73*$M$10*设计思路!$C$2/7</f>
        <v>180711.57970390123</v>
      </c>
      <c r="Y73" s="14">
        <f>T73*$M$10*设计思路!$C$2/7</f>
        <v>156821.50886704549</v>
      </c>
      <c r="Z73" s="14">
        <f>U73*$M$10*设计思路!$C$2/7</f>
        <v>128052.22537818443</v>
      </c>
      <c r="AA73" s="14">
        <f>V73*$M$10*设计思路!$C$2/7</f>
        <v>93951.950288058259</v>
      </c>
      <c r="AB73" s="14">
        <f>W73*$M$10*设计思路!$C$2/7</f>
        <v>52135.290744575505</v>
      </c>
    </row>
    <row r="74" spans="18:28" x14ac:dyDescent="0.15">
      <c r="R74" s="14">
        <v>69</v>
      </c>
      <c r="S74" s="14">
        <f>节奏总纲!P72</f>
        <v>118.42822291671132</v>
      </c>
      <c r="T74" s="14">
        <f>节奏总纲!Q72</f>
        <v>102.51146975670532</v>
      </c>
      <c r="U74" s="14">
        <f>节奏总纲!R72</f>
        <v>83.894553114198303</v>
      </c>
      <c r="V74" s="14">
        <f>节奏总纲!S72</f>
        <v>61.535304627523196</v>
      </c>
      <c r="W74" s="14">
        <f>节奏总纲!T72</f>
        <v>34.059956910846175</v>
      </c>
      <c r="X74" s="14">
        <f>S74*$M$10*设计思路!$C$2/7</f>
        <v>193799.32764441831</v>
      </c>
      <c r="Y74" s="14">
        <f>T74*$M$10*设计思路!$C$2/7</f>
        <v>167752.69800900851</v>
      </c>
      <c r="Z74" s="14">
        <f>U74*$M$10*设计思路!$C$2/7</f>
        <v>137287.44370330594</v>
      </c>
      <c r="AA74" s="14">
        <f>V74*$M$10*设计思路!$C$2/7</f>
        <v>100698.13064403975</v>
      </c>
      <c r="AB74" s="14">
        <f>W74*$M$10*设计思路!$C$2/7</f>
        <v>55736.686630534707</v>
      </c>
    </row>
    <row r="75" spans="18:28" x14ac:dyDescent="0.15">
      <c r="R75" s="14">
        <v>70</v>
      </c>
      <c r="S75" s="14">
        <f>节奏总纲!P73</f>
        <v>127</v>
      </c>
      <c r="T75" s="14">
        <f>节奏总纲!Q73</f>
        <v>109.9693</v>
      </c>
      <c r="U75" s="14">
        <f>节奏总纲!R73</f>
        <v>90.106499999999997</v>
      </c>
      <c r="V75" s="14">
        <f>节奏总纲!S73</f>
        <v>65.925700000000006</v>
      </c>
      <c r="W75" s="14">
        <f>节奏总纲!T73</f>
        <v>36.4998</v>
      </c>
      <c r="X75" s="14">
        <f>S75*$M$10*设计思路!$C$2/7</f>
        <v>207826.42857142858</v>
      </c>
      <c r="Y75" s="14">
        <f>T75*$M$10*设计思路!$C$2/7</f>
        <v>179956.9045</v>
      </c>
      <c r="Z75" s="14">
        <f>U75*$M$10*设计思路!$C$2/7</f>
        <v>147452.85107142857</v>
      </c>
      <c r="AA75" s="14">
        <f>V75*$M$10*设计思路!$C$2/7</f>
        <v>107882.69907142859</v>
      </c>
      <c r="AB75" s="14">
        <f>W75*$M$10*设计思路!$C$2/7</f>
        <v>59729.315571428575</v>
      </c>
    </row>
    <row r="76" spans="18:28" x14ac:dyDescent="0.15">
      <c r="R76" s="14">
        <v>71</v>
      </c>
      <c r="S76" s="14">
        <f>节奏总纲!P74</f>
        <v>136.18700320464549</v>
      </c>
      <c r="T76" s="14">
        <f>节奏总纲!Q74</f>
        <v>118.03327567746625</v>
      </c>
      <c r="U76" s="14">
        <f>节奏总纲!R74</f>
        <v>96.583822672734584</v>
      </c>
      <c r="V76" s="14">
        <f>节奏总纲!S74</f>
        <v>70.612961161608681</v>
      </c>
      <c r="W76" s="14">
        <f>节奏总纲!T74</f>
        <v>39.126526020694648</v>
      </c>
      <c r="X76" s="14">
        <f>S76*$M$10*设计思路!$C$2/7</f>
        <v>222860.3031013163</v>
      </c>
      <c r="Y76" s="14">
        <f>T76*$M$10*设计思路!$C$2/7</f>
        <v>193153.02469791082</v>
      </c>
      <c r="Z76" s="14">
        <f>U76*$M$10*设计思路!$C$2/7</f>
        <v>158052.52695945351</v>
      </c>
      <c r="AA76" s="14">
        <f>V76*$M$10*设计思路!$C$2/7</f>
        <v>115553.06715803249</v>
      </c>
      <c r="AB76" s="14">
        <f>W76*$M$10*设计思路!$C$2/7</f>
        <v>64027.765081008176</v>
      </c>
    </row>
    <row r="77" spans="18:28" x14ac:dyDescent="0.15">
      <c r="R77" s="14">
        <v>72</v>
      </c>
      <c r="S77" s="14">
        <f>节奏总纲!P75</f>
        <v>146.03338943962044</v>
      </c>
      <c r="T77" s="14">
        <f>节奏总纲!Q75</f>
        <v>126.581741966263</v>
      </c>
      <c r="U77" s="14">
        <f>节奏总纲!R75</f>
        <v>103.31862302853146</v>
      </c>
      <c r="V77" s="14">
        <f>节奏总纲!S75</f>
        <v>75.586882373947532</v>
      </c>
      <c r="W77" s="14">
        <f>节奏总纲!T75</f>
        <v>41.896979430227098</v>
      </c>
      <c r="X77" s="14">
        <f>S77*$M$10*设计思路!$C$2/7</f>
        <v>238973.21086155032</v>
      </c>
      <c r="Y77" s="14">
        <f>T77*$M$10*设计思路!$C$2/7</f>
        <v>207141.97917479181</v>
      </c>
      <c r="Z77" s="14">
        <f>U77*$M$10*设计思路!$C$2/7</f>
        <v>169073.54668454683</v>
      </c>
      <c r="AA77" s="14">
        <f>V77*$M$10*设计思路!$C$2/7</f>
        <v>123692.53394193843</v>
      </c>
      <c r="AB77" s="14">
        <f>W77*$M$10*设计思路!$C$2/7</f>
        <v>68561.414196178768</v>
      </c>
    </row>
    <row r="78" spans="18:28" x14ac:dyDescent="0.15">
      <c r="R78" s="14">
        <v>73</v>
      </c>
      <c r="S78" s="14">
        <f>节奏总纲!P76</f>
        <v>156.58648490814926</v>
      </c>
      <c r="T78" s="14">
        <f>节奏总纲!Q76</f>
        <v>135.41599214856748</v>
      </c>
      <c r="U78" s="14">
        <f>节奏总纲!R76</f>
        <v>110.58137564213501</v>
      </c>
      <c r="V78" s="14">
        <f>节奏总纲!S76</f>
        <v>80.955212697513176</v>
      </c>
      <c r="W78" s="14">
        <f>节奏总纲!T76</f>
        <v>44.877686574675579</v>
      </c>
      <c r="X78" s="14">
        <f>S78*$M$10*设计思路!$C$2/7</f>
        <v>256242.59780326425</v>
      </c>
      <c r="Y78" s="14">
        <f>T78*$M$10*设计思路!$C$2/7</f>
        <v>221598.59858026291</v>
      </c>
      <c r="Z78" s="14">
        <f>U78*$M$10*设计思路!$C$2/7</f>
        <v>180958.52256866521</v>
      </c>
      <c r="AA78" s="14">
        <f>V78*$M$10*设计思路!$C$2/7</f>
        <v>132477.42306428764</v>
      </c>
      <c r="AB78" s="14">
        <f>W78*$M$10*设计思路!$C$2/7</f>
        <v>73439.128530415546</v>
      </c>
    </row>
    <row r="79" spans="18:28" x14ac:dyDescent="0.15">
      <c r="R79" s="14">
        <v>74</v>
      </c>
      <c r="S79" s="14">
        <f>节奏总纲!P77</f>
        <v>167.89701257893043</v>
      </c>
      <c r="T79" s="14">
        <f>节奏总纲!Q77</f>
        <v>145.16375707574326</v>
      </c>
      <c r="U79" s="14">
        <f>节奏总纲!R77</f>
        <v>118.70318789330381</v>
      </c>
      <c r="V79" s="14">
        <f>节奏总纲!S77</f>
        <v>86.869914308338593</v>
      </c>
      <c r="W79" s="14">
        <f>节奏总纲!T77</f>
        <v>48.169652908895138</v>
      </c>
      <c r="X79" s="14">
        <f>S79*$M$10*设计思路!$C$2/7</f>
        <v>274751.46844166401</v>
      </c>
      <c r="Y79" s="14">
        <f>T79*$M$10*设计思路!$C$2/7</f>
        <v>237550.11961466275</v>
      </c>
      <c r="Z79" s="14">
        <f>U79*$M$10*设计思路!$C$2/7</f>
        <v>194249.28818825647</v>
      </c>
      <c r="AA79" s="14">
        <f>V79*$M$10*设计思路!$C$2/7</f>
        <v>142156.40977171695</v>
      </c>
      <c r="AB79" s="14">
        <f>W79*$M$10*设计思路!$C$2/7</f>
        <v>78826.196295913411</v>
      </c>
    </row>
    <row r="80" spans="18:28" x14ac:dyDescent="0.15">
      <c r="R80" s="14">
        <v>75</v>
      </c>
      <c r="S80" s="14">
        <f>节奏总纲!P78</f>
        <v>180.01933598375612</v>
      </c>
      <c r="T80" s="14">
        <f>节奏总纲!Q78</f>
        <v>155.75272949314578</v>
      </c>
      <c r="U80" s="14">
        <f>节奏总纲!R78</f>
        <v>127.38168214210583</v>
      </c>
      <c r="V80" s="14">
        <f>节奏总纲!S78</f>
        <v>93.214012172388934</v>
      </c>
      <c r="W80" s="14">
        <f>节奏总纲!T78</f>
        <v>51.755559095329879</v>
      </c>
      <c r="X80" s="14">
        <f>S80*$M$10*设计思路!$C$2/7</f>
        <v>294588.78481341805</v>
      </c>
      <c r="Y80" s="14">
        <f>T80*$M$10*设计思路!$C$2/7</f>
        <v>254878.21662056929</v>
      </c>
      <c r="Z80" s="14">
        <f>U80*$M$10*设计思路!$C$2/7</f>
        <v>208451.02413397463</v>
      </c>
      <c r="AA80" s="14">
        <f>V80*$M$10*设计思路!$C$2/7</f>
        <v>152538.07277638788</v>
      </c>
      <c r="AB80" s="14">
        <f>W80*$M$10*设计思路!$C$2/7</f>
        <v>84694.275633857687</v>
      </c>
    </row>
    <row r="81" spans="18:28" x14ac:dyDescent="0.15">
      <c r="R81" s="14">
        <v>76</v>
      </c>
      <c r="S81" s="14">
        <f>节奏总纲!P79</f>
        <v>193.01172051333091</v>
      </c>
      <c r="T81" s="14">
        <f>节奏总纲!Q79</f>
        <v>166.97443941608256</v>
      </c>
      <c r="U81" s="14">
        <f>节奏总纲!R79</f>
        <v>136.51718991907896</v>
      </c>
      <c r="V81" s="14">
        <f>节奏总纲!S79</f>
        <v>100.0379747420594</v>
      </c>
      <c r="W81" s="14">
        <f>节奏总纲!T79</f>
        <v>55.664580196044632</v>
      </c>
      <c r="X81" s="14">
        <f>S81*$M$10*设计思路!$C$2/7</f>
        <v>315849.89406860078</v>
      </c>
      <c r="Y81" s="14">
        <f>T81*$M$10*设计思路!$C$2/7</f>
        <v>273241.74335874652</v>
      </c>
      <c r="Z81" s="14">
        <f>U81*$M$10*设计思路!$C$2/7</f>
        <v>223400.63007472135</v>
      </c>
      <c r="AA81" s="14">
        <f>V81*$M$10*设计思路!$C$2/7</f>
        <v>163705.00009575579</v>
      </c>
      <c r="AB81" s="14">
        <f>W81*$M$10*设计思路!$C$2/7</f>
        <v>91091.109449384472</v>
      </c>
    </row>
    <row r="82" spans="18:28" x14ac:dyDescent="0.15">
      <c r="R82" s="14">
        <v>77</v>
      </c>
      <c r="S82" s="14">
        <f>节奏总纲!P80</f>
        <v>206.93661346719625</v>
      </c>
      <c r="T82" s="14">
        <f>节奏总纲!Q80</f>
        <v>179.12433261720508</v>
      </c>
      <c r="U82" s="14">
        <f>节奏总纲!R80</f>
        <v>146.53181599612165</v>
      </c>
      <c r="V82" s="14">
        <f>节奏总纲!S80</f>
        <v>107.42079605082158</v>
      </c>
      <c r="W82" s="14">
        <f>节奏总纲!T80</f>
        <v>59.535663694512365</v>
      </c>
      <c r="X82" s="14">
        <f>S82*$M$10*设计思路!$C$2/7</f>
        <v>338636.98675239045</v>
      </c>
      <c r="Y82" s="14">
        <f>T82*$M$10*设计思路!$C$2/7</f>
        <v>293124.17573286919</v>
      </c>
      <c r="Z82" s="14">
        <f>U82*$M$10*设计思路!$C$2/7</f>
        <v>239788.85031936763</v>
      </c>
      <c r="AA82" s="14">
        <f>V82*$M$10*设计思路!$C$2/7</f>
        <v>175786.45982316587</v>
      </c>
      <c r="AB82" s="14">
        <f>W82*$M$10*设计思路!$C$2/7</f>
        <v>97425.861088662743</v>
      </c>
    </row>
    <row r="83" spans="18:28" x14ac:dyDescent="0.15">
      <c r="R83" s="14">
        <v>78</v>
      </c>
      <c r="S83" s="14">
        <f>节奏总纲!P81</f>
        <v>221.86094420380775</v>
      </c>
      <c r="T83" s="14">
        <f>节奏总纲!Q81</f>
        <v>192.04283330281601</v>
      </c>
      <c r="U83" s="14">
        <f>节奏总纲!R81</f>
        <v>157.23285115723854</v>
      </c>
      <c r="V83" s="14">
        <f>节奏总纲!S81</f>
        <v>115.1680161361966</v>
      </c>
      <c r="W83" s="14">
        <f>节奏总纲!T81</f>
        <v>63.651904892072437</v>
      </c>
      <c r="X83" s="14">
        <f>S83*$M$10*设计思路!$C$2/7</f>
        <v>363059.58797923109</v>
      </c>
      <c r="Y83" s="14">
        <f>T83*$M$10*设计思路!$C$2/7</f>
        <v>314264.37935482245</v>
      </c>
      <c r="Z83" s="14">
        <f>U83*$M$10*设计思路!$C$2/7</f>
        <v>257300.33000088108</v>
      </c>
      <c r="AA83" s="14">
        <f>V83*$M$10*设计思路!$C$2/7</f>
        <v>188464.23212001886</v>
      </c>
      <c r="AB83" s="14">
        <f>W83*$M$10*设计思路!$C$2/7</f>
        <v>104161.79579124138</v>
      </c>
    </row>
    <row r="84" spans="18:28" x14ac:dyDescent="0.15">
      <c r="R84" s="14">
        <v>79</v>
      </c>
      <c r="S84" s="14">
        <f>节奏总纲!P82</f>
        <v>237.85644583342264</v>
      </c>
      <c r="T84" s="14">
        <f>节奏总纲!Q82</f>
        <v>206.07882467007735</v>
      </c>
      <c r="U84" s="14">
        <f>节奏总纲!R82</f>
        <v>168.73536267423003</v>
      </c>
      <c r="V84" s="14">
        <f>节奏总纲!S82</f>
        <v>123.11449636337954</v>
      </c>
      <c r="W84" s="14">
        <f>节奏总纲!T82</f>
        <v>68.122086086692235</v>
      </c>
      <c r="X84" s="14">
        <f>S84*$M$10*设计思路!$C$2/7</f>
        <v>389235.08386026521</v>
      </c>
      <c r="Y84" s="14">
        <f>T84*$M$10*设计思路!$C$2/7</f>
        <v>337233.27665653371</v>
      </c>
      <c r="Z84" s="14">
        <f>U84*$M$10*设计思路!$C$2/7</f>
        <v>276123.36849047214</v>
      </c>
      <c r="AA84" s="14">
        <f>V84*$M$10*设计思路!$C$2/7</f>
        <v>201468.07940607326</v>
      </c>
      <c r="AB84" s="14">
        <f>W84*$M$10*设计思路!$C$2/7</f>
        <v>111476.92801757994</v>
      </c>
    </row>
    <row r="85" spans="18:28" x14ac:dyDescent="0.15">
      <c r="R85" s="14">
        <v>80</v>
      </c>
      <c r="S85" s="14">
        <f>节奏总纲!P83</f>
        <v>255</v>
      </c>
      <c r="T85" s="14">
        <f>节奏总纲!Q83</f>
        <v>221.08500000000001</v>
      </c>
      <c r="U85" s="14">
        <f>节奏总纲!R83</f>
        <v>180.33600000000001</v>
      </c>
      <c r="V85" s="14">
        <f>节奏总纲!S83</f>
        <v>131.58000000000001</v>
      </c>
      <c r="W85" s="14">
        <f>节奏总纲!T83</f>
        <v>72.777000000000001</v>
      </c>
      <c r="X85" s="14">
        <f>S85*$M$10*设计思路!$C$2/7</f>
        <v>417289.28571428574</v>
      </c>
      <c r="Y85" s="14">
        <f>T85*$M$10*设计思路!$C$2/7</f>
        <v>361789.81071428576</v>
      </c>
      <c r="Z85" s="14">
        <f>U85*$M$10*设计思路!$C$2/7</f>
        <v>295106.98285714287</v>
      </c>
      <c r="AA85" s="14">
        <f>V85*$M$10*设计思路!$C$2/7</f>
        <v>215321.27142857146</v>
      </c>
      <c r="AB85" s="14">
        <f>W85*$M$10*设计思路!$C$2/7</f>
        <v>119094.36214285715</v>
      </c>
    </row>
    <row r="86" spans="18:28" x14ac:dyDescent="0.15">
      <c r="R86" s="14">
        <v>81</v>
      </c>
      <c r="S86" s="14">
        <f>节奏总纲!P84</f>
        <v>273.37400640929098</v>
      </c>
      <c r="T86" s="14">
        <f>节奏总纲!Q84</f>
        <v>236.35916594147301</v>
      </c>
      <c r="U86" s="14">
        <f>节奏总纲!R84</f>
        <v>192.67399971726829</v>
      </c>
      <c r="V86" s="14">
        <f>节奏总纲!S84</f>
        <v>140.76027590014394</v>
      </c>
      <c r="W86" s="14">
        <f>节奏总纲!T84</f>
        <v>77.856917025366073</v>
      </c>
      <c r="X86" s="14">
        <f>S86*$M$10*设计思路!$C$2/7</f>
        <v>447357.03477406118</v>
      </c>
      <c r="Y86" s="14">
        <f>T86*$M$10*设计思路!$C$2/7</f>
        <v>386784.8922656533</v>
      </c>
      <c r="Z86" s="14">
        <f>U86*$M$10*设计思路!$C$2/7</f>
        <v>315297.23810875835</v>
      </c>
      <c r="AA86" s="14">
        <f>V86*$M$10*设计思路!$C$2/7</f>
        <v>230344.13720516412</v>
      </c>
      <c r="AB86" s="14">
        <f>W86*$M$10*设计思路!$C$2/7</f>
        <v>127407.28350365262</v>
      </c>
    </row>
    <row r="87" spans="18:28" x14ac:dyDescent="0.15">
      <c r="R87" s="14">
        <v>82</v>
      </c>
      <c r="S87" s="14">
        <f>节奏总纲!P85</f>
        <v>293.06677887924064</v>
      </c>
      <c r="T87" s="14">
        <f>节奏总纲!Q85</f>
        <v>253.15108359588808</v>
      </c>
      <c r="U87" s="14">
        <f>节奏总纲!R85</f>
        <v>206.37762568676126</v>
      </c>
      <c r="V87" s="14">
        <f>节奏总纲!S85</f>
        <v>150.81216441125721</v>
      </c>
      <c r="W87" s="14">
        <f>节奏总纲!T85</f>
        <v>83.230965201704336</v>
      </c>
      <c r="X87" s="14">
        <f>S87*$M$10*设计思路!$C$2/7</f>
        <v>479582.85029452882</v>
      </c>
      <c r="Y87" s="14">
        <f>T87*$M$10*设计思路!$C$2/7</f>
        <v>414263.666084414</v>
      </c>
      <c r="Z87" s="14">
        <f>U87*$M$10*设计思路!$C$2/7</f>
        <v>337722.24317740713</v>
      </c>
      <c r="AA87" s="14">
        <f>V87*$M$10*设计思路!$C$2/7</f>
        <v>246793.33476156447</v>
      </c>
      <c r="AB87" s="14">
        <f>W87*$M$10*设计思路!$C$2/7</f>
        <v>136201.52948364618</v>
      </c>
    </row>
    <row r="88" spans="18:28" x14ac:dyDescent="0.15">
      <c r="R88" s="14">
        <v>83</v>
      </c>
      <c r="S88" s="14">
        <f>节奏总纲!P86</f>
        <v>314.1729698162988</v>
      </c>
      <c r="T88" s="14">
        <f>节奏总纲!Q86</f>
        <v>271.53969781222702</v>
      </c>
      <c r="U88" s="14">
        <f>节奏总纲!R86</f>
        <v>221.55477831445393</v>
      </c>
      <c r="V88" s="14">
        <f>节奏总纲!S86</f>
        <v>161.57915837652246</v>
      </c>
      <c r="W88" s="14">
        <f>节奏总纲!T86</f>
        <v>89.193706130847232</v>
      </c>
      <c r="X88" s="14">
        <f>S88*$M$10*设计思路!$C$2/7</f>
        <v>514121.62417795754</v>
      </c>
      <c r="Y88" s="14">
        <f>T88*$M$10*设计思路!$C$2/7</f>
        <v>444355.31977700861</v>
      </c>
      <c r="Z88" s="14">
        <f>U88*$M$10*设计思路!$C$2/7</f>
        <v>362558.56937029568</v>
      </c>
      <c r="AA88" s="14">
        <f>V88*$M$10*设计思路!$C$2/7</f>
        <v>264412.75131472351</v>
      </c>
      <c r="AB88" s="14">
        <f>W88*$M$10*设计思路!$C$2/7</f>
        <v>145959.12910412214</v>
      </c>
    </row>
    <row r="89" spans="18:28" x14ac:dyDescent="0.15">
      <c r="R89" s="14">
        <v>84</v>
      </c>
      <c r="S89" s="14">
        <f>节奏总纲!P87</f>
        <v>336.79402515786086</v>
      </c>
      <c r="T89" s="14">
        <f>节奏总纲!Q87</f>
        <v>291.2594729565181</v>
      </c>
      <c r="U89" s="14">
        <f>节奏总纲!R87</f>
        <v>237.27139072371298</v>
      </c>
      <c r="V89" s="14">
        <f>节奏总纲!S87</f>
        <v>172.97741132107731</v>
      </c>
      <c r="W89" s="14">
        <f>节奏总纲!T87</f>
        <v>95.64950314483248</v>
      </c>
      <c r="X89" s="14">
        <f>S89*$M$10*设计思路!$C$2/7</f>
        <v>551139.36545475654</v>
      </c>
      <c r="Y89" s="14">
        <f>T89*$M$10*设计思路!$C$2/7</f>
        <v>476625.32324527355</v>
      </c>
      <c r="Z89" s="14">
        <f>U89*$M$10*设计思路!$C$2/7</f>
        <v>388277.68296287599</v>
      </c>
      <c r="AA89" s="14">
        <f>V89*$M$10*设计思路!$C$2/7</f>
        <v>283065.17809756292</v>
      </c>
      <c r="AB89" s="14">
        <f>W89*$M$10*设计思路!$C$2/7</f>
        <v>156523.57978915088</v>
      </c>
    </row>
    <row r="90" spans="18:28" x14ac:dyDescent="0.15">
      <c r="R90" s="14">
        <v>85</v>
      </c>
      <c r="S90" s="14">
        <f>节奏总纲!P88</f>
        <v>361.0386719675123</v>
      </c>
      <c r="T90" s="14">
        <f>节奏总纲!Q88</f>
        <v>311.72078937675008</v>
      </c>
      <c r="U90" s="14">
        <f>节奏总纲!R88</f>
        <v>253.91849799475142</v>
      </c>
      <c r="V90" s="14">
        <f>节奏总纲!S88</f>
        <v>185.57387739130132</v>
      </c>
      <c r="W90" s="14">
        <f>节奏总纲!T88</f>
        <v>102.53498283877349</v>
      </c>
      <c r="X90" s="14">
        <f>S90*$M$10*设计思路!$C$2/7</f>
        <v>590813.99819826474</v>
      </c>
      <c r="Y90" s="14">
        <f>T90*$M$10*设计思路!$C$2/7</f>
        <v>510108.80604438169</v>
      </c>
      <c r="Z90" s="14">
        <f>U90*$M$10*设计思路!$C$2/7</f>
        <v>415519.4849328397</v>
      </c>
      <c r="AA90" s="14">
        <f>V90*$M$10*设计思路!$C$2/7</f>
        <v>303678.39507390809</v>
      </c>
      <c r="AB90" s="14">
        <f>W90*$M$10*设计思路!$C$2/7</f>
        <v>167791.17548830717</v>
      </c>
    </row>
    <row r="91" spans="18:28" x14ac:dyDescent="0.15">
      <c r="R91" s="14">
        <v>86</v>
      </c>
      <c r="S91" s="14">
        <f>节奏总纲!P89</f>
        <v>387.02344102666189</v>
      </c>
      <c r="T91" s="14">
        <f>节奏总纲!Q89</f>
        <v>334.00122960600919</v>
      </c>
      <c r="U91" s="14">
        <f>节奏总纲!R89</f>
        <v>272.23228841815398</v>
      </c>
      <c r="V91" s="14">
        <f>节奏总纲!S89</f>
        <v>199.39447681693619</v>
      </c>
      <c r="W91" s="14">
        <f>节奏总纲!T89</f>
        <v>108.94709864900531</v>
      </c>
      <c r="X91" s="14">
        <f>S91*$M$10*设计思路!$C$2/7</f>
        <v>633336.21670863032</v>
      </c>
      <c r="Y91" s="14">
        <f>T91*$M$10*设计思路!$C$2/7</f>
        <v>546569.15501954791</v>
      </c>
      <c r="Z91" s="14">
        <f>U91*$M$10*设计思路!$C$2/7</f>
        <v>445488.6948328506</v>
      </c>
      <c r="AA91" s="14">
        <f>V91*$M$10*设计思路!$C$2/7</f>
        <v>326294.81884828629</v>
      </c>
      <c r="AB91" s="14">
        <f>W91*$M$10*设计思路!$C$2/7</f>
        <v>178284.14500347941</v>
      </c>
    </row>
    <row r="92" spans="18:28" x14ac:dyDescent="0.15">
      <c r="R92" s="14">
        <v>87</v>
      </c>
      <c r="S92" s="14">
        <f>节奏总纲!P90</f>
        <v>414.87322693439216</v>
      </c>
      <c r="T92" s="14">
        <f>节奏总纲!Q90</f>
        <v>358.28451878054108</v>
      </c>
      <c r="U92" s="14">
        <f>节奏总纲!R90</f>
        <v>292.4026503433596</v>
      </c>
      <c r="V92" s="14">
        <f>节奏总纲!S90</f>
        <v>212.58104148118252</v>
      </c>
      <c r="W92" s="14">
        <f>节奏总纲!T90</f>
        <v>115.74963031469542</v>
      </c>
      <c r="X92" s="14">
        <f>S92*$M$10*设计思路!$C$2/7</f>
        <v>678910.40207620885</v>
      </c>
      <c r="Y92" s="14">
        <f>T92*$M$10*设计思路!$C$2/7</f>
        <v>586307.02323301404</v>
      </c>
      <c r="Z92" s="14">
        <f>U92*$M$10*设计思路!$C$2/7</f>
        <v>478496.05138331198</v>
      </c>
      <c r="AA92" s="14">
        <f>V92*$M$10*设计思路!$C$2/7</f>
        <v>347873.69002384937</v>
      </c>
      <c r="AB92" s="14">
        <f>W92*$M$10*设计思路!$C$2/7</f>
        <v>189416.00217926229</v>
      </c>
    </row>
    <row r="93" spans="18:28" x14ac:dyDescent="0.15">
      <c r="R93" s="14">
        <v>88</v>
      </c>
      <c r="S93" s="14">
        <f>节奏总纲!P91</f>
        <v>444.72188840761549</v>
      </c>
      <c r="T93" s="14">
        <f>节奏总纲!Q91</f>
        <v>384.7733778502689</v>
      </c>
      <c r="U93" s="14">
        <f>节奏总纲!R91</f>
        <v>312.90632068359827</v>
      </c>
      <c r="V93" s="14">
        <f>节奏总纲!S91</f>
        <v>226.0076636887502</v>
      </c>
      <c r="W93" s="14">
        <f>节奏总纲!T91</f>
        <v>123.1879630889095</v>
      </c>
      <c r="X93" s="14">
        <f>S93*$M$10*设计思路!$C$2/7</f>
        <v>727755.60452989081</v>
      </c>
      <c r="Y93" s="14">
        <f>T93*$M$10*设计思路!$C$2/7</f>
        <v>629654.14903926139</v>
      </c>
      <c r="Z93" s="14">
        <f>U93*$M$10*设计思路!$C$2/7</f>
        <v>512048.84334723122</v>
      </c>
      <c r="AA93" s="14">
        <f>V93*$M$10*设计思路!$C$2/7</f>
        <v>369845.3982220905</v>
      </c>
      <c r="AB93" s="14">
        <f>W93*$M$10*设计思路!$C$2/7</f>
        <v>201588.30245477977</v>
      </c>
    </row>
    <row r="94" spans="18:28" x14ac:dyDescent="0.15">
      <c r="R94" s="14">
        <v>89</v>
      </c>
      <c r="S94" s="14">
        <f>节奏总纲!P92</f>
        <v>476.71289166684534</v>
      </c>
      <c r="T94" s="14">
        <f>节奏总纲!Q92</f>
        <v>411.78459582182103</v>
      </c>
      <c r="U94" s="14">
        <f>节奏总纲!R92</f>
        <v>332.60258451595797</v>
      </c>
      <c r="V94" s="14">
        <f>节奏总纲!S92</f>
        <v>240.31096868925673</v>
      </c>
      <c r="W94" s="14">
        <f>节奏总纲!T92</f>
        <v>130.61933231671563</v>
      </c>
      <c r="X94" s="14">
        <f>S94*$M$10*设计思路!$C$2/7</f>
        <v>780106.59629195905</v>
      </c>
      <c r="Y94" s="14">
        <f>T94*$M$10*设计思路!$C$2/7</f>
        <v>673856.07787699427</v>
      </c>
      <c r="Z94" s="14">
        <f>U94*$M$10*设计思路!$C$2/7</f>
        <v>544280.37223289977</v>
      </c>
      <c r="AA94" s="14">
        <f>V94*$M$10*设计思路!$C$2/7</f>
        <v>393251.73519077653</v>
      </c>
      <c r="AB94" s="14">
        <f>W94*$M$10*设计思路!$C$2/7</f>
        <v>213749.20738399678</v>
      </c>
    </row>
    <row r="95" spans="18:28" x14ac:dyDescent="0.15">
      <c r="R95" s="14">
        <v>90</v>
      </c>
      <c r="S95" s="14">
        <f>节奏总纲!P93</f>
        <v>511</v>
      </c>
      <c r="T95" s="14">
        <f>节奏总纲!Q93</f>
        <v>438.13140000000004</v>
      </c>
      <c r="U95" s="14">
        <f>节奏总纲!R93</f>
        <v>354.12299999999999</v>
      </c>
      <c r="V95" s="14">
        <f>节奏总纲!S93</f>
        <v>254.88680000000002</v>
      </c>
      <c r="W95" s="14">
        <f>节奏总纲!T93</f>
        <v>138.48100000000002</v>
      </c>
      <c r="X95" s="14">
        <f>S95*$M$10*设计思路!$C$2/7</f>
        <v>836215</v>
      </c>
      <c r="Y95" s="14">
        <f>T95*$M$10*设计思路!$C$2/7</f>
        <v>716970.74100000015</v>
      </c>
      <c r="Z95" s="14">
        <f>U95*$M$10*设计思路!$C$2/7</f>
        <v>579496.995</v>
      </c>
      <c r="AA95" s="14">
        <f>V95*$M$10*设计思路!$C$2/7</f>
        <v>417104.04200000002</v>
      </c>
      <c r="AB95" s="14">
        <f>W95*$M$10*设计思路!$C$2/7</f>
        <v>226614.26500000004</v>
      </c>
    </row>
    <row r="96" spans="18:28" x14ac:dyDescent="0.15">
      <c r="R96" s="14">
        <v>91</v>
      </c>
      <c r="S96" s="14">
        <f>节奏总纲!P94</f>
        <v>547.74801281858208</v>
      </c>
      <c r="T96" s="14">
        <f>节奏总纲!Q94</f>
        <v>469.6391461906523</v>
      </c>
      <c r="U96" s="14">
        <f>节奏总纲!R94</f>
        <v>378.43910205635837</v>
      </c>
      <c r="V96" s="14">
        <f>节奏总纲!S94</f>
        <v>272.61418597980827</v>
      </c>
      <c r="W96" s="14">
        <f>节奏总纲!T94</f>
        <v>147.89196346101718</v>
      </c>
      <c r="X96" s="14">
        <f>S96*$M$10*设计思路!$C$2/7</f>
        <v>896350.49811955111</v>
      </c>
      <c r="Y96" s="14">
        <f>T96*$M$10*设计思路!$C$2/7</f>
        <v>768530.91708770313</v>
      </c>
      <c r="Z96" s="14">
        <f>U96*$M$10*设计思路!$C$2/7</f>
        <v>619288.5591507979</v>
      </c>
      <c r="AA96" s="14">
        <f>V96*$M$10*设计思路!$C$2/7</f>
        <v>446113.64291410055</v>
      </c>
      <c r="AB96" s="14">
        <f>W96*$M$10*设计思路!$C$2/7</f>
        <v>242014.63449227883</v>
      </c>
    </row>
    <row r="97" spans="18:28" x14ac:dyDescent="0.15">
      <c r="R97" s="14">
        <v>92</v>
      </c>
      <c r="S97" s="14">
        <f>节奏总纲!P95</f>
        <v>587.1335577584814</v>
      </c>
      <c r="T97" s="14">
        <f>节奏总纲!Q95</f>
        <v>502.29275866238083</v>
      </c>
      <c r="U97" s="14">
        <f>节奏总纲!R95</f>
        <v>405.12215485335213</v>
      </c>
      <c r="V97" s="14">
        <f>节奏总纲!S95</f>
        <v>291.57052478286187</v>
      </c>
      <c r="W97" s="14">
        <f>节奏总纲!T95</f>
        <v>157.64536025815227</v>
      </c>
      <c r="X97" s="14">
        <f>S97*$M$10*设计思路!$C$2/7</f>
        <v>960802.12916048628</v>
      </c>
      <c r="Y97" s="14">
        <f>T97*$M$10*设计思路!$C$2/7</f>
        <v>821966.22149679612</v>
      </c>
      <c r="Z97" s="14">
        <f>U97*$M$10*设计思路!$C$2/7</f>
        <v>662953.46912073554</v>
      </c>
      <c r="AA97" s="14">
        <f>V97*$M$10*设计思路!$C$2/7</f>
        <v>477134.33734109753</v>
      </c>
      <c r="AB97" s="14">
        <f>W97*$M$10*设计思路!$C$2/7</f>
        <v>257975.37167959061</v>
      </c>
    </row>
    <row r="98" spans="18:28" x14ac:dyDescent="0.15">
      <c r="R98" s="14">
        <v>93</v>
      </c>
      <c r="S98" s="14">
        <f>节奏总纲!P96</f>
        <v>629.34593963259704</v>
      </c>
      <c r="T98" s="14">
        <f>节奏总纲!Q96</f>
        <v>538.34251676172357</v>
      </c>
      <c r="U98" s="14">
        <f>节奏总纲!R96</f>
        <v>433.68228700082267</v>
      </c>
      <c r="V98" s="14">
        <f>节奏总纲!S96</f>
        <v>311.52624011813555</v>
      </c>
      <c r="W98" s="14">
        <f>节奏总纲!T96</f>
        <v>168.35003885171972</v>
      </c>
      <c r="X98" s="14">
        <f>S98*$M$10*设计思路!$C$2/7</f>
        <v>1029879.6769273428</v>
      </c>
      <c r="Y98" s="14">
        <f>T98*$M$10*设计思路!$C$2/7</f>
        <v>880959.07564364909</v>
      </c>
      <c r="Z98" s="14">
        <f>U98*$M$10*设计思路!$C$2/7</f>
        <v>709690.08537063189</v>
      </c>
      <c r="AA98" s="14">
        <f>V98*$M$10*设计思路!$C$2/7</f>
        <v>509790.44007903466</v>
      </c>
      <c r="AB98" s="14">
        <f>W98*$M$10*设计思路!$C$2/7</f>
        <v>275492.8135780642</v>
      </c>
    </row>
    <row r="99" spans="18:28" x14ac:dyDescent="0.15">
      <c r="R99" s="14">
        <v>94</v>
      </c>
      <c r="S99" s="14">
        <f>节奏总纲!P97</f>
        <v>674.58805031572183</v>
      </c>
      <c r="T99" s="14">
        <f>节奏总纲!Q97</f>
        <v>576.30057138472114</v>
      </c>
      <c r="U99" s="14">
        <f>节奏总纲!R97</f>
        <v>464.04911981218504</v>
      </c>
      <c r="V99" s="14">
        <f>节奏总纲!S97</f>
        <v>332.70682641571403</v>
      </c>
      <c r="W99" s="14">
        <f>节奏总纲!T97</f>
        <v>179.6427977990767</v>
      </c>
      <c r="X99" s="14">
        <f>S99*$M$10*设计思路!$C$2/7</f>
        <v>1103915.1594809419</v>
      </c>
      <c r="Y99" s="14">
        <f>T99*$M$10*设计思路!$C$2/7</f>
        <v>943074.72074456874</v>
      </c>
      <c r="Z99" s="14">
        <f>U99*$M$10*设计思路!$C$2/7</f>
        <v>759383.23820693989</v>
      </c>
      <c r="AA99" s="14">
        <f>V99*$M$10*设计思路!$C$2/7</f>
        <v>544450.95665600058</v>
      </c>
      <c r="AB99" s="14">
        <f>W99*$M$10*设计思路!$C$2/7</f>
        <v>293972.60696977482</v>
      </c>
    </row>
    <row r="100" spans="18:28" x14ac:dyDescent="0.15">
      <c r="R100" s="14">
        <v>95</v>
      </c>
      <c r="S100" s="14">
        <f>节奏总纲!P98</f>
        <v>723.0773439350246</v>
      </c>
      <c r="T100" s="14">
        <f>节奏总纲!Q98</f>
        <v>618.15882133005255</v>
      </c>
      <c r="U100" s="14">
        <f>节奏总纲!R98</f>
        <v>495.95875020503337</v>
      </c>
      <c r="V100" s="14">
        <f>节奏总纲!S98</f>
        <v>355.39251454406457</v>
      </c>
      <c r="W100" s="14">
        <f>节奏总纲!T98</f>
        <v>192.84472762747106</v>
      </c>
      <c r="X100" s="14">
        <f>S100*$M$10*设计思路!$C$2/7</f>
        <v>1183264.4249679581</v>
      </c>
      <c r="Y100" s="14">
        <f>T100*$M$10*设计思路!$C$2/7</f>
        <v>1011572.7569051074</v>
      </c>
      <c r="Z100" s="14">
        <f>U100*$M$10*设计思路!$C$2/7</f>
        <v>811601.06908552244</v>
      </c>
      <c r="AA100" s="14">
        <f>V100*$M$10*设计思路!$C$2/7</f>
        <v>581574.46487175138</v>
      </c>
      <c r="AB100" s="14">
        <f>W100*$M$10*设计思路!$C$2/7</f>
        <v>315576.62213895441</v>
      </c>
    </row>
    <row r="101" spans="18:28" x14ac:dyDescent="0.15">
      <c r="R101" s="14">
        <v>96</v>
      </c>
      <c r="S101" s="14">
        <f>节奏总纲!P99</f>
        <v>775.04688205332377</v>
      </c>
      <c r="T101" s="14">
        <f>节奏总纲!Q99</f>
        <v>661.0374857032798</v>
      </c>
      <c r="U101" s="14">
        <f>节奏总纲!R99</f>
        <v>529.97705794806279</v>
      </c>
      <c r="V101" s="14">
        <f>节奏总纲!S99</f>
        <v>380.70302846459265</v>
      </c>
      <c r="W101" s="14">
        <f>节奏总纲!T99</f>
        <v>206.86001282003213</v>
      </c>
      <c r="X101" s="14">
        <f>S101*$M$10*设计思路!$C$2/7</f>
        <v>1268308.8619886893</v>
      </c>
      <c r="Y101" s="14">
        <f>T101*$M$10*设计思路!$C$2/7</f>
        <v>1081740.6283901527</v>
      </c>
      <c r="Z101" s="14">
        <f>U101*$M$10*设计思路!$C$2/7</f>
        <v>867269.59982786572</v>
      </c>
      <c r="AA101" s="14">
        <f>V101*$M$10*设计思路!$C$2/7</f>
        <v>622993.31300884404</v>
      </c>
      <c r="AB101" s="14">
        <f>W101*$M$10*设计思路!$C$2/7</f>
        <v>338511.63526478119</v>
      </c>
    </row>
    <row r="102" spans="18:28" x14ac:dyDescent="0.15">
      <c r="R102" s="14">
        <v>97</v>
      </c>
      <c r="S102" s="14">
        <f>节奏总纲!P100</f>
        <v>830.74645386878444</v>
      </c>
      <c r="T102" s="14">
        <f>节奏总纲!Q100</f>
        <v>707.71290405081743</v>
      </c>
      <c r="U102" s="14">
        <f>节奏总纲!R100</f>
        <v>569.31054483627804</v>
      </c>
      <c r="V102" s="14">
        <f>节奏总纲!S100</f>
        <v>409.80722569347137</v>
      </c>
      <c r="W102" s="14">
        <f>节奏总纲!T100</f>
        <v>223.30464679992923</v>
      </c>
      <c r="X102" s="14">
        <f>S102*$M$10*设计思路!$C$2/7</f>
        <v>1359457.2327238466</v>
      </c>
      <c r="Y102" s="14">
        <f>T102*$M$10*设计思路!$C$2/7</f>
        <v>1158121.6165574449</v>
      </c>
      <c r="Z102" s="14">
        <f>U102*$M$10*设计思路!$C$2/7</f>
        <v>931636.04158565216</v>
      </c>
      <c r="AA102" s="14">
        <f>V102*$M$10*设计思路!$C$2/7</f>
        <v>670620.25290267356</v>
      </c>
      <c r="AB102" s="14">
        <f>W102*$M$10*设计思路!$C$2/7</f>
        <v>365422.10415616992</v>
      </c>
    </row>
    <row r="103" spans="18:28" x14ac:dyDescent="0.15">
      <c r="R103" s="14">
        <v>98</v>
      </c>
      <c r="S103" s="14">
        <f>节奏总纲!P101</f>
        <v>890.4437768152311</v>
      </c>
      <c r="T103" s="14">
        <f>节奏总纲!Q101</f>
        <v>760.34994102252585</v>
      </c>
      <c r="U103" s="14">
        <f>节奏总纲!R101</f>
        <v>612.98149595960513</v>
      </c>
      <c r="V103" s="14">
        <f>节奏总纲!S101</f>
        <v>441.9272464333992</v>
      </c>
      <c r="W103" s="14">
        <f>节奏总纲!T101</f>
        <v>240.77599725083846</v>
      </c>
      <c r="X103" s="14">
        <f>S103*$M$10*设计思路!$C$2/7</f>
        <v>1457147.6376312103</v>
      </c>
      <c r="Y103" s="14">
        <f>T103*$M$10*设计思路!$C$2/7</f>
        <v>1244258.3677732905</v>
      </c>
      <c r="Z103" s="14">
        <f>U103*$M$10*设计思路!$C$2/7</f>
        <v>1003100.4337453253</v>
      </c>
      <c r="AA103" s="14">
        <f>V103*$M$10*设计思路!$C$2/7</f>
        <v>723182.37255636975</v>
      </c>
      <c r="AB103" s="14">
        <f>W103*$M$10*设计思路!$C$2/7</f>
        <v>394012.72121547919</v>
      </c>
    </row>
    <row r="104" spans="18:28" x14ac:dyDescent="0.15">
      <c r="R104" s="14">
        <v>99</v>
      </c>
      <c r="S104" s="14">
        <f>节奏总纲!P102</f>
        <v>954.42578333369079</v>
      </c>
      <c r="T104" s="14">
        <f>节奏总纲!Q102</f>
        <v>816.51125764197252</v>
      </c>
      <c r="U104" s="14">
        <f>节奏总纲!R102</f>
        <v>658.6492330785801</v>
      </c>
      <c r="V104" s="14">
        <f>节奏总纲!S102</f>
        <v>475.39948267851139</v>
      </c>
      <c r="W104" s="14">
        <f>节奏总纲!T102</f>
        <v>257.59951892176309</v>
      </c>
      <c r="X104" s="14">
        <f>S104*$M$10*设计思路!$C$2/7</f>
        <v>1561849.621155347</v>
      </c>
      <c r="Y104" s="14">
        <f>T104*$M$10*设计思路!$C$2/7</f>
        <v>1336162.3508983995</v>
      </c>
      <c r="Z104" s="14">
        <f>U104*$M$10*设计思路!$C$2/7</f>
        <v>1077832.423559305</v>
      </c>
      <c r="AA104" s="14">
        <f>V104*$M$10*设计思路!$C$2/7</f>
        <v>777957.29629747826</v>
      </c>
      <c r="AB104" s="14">
        <f>W104*$M$10*设计思路!$C$2/7</f>
        <v>421543.21274982806</v>
      </c>
    </row>
    <row r="105" spans="18:28" x14ac:dyDescent="0.15">
      <c r="R105" s="14">
        <v>100</v>
      </c>
      <c r="S105" s="14">
        <f>节奏总纲!P103</f>
        <v>1023</v>
      </c>
      <c r="T105" s="14">
        <f>节奏总纲!Q103</f>
        <v>875.38110000000006</v>
      </c>
      <c r="U105" s="14">
        <f>节奏总纲!R103</f>
        <v>706.6884</v>
      </c>
      <c r="V105" s="14">
        <f>节奏总纲!S103</f>
        <v>508.22640000000001</v>
      </c>
      <c r="W105" s="14">
        <f>节奏总纲!T103</f>
        <v>274.77780000000001</v>
      </c>
      <c r="X105" s="14">
        <f>S105*$M$10*设计思路!$C$2/7</f>
        <v>1674066.4285714286</v>
      </c>
      <c r="Y105" s="14">
        <f>T105*$M$10*设计思路!$C$2/7</f>
        <v>1432498.6429285717</v>
      </c>
      <c r="Z105" s="14">
        <f>U105*$M$10*设计思路!$C$2/7</f>
        <v>1156445.088857143</v>
      </c>
      <c r="AA105" s="14">
        <f>V105*$M$10*设计思路!$C$2/7</f>
        <v>831676.20171428577</v>
      </c>
      <c r="AB105" s="14">
        <f>W105*$M$10*设计思路!$C$2/7</f>
        <v>449654.24271428573</v>
      </c>
    </row>
    <row r="106" spans="18:28" x14ac:dyDescent="0.15">
      <c r="R106" s="14">
        <v>101</v>
      </c>
      <c r="S106" s="14">
        <f>节奏总纲!P104</f>
        <v>1096.4960256371633</v>
      </c>
      <c r="T106" s="14">
        <f>节奏总纲!Q104</f>
        <v>939.14884595823037</v>
      </c>
      <c r="U106" s="14">
        <f>节奏总纲!R104</f>
        <v>756.25330888195151</v>
      </c>
      <c r="V106" s="14">
        <f>节奏总纲!S104</f>
        <v>541.99798547244984</v>
      </c>
      <c r="W106" s="14">
        <f>节奏总纲!T104</f>
        <v>293.42233646050488</v>
      </c>
      <c r="X106" s="14">
        <f>S106*$M$10*设计思路!$C$2/7</f>
        <v>1794337.4248105292</v>
      </c>
      <c r="Y106" s="14">
        <f>T106*$M$10*设计思路!$C$2/7</f>
        <v>1536850.0043502185</v>
      </c>
      <c r="Z106" s="14">
        <f>U106*$M$10*设计思路!$C$2/7</f>
        <v>1237554.5218918219</v>
      </c>
      <c r="AA106" s="14">
        <f>V106*$M$10*设计思路!$C$2/7</f>
        <v>886940.98908384482</v>
      </c>
      <c r="AB106" s="14">
        <f>W106*$M$10*设计思路!$C$2/7</f>
        <v>480164.69487929763</v>
      </c>
    </row>
    <row r="107" spans="18:28" x14ac:dyDescent="0.15">
      <c r="R107" s="14">
        <v>102</v>
      </c>
      <c r="S107" s="14">
        <f>节奏总纲!P105</f>
        <v>1175.2671155169628</v>
      </c>
      <c r="T107" s="14">
        <f>节奏总纲!Q105</f>
        <v>1004.2657502092447</v>
      </c>
      <c r="U107" s="14">
        <f>节奏总纲!R105</f>
        <v>806.23324124463659</v>
      </c>
      <c r="V107" s="14">
        <f>节奏总纲!S105</f>
        <v>577.99636741124232</v>
      </c>
      <c r="W107" s="14">
        <f>节奏总纲!T105</f>
        <v>313.56126641992563</v>
      </c>
      <c r="X107" s="14">
        <f>S107*$M$10*设计思路!$C$2/7</f>
        <v>1923240.6868924012</v>
      </c>
      <c r="Y107" s="14">
        <f>T107*$M$10*设计思路!$C$2/7</f>
        <v>1643409.1669495569</v>
      </c>
      <c r="Z107" s="14">
        <f>U107*$M$10*设计思路!$C$2/7</f>
        <v>1319343.1112081874</v>
      </c>
      <c r="AA107" s="14">
        <f>V107*$M$10*设计思路!$C$2/7</f>
        <v>945849.769813683</v>
      </c>
      <c r="AB107" s="14">
        <f>W107*$M$10*设计思路!$C$2/7</f>
        <v>513120.61526289256</v>
      </c>
    </row>
    <row r="108" spans="18:28" x14ac:dyDescent="0.15">
      <c r="R108" s="14">
        <v>103</v>
      </c>
      <c r="S108" s="14">
        <f>节奏总纲!P106</f>
        <v>1259.6918792651943</v>
      </c>
      <c r="T108" s="14">
        <f>节奏总纲!Q106</f>
        <v>1073.383450321872</v>
      </c>
      <c r="U108" s="14">
        <f>节奏总纲!R106</f>
        <v>861.50327622946634</v>
      </c>
      <c r="V108" s="14">
        <f>节奏总纲!S106</f>
        <v>619.01258947091651</v>
      </c>
      <c r="W108" s="14">
        <f>节奏总纲!T106</f>
        <v>335.8338550121008</v>
      </c>
      <c r="X108" s="14">
        <f>S108*$M$10*设计思路!$C$2/7</f>
        <v>2061395.7824261144</v>
      </c>
      <c r="Y108" s="14">
        <f>T108*$M$10*设计思路!$C$2/7</f>
        <v>1756515.346205292</v>
      </c>
      <c r="Z108" s="14">
        <f>U108*$M$10*设计思路!$C$2/7</f>
        <v>1409788.5756012197</v>
      </c>
      <c r="AA108" s="14">
        <f>V108*$M$10*设计思路!$C$2/7</f>
        <v>1012969.8874841927</v>
      </c>
      <c r="AB108" s="14">
        <f>W108*$M$10*设计思路!$C$2/7</f>
        <v>549568.11559480208</v>
      </c>
    </row>
    <row r="109" spans="18:28" x14ac:dyDescent="0.15">
      <c r="R109" s="14">
        <v>104</v>
      </c>
      <c r="S109" s="14">
        <f>节奏总纲!P107</f>
        <v>1350.1761006314437</v>
      </c>
      <c r="T109" s="14">
        <f>节奏总纲!Q107</f>
        <v>1150.7550905681794</v>
      </c>
      <c r="U109" s="14">
        <f>节奏总纲!R107</f>
        <v>925.41069937279144</v>
      </c>
      <c r="V109" s="14">
        <f>节奏总纲!S107</f>
        <v>665.09674717104917</v>
      </c>
      <c r="W109" s="14">
        <f>节奏总纲!T107</f>
        <v>360.49701886859549</v>
      </c>
      <c r="X109" s="14">
        <f>S109*$M$10*设计思路!$C$2/7</f>
        <v>2209466.7475333125</v>
      </c>
      <c r="Y109" s="14">
        <f>T109*$M$10*设计思路!$C$2/7</f>
        <v>1883128.5089226421</v>
      </c>
      <c r="Z109" s="14">
        <f>U109*$M$10*设计思路!$C$2/7</f>
        <v>1514368.5087593324</v>
      </c>
      <c r="AA109" s="14">
        <f>V109*$M$10*设计思路!$C$2/7</f>
        <v>1088383.3198349099</v>
      </c>
      <c r="AB109" s="14">
        <f>W109*$M$10*设计思路!$C$2/7</f>
        <v>589927.62159139453</v>
      </c>
    </row>
    <row r="110" spans="18:28" x14ac:dyDescent="0.15">
      <c r="R110" s="14">
        <v>105</v>
      </c>
      <c r="S110" s="14">
        <f>节奏总纲!P108</f>
        <v>1447.1546878700494</v>
      </c>
      <c r="T110" s="14">
        <f>节奏总纲!Q108</f>
        <v>1234.8570951595132</v>
      </c>
      <c r="U110" s="14">
        <f>节奏总纲!R108</f>
        <v>993.18226228521496</v>
      </c>
      <c r="V110" s="14">
        <f>节奏总纲!S108</f>
        <v>713.59197658872131</v>
      </c>
      <c r="W110" s="14">
        <f>节奏总纲!T108</f>
        <v>386.39030166130323</v>
      </c>
      <c r="X110" s="14">
        <f>S110*$M$10*设计思路!$C$2/7</f>
        <v>2368165.2785073454</v>
      </c>
      <c r="Y110" s="14">
        <f>T110*$M$10*设计思路!$C$2/7</f>
        <v>2020755.4321503176</v>
      </c>
      <c r="Z110" s="14">
        <f>U110*$M$10*设计思路!$C$2/7</f>
        <v>1625271.8306395912</v>
      </c>
      <c r="AA110" s="14">
        <f>V110*$M$10*设计思路!$C$2/7</f>
        <v>1167742.2988319718</v>
      </c>
      <c r="AB110" s="14">
        <f>W110*$M$10*设计思路!$C$2/7</f>
        <v>632300.12936146115</v>
      </c>
    </row>
    <row r="111" spans="18:28" x14ac:dyDescent="0.15">
      <c r="R111" s="14">
        <v>106</v>
      </c>
      <c r="S111" s="14">
        <f>节奏总纲!P109</f>
        <v>1551.0937641066464</v>
      </c>
      <c r="T111" s="14">
        <f>节奏总纲!Q109</f>
        <v>1324.4789651706653</v>
      </c>
      <c r="U111" s="14">
        <f>节奏总纲!R109</f>
        <v>1064.6707596828021</v>
      </c>
      <c r="V111" s="14">
        <f>节奏总纲!S109</f>
        <v>764.3790069517554</v>
      </c>
      <c r="W111" s="14">
        <f>节奏总纲!T109</f>
        <v>412.59094125236794</v>
      </c>
      <c r="X111" s="14">
        <f>S111*$M$10*设计思路!$C$2/7</f>
        <v>2538254.1525488049</v>
      </c>
      <c r="Y111" s="14">
        <f>T111*$M$10*设计思路!$C$2/7</f>
        <v>2167415.2208614247</v>
      </c>
      <c r="Z111" s="14">
        <f>U111*$M$10*设计思路!$C$2/7</f>
        <v>1742257.6503094996</v>
      </c>
      <c r="AA111" s="14">
        <f>V111*$M$10*设计思路!$C$2/7</f>
        <v>1250851.6463760512</v>
      </c>
      <c r="AB111" s="14">
        <f>W111*$M$10*设计思路!$C$2/7</f>
        <v>675175.6045779821</v>
      </c>
    </row>
    <row r="112" spans="18:28" x14ac:dyDescent="0.15">
      <c r="R112" s="14">
        <v>107</v>
      </c>
      <c r="S112" s="14">
        <f>节奏总纲!P110</f>
        <v>1662.4929077375689</v>
      </c>
      <c r="T112" s="14">
        <f>节奏总纲!Q110</f>
        <v>1418.9376967540152</v>
      </c>
      <c r="U112" s="14">
        <f>节奏总纲!R110</f>
        <v>1141.6338797433884</v>
      </c>
      <c r="V112" s="14">
        <f>节奏总纲!S110</f>
        <v>816.11776840837263</v>
      </c>
      <c r="W112" s="14">
        <f>节奏总纲!T110</f>
        <v>440.22812196890823</v>
      </c>
      <c r="X112" s="14">
        <f>S112*$M$10*设计思路!$C$2/7</f>
        <v>2720550.8940191218</v>
      </c>
      <c r="Y112" s="14">
        <f>T112*$M$10*设计思路!$C$2/7</f>
        <v>2321990.1880453206</v>
      </c>
      <c r="Z112" s="14">
        <f>U112*$M$10*设计思路!$C$2/7</f>
        <v>1868202.2989229306</v>
      </c>
      <c r="AA112" s="14">
        <f>V112*$M$10*设计思路!$C$2/7</f>
        <v>1335518.4338739868</v>
      </c>
      <c r="AB112" s="14">
        <f>W112*$M$10*设计思路!$C$2/7</f>
        <v>720401.8767362634</v>
      </c>
    </row>
    <row r="113" spans="18:28" x14ac:dyDescent="0.15">
      <c r="R113" s="14">
        <v>108</v>
      </c>
      <c r="S113" s="14">
        <f>节奏总纲!P111</f>
        <v>1781.8875536304624</v>
      </c>
      <c r="T113" s="14">
        <f>节奏总纲!Q111</f>
        <v>1520.8410270235997</v>
      </c>
      <c r="U113" s="14">
        <f>节奏总纲!R111</f>
        <v>1218.0983316617842</v>
      </c>
      <c r="V113" s="14">
        <f>节奏总纲!S111</f>
        <v>871.69939123602228</v>
      </c>
      <c r="W113" s="14">
        <f>节奏总纲!T111</f>
        <v>471.13106917989433</v>
      </c>
      <c r="X113" s="14">
        <f>S113*$M$10*设计思路!$C$2/7</f>
        <v>2915931.7038338496</v>
      </c>
      <c r="Y113" s="14">
        <f>T113*$M$10*设计思路!$C$2/7</f>
        <v>2488747.7092221905</v>
      </c>
      <c r="Z113" s="14">
        <f>U113*$M$10*设计思路!$C$2/7</f>
        <v>1993330.9127408196</v>
      </c>
      <c r="AA113" s="14">
        <f>V113*$M$10*设计思路!$C$2/7</f>
        <v>1426473.7895155193</v>
      </c>
      <c r="AB113" s="14">
        <f>W113*$M$10*设计思路!$C$2/7</f>
        <v>770972.34249366994</v>
      </c>
    </row>
    <row r="114" spans="18:28" x14ac:dyDescent="0.15">
      <c r="R114" s="14">
        <v>109</v>
      </c>
      <c r="S114" s="14">
        <f>节奏总纲!P112</f>
        <v>1909.8515666673818</v>
      </c>
      <c r="T114" s="14">
        <f>节奏总纲!Q112</f>
        <v>1624.7107277639418</v>
      </c>
      <c r="U114" s="14">
        <f>节奏总纲!R112</f>
        <v>1301.5638426838207</v>
      </c>
      <c r="V114" s="14">
        <f>节奏总纲!S112</f>
        <v>931.81657937701561</v>
      </c>
      <c r="W114" s="14">
        <f>节奏总纲!T112</f>
        <v>504.58278391352223</v>
      </c>
      <c r="X114" s="14">
        <f>S114*$M$10*设计思路!$C$2/7</f>
        <v>3125335.6708821231</v>
      </c>
      <c r="Y114" s="14">
        <f>T114*$M$10*设计思路!$C$2/7</f>
        <v>2658723.0552194221</v>
      </c>
      <c r="Z114" s="14">
        <f>U114*$M$10*设计思路!$C$2/7</f>
        <v>2129916.2597061666</v>
      </c>
      <c r="AA114" s="14">
        <f>V114*$M$10*设计思路!$C$2/7</f>
        <v>1524851.2738233877</v>
      </c>
      <c r="AB114" s="14">
        <f>W114*$M$10*设计思路!$C$2/7</f>
        <v>825713.68424705672</v>
      </c>
    </row>
    <row r="115" spans="18:28" x14ac:dyDescent="0.15">
      <c r="R115" s="14">
        <v>110</v>
      </c>
      <c r="S115" s="14">
        <f>节奏总纲!P113</f>
        <v>2047</v>
      </c>
      <c r="T115" s="14">
        <f>节奏总纲!Q113</f>
        <v>1741.3829000000001</v>
      </c>
      <c r="U115" s="14">
        <f>节奏总纲!R113</f>
        <v>1397.2821999999999</v>
      </c>
      <c r="V115" s="14">
        <f>节奏总纲!S113</f>
        <v>1001.3924000000001</v>
      </c>
      <c r="W115" s="14">
        <f>节奏总纲!T113</f>
        <v>542.04559999999992</v>
      </c>
      <c r="X115" s="14">
        <f>S115*$M$10*设计思路!$C$2/7</f>
        <v>3349769.2857142859</v>
      </c>
      <c r="Y115" s="14">
        <f>T115*$M$10*设计思路!$C$2/7</f>
        <v>2849648.7313571428</v>
      </c>
      <c r="Z115" s="14">
        <f>U115*$M$10*设计思路!$C$2/7</f>
        <v>2286552.5144285713</v>
      </c>
      <c r="AA115" s="14">
        <f>V115*$M$10*设计思路!$C$2/7</f>
        <v>1638707.1345714289</v>
      </c>
      <c r="AB115" s="14">
        <f>W115*$M$10*设计思路!$C$2/7</f>
        <v>887018.90685714281</v>
      </c>
    </row>
    <row r="116" spans="18:28" x14ac:dyDescent="0.15">
      <c r="R116" s="14">
        <v>111</v>
      </c>
      <c r="S116" s="14">
        <f>节奏总纲!P114</f>
        <v>2193.9920512743265</v>
      </c>
      <c r="T116" s="14">
        <f>节奏总纲!Q114</f>
        <v>1869.0618284805987</v>
      </c>
      <c r="U116" s="14">
        <f>节奏总纲!R114</f>
        <v>1500.4711638665117</v>
      </c>
      <c r="V116" s="14">
        <f>节奏总纲!S114</f>
        <v>1076.5918995603122</v>
      </c>
      <c r="W116" s="14">
        <f>节奏总纲!T114</f>
        <v>583.16308722871599</v>
      </c>
      <c r="X116" s="14">
        <f>S116*$M$10*设计思路!$C$2/7</f>
        <v>3590311.2781924871</v>
      </c>
      <c r="Y116" s="14">
        <f>T116*$M$10*设计思路!$C$2/7</f>
        <v>3058586.1778921797</v>
      </c>
      <c r="Z116" s="14">
        <f>U116*$M$10*设计思路!$C$2/7</f>
        <v>2455413.8831558414</v>
      </c>
      <c r="AA116" s="14">
        <f>V116*$M$10*设计思路!$C$2/7</f>
        <v>1761765.7442090537</v>
      </c>
      <c r="AB116" s="14">
        <f>W116*$M$10*设计思路!$C$2/7</f>
        <v>954304.73774356314</v>
      </c>
    </row>
    <row r="117" spans="18:28" x14ac:dyDescent="0.15">
      <c r="R117" s="14">
        <v>112</v>
      </c>
      <c r="S117" s="14">
        <f>节奏总纲!P115</f>
        <v>2351.5342310339256</v>
      </c>
      <c r="T117" s="14">
        <f>节奏总纲!Q115</f>
        <v>2004.6829319564217</v>
      </c>
      <c r="U117" s="14">
        <f>节奏总纲!R115</f>
        <v>1609.3900277196187</v>
      </c>
      <c r="V117" s="14">
        <f>节奏总纲!S115</f>
        <v>1155.3087677069677</v>
      </c>
      <c r="W117" s="14">
        <f>节奏总纲!T115</f>
        <v>623.15657122399034</v>
      </c>
      <c r="X117" s="14">
        <f>S117*$M$10*设计思路!$C$2/7</f>
        <v>3848117.802356231</v>
      </c>
      <c r="Y117" s="14">
        <f>T117*$M$10*设计思路!$C$2/7</f>
        <v>3280520.4265086874</v>
      </c>
      <c r="Z117" s="14">
        <f>U117*$M$10*设计思路!$C$2/7</f>
        <v>2633651.8239326044</v>
      </c>
      <c r="AA117" s="14">
        <f>V117*$M$10*设计思路!$C$2/7</f>
        <v>1890580.2762976163</v>
      </c>
      <c r="AB117" s="14">
        <f>W117*$M$10*设计思路!$C$2/7</f>
        <v>1019751.2176244013</v>
      </c>
    </row>
    <row r="118" spans="18:28" x14ac:dyDescent="0.15">
      <c r="R118" s="14">
        <v>113</v>
      </c>
      <c r="S118" s="14">
        <f>节奏总纲!P116</f>
        <v>2520.3837585303886</v>
      </c>
      <c r="T118" s="14">
        <f>节奏总纲!Q116</f>
        <v>2149.6353076505684</v>
      </c>
      <c r="U118" s="14">
        <f>节奏总纲!R116</f>
        <v>1726.7149129691693</v>
      </c>
      <c r="V118" s="14">
        <f>节奏总纲!S116</f>
        <v>1235.7441568074496</v>
      </c>
      <c r="W118" s="14">
        <f>节奏总纲!T116</f>
        <v>665.63335062787564</v>
      </c>
      <c r="X118" s="14">
        <f>S118*$M$10*设计思路!$C$2/7</f>
        <v>4124427.993423657</v>
      </c>
      <c r="Y118" s="14">
        <f>T118*$M$10*设计思路!$C$2/7</f>
        <v>3517724.6355910371</v>
      </c>
      <c r="Z118" s="14">
        <f>U118*$M$10*设计思路!$C$2/7</f>
        <v>2825645.6182945478</v>
      </c>
      <c r="AA118" s="14">
        <f>V118*$M$10*设计思路!$C$2/7</f>
        <v>2022207.0451756194</v>
      </c>
      <c r="AB118" s="14">
        <f>W118*$M$10*设计思路!$C$2/7</f>
        <v>1089261.4330631879</v>
      </c>
    </row>
    <row r="119" spans="18:28" x14ac:dyDescent="0.15">
      <c r="R119" s="14">
        <v>114</v>
      </c>
      <c r="S119" s="14">
        <f>节奏总纲!P117</f>
        <v>2701.3522012628878</v>
      </c>
      <c r="T119" s="14">
        <f>节奏总纲!Q117</f>
        <v>2304.5235628973696</v>
      </c>
      <c r="U119" s="14">
        <f>节奏总纲!R117</f>
        <v>1846.3742295631837</v>
      </c>
      <c r="V119" s="14">
        <f>节奏总纲!S117</f>
        <v>1319.3404150967945</v>
      </c>
      <c r="W119" s="14">
        <f>节奏总纲!T117</f>
        <v>710.99589937239205</v>
      </c>
      <c r="X119" s="14">
        <f>S119*$M$10*设计思路!$C$2/7</f>
        <v>4420569.9236380542</v>
      </c>
      <c r="Y119" s="14">
        <f>T119*$M$10*设计思路!$C$2/7</f>
        <v>3771188.2018556246</v>
      </c>
      <c r="Z119" s="14">
        <f>U119*$M$10*设计思路!$C$2/7</f>
        <v>3021459.54280661</v>
      </c>
      <c r="AA119" s="14">
        <f>V119*$M$10*设计思路!$C$2/7</f>
        <v>2159006.3507048259</v>
      </c>
      <c r="AB119" s="14">
        <f>W119*$M$10*设计思路!$C$2/7</f>
        <v>1163494.0039015359</v>
      </c>
    </row>
    <row r="120" spans="18:28" x14ac:dyDescent="0.15">
      <c r="R120" s="14">
        <v>115</v>
      </c>
      <c r="S120" s="14">
        <f>节奏总纲!P118</f>
        <v>2895.3093757400989</v>
      </c>
      <c r="T120" s="14">
        <f>节奏总纲!Q118</f>
        <v>2463.0396859421021</v>
      </c>
      <c r="U120" s="14">
        <f>节奏总纲!R118</f>
        <v>1969.9684992535633</v>
      </c>
      <c r="V120" s="14">
        <f>节奏总纲!S118</f>
        <v>1407.1203566096881</v>
      </c>
      <c r="W120" s="14">
        <f>节奏总纲!T118</f>
        <v>758.86058738147995</v>
      </c>
      <c r="X120" s="14">
        <f>S120*$M$10*设计思路!$C$2/7</f>
        <v>4737966.9855861189</v>
      </c>
      <c r="Y120" s="14">
        <f>T120*$M$10*设计思路!$C$2/7</f>
        <v>4030588.5146381115</v>
      </c>
      <c r="Z120" s="14">
        <f>U120*$M$10*设计思路!$C$2/7</f>
        <v>3223712.7369927955</v>
      </c>
      <c r="AA120" s="14">
        <f>V120*$M$10*设计思路!$C$2/7</f>
        <v>2302651.9549948541</v>
      </c>
      <c r="AB120" s="14">
        <f>W120*$M$10*设计思路!$C$2/7</f>
        <v>1241821.146922122</v>
      </c>
    </row>
    <row r="121" spans="18:28" x14ac:dyDescent="0.15">
      <c r="R121" s="14">
        <v>116</v>
      </c>
      <c r="S121" s="14">
        <f>节奏总纲!P119</f>
        <v>3103.1875282132928</v>
      </c>
      <c r="T121" s="14">
        <f>节奏总纲!Q119</f>
        <v>2636.7784427228348</v>
      </c>
      <c r="U121" s="14">
        <f>节奏总纲!R119</f>
        <v>2108.9262441737537</v>
      </c>
      <c r="V121" s="14">
        <f>节奏总纲!S119</f>
        <v>1509.0800949701243</v>
      </c>
      <c r="W121" s="14">
        <f>节奏总纲!T119</f>
        <v>813.34545114470404</v>
      </c>
      <c r="X121" s="14">
        <f>S121*$M$10*设计思路!$C$2/7</f>
        <v>5078144.7336690379</v>
      </c>
      <c r="Y121" s="14">
        <f>T121*$M$10*设计思路!$C$2/7</f>
        <v>4314899.5801985813</v>
      </c>
      <c r="Z121" s="14">
        <f>U121*$M$10*设计思路!$C$2/7</f>
        <v>3451107.1610014783</v>
      </c>
      <c r="AA121" s="14">
        <f>V121*$M$10*设计思路!$C$2/7</f>
        <v>2469501.7839832534</v>
      </c>
      <c r="AB121" s="14">
        <f>W121*$M$10*设计思路!$C$2/7</f>
        <v>1330981.7346946548</v>
      </c>
    </row>
    <row r="122" spans="18:28" x14ac:dyDescent="0.15">
      <c r="R122" s="14">
        <v>117</v>
      </c>
      <c r="S122" s="14">
        <f>节奏总纲!P120</f>
        <v>3325.985815475135</v>
      </c>
      <c r="T122" s="14">
        <f>节奏总纲!Q120</f>
        <v>2826.7553445723174</v>
      </c>
      <c r="U122" s="14">
        <f>节奏总纲!R120</f>
        <v>2262.6681502677343</v>
      </c>
      <c r="V122" s="14">
        <f>节奏总纲!S120</f>
        <v>1618.0920992286531</v>
      </c>
      <c r="W122" s="14">
        <f>节奏总纲!T120</f>
        <v>873.07127656222303</v>
      </c>
      <c r="X122" s="14">
        <f>S122*$M$10*设计思路!$C$2/7</f>
        <v>5442738.2166096671</v>
      </c>
      <c r="Y122" s="14">
        <f>T122*$M$10*设计思路!$C$2/7</f>
        <v>4625783.2102965564</v>
      </c>
      <c r="Z122" s="14">
        <f>U122*$M$10*设计思路!$C$2/7</f>
        <v>3702694.8087595566</v>
      </c>
      <c r="AA122" s="14">
        <f>V122*$M$10*设计思路!$C$2/7</f>
        <v>2647892.1423806031</v>
      </c>
      <c r="AB122" s="14">
        <f>W122*$M$10*设计思路!$C$2/7</f>
        <v>1428718.7818600379</v>
      </c>
    </row>
    <row r="123" spans="18:28" x14ac:dyDescent="0.15">
      <c r="R123" s="14">
        <v>118</v>
      </c>
      <c r="S123" s="14">
        <f>节奏总纲!P121</f>
        <v>3564.7751072609281</v>
      </c>
      <c r="T123" s="14">
        <f>节奏总纲!Q121</f>
        <v>3030.4153186825147</v>
      </c>
      <c r="U123" s="14">
        <f>节奏总纲!R121</f>
        <v>2426.1859380017877</v>
      </c>
      <c r="V123" s="14">
        <f>节奏总纲!S121</f>
        <v>1737.4713872789764</v>
      </c>
      <c r="W123" s="14">
        <f>节奏总纲!T121</f>
        <v>936.10994316671975</v>
      </c>
      <c r="X123" s="14">
        <f>S123*$M$10*设计思路!$C$2/7</f>
        <v>5833499.8362391321</v>
      </c>
      <c r="Y123" s="14">
        <f>T123*$M$10*设计思路!$C$2/7</f>
        <v>4959058.2107868865</v>
      </c>
      <c r="Z123" s="14">
        <f>U123*$M$10*设计思路!$C$2/7</f>
        <v>3970279.9885443537</v>
      </c>
      <c r="AA123" s="14">
        <f>V123*$M$10*设计思路!$C$2/7</f>
        <v>2843247.8201829535</v>
      </c>
      <c r="AB123" s="14">
        <f>W123*$M$10*设计思路!$C$2/7</f>
        <v>1531877.0569963963</v>
      </c>
    </row>
    <row r="124" spans="18:28" x14ac:dyDescent="0.15">
      <c r="R124" s="14">
        <v>119</v>
      </c>
      <c r="S124" s="14">
        <f>节奏总纲!P122</f>
        <v>3820.7031333347636</v>
      </c>
      <c r="T124" s="14">
        <f>节奏总纲!Q122</f>
        <v>3250.2721555278836</v>
      </c>
      <c r="U124" s="14">
        <f>节奏总纲!R122</f>
        <v>2604.5733259943081</v>
      </c>
      <c r="V124" s="14">
        <f>节奏总纲!S122</f>
        <v>1863.3569181273642</v>
      </c>
      <c r="W124" s="14">
        <f>节奏总纲!T122</f>
        <v>1000.260080307041</v>
      </c>
      <c r="X124" s="14">
        <f>S124*$M$10*设计思路!$C$2/7</f>
        <v>6252307.7703356743</v>
      </c>
      <c r="Y124" s="14">
        <f>T124*$M$10*设计思路!$C$2/7</f>
        <v>5318838.2202245584</v>
      </c>
      <c r="Z124" s="14">
        <f>U124*$M$10*设计思路!$C$2/7</f>
        <v>4262198.2070378279</v>
      </c>
      <c r="AA124" s="14">
        <f>V124*$M$10*设计思路!$C$2/7</f>
        <v>3049250.499592708</v>
      </c>
      <c r="AB124" s="14">
        <f>W124*$M$10*设计思路!$C$2/7</f>
        <v>1636854.174273879</v>
      </c>
    </row>
    <row r="125" spans="18:28" x14ac:dyDescent="0.15">
      <c r="R125" s="14">
        <v>120</v>
      </c>
      <c r="S125" s="14">
        <f>节奏总纲!P123</f>
        <v>4095</v>
      </c>
      <c r="T125" s="14">
        <f>节奏总纲!Q123</f>
        <v>3486.0735</v>
      </c>
      <c r="U125" s="14">
        <f>节奏总纲!R123</f>
        <v>2791.971</v>
      </c>
      <c r="V125" s="14">
        <f>节奏总纲!S123</f>
        <v>1988.5319999999999</v>
      </c>
      <c r="W125" s="14">
        <f>节奏总纲!T123</f>
        <v>1067.9759999999999</v>
      </c>
      <c r="X125" s="14">
        <f>S125*$M$10*设计思路!$C$2/7</f>
        <v>6701175</v>
      </c>
      <c r="Y125" s="14">
        <f>T125*$M$10*设计思路!$C$2/7</f>
        <v>5704710.2775000008</v>
      </c>
      <c r="Z125" s="14">
        <f>U125*$M$10*设计思路!$C$2/7</f>
        <v>4568861.1150000002</v>
      </c>
      <c r="AA125" s="14">
        <f>V125*$M$10*设计思路!$C$2/7</f>
        <v>3254090.5799999996</v>
      </c>
      <c r="AB125" s="14">
        <f>W125*$M$10*设计思路!$C$2/7</f>
        <v>1747666.4399999997</v>
      </c>
    </row>
    <row r="126" spans="18:28" x14ac:dyDescent="0.15">
      <c r="R126" s="14">
        <v>121</v>
      </c>
      <c r="S126" s="14">
        <f>节奏总纲!P124</f>
        <v>4388.9841025486576</v>
      </c>
      <c r="T126" s="14">
        <f>节奏总纲!Q124</f>
        <v>3731.5142839868686</v>
      </c>
      <c r="U126" s="14">
        <f>节奏总纲!R124</f>
        <v>2978.8035103997736</v>
      </c>
      <c r="V126" s="14">
        <f>节奏总纲!S124</f>
        <v>2122.0738135822758</v>
      </c>
      <c r="W126" s="14">
        <f>节奏总纲!T124</f>
        <v>1143.3303587139253</v>
      </c>
      <c r="X126" s="14">
        <f>S126*$M$10*设计思路!$C$2/7</f>
        <v>7182258.9849564107</v>
      </c>
      <c r="Y126" s="14">
        <f>T126*$M$10*设计思路!$C$2/7</f>
        <v>6106356.5890099397</v>
      </c>
      <c r="Z126" s="14">
        <f>U126*$M$10*设计思路!$C$2/7</f>
        <v>4874599.173089915</v>
      </c>
      <c r="AA126" s="14">
        <f>V126*$M$10*设计思路!$C$2/7</f>
        <v>3472622.2192264241</v>
      </c>
      <c r="AB126" s="14">
        <f>W126*$M$10*设计思路!$C$2/7</f>
        <v>1870978.4655811449</v>
      </c>
    </row>
    <row r="127" spans="18:28" x14ac:dyDescent="0.15">
      <c r="R127" s="14">
        <v>122</v>
      </c>
      <c r="S127" s="14">
        <f>节奏总纲!P125</f>
        <v>4704.0684620678521</v>
      </c>
      <c r="T127" s="14">
        <f>节奏总纲!Q125</f>
        <v>3989.5204626797454</v>
      </c>
      <c r="U127" s="14">
        <f>节奏总纲!R125</f>
        <v>3183.7135351275219</v>
      </c>
      <c r="V127" s="14">
        <f>节奏总纲!S125</f>
        <v>2271.1242534863591</v>
      </c>
      <c r="W127" s="14">
        <f>节奏总纲!T125</f>
        <v>1223.9986138300551</v>
      </c>
      <c r="X127" s="14">
        <f>S127*$M$10*设计思路!$C$2/7</f>
        <v>7697872.0332838921</v>
      </c>
      <c r="Y127" s="14">
        <f>T127*$M$10*设计思路!$C$2/7</f>
        <v>6528565.2714280691</v>
      </c>
      <c r="Z127" s="14">
        <f>U127*$M$10*设计思路!$C$2/7</f>
        <v>5209919.7921265373</v>
      </c>
      <c r="AA127" s="14">
        <f>V127*$M$10*设计思路!$C$2/7</f>
        <v>3716532.6176694632</v>
      </c>
      <c r="AB127" s="14">
        <f>W127*$M$10*设计思路!$C$2/7</f>
        <v>2002986.3030604688</v>
      </c>
    </row>
    <row r="128" spans="18:28" x14ac:dyDescent="0.15">
      <c r="R128" s="14">
        <v>123</v>
      </c>
      <c r="S128" s="14">
        <f>节奏总纲!P126</f>
        <v>5041.7675170607781</v>
      </c>
      <c r="T128" s="14">
        <f>节奏总纲!Q126</f>
        <v>4275.9230312192458</v>
      </c>
      <c r="U128" s="14">
        <f>节奏总纲!R126</f>
        <v>3419.8309068223257</v>
      </c>
      <c r="V128" s="14">
        <f>节奏总纲!S126</f>
        <v>2442.7363620159467</v>
      </c>
      <c r="W128" s="14">
        <f>节奏总纲!T126</f>
        <v>1316.4054987045693</v>
      </c>
      <c r="X128" s="14">
        <f>S128*$M$10*设计思路!$C$2/7</f>
        <v>8250492.415418745</v>
      </c>
      <c r="Y128" s="14">
        <f>T128*$M$10*设计思路!$C$2/7</f>
        <v>6997242.6175166368</v>
      </c>
      <c r="Z128" s="14">
        <f>U128*$M$10*设计思路!$C$2/7</f>
        <v>5596309.005378535</v>
      </c>
      <c r="AA128" s="14">
        <f>V128*$M$10*设计思路!$C$2/7</f>
        <v>3997363.5752703813</v>
      </c>
      <c r="AB128" s="14">
        <f>W128*$M$10*设计思路!$C$2/7</f>
        <v>2154203.5696658343</v>
      </c>
    </row>
    <row r="129" spans="18:28" x14ac:dyDescent="0.15">
      <c r="R129" s="14">
        <v>124</v>
      </c>
      <c r="S129" s="14">
        <f>节奏总纲!P127</f>
        <v>5403.704402525771</v>
      </c>
      <c r="T129" s="14">
        <f>节奏总纲!Q127</f>
        <v>4591.5276308261473</v>
      </c>
      <c r="U129" s="14">
        <f>节奏总纲!R127</f>
        <v>3671.276771076009</v>
      </c>
      <c r="V129" s="14">
        <f>节奏总纲!S127</f>
        <v>2624.0388578665143</v>
      </c>
      <c r="W129" s="14">
        <f>节奏总纲!T127</f>
        <v>1415.7705534617521</v>
      </c>
      <c r="X129" s="14">
        <f>S129*$M$10*设计思路!$C$2/7</f>
        <v>8842776.27584753</v>
      </c>
      <c r="Y129" s="14">
        <f>T129*$M$10*设计思路!$C$2/7</f>
        <v>7513707.0015876452</v>
      </c>
      <c r="Z129" s="14">
        <f>U129*$M$10*设计思路!$C$2/7</f>
        <v>6007782.2018108126</v>
      </c>
      <c r="AA129" s="14">
        <f>V129*$M$10*设计思路!$C$2/7</f>
        <v>4294052.1595515599</v>
      </c>
      <c r="AB129" s="14">
        <f>W129*$M$10*设计思路!$C$2/7</f>
        <v>2316807.3842720529</v>
      </c>
    </row>
    <row r="130" spans="18:28" x14ac:dyDescent="0.15">
      <c r="R130" s="14">
        <v>125</v>
      </c>
      <c r="S130" s="14">
        <f>节奏总纲!P128</f>
        <v>5791.6187514801986</v>
      </c>
      <c r="T130" s="14">
        <f>节奏总纲!Q128</f>
        <v>4918.821805632133</v>
      </c>
      <c r="U130" s="14">
        <f>节奏总纲!R128</f>
        <v>3940.0382366319791</v>
      </c>
      <c r="V130" s="14">
        <f>节奏总纲!S128</f>
        <v>2816.4641988448207</v>
      </c>
      <c r="W130" s="14">
        <f>节奏总纲!T128</f>
        <v>1509.8750085108877</v>
      </c>
      <c r="X130" s="14">
        <f>S130*$M$10*设计思路!$C$2/7</f>
        <v>9477570.3997436669</v>
      </c>
      <c r="Y130" s="14">
        <f>T130*$M$10*设计思路!$C$2/7</f>
        <v>8049300.5405022977</v>
      </c>
      <c r="Z130" s="14">
        <f>U130*$M$10*设计思路!$C$2/7</f>
        <v>6447591.1429456174</v>
      </c>
      <c r="AA130" s="14">
        <f>V130*$M$10*设计思路!$C$2/7</f>
        <v>4608942.4853953458</v>
      </c>
      <c r="AB130" s="14">
        <f>W130*$M$10*设计思路!$C$2/7</f>
        <v>2470802.6032131738</v>
      </c>
    </row>
    <row r="131" spans="18:28" x14ac:dyDescent="0.15">
      <c r="R131" s="14">
        <v>126</v>
      </c>
      <c r="S131" s="14">
        <f>节奏总纲!P129</f>
        <v>6207.3750564265865</v>
      </c>
      <c r="T131" s="14">
        <f>节奏总纲!Q129</f>
        <v>5279.3724854908123</v>
      </c>
      <c r="U131" s="14">
        <f>节奏总纲!R129</f>
        <v>4225.9809384152195</v>
      </c>
      <c r="V131" s="14">
        <f>节奏总纲!S129</f>
        <v>3006.8524773330387</v>
      </c>
      <c r="W131" s="14">
        <f>节奏总纲!T129</f>
        <v>1610.1930896370566</v>
      </c>
      <c r="X131" s="14">
        <f>S131*$M$10*设计思路!$C$2/7</f>
        <v>10157925.895909507</v>
      </c>
      <c r="Y131" s="14">
        <f>T131*$M$10*设计思路!$C$2/7</f>
        <v>8639315.9744710363</v>
      </c>
      <c r="Z131" s="14">
        <f>U131*$M$10*设计思路!$C$2/7</f>
        <v>6915515.9499351913</v>
      </c>
      <c r="AA131" s="14">
        <f>V131*$M$10*设计思路!$C$2/7</f>
        <v>4920499.3039785651</v>
      </c>
      <c r="AB131" s="14">
        <f>W131*$M$10*设计思路!$C$2/7</f>
        <v>2634965.9773989259</v>
      </c>
    </row>
    <row r="132" spans="18:28" x14ac:dyDescent="0.15">
      <c r="R132" s="14">
        <v>127</v>
      </c>
      <c r="S132" s="14">
        <f>节奏总纲!P130</f>
        <v>6652.971630950271</v>
      </c>
      <c r="T132" s="14">
        <f>节奏总纲!Q130</f>
        <v>5658.3523721232059</v>
      </c>
      <c r="U132" s="14">
        <f>节奏总纲!R130</f>
        <v>4508.7188742949984</v>
      </c>
      <c r="V132" s="14">
        <f>节奏总纲!S130</f>
        <v>3203.4058403025556</v>
      </c>
      <c r="W132" s="14">
        <f>节奏总纲!T130</f>
        <v>1719.793166600645</v>
      </c>
      <c r="X132" s="14">
        <f>S132*$M$10*设计思路!$C$2/7</f>
        <v>10887112.861790765</v>
      </c>
      <c r="Y132" s="14">
        <f>T132*$M$10*设计思路!$C$2/7</f>
        <v>9259489.4889530465</v>
      </c>
      <c r="Z132" s="14">
        <f>U132*$M$10*设计思路!$C$2/7</f>
        <v>7378196.3864356009</v>
      </c>
      <c r="AA132" s="14">
        <f>V132*$M$10*设计思路!$C$2/7</f>
        <v>5242144.8429522533</v>
      </c>
      <c r="AB132" s="14">
        <f>W132*$M$10*设计思路!$C$2/7</f>
        <v>2814318.6747729131</v>
      </c>
    </row>
    <row r="133" spans="18:28" x14ac:dyDescent="0.15">
      <c r="R133" s="14">
        <v>128</v>
      </c>
      <c r="S133" s="14">
        <f>节奏总纲!P131</f>
        <v>7130.5502145218443</v>
      </c>
      <c r="T133" s="14">
        <f>节奏总纲!Q131</f>
        <v>6036.010756592741</v>
      </c>
      <c r="U133" s="14">
        <f>节奏总纲!R131</f>
        <v>4805.9908445877236</v>
      </c>
      <c r="V133" s="14">
        <f>节奏总纲!S131</f>
        <v>3419.0988278632244</v>
      </c>
      <c r="W133" s="14">
        <f>节奏总纲!T131</f>
        <v>1838.9689003251838</v>
      </c>
      <c r="X133" s="14">
        <f>S133*$M$10*设计思路!$C$2/7</f>
        <v>11668636.101049675</v>
      </c>
      <c r="Y133" s="14">
        <f>T133*$M$10*设计思路!$C$2/7</f>
        <v>9877500.4595385492</v>
      </c>
      <c r="Z133" s="14">
        <f>U133*$M$10*设计思路!$C$2/7</f>
        <v>7864660.7321074819</v>
      </c>
      <c r="AA133" s="14">
        <f>V133*$M$10*设计思路!$C$2/7</f>
        <v>5595111.0104533192</v>
      </c>
      <c r="AB133" s="14">
        <f>W133*$M$10*设计思路!$C$2/7</f>
        <v>3009341.2504607113</v>
      </c>
    </row>
    <row r="134" spans="18:28" x14ac:dyDescent="0.15">
      <c r="R134" s="14">
        <v>129</v>
      </c>
      <c r="S134" s="14">
        <f>节奏总纲!P132</f>
        <v>7642.4062666695281</v>
      </c>
      <c r="T134" s="14">
        <f>节奏总纲!Q132</f>
        <v>6469.2969047357556</v>
      </c>
      <c r="U134" s="14">
        <f>节奏总纲!R132</f>
        <v>5159.388470628599</v>
      </c>
      <c r="V134" s="14">
        <f>节奏总纲!S132</f>
        <v>3676.7616548947103</v>
      </c>
      <c r="W134" s="14">
        <f>节奏总纲!T132</f>
        <v>1975.5620199340731</v>
      </c>
      <c r="X134" s="14">
        <f>S134*$M$10*设计思路!$C$2/7</f>
        <v>12506251.969242778</v>
      </c>
      <c r="Y134" s="14">
        <f>T134*$M$10*设计思路!$C$2/7</f>
        <v>10586542.291964011</v>
      </c>
      <c r="Z134" s="14">
        <f>U134*$M$10*设计思路!$C$2/7</f>
        <v>8442970.7044357993</v>
      </c>
      <c r="AA134" s="14">
        <f>V134*$M$10*设计思路!$C$2/7</f>
        <v>6016757.8224027008</v>
      </c>
      <c r="AB134" s="14">
        <f>W134*$M$10*设计思路!$C$2/7</f>
        <v>3232866.1340492582</v>
      </c>
    </row>
    <row r="135" spans="18:28" x14ac:dyDescent="0.15">
      <c r="R135" s="14">
        <v>130</v>
      </c>
      <c r="S135" s="14">
        <f>节奏总纲!P133</f>
        <v>8191</v>
      </c>
      <c r="T135" s="14">
        <f>节奏总纲!Q133</f>
        <v>6941.8725000000004</v>
      </c>
      <c r="U135" s="14">
        <f>节奏总纲!R133</f>
        <v>5542.0306</v>
      </c>
      <c r="V135" s="14">
        <f>节奏总纲!S133</f>
        <v>3951.3384000000001</v>
      </c>
      <c r="W135" s="14">
        <f>节奏总纲!T133</f>
        <v>2124.7454000000002</v>
      </c>
      <c r="X135" s="14">
        <f>S135*$M$10*设计思路!$C$2/7</f>
        <v>13403986.428571429</v>
      </c>
      <c r="Y135" s="14">
        <f>T135*$M$10*设计思路!$C$2/7</f>
        <v>11359878.498214288</v>
      </c>
      <c r="Z135" s="14">
        <f>U135*$M$10*设计思路!$C$2/7</f>
        <v>9069137.217571428</v>
      </c>
      <c r="AA135" s="14">
        <f>V135*$M$10*设计思路!$C$2/7</f>
        <v>6466083.0531428577</v>
      </c>
      <c r="AB135" s="14">
        <f>W135*$M$10*设计思路!$C$2/7</f>
        <v>3476994.0795714292</v>
      </c>
    </row>
    <row r="136" spans="18:28" x14ac:dyDescent="0.15">
      <c r="R136" s="14">
        <v>131</v>
      </c>
      <c r="S136" s="14">
        <f>节奏总纲!P134</f>
        <v>8778.9682050973151</v>
      </c>
      <c r="T136" s="14">
        <f>节奏总纲!Q134</f>
        <v>7443.6871411020138</v>
      </c>
      <c r="U136" s="14">
        <f>节奏总纲!R134</f>
        <v>5945.117268491902</v>
      </c>
      <c r="V136" s="14">
        <f>节奏总纲!S134</f>
        <v>4244.6311271645518</v>
      </c>
      <c r="W136" s="14">
        <f>节奏总纲!T134</f>
        <v>2275.5085587612239</v>
      </c>
      <c r="X136" s="14">
        <f>S136*$M$10*设计思路!$C$2/7</f>
        <v>14366154.398484249</v>
      </c>
      <c r="Y136" s="14">
        <f>T136*$M$10*设计思路!$C$2/7</f>
        <v>12181062.314474795</v>
      </c>
      <c r="Z136" s="14">
        <f>U136*$M$10*设计思路!$C$2/7</f>
        <v>9728759.7586535346</v>
      </c>
      <c r="AA136" s="14">
        <f>V136*$M$10*设计思路!$C$2/7</f>
        <v>6946035.6516671339</v>
      </c>
      <c r="AB136" s="14">
        <f>W136*$M$10*设计思路!$C$2/7</f>
        <v>3723707.220087117</v>
      </c>
    </row>
    <row r="137" spans="18:28" x14ac:dyDescent="0.15">
      <c r="R137" s="14">
        <v>132</v>
      </c>
      <c r="S137" s="14">
        <f>节奏总纲!P135</f>
        <v>9409.1369241357042</v>
      </c>
      <c r="T137" s="14">
        <f>节奏总纲!Q135</f>
        <v>7983.6526801291457</v>
      </c>
      <c r="U137" s="14">
        <f>节奏总纲!R135</f>
        <v>6385.9812304109018</v>
      </c>
      <c r="V137" s="14">
        <f>节奏总纲!S135</f>
        <v>4544.6131343575453</v>
      </c>
      <c r="W137" s="14">
        <f>节奏总纲!T135</f>
        <v>2431.3209811966663</v>
      </c>
      <c r="X137" s="14">
        <f>S137*$M$10*设计思路!$C$2/7</f>
        <v>15397380.495139213</v>
      </c>
      <c r="Y137" s="14">
        <f>T137*$M$10*设计思路!$C$2/7</f>
        <v>13064677.350125624</v>
      </c>
      <c r="Z137" s="14">
        <f>U137*$M$10*设计思路!$C$2/7</f>
        <v>10450202.142050983</v>
      </c>
      <c r="AA137" s="14">
        <f>V137*$M$10*设计思路!$C$2/7</f>
        <v>7436934.7791522397</v>
      </c>
      <c r="AB137" s="14">
        <f>W137*$M$10*设计思路!$C$2/7</f>
        <v>3978683.1199439731</v>
      </c>
    </row>
    <row r="138" spans="18:28" x14ac:dyDescent="0.15">
      <c r="R138" s="14">
        <v>133</v>
      </c>
      <c r="S138" s="14">
        <f>节奏总纲!P136</f>
        <v>10084.535034121556</v>
      </c>
      <c r="T138" s="14">
        <f>节奏总纲!Q136</f>
        <v>8562.7786974726132</v>
      </c>
      <c r="U138" s="14">
        <f>节奏总纲!R136</f>
        <v>6827.2302181002942</v>
      </c>
      <c r="V138" s="14">
        <f>节奏总纲!S136</f>
        <v>4847.6359909022322</v>
      </c>
      <c r="W138" s="14">
        <f>节奏总纲!T136</f>
        <v>2595.759317782889</v>
      </c>
      <c r="X138" s="14">
        <f>S138*$M$10*设计思路!$C$2/7</f>
        <v>16502621.259408919</v>
      </c>
      <c r="Y138" s="14">
        <f>T138*$M$10*设计思路!$C$2/7</f>
        <v>14012375.711364111</v>
      </c>
      <c r="Z138" s="14">
        <f>U138*$M$10*设计思路!$C$2/7</f>
        <v>11172274.592619838</v>
      </c>
      <c r="AA138" s="14">
        <f>V138*$M$10*设计思路!$C$2/7</f>
        <v>7932810.0393978665</v>
      </c>
      <c r="AB138" s="14">
        <f>W138*$M$10*设计思路!$C$2/7</f>
        <v>4247774.7121718563</v>
      </c>
    </row>
    <row r="139" spans="18:28" x14ac:dyDescent="0.15">
      <c r="R139" s="14">
        <v>134</v>
      </c>
      <c r="S139" s="14">
        <f>节奏总纲!P137</f>
        <v>10808.408805051544</v>
      </c>
      <c r="T139" s="14">
        <f>节奏总纲!Q137</f>
        <v>9151.4797352371424</v>
      </c>
      <c r="U139" s="14">
        <f>节奏总纲!R137</f>
        <v>7283.7866937242361</v>
      </c>
      <c r="V139" s="14">
        <f>节奏总纲!S137</f>
        <v>5175.0661358586794</v>
      </c>
      <c r="W139" s="14">
        <f>节奏总纲!T137</f>
        <v>2775.5993811372364</v>
      </c>
      <c r="X139" s="14">
        <f>S139*$M$10*设计思路!$C$2/7</f>
        <v>17687188.980266489</v>
      </c>
      <c r="Y139" s="14">
        <f>T139*$M$10*设计思路!$C$2/7</f>
        <v>14975742.909591639</v>
      </c>
      <c r="Z139" s="14">
        <f>U139*$M$10*设计思路!$C$2/7</f>
        <v>11919396.65380159</v>
      </c>
      <c r="AA139" s="14">
        <f>V139*$M$10*设计思路!$C$2/7</f>
        <v>8468626.0837515965</v>
      </c>
      <c r="AB139" s="14">
        <f>W139*$M$10*设计思路!$C$2/7</f>
        <v>4542070.1301324349</v>
      </c>
    </row>
    <row r="140" spans="18:28" x14ac:dyDescent="0.15">
      <c r="R140" s="14">
        <v>135</v>
      </c>
      <c r="S140" s="14">
        <f>节奏总纲!P138</f>
        <v>11584.237502960397</v>
      </c>
      <c r="T140" s="14">
        <f>节奏总纲!Q138</f>
        <v>9796.789656253608</v>
      </c>
      <c r="U140" s="14">
        <f>节奏总纲!R138</f>
        <v>7796.1918394923478</v>
      </c>
      <c r="V140" s="14">
        <f>节奏总纲!S138</f>
        <v>5548.8497639180305</v>
      </c>
      <c r="W140" s="14">
        <f>节奏总纲!T138</f>
        <v>2979.465885761414</v>
      </c>
      <c r="X140" s="14">
        <f>S140*$M$10*设计思路!$C$2/7</f>
        <v>18956777.228058763</v>
      </c>
      <c r="Y140" s="14">
        <f>T140*$M$10*设计思路!$C$2/7</f>
        <v>16031746.501769299</v>
      </c>
      <c r="Z140" s="14">
        <f>U140*$M$10*设计思路!$C$2/7</f>
        <v>12757911.074483549</v>
      </c>
      <c r="AA140" s="14">
        <f>V140*$M$10*设计思路!$C$2/7</f>
        <v>9080296.2922401484</v>
      </c>
      <c r="AB140" s="14">
        <f>W140*$M$10*设计思路!$C$2/7</f>
        <v>4875683.1030567139</v>
      </c>
    </row>
    <row r="141" spans="18:28" x14ac:dyDescent="0.15">
      <c r="R141" s="14">
        <v>136</v>
      </c>
      <c r="S141" s="14">
        <f>节奏总纲!P139</f>
        <v>12415.750112853173</v>
      </c>
      <c r="T141" s="14">
        <f>节奏总纲!Q139</f>
        <v>10507.449320507641</v>
      </c>
      <c r="U141" s="14">
        <f>节奏总纲!R139</f>
        <v>8384.3560512097483</v>
      </c>
      <c r="V141" s="14">
        <f>节奏总纲!S139</f>
        <v>5967.009504237235</v>
      </c>
      <c r="W141" s="14">
        <f>节奏总纲!T139</f>
        <v>3204.5051041274041</v>
      </c>
      <c r="X141" s="14">
        <f>S141*$M$10*设计思路!$C$2/7</f>
        <v>20317488.220390443</v>
      </c>
      <c r="Y141" s="14">
        <f>T141*$M$10*设计思路!$C$2/7</f>
        <v>17194690.280916434</v>
      </c>
      <c r="Z141" s="14">
        <f>U141*$M$10*设计思路!$C$2/7</f>
        <v>13720399.795229668</v>
      </c>
      <c r="AA141" s="14">
        <f>V141*$M$10*设计思路!$C$2/7</f>
        <v>9764584.8387196474</v>
      </c>
      <c r="AB141" s="14">
        <f>W141*$M$10*设计思路!$C$2/7</f>
        <v>5243943.7096827729</v>
      </c>
    </row>
    <row r="142" spans="18:28" x14ac:dyDescent="0.15">
      <c r="R142" s="14">
        <v>137</v>
      </c>
      <c r="S142" s="14">
        <f>节奏总纲!P140</f>
        <v>13306.943261900544</v>
      </c>
      <c r="T142" s="14">
        <f>节奏总纲!Q140</f>
        <v>11274.973025808331</v>
      </c>
      <c r="U142" s="14">
        <f>节奏总纲!R140</f>
        <v>8995.4936450447676</v>
      </c>
      <c r="V142" s="14">
        <f>节奏总纲!S140</f>
        <v>6407.293180605112</v>
      </c>
      <c r="W142" s="14">
        <f>节奏总纲!T140</f>
        <v>3438.5141388751008</v>
      </c>
      <c r="X142" s="14">
        <f>S142*$M$10*设计思路!$C$2/7</f>
        <v>21775862.152152959</v>
      </c>
      <c r="Y142" s="14">
        <f>T142*$M$10*设计思路!$C$2/7</f>
        <v>18450688.001519207</v>
      </c>
      <c r="Z142" s="14">
        <f>U142*$M$10*设计思路!$C$2/7</f>
        <v>14720482.8148554</v>
      </c>
      <c r="AA142" s="14">
        <f>V142*$M$10*设计思路!$C$2/7</f>
        <v>10485077.626261652</v>
      </c>
      <c r="AB142" s="14">
        <f>W142*$M$10*设计思路!$C$2/7</f>
        <v>5626882.7801163262</v>
      </c>
    </row>
    <row r="143" spans="18:28" x14ac:dyDescent="0.15">
      <c r="R143" s="14">
        <v>138</v>
      </c>
      <c r="S143" s="14">
        <f>节奏总纲!P141</f>
        <v>14262.10042904369</v>
      </c>
      <c r="T143" s="14">
        <f>节奏总纲!Q141</f>
        <v>12084.27769352872</v>
      </c>
      <c r="U143" s="14">
        <f>节奏总纲!R141</f>
        <v>9648.3109402480568</v>
      </c>
      <c r="V143" s="14">
        <f>节奏总纲!S141</f>
        <v>6871.4799867132497</v>
      </c>
      <c r="W143" s="14">
        <f>节奏总纲!T141</f>
        <v>3671.064650435846</v>
      </c>
      <c r="X143" s="14">
        <f>S143*$M$10*设计思路!$C$2/7</f>
        <v>23338908.630670782</v>
      </c>
      <c r="Y143" s="14">
        <f>T143*$M$10*设计思路!$C$2/7</f>
        <v>19775057.282767355</v>
      </c>
      <c r="Z143" s="14">
        <f>U143*$M$10*设计思路!$C$2/7</f>
        <v>15788771.688648785</v>
      </c>
      <c r="AA143" s="14">
        <f>V143*$M$10*设计思路!$C$2/7</f>
        <v>11244686.178257182</v>
      </c>
      <c r="AB143" s="14">
        <f>W143*$M$10*设计思路!$C$2/7</f>
        <v>6007435.0815346595</v>
      </c>
    </row>
    <row r="144" spans="18:28" x14ac:dyDescent="0.15">
      <c r="R144" s="14">
        <v>139</v>
      </c>
      <c r="S144" s="14">
        <f>节奏总纲!P142</f>
        <v>15285.812533339058</v>
      </c>
      <c r="T144" s="14">
        <f>节奏总纲!Q142</f>
        <v>12957.783284511519</v>
      </c>
      <c r="U144" s="14">
        <f>节奏总纲!R142</f>
        <v>10342.380760057207</v>
      </c>
      <c r="V144" s="14">
        <f>节奏总纲!S142</f>
        <v>7335.6614347494142</v>
      </c>
      <c r="W144" s="14">
        <f>节奏总纲!T142</f>
        <v>3920.8109148014687</v>
      </c>
      <c r="X144" s="14">
        <f>S144*$M$10*设计思路!$C$2/7</f>
        <v>25014140.367056988</v>
      </c>
      <c r="Y144" s="14">
        <f>T144*$M$10*设计思路!$C$2/7</f>
        <v>21204486.789154205</v>
      </c>
      <c r="Z144" s="14">
        <f>U144*$M$10*设计思路!$C$2/7</f>
        <v>16924567.37235076</v>
      </c>
      <c r="AA144" s="14">
        <f>V144*$M$10*设计思路!$C$2/7</f>
        <v>12004285.962150648</v>
      </c>
      <c r="AB144" s="14">
        <f>W144*$M$10*设计思路!$C$2/7</f>
        <v>6416127.0041501177</v>
      </c>
    </row>
    <row r="145" spans="18:28" x14ac:dyDescent="0.15">
      <c r="R145" s="14">
        <v>140</v>
      </c>
      <c r="S145" s="14">
        <f>节奏总纲!P143</f>
        <v>16383</v>
      </c>
      <c r="T145" s="14">
        <f>节奏总纲!Q143</f>
        <v>13881.315900000001</v>
      </c>
      <c r="U145" s="14">
        <f>节奏总纲!R143</f>
        <v>11037.2271</v>
      </c>
      <c r="V145" s="14">
        <f>节奏总纲!S143</f>
        <v>7827.7974000000004</v>
      </c>
      <c r="W145" s="14">
        <f>节奏总纲!T143</f>
        <v>4192.4097000000002</v>
      </c>
      <c r="X145" s="14">
        <f>S145*$M$10*设计思路!$C$2/7</f>
        <v>26809609.285714287</v>
      </c>
      <c r="Y145" s="14">
        <f>T145*$M$10*设计思路!$C$2/7</f>
        <v>22715781.947785717</v>
      </c>
      <c r="Z145" s="14">
        <f>U145*$M$10*设计思路!$C$2/7</f>
        <v>18061633.775785714</v>
      </c>
      <c r="AA145" s="14">
        <f>V145*$M$10*设计思路!$C$2/7</f>
        <v>12809631.316714287</v>
      </c>
      <c r="AB145" s="14">
        <f>W145*$M$10*设计思路!$C$2/7</f>
        <v>6860579.016214286</v>
      </c>
    </row>
    <row r="146" spans="18:28" x14ac:dyDescent="0.15">
      <c r="R146" s="14">
        <v>141</v>
      </c>
      <c r="S146" s="14">
        <f>节奏总纲!P144</f>
        <v>17558.936410194601</v>
      </c>
      <c r="T146" s="14">
        <f>节奏总纲!Q144</f>
        <v>14839.057160255457</v>
      </c>
      <c r="U146" s="14">
        <f>节奏总纲!R144</f>
        <v>11789.069905804656</v>
      </c>
      <c r="V146" s="14">
        <f>节奏总纲!S144</f>
        <v>8380.8803485858825</v>
      </c>
      <c r="W146" s="14">
        <f>节奏总纲!T144</f>
        <v>4489.820040086759</v>
      </c>
      <c r="X146" s="14">
        <f>S146*$M$10*设计思路!$C$2/7</f>
        <v>28733945.225539882</v>
      </c>
      <c r="Y146" s="14">
        <f>T146*$M$10*设计思路!$C$2/7</f>
        <v>24283057.110103752</v>
      </c>
      <c r="Z146" s="14">
        <f>U146*$M$10*设计思路!$C$2/7</f>
        <v>19291970.824427478</v>
      </c>
      <c r="AA146" s="14">
        <f>V146*$M$10*设计思路!$C$2/7</f>
        <v>13714712.056150183</v>
      </c>
      <c r="AB146" s="14">
        <f>W146*$M$10*设计思路!$C$2/7</f>
        <v>7347269.7941705463</v>
      </c>
    </row>
    <row r="147" spans="18:28" x14ac:dyDescent="0.15">
      <c r="R147" s="14">
        <v>142</v>
      </c>
      <c r="S147" s="14">
        <f>节奏总纲!P145</f>
        <v>18819.273848271412</v>
      </c>
      <c r="T147" s="14">
        <f>节奏总纲!Q145</f>
        <v>15904.16832917417</v>
      </c>
      <c r="U147" s="14">
        <f>节奏总纲!R145</f>
        <v>12667.253227271489</v>
      </c>
      <c r="V147" s="14">
        <f>节奏总纲!S145</f>
        <v>9003.140609013044</v>
      </c>
      <c r="W147" s="14">
        <f>节奏总纲!T145</f>
        <v>4823.3798873119622</v>
      </c>
      <c r="X147" s="14">
        <f>S147*$M$10*设计思路!$C$2/7</f>
        <v>30796397.418849859</v>
      </c>
      <c r="Y147" s="14">
        <f>T147*$M$10*设计思路!$C$2/7</f>
        <v>26026035.458670016</v>
      </c>
      <c r="Z147" s="14">
        <f>U147*$M$10*设计思路!$C$2/7</f>
        <v>20729055.102627844</v>
      </c>
      <c r="AA147" s="14">
        <f>V147*$M$10*设计思路!$C$2/7</f>
        <v>14732996.525177775</v>
      </c>
      <c r="AB147" s="14">
        <f>W147*$M$10*设计思路!$C$2/7</f>
        <v>7893116.6584512172</v>
      </c>
    </row>
    <row r="148" spans="18:28" x14ac:dyDescent="0.15">
      <c r="R148" s="14">
        <v>143</v>
      </c>
      <c r="S148" s="14">
        <f>节奏总纲!P146</f>
        <v>20170.070068243116</v>
      </c>
      <c r="T148" s="14">
        <f>节奏总纲!Q146</f>
        <v>17065.896284740498</v>
      </c>
      <c r="U148" s="14">
        <f>节奏总纲!R146</f>
        <v>13594.62722599586</v>
      </c>
      <c r="V148" s="14">
        <f>节奏总纲!S146</f>
        <v>9669.5315907157492</v>
      </c>
      <c r="W148" s="14">
        <f>节奏总纲!T146</f>
        <v>5185.7250145453054</v>
      </c>
      <c r="X148" s="14">
        <f>S148*$M$10*设计思路!$C$2/7</f>
        <v>33006878.947389271</v>
      </c>
      <c r="Y148" s="14">
        <f>T148*$M$10*设计思路!$C$2/7</f>
        <v>27927120.277386058</v>
      </c>
      <c r="Z148" s="14">
        <f>U148*$M$10*设计思路!$C$2/7</f>
        <v>22246636.410540368</v>
      </c>
      <c r="AA148" s="14">
        <f>V148*$M$10*设计思路!$C$2/7</f>
        <v>15823497.767378416</v>
      </c>
      <c r="AB148" s="14">
        <f>W148*$M$10*设计思路!$C$2/7</f>
        <v>8486068.5773737822</v>
      </c>
    </row>
    <row r="149" spans="18:28" x14ac:dyDescent="0.15">
      <c r="R149" s="14">
        <v>144</v>
      </c>
      <c r="S149" s="14">
        <f>节奏总纲!P147</f>
        <v>21617.817610103088</v>
      </c>
      <c r="T149" s="14">
        <f>节奏总纲!Q147</f>
        <v>18290.835479908223</v>
      </c>
      <c r="U149" s="14">
        <f>节奏总纲!R147</f>
        <v>14585.541541536553</v>
      </c>
      <c r="V149" s="14">
        <f>节奏总纲!S147</f>
        <v>10380.876016371503</v>
      </c>
      <c r="W149" s="14">
        <f>节奏总纲!T147</f>
        <v>5547.1319987524521</v>
      </c>
      <c r="X149" s="14">
        <f>S149*$M$10*设计思路!$C$2/7</f>
        <v>35376014.389104411</v>
      </c>
      <c r="Y149" s="14">
        <f>T149*$M$10*设计思路!$C$2/7</f>
        <v>29931645.774621241</v>
      </c>
      <c r="Z149" s="14">
        <f>U149*$M$10*设计思路!$C$2/7</f>
        <v>23868196.908328746</v>
      </c>
      <c r="AA149" s="14">
        <f>V149*$M$10*设计思路!$C$2/7</f>
        <v>16987562.109647937</v>
      </c>
      <c r="AB149" s="14">
        <f>W149*$M$10*设计思路!$C$2/7</f>
        <v>9077485.2922441922</v>
      </c>
    </row>
    <row r="150" spans="18:28" x14ac:dyDescent="0.15">
      <c r="R150" s="14">
        <v>145</v>
      </c>
      <c r="S150" s="14">
        <f>节奏总纲!P148</f>
        <v>23169.475005920798</v>
      </c>
      <c r="T150" s="14">
        <f>节奏总纲!Q148</f>
        <v>19631.496172516694</v>
      </c>
      <c r="U150" s="14">
        <f>节奏总纲!R148</f>
        <v>15650.9803664995</v>
      </c>
      <c r="V150" s="14">
        <f>节奏总纲!S148</f>
        <v>11105.129370337838</v>
      </c>
      <c r="W150" s="14">
        <f>节奏总纲!T148</f>
        <v>5926.7517065145412</v>
      </c>
      <c r="X150" s="14">
        <f>S150*$M$10*设计思路!$C$2/7</f>
        <v>37915190.884688966</v>
      </c>
      <c r="Y150" s="14">
        <f>T150*$M$10*设计思路!$C$2/7</f>
        <v>32125541.236596964</v>
      </c>
      <c r="Z150" s="14">
        <f>U150*$M$10*设计思路!$C$2/7</f>
        <v>25611711.442607395</v>
      </c>
      <c r="AA150" s="14">
        <f>V150*$M$10*设计思路!$C$2/7</f>
        <v>18172750.991031419</v>
      </c>
      <c r="AB150" s="14">
        <f>W150*$M$10*设计思路!$C$2/7</f>
        <v>9698705.8283034395</v>
      </c>
    </row>
    <row r="151" spans="18:28" x14ac:dyDescent="0.15">
      <c r="R151" s="14">
        <v>146</v>
      </c>
      <c r="S151" s="14">
        <f>节奏总纲!P149</f>
        <v>24832.50022570635</v>
      </c>
      <c r="T151" s="14">
        <f>节奏总纲!Q149</f>
        <v>21035.61094119585</v>
      </c>
      <c r="U151" s="14">
        <f>节奏总纲!R149</f>
        <v>16719.722401968087</v>
      </c>
      <c r="V151" s="14">
        <f>节奏总纲!S149</f>
        <v>11847.5858576845</v>
      </c>
      <c r="W151" s="14">
        <f>节奏总纲!T149</f>
        <v>6324.8378074874072</v>
      </c>
      <c r="X151" s="14">
        <f>S151*$M$10*设计思路!$C$2/7</f>
        <v>40636612.869352326</v>
      </c>
      <c r="Y151" s="14">
        <f>T151*$M$10*设计思路!$C$2/7</f>
        <v>34423274.761628352</v>
      </c>
      <c r="Z151" s="14">
        <f>U151*$M$10*设计思路!$C$2/7</f>
        <v>27360631.444934923</v>
      </c>
      <c r="AA151" s="14">
        <f>V151*$M$10*设计思路!$C$2/7</f>
        <v>19387727.999967992</v>
      </c>
      <c r="AB151" s="14">
        <f>W151*$M$10*设计思路!$C$2/7</f>
        <v>10350145.297824036</v>
      </c>
    </row>
    <row r="152" spans="18:28" x14ac:dyDescent="0.15">
      <c r="R152" s="14">
        <v>147</v>
      </c>
      <c r="S152" s="14">
        <f>节奏总纲!P150</f>
        <v>26614.886523801088</v>
      </c>
      <c r="T152" s="14">
        <f>节奏总纲!Q150</f>
        <v>22470.948692045258</v>
      </c>
      <c r="U152" s="14">
        <f>节奏总纲!R150</f>
        <v>17837.296948251489</v>
      </c>
      <c r="V152" s="14">
        <f>节奏总纲!S150</f>
        <v>12631.425144195997</v>
      </c>
      <c r="W152" s="14">
        <f>节奏总纲!T150</f>
        <v>6754.8581997407164</v>
      </c>
      <c r="X152" s="14">
        <f>S152*$M$10*设计思路!$C$2/7</f>
        <v>43553360.732877351</v>
      </c>
      <c r="Y152" s="14">
        <f>T152*$M$10*设计思路!$C$2/7</f>
        <v>36772102.466768347</v>
      </c>
      <c r="Z152" s="14">
        <f>U152*$M$10*设计思路!$C$2/7</f>
        <v>29189462.363174401</v>
      </c>
      <c r="AA152" s="14">
        <f>V152*$M$10*设计思路!$C$2/7</f>
        <v>20670425.00382359</v>
      </c>
      <c r="AB152" s="14">
        <f>W152*$M$10*设计思路!$C$2/7</f>
        <v>11053842.954004273</v>
      </c>
    </row>
    <row r="153" spans="18:28" x14ac:dyDescent="0.15">
      <c r="R153" s="14">
        <v>148</v>
      </c>
      <c r="S153" s="14">
        <f>节奏总纲!P151</f>
        <v>28525.200858087381</v>
      </c>
      <c r="T153" s="14">
        <f>节奏总纲!Q151</f>
        <v>24083.827084483179</v>
      </c>
      <c r="U153" s="14">
        <f>节奏总纲!R151</f>
        <v>19128.999695433398</v>
      </c>
      <c r="V153" s="14">
        <f>节奏总纲!S151</f>
        <v>13566.58552810636</v>
      </c>
      <c r="W153" s="14">
        <f>节奏总纲!T151</f>
        <v>7242.5484978683862</v>
      </c>
      <c r="X153" s="14">
        <f>S153*$M$10*设计思路!$C$2/7</f>
        <v>46679453.68991299</v>
      </c>
      <c r="Y153" s="14">
        <f>T153*$M$10*设计思路!$C$2/7</f>
        <v>39411462.750393547</v>
      </c>
      <c r="Z153" s="14">
        <f>U153*$M$10*设计思路!$C$2/7</f>
        <v>31303241.644455653</v>
      </c>
      <c r="AA153" s="14">
        <f>V153*$M$10*设计思路!$C$2/7</f>
        <v>22200748.174922619</v>
      </c>
      <c r="AB153" s="14">
        <f>W153*$M$10*设计思路!$C$2/7</f>
        <v>11851913.29186891</v>
      </c>
    </row>
    <row r="154" spans="18:28" x14ac:dyDescent="0.15">
      <c r="R154" s="14">
        <v>149</v>
      </c>
      <c r="S154" s="14">
        <f>节奏总纲!P152</f>
        <v>30572.62506667812</v>
      </c>
      <c r="T154" s="14">
        <f>节奏总纲!Q152</f>
        <v>25818.581868809673</v>
      </c>
      <c r="U154" s="14">
        <f>节奏总纲!R152</f>
        <v>20520.345944754354</v>
      </c>
      <c r="V154" s="14">
        <f>节奏总纲!S152</f>
        <v>14549.512269232117</v>
      </c>
      <c r="W154" s="14">
        <f>节奏总纲!T152</f>
        <v>7768.50402944291</v>
      </c>
      <c r="X154" s="14">
        <f>S154*$M$10*设计思路!$C$2/7</f>
        <v>50029917.162685409</v>
      </c>
      <c r="Y154" s="14">
        <f>T154*$M$10*设计思路!$C$2/7</f>
        <v>42250265.043887831</v>
      </c>
      <c r="Z154" s="14">
        <f>U154*$M$10*设计思路!$C$2/7</f>
        <v>33580080.399594449</v>
      </c>
      <c r="AA154" s="14">
        <f>V154*$M$10*设计思路!$C$2/7</f>
        <v>23809237.577721983</v>
      </c>
      <c r="AB154" s="14">
        <f>W154*$M$10*设计思路!$C$2/7</f>
        <v>12712601.951038362</v>
      </c>
    </row>
    <row r="155" spans="18:28" x14ac:dyDescent="0.15">
      <c r="R155" s="14">
        <v>150</v>
      </c>
      <c r="S155" s="14">
        <f>节奏总纲!P153</f>
        <v>32767</v>
      </c>
      <c r="T155" s="14">
        <f>节奏总纲!Q153</f>
        <v>27671.731500000002</v>
      </c>
      <c r="U155" s="14">
        <f>节奏总纲!R153</f>
        <v>21996.487099999998</v>
      </c>
      <c r="V155" s="14">
        <f>节奏总纲!S153</f>
        <v>15603.645400000001</v>
      </c>
      <c r="W155" s="14">
        <f>节奏总纲!T153</f>
        <v>8355.5850000000009</v>
      </c>
      <c r="X155" s="14">
        <f>S155*$M$10*设计思路!$C$2/7</f>
        <v>53620855</v>
      </c>
      <c r="Y155" s="14">
        <f>T155*$M$10*设计思路!$C$2/7</f>
        <v>45282812.047500007</v>
      </c>
      <c r="Z155" s="14">
        <f>U155*$M$10*设计思路!$C$2/7</f>
        <v>35995679.961499996</v>
      </c>
      <c r="AA155" s="14">
        <f>V155*$M$10*设计思路!$C$2/7</f>
        <v>25534251.151000001</v>
      </c>
      <c r="AB155" s="14">
        <f>W155*$M$10*设计思路!$C$2/7</f>
        <v>13673318.025000002</v>
      </c>
    </row>
  </sheetData>
  <mergeCells count="2">
    <mergeCell ref="S4:W4"/>
    <mergeCell ref="X4:AB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CBB6-60B7-4203-A895-8366E0601FFE}">
  <dimension ref="C4:AB155"/>
  <sheetViews>
    <sheetView workbookViewId="0">
      <selection activeCell="C5" sqref="C5:J15"/>
    </sheetView>
  </sheetViews>
  <sheetFormatPr defaultColWidth="6.625" defaultRowHeight="11.25" x14ac:dyDescent="0.15"/>
  <cols>
    <col min="1" max="2" width="6.625" style="5"/>
    <col min="3" max="6" width="6.625" style="14"/>
    <col min="7" max="7" width="10.5" style="14" bestFit="1" customWidth="1"/>
    <col min="8" max="12" width="10.5" style="14" customWidth="1"/>
    <col min="13" max="13" width="9" style="14" bestFit="1" customWidth="1"/>
    <col min="14" max="14" width="6.625" style="14"/>
    <col min="15" max="16384" width="6.625" style="5"/>
  </cols>
  <sheetData>
    <row r="4" spans="3:28" x14ac:dyDescent="0.15">
      <c r="C4" s="14" t="s">
        <v>173</v>
      </c>
      <c r="S4" s="47" t="s">
        <v>174</v>
      </c>
      <c r="T4" s="47"/>
      <c r="U4" s="47"/>
      <c r="V4" s="47"/>
      <c r="W4" s="47"/>
      <c r="X4" s="47" t="s">
        <v>177</v>
      </c>
      <c r="Y4" s="47"/>
      <c r="Z4" s="47"/>
      <c r="AA4" s="47"/>
      <c r="AB4" s="47"/>
    </row>
    <row r="5" spans="3:28" x14ac:dyDescent="0.15">
      <c r="H5" s="21">
        <v>0.1</v>
      </c>
      <c r="I5" s="34">
        <f>INDEX(道具资料!$E:$E,MATCH(I6,道具资料!$D:$D,0))</f>
        <v>1000</v>
      </c>
      <c r="J5" s="34">
        <f>INDEX(道具资料!$E:$E,MATCH(J6,道具资料!$D:$D,0))</f>
        <v>300</v>
      </c>
      <c r="K5" s="34">
        <f>INDEX(道具资料!$E:$E,MATCH(K6,道具资料!$D:$D,0))</f>
        <v>150</v>
      </c>
      <c r="L5" s="34">
        <f>INDEX(道具资料!$E:$E,MATCH(L6,道具资料!$D:$D,0))</f>
        <v>300</v>
      </c>
      <c r="M5" s="34">
        <f>INDEX(道具资料!$E:$E,MATCH(M6,道具资料!$D:$D,0))</f>
        <v>240</v>
      </c>
      <c r="R5" s="5" t="s">
        <v>163</v>
      </c>
      <c r="S5" s="19" t="s">
        <v>164</v>
      </c>
      <c r="T5" s="19" t="s">
        <v>165</v>
      </c>
      <c r="U5" s="19" t="s">
        <v>166</v>
      </c>
      <c r="V5" s="19" t="s">
        <v>167</v>
      </c>
      <c r="W5" s="19" t="s">
        <v>168</v>
      </c>
      <c r="X5" s="19" t="s">
        <v>164</v>
      </c>
      <c r="Y5" s="19" t="s">
        <v>165</v>
      </c>
      <c r="Z5" s="19" t="s">
        <v>166</v>
      </c>
      <c r="AA5" s="19" t="s">
        <v>167</v>
      </c>
      <c r="AB5" s="19" t="s">
        <v>168</v>
      </c>
    </row>
    <row r="6" spans="3:28" x14ac:dyDescent="0.15">
      <c r="C6" s="14" t="s">
        <v>172</v>
      </c>
      <c r="E6" s="14" t="s">
        <v>169</v>
      </c>
      <c r="G6" s="14" t="s">
        <v>183</v>
      </c>
      <c r="H6" s="14" t="s">
        <v>231</v>
      </c>
      <c r="I6" s="14" t="s">
        <v>281</v>
      </c>
      <c r="J6" s="14" t="s">
        <v>282</v>
      </c>
      <c r="K6" s="14" t="s">
        <v>233</v>
      </c>
      <c r="L6" s="14" t="s">
        <v>234</v>
      </c>
      <c r="M6" s="14" t="s">
        <v>236</v>
      </c>
      <c r="R6" s="5">
        <v>1</v>
      </c>
      <c r="S6" s="5">
        <f>节奏总纲!P4</f>
        <v>7.1773462536293131E-2</v>
      </c>
      <c r="T6" s="5">
        <f>节奏总纲!Q4</f>
        <v>5.9787294292732177E-2</v>
      </c>
      <c r="U6" s="5">
        <f>节奏总纲!R4</f>
        <v>4.677476553490223E-2</v>
      </c>
      <c r="V6" s="5">
        <f>节奏总纲!S4</f>
        <v>3.2585151991477081E-2</v>
      </c>
      <c r="W6" s="5">
        <f>节奏总纲!T4</f>
        <v>1.7039020006115988E-2</v>
      </c>
      <c r="X6" s="5">
        <f>INDEX($G$7:$G$15,MATCH(X$5,$E$7:$E$15,0))*S6*设计思路!$C$2/7</f>
        <v>8.2026814327192152</v>
      </c>
      <c r="Y6" s="5">
        <f>INDEX($G$7:$G$15,MATCH(Y$5,$E$7:$E$15,0))*T6*设计思路!$C$2/7</f>
        <v>13.66566726691021</v>
      </c>
      <c r="Z6" s="5">
        <f>INDEX($G$7:$G$15,MATCH(Z$5,$E$7:$E$15,0))*U6*设计思路!$C$2/7</f>
        <v>16.037062469109337</v>
      </c>
      <c r="AA6" s="5">
        <f>INDEX($G$7:$G$15,MATCH(AA$5,$E$7:$E$15,0))*V6*设计思路!$C$2/7</f>
        <v>21.41309988011351</v>
      </c>
      <c r="AB6" s="5">
        <f>INDEX($G$7:$G$15,MATCH(AB$5,$E$7:$E$15,0))*W6*设计思路!$C$2/7</f>
        <v>17.039020006115987</v>
      </c>
    </row>
    <row r="7" spans="3:28" x14ac:dyDescent="0.15">
      <c r="C7" s="14">
        <v>1</v>
      </c>
      <c r="D7" s="14">
        <v>1</v>
      </c>
      <c r="E7" s="14" t="s">
        <v>76</v>
      </c>
      <c r="F7" s="14">
        <v>1</v>
      </c>
      <c r="G7" s="14">
        <f>SUMPRODUCT($H$5:$M$5,H7:M7)</f>
        <v>3500</v>
      </c>
      <c r="H7" s="14">
        <v>25000</v>
      </c>
      <c r="I7" s="14">
        <v>1</v>
      </c>
      <c r="N7" s="14">
        <f>G7/$G$7</f>
        <v>1</v>
      </c>
      <c r="O7" s="5">
        <f>I7*10</f>
        <v>10</v>
      </c>
      <c r="R7" s="5">
        <v>2</v>
      </c>
      <c r="S7" s="5">
        <f>节奏总纲!P5</f>
        <v>0.1486983549970351</v>
      </c>
      <c r="T7" s="5">
        <f>节奏总纲!Q5</f>
        <v>0.12505531655250651</v>
      </c>
      <c r="U7" s="5">
        <f>节奏总纲!R5</f>
        <v>9.883979656652922E-2</v>
      </c>
      <c r="V7" s="5">
        <f>节奏总纲!S5</f>
        <v>6.9828747506607683E-2</v>
      </c>
      <c r="W7" s="5">
        <f>节奏总纲!T5</f>
        <v>3.7085369736260552E-2</v>
      </c>
      <c r="X7" s="5">
        <f>INDEX($G$7:$G$15,MATCH(X$5,$E$7:$E$15,0))*S7*设计思路!$C$2/7</f>
        <v>16.994097713946868</v>
      </c>
      <c r="Y7" s="5">
        <f>INDEX($G$7:$G$15,MATCH(Y$5,$E$7:$E$15,0))*T7*设计思路!$C$2/7</f>
        <v>28.58407235485863</v>
      </c>
      <c r="Z7" s="5">
        <f>INDEX($G$7:$G$15,MATCH(Z$5,$E$7:$E$15,0))*U7*设计思路!$C$2/7</f>
        <v>33.887930251381448</v>
      </c>
      <c r="AA7" s="5">
        <f>INDEX($G$7:$G$15,MATCH(AA$5,$E$7:$E$15,0))*V7*设计思路!$C$2/7</f>
        <v>45.887462647199335</v>
      </c>
      <c r="AB7" s="5">
        <f>INDEX($G$7:$G$15,MATCH(AB$5,$E$7:$E$15,0))*W7*设计思路!$C$2/7</f>
        <v>37.085369736260553</v>
      </c>
    </row>
    <row r="8" spans="3:28" x14ac:dyDescent="0.15">
      <c r="C8" s="14">
        <v>2</v>
      </c>
      <c r="D8" s="14">
        <v>2</v>
      </c>
      <c r="E8" s="14" t="s">
        <v>75</v>
      </c>
      <c r="F8" s="37">
        <v>0.6</v>
      </c>
      <c r="G8" s="14">
        <f t="shared" ref="G8:G15" si="0">SUMPRODUCT($H$5:$M$5,H8:M8)</f>
        <v>2300</v>
      </c>
      <c r="H8" s="14">
        <v>20000</v>
      </c>
      <c r="J8" s="14">
        <v>1</v>
      </c>
      <c r="N8" s="14">
        <f t="shared" ref="N8:N15" si="1">G8/$G$7</f>
        <v>0.65714285714285714</v>
      </c>
      <c r="O8" s="5">
        <f t="shared" ref="O8:O15" si="2">I8*10</f>
        <v>0</v>
      </c>
      <c r="R8" s="5">
        <v>3</v>
      </c>
      <c r="S8" s="5">
        <f>节奏总纲!P6</f>
        <v>0.23114441334491631</v>
      </c>
      <c r="T8" s="5">
        <f>节奏总纲!Q6</f>
        <v>0.19582554698581309</v>
      </c>
      <c r="U8" s="5">
        <f>节奏总纲!R6</f>
        <v>0.15616116565582547</v>
      </c>
      <c r="V8" s="5">
        <f>节奏总纲!S6</f>
        <v>0.11120357726023924</v>
      </c>
      <c r="W8" s="5">
        <f>节奏总纲!T6</f>
        <v>5.9380999788309005E-2</v>
      </c>
      <c r="X8" s="5">
        <f>INDEX($G$7:$G$15,MATCH(X$5,$E$7:$E$15,0))*S8*设计思路!$C$2/7</f>
        <v>26.416504382276148</v>
      </c>
      <c r="Y8" s="5">
        <f>INDEX($G$7:$G$15,MATCH(Y$5,$E$7:$E$15,0))*T8*设计思路!$C$2/7</f>
        <v>44.760125025328705</v>
      </c>
      <c r="Z8" s="5">
        <f>INDEX($G$7:$G$15,MATCH(Z$5,$E$7:$E$15,0))*U8*设计思路!$C$2/7</f>
        <v>53.540971081997306</v>
      </c>
      <c r="AA8" s="5">
        <f>INDEX($G$7:$G$15,MATCH(AA$5,$E$7:$E$15,0))*V8*设计思路!$C$2/7</f>
        <v>73.076636485300085</v>
      </c>
      <c r="AB8" s="5">
        <f>INDEX($G$7:$G$15,MATCH(AB$5,$E$7:$E$15,0))*W8*设计思路!$C$2/7</f>
        <v>59.380999788309005</v>
      </c>
    </row>
    <row r="9" spans="3:28" x14ac:dyDescent="0.15">
      <c r="C9" s="14">
        <v>3</v>
      </c>
      <c r="D9" s="14">
        <v>3</v>
      </c>
      <c r="E9" s="14" t="s">
        <v>75</v>
      </c>
      <c r="F9" s="14">
        <v>0.5</v>
      </c>
      <c r="G9" s="14">
        <f>SUMPRODUCT($H$5:$M$5,H9:M9)</f>
        <v>1800</v>
      </c>
      <c r="H9" s="14">
        <v>15000</v>
      </c>
      <c r="J9" s="14">
        <v>1</v>
      </c>
      <c r="N9" s="14">
        <f t="shared" si="1"/>
        <v>0.51428571428571423</v>
      </c>
      <c r="O9" s="5">
        <f t="shared" si="2"/>
        <v>0</v>
      </c>
      <c r="R9" s="5">
        <v>4</v>
      </c>
      <c r="S9" s="5">
        <f>节奏总纲!P7</f>
        <v>0.3195079107728942</v>
      </c>
      <c r="T9" s="5">
        <f>节奏总纲!Q7</f>
        <v>0.2719651336498875</v>
      </c>
      <c r="U9" s="5">
        <f>节奏总纲!R7</f>
        <v>0.21816000147573214</v>
      </c>
      <c r="V9" s="5">
        <f>节奏总纲!S7</f>
        <v>0.15607961441255883</v>
      </c>
      <c r="W9" s="5">
        <f>节奏总纲!T7</f>
        <v>8.4062531324348461E-2</v>
      </c>
      <c r="X9" s="5">
        <f>INDEX($G$7:$G$15,MATCH(X$5,$E$7:$E$15,0))*S9*设计思路!$C$2/7</f>
        <v>36.515189802616483</v>
      </c>
      <c r="Y9" s="5">
        <f>INDEX($G$7:$G$15,MATCH(Y$5,$E$7:$E$15,0))*T9*设计思路!$C$2/7</f>
        <v>62.163459119974284</v>
      </c>
      <c r="Z9" s="5">
        <f>INDEX($G$7:$G$15,MATCH(Z$5,$E$7:$E$15,0))*U9*设计思路!$C$2/7</f>
        <v>74.797714791679596</v>
      </c>
      <c r="AA9" s="5">
        <f>INDEX($G$7:$G$15,MATCH(AA$5,$E$7:$E$15,0))*V9*设计思路!$C$2/7</f>
        <v>102.56660375682438</v>
      </c>
      <c r="AB9" s="5">
        <f>INDEX($G$7:$G$15,MATCH(AB$5,$E$7:$E$15,0))*W9*设计思路!$C$2/7</f>
        <v>84.062531324348456</v>
      </c>
    </row>
    <row r="10" spans="3:28" x14ac:dyDescent="0.15">
      <c r="C10" s="14">
        <v>4</v>
      </c>
      <c r="D10" s="14">
        <v>5</v>
      </c>
      <c r="E10" s="14" t="s">
        <v>74</v>
      </c>
      <c r="F10" s="14">
        <v>0.45</v>
      </c>
      <c r="G10" s="14">
        <f t="shared" si="0"/>
        <v>1200</v>
      </c>
      <c r="H10" s="14">
        <v>12000</v>
      </c>
      <c r="N10" s="14">
        <f t="shared" si="1"/>
        <v>0.34285714285714286</v>
      </c>
      <c r="O10" s="5">
        <f t="shared" si="2"/>
        <v>0</v>
      </c>
      <c r="R10" s="5">
        <v>5</v>
      </c>
      <c r="S10" s="5">
        <f>节奏总纲!P8</f>
        <v>0.41421356237309515</v>
      </c>
      <c r="T10" s="5">
        <f>节奏总纲!Q8</f>
        <v>0.35241289886702937</v>
      </c>
      <c r="U10" s="5">
        <f>节奏总纲!R8</f>
        <v>0.28315639123824782</v>
      </c>
      <c r="V10" s="5">
        <f>节奏总纲!S8</f>
        <v>0.20296464556281663</v>
      </c>
      <c r="W10" s="5">
        <f>节奏总纲!T8</f>
        <v>0.10951806589144637</v>
      </c>
      <c r="X10" s="5">
        <f>INDEX($G$7:$G$15,MATCH(X$5,$E$7:$E$15,0))*S10*设计思路!$C$2/7</f>
        <v>47.338692842639446</v>
      </c>
      <c r="Y10" s="5">
        <f>INDEX($G$7:$G$15,MATCH(Y$5,$E$7:$E$15,0))*T10*设计思路!$C$2/7</f>
        <v>80.551519741035278</v>
      </c>
      <c r="Z10" s="5">
        <f>INDEX($G$7:$G$15,MATCH(Z$5,$E$7:$E$15,0))*U10*设计思路!$C$2/7</f>
        <v>97.082191281684956</v>
      </c>
      <c r="AA10" s="5">
        <f>INDEX($G$7:$G$15,MATCH(AA$5,$E$7:$E$15,0))*V10*设计思路!$C$2/7</f>
        <v>133.37676708413665</v>
      </c>
      <c r="AB10" s="5">
        <f>INDEX($G$7:$G$15,MATCH(AB$5,$E$7:$E$15,0))*W10*设计思路!$C$2/7</f>
        <v>109.51806589144637</v>
      </c>
    </row>
    <row r="11" spans="3:28" x14ac:dyDescent="0.15">
      <c r="C11" s="14">
        <v>6</v>
      </c>
      <c r="D11" s="14">
        <v>10</v>
      </c>
      <c r="E11" s="14" t="s">
        <v>74</v>
      </c>
      <c r="F11" s="14">
        <v>0.4</v>
      </c>
      <c r="G11" s="14">
        <f t="shared" si="0"/>
        <v>1000</v>
      </c>
      <c r="H11" s="14">
        <v>10000</v>
      </c>
      <c r="N11" s="14">
        <f t="shared" si="1"/>
        <v>0.2857142857142857</v>
      </c>
      <c r="O11" s="5">
        <f t="shared" si="2"/>
        <v>0</v>
      </c>
      <c r="R11" s="5">
        <v>6</v>
      </c>
      <c r="S11" s="5">
        <f>节奏总纲!P9</f>
        <v>0.51571656651039799</v>
      </c>
      <c r="T11" s="5">
        <f>节奏总纲!Q9</f>
        <v>0.43939051466685908</v>
      </c>
      <c r="U11" s="5">
        <f>节奏总纲!R9</f>
        <v>0.35336899137292471</v>
      </c>
      <c r="V11" s="5">
        <f>节奏总纲!S9</f>
        <v>0.25440298225957936</v>
      </c>
      <c r="W11" s="5">
        <f>节奏总纲!T9</f>
        <v>0.13836675479473978</v>
      </c>
      <c r="X11" s="5">
        <f>INDEX($G$7:$G$15,MATCH(X$5,$E$7:$E$15,0))*S11*设计思路!$C$2/7</f>
        <v>58.939036172616916</v>
      </c>
      <c r="Y11" s="5">
        <f>INDEX($G$7:$G$15,MATCH(Y$5,$E$7:$E$15,0))*T11*设计思路!$C$2/7</f>
        <v>100.43211763813922</v>
      </c>
      <c r="Z11" s="5">
        <f>INDEX($G$7:$G$15,MATCH(Z$5,$E$7:$E$15,0))*U11*设计思路!$C$2/7</f>
        <v>121.15508275643133</v>
      </c>
      <c r="AA11" s="5">
        <f>INDEX($G$7:$G$15,MATCH(AA$5,$E$7:$E$15,0))*V11*设计思路!$C$2/7</f>
        <v>167.17910262772358</v>
      </c>
      <c r="AB11" s="5">
        <f>INDEX($G$7:$G$15,MATCH(AB$5,$E$7:$E$15,0))*W11*设计思路!$C$2/7</f>
        <v>138.36675479473976</v>
      </c>
    </row>
    <row r="12" spans="3:28" x14ac:dyDescent="0.15">
      <c r="C12" s="14">
        <v>11</v>
      </c>
      <c r="D12" s="14">
        <v>20</v>
      </c>
      <c r="E12" s="14" t="s">
        <v>73</v>
      </c>
      <c r="F12" s="14">
        <v>0.3</v>
      </c>
      <c r="G12" s="14">
        <f t="shared" si="0"/>
        <v>800</v>
      </c>
      <c r="H12" s="14">
        <v>8000</v>
      </c>
      <c r="N12" s="14">
        <f t="shared" si="1"/>
        <v>0.22857142857142856</v>
      </c>
      <c r="O12" s="5">
        <f t="shared" si="2"/>
        <v>0</v>
      </c>
      <c r="R12" s="5">
        <v>7</v>
      </c>
      <c r="S12" s="5">
        <f>节奏总纲!P10</f>
        <v>0.62450479271247095</v>
      </c>
      <c r="T12" s="5">
        <f>节奏总纲!Q10</f>
        <v>0.53413894920697635</v>
      </c>
      <c r="U12" s="5">
        <f>节奏总纲!R10</f>
        <v>0.43072095553379119</v>
      </c>
      <c r="V12" s="5">
        <f>节奏总纲!S10</f>
        <v>0.30950457526830061</v>
      </c>
      <c r="W12" s="5">
        <f>节奏总纲!T10</f>
        <v>0.16699258157131475</v>
      </c>
      <c r="X12" s="5">
        <f>INDEX($G$7:$G$15,MATCH(X$5,$E$7:$E$15,0))*S12*设计思路!$C$2/7</f>
        <v>71.371976309996683</v>
      </c>
      <c r="Y12" s="5">
        <f>INDEX($G$7:$G$15,MATCH(Y$5,$E$7:$E$15,0))*T12*设计思路!$C$2/7</f>
        <v>122.08890267588031</v>
      </c>
      <c r="Z12" s="5">
        <f>INDEX($G$7:$G$15,MATCH(Z$5,$E$7:$E$15,0))*U12*设计思路!$C$2/7</f>
        <v>147.67575618301413</v>
      </c>
      <c r="AA12" s="5">
        <f>INDEX($G$7:$G$15,MATCH(AA$5,$E$7:$E$15,0))*V12*设计思路!$C$2/7</f>
        <v>203.38872089059754</v>
      </c>
      <c r="AB12" s="5">
        <f>INDEX($G$7:$G$15,MATCH(AB$5,$E$7:$E$15,0))*W12*设计思路!$C$2/7</f>
        <v>166.99258157131476</v>
      </c>
    </row>
    <row r="13" spans="3:28" x14ac:dyDescent="0.15">
      <c r="C13" s="14">
        <v>20</v>
      </c>
      <c r="D13" s="14">
        <v>50</v>
      </c>
      <c r="E13" s="14" t="s">
        <v>73</v>
      </c>
      <c r="F13" s="14">
        <v>0.2</v>
      </c>
      <c r="G13" s="14">
        <f t="shared" si="0"/>
        <v>600</v>
      </c>
      <c r="H13" s="14">
        <v>6000</v>
      </c>
      <c r="N13" s="14">
        <f>G13/$G$7</f>
        <v>0.17142857142857143</v>
      </c>
      <c r="O13" s="5">
        <f t="shared" si="2"/>
        <v>0</v>
      </c>
      <c r="R13" s="5">
        <v>8</v>
      </c>
      <c r="S13" s="5">
        <f>节奏总纲!P11</f>
        <v>0.74110112659224825</v>
      </c>
      <c r="T13" s="5">
        <f>节奏总纲!Q11</f>
        <v>0.63089938906798093</v>
      </c>
      <c r="U13" s="5">
        <f>节奏总纲!R11</f>
        <v>0.50550507844857251</v>
      </c>
      <c r="V13" s="5">
        <f>节奏总纲!S11</f>
        <v>0.36195379022765406</v>
      </c>
      <c r="W13" s="5">
        <f>节奏总纲!T11</f>
        <v>0.19579891764567198</v>
      </c>
      <c r="X13" s="5">
        <f>INDEX($G$7:$G$15,MATCH(X$5,$E$7:$E$15,0))*S13*设计思路!$C$2/7</f>
        <v>84.697271610542657</v>
      </c>
      <c r="Y13" s="5">
        <f>INDEX($G$7:$G$15,MATCH(Y$5,$E$7:$E$15,0))*T13*设计思路!$C$2/7</f>
        <v>144.20557464410993</v>
      </c>
      <c r="Z13" s="5">
        <f>INDEX($G$7:$G$15,MATCH(Z$5,$E$7:$E$15,0))*U13*设计思路!$C$2/7</f>
        <v>173.31602689665345</v>
      </c>
      <c r="AA13" s="5">
        <f>INDEX($G$7:$G$15,MATCH(AA$5,$E$7:$E$15,0))*V13*设计思路!$C$2/7</f>
        <v>237.85534786388695</v>
      </c>
      <c r="AB13" s="5">
        <f>INDEX($G$7:$G$15,MATCH(AB$5,$E$7:$E$15,0))*W13*设计思路!$C$2/7</f>
        <v>195.79891764567196</v>
      </c>
    </row>
    <row r="14" spans="3:28" x14ac:dyDescent="0.15">
      <c r="C14" s="14">
        <v>50</v>
      </c>
      <c r="D14" s="14">
        <v>100</v>
      </c>
      <c r="E14" s="14" t="s">
        <v>72</v>
      </c>
      <c r="F14" s="14">
        <v>0.1</v>
      </c>
      <c r="G14" s="14">
        <f t="shared" si="0"/>
        <v>400</v>
      </c>
      <c r="H14" s="14">
        <v>4000</v>
      </c>
      <c r="N14" s="14">
        <f t="shared" si="1"/>
        <v>0.11428571428571428</v>
      </c>
      <c r="O14" s="5">
        <f t="shared" si="2"/>
        <v>0</v>
      </c>
      <c r="R14" s="5">
        <v>9</v>
      </c>
      <c r="S14" s="5">
        <f>节奏总纲!P12</f>
        <v>0.86606598307361482</v>
      </c>
      <c r="T14" s="5">
        <f>节奏总纲!Q12</f>
        <v>0.73702215159564621</v>
      </c>
      <c r="U14" s="5">
        <f>节奏总纲!R12</f>
        <v>0.59282216541388932</v>
      </c>
      <c r="V14" s="5">
        <f>节奏总纲!S12</f>
        <v>0.42766338244175101</v>
      </c>
      <c r="W14" s="5">
        <f>节奏总纲!T12</f>
        <v>0.23193247026711403</v>
      </c>
      <c r="X14" s="5">
        <f>INDEX($G$7:$G$15,MATCH(X$5,$E$7:$E$15,0))*S14*设计思路!$C$2/7</f>
        <v>98.978969494127412</v>
      </c>
      <c r="Y14" s="5">
        <f>INDEX($G$7:$G$15,MATCH(Y$5,$E$7:$E$15,0))*T14*设计思路!$C$2/7</f>
        <v>168.46220607900483</v>
      </c>
      <c r="Z14" s="5">
        <f>INDEX($G$7:$G$15,MATCH(Z$5,$E$7:$E$15,0))*U14*设计思路!$C$2/7</f>
        <v>203.2533138561906</v>
      </c>
      <c r="AA14" s="5">
        <f>INDEX($G$7:$G$15,MATCH(AA$5,$E$7:$E$15,0))*V14*设计思路!$C$2/7</f>
        <v>281.03593703315067</v>
      </c>
      <c r="AB14" s="5">
        <f>INDEX($G$7:$G$15,MATCH(AB$5,$E$7:$E$15,0))*W14*设计思路!$C$2/7</f>
        <v>231.93247026711401</v>
      </c>
    </row>
    <row r="15" spans="3:28" x14ac:dyDescent="0.15">
      <c r="C15" s="14">
        <v>100</v>
      </c>
      <c r="D15" s="14">
        <v>999</v>
      </c>
      <c r="E15" s="14" t="s">
        <v>72</v>
      </c>
      <c r="F15" s="14">
        <v>0.08</v>
      </c>
      <c r="G15" s="14">
        <f t="shared" si="0"/>
        <v>200</v>
      </c>
      <c r="H15" s="14">
        <v>2000</v>
      </c>
      <c r="N15" s="14">
        <f t="shared" si="1"/>
        <v>5.7142857142857141E-2</v>
      </c>
      <c r="O15" s="5">
        <f t="shared" si="2"/>
        <v>0</v>
      </c>
      <c r="R15" s="5">
        <v>10</v>
      </c>
      <c r="S15" s="5">
        <f>节奏总纲!P13</f>
        <v>1</v>
      </c>
      <c r="T15" s="5">
        <f>节奏总纲!Q13</f>
        <v>0.8548</v>
      </c>
      <c r="U15" s="5">
        <f>节奏总纲!R13</f>
        <v>0.6895</v>
      </c>
      <c r="V15" s="5">
        <f>节奏总纲!S13</f>
        <v>0.49980000000000002</v>
      </c>
      <c r="W15" s="5">
        <f>节奏总纲!T13</f>
        <v>0.2732</v>
      </c>
      <c r="X15" s="5">
        <f>INDEX($G$7:$G$15,MATCH(X$5,$E$7:$E$15,0))*S15*设计思路!$C$2/7</f>
        <v>114.28571428571429</v>
      </c>
      <c r="Y15" s="5">
        <f>INDEX($G$7:$G$15,MATCH(Y$5,$E$7:$E$15,0))*T15*设计思路!$C$2/7</f>
        <v>195.38285714285715</v>
      </c>
      <c r="Z15" s="5">
        <f>INDEX($G$7:$G$15,MATCH(Z$5,$E$7:$E$15,0))*U15*设计思路!$C$2/7</f>
        <v>236.4</v>
      </c>
      <c r="AA15" s="5">
        <f>INDEX($G$7:$G$15,MATCH(AA$5,$E$7:$E$15,0))*V15*设计思路!$C$2/7</f>
        <v>328.44</v>
      </c>
      <c r="AB15" s="5">
        <f>INDEX($G$7:$G$15,MATCH(AB$5,$E$7:$E$15,0))*W15*设计思路!$C$2/7</f>
        <v>273.2</v>
      </c>
    </row>
    <row r="16" spans="3:28" x14ac:dyDescent="0.15">
      <c r="R16" s="5">
        <v>11</v>
      </c>
      <c r="S16" s="5">
        <f>节奏总纲!P14</f>
        <v>1.1435469250725863</v>
      </c>
      <c r="T16" s="5">
        <f>节奏总纲!Q14</f>
        <v>0.98036277886472811</v>
      </c>
      <c r="U16" s="5">
        <f>节奏总纲!R14</f>
        <v>0.79453640354043287</v>
      </c>
      <c r="V16" s="5">
        <f>节奏总纲!S14</f>
        <v>0.57577587677404707</v>
      </c>
      <c r="W16" s="5">
        <f>节奏总纲!T14</f>
        <v>0.31767733578516444</v>
      </c>
      <c r="X16" s="5">
        <f>INDEX($G$7:$G$15,MATCH(X$5,$E$7:$E$15,0))*S16*设计思路!$C$2/7</f>
        <v>130.69107715115271</v>
      </c>
      <c r="Y16" s="5">
        <f>INDEX($G$7:$G$15,MATCH(Y$5,$E$7:$E$15,0))*T16*设计思路!$C$2/7</f>
        <v>224.08292088336643</v>
      </c>
      <c r="Z16" s="5">
        <f>INDEX($G$7:$G$15,MATCH(Z$5,$E$7:$E$15,0))*U16*设计思路!$C$2/7</f>
        <v>272.41248121386269</v>
      </c>
      <c r="AA16" s="5">
        <f>INDEX($G$7:$G$15,MATCH(AA$5,$E$7:$E$15,0))*V16*设计思路!$C$2/7</f>
        <v>378.36700473723096</v>
      </c>
      <c r="AB16" s="5">
        <f>INDEX($G$7:$G$15,MATCH(AB$5,$E$7:$E$15,0))*W16*设计思路!$C$2/7</f>
        <v>317.67733578516442</v>
      </c>
    </row>
    <row r="17" spans="8:28" x14ac:dyDescent="0.15">
      <c r="R17" s="5">
        <v>12</v>
      </c>
      <c r="S17" s="5">
        <f>节奏总纲!P15</f>
        <v>1.2973967099940702</v>
      </c>
      <c r="T17" s="5">
        <f>节奏总纲!Q15</f>
        <v>1.1126474184909145</v>
      </c>
      <c r="U17" s="5">
        <f>节奏总纲!R15</f>
        <v>0.9058423829178599</v>
      </c>
      <c r="V17" s="5">
        <f>节奏总纲!S15</f>
        <v>0.66219128078097333</v>
      </c>
      <c r="W17" s="5">
        <f>节奏总纲!T15</f>
        <v>0.36560639287632896</v>
      </c>
      <c r="X17" s="5">
        <f>INDEX($G$7:$G$15,MATCH(X$5,$E$7:$E$15,0))*S17*设计思路!$C$2/7</f>
        <v>148.27390971360802</v>
      </c>
      <c r="Y17" s="5">
        <f>INDEX($G$7:$G$15,MATCH(Y$5,$E$7:$E$15,0))*T17*设计思路!$C$2/7</f>
        <v>254.31940994078045</v>
      </c>
      <c r="Z17" s="5">
        <f>INDEX($G$7:$G$15,MATCH(Z$5,$E$7:$E$15,0))*U17*设计思路!$C$2/7</f>
        <v>310.57453128612343</v>
      </c>
      <c r="AA17" s="5">
        <f>INDEX($G$7:$G$15,MATCH(AA$5,$E$7:$E$15,0))*V17*设计思路!$C$2/7</f>
        <v>435.1542702274968</v>
      </c>
      <c r="AB17" s="5">
        <f>INDEX($G$7:$G$15,MATCH(AB$5,$E$7:$E$15,0))*W17*设计思路!$C$2/7</f>
        <v>365.60639287632893</v>
      </c>
    </row>
    <row r="18" spans="8:28" x14ac:dyDescent="0.15">
      <c r="R18" s="5">
        <v>13</v>
      </c>
      <c r="S18" s="5">
        <f>节奏总纲!P16</f>
        <v>1.4622888266898326</v>
      </c>
      <c r="T18" s="5">
        <f>节奏总纲!Q16</f>
        <v>1.2628326307293396</v>
      </c>
      <c r="U18" s="5">
        <f>节奏总纲!R16</f>
        <v>1.0294513339896421</v>
      </c>
      <c r="V18" s="5">
        <f>节奏总纲!S16</f>
        <v>0.75556463675063656</v>
      </c>
      <c r="W18" s="5">
        <f>节奏总纲!T16</f>
        <v>0.41865329108129906</v>
      </c>
      <c r="X18" s="5">
        <f>INDEX($G$7:$G$15,MATCH(X$5,$E$7:$E$15,0))*S18*设计思路!$C$2/7</f>
        <v>167.1187230502666</v>
      </c>
      <c r="Y18" s="5">
        <f>INDEX($G$7:$G$15,MATCH(Y$5,$E$7:$E$15,0))*T18*设计思路!$C$2/7</f>
        <v>288.64745845242049</v>
      </c>
      <c r="Z18" s="5">
        <f>INDEX($G$7:$G$15,MATCH(Z$5,$E$7:$E$15,0))*U18*设计思路!$C$2/7</f>
        <v>352.95474308216302</v>
      </c>
      <c r="AA18" s="5">
        <f>INDEX($G$7:$G$15,MATCH(AA$5,$E$7:$E$15,0))*V18*设计思路!$C$2/7</f>
        <v>496.51390415041834</v>
      </c>
      <c r="AB18" s="5">
        <f>INDEX($G$7:$G$15,MATCH(AB$5,$E$7:$E$15,0))*W18*设计思路!$C$2/7</f>
        <v>418.65329108129902</v>
      </c>
    </row>
    <row r="19" spans="8:28" x14ac:dyDescent="0.15">
      <c r="H19" s="38"/>
      <c r="R19" s="5">
        <v>14</v>
      </c>
      <c r="S19" s="5">
        <f>节奏总纲!P17</f>
        <v>1.6390158215457884</v>
      </c>
      <c r="T19" s="5">
        <f>节奏总纲!Q17</f>
        <v>1.4136511460832426</v>
      </c>
      <c r="U19" s="5">
        <f>节奏总纲!R17</f>
        <v>1.1545227446968533</v>
      </c>
      <c r="V19" s="5">
        <f>节奏总纲!S17</f>
        <v>0.84605996708193598</v>
      </c>
      <c r="W19" s="5">
        <f>节奏总纲!T17</f>
        <v>0.46810291863347719</v>
      </c>
      <c r="X19" s="5">
        <f>INDEX($G$7:$G$15,MATCH(X$5,$E$7:$E$15,0))*S19*设计思路!$C$2/7</f>
        <v>187.31609389094726</v>
      </c>
      <c r="Y19" s="5">
        <f>INDEX($G$7:$G$15,MATCH(Y$5,$E$7:$E$15,0))*T19*设计思路!$C$2/7</f>
        <v>323.12026196188401</v>
      </c>
      <c r="Z19" s="5">
        <f>INDEX($G$7:$G$15,MATCH(Z$5,$E$7:$E$15,0))*U19*设计思路!$C$2/7</f>
        <v>395.83636961034972</v>
      </c>
      <c r="AA19" s="5">
        <f>INDEX($G$7:$G$15,MATCH(AA$5,$E$7:$E$15,0))*V19*设计思路!$C$2/7</f>
        <v>555.9822640824151</v>
      </c>
      <c r="AB19" s="5">
        <f>INDEX($G$7:$G$15,MATCH(AB$5,$E$7:$E$15,0))*W19*设计思路!$C$2/7</f>
        <v>468.1029186334772</v>
      </c>
    </row>
    <row r="20" spans="8:28" x14ac:dyDescent="0.15">
      <c r="R20" s="5">
        <v>15</v>
      </c>
      <c r="S20" s="5">
        <f>节奏总纲!P18</f>
        <v>1.8284271247461898</v>
      </c>
      <c r="T20" s="5">
        <f>节奏总纲!Q18</f>
        <v>1.5793953503557587</v>
      </c>
      <c r="U20" s="5">
        <f>节奏总纲!R18</f>
        <v>1.2928808199080308</v>
      </c>
      <c r="V20" s="5">
        <f>节奏总纲!S18</f>
        <v>0.94895367774327255</v>
      </c>
      <c r="W20" s="5">
        <f>节奏总纲!T18</f>
        <v>0.5271355400643265</v>
      </c>
      <c r="X20" s="5">
        <f>INDEX($G$7:$G$15,MATCH(X$5,$E$7:$E$15,0))*S20*设计思路!$C$2/7</f>
        <v>208.96309997099314</v>
      </c>
      <c r="Y20" s="5">
        <f>INDEX($G$7:$G$15,MATCH(Y$5,$E$7:$E$15,0))*T20*设计思路!$C$2/7</f>
        <v>361.00465150988776</v>
      </c>
      <c r="Z20" s="5">
        <f>INDEX($G$7:$G$15,MATCH(Z$5,$E$7:$E$15,0))*U20*设计思路!$C$2/7</f>
        <v>443.27342396846774</v>
      </c>
      <c r="AA20" s="5">
        <f>INDEX($G$7:$G$15,MATCH(AA$5,$E$7:$E$15,0))*V20*设计思路!$C$2/7</f>
        <v>623.59813108843628</v>
      </c>
      <c r="AB20" s="5">
        <f>INDEX($G$7:$G$15,MATCH(AB$5,$E$7:$E$15,0))*W20*设计思路!$C$2/7</f>
        <v>527.13554006432651</v>
      </c>
    </row>
    <row r="21" spans="8:28" x14ac:dyDescent="0.15">
      <c r="R21" s="5">
        <v>16</v>
      </c>
      <c r="S21" s="5">
        <f>节奏总纲!P19</f>
        <v>2.031433133020796</v>
      </c>
      <c r="T21" s="5">
        <f>节奏总纲!Q19</f>
        <v>1.7586116632561031</v>
      </c>
      <c r="U21" s="5">
        <f>节奏总纲!R19</f>
        <v>1.4398798046851402</v>
      </c>
      <c r="V21" s="5">
        <f>节奏总纲!S19</f>
        <v>1.0618300986299702</v>
      </c>
      <c r="W21" s="5">
        <f>节奏总纲!T19</f>
        <v>0.59460047803518701</v>
      </c>
      <c r="X21" s="5">
        <f>INDEX($G$7:$G$15,MATCH(X$5,$E$7:$E$15,0))*S21*设计思路!$C$2/7</f>
        <v>232.16378663094812</v>
      </c>
      <c r="Y21" s="5">
        <f>INDEX($G$7:$G$15,MATCH(Y$5,$E$7:$E$15,0))*T21*设计思路!$C$2/7</f>
        <v>401.96838017282352</v>
      </c>
      <c r="Z21" s="5">
        <f>INDEX($G$7:$G$15,MATCH(Z$5,$E$7:$E$15,0))*U21*设计思路!$C$2/7</f>
        <v>493.67307589204808</v>
      </c>
      <c r="AA21" s="5">
        <f>INDEX($G$7:$G$15,MATCH(AA$5,$E$7:$E$15,0))*V21*设计思路!$C$2/7</f>
        <v>697.77406481398043</v>
      </c>
      <c r="AB21" s="5">
        <f>INDEX($G$7:$G$15,MATCH(AB$5,$E$7:$E$15,0))*W21*设计思路!$C$2/7</f>
        <v>594.60047803518694</v>
      </c>
    </row>
    <row r="22" spans="8:28" x14ac:dyDescent="0.15">
      <c r="R22" s="5">
        <v>17</v>
      </c>
      <c r="S22" s="5">
        <f>节奏总纲!P20</f>
        <v>2.2490095854249419</v>
      </c>
      <c r="T22" s="5">
        <f>节奏总纲!Q20</f>
        <v>1.9433691827656923</v>
      </c>
      <c r="U22" s="5">
        <f>节奏总纲!R20</f>
        <v>1.5904995788125189</v>
      </c>
      <c r="V22" s="5">
        <f>节奏总纲!S20</f>
        <v>1.1742079045503622</v>
      </c>
      <c r="W22" s="5">
        <f>节奏总纲!T20</f>
        <v>0.65311238360740309</v>
      </c>
      <c r="X22" s="5">
        <f>INDEX($G$7:$G$15,MATCH(X$5,$E$7:$E$15,0))*S22*设计思路!$C$2/7</f>
        <v>257.02966690570764</v>
      </c>
      <c r="Y22" s="5">
        <f>INDEX($G$7:$G$15,MATCH(Y$5,$E$7:$E$15,0))*T22*设计思路!$C$2/7</f>
        <v>444.19867034644398</v>
      </c>
      <c r="Z22" s="5">
        <f>INDEX($G$7:$G$15,MATCH(Z$5,$E$7:$E$15,0))*U22*设计思路!$C$2/7</f>
        <v>545.31414130714927</v>
      </c>
      <c r="AA22" s="5">
        <f>INDEX($G$7:$G$15,MATCH(AA$5,$E$7:$E$15,0))*V22*设计思路!$C$2/7</f>
        <v>771.6223372759523</v>
      </c>
      <c r="AB22" s="5">
        <f>INDEX($G$7:$G$15,MATCH(AB$5,$E$7:$E$15,0))*W22*设计思路!$C$2/7</f>
        <v>653.1123836074031</v>
      </c>
    </row>
    <row r="23" spans="8:28" x14ac:dyDescent="0.15">
      <c r="R23" s="5">
        <v>18</v>
      </c>
      <c r="S23" s="5">
        <f>节奏总纲!P21</f>
        <v>2.4822022531844965</v>
      </c>
      <c r="T23" s="5">
        <f>节奏总纲!Q21</f>
        <v>2.1515729130603214</v>
      </c>
      <c r="U23" s="5">
        <f>节奏总纲!R21</f>
        <v>1.7690655458445907</v>
      </c>
      <c r="V23" s="5">
        <f>节奏总纲!S21</f>
        <v>1.3066312660763189</v>
      </c>
      <c r="W23" s="5">
        <f>节奏总纲!T21</f>
        <v>0.72554771860582834</v>
      </c>
      <c r="X23" s="5">
        <f>INDEX($G$7:$G$15,MATCH(X$5,$E$7:$E$15,0))*S23*设计思路!$C$2/7</f>
        <v>283.68025750679959</v>
      </c>
      <c r="Y23" s="5">
        <f>INDEX($G$7:$G$15,MATCH(Y$5,$E$7:$E$15,0))*T23*设计思路!$C$2/7</f>
        <v>491.78809441378775</v>
      </c>
      <c r="Z23" s="5">
        <f>INDEX($G$7:$G$15,MATCH(Z$5,$E$7:$E$15,0))*U23*设计思路!$C$2/7</f>
        <v>606.53675857528822</v>
      </c>
      <c r="AA23" s="5">
        <f>INDEX($G$7:$G$15,MATCH(AA$5,$E$7:$E$15,0))*V23*设计思路!$C$2/7</f>
        <v>858.64340342158096</v>
      </c>
      <c r="AB23" s="5">
        <f>INDEX($G$7:$G$15,MATCH(AB$5,$E$7:$E$15,0))*W23*设计思路!$C$2/7</f>
        <v>725.54771860582844</v>
      </c>
    </row>
    <row r="24" spans="8:28" x14ac:dyDescent="0.15">
      <c r="R24" s="5">
        <v>19</v>
      </c>
      <c r="S24" s="5">
        <f>节奏总纲!P22</f>
        <v>2.7321319661472296</v>
      </c>
      <c r="T24" s="5">
        <f>节奏总纲!Q22</f>
        <v>2.3734030389920986</v>
      </c>
      <c r="U24" s="5">
        <f>节奏总纲!R22</f>
        <v>1.9510154370257367</v>
      </c>
      <c r="V24" s="5">
        <f>节奏总纲!S22</f>
        <v>1.4395603329629754</v>
      </c>
      <c r="W24" s="5">
        <f>节奏总纲!T22</f>
        <v>0.80270037165405606</v>
      </c>
      <c r="X24" s="5">
        <f>INDEX($G$7:$G$15,MATCH(X$5,$E$7:$E$15,0))*S24*设计思路!$C$2/7</f>
        <v>312.24365327396907</v>
      </c>
      <c r="Y24" s="5">
        <f>INDEX($G$7:$G$15,MATCH(Y$5,$E$7:$E$15,0))*T24*设计思路!$C$2/7</f>
        <v>542.49212319819401</v>
      </c>
      <c r="Z24" s="5">
        <f>INDEX($G$7:$G$15,MATCH(Z$5,$E$7:$E$15,0))*U24*设计思路!$C$2/7</f>
        <v>668.91957840882401</v>
      </c>
      <c r="AA24" s="5">
        <f>INDEX($G$7:$G$15,MATCH(AA$5,$E$7:$E$15,0))*V24*设计思路!$C$2/7</f>
        <v>945.99679023281237</v>
      </c>
      <c r="AB24" s="5">
        <f>INDEX($G$7:$G$15,MATCH(AB$5,$E$7:$E$15,0))*W24*设计思路!$C$2/7</f>
        <v>802.70037165405597</v>
      </c>
    </row>
    <row r="25" spans="8:28" x14ac:dyDescent="0.15">
      <c r="R25" s="5">
        <v>20</v>
      </c>
      <c r="S25" s="5">
        <f>节奏总纲!P23</f>
        <v>3</v>
      </c>
      <c r="T25" s="5">
        <f>节奏总纲!Q23</f>
        <v>2.6036999999999999</v>
      </c>
      <c r="U25" s="5">
        <f>节奏总纲!R23</f>
        <v>2.1372</v>
      </c>
      <c r="V25" s="5">
        <f>节奏总纲!S23</f>
        <v>1.5800999999999998</v>
      </c>
      <c r="W25" s="5">
        <f>节奏总纲!T23</f>
        <v>0.87990000000000002</v>
      </c>
      <c r="X25" s="5">
        <f>INDEX($G$7:$G$15,MATCH(X$5,$E$7:$E$15,0))*S25*设计思路!$C$2/7</f>
        <v>342.85714285714283</v>
      </c>
      <c r="Y25" s="5">
        <f>INDEX($G$7:$G$15,MATCH(Y$5,$E$7:$E$15,0))*T25*设计思路!$C$2/7</f>
        <v>595.13142857142861</v>
      </c>
      <c r="Z25" s="5">
        <f>INDEX($G$7:$G$15,MATCH(Z$5,$E$7:$E$15,0))*U25*设计思路!$C$2/7</f>
        <v>732.75428571428563</v>
      </c>
      <c r="AA25" s="5">
        <f>INDEX($G$7:$G$15,MATCH(AA$5,$E$7:$E$15,0))*V25*设计思路!$C$2/7</f>
        <v>1038.3514285714284</v>
      </c>
      <c r="AB25" s="5">
        <f>INDEX($G$7:$G$15,MATCH(AB$5,$E$7:$E$15,0))*W25*设计思路!$C$2/7</f>
        <v>879.9</v>
      </c>
    </row>
    <row r="26" spans="8:28" x14ac:dyDescent="0.15">
      <c r="R26" s="5">
        <v>21</v>
      </c>
      <c r="S26" s="5">
        <f>节奏总纲!P24</f>
        <v>3.2870938501451725</v>
      </c>
      <c r="T26" s="5">
        <f>节奏总纲!Q24</f>
        <v>2.8518826243859516</v>
      </c>
      <c r="U26" s="5">
        <f>节奏总纲!R24</f>
        <v>2.3466562996186386</v>
      </c>
      <c r="V26" s="5">
        <f>节奏总纲!S24</f>
        <v>1.7365716810316947</v>
      </c>
      <c r="W26" s="5">
        <f>节奏总纲!T24</f>
        <v>0.97166494210291288</v>
      </c>
      <c r="X26" s="5">
        <f>INDEX($G$7:$G$15,MATCH(X$5,$E$7:$E$15,0))*S26*设计思路!$C$2/7</f>
        <v>375.6678685880197</v>
      </c>
      <c r="Y26" s="5">
        <f>INDEX($G$7:$G$15,MATCH(Y$5,$E$7:$E$15,0))*T26*设计思路!$C$2/7</f>
        <v>651.85888557393184</v>
      </c>
      <c r="Z26" s="5">
        <f>INDEX($G$7:$G$15,MATCH(Z$5,$E$7:$E$15,0))*U26*设计思路!$C$2/7</f>
        <v>804.56787415496183</v>
      </c>
      <c r="AA26" s="5">
        <f>INDEX($G$7:$G$15,MATCH(AA$5,$E$7:$E$15,0))*V26*设计思路!$C$2/7</f>
        <v>1141.1756761065421</v>
      </c>
      <c r="AB26" s="5">
        <f>INDEX($G$7:$G$15,MATCH(AB$5,$E$7:$E$15,0))*W26*设计思路!$C$2/7</f>
        <v>971.66494210291296</v>
      </c>
    </row>
    <row r="27" spans="8:28" x14ac:dyDescent="0.15">
      <c r="R27" s="5">
        <v>22</v>
      </c>
      <c r="S27" s="5">
        <f>节奏总纲!P25</f>
        <v>3.5947934199881395</v>
      </c>
      <c r="T27" s="5">
        <f>节奏总纲!Q25</f>
        <v>3.124234961311692</v>
      </c>
      <c r="U27" s="5">
        <f>节奏总纲!R25</f>
        <v>2.5749505267375046</v>
      </c>
      <c r="V27" s="5">
        <f>节奏总纲!S25</f>
        <v>1.9077568679877055</v>
      </c>
      <c r="W27" s="5">
        <f>节奏总纲!T25</f>
        <v>1.0687320837624739</v>
      </c>
      <c r="X27" s="5">
        <f>INDEX($G$7:$G$15,MATCH(X$5,$E$7:$E$15,0))*S27*设计思路!$C$2/7</f>
        <v>410.8335337129302</v>
      </c>
      <c r="Y27" s="5">
        <f>INDEX($G$7:$G$15,MATCH(Y$5,$E$7:$E$15,0))*T27*设计思路!$C$2/7</f>
        <v>714.1108482998153</v>
      </c>
      <c r="Z27" s="5">
        <f>INDEX($G$7:$G$15,MATCH(Z$5,$E$7:$E$15,0))*U27*设计思路!$C$2/7</f>
        <v>882.84018059571576</v>
      </c>
      <c r="AA27" s="5">
        <f>INDEX($G$7:$G$15,MATCH(AA$5,$E$7:$E$15,0))*V27*设计思路!$C$2/7</f>
        <v>1253.6687989633494</v>
      </c>
      <c r="AB27" s="5">
        <f>INDEX($G$7:$G$15,MATCH(AB$5,$E$7:$E$15,0))*W27*设计思路!$C$2/7</f>
        <v>1068.7320837624738</v>
      </c>
    </row>
    <row r="28" spans="8:28" x14ac:dyDescent="0.15">
      <c r="R28" s="5">
        <v>23</v>
      </c>
      <c r="S28" s="5">
        <f>节奏总纲!P26</f>
        <v>3.9245776533796644</v>
      </c>
      <c r="T28" s="5">
        <f>节奏总纲!Q26</f>
        <v>3.4081032341949005</v>
      </c>
      <c r="U28" s="5">
        <f>节奏总纲!R26</f>
        <v>2.8064654799317976</v>
      </c>
      <c r="V28" s="5">
        <f>节奏总纲!S26</f>
        <v>2.0796336985258841</v>
      </c>
      <c r="W28" s="5">
        <f>节奏总纲!T26</f>
        <v>1.1608900698697047</v>
      </c>
      <c r="X28" s="5">
        <f>INDEX($G$7:$G$15,MATCH(X$5,$E$7:$E$15,0))*S28*设计思路!$C$2/7</f>
        <v>448.5231603862473</v>
      </c>
      <c r="Y28" s="5">
        <f>INDEX($G$7:$G$15,MATCH(Y$5,$E$7:$E$15,0))*T28*设计思路!$C$2/7</f>
        <v>778.99502495883439</v>
      </c>
      <c r="Z28" s="5">
        <f>INDEX($G$7:$G$15,MATCH(Z$5,$E$7:$E$15,0))*U28*设计思路!$C$2/7</f>
        <v>962.21673597661629</v>
      </c>
      <c r="AA28" s="5">
        <f>INDEX($G$7:$G$15,MATCH(AA$5,$E$7:$E$15,0))*V28*设计思路!$C$2/7</f>
        <v>1366.6164304598667</v>
      </c>
      <c r="AB28" s="5">
        <f>INDEX($G$7:$G$15,MATCH(AB$5,$E$7:$E$15,0))*W28*设计思路!$C$2/7</f>
        <v>1160.8900698697046</v>
      </c>
    </row>
    <row r="29" spans="8:28" x14ac:dyDescent="0.15">
      <c r="R29" s="5">
        <v>24</v>
      </c>
      <c r="S29" s="5">
        <f>节奏总纲!P27</f>
        <v>4.2780316430915768</v>
      </c>
      <c r="T29" s="5">
        <f>节奏总纲!Q27</f>
        <v>3.7214597263253628</v>
      </c>
      <c r="U29" s="5">
        <f>节奏总纲!R27</f>
        <v>3.0699155070825155</v>
      </c>
      <c r="V29" s="5">
        <f>节奏总纲!S27</f>
        <v>2.2742016214674821</v>
      </c>
      <c r="W29" s="5">
        <f>节奏总纲!T27</f>
        <v>1.2692919885052709</v>
      </c>
      <c r="X29" s="5">
        <f>INDEX($G$7:$G$15,MATCH(X$5,$E$7:$E$15,0))*S29*设计思路!$C$2/7</f>
        <v>488.91790206760879</v>
      </c>
      <c r="Y29" s="5">
        <f>INDEX($G$7:$G$15,MATCH(Y$5,$E$7:$E$15,0))*T29*设计思路!$C$2/7</f>
        <v>850.61936601722573</v>
      </c>
      <c r="Z29" s="5">
        <f>INDEX($G$7:$G$15,MATCH(Z$5,$E$7:$E$15,0))*U29*设计思路!$C$2/7</f>
        <v>1052.5424595711481</v>
      </c>
      <c r="AA29" s="5">
        <f>INDEX($G$7:$G$15,MATCH(AA$5,$E$7:$E$15,0))*V29*设计思路!$C$2/7</f>
        <v>1494.4753512500597</v>
      </c>
      <c r="AB29" s="5">
        <f>INDEX($G$7:$G$15,MATCH(AB$5,$E$7:$E$15,0))*W29*设计思路!$C$2/7</f>
        <v>1269.2919885052709</v>
      </c>
    </row>
    <row r="30" spans="8:28" x14ac:dyDescent="0.15">
      <c r="R30" s="5">
        <v>25</v>
      </c>
      <c r="S30" s="5">
        <f>节奏总纲!P28</f>
        <v>4.6568542494923806</v>
      </c>
      <c r="T30" s="5">
        <f>节奏总纲!Q28</f>
        <v>4.054257309608067</v>
      </c>
      <c r="U30" s="5">
        <f>节奏总纲!R28</f>
        <v>3.3445527219854276</v>
      </c>
      <c r="V30" s="5">
        <f>节奏总纲!S28</f>
        <v>2.478377831579845</v>
      </c>
      <c r="W30" s="5">
        <f>节奏总纲!T28</f>
        <v>1.3802915995495415</v>
      </c>
      <c r="X30" s="5">
        <f>INDEX($G$7:$G$15,MATCH(X$5,$E$7:$E$15,0))*S30*设计思路!$C$2/7</f>
        <v>532.21191422770062</v>
      </c>
      <c r="Y30" s="5">
        <f>INDEX($G$7:$G$15,MATCH(Y$5,$E$7:$E$15,0))*T30*设计思路!$C$2/7</f>
        <v>926.68738505327235</v>
      </c>
      <c r="Z30" s="5">
        <f>INDEX($G$7:$G$15,MATCH(Z$5,$E$7:$E$15,0))*U30*设计思路!$C$2/7</f>
        <v>1146.7037903950038</v>
      </c>
      <c r="AA30" s="5">
        <f>INDEX($G$7:$G$15,MATCH(AA$5,$E$7:$E$15,0))*V30*设计思路!$C$2/7</f>
        <v>1628.6482893238983</v>
      </c>
      <c r="AB30" s="5">
        <f>INDEX($G$7:$G$15,MATCH(AB$5,$E$7:$E$15,0))*W30*设计思路!$C$2/7</f>
        <v>1380.2915995495416</v>
      </c>
    </row>
    <row r="31" spans="8:28" x14ac:dyDescent="0.15">
      <c r="R31" s="5">
        <v>26</v>
      </c>
      <c r="S31" s="5">
        <f>节奏总纲!P29</f>
        <v>5.062866266041592</v>
      </c>
      <c r="T31" s="5">
        <f>节奏总纲!Q29</f>
        <v>4.408743944469018</v>
      </c>
      <c r="U31" s="5">
        <f>节奏总纲!R29</f>
        <v>3.63716312552428</v>
      </c>
      <c r="V31" s="5">
        <f>节奏总纲!S29</f>
        <v>2.6914197070277099</v>
      </c>
      <c r="W31" s="5">
        <f>节奏总纲!T29</f>
        <v>1.4996209880015197</v>
      </c>
      <c r="X31" s="5">
        <f>INDEX($G$7:$G$15,MATCH(X$5,$E$7:$E$15,0))*S31*设计思路!$C$2/7</f>
        <v>578.61328754761053</v>
      </c>
      <c r="Y31" s="5">
        <f>INDEX($G$7:$G$15,MATCH(Y$5,$E$7:$E$15,0))*T31*设计思路!$C$2/7</f>
        <v>1007.7129015929185</v>
      </c>
      <c r="Z31" s="5">
        <f>INDEX($G$7:$G$15,MATCH(Z$5,$E$7:$E$15,0))*U31*设计思路!$C$2/7</f>
        <v>1247.0273573226102</v>
      </c>
      <c r="AA31" s="5">
        <f>INDEX($G$7:$G$15,MATCH(AA$5,$E$7:$E$15,0))*V31*设计思路!$C$2/7</f>
        <v>1768.6472360467808</v>
      </c>
      <c r="AB31" s="5">
        <f>INDEX($G$7:$G$15,MATCH(AB$5,$E$7:$E$15,0))*W31*设计思路!$C$2/7</f>
        <v>1499.6209880015197</v>
      </c>
    </row>
    <row r="32" spans="8:28" x14ac:dyDescent="0.15">
      <c r="R32" s="5">
        <v>27</v>
      </c>
      <c r="S32" s="5">
        <f>节奏总纲!P30</f>
        <v>5.4980191708498847</v>
      </c>
      <c r="T32" s="5">
        <f>节奏总纲!Q30</f>
        <v>4.7882248958931646</v>
      </c>
      <c r="U32" s="5">
        <f>节奏总纲!R30</f>
        <v>3.9492271704214725</v>
      </c>
      <c r="V32" s="5">
        <f>节奏总纲!S30</f>
        <v>2.9205477835554587</v>
      </c>
      <c r="W32" s="5">
        <f>节奏总纲!T30</f>
        <v>1.6290630803228208</v>
      </c>
      <c r="X32" s="5">
        <f>INDEX($G$7:$G$15,MATCH(X$5,$E$7:$E$15,0))*S32*设计思路!$C$2/7</f>
        <v>628.34504809712962</v>
      </c>
      <c r="Y32" s="5">
        <f>INDEX($G$7:$G$15,MATCH(Y$5,$E$7:$E$15,0))*T32*设计思路!$C$2/7</f>
        <v>1094.4514047755804</v>
      </c>
      <c r="Z32" s="5">
        <f>INDEX($G$7:$G$15,MATCH(Z$5,$E$7:$E$15,0))*U32*设计思路!$C$2/7</f>
        <v>1354.020744144505</v>
      </c>
      <c r="AA32" s="5">
        <f>INDEX($G$7:$G$15,MATCH(AA$5,$E$7:$E$15,0))*V32*设计思路!$C$2/7</f>
        <v>1919.2171149078729</v>
      </c>
      <c r="AB32" s="5">
        <f>INDEX($G$7:$G$15,MATCH(AB$5,$E$7:$E$15,0))*W32*设计思路!$C$2/7</f>
        <v>1629.063080322821</v>
      </c>
    </row>
    <row r="33" spans="18:28" x14ac:dyDescent="0.15">
      <c r="R33" s="5">
        <v>28</v>
      </c>
      <c r="S33" s="5">
        <f>节奏总纲!P31</f>
        <v>5.9644045063689921</v>
      </c>
      <c r="T33" s="5">
        <f>节奏总纲!Q31</f>
        <v>5.1914176823435705</v>
      </c>
      <c r="U33" s="5">
        <f>节奏总纲!R31</f>
        <v>4.2752851501652938</v>
      </c>
      <c r="V33" s="5">
        <f>节奏总纲!S31</f>
        <v>3.1653094715300236</v>
      </c>
      <c r="W33" s="5">
        <f>节奏总纲!T31</f>
        <v>1.7738139001941382</v>
      </c>
      <c r="X33" s="5">
        <f>INDEX($G$7:$G$15,MATCH(X$5,$E$7:$E$15,0))*S33*设计思路!$C$2/7</f>
        <v>681.6462292993134</v>
      </c>
      <c r="Y33" s="5">
        <f>INDEX($G$7:$G$15,MATCH(Y$5,$E$7:$E$15,0))*T33*设计思路!$C$2/7</f>
        <v>1186.6097559642446</v>
      </c>
      <c r="Z33" s="5">
        <f>INDEX($G$7:$G$15,MATCH(Z$5,$E$7:$E$15,0))*U33*设计思路!$C$2/7</f>
        <v>1465.8120514852435</v>
      </c>
      <c r="AA33" s="5">
        <f>INDEX($G$7:$G$15,MATCH(AA$5,$E$7:$E$15,0))*V33*设计思路!$C$2/7</f>
        <v>2080.060509862587</v>
      </c>
      <c r="AB33" s="5">
        <f>INDEX($G$7:$G$15,MATCH(AB$5,$E$7:$E$15,0))*W33*设计思路!$C$2/7</f>
        <v>1773.8139001941381</v>
      </c>
    </row>
    <row r="34" spans="18:28" x14ac:dyDescent="0.15">
      <c r="R34" s="5">
        <v>29</v>
      </c>
      <c r="S34" s="5">
        <f>节奏总纲!P32</f>
        <v>6.4642639322944575</v>
      </c>
      <c r="T34" s="5">
        <f>节奏总纲!Q32</f>
        <v>5.6323131642081607</v>
      </c>
      <c r="U34" s="5">
        <f>节奏总纲!R32</f>
        <v>4.6510378992858623</v>
      </c>
      <c r="V34" s="5">
        <f>节奏总纲!S32</f>
        <v>3.4532097926316991</v>
      </c>
      <c r="W34" s="5">
        <f>节奏总纲!T32</f>
        <v>1.9366934741154194</v>
      </c>
      <c r="X34" s="5">
        <f>INDEX($G$7:$G$15,MATCH(X$5,$E$7:$E$15,0))*S34*设计思路!$C$2/7</f>
        <v>738.77302083365225</v>
      </c>
      <c r="Y34" s="5">
        <f>INDEX($G$7:$G$15,MATCH(Y$5,$E$7:$E$15,0))*T34*设计思路!$C$2/7</f>
        <v>1287.3858661047223</v>
      </c>
      <c r="Z34" s="5">
        <f>INDEX($G$7:$G$15,MATCH(Z$5,$E$7:$E$15,0))*U34*设计思路!$C$2/7</f>
        <v>1594.6415654694385</v>
      </c>
      <c r="AA34" s="5">
        <f>INDEX($G$7:$G$15,MATCH(AA$5,$E$7:$E$15,0))*V34*设计思路!$C$2/7</f>
        <v>2269.2521494436883</v>
      </c>
      <c r="AB34" s="5">
        <f>INDEX($G$7:$G$15,MATCH(AB$5,$E$7:$E$15,0))*W34*设计思路!$C$2/7</f>
        <v>1936.6934741154193</v>
      </c>
    </row>
    <row r="35" spans="18:28" x14ac:dyDescent="0.15">
      <c r="R35" s="5">
        <v>30</v>
      </c>
      <c r="S35" s="5">
        <f>节奏总纲!P33</f>
        <v>7</v>
      </c>
      <c r="T35" s="5">
        <f>节奏总纲!Q33</f>
        <v>6.1025999999999998</v>
      </c>
      <c r="U35" s="5">
        <f>节奏总纲!R33</f>
        <v>5.0421000000000005</v>
      </c>
      <c r="V35" s="5">
        <f>节奏总纲!S33</f>
        <v>3.7428999999999997</v>
      </c>
      <c r="W35" s="5">
        <f>节奏总纲!T33</f>
        <v>2.1006999999999998</v>
      </c>
      <c r="X35" s="5">
        <f>INDEX($G$7:$G$15,MATCH(X$5,$E$7:$E$15,0))*S35*设计思路!$C$2/7</f>
        <v>800</v>
      </c>
      <c r="Y35" s="5">
        <f>INDEX($G$7:$G$15,MATCH(Y$5,$E$7:$E$15,0))*T35*设计思路!$C$2/7</f>
        <v>1394.8799999999999</v>
      </c>
      <c r="Z35" s="5">
        <f>INDEX($G$7:$G$15,MATCH(Z$5,$E$7:$E$15,0))*U35*设计思路!$C$2/7</f>
        <v>1728.72</v>
      </c>
      <c r="AA35" s="5">
        <f>INDEX($G$7:$G$15,MATCH(AA$5,$E$7:$E$15,0))*V35*设计思路!$C$2/7</f>
        <v>2459.62</v>
      </c>
      <c r="AB35" s="5">
        <f>INDEX($G$7:$G$15,MATCH(AB$5,$E$7:$E$15,0))*W35*设计思路!$C$2/7</f>
        <v>2100.6999999999998</v>
      </c>
    </row>
    <row r="36" spans="18:28" x14ac:dyDescent="0.15">
      <c r="R36" s="5">
        <v>31</v>
      </c>
      <c r="S36" s="5">
        <f>节奏总纲!P34</f>
        <v>7.5741877002903433</v>
      </c>
      <c r="T36" s="5">
        <f>节奏总纲!Q34</f>
        <v>6.6115084435834408</v>
      </c>
      <c r="U36" s="5">
        <f>节奏总纲!R34</f>
        <v>5.4632615882194253</v>
      </c>
      <c r="V36" s="5">
        <f>节奏总纲!S34</f>
        <v>4.052190419655334</v>
      </c>
      <c r="W36" s="5">
        <f>节奏总纲!T34</f>
        <v>2.2783156602473356</v>
      </c>
      <c r="X36" s="5">
        <f>INDEX($G$7:$G$15,MATCH(X$5,$E$7:$E$15,0))*S36*设计思路!$C$2/7</f>
        <v>865.62145146175351</v>
      </c>
      <c r="Y36" s="5">
        <f>INDEX($G$7:$G$15,MATCH(Y$5,$E$7:$E$15,0))*T36*设计思路!$C$2/7</f>
        <v>1511.2019299619294</v>
      </c>
      <c r="Z36" s="5">
        <f>INDEX($G$7:$G$15,MATCH(Z$5,$E$7:$E$15,0))*U36*设计思路!$C$2/7</f>
        <v>1873.1182588180886</v>
      </c>
      <c r="AA36" s="5">
        <f>INDEX($G$7:$G$15,MATCH(AA$5,$E$7:$E$15,0))*V36*设计思路!$C$2/7</f>
        <v>2662.8679900592192</v>
      </c>
      <c r="AB36" s="5">
        <f>INDEX($G$7:$G$15,MATCH(AB$5,$E$7:$E$15,0))*W36*设计思路!$C$2/7</f>
        <v>2278.3156602473355</v>
      </c>
    </row>
    <row r="37" spans="18:28" x14ac:dyDescent="0.15">
      <c r="R37" s="5">
        <v>32</v>
      </c>
      <c r="S37" s="5">
        <f>节奏总纲!P35</f>
        <v>8.189586839976279</v>
      </c>
      <c r="T37" s="5">
        <f>节奏总纲!Q35</f>
        <v>7.1519661873512845</v>
      </c>
      <c r="U37" s="5">
        <f>节奏总纲!R35</f>
        <v>5.906330028990892</v>
      </c>
      <c r="V37" s="5">
        <f>节奏总纲!S35</f>
        <v>4.3855237528072974</v>
      </c>
      <c r="W37" s="5">
        <f>节奏总纲!T35</f>
        <v>2.46506563883286</v>
      </c>
      <c r="X37" s="5">
        <f>INDEX($G$7:$G$15,MATCH(X$5,$E$7:$E$15,0))*S37*设计思路!$C$2/7</f>
        <v>935.95278171157474</v>
      </c>
      <c r="Y37" s="5">
        <f>INDEX($G$7:$G$15,MATCH(Y$5,$E$7:$E$15,0))*T37*设计思路!$C$2/7</f>
        <v>1634.7351285374366</v>
      </c>
      <c r="Z37" s="5">
        <f>INDEX($G$7:$G$15,MATCH(Z$5,$E$7:$E$15,0))*U37*设计思路!$C$2/7</f>
        <v>2025.0274385111629</v>
      </c>
      <c r="AA37" s="5">
        <f>INDEX($G$7:$G$15,MATCH(AA$5,$E$7:$E$15,0))*V37*设计思路!$C$2/7</f>
        <v>2881.9156089876524</v>
      </c>
      <c r="AB37" s="5">
        <f>INDEX($G$7:$G$15,MATCH(AB$5,$E$7:$E$15,0))*W37*设计思路!$C$2/7</f>
        <v>2465.0656388328603</v>
      </c>
    </row>
    <row r="38" spans="18:28" x14ac:dyDescent="0.15">
      <c r="R38" s="5">
        <v>33</v>
      </c>
      <c r="S38" s="5">
        <f>节奏总纲!P36</f>
        <v>8.8491553067593287</v>
      </c>
      <c r="T38" s="5">
        <f>节奏总纲!Q36</f>
        <v>7.7120388498407557</v>
      </c>
      <c r="U38" s="5">
        <f>节奏总纲!R36</f>
        <v>6.3696219898053652</v>
      </c>
      <c r="V38" s="5">
        <f>节奏总纲!S36</f>
        <v>4.736067920177593</v>
      </c>
      <c r="W38" s="5">
        <f>节奏总纲!T36</f>
        <v>2.6627108318038819</v>
      </c>
      <c r="X38" s="5">
        <f>INDEX($G$7:$G$15,MATCH(X$5,$E$7:$E$15,0))*S38*设计思路!$C$2/7</f>
        <v>1011.3320350582089</v>
      </c>
      <c r="Y38" s="5">
        <f>INDEX($G$7:$G$15,MATCH(Y$5,$E$7:$E$15,0))*T38*设计思路!$C$2/7</f>
        <v>1762.7517371064584</v>
      </c>
      <c r="Z38" s="5">
        <f>INDEX($G$7:$G$15,MATCH(Z$5,$E$7:$E$15,0))*U38*设计思路!$C$2/7</f>
        <v>2183.8703965046966</v>
      </c>
      <c r="AA38" s="5">
        <f>INDEX($G$7:$G$15,MATCH(AA$5,$E$7:$E$15,0))*V38*设计思路!$C$2/7</f>
        <v>3112.2732046881324</v>
      </c>
      <c r="AB38" s="5">
        <f>INDEX($G$7:$G$15,MATCH(AB$5,$E$7:$E$15,0))*W38*设计思路!$C$2/7</f>
        <v>2662.7108318038818</v>
      </c>
    </row>
    <row r="39" spans="18:28" x14ac:dyDescent="0.15">
      <c r="R39" s="5">
        <v>34</v>
      </c>
      <c r="S39" s="5">
        <f>节奏总纲!P37</f>
        <v>9.5560632861831518</v>
      </c>
      <c r="T39" s="5">
        <f>节奏总纲!Q37</f>
        <v>8.3309759728944712</v>
      </c>
      <c r="U39" s="5">
        <f>节奏总纲!R37</f>
        <v>6.8918328419952886</v>
      </c>
      <c r="V39" s="5">
        <f>节奏总纲!S37</f>
        <v>5.1287391656944967</v>
      </c>
      <c r="W39" s="5">
        <f>节奏总纲!T37</f>
        <v>2.8811530807842201</v>
      </c>
      <c r="X39" s="5">
        <f>INDEX($G$7:$G$15,MATCH(X$5,$E$7:$E$15,0))*S39*设计思路!$C$2/7</f>
        <v>1092.1215184209316</v>
      </c>
      <c r="Y39" s="5">
        <f>INDEX($G$7:$G$15,MATCH(Y$5,$E$7:$E$15,0))*T39*设计思路!$C$2/7</f>
        <v>1904.2230795187363</v>
      </c>
      <c r="Z39" s="5">
        <f>INDEX($G$7:$G$15,MATCH(Z$5,$E$7:$E$15,0))*U39*设计思路!$C$2/7</f>
        <v>2362.9141172555278</v>
      </c>
      <c r="AA39" s="5">
        <f>INDEX($G$7:$G$15,MATCH(AA$5,$E$7:$E$15,0))*V39*设计思路!$C$2/7</f>
        <v>3370.3143088849547</v>
      </c>
      <c r="AB39" s="5">
        <f>INDEX($G$7:$G$15,MATCH(AB$5,$E$7:$E$15,0))*W39*设计思路!$C$2/7</f>
        <v>2881.15308078422</v>
      </c>
    </row>
    <row r="40" spans="18:28" x14ac:dyDescent="0.15">
      <c r="R40" s="5">
        <v>35</v>
      </c>
      <c r="S40" s="5">
        <f>节奏总纲!P38</f>
        <v>10.313708498984759</v>
      </c>
      <c r="T40" s="5">
        <f>节奏总纲!Q38</f>
        <v>9.0048988904635934</v>
      </c>
      <c r="U40" s="5">
        <f>节奏总纲!R38</f>
        <v>7.4547485030661838</v>
      </c>
      <c r="V40" s="5">
        <f>节奏总纲!S38</f>
        <v>5.5405242056546129</v>
      </c>
      <c r="W40" s="5">
        <f>节奏总纲!T38</f>
        <v>3.1106144832938032</v>
      </c>
      <c r="X40" s="5">
        <f>INDEX($G$7:$G$15,MATCH(X$5,$E$7:$E$15,0))*S40*设计思路!$C$2/7</f>
        <v>1178.7095427411152</v>
      </c>
      <c r="Y40" s="5">
        <f>INDEX($G$7:$G$15,MATCH(Y$5,$E$7:$E$15,0))*T40*设计思路!$C$2/7</f>
        <v>2058.2626035345356</v>
      </c>
      <c r="Z40" s="5">
        <f>INDEX($G$7:$G$15,MATCH(Z$5,$E$7:$E$15,0))*U40*设计思路!$C$2/7</f>
        <v>2555.9137724798343</v>
      </c>
      <c r="AA40" s="5">
        <f>INDEX($G$7:$G$15,MATCH(AA$5,$E$7:$E$15,0))*V40*设计思路!$C$2/7</f>
        <v>3640.9159065730314</v>
      </c>
      <c r="AB40" s="5">
        <f>INDEX($G$7:$G$15,MATCH(AB$5,$E$7:$E$15,0))*W40*设计思路!$C$2/7</f>
        <v>3110.6144832938035</v>
      </c>
    </row>
    <row r="41" spans="18:28" x14ac:dyDescent="0.15">
      <c r="R41" s="5">
        <v>36</v>
      </c>
      <c r="S41" s="5">
        <f>节奏总纲!P39</f>
        <v>11.125732532083184</v>
      </c>
      <c r="T41" s="5">
        <f>节奏总纲!Q39</f>
        <v>9.7261153795471191</v>
      </c>
      <c r="U41" s="5">
        <f>节奏总纲!R39</f>
        <v>8.0405669009365166</v>
      </c>
      <c r="V41" s="5">
        <f>节奏总纲!S39</f>
        <v>5.9700680767158358</v>
      </c>
      <c r="W41" s="5">
        <f>节奏总纲!T39</f>
        <v>3.3388323328781633</v>
      </c>
      <c r="X41" s="5">
        <f>INDEX($G$7:$G$15,MATCH(X$5,$E$7:$E$15,0))*S41*设计思路!$C$2/7</f>
        <v>1271.5122893809353</v>
      </c>
      <c r="Y41" s="5">
        <f>INDEX($G$7:$G$15,MATCH(Y$5,$E$7:$E$15,0))*T41*设计思路!$C$2/7</f>
        <v>2223.1120867536274</v>
      </c>
      <c r="Z41" s="5">
        <f>INDEX($G$7:$G$15,MATCH(Z$5,$E$7:$E$15,0))*U41*设计思路!$C$2/7</f>
        <v>2756.7657946068057</v>
      </c>
      <c r="AA41" s="5">
        <f>INDEX($G$7:$G$15,MATCH(AA$5,$E$7:$E$15,0))*V41*设计思路!$C$2/7</f>
        <v>3923.1875932704065</v>
      </c>
      <c r="AB41" s="5">
        <f>INDEX($G$7:$G$15,MATCH(AB$5,$E$7:$E$15,0))*W41*设计思路!$C$2/7</f>
        <v>3338.832332878163</v>
      </c>
    </row>
    <row r="42" spans="18:28" x14ac:dyDescent="0.15">
      <c r="R42" s="5">
        <v>37</v>
      </c>
      <c r="S42" s="5">
        <f>节奏总纲!P40</f>
        <v>11.996038341699768</v>
      </c>
      <c r="T42" s="5">
        <f>节奏总纲!Q40</f>
        <v>10.483337906811427</v>
      </c>
      <c r="U42" s="5">
        <f>节奏总纲!R40</f>
        <v>8.6671377018780831</v>
      </c>
      <c r="V42" s="5">
        <f>节奏总纲!S40</f>
        <v>6.4166809089752066</v>
      </c>
      <c r="W42" s="5">
        <f>节奏总纲!T40</f>
        <v>3.6000111063441</v>
      </c>
      <c r="X42" s="5">
        <f>INDEX($G$7:$G$15,MATCH(X$5,$E$7:$E$15,0))*S42*设计思路!$C$2/7</f>
        <v>1370.9758104799735</v>
      </c>
      <c r="Y42" s="5">
        <f>INDEX($G$7:$G$15,MATCH(Y$5,$E$7:$E$15,0))*T42*设计思路!$C$2/7</f>
        <v>2396.1915215568974</v>
      </c>
      <c r="Z42" s="5">
        <f>INDEX($G$7:$G$15,MATCH(Z$5,$E$7:$E$15,0))*U42*设计思路!$C$2/7</f>
        <v>2971.5900692153432</v>
      </c>
      <c r="AA42" s="5">
        <f>INDEX($G$7:$G$15,MATCH(AA$5,$E$7:$E$15,0))*V42*设计思路!$C$2/7</f>
        <v>4216.676025897993</v>
      </c>
      <c r="AB42" s="5">
        <f>INDEX($G$7:$G$15,MATCH(AB$5,$E$7:$E$15,0))*W42*设计思路!$C$2/7</f>
        <v>3600.0111063441</v>
      </c>
    </row>
    <row r="43" spans="18:28" x14ac:dyDescent="0.15">
      <c r="R43" s="5">
        <v>38</v>
      </c>
      <c r="S43" s="5">
        <f>节奏总纲!P41</f>
        <v>12.928809012737984</v>
      </c>
      <c r="T43" s="5">
        <f>节奏总纲!Q41</f>
        <v>11.292021791725356</v>
      </c>
      <c r="U43" s="5">
        <f>节奏总纲!R41</f>
        <v>9.3190855363815395</v>
      </c>
      <c r="V43" s="5">
        <f>节奏总纲!S41</f>
        <v>6.8962267273944402</v>
      </c>
      <c r="W43" s="5">
        <f>节奏总纲!T41</f>
        <v>3.8708854184137524</v>
      </c>
      <c r="X43" s="5">
        <f>INDEX($G$7:$G$15,MATCH(X$5,$E$7:$E$15,0))*S43*设计思路!$C$2/7</f>
        <v>1477.578172884341</v>
      </c>
      <c r="Y43" s="5">
        <f>INDEX($G$7:$G$15,MATCH(Y$5,$E$7:$E$15,0))*T43*设计思路!$C$2/7</f>
        <v>2581.0335523943672</v>
      </c>
      <c r="Z43" s="5">
        <f>INDEX($G$7:$G$15,MATCH(Z$5,$E$7:$E$15,0))*U43*设计思路!$C$2/7</f>
        <v>3195.1150410450996</v>
      </c>
      <c r="AA43" s="5">
        <f>INDEX($G$7:$G$15,MATCH(AA$5,$E$7:$E$15,0))*V43*设计思路!$C$2/7</f>
        <v>4531.8061351449178</v>
      </c>
      <c r="AB43" s="5">
        <f>INDEX($G$7:$G$15,MATCH(AB$5,$E$7:$E$15,0))*W43*设计思路!$C$2/7</f>
        <v>3870.8854184137526</v>
      </c>
    </row>
    <row r="44" spans="18:28" x14ac:dyDescent="0.15">
      <c r="R44" s="5">
        <v>39</v>
      </c>
      <c r="S44" s="5">
        <f>节奏总纲!P42</f>
        <v>13.928527864588917</v>
      </c>
      <c r="T44" s="5">
        <f>节奏总纲!Q42</f>
        <v>12.147069150707994</v>
      </c>
      <c r="U44" s="5">
        <f>节奏总纲!R42</f>
        <v>10.016004387425889</v>
      </c>
      <c r="V44" s="5">
        <f>节奏总纲!S42</f>
        <v>7.4197267934665154</v>
      </c>
      <c r="W44" s="5">
        <f>节奏总纲!T42</f>
        <v>4.1702012426579218</v>
      </c>
      <c r="X44" s="5">
        <f>INDEX($G$7:$G$15,MATCH(X$5,$E$7:$E$15,0))*S44*设计思路!$C$2/7</f>
        <v>1591.831755953019</v>
      </c>
      <c r="Y44" s="5">
        <f>INDEX($G$7:$G$15,MATCH(Y$5,$E$7:$E$15,0))*T44*设计思路!$C$2/7</f>
        <v>2776.4729487332556</v>
      </c>
      <c r="Z44" s="5">
        <f>INDEX($G$7:$G$15,MATCH(Z$5,$E$7:$E$15,0))*U44*设计思路!$C$2/7</f>
        <v>3434.0586471174474</v>
      </c>
      <c r="AA44" s="5">
        <f>INDEX($G$7:$G$15,MATCH(AA$5,$E$7:$E$15,0))*V44*设计思路!$C$2/7</f>
        <v>4875.8204642779956</v>
      </c>
      <c r="AB44" s="5">
        <f>INDEX($G$7:$G$15,MATCH(AB$5,$E$7:$E$15,0))*W44*设计思路!$C$2/7</f>
        <v>4170.2012426579222</v>
      </c>
    </row>
    <row r="45" spans="18:28" x14ac:dyDescent="0.15">
      <c r="R45" s="5">
        <v>40</v>
      </c>
      <c r="S45" s="5">
        <f>节奏总纲!P43</f>
        <v>15</v>
      </c>
      <c r="T45" s="5">
        <f>节奏总纲!Q43</f>
        <v>13.059000000000001</v>
      </c>
      <c r="U45" s="5">
        <f>节奏总纲!R43</f>
        <v>10.782</v>
      </c>
      <c r="V45" s="5">
        <f>节奏总纲!S43</f>
        <v>8.0009999999999994</v>
      </c>
      <c r="W45" s="5">
        <f>节奏总纲!T43</f>
        <v>4.5</v>
      </c>
      <c r="X45" s="5">
        <f>INDEX($G$7:$G$15,MATCH(X$5,$E$7:$E$15,0))*S45*设计思路!$C$2/7</f>
        <v>1714.2857142857142</v>
      </c>
      <c r="Y45" s="5">
        <f>INDEX($G$7:$G$15,MATCH(Y$5,$E$7:$E$15,0))*T45*设计思路!$C$2/7</f>
        <v>2984.9142857142861</v>
      </c>
      <c r="Z45" s="5">
        <f>INDEX($G$7:$G$15,MATCH(Z$5,$E$7:$E$15,0))*U45*设计思路!$C$2/7</f>
        <v>3696.6857142857143</v>
      </c>
      <c r="AA45" s="5">
        <f>INDEX($G$7:$G$15,MATCH(AA$5,$E$7:$E$15,0))*V45*设计思路!$C$2/7</f>
        <v>5257.8</v>
      </c>
      <c r="AB45" s="5">
        <f>INDEX($G$7:$G$15,MATCH(AB$5,$E$7:$E$15,0))*W45*设计思路!$C$2/7</f>
        <v>4500</v>
      </c>
    </row>
    <row r="46" spans="18:28" x14ac:dyDescent="0.15">
      <c r="R46" s="5">
        <v>41</v>
      </c>
      <c r="S46" s="5">
        <f>节奏总纲!P44</f>
        <v>16.148375400580683</v>
      </c>
      <c r="T46" s="5">
        <f>节奏总纲!Q44</f>
        <v>14.065234973905774</v>
      </c>
      <c r="U46" s="5">
        <f>节奏总纲!R44</f>
        <v>11.621985775797917</v>
      </c>
      <c r="V46" s="5">
        <f>节奏总纲!S44</f>
        <v>8.6296918140703163</v>
      </c>
      <c r="W46" s="5">
        <f>节奏总纲!T44</f>
        <v>4.8606609955747855</v>
      </c>
      <c r="X46" s="5">
        <f>INDEX($G$7:$G$15,MATCH(X$5,$E$7:$E$15,0))*S46*设计思路!$C$2/7</f>
        <v>1845.5286172092208</v>
      </c>
      <c r="Y46" s="5">
        <f>INDEX($G$7:$G$15,MATCH(Y$5,$E$7:$E$15,0))*T46*设计思路!$C$2/7</f>
        <v>3214.9108511784625</v>
      </c>
      <c r="Z46" s="5">
        <f>INDEX($G$7:$G$15,MATCH(Z$5,$E$7:$E$15,0))*U46*设计思路!$C$2/7</f>
        <v>3984.6808374164289</v>
      </c>
      <c r="AA46" s="5">
        <f>INDEX($G$7:$G$15,MATCH(AA$5,$E$7:$E$15,0))*V46*设计思路!$C$2/7</f>
        <v>5670.9403349604936</v>
      </c>
      <c r="AB46" s="5">
        <f>INDEX($G$7:$G$15,MATCH(AB$5,$E$7:$E$15,0))*W46*设计思路!$C$2/7</f>
        <v>4860.6609955747854</v>
      </c>
    </row>
    <row r="47" spans="18:28" x14ac:dyDescent="0.15">
      <c r="R47" s="5">
        <v>42</v>
      </c>
      <c r="S47" s="5">
        <f>节奏总纲!P45</f>
        <v>17.379173679952558</v>
      </c>
      <c r="T47" s="5">
        <f>节奏总纲!Q45</f>
        <v>15.182446126806555</v>
      </c>
      <c r="U47" s="5">
        <f>节奏总纲!R45</f>
        <v>12.547763396925747</v>
      </c>
      <c r="V47" s="5">
        <f>节奏总纲!S45</f>
        <v>9.3221887619265527</v>
      </c>
      <c r="W47" s="5">
        <f>节奏总纲!T45</f>
        <v>5.2485104513456724</v>
      </c>
      <c r="X47" s="5">
        <f>INDEX($G$7:$G$15,MATCH(X$5,$E$7:$E$15,0))*S47*设计思路!$C$2/7</f>
        <v>1986.1912777088637</v>
      </c>
      <c r="Y47" s="5">
        <f>INDEX($G$7:$G$15,MATCH(Y$5,$E$7:$E$15,0))*T47*设计思路!$C$2/7</f>
        <v>3470.273400412927</v>
      </c>
      <c r="Z47" s="5">
        <f>INDEX($G$7:$G$15,MATCH(Z$5,$E$7:$E$15,0))*U47*设计思路!$C$2/7</f>
        <v>4302.0903075173992</v>
      </c>
      <c r="AA47" s="5">
        <f>INDEX($G$7:$G$15,MATCH(AA$5,$E$7:$E$15,0))*V47*设计思路!$C$2/7</f>
        <v>6126.0097578374489</v>
      </c>
      <c r="AB47" s="5">
        <f>INDEX($G$7:$G$15,MATCH(AB$5,$E$7:$E$15,0))*W47*设计思路!$C$2/7</f>
        <v>5248.5104513456727</v>
      </c>
    </row>
    <row r="48" spans="18:28" x14ac:dyDescent="0.15">
      <c r="R48" s="5">
        <v>43</v>
      </c>
      <c r="S48" s="5">
        <f>节奏总纲!P46</f>
        <v>18.698310613518661</v>
      </c>
      <c r="T48" s="5">
        <f>节奏总纲!Q46</f>
        <v>16.338583814092605</v>
      </c>
      <c r="U48" s="5">
        <f>节奏总纲!R46</f>
        <v>13.509529418267233</v>
      </c>
      <c r="V48" s="5">
        <f>节奏总纲!S46</f>
        <v>10.020424657784652</v>
      </c>
      <c r="W48" s="5">
        <f>节奏总纲!T46</f>
        <v>5.6394104810372276</v>
      </c>
      <c r="X48" s="5">
        <f>INDEX($G$7:$G$15,MATCH(X$5,$E$7:$E$15,0))*S48*设计思路!$C$2/7</f>
        <v>2136.9497844021325</v>
      </c>
      <c r="Y48" s="5">
        <f>INDEX($G$7:$G$15,MATCH(Y$5,$E$7:$E$15,0))*T48*设计思路!$C$2/7</f>
        <v>3734.5334432211671</v>
      </c>
      <c r="Z48" s="5">
        <f>INDEX($G$7:$G$15,MATCH(Z$5,$E$7:$E$15,0))*U48*设计思路!$C$2/7</f>
        <v>4631.8386576916228</v>
      </c>
      <c r="AA48" s="5">
        <f>INDEX($G$7:$G$15,MATCH(AA$5,$E$7:$E$15,0))*V48*设计思路!$C$2/7</f>
        <v>6584.8504894013431</v>
      </c>
      <c r="AB48" s="5">
        <f>INDEX($G$7:$G$15,MATCH(AB$5,$E$7:$E$15,0))*W48*设计思路!$C$2/7</f>
        <v>5639.4104810372282</v>
      </c>
    </row>
    <row r="49" spans="18:28" x14ac:dyDescent="0.15">
      <c r="R49" s="5">
        <v>44</v>
      </c>
      <c r="S49" s="5">
        <f>节奏总纲!P47</f>
        <v>20.112126572366307</v>
      </c>
      <c r="T49" s="5">
        <f>节奏总纲!Q47</f>
        <v>17.573976198933678</v>
      </c>
      <c r="U49" s="5">
        <f>节奏总纲!R47</f>
        <v>14.520955385248474</v>
      </c>
      <c r="V49" s="5">
        <f>节奏总纲!S47</f>
        <v>10.768032566844921</v>
      </c>
      <c r="W49" s="5">
        <f>节奏总纲!T47</f>
        <v>6.0537500982822579</v>
      </c>
      <c r="X49" s="5">
        <f>INDEX($G$7:$G$15,MATCH(X$5,$E$7:$E$15,0))*S49*设计思路!$C$2/7</f>
        <v>2298.5287511275778</v>
      </c>
      <c r="Y49" s="5">
        <f>INDEX($G$7:$G$15,MATCH(Y$5,$E$7:$E$15,0))*T49*设计思路!$C$2/7</f>
        <v>4016.9088454705552</v>
      </c>
      <c r="Z49" s="5">
        <f>INDEX($G$7:$G$15,MATCH(Z$5,$E$7:$E$15,0))*U49*设计思路!$C$2/7</f>
        <v>4978.6132749423341</v>
      </c>
      <c r="AA49" s="5">
        <f>INDEX($G$7:$G$15,MATCH(AA$5,$E$7:$E$15,0))*V49*设计思路!$C$2/7</f>
        <v>7076.1356867838049</v>
      </c>
      <c r="AB49" s="5">
        <f>INDEX($G$7:$G$15,MATCH(AB$5,$E$7:$E$15,0))*W49*设计思路!$C$2/7</f>
        <v>6053.7500982822585</v>
      </c>
    </row>
    <row r="50" spans="18:28" x14ac:dyDescent="0.15">
      <c r="R50" s="5">
        <v>45</v>
      </c>
      <c r="S50" s="5">
        <f>节奏总纲!P48</f>
        <v>21.627416997969519</v>
      </c>
      <c r="T50" s="5">
        <f>节奏总纲!Q48</f>
        <v>18.900199714525563</v>
      </c>
      <c r="U50" s="5">
        <f>节奏总纲!R48</f>
        <v>15.604181364035009</v>
      </c>
      <c r="V50" s="5">
        <f>节奏总纲!S48</f>
        <v>11.572830835613489</v>
      </c>
      <c r="W50" s="5">
        <f>节奏总纲!T48</f>
        <v>6.49903880788984</v>
      </c>
      <c r="X50" s="5">
        <f>INDEX($G$7:$G$15,MATCH(X$5,$E$7:$E$15,0))*S50*设计思路!$C$2/7</f>
        <v>2471.7047997679447</v>
      </c>
      <c r="Y50" s="5">
        <f>INDEX($G$7:$G$15,MATCH(Y$5,$E$7:$E$15,0))*T50*设计思路!$C$2/7</f>
        <v>4320.0456490344141</v>
      </c>
      <c r="Z50" s="5">
        <f>INDEX($G$7:$G$15,MATCH(Z$5,$E$7:$E$15,0))*U50*设计思路!$C$2/7</f>
        <v>5350.0050390977176</v>
      </c>
      <c r="AA50" s="5">
        <f>INDEX($G$7:$G$15,MATCH(AA$5,$E$7:$E$15,0))*V50*设计思路!$C$2/7</f>
        <v>7605.0031205460064</v>
      </c>
      <c r="AB50" s="5">
        <f>INDEX($G$7:$G$15,MATCH(AB$5,$E$7:$E$15,0))*W50*设计思路!$C$2/7</f>
        <v>6499.0388078898395</v>
      </c>
    </row>
    <row r="51" spans="18:28" x14ac:dyDescent="0.15">
      <c r="R51" s="5">
        <v>46</v>
      </c>
      <c r="S51" s="5">
        <f>节奏总纲!P49</f>
        <v>23.251465064166357</v>
      </c>
      <c r="T51" s="5">
        <f>节奏总纲!Q49</f>
        <v>20.310154733549314</v>
      </c>
      <c r="U51" s="5">
        <f>节奏总纲!R49</f>
        <v>16.757330871744692</v>
      </c>
      <c r="V51" s="5">
        <f>节奏总纲!S49</f>
        <v>12.425582930290501</v>
      </c>
      <c r="W51" s="5">
        <f>节奏总纲!T49</f>
        <v>6.9545132006921566</v>
      </c>
      <c r="X51" s="5">
        <f>INDEX($G$7:$G$15,MATCH(X$5,$E$7:$E$15,0))*S51*设计思路!$C$2/7</f>
        <v>2657.3102930475839</v>
      </c>
      <c r="Y51" s="5">
        <f>INDEX($G$7:$G$15,MATCH(Y$5,$E$7:$E$15,0))*T51*设计思路!$C$2/7</f>
        <v>4642.3210819541291</v>
      </c>
      <c r="Z51" s="5">
        <f>INDEX($G$7:$G$15,MATCH(Z$5,$E$7:$E$15,0))*U51*设计思路!$C$2/7</f>
        <v>5745.3705845981804</v>
      </c>
      <c r="AA51" s="5">
        <f>INDEX($G$7:$G$15,MATCH(AA$5,$E$7:$E$15,0))*V51*设计思路!$C$2/7</f>
        <v>8165.3830684766144</v>
      </c>
      <c r="AB51" s="5">
        <f>INDEX($G$7:$G$15,MATCH(AB$5,$E$7:$E$15,0))*W51*设计思路!$C$2/7</f>
        <v>6954.5132006921567</v>
      </c>
    </row>
    <row r="52" spans="18:28" x14ac:dyDescent="0.15">
      <c r="R52" s="5">
        <v>47</v>
      </c>
      <c r="S52" s="5">
        <f>节奏总纲!P50</f>
        <v>24.992076683399535</v>
      </c>
      <c r="T52" s="5">
        <f>节奏总纲!Q50</f>
        <v>21.823081359944474</v>
      </c>
      <c r="U52" s="5">
        <f>节奏总纲!R50</f>
        <v>17.996794419716004</v>
      </c>
      <c r="V52" s="5">
        <f>节奏总纲!S50</f>
        <v>13.335772118261991</v>
      </c>
      <c r="W52" s="5">
        <f>节奏总纲!T50</f>
        <v>7.4426404363163821</v>
      </c>
      <c r="X52" s="5">
        <f>INDEX($G$7:$G$15,MATCH(X$5,$E$7:$E$15,0))*S52*设计思路!$C$2/7</f>
        <v>2856.2373352456611</v>
      </c>
      <c r="Y52" s="5">
        <f>INDEX($G$7:$G$15,MATCH(Y$5,$E$7:$E$15,0))*T52*设计思路!$C$2/7</f>
        <v>4988.1328822730229</v>
      </c>
      <c r="Z52" s="5">
        <f>INDEX($G$7:$G$15,MATCH(Z$5,$E$7:$E$15,0))*U52*设计思路!$C$2/7</f>
        <v>6170.329515331201</v>
      </c>
      <c r="AA52" s="5">
        <f>INDEX($G$7:$G$15,MATCH(AA$5,$E$7:$E$15,0))*V52*设计思路!$C$2/7</f>
        <v>8763.5073920007362</v>
      </c>
      <c r="AB52" s="5">
        <f>INDEX($G$7:$G$15,MATCH(AB$5,$E$7:$E$15,0))*W52*设计思路!$C$2/7</f>
        <v>7442.640436316382</v>
      </c>
    </row>
    <row r="53" spans="18:28" x14ac:dyDescent="0.15">
      <c r="R53" s="5">
        <v>48</v>
      </c>
      <c r="S53" s="5">
        <f>节奏总纲!P51</f>
        <v>26.857618025475972</v>
      </c>
      <c r="T53" s="5">
        <f>节奏总纲!Q51</f>
        <v>23.425214441820142</v>
      </c>
      <c r="U53" s="5">
        <f>节奏总纲!R51</f>
        <v>19.329427692935056</v>
      </c>
      <c r="V53" s="5">
        <f>节奏总纲!S51</f>
        <v>14.269452456935383</v>
      </c>
      <c r="W53" s="5">
        <f>节奏总纲!T51</f>
        <v>7.9605979827510778</v>
      </c>
      <c r="X53" s="5">
        <f>INDEX($G$7:$G$15,MATCH(X$5,$E$7:$E$15,0))*S53*设计思路!$C$2/7</f>
        <v>3069.4420600543967</v>
      </c>
      <c r="Y53" s="5">
        <f>INDEX($G$7:$G$15,MATCH(Y$5,$E$7:$E$15,0))*T53*设计思路!$C$2/7</f>
        <v>5354.3347295588892</v>
      </c>
      <c r="Z53" s="5">
        <f>INDEX($G$7:$G$15,MATCH(Z$5,$E$7:$E$15,0))*U53*设计思路!$C$2/7</f>
        <v>6627.2323518634485</v>
      </c>
      <c r="AA53" s="5">
        <f>INDEX($G$7:$G$15,MATCH(AA$5,$E$7:$E$15,0))*V53*设计思路!$C$2/7</f>
        <v>9377.0687574146814</v>
      </c>
      <c r="AB53" s="5">
        <f>INDEX($G$7:$G$15,MATCH(AB$5,$E$7:$E$15,0))*W53*设计思路!$C$2/7</f>
        <v>7960.5979827510773</v>
      </c>
    </row>
    <row r="54" spans="18:28" x14ac:dyDescent="0.15">
      <c r="R54" s="5">
        <v>49</v>
      </c>
      <c r="S54" s="5">
        <f>节奏总纲!P52</f>
        <v>28.857055729177837</v>
      </c>
      <c r="T54" s="5">
        <f>节奏总纲!Q52</f>
        <v>25.166238301415991</v>
      </c>
      <c r="U54" s="5">
        <f>节奏总纲!R52</f>
        <v>20.719366013549685</v>
      </c>
      <c r="V54" s="5">
        <f>节奏总纲!S52</f>
        <v>15.268268186307994</v>
      </c>
      <c r="W54" s="5">
        <f>节奏总纲!T52</f>
        <v>8.5474599069824766</v>
      </c>
      <c r="X54" s="5">
        <f>INDEX($G$7:$G$15,MATCH(X$5,$E$7:$E$15,0))*S54*设计思路!$C$2/7</f>
        <v>3297.9492261917526</v>
      </c>
      <c r="Y54" s="5">
        <f>INDEX($G$7:$G$15,MATCH(Y$5,$E$7:$E$15,0))*T54*设计思路!$C$2/7</f>
        <v>5752.2830403236558</v>
      </c>
      <c r="Z54" s="5">
        <f>INDEX($G$7:$G$15,MATCH(Z$5,$E$7:$E$15,0))*U54*设计思路!$C$2/7</f>
        <v>7103.7826332170353</v>
      </c>
      <c r="AA54" s="5">
        <f>INDEX($G$7:$G$15,MATCH(AA$5,$E$7:$E$15,0))*V54*设计思路!$C$2/7</f>
        <v>10033.433379573824</v>
      </c>
      <c r="AB54" s="5">
        <f>INDEX($G$7:$G$15,MATCH(AB$5,$E$7:$E$15,0))*W54*设计思路!$C$2/7</f>
        <v>8547.4599069824762</v>
      </c>
    </row>
    <row r="55" spans="18:28" x14ac:dyDescent="0.15">
      <c r="R55" s="5">
        <v>50</v>
      </c>
      <c r="S55" s="5">
        <f>节奏总纲!P53</f>
        <v>31</v>
      </c>
      <c r="T55" s="5">
        <f>节奏总纲!Q53</f>
        <v>27.0351</v>
      </c>
      <c r="U55" s="5">
        <f>节奏总纲!R53</f>
        <v>22.205300000000001</v>
      </c>
      <c r="V55" s="5">
        <f>节奏总纲!S53</f>
        <v>16.386599999999998</v>
      </c>
      <c r="W55" s="5">
        <f>节奏总纲!T53</f>
        <v>9.1883999999999997</v>
      </c>
      <c r="X55" s="5">
        <f>INDEX($G$7:$G$15,MATCH(X$5,$E$7:$E$15,0))*S55*设计思路!$C$2/7</f>
        <v>3542.8571428571427</v>
      </c>
      <c r="Y55" s="5">
        <f>INDEX($G$7:$G$15,MATCH(Y$5,$E$7:$E$15,0))*T55*设计思路!$C$2/7</f>
        <v>6179.4514285714295</v>
      </c>
      <c r="Z55" s="5">
        <f>INDEX($G$7:$G$15,MATCH(Z$5,$E$7:$E$15,0))*U55*设计思路!$C$2/7</f>
        <v>7613.2457142857147</v>
      </c>
      <c r="AA55" s="5">
        <f>INDEX($G$7:$G$15,MATCH(AA$5,$E$7:$E$15,0))*V55*设计思路!$C$2/7</f>
        <v>10768.337142857141</v>
      </c>
      <c r="AB55" s="5">
        <f>INDEX($G$7:$G$15,MATCH(AB$5,$E$7:$E$15,0))*W55*设计思路!$C$2/7</f>
        <v>9188.4</v>
      </c>
    </row>
    <row r="56" spans="18:28" x14ac:dyDescent="0.15">
      <c r="R56" s="5">
        <v>51</v>
      </c>
      <c r="S56" s="5">
        <f>节奏总纲!P54</f>
        <v>33.296750801161366</v>
      </c>
      <c r="T56" s="5">
        <f>节奏总纲!Q54</f>
        <v>28.928217096048996</v>
      </c>
      <c r="U56" s="5">
        <f>节奏总纲!R54</f>
        <v>23.783869097269566</v>
      </c>
      <c r="V56" s="5">
        <f>节奏总纲!S54</f>
        <v>17.587343773173433</v>
      </c>
      <c r="W56" s="5">
        <f>节奏总纲!T54</f>
        <v>9.8458492119034169</v>
      </c>
      <c r="X56" s="5">
        <f>INDEX($G$7:$G$15,MATCH(X$5,$E$7:$E$15,0))*S56*设计思路!$C$2/7</f>
        <v>3805.3429487041562</v>
      </c>
      <c r="Y56" s="5">
        <f>INDEX($G$7:$G$15,MATCH(Y$5,$E$7:$E$15,0))*T56*设计思路!$C$2/7</f>
        <v>6612.1639076683423</v>
      </c>
      <c r="Z56" s="5">
        <f>INDEX($G$7:$G$15,MATCH(Z$5,$E$7:$E$15,0))*U56*设计思路!$C$2/7</f>
        <v>8154.4694047781368</v>
      </c>
      <c r="AA56" s="5">
        <f>INDEX($G$7:$G$15,MATCH(AA$5,$E$7:$E$15,0))*V56*设计思路!$C$2/7</f>
        <v>11557.397336656828</v>
      </c>
      <c r="AB56" s="5">
        <f>INDEX($G$7:$G$15,MATCH(AB$5,$E$7:$E$15,0))*W56*设计思路!$C$2/7</f>
        <v>9845.8492119034181</v>
      </c>
    </row>
    <row r="57" spans="18:28" x14ac:dyDescent="0.15">
      <c r="R57" s="5">
        <v>52</v>
      </c>
      <c r="S57" s="5">
        <f>节奏总纲!P55</f>
        <v>35.758347359905123</v>
      </c>
      <c r="T57" s="5">
        <f>节奏总纲!Q55</f>
        <v>31.081155525229534</v>
      </c>
      <c r="U57" s="5">
        <f>节奏总纲!R55</f>
        <v>25.606552544428059</v>
      </c>
      <c r="V57" s="5">
        <f>节奏总纲!S55</f>
        <v>18.930469092333773</v>
      </c>
      <c r="W57" s="5">
        <f>节奏总纲!T55</f>
        <v>10.570167479587953</v>
      </c>
      <c r="X57" s="5">
        <f>INDEX($G$7:$G$15,MATCH(X$5,$E$7:$E$15,0))*S57*设计思路!$C$2/7</f>
        <v>4086.6682697034425</v>
      </c>
      <c r="Y57" s="5">
        <f>INDEX($G$7:$G$15,MATCH(Y$5,$E$7:$E$15,0))*T57*设计思路!$C$2/7</f>
        <v>7104.2641200524649</v>
      </c>
      <c r="Z57" s="5">
        <f>INDEX($G$7:$G$15,MATCH(Z$5,$E$7:$E$15,0))*U57*设计思路!$C$2/7</f>
        <v>8779.389443803906</v>
      </c>
      <c r="AA57" s="5">
        <f>INDEX($G$7:$G$15,MATCH(AA$5,$E$7:$E$15,0))*V57*设计思路!$C$2/7</f>
        <v>12440.022546390766</v>
      </c>
      <c r="AB57" s="5">
        <f>INDEX($G$7:$G$15,MATCH(AB$5,$E$7:$E$15,0))*W57*设计思路!$C$2/7</f>
        <v>10570.167479587953</v>
      </c>
    </row>
    <row r="58" spans="18:28" x14ac:dyDescent="0.15">
      <c r="R58" s="5">
        <v>53</v>
      </c>
      <c r="S58" s="5">
        <f>节奏总纲!P56</f>
        <v>38.396621227037308</v>
      </c>
      <c r="T58" s="5">
        <f>节奏总纲!Q56</f>
        <v>33.42809844025868</v>
      </c>
      <c r="U58" s="5">
        <f>节奏总纲!R56</f>
        <v>27.5802930273809</v>
      </c>
      <c r="V58" s="5">
        <f>节奏总纲!S56</f>
        <v>20.319491953348145</v>
      </c>
      <c r="W58" s="5">
        <f>节奏总纲!T56</f>
        <v>11.338522248344118</v>
      </c>
      <c r="X58" s="5">
        <f>INDEX($G$7:$G$15,MATCH(X$5,$E$7:$E$15,0))*S58*设计思路!$C$2/7</f>
        <v>4388.1852830899779</v>
      </c>
      <c r="Y58" s="5">
        <f>INDEX($G$7:$G$15,MATCH(Y$5,$E$7:$E$15,0))*T58*设计思路!$C$2/7</f>
        <v>7640.7082149162698</v>
      </c>
      <c r="Z58" s="5">
        <f>INDEX($G$7:$G$15,MATCH(Z$5,$E$7:$E$15,0))*U58*设计思路!$C$2/7</f>
        <v>9456.1004665305954</v>
      </c>
      <c r="AA58" s="5">
        <f>INDEX($G$7:$G$15,MATCH(AA$5,$E$7:$E$15,0))*V58*设计思路!$C$2/7</f>
        <v>13352.808997914495</v>
      </c>
      <c r="AB58" s="5">
        <f>INDEX($G$7:$G$15,MATCH(AB$5,$E$7:$E$15,0))*W58*设计思路!$C$2/7</f>
        <v>11338.522248344118</v>
      </c>
    </row>
    <row r="59" spans="18:28" x14ac:dyDescent="0.15">
      <c r="R59" s="5">
        <v>54</v>
      </c>
      <c r="S59" s="5">
        <f>节奏总纲!P57</f>
        <v>41.224253144732614</v>
      </c>
      <c r="T59" s="5">
        <f>节奏总纲!Q57</f>
        <v>35.947548742206841</v>
      </c>
      <c r="U59" s="5">
        <f>节奏总纲!R57</f>
        <v>29.553667079458812</v>
      </c>
      <c r="V59" s="5">
        <f>节奏总纲!S57</f>
        <v>21.762283235104348</v>
      </c>
      <c r="W59" s="5">
        <f>节奏总纲!T57</f>
        <v>12.111685573922442</v>
      </c>
      <c r="X59" s="5">
        <f>INDEX($G$7:$G$15,MATCH(X$5,$E$7:$E$15,0))*S59*设计思路!$C$2/7</f>
        <v>4711.3432165408694</v>
      </c>
      <c r="Y59" s="5">
        <f>INDEX($G$7:$G$15,MATCH(Y$5,$E$7:$E$15,0))*T59*设计思路!$C$2/7</f>
        <v>8216.5825696472784</v>
      </c>
      <c r="Z59" s="5">
        <f>INDEX($G$7:$G$15,MATCH(Z$5,$E$7:$E$15,0))*U59*设计思路!$C$2/7</f>
        <v>10132.685855814449</v>
      </c>
      <c r="AA59" s="5">
        <f>INDEX($G$7:$G$15,MATCH(AA$5,$E$7:$E$15,0))*V59*设计思路!$C$2/7</f>
        <v>14300.928983068572</v>
      </c>
      <c r="AB59" s="5">
        <f>INDEX($G$7:$G$15,MATCH(AB$5,$E$7:$E$15,0))*W59*设计思路!$C$2/7</f>
        <v>12111.685573922441</v>
      </c>
    </row>
    <row r="60" spans="18:28" x14ac:dyDescent="0.15">
      <c r="R60" s="5">
        <v>55</v>
      </c>
      <c r="S60" s="5">
        <f>节奏总纲!P58</f>
        <v>44.254833995939045</v>
      </c>
      <c r="T60" s="5">
        <f>节奏总纲!Q58</f>
        <v>38.53268396026413</v>
      </c>
      <c r="U60" s="5">
        <f>节奏总纲!R58</f>
        <v>31.642206307096416</v>
      </c>
      <c r="V60" s="5">
        <f>节奏总纲!S58</f>
        <v>23.282468165263531</v>
      </c>
      <c r="W60" s="5">
        <f>节奏总纲!T58</f>
        <v>12.944538943812169</v>
      </c>
      <c r="X60" s="5">
        <f>INDEX($G$7:$G$15,MATCH(X$5,$E$7:$E$15,0))*S60*设计思路!$C$2/7</f>
        <v>5057.6953138216049</v>
      </c>
      <c r="Y60" s="5">
        <f>INDEX($G$7:$G$15,MATCH(Y$5,$E$7:$E$15,0))*T60*设计思路!$C$2/7</f>
        <v>8807.4706194889441</v>
      </c>
      <c r="Z60" s="5">
        <f>INDEX($G$7:$G$15,MATCH(Z$5,$E$7:$E$15,0))*U60*设计思路!$C$2/7</f>
        <v>10848.756448147342</v>
      </c>
      <c r="AA60" s="5">
        <f>INDEX($G$7:$G$15,MATCH(AA$5,$E$7:$E$15,0))*V60*设计思路!$C$2/7</f>
        <v>15299.907651458892</v>
      </c>
      <c r="AB60" s="5">
        <f>INDEX($G$7:$G$15,MATCH(AB$5,$E$7:$E$15,0))*W60*设计思路!$C$2/7</f>
        <v>12944.538943812169</v>
      </c>
    </row>
    <row r="61" spans="18:28" x14ac:dyDescent="0.15">
      <c r="R61" s="5">
        <v>56</v>
      </c>
      <c r="S61" s="5">
        <f>节奏总纲!P59</f>
        <v>47.502930128332721</v>
      </c>
      <c r="T61" s="5">
        <f>节奏总纲!Q59</f>
        <v>41.275295988508304</v>
      </c>
      <c r="U61" s="5">
        <f>节奏总纲!R59</f>
        <v>33.888590353552566</v>
      </c>
      <c r="V61" s="5">
        <f>节奏总纲!S59</f>
        <v>24.910536559297679</v>
      </c>
      <c r="W61" s="5">
        <f>节奏总纲!T59</f>
        <v>13.837603546383322</v>
      </c>
      <c r="X61" s="5">
        <f>INDEX($G$7:$G$15,MATCH(X$5,$E$7:$E$15,0))*S61*设计思路!$C$2/7</f>
        <v>5428.9063003808824</v>
      </c>
      <c r="Y61" s="5">
        <f>INDEX($G$7:$G$15,MATCH(Y$5,$E$7:$E$15,0))*T61*设计思路!$C$2/7</f>
        <v>9434.3533688018979</v>
      </c>
      <c r="Z61" s="5">
        <f>INDEX($G$7:$G$15,MATCH(Z$5,$E$7:$E$15,0))*U61*设计思路!$C$2/7</f>
        <v>11618.945264075166</v>
      </c>
      <c r="AA61" s="5">
        <f>INDEX($G$7:$G$15,MATCH(AA$5,$E$7:$E$15,0))*V61*设计思路!$C$2/7</f>
        <v>16369.781167538475</v>
      </c>
      <c r="AB61" s="5">
        <f>INDEX($G$7:$G$15,MATCH(AB$5,$E$7:$E$15,0))*W61*设计思路!$C$2/7</f>
        <v>13837.603546383323</v>
      </c>
    </row>
    <row r="62" spans="18:28" x14ac:dyDescent="0.15">
      <c r="R62" s="5">
        <v>57</v>
      </c>
      <c r="S62" s="5">
        <f>节奏总纲!P60</f>
        <v>50.984153366799077</v>
      </c>
      <c r="T62" s="5">
        <f>节奏总纲!Q60</f>
        <v>44.310327691085078</v>
      </c>
      <c r="U62" s="5">
        <f>节奏总纲!R60</f>
        <v>36.316012443170983</v>
      </c>
      <c r="V62" s="5">
        <f>节奏总纲!S60</f>
        <v>26.664712210835919</v>
      </c>
      <c r="W62" s="5">
        <f>节奏总纲!T60</f>
        <v>14.815994968391813</v>
      </c>
      <c r="X62" s="5">
        <f>INDEX($G$7:$G$15,MATCH(X$5,$E$7:$E$15,0))*S62*设计思路!$C$2/7</f>
        <v>5826.760384777037</v>
      </c>
      <c r="Y62" s="5">
        <f>INDEX($G$7:$G$15,MATCH(Y$5,$E$7:$E$15,0))*T62*设计思路!$C$2/7</f>
        <v>10128.074900819445</v>
      </c>
      <c r="Z62" s="5">
        <f>INDEX($G$7:$G$15,MATCH(Z$5,$E$7:$E$15,0))*U62*设计思路!$C$2/7</f>
        <v>12451.204266230052</v>
      </c>
      <c r="AA62" s="5">
        <f>INDEX($G$7:$G$15,MATCH(AA$5,$E$7:$E$15,0))*V62*设计思路!$C$2/7</f>
        <v>17522.525167120748</v>
      </c>
      <c r="AB62" s="5">
        <f>INDEX($G$7:$G$15,MATCH(AB$5,$E$7:$E$15,0))*W62*设计思路!$C$2/7</f>
        <v>14815.994968391813</v>
      </c>
    </row>
    <row r="63" spans="18:28" x14ac:dyDescent="0.15">
      <c r="R63" s="5">
        <v>58</v>
      </c>
      <c r="S63" s="5">
        <f>节奏总纲!P61</f>
        <v>54.715236050951923</v>
      </c>
      <c r="T63" s="5">
        <f>节奏总纲!Q61</f>
        <v>47.459995750595695</v>
      </c>
      <c r="U63" s="5">
        <f>节奏总纲!R61</f>
        <v>38.913475879437009</v>
      </c>
      <c r="V63" s="5">
        <f>节奏总纲!S61</f>
        <v>28.572296265807093</v>
      </c>
      <c r="W63" s="5">
        <f>节奏总纲!T61</f>
        <v>15.856475407565867</v>
      </c>
      <c r="X63" s="5">
        <f>INDEX($G$7:$G$15,MATCH(X$5,$E$7:$E$15,0))*S63*设计思路!$C$2/7</f>
        <v>6253.1698343945054</v>
      </c>
      <c r="Y63" s="5">
        <f>INDEX($G$7:$G$15,MATCH(Y$5,$E$7:$E$15,0))*T63*设计思路!$C$2/7</f>
        <v>10847.999028707589</v>
      </c>
      <c r="Z63" s="5">
        <f>INDEX($G$7:$G$15,MATCH(Z$5,$E$7:$E$15,0))*U63*设计思路!$C$2/7</f>
        <v>13341.763158664118</v>
      </c>
      <c r="AA63" s="5">
        <f>INDEX($G$7:$G$15,MATCH(AA$5,$E$7:$E$15,0))*V63*设计思路!$C$2/7</f>
        <v>18776.080403244665</v>
      </c>
      <c r="AB63" s="5">
        <f>INDEX($G$7:$G$15,MATCH(AB$5,$E$7:$E$15,0))*W63*设计思路!$C$2/7</f>
        <v>15856.475407565867</v>
      </c>
    </row>
    <row r="64" spans="18:28" x14ac:dyDescent="0.15">
      <c r="R64" s="5">
        <v>59</v>
      </c>
      <c r="S64" s="5">
        <f>节奏总纲!P62</f>
        <v>58.714111458355703</v>
      </c>
      <c r="T64" s="5">
        <f>节奏总纲!Q62</f>
        <v>50.940363101269412</v>
      </c>
      <c r="U64" s="5">
        <f>节奏总纲!R62</f>
        <v>41.728119013453394</v>
      </c>
      <c r="V64" s="5">
        <f>节奏总纲!S62</f>
        <v>30.607666303240826</v>
      </c>
      <c r="W64" s="5">
        <f>节奏总纲!T62</f>
        <v>17.003606678339814</v>
      </c>
      <c r="X64" s="5">
        <f>INDEX($G$7:$G$15,MATCH(X$5,$E$7:$E$15,0))*S64*设计思路!$C$2/7</f>
        <v>6710.1841666692226</v>
      </c>
      <c r="Y64" s="5">
        <f>INDEX($G$7:$G$15,MATCH(Y$5,$E$7:$E$15,0))*T64*设计思路!$C$2/7</f>
        <v>11643.511566004438</v>
      </c>
      <c r="Z64" s="5">
        <f>INDEX($G$7:$G$15,MATCH(Z$5,$E$7:$E$15,0))*U64*设计思路!$C$2/7</f>
        <v>14306.783661755451</v>
      </c>
      <c r="AA64" s="5">
        <f>INDEX($G$7:$G$15,MATCH(AA$5,$E$7:$E$15,0))*V64*设计思路!$C$2/7</f>
        <v>20113.609284986829</v>
      </c>
      <c r="AB64" s="5">
        <f>INDEX($G$7:$G$15,MATCH(AB$5,$E$7:$E$15,0))*W64*设计思路!$C$2/7</f>
        <v>17003.606678339816</v>
      </c>
    </row>
    <row r="65" spans="18:28" x14ac:dyDescent="0.15">
      <c r="R65" s="5">
        <v>60</v>
      </c>
      <c r="S65" s="5">
        <f>节奏总纲!P63</f>
        <v>63</v>
      </c>
      <c r="T65" s="5">
        <f>节奏总纲!Q63</f>
        <v>54.589500000000001</v>
      </c>
      <c r="U65" s="5">
        <f>节奏总纲!R63</f>
        <v>44.717399999999998</v>
      </c>
      <c r="V65" s="5">
        <f>节奏总纲!S63</f>
        <v>32.810400000000001</v>
      </c>
      <c r="W65" s="5">
        <f>节奏总纲!T63</f>
        <v>18.276300000000003</v>
      </c>
      <c r="X65" s="5">
        <f>INDEX($G$7:$G$15,MATCH(X$5,$E$7:$E$15,0))*S65*设计思路!$C$2/7</f>
        <v>7200</v>
      </c>
      <c r="Y65" s="5">
        <f>INDEX($G$7:$G$15,MATCH(Y$5,$E$7:$E$15,0))*T65*设计思路!$C$2/7</f>
        <v>12477.6</v>
      </c>
      <c r="Z65" s="5">
        <f>INDEX($G$7:$G$15,MATCH(Z$5,$E$7:$E$15,0))*U65*设计思路!$C$2/7</f>
        <v>15331.679999999998</v>
      </c>
      <c r="AA65" s="5">
        <f>INDEX($G$7:$G$15,MATCH(AA$5,$E$7:$E$15,0))*V65*设计思路!$C$2/7</f>
        <v>21561.119999999999</v>
      </c>
      <c r="AB65" s="5">
        <f>INDEX($G$7:$G$15,MATCH(AB$5,$E$7:$E$15,0))*W65*设计思路!$C$2/7</f>
        <v>18276.300000000003</v>
      </c>
    </row>
    <row r="66" spans="18:28" x14ac:dyDescent="0.15">
      <c r="R66" s="5">
        <v>61</v>
      </c>
      <c r="S66" s="5">
        <f>节奏总纲!P64</f>
        <v>67.593501602322732</v>
      </c>
      <c r="T66" s="5">
        <f>节奏总纲!Q64</f>
        <v>58.596806539053574</v>
      </c>
      <c r="U66" s="5">
        <f>节奏总纲!R64</f>
        <v>47.977867437328676</v>
      </c>
      <c r="V66" s="5">
        <f>节奏总纲!S64</f>
        <v>35.229733035130607</v>
      </c>
      <c r="W66" s="5">
        <f>节奏总纲!T64</f>
        <v>19.602115464673592</v>
      </c>
      <c r="X66" s="5">
        <f>INDEX($G$7:$G$15,MATCH(X$5,$E$7:$E$15,0))*S66*设计思路!$C$2/7</f>
        <v>7724.9716116940263</v>
      </c>
      <c r="Y66" s="5">
        <f>INDEX($G$7:$G$15,MATCH(Y$5,$E$7:$E$15,0))*T66*设计思路!$C$2/7</f>
        <v>13393.555780355104</v>
      </c>
      <c r="Z66" s="5">
        <f>INDEX($G$7:$G$15,MATCH(Z$5,$E$7:$E$15,0))*U66*设计思路!$C$2/7</f>
        <v>16449.554549941262</v>
      </c>
      <c r="AA66" s="5">
        <f>INDEX($G$7:$G$15,MATCH(AA$5,$E$7:$E$15,0))*V66*设计思路!$C$2/7</f>
        <v>23150.967423085825</v>
      </c>
      <c r="AB66" s="5">
        <f>INDEX($G$7:$G$15,MATCH(AB$5,$E$7:$E$15,0))*W66*设计思路!$C$2/7</f>
        <v>19602.115464673589</v>
      </c>
    </row>
    <row r="67" spans="18:28" x14ac:dyDescent="0.15">
      <c r="R67" s="5">
        <v>62</v>
      </c>
      <c r="S67" s="5">
        <f>节奏总纲!P65</f>
        <v>72.516694719810218</v>
      </c>
      <c r="T67" s="5">
        <f>节奏总纲!Q65</f>
        <v>62.842967644187539</v>
      </c>
      <c r="U67" s="5">
        <f>节奏总纲!R65</f>
        <v>51.5086082594812</v>
      </c>
      <c r="V67" s="5">
        <f>节奏总纲!S65</f>
        <v>37.846462974268952</v>
      </c>
      <c r="W67" s="5">
        <f>节奏总纲!T65</f>
        <v>21.124113171880715</v>
      </c>
      <c r="X67" s="5">
        <f>INDEX($G$7:$G$15,MATCH(X$5,$E$7:$E$15,0))*S67*设计思路!$C$2/7</f>
        <v>8287.6222536925961</v>
      </c>
      <c r="Y67" s="5">
        <f>INDEX($G$7:$G$15,MATCH(Y$5,$E$7:$E$15,0))*T67*设计思路!$C$2/7</f>
        <v>14364.106890100009</v>
      </c>
      <c r="Z67" s="5">
        <f>INDEX($G$7:$G$15,MATCH(Z$5,$E$7:$E$15,0))*U67*设计思路!$C$2/7</f>
        <v>17660.094260393555</v>
      </c>
      <c r="AA67" s="5">
        <f>INDEX($G$7:$G$15,MATCH(AA$5,$E$7:$E$15,0))*V67*设计思路!$C$2/7</f>
        <v>24870.532811662451</v>
      </c>
      <c r="AB67" s="5">
        <f>INDEX($G$7:$G$15,MATCH(AB$5,$E$7:$E$15,0))*W67*设计思路!$C$2/7</f>
        <v>21124.113171880716</v>
      </c>
    </row>
    <row r="68" spans="18:28" x14ac:dyDescent="0.15">
      <c r="R68" s="5">
        <v>63</v>
      </c>
      <c r="S68" s="5">
        <f>节奏总纲!P66</f>
        <v>77.793242454074615</v>
      </c>
      <c r="T68" s="5">
        <f>节奏总纲!Q66</f>
        <v>67.470079180418907</v>
      </c>
      <c r="U68" s="5">
        <f>节奏总纲!R66</f>
        <v>55.27987808786542</v>
      </c>
      <c r="V68" s="5">
        <f>节奏总纲!S66</f>
        <v>40.678086479235617</v>
      </c>
      <c r="W68" s="5">
        <f>节奏总纲!T66</f>
        <v>22.700068148098975</v>
      </c>
      <c r="X68" s="5">
        <f>INDEX($G$7:$G$15,MATCH(X$5,$E$7:$E$15,0))*S68*设计思路!$C$2/7</f>
        <v>8890.6562804656696</v>
      </c>
      <c r="Y68" s="5">
        <f>INDEX($G$7:$G$15,MATCH(Y$5,$E$7:$E$15,0))*T68*设计思路!$C$2/7</f>
        <v>15421.732384095751</v>
      </c>
      <c r="Z68" s="5">
        <f>INDEX($G$7:$G$15,MATCH(Z$5,$E$7:$E$15,0))*U68*设计思路!$C$2/7</f>
        <v>18953.101058696717</v>
      </c>
      <c r="AA68" s="5">
        <f>INDEX($G$7:$G$15,MATCH(AA$5,$E$7:$E$15,0))*V68*设计思路!$C$2/7</f>
        <v>26731.313972069122</v>
      </c>
      <c r="AB68" s="5">
        <f>INDEX($G$7:$G$15,MATCH(AB$5,$E$7:$E$15,0))*W68*设计思路!$C$2/7</f>
        <v>22700.068148098973</v>
      </c>
    </row>
    <row r="69" spans="18:28" x14ac:dyDescent="0.15">
      <c r="R69" s="5">
        <v>64</v>
      </c>
      <c r="S69" s="5">
        <f>节奏总纲!P67</f>
        <v>83.4485062894652</v>
      </c>
      <c r="T69" s="5">
        <f>节奏总纲!Q67</f>
        <v>72.399924056740005</v>
      </c>
      <c r="U69" s="5">
        <f>节奏总纲!R67</f>
        <v>59.365267374325548</v>
      </c>
      <c r="V69" s="5">
        <f>节奏总纲!S67</f>
        <v>43.718672445050821</v>
      </c>
      <c r="W69" s="5">
        <f>节奏总纲!T67</f>
        <v>24.341929284637001</v>
      </c>
      <c r="X69" s="5">
        <f>INDEX($G$7:$G$15,MATCH(X$5,$E$7:$E$15,0))*S69*设计思路!$C$2/7</f>
        <v>9536.9721473674526</v>
      </c>
      <c r="Y69" s="5">
        <f>INDEX($G$7:$G$15,MATCH(Y$5,$E$7:$E$15,0))*T69*设计思路!$C$2/7</f>
        <v>16548.554070112001</v>
      </c>
      <c r="Z69" s="5">
        <f>INDEX($G$7:$G$15,MATCH(Z$5,$E$7:$E$15,0))*U69*设计思路!$C$2/7</f>
        <v>20353.805956911616</v>
      </c>
      <c r="AA69" s="5">
        <f>INDEX($G$7:$G$15,MATCH(AA$5,$E$7:$E$15,0))*V69*设计思路!$C$2/7</f>
        <v>28729.413321033393</v>
      </c>
      <c r="AB69" s="5">
        <f>INDEX($G$7:$G$15,MATCH(AB$5,$E$7:$E$15,0))*W69*设计思路!$C$2/7</f>
        <v>24341.929284637001</v>
      </c>
    </row>
    <row r="70" spans="18:28" x14ac:dyDescent="0.15">
      <c r="R70" s="5">
        <v>65</v>
      </c>
      <c r="S70" s="5">
        <f>节奏总纲!P68</f>
        <v>89.509667991878061</v>
      </c>
      <c r="T70" s="5">
        <f>节奏总纲!Q68</f>
        <v>77.64963698295422</v>
      </c>
      <c r="U70" s="5">
        <f>节奏总纲!R68</f>
        <v>63.802491344610679</v>
      </c>
      <c r="V70" s="5">
        <f>节奏总纲!S68</f>
        <v>46.929918928141667</v>
      </c>
      <c r="W70" s="5">
        <f>节奏总纲!T68</f>
        <v>25.993607584841389</v>
      </c>
      <c r="X70" s="5">
        <f>INDEX($G$7:$G$15,MATCH(X$5,$E$7:$E$15,0))*S70*设计思路!$C$2/7</f>
        <v>10229.676341928922</v>
      </c>
      <c r="Y70" s="5">
        <f>INDEX($G$7:$G$15,MATCH(Y$5,$E$7:$E$15,0))*T70*设计思路!$C$2/7</f>
        <v>17748.488453246679</v>
      </c>
      <c r="Z70" s="5">
        <f>INDEX($G$7:$G$15,MATCH(Z$5,$E$7:$E$15,0))*U70*设计思路!$C$2/7</f>
        <v>21875.139889580805</v>
      </c>
      <c r="AA70" s="5">
        <f>INDEX($G$7:$G$15,MATCH(AA$5,$E$7:$E$15,0))*V70*设计思路!$C$2/7</f>
        <v>30839.661009921667</v>
      </c>
      <c r="AB70" s="5">
        <f>INDEX($G$7:$G$15,MATCH(AB$5,$E$7:$E$15,0))*W70*设计思路!$C$2/7</f>
        <v>25993.607584841386</v>
      </c>
    </row>
    <row r="71" spans="18:28" x14ac:dyDescent="0.15">
      <c r="R71" s="5">
        <v>66</v>
      </c>
      <c r="S71" s="5">
        <f>节奏总纲!P69</f>
        <v>96.005860256665443</v>
      </c>
      <c r="T71" s="5">
        <f>节奏总纲!Q69</f>
        <v>83.352287874836932</v>
      </c>
      <c r="U71" s="5">
        <f>节奏总纲!R69</f>
        <v>68.490580707105124</v>
      </c>
      <c r="V71" s="5">
        <f>节奏总纲!S69</f>
        <v>50.163061984107692</v>
      </c>
      <c r="W71" s="5">
        <f>节奏总纲!T69</f>
        <v>27.851300060458648</v>
      </c>
      <c r="X71" s="5">
        <f>INDEX($G$7:$G$15,MATCH(X$5,$E$7:$E$15,0))*S71*设计思路!$C$2/7</f>
        <v>10972.098315047479</v>
      </c>
      <c r="Y71" s="5">
        <f>INDEX($G$7:$G$15,MATCH(Y$5,$E$7:$E$15,0))*T71*设计思路!$C$2/7</f>
        <v>19051.951514248442</v>
      </c>
      <c r="Z71" s="5">
        <f>INDEX($G$7:$G$15,MATCH(Z$5,$E$7:$E$15,0))*U71*设计思路!$C$2/7</f>
        <v>23482.484813864612</v>
      </c>
      <c r="AA71" s="5">
        <f>INDEX($G$7:$G$15,MATCH(AA$5,$E$7:$E$15,0))*V71*设计思路!$C$2/7</f>
        <v>32964.297875270764</v>
      </c>
      <c r="AB71" s="5">
        <f>INDEX($G$7:$G$15,MATCH(AB$5,$E$7:$E$15,0))*W71*设计思路!$C$2/7</f>
        <v>27851.300060458649</v>
      </c>
    </row>
    <row r="72" spans="18:28" x14ac:dyDescent="0.15">
      <c r="R72" s="5">
        <v>67</v>
      </c>
      <c r="S72" s="5">
        <f>节奏总纲!P70</f>
        <v>102.96830673359811</v>
      </c>
      <c r="T72" s="5">
        <f>节奏总纲!Q70</f>
        <v>89.469161720823394</v>
      </c>
      <c r="U72" s="5">
        <f>节奏总纲!R70</f>
        <v>73.292840732975137</v>
      </c>
      <c r="V72" s="5">
        <f>节奏总纲!S70</f>
        <v>53.625894146857902</v>
      </c>
      <c r="W72" s="5">
        <f>节奏总纲!T70</f>
        <v>29.799027968703292</v>
      </c>
      <c r="X72" s="5">
        <f>INDEX($G$7:$G$15,MATCH(X$5,$E$7:$E$15,0))*S72*设计思路!$C$2/7</f>
        <v>11767.806483839784</v>
      </c>
      <c r="Y72" s="5">
        <f>INDEX($G$7:$G$15,MATCH(Y$5,$E$7:$E$15,0))*T72*设计思路!$C$2/7</f>
        <v>20450.094107616776</v>
      </c>
      <c r="Z72" s="5">
        <f>INDEX($G$7:$G$15,MATCH(Z$5,$E$7:$E$15,0))*U72*设计思路!$C$2/7</f>
        <v>25128.973965591478</v>
      </c>
      <c r="AA72" s="5">
        <f>INDEX($G$7:$G$15,MATCH(AA$5,$E$7:$E$15,0))*V72*设计思路!$C$2/7</f>
        <v>35239.873296506623</v>
      </c>
      <c r="AB72" s="5">
        <f>INDEX($G$7:$G$15,MATCH(AB$5,$E$7:$E$15,0))*W72*设计思路!$C$2/7</f>
        <v>29799.027968703293</v>
      </c>
    </row>
    <row r="73" spans="18:28" x14ac:dyDescent="0.15">
      <c r="R73" s="5">
        <v>68</v>
      </c>
      <c r="S73" s="5">
        <f>节奏总纲!P71</f>
        <v>110.43047210190386</v>
      </c>
      <c r="T73" s="5">
        <f>节奏总纲!Q71</f>
        <v>95.831563690032169</v>
      </c>
      <c r="U73" s="5">
        <f>节奏总纲!R71</f>
        <v>78.251032531409081</v>
      </c>
      <c r="V73" s="5">
        <f>节奏总纲!S71</f>
        <v>57.412802445779818</v>
      </c>
      <c r="W73" s="5">
        <f>节奏总纲!T71</f>
        <v>31.859191201399263</v>
      </c>
      <c r="X73" s="5">
        <f>INDEX($G$7:$G$15,MATCH(X$5,$E$7:$E$15,0))*S73*设计思路!$C$2/7</f>
        <v>12620.625383074726</v>
      </c>
      <c r="Y73" s="5">
        <f>INDEX($G$7:$G$15,MATCH(Y$5,$E$7:$E$15,0))*T73*设计思路!$C$2/7</f>
        <v>21904.357414864495</v>
      </c>
      <c r="Z73" s="5">
        <f>INDEX($G$7:$G$15,MATCH(Z$5,$E$7:$E$15,0))*U73*设计思路!$C$2/7</f>
        <v>26828.925439340259</v>
      </c>
      <c r="AA73" s="5">
        <f>INDEX($G$7:$G$15,MATCH(AA$5,$E$7:$E$15,0))*V73*设计思路!$C$2/7</f>
        <v>37728.41303579817</v>
      </c>
      <c r="AB73" s="5">
        <f>INDEX($G$7:$G$15,MATCH(AB$5,$E$7:$E$15,0))*W73*设计思路!$C$2/7</f>
        <v>31859.191201399262</v>
      </c>
    </row>
    <row r="74" spans="18:28" x14ac:dyDescent="0.15">
      <c r="R74" s="5">
        <v>69</v>
      </c>
      <c r="S74" s="5">
        <f>节奏总纲!P72</f>
        <v>118.42822291671132</v>
      </c>
      <c r="T74" s="5">
        <f>节奏总纲!Q72</f>
        <v>102.51146975670532</v>
      </c>
      <c r="U74" s="5">
        <f>节奏总纲!R72</f>
        <v>83.894553114198303</v>
      </c>
      <c r="V74" s="5">
        <f>节奏总纲!S72</f>
        <v>61.535304627523196</v>
      </c>
      <c r="W74" s="5">
        <f>节奏总纲!T72</f>
        <v>34.059956910846175</v>
      </c>
      <c r="X74" s="5">
        <f>INDEX($G$7:$G$15,MATCH(X$5,$E$7:$E$15,0))*S74*设计思路!$C$2/7</f>
        <v>13534.65404762415</v>
      </c>
      <c r="Y74" s="5">
        <f>INDEX($G$7:$G$15,MATCH(Y$5,$E$7:$E$15,0))*T74*设计思路!$C$2/7</f>
        <v>23431.193087246931</v>
      </c>
      <c r="Z74" s="5">
        <f>INDEX($G$7:$G$15,MATCH(Z$5,$E$7:$E$15,0))*U74*设计思路!$C$2/7</f>
        <v>28763.846782010845</v>
      </c>
      <c r="AA74" s="5">
        <f>INDEX($G$7:$G$15,MATCH(AA$5,$E$7:$E$15,0))*V74*设计思路!$C$2/7</f>
        <v>40437.48589808667</v>
      </c>
      <c r="AB74" s="5">
        <f>INDEX($G$7:$G$15,MATCH(AB$5,$E$7:$E$15,0))*W74*设计思路!$C$2/7</f>
        <v>34059.95691084618</v>
      </c>
    </row>
    <row r="75" spans="18:28" x14ac:dyDescent="0.15">
      <c r="R75" s="5">
        <v>70</v>
      </c>
      <c r="S75" s="5">
        <f>节奏总纲!P73</f>
        <v>127</v>
      </c>
      <c r="T75" s="5">
        <f>节奏总纲!Q73</f>
        <v>109.9693</v>
      </c>
      <c r="U75" s="5">
        <f>节奏总纲!R73</f>
        <v>90.106499999999997</v>
      </c>
      <c r="V75" s="5">
        <f>节奏总纲!S73</f>
        <v>65.925700000000006</v>
      </c>
      <c r="W75" s="5">
        <f>节奏总纲!T73</f>
        <v>36.4998</v>
      </c>
      <c r="X75" s="5">
        <f>INDEX($G$7:$G$15,MATCH(X$5,$E$7:$E$15,0))*S75*设计思路!$C$2/7</f>
        <v>14514.285714285714</v>
      </c>
      <c r="Y75" s="5">
        <f>INDEX($G$7:$G$15,MATCH(Y$5,$E$7:$E$15,0))*T75*设计思路!$C$2/7</f>
        <v>25135.84</v>
      </c>
      <c r="Z75" s="5">
        <f>INDEX($G$7:$G$15,MATCH(Z$5,$E$7:$E$15,0))*U75*设计思路!$C$2/7</f>
        <v>30893.657142857144</v>
      </c>
      <c r="AA75" s="5">
        <f>INDEX($G$7:$G$15,MATCH(AA$5,$E$7:$E$15,0))*V75*设计思路!$C$2/7</f>
        <v>43322.602857142861</v>
      </c>
      <c r="AB75" s="5">
        <f>INDEX($G$7:$G$15,MATCH(AB$5,$E$7:$E$15,0))*W75*设计思路!$C$2/7</f>
        <v>36499.800000000003</v>
      </c>
    </row>
    <row r="76" spans="18:28" x14ac:dyDescent="0.15">
      <c r="R76" s="5">
        <v>71</v>
      </c>
      <c r="S76" s="5">
        <f>节奏总纲!P74</f>
        <v>136.18700320464549</v>
      </c>
      <c r="T76" s="5">
        <f>节奏总纲!Q74</f>
        <v>118.03327567746625</v>
      </c>
      <c r="U76" s="5">
        <f>节奏总纲!R74</f>
        <v>96.583822672734584</v>
      </c>
      <c r="V76" s="5">
        <f>节奏总纲!S74</f>
        <v>70.612961161608681</v>
      </c>
      <c r="W76" s="5">
        <f>节奏总纲!T74</f>
        <v>39.126526020694648</v>
      </c>
      <c r="X76" s="5">
        <f>INDEX($G$7:$G$15,MATCH(X$5,$E$7:$E$15,0))*S76*设计思路!$C$2/7</f>
        <v>15564.228937673772</v>
      </c>
      <c r="Y76" s="5">
        <f>INDEX($G$7:$G$15,MATCH(Y$5,$E$7:$E$15,0))*T76*设计思路!$C$2/7</f>
        <v>26979.034440563712</v>
      </c>
      <c r="Z76" s="5">
        <f>INDEX($G$7:$G$15,MATCH(Z$5,$E$7:$E$15,0))*U76*设计思路!$C$2/7</f>
        <v>33114.453487794715</v>
      </c>
      <c r="AA76" s="5">
        <f>INDEX($G$7:$G$15,MATCH(AA$5,$E$7:$E$15,0))*V76*设计思路!$C$2/7</f>
        <v>46402.803049057133</v>
      </c>
      <c r="AB76" s="5">
        <f>INDEX($G$7:$G$15,MATCH(AB$5,$E$7:$E$15,0))*W76*设计思路!$C$2/7</f>
        <v>39126.526020694648</v>
      </c>
    </row>
    <row r="77" spans="18:28" x14ac:dyDescent="0.15">
      <c r="R77" s="5">
        <v>72</v>
      </c>
      <c r="S77" s="5">
        <f>节奏总纲!P75</f>
        <v>146.03338943962044</v>
      </c>
      <c r="T77" s="5">
        <f>节奏总纲!Q75</f>
        <v>126.581741966263</v>
      </c>
      <c r="U77" s="5">
        <f>节奏总纲!R75</f>
        <v>103.31862302853146</v>
      </c>
      <c r="V77" s="5">
        <f>节奏总纲!S75</f>
        <v>75.586882373947532</v>
      </c>
      <c r="W77" s="5">
        <f>节奏总纲!T75</f>
        <v>41.896979430227098</v>
      </c>
      <c r="X77" s="5">
        <f>INDEX($G$7:$G$15,MATCH(X$5,$E$7:$E$15,0))*S77*设计思路!$C$2/7</f>
        <v>16689.530221670906</v>
      </c>
      <c r="Y77" s="5">
        <f>INDEX($G$7:$G$15,MATCH(Y$5,$E$7:$E$15,0))*T77*设计思路!$C$2/7</f>
        <v>28932.969592288686</v>
      </c>
      <c r="Z77" s="5">
        <f>INDEX($G$7:$G$15,MATCH(Z$5,$E$7:$E$15,0))*U77*设计思路!$C$2/7</f>
        <v>35423.527895496503</v>
      </c>
      <c r="AA77" s="5">
        <f>INDEX($G$7:$G$15,MATCH(AA$5,$E$7:$E$15,0))*V77*设计思路!$C$2/7</f>
        <v>49671.379845736948</v>
      </c>
      <c r="AB77" s="5">
        <f>INDEX($G$7:$G$15,MATCH(AB$5,$E$7:$E$15,0))*W77*设计思路!$C$2/7</f>
        <v>41896.979430227097</v>
      </c>
    </row>
    <row r="78" spans="18:28" x14ac:dyDescent="0.15">
      <c r="R78" s="5">
        <v>73</v>
      </c>
      <c r="S78" s="5">
        <f>节奏总纲!P76</f>
        <v>156.58648490814926</v>
      </c>
      <c r="T78" s="5">
        <f>节奏总纲!Q76</f>
        <v>135.41599214856748</v>
      </c>
      <c r="U78" s="5">
        <f>节奏总纲!R76</f>
        <v>110.58137564213501</v>
      </c>
      <c r="V78" s="5">
        <f>节奏总纲!S76</f>
        <v>80.955212697513176</v>
      </c>
      <c r="W78" s="5">
        <f>节奏总纲!T76</f>
        <v>44.877686574675579</v>
      </c>
      <c r="X78" s="5">
        <f>INDEX($G$7:$G$15,MATCH(X$5,$E$7:$E$15,0))*S78*设计思路!$C$2/7</f>
        <v>17895.598275217057</v>
      </c>
      <c r="Y78" s="5">
        <f>INDEX($G$7:$G$15,MATCH(Y$5,$E$7:$E$15,0))*T78*设计思路!$C$2/7</f>
        <v>30952.226776815423</v>
      </c>
      <c r="Z78" s="5">
        <f>INDEX($G$7:$G$15,MATCH(Z$5,$E$7:$E$15,0))*U78*设计思路!$C$2/7</f>
        <v>37913.614505874866</v>
      </c>
      <c r="AA78" s="5">
        <f>INDEX($G$7:$G$15,MATCH(AA$5,$E$7:$E$15,0))*V78*设计思路!$C$2/7</f>
        <v>53199.139772651521</v>
      </c>
      <c r="AB78" s="5">
        <f>INDEX($G$7:$G$15,MATCH(AB$5,$E$7:$E$15,0))*W78*设计思路!$C$2/7</f>
        <v>44877.686574675572</v>
      </c>
    </row>
    <row r="79" spans="18:28" x14ac:dyDescent="0.15">
      <c r="R79" s="5">
        <v>74</v>
      </c>
      <c r="S79" s="5">
        <f>节奏总纲!P77</f>
        <v>167.89701257893043</v>
      </c>
      <c r="T79" s="5">
        <f>节奏总纲!Q77</f>
        <v>145.16375707574326</v>
      </c>
      <c r="U79" s="5">
        <f>节奏总纲!R77</f>
        <v>118.70318789330381</v>
      </c>
      <c r="V79" s="5">
        <f>节奏总纲!S77</f>
        <v>86.869914308338593</v>
      </c>
      <c r="W79" s="5">
        <f>节奏总纲!T77</f>
        <v>48.169652908895138</v>
      </c>
      <c r="X79" s="5">
        <f>INDEX($G$7:$G$15,MATCH(X$5,$E$7:$E$15,0))*S79*设计思路!$C$2/7</f>
        <v>19188.230009020623</v>
      </c>
      <c r="Y79" s="5">
        <f>INDEX($G$7:$G$15,MATCH(Y$5,$E$7:$E$15,0))*T79*设计思路!$C$2/7</f>
        <v>33180.287331598462</v>
      </c>
      <c r="Z79" s="5">
        <f>INDEX($G$7:$G$15,MATCH(Z$5,$E$7:$E$15,0))*U79*设计思路!$C$2/7</f>
        <v>40698.23584913274</v>
      </c>
      <c r="AA79" s="5">
        <f>INDEX($G$7:$G$15,MATCH(AA$5,$E$7:$E$15,0))*V79*设计思路!$C$2/7</f>
        <v>57085.943688336796</v>
      </c>
      <c r="AB79" s="5">
        <f>INDEX($G$7:$G$15,MATCH(AB$5,$E$7:$E$15,0))*W79*设计思路!$C$2/7</f>
        <v>48169.652908895143</v>
      </c>
    </row>
    <row r="80" spans="18:28" x14ac:dyDescent="0.15">
      <c r="R80" s="5">
        <v>75</v>
      </c>
      <c r="S80" s="5">
        <f>节奏总纲!P78</f>
        <v>180.01933598375612</v>
      </c>
      <c r="T80" s="5">
        <f>节奏总纲!Q78</f>
        <v>155.75272949314578</v>
      </c>
      <c r="U80" s="5">
        <f>节奏总纲!R78</f>
        <v>127.38168214210583</v>
      </c>
      <c r="V80" s="5">
        <f>节奏总纲!S78</f>
        <v>93.214012172388934</v>
      </c>
      <c r="W80" s="5">
        <f>节奏总纲!T78</f>
        <v>51.755559095329879</v>
      </c>
      <c r="X80" s="5">
        <f>INDEX($G$7:$G$15,MATCH(X$5,$E$7:$E$15,0))*S80*设计思路!$C$2/7</f>
        <v>20573.638398143557</v>
      </c>
      <c r="Y80" s="5">
        <f>INDEX($G$7:$G$15,MATCH(Y$5,$E$7:$E$15,0))*T80*设计思路!$C$2/7</f>
        <v>35600.623884147608</v>
      </c>
      <c r="Z80" s="5">
        <f>INDEX($G$7:$G$15,MATCH(Z$5,$E$7:$E$15,0))*U80*设计思路!$C$2/7</f>
        <v>43673.719591579145</v>
      </c>
      <c r="AA80" s="5">
        <f>INDEX($G$7:$G$15,MATCH(AA$5,$E$7:$E$15,0))*V80*设计思路!$C$2/7</f>
        <v>61254.922284712724</v>
      </c>
      <c r="AB80" s="5">
        <f>INDEX($G$7:$G$15,MATCH(AB$5,$E$7:$E$15,0))*W80*设计思路!$C$2/7</f>
        <v>51755.559095329882</v>
      </c>
    </row>
    <row r="81" spans="18:28" x14ac:dyDescent="0.15">
      <c r="R81" s="5">
        <v>76</v>
      </c>
      <c r="S81" s="5">
        <f>节奏总纲!P79</f>
        <v>193.01172051333091</v>
      </c>
      <c r="T81" s="5">
        <f>节奏总纲!Q79</f>
        <v>166.97443941608256</v>
      </c>
      <c r="U81" s="5">
        <f>节奏总纲!R79</f>
        <v>136.51718991907896</v>
      </c>
      <c r="V81" s="5">
        <f>节奏总纲!S79</f>
        <v>100.0379747420594</v>
      </c>
      <c r="W81" s="5">
        <f>节奏总纲!T79</f>
        <v>55.664580196044632</v>
      </c>
      <c r="X81" s="5">
        <f>INDEX($G$7:$G$15,MATCH(X$5,$E$7:$E$15,0))*S81*设计思路!$C$2/7</f>
        <v>22058.482344380674</v>
      </c>
      <c r="Y81" s="5">
        <f>INDEX($G$7:$G$15,MATCH(Y$5,$E$7:$E$15,0))*T81*设计思路!$C$2/7</f>
        <v>38165.586152247444</v>
      </c>
      <c r="Z81" s="5">
        <f>INDEX($G$7:$G$15,MATCH(Z$5,$E$7:$E$15,0))*U81*设计思路!$C$2/7</f>
        <v>46805.893686541356</v>
      </c>
      <c r="AA81" s="5">
        <f>INDEX($G$7:$G$15,MATCH(AA$5,$E$7:$E$15,0))*V81*设计思路!$C$2/7</f>
        <v>65739.240544781889</v>
      </c>
      <c r="AB81" s="5">
        <f>INDEX($G$7:$G$15,MATCH(AB$5,$E$7:$E$15,0))*W81*设计思路!$C$2/7</f>
        <v>55664.580196044633</v>
      </c>
    </row>
    <row r="82" spans="18:28" x14ac:dyDescent="0.15">
      <c r="R82" s="5">
        <v>77</v>
      </c>
      <c r="S82" s="5">
        <f>节奏总纲!P80</f>
        <v>206.93661346719625</v>
      </c>
      <c r="T82" s="5">
        <f>节奏总纲!Q80</f>
        <v>179.12433261720508</v>
      </c>
      <c r="U82" s="5">
        <f>节奏总纲!R80</f>
        <v>146.53181599612165</v>
      </c>
      <c r="V82" s="5">
        <f>节奏总纲!S80</f>
        <v>107.42079605082158</v>
      </c>
      <c r="W82" s="5">
        <f>节奏总纲!T80</f>
        <v>59.535663694512365</v>
      </c>
      <c r="X82" s="5">
        <f>INDEX($G$7:$G$15,MATCH(X$5,$E$7:$E$15,0))*S82*设计思路!$C$2/7</f>
        <v>23649.898681965286</v>
      </c>
      <c r="Y82" s="5">
        <f>INDEX($G$7:$G$15,MATCH(Y$5,$E$7:$E$15,0))*T82*设计思路!$C$2/7</f>
        <v>40942.704598218304</v>
      </c>
      <c r="Z82" s="5">
        <f>INDEX($G$7:$G$15,MATCH(Z$5,$E$7:$E$15,0))*U82*设计思路!$C$2/7</f>
        <v>50239.479770098857</v>
      </c>
      <c r="AA82" s="5">
        <f>INDEX($G$7:$G$15,MATCH(AA$5,$E$7:$E$15,0))*V82*设计思路!$C$2/7</f>
        <v>70590.808833397037</v>
      </c>
      <c r="AB82" s="5">
        <f>INDEX($G$7:$G$15,MATCH(AB$5,$E$7:$E$15,0))*W82*设计思路!$C$2/7</f>
        <v>59535.663694512368</v>
      </c>
    </row>
    <row r="83" spans="18:28" x14ac:dyDescent="0.15">
      <c r="R83" s="5">
        <v>78</v>
      </c>
      <c r="S83" s="5">
        <f>节奏总纲!P81</f>
        <v>221.86094420380775</v>
      </c>
      <c r="T83" s="5">
        <f>节奏总纲!Q81</f>
        <v>192.04283330281601</v>
      </c>
      <c r="U83" s="5">
        <f>节奏总纲!R81</f>
        <v>157.23285115723854</v>
      </c>
      <c r="V83" s="5">
        <f>节奏总纲!S81</f>
        <v>115.1680161361966</v>
      </c>
      <c r="W83" s="5">
        <f>节奏总纲!T81</f>
        <v>63.651904892072437</v>
      </c>
      <c r="X83" s="5">
        <f>INDEX($G$7:$G$15,MATCH(X$5,$E$7:$E$15,0))*S83*设计思路!$C$2/7</f>
        <v>25355.53648043517</v>
      </c>
      <c r="Y83" s="5">
        <f>INDEX($G$7:$G$15,MATCH(Y$5,$E$7:$E$15,0))*T83*设计思路!$C$2/7</f>
        <v>43895.504754929374</v>
      </c>
      <c r="Z83" s="5">
        <f>INDEX($G$7:$G$15,MATCH(Z$5,$E$7:$E$15,0))*U83*设计思路!$C$2/7</f>
        <v>53908.406111053213</v>
      </c>
      <c r="AA83" s="5">
        <f>INDEX($G$7:$G$15,MATCH(AA$5,$E$7:$E$15,0))*V83*设计思路!$C$2/7</f>
        <v>75681.839175214904</v>
      </c>
      <c r="AB83" s="5">
        <f>INDEX($G$7:$G$15,MATCH(AB$5,$E$7:$E$15,0))*W83*设计思路!$C$2/7</f>
        <v>63651.904892072438</v>
      </c>
    </row>
    <row r="84" spans="18:28" x14ac:dyDescent="0.15">
      <c r="R84" s="5">
        <v>79</v>
      </c>
      <c r="S84" s="5">
        <f>节奏总纲!P82</f>
        <v>237.85644583342264</v>
      </c>
      <c r="T84" s="5">
        <f>节奏总纲!Q82</f>
        <v>206.07882467007735</v>
      </c>
      <c r="U84" s="5">
        <f>节奏总纲!R82</f>
        <v>168.73536267423003</v>
      </c>
      <c r="V84" s="5">
        <f>节奏总纲!S82</f>
        <v>123.11449636337954</v>
      </c>
      <c r="W84" s="5">
        <f>节奏总纲!T82</f>
        <v>68.122086086692235</v>
      </c>
      <c r="X84" s="5">
        <f>INDEX($G$7:$G$15,MATCH(X$5,$E$7:$E$15,0))*S84*设计思路!$C$2/7</f>
        <v>27183.593809534013</v>
      </c>
      <c r="Y84" s="5">
        <f>INDEX($G$7:$G$15,MATCH(Y$5,$E$7:$E$15,0))*T84*设计思路!$C$2/7</f>
        <v>47103.731353160532</v>
      </c>
      <c r="Z84" s="5">
        <f>INDEX($G$7:$G$15,MATCH(Z$5,$E$7:$E$15,0))*U84*设计思路!$C$2/7</f>
        <v>57852.124345450298</v>
      </c>
      <c r="AA84" s="5">
        <f>INDEX($G$7:$G$15,MATCH(AA$5,$E$7:$E$15,0))*V84*设计思路!$C$2/7</f>
        <v>80903.811895935127</v>
      </c>
      <c r="AB84" s="5">
        <f>INDEX($G$7:$G$15,MATCH(AB$5,$E$7:$E$15,0))*W84*设计思路!$C$2/7</f>
        <v>68122.086086692245</v>
      </c>
    </row>
    <row r="85" spans="18:28" x14ac:dyDescent="0.15">
      <c r="R85" s="5">
        <v>80</v>
      </c>
      <c r="S85" s="5">
        <f>节奏总纲!P83</f>
        <v>255</v>
      </c>
      <c r="T85" s="5">
        <f>节奏总纲!Q83</f>
        <v>221.08500000000001</v>
      </c>
      <c r="U85" s="5">
        <f>节奏总纲!R83</f>
        <v>180.33600000000001</v>
      </c>
      <c r="V85" s="5">
        <f>节奏总纲!S83</f>
        <v>131.58000000000001</v>
      </c>
      <c r="W85" s="5">
        <f>节奏总纲!T83</f>
        <v>72.777000000000001</v>
      </c>
      <c r="X85" s="5">
        <f>INDEX($G$7:$G$15,MATCH(X$5,$E$7:$E$15,0))*S85*设计思路!$C$2/7</f>
        <v>29142.857142857141</v>
      </c>
      <c r="Y85" s="5">
        <f>INDEX($G$7:$G$15,MATCH(Y$5,$E$7:$E$15,0))*T85*设计思路!$C$2/7</f>
        <v>50533.714285714283</v>
      </c>
      <c r="Z85" s="5">
        <f>INDEX($G$7:$G$15,MATCH(Z$5,$E$7:$E$15,0))*U85*设计思路!$C$2/7</f>
        <v>61829.485714285714</v>
      </c>
      <c r="AA85" s="5">
        <f>INDEX($G$7:$G$15,MATCH(AA$5,$E$7:$E$15,0))*V85*设计思路!$C$2/7</f>
        <v>86466.857142857145</v>
      </c>
      <c r="AB85" s="5">
        <f>INDEX($G$7:$G$15,MATCH(AB$5,$E$7:$E$15,0))*W85*设计思路!$C$2/7</f>
        <v>72777</v>
      </c>
    </row>
    <row r="86" spans="18:28" x14ac:dyDescent="0.15">
      <c r="R86" s="5">
        <v>81</v>
      </c>
      <c r="S86" s="5">
        <f>节奏总纲!P84</f>
        <v>273.37400640929098</v>
      </c>
      <c r="T86" s="5">
        <f>节奏总纲!Q84</f>
        <v>236.35916594147301</v>
      </c>
      <c r="U86" s="5">
        <f>节奏总纲!R84</f>
        <v>192.67399971726829</v>
      </c>
      <c r="V86" s="5">
        <f>节奏总纲!S84</f>
        <v>140.76027590014394</v>
      </c>
      <c r="W86" s="5">
        <f>节奏总纲!T84</f>
        <v>77.856917025366073</v>
      </c>
      <c r="X86" s="5">
        <f>INDEX($G$7:$G$15,MATCH(X$5,$E$7:$E$15,0))*S86*设计思路!$C$2/7</f>
        <v>31242.743589633257</v>
      </c>
      <c r="Y86" s="5">
        <f>INDEX($G$7:$G$15,MATCH(Y$5,$E$7:$E$15,0))*T86*设计思路!$C$2/7</f>
        <v>54024.952215193829</v>
      </c>
      <c r="Z86" s="5">
        <f>INDEX($G$7:$G$15,MATCH(Z$5,$E$7:$E$15,0))*U86*设计思路!$C$2/7</f>
        <v>66059.657045920554</v>
      </c>
      <c r="AA86" s="5">
        <f>INDEX($G$7:$G$15,MATCH(AA$5,$E$7:$E$15,0))*V86*设计思路!$C$2/7</f>
        <v>92499.609877237453</v>
      </c>
      <c r="AB86" s="5">
        <f>INDEX($G$7:$G$15,MATCH(AB$5,$E$7:$E$15,0))*W86*设计思路!$C$2/7</f>
        <v>77856.91702536607</v>
      </c>
    </row>
    <row r="87" spans="18:28" x14ac:dyDescent="0.15">
      <c r="R87" s="5">
        <v>82</v>
      </c>
      <c r="S87" s="5">
        <f>节奏总纲!P85</f>
        <v>293.06677887924064</v>
      </c>
      <c r="T87" s="5">
        <f>节奏总纲!Q85</f>
        <v>253.15108359588808</v>
      </c>
      <c r="U87" s="5">
        <f>节奏总纲!R85</f>
        <v>206.37762568676126</v>
      </c>
      <c r="V87" s="5">
        <f>节奏总纲!S85</f>
        <v>150.81216441125721</v>
      </c>
      <c r="W87" s="5">
        <f>节奏总纲!T85</f>
        <v>83.230965201704336</v>
      </c>
      <c r="X87" s="5">
        <f>INDEX($G$7:$G$15,MATCH(X$5,$E$7:$E$15,0))*S87*设计思路!$C$2/7</f>
        <v>33493.3461576275</v>
      </c>
      <c r="Y87" s="5">
        <f>INDEX($G$7:$G$15,MATCH(Y$5,$E$7:$E$15,0))*T87*设计思路!$C$2/7</f>
        <v>57863.104821917274</v>
      </c>
      <c r="Z87" s="5">
        <f>INDEX($G$7:$G$15,MATCH(Z$5,$E$7:$E$15,0))*U87*设计思路!$C$2/7</f>
        <v>70758.043092603868</v>
      </c>
      <c r="AA87" s="5">
        <f>INDEX($G$7:$G$15,MATCH(AA$5,$E$7:$E$15,0))*V87*设计思路!$C$2/7</f>
        <v>99105.13661311187</v>
      </c>
      <c r="AB87" s="5">
        <f>INDEX($G$7:$G$15,MATCH(AB$5,$E$7:$E$15,0))*W87*设计思路!$C$2/7</f>
        <v>83230.965201704326</v>
      </c>
    </row>
    <row r="88" spans="18:28" x14ac:dyDescent="0.15">
      <c r="R88" s="5">
        <v>83</v>
      </c>
      <c r="S88" s="5">
        <f>节奏总纲!P86</f>
        <v>314.1729698162988</v>
      </c>
      <c r="T88" s="5">
        <f>节奏总纲!Q86</f>
        <v>271.53969781222702</v>
      </c>
      <c r="U88" s="5">
        <f>节奏总纲!R86</f>
        <v>221.55477831445393</v>
      </c>
      <c r="V88" s="5">
        <f>节奏总纲!S86</f>
        <v>161.57915837652246</v>
      </c>
      <c r="W88" s="5">
        <f>节奏总纲!T86</f>
        <v>89.193706130847232</v>
      </c>
      <c r="X88" s="5">
        <f>INDEX($G$7:$G$15,MATCH(X$5,$E$7:$E$15,0))*S88*设计思路!$C$2/7</f>
        <v>35905.48226471986</v>
      </c>
      <c r="Y88" s="5">
        <f>INDEX($G$7:$G$15,MATCH(Y$5,$E$7:$E$15,0))*T88*设计思路!$C$2/7</f>
        <v>62066.216642794745</v>
      </c>
      <c r="Z88" s="5">
        <f>INDEX($G$7:$G$15,MATCH(Z$5,$E$7:$E$15,0))*U88*设计思路!$C$2/7</f>
        <v>75961.63827924135</v>
      </c>
      <c r="AA88" s="5">
        <f>INDEX($G$7:$G$15,MATCH(AA$5,$E$7:$E$15,0))*V88*设计思路!$C$2/7</f>
        <v>106180.58979028618</v>
      </c>
      <c r="AB88" s="5">
        <f>INDEX($G$7:$G$15,MATCH(AB$5,$E$7:$E$15,0))*W88*设计思路!$C$2/7</f>
        <v>89193.706130847233</v>
      </c>
    </row>
    <row r="89" spans="18:28" x14ac:dyDescent="0.15">
      <c r="R89" s="5">
        <v>84</v>
      </c>
      <c r="S89" s="5">
        <f>节奏总纲!P87</f>
        <v>336.79402515786086</v>
      </c>
      <c r="T89" s="5">
        <f>节奏总纲!Q87</f>
        <v>291.2594729565181</v>
      </c>
      <c r="U89" s="5">
        <f>节奏总纲!R87</f>
        <v>237.27139072371298</v>
      </c>
      <c r="V89" s="5">
        <f>节奏总纲!S87</f>
        <v>172.97741132107731</v>
      </c>
      <c r="W89" s="5">
        <f>节奏总纲!T87</f>
        <v>95.64950314483248</v>
      </c>
      <c r="X89" s="5">
        <f>INDEX($G$7:$G$15,MATCH(X$5,$E$7:$E$15,0))*S89*设计思路!$C$2/7</f>
        <v>38490.745732326955</v>
      </c>
      <c r="Y89" s="5">
        <f>INDEX($G$7:$G$15,MATCH(Y$5,$E$7:$E$15,0))*T89*设计思路!$C$2/7</f>
        <v>66573.593818632711</v>
      </c>
      <c r="Z89" s="5">
        <f>INDEX($G$7:$G$15,MATCH(Z$5,$E$7:$E$15,0))*U89*设计思路!$C$2/7</f>
        <v>81350.191105273014</v>
      </c>
      <c r="AA89" s="5">
        <f>INDEX($G$7:$G$15,MATCH(AA$5,$E$7:$E$15,0))*V89*设计思路!$C$2/7</f>
        <v>113670.87029670794</v>
      </c>
      <c r="AB89" s="5">
        <f>INDEX($G$7:$G$15,MATCH(AB$5,$E$7:$E$15,0))*W89*设计思路!$C$2/7</f>
        <v>95649.503144832473</v>
      </c>
    </row>
    <row r="90" spans="18:28" x14ac:dyDescent="0.15">
      <c r="R90" s="5">
        <v>85</v>
      </c>
      <c r="S90" s="5">
        <f>节奏总纲!P88</f>
        <v>361.0386719675123</v>
      </c>
      <c r="T90" s="5">
        <f>节奏总纲!Q88</f>
        <v>311.72078937675008</v>
      </c>
      <c r="U90" s="5">
        <f>节奏总纲!R88</f>
        <v>253.91849799475142</v>
      </c>
      <c r="V90" s="5">
        <f>节奏总纲!S88</f>
        <v>185.57387739130132</v>
      </c>
      <c r="W90" s="5">
        <f>节奏总纲!T88</f>
        <v>102.53498283877349</v>
      </c>
      <c r="X90" s="5">
        <f>INDEX($G$7:$G$15,MATCH(X$5,$E$7:$E$15,0))*S90*设计思路!$C$2/7</f>
        <v>41261.562510572832</v>
      </c>
      <c r="Y90" s="5">
        <f>INDEX($G$7:$G$15,MATCH(Y$5,$E$7:$E$15,0))*T90*设计思路!$C$2/7</f>
        <v>71250.466143257159</v>
      </c>
      <c r="Z90" s="5">
        <f>INDEX($G$7:$G$15,MATCH(Z$5,$E$7:$E$15,0))*U90*设计思路!$C$2/7</f>
        <v>87057.770741057626</v>
      </c>
      <c r="AA90" s="5">
        <f>INDEX($G$7:$G$15,MATCH(AA$5,$E$7:$E$15,0))*V90*设计思路!$C$2/7</f>
        <v>121948.547999998</v>
      </c>
      <c r="AB90" s="5">
        <f>INDEX($G$7:$G$15,MATCH(AB$5,$E$7:$E$15,0))*W90*设计思路!$C$2/7</f>
        <v>102534.98283877349</v>
      </c>
    </row>
    <row r="91" spans="18:28" x14ac:dyDescent="0.15">
      <c r="R91" s="5">
        <v>86</v>
      </c>
      <c r="S91" s="5">
        <f>节奏总纲!P89</f>
        <v>387.02344102666189</v>
      </c>
      <c r="T91" s="5">
        <f>节奏总纲!Q89</f>
        <v>334.00122960600919</v>
      </c>
      <c r="U91" s="5">
        <f>节奏总纲!R89</f>
        <v>272.23228841815398</v>
      </c>
      <c r="V91" s="5">
        <f>节奏总纲!S89</f>
        <v>199.39447681693619</v>
      </c>
      <c r="W91" s="5">
        <f>节奏总纲!T89</f>
        <v>108.94709864900531</v>
      </c>
      <c r="X91" s="5">
        <f>INDEX($G$7:$G$15,MATCH(X$5,$E$7:$E$15,0))*S91*设计思路!$C$2/7</f>
        <v>44231.250403047074</v>
      </c>
      <c r="Y91" s="5">
        <f>INDEX($G$7:$G$15,MATCH(Y$5,$E$7:$E$15,0))*T91*设计思路!$C$2/7</f>
        <v>76343.138195659252</v>
      </c>
      <c r="Z91" s="5">
        <f>INDEX($G$7:$G$15,MATCH(Z$5,$E$7:$E$15,0))*U91*设计思路!$C$2/7</f>
        <v>93336.784600509927</v>
      </c>
      <c r="AA91" s="5">
        <f>INDEX($G$7:$G$15,MATCH(AA$5,$E$7:$E$15,0))*V91*设计思路!$C$2/7</f>
        <v>131030.65619398664</v>
      </c>
      <c r="AB91" s="5">
        <f>INDEX($G$7:$G$15,MATCH(AB$5,$E$7:$E$15,0))*W91*设计思路!$C$2/7</f>
        <v>108947.0986490053</v>
      </c>
    </row>
    <row r="92" spans="18:28" x14ac:dyDescent="0.15">
      <c r="R92" s="5">
        <v>87</v>
      </c>
      <c r="S92" s="5">
        <f>节奏总纲!P90</f>
        <v>414.87322693439216</v>
      </c>
      <c r="T92" s="5">
        <f>节奏总纲!Q90</f>
        <v>358.28451878054108</v>
      </c>
      <c r="U92" s="5">
        <f>节奏总纲!R90</f>
        <v>292.4026503433596</v>
      </c>
      <c r="V92" s="5">
        <f>节奏总纲!S90</f>
        <v>212.58104148118252</v>
      </c>
      <c r="W92" s="5">
        <f>节奏总纲!T90</f>
        <v>115.74963031469542</v>
      </c>
      <c r="X92" s="5">
        <f>INDEX($G$7:$G$15,MATCH(X$5,$E$7:$E$15,0))*S92*设计思路!$C$2/7</f>
        <v>47414.083078216245</v>
      </c>
      <c r="Y92" s="5">
        <f>INDEX($G$7:$G$15,MATCH(Y$5,$E$7:$E$15,0))*T92*设计思路!$C$2/7</f>
        <v>81893.604292695105</v>
      </c>
      <c r="Z92" s="5">
        <f>INDEX($G$7:$G$15,MATCH(Z$5,$E$7:$E$15,0))*U92*设计思路!$C$2/7</f>
        <v>100252.33726058043</v>
      </c>
      <c r="AA92" s="5">
        <f>INDEX($G$7:$G$15,MATCH(AA$5,$E$7:$E$15,0))*V92*设计思路!$C$2/7</f>
        <v>139696.11297334853</v>
      </c>
      <c r="AB92" s="5">
        <f>INDEX($G$7:$G$15,MATCH(AB$5,$E$7:$E$15,0))*W92*设计思路!$C$2/7</f>
        <v>115749.63031469542</v>
      </c>
    </row>
    <row r="93" spans="18:28" x14ac:dyDescent="0.15">
      <c r="R93" s="5">
        <v>88</v>
      </c>
      <c r="S93" s="5">
        <f>节奏总纲!P91</f>
        <v>444.72188840761549</v>
      </c>
      <c r="T93" s="5">
        <f>节奏总纲!Q91</f>
        <v>384.7733778502689</v>
      </c>
      <c r="U93" s="5">
        <f>节奏总纲!R91</f>
        <v>312.90632068359827</v>
      </c>
      <c r="V93" s="5">
        <f>节奏总纲!S91</f>
        <v>226.0076636887502</v>
      </c>
      <c r="W93" s="5">
        <f>节奏总纲!T91</f>
        <v>123.1879630889095</v>
      </c>
      <c r="X93" s="5">
        <f>INDEX($G$7:$G$15,MATCH(X$5,$E$7:$E$15,0))*S93*设计思路!$C$2/7</f>
        <v>50825.358675156058</v>
      </c>
      <c r="Y93" s="5">
        <f>INDEX($G$7:$G$15,MATCH(Y$5,$E$7:$E$15,0))*T93*设计思路!$C$2/7</f>
        <v>87948.200651490028</v>
      </c>
      <c r="Z93" s="5">
        <f>INDEX($G$7:$G$15,MATCH(Z$5,$E$7:$E$15,0))*U93*设计思路!$C$2/7</f>
        <v>107282.16709151941</v>
      </c>
      <c r="AA93" s="5">
        <f>INDEX($G$7:$G$15,MATCH(AA$5,$E$7:$E$15,0))*V93*设计思路!$C$2/7</f>
        <v>148519.32185260727</v>
      </c>
      <c r="AB93" s="5">
        <f>INDEX($G$7:$G$15,MATCH(AB$5,$E$7:$E$15,0))*W93*设计思路!$C$2/7</f>
        <v>123187.9630889095</v>
      </c>
    </row>
    <row r="94" spans="18:28" x14ac:dyDescent="0.15">
      <c r="R94" s="5">
        <v>89</v>
      </c>
      <c r="S94" s="5">
        <f>节奏总纲!P92</f>
        <v>476.71289166684534</v>
      </c>
      <c r="T94" s="5">
        <f>节奏总纲!Q92</f>
        <v>411.78459582182103</v>
      </c>
      <c r="U94" s="5">
        <f>节奏总纲!R92</f>
        <v>332.60258451595797</v>
      </c>
      <c r="V94" s="5">
        <f>节奏总纲!S92</f>
        <v>240.31096868925673</v>
      </c>
      <c r="W94" s="5">
        <f>节奏总纲!T92</f>
        <v>130.61933231671563</v>
      </c>
      <c r="X94" s="5">
        <f>INDEX($G$7:$G$15,MATCH(X$5,$E$7:$E$15,0))*S94*设计思路!$C$2/7</f>
        <v>54481.473333353752</v>
      </c>
      <c r="Y94" s="5">
        <f>INDEX($G$7:$G$15,MATCH(Y$5,$E$7:$E$15,0))*T94*设计思路!$C$2/7</f>
        <v>94122.19333070195</v>
      </c>
      <c r="Z94" s="5">
        <f>INDEX($G$7:$G$15,MATCH(Z$5,$E$7:$E$15,0))*U94*设计思路!$C$2/7</f>
        <v>114035.17183404273</v>
      </c>
      <c r="AA94" s="5">
        <f>INDEX($G$7:$G$15,MATCH(AA$5,$E$7:$E$15,0))*V94*设计思路!$C$2/7</f>
        <v>157918.63656722585</v>
      </c>
      <c r="AB94" s="5">
        <f>INDEX($G$7:$G$15,MATCH(AB$5,$E$7:$E$15,0))*W94*设计思路!$C$2/7</f>
        <v>130619.33231671563</v>
      </c>
    </row>
    <row r="95" spans="18:28" x14ac:dyDescent="0.15">
      <c r="R95" s="5">
        <v>90</v>
      </c>
      <c r="S95" s="5">
        <f>节奏总纲!P93</f>
        <v>511</v>
      </c>
      <c r="T95" s="5">
        <f>节奏总纲!Q93</f>
        <v>438.13140000000004</v>
      </c>
      <c r="U95" s="5">
        <f>节奏总纲!R93</f>
        <v>354.12299999999999</v>
      </c>
      <c r="V95" s="5">
        <f>节奏总纲!S93</f>
        <v>254.88680000000002</v>
      </c>
      <c r="W95" s="5">
        <f>节奏总纲!T93</f>
        <v>138.48100000000002</v>
      </c>
      <c r="X95" s="5">
        <f>INDEX($G$7:$G$15,MATCH(X$5,$E$7:$E$15,0))*S95*设计思路!$C$2/7</f>
        <v>58400</v>
      </c>
      <c r="Y95" s="5">
        <f>INDEX($G$7:$G$15,MATCH(Y$5,$E$7:$E$15,0))*T95*设计思路!$C$2/7</f>
        <v>100144.32000000002</v>
      </c>
      <c r="Z95" s="5">
        <f>INDEX($G$7:$G$15,MATCH(Z$5,$E$7:$E$15,0))*U95*设计思路!$C$2/7</f>
        <v>121413.59999999999</v>
      </c>
      <c r="AA95" s="5">
        <f>INDEX($G$7:$G$15,MATCH(AA$5,$E$7:$E$15,0))*V95*设计思路!$C$2/7</f>
        <v>167497.04</v>
      </c>
      <c r="AB95" s="5">
        <f>INDEX($G$7:$G$15,MATCH(AB$5,$E$7:$E$15,0))*W95*设计思路!$C$2/7</f>
        <v>138481.00000000003</v>
      </c>
    </row>
    <row r="96" spans="18:28" x14ac:dyDescent="0.15">
      <c r="R96" s="5">
        <v>91</v>
      </c>
      <c r="S96" s="5">
        <f>节奏总纲!P94</f>
        <v>547.74801281858208</v>
      </c>
      <c r="T96" s="5">
        <f>节奏总纲!Q94</f>
        <v>469.6391461906523</v>
      </c>
      <c r="U96" s="5">
        <f>节奏总纲!R94</f>
        <v>378.43910205635837</v>
      </c>
      <c r="V96" s="5">
        <f>节奏总纲!S94</f>
        <v>272.61418597980827</v>
      </c>
      <c r="W96" s="5">
        <f>节奏总纲!T94</f>
        <v>147.89196346101718</v>
      </c>
      <c r="X96" s="5">
        <f>INDEX($G$7:$G$15,MATCH(X$5,$E$7:$E$15,0))*S96*设计思路!$C$2/7</f>
        <v>62599.772893552239</v>
      </c>
      <c r="Y96" s="5">
        <f>INDEX($G$7:$G$15,MATCH(Y$5,$E$7:$E$15,0))*T96*设计思路!$C$2/7</f>
        <v>107346.09055786338</v>
      </c>
      <c r="Z96" s="5">
        <f>INDEX($G$7:$G$15,MATCH(Z$5,$E$7:$E$15,0))*U96*设计思路!$C$2/7</f>
        <v>129750.54927646574</v>
      </c>
      <c r="AA96" s="5">
        <f>INDEX($G$7:$G$15,MATCH(AA$5,$E$7:$E$15,0))*V96*设计思路!$C$2/7</f>
        <v>179146.46507244543</v>
      </c>
      <c r="AB96" s="5">
        <f>INDEX($G$7:$G$15,MATCH(AB$5,$E$7:$E$15,0))*W96*设计思路!$C$2/7</f>
        <v>147891.96346101718</v>
      </c>
    </row>
    <row r="97" spans="18:28" x14ac:dyDescent="0.15">
      <c r="R97" s="5">
        <v>92</v>
      </c>
      <c r="S97" s="5">
        <f>节奏总纲!P95</f>
        <v>587.1335577584814</v>
      </c>
      <c r="T97" s="5">
        <f>节奏总纲!Q95</f>
        <v>502.29275866238083</v>
      </c>
      <c r="U97" s="5">
        <f>节奏总纲!R95</f>
        <v>405.12215485335213</v>
      </c>
      <c r="V97" s="5">
        <f>节奏总纲!S95</f>
        <v>291.57052478286187</v>
      </c>
      <c r="W97" s="5">
        <f>节奏总纲!T95</f>
        <v>157.64536025815227</v>
      </c>
      <c r="X97" s="5">
        <f>INDEX($G$7:$G$15,MATCH(X$5,$E$7:$E$15,0))*S97*设计思路!$C$2/7</f>
        <v>67100.978029540725</v>
      </c>
      <c r="Y97" s="5">
        <f>INDEX($G$7:$G$15,MATCH(Y$5,$E$7:$E$15,0))*T97*设计思路!$C$2/7</f>
        <v>114809.77340854418</v>
      </c>
      <c r="Z97" s="5">
        <f>INDEX($G$7:$G$15,MATCH(Z$5,$E$7:$E$15,0))*U97*设计思路!$C$2/7</f>
        <v>138899.02452114929</v>
      </c>
      <c r="AA97" s="5">
        <f>INDEX($G$7:$G$15,MATCH(AA$5,$E$7:$E$15,0))*V97*设计思路!$C$2/7</f>
        <v>191603.48771445206</v>
      </c>
      <c r="AB97" s="5">
        <f>INDEX($G$7:$G$15,MATCH(AB$5,$E$7:$E$15,0))*W97*设计思路!$C$2/7</f>
        <v>157645.36025815227</v>
      </c>
    </row>
    <row r="98" spans="18:28" x14ac:dyDescent="0.15">
      <c r="R98" s="5">
        <v>93</v>
      </c>
      <c r="S98" s="5">
        <f>节奏总纲!P96</f>
        <v>629.34593963259704</v>
      </c>
      <c r="T98" s="5">
        <f>节奏总纲!Q96</f>
        <v>538.34251676172357</v>
      </c>
      <c r="U98" s="5">
        <f>节奏总纲!R96</f>
        <v>433.68228700082267</v>
      </c>
      <c r="V98" s="5">
        <f>节奏总纲!S96</f>
        <v>311.52624011813555</v>
      </c>
      <c r="W98" s="5">
        <f>节奏总纲!T96</f>
        <v>168.35003885171972</v>
      </c>
      <c r="X98" s="5">
        <f>INDEX($G$7:$G$15,MATCH(X$5,$E$7:$E$15,0))*S98*设计思路!$C$2/7</f>
        <v>71925.250243725372</v>
      </c>
      <c r="Y98" s="5">
        <f>INDEX($G$7:$G$15,MATCH(Y$5,$E$7:$E$15,0))*T98*设计思路!$C$2/7</f>
        <v>123049.71811696539</v>
      </c>
      <c r="Z98" s="5">
        <f>INDEX($G$7:$G$15,MATCH(Z$5,$E$7:$E$15,0))*U98*设计思路!$C$2/7</f>
        <v>148691.06982885351</v>
      </c>
      <c r="AA98" s="5">
        <f>INDEX($G$7:$G$15,MATCH(AA$5,$E$7:$E$15,0))*V98*设计思路!$C$2/7</f>
        <v>204717.24350620338</v>
      </c>
      <c r="AB98" s="5">
        <f>INDEX($G$7:$G$15,MATCH(AB$5,$E$7:$E$15,0))*W98*设计思路!$C$2/7</f>
        <v>168350.03885171973</v>
      </c>
    </row>
    <row r="99" spans="18:28" x14ac:dyDescent="0.15">
      <c r="R99" s="5">
        <v>94</v>
      </c>
      <c r="S99" s="5">
        <f>节奏总纲!P97</f>
        <v>674.58805031572183</v>
      </c>
      <c r="T99" s="5">
        <f>节奏总纲!Q97</f>
        <v>576.30057138472114</v>
      </c>
      <c r="U99" s="5">
        <f>节奏总纲!R97</f>
        <v>464.04911981218504</v>
      </c>
      <c r="V99" s="5">
        <f>节奏总纲!S97</f>
        <v>332.70682641571403</v>
      </c>
      <c r="W99" s="5">
        <f>节奏总纲!T97</f>
        <v>179.6427977990767</v>
      </c>
      <c r="X99" s="5">
        <f>INDEX($G$7:$G$15,MATCH(X$5,$E$7:$E$15,0))*S99*设计思路!$C$2/7</f>
        <v>77095.777178939636</v>
      </c>
      <c r="Y99" s="5">
        <f>INDEX($G$7:$G$15,MATCH(Y$5,$E$7:$E$15,0))*T99*设计思路!$C$2/7</f>
        <v>131725.84488793625</v>
      </c>
      <c r="Z99" s="5">
        <f>INDEX($G$7:$G$15,MATCH(Z$5,$E$7:$E$15,0))*U99*设计思路!$C$2/7</f>
        <v>159102.55536417774</v>
      </c>
      <c r="AA99" s="5">
        <f>INDEX($G$7:$G$15,MATCH(AA$5,$E$7:$E$15,0))*V99*设计思路!$C$2/7</f>
        <v>218635.91450175495</v>
      </c>
      <c r="AB99" s="5">
        <f>INDEX($G$7:$G$15,MATCH(AB$5,$E$7:$E$15,0))*W99*设计思路!$C$2/7</f>
        <v>179642.79779907671</v>
      </c>
    </row>
    <row r="100" spans="18:28" x14ac:dyDescent="0.15">
      <c r="R100" s="5">
        <v>95</v>
      </c>
      <c r="S100" s="5">
        <f>节奏总纲!P98</f>
        <v>723.0773439350246</v>
      </c>
      <c r="T100" s="5">
        <f>节奏总纲!Q98</f>
        <v>618.15882133005255</v>
      </c>
      <c r="U100" s="5">
        <f>节奏总纲!R98</f>
        <v>495.95875020503337</v>
      </c>
      <c r="V100" s="5">
        <f>节奏总纲!S98</f>
        <v>355.39251454406457</v>
      </c>
      <c r="W100" s="5">
        <f>节奏总纲!T98</f>
        <v>192.84472762747106</v>
      </c>
      <c r="X100" s="5">
        <f>INDEX($G$7:$G$15,MATCH(X$5,$E$7:$E$15,0))*S100*设计思路!$C$2/7</f>
        <v>82637.410735431375</v>
      </c>
      <c r="Y100" s="5">
        <f>INDEX($G$7:$G$15,MATCH(Y$5,$E$7:$E$15,0))*T100*设计思路!$C$2/7</f>
        <v>141293.44487544059</v>
      </c>
      <c r="Z100" s="5">
        <f>INDEX($G$7:$G$15,MATCH(Z$5,$E$7:$E$15,0))*U100*设计思路!$C$2/7</f>
        <v>170043.00007029716</v>
      </c>
      <c r="AA100" s="5">
        <f>INDEX($G$7:$G$15,MATCH(AA$5,$E$7:$E$15,0))*V100*设计思路!$C$2/7</f>
        <v>233543.652414671</v>
      </c>
      <c r="AB100" s="5">
        <f>INDEX($G$7:$G$15,MATCH(AB$5,$E$7:$E$15,0))*W100*设计思路!$C$2/7</f>
        <v>192844.72762747106</v>
      </c>
    </row>
    <row r="101" spans="18:28" x14ac:dyDescent="0.15">
      <c r="R101" s="5">
        <v>96</v>
      </c>
      <c r="S101" s="5">
        <f>节奏总纲!P99</f>
        <v>775.04688205332377</v>
      </c>
      <c r="T101" s="5">
        <f>节奏总纲!Q99</f>
        <v>661.0374857032798</v>
      </c>
      <c r="U101" s="5">
        <f>节奏总纲!R99</f>
        <v>529.97705794806279</v>
      </c>
      <c r="V101" s="5">
        <f>节奏总纲!S99</f>
        <v>380.70302846459265</v>
      </c>
      <c r="W101" s="5">
        <f>节奏总纲!T99</f>
        <v>206.86001282003213</v>
      </c>
      <c r="X101" s="5">
        <f>INDEX($G$7:$G$15,MATCH(X$5,$E$7:$E$15,0))*S101*设计思路!$C$2/7</f>
        <v>88576.786520379857</v>
      </c>
      <c r="Y101" s="5">
        <f>INDEX($G$7:$G$15,MATCH(Y$5,$E$7:$E$15,0))*T101*设计思路!$C$2/7</f>
        <v>151094.28244646397</v>
      </c>
      <c r="Z101" s="5">
        <f>INDEX($G$7:$G$15,MATCH(Z$5,$E$7:$E$15,0))*U101*设计思路!$C$2/7</f>
        <v>181706.41986790724</v>
      </c>
      <c r="AA101" s="5">
        <f>INDEX($G$7:$G$15,MATCH(AA$5,$E$7:$E$15,0))*V101*设计思路!$C$2/7</f>
        <v>250176.27584816091</v>
      </c>
      <c r="AB101" s="5">
        <f>INDEX($G$7:$G$15,MATCH(AB$5,$E$7:$E$15,0))*W101*设计思路!$C$2/7</f>
        <v>206860.01282003213</v>
      </c>
    </row>
    <row r="102" spans="18:28" x14ac:dyDescent="0.15">
      <c r="R102" s="5">
        <v>97</v>
      </c>
      <c r="S102" s="5">
        <f>节奏总纲!P100</f>
        <v>830.74645386878444</v>
      </c>
      <c r="T102" s="5">
        <f>节奏总纲!Q100</f>
        <v>707.71290405081743</v>
      </c>
      <c r="U102" s="5">
        <f>节奏总纲!R100</f>
        <v>569.31054483627804</v>
      </c>
      <c r="V102" s="5">
        <f>节奏总纲!S100</f>
        <v>409.80722569347137</v>
      </c>
      <c r="W102" s="5">
        <f>节奏总纲!T100</f>
        <v>223.30464679992923</v>
      </c>
      <c r="X102" s="5">
        <f>INDEX($G$7:$G$15,MATCH(X$5,$E$7:$E$15,0))*S102*设计思路!$C$2/7</f>
        <v>94942.451870718229</v>
      </c>
      <c r="Y102" s="5">
        <f>INDEX($G$7:$G$15,MATCH(Y$5,$E$7:$E$15,0))*T102*设计思路!$C$2/7</f>
        <v>161762.94949732971</v>
      </c>
      <c r="Z102" s="5">
        <f>INDEX($G$7:$G$15,MATCH(Z$5,$E$7:$E$15,0))*U102*设计思路!$C$2/7</f>
        <v>195192.18680100961</v>
      </c>
      <c r="AA102" s="5">
        <f>INDEX($G$7:$G$15,MATCH(AA$5,$E$7:$E$15,0))*V102*设计思路!$C$2/7</f>
        <v>269301.89116999548</v>
      </c>
      <c r="AB102" s="5">
        <f>INDEX($G$7:$G$15,MATCH(AB$5,$E$7:$E$15,0))*W102*设计思路!$C$2/7</f>
        <v>223304.64679992924</v>
      </c>
    </row>
    <row r="103" spans="18:28" x14ac:dyDescent="0.15">
      <c r="R103" s="5">
        <v>98</v>
      </c>
      <c r="S103" s="5">
        <f>节奏总纲!P101</f>
        <v>890.4437768152311</v>
      </c>
      <c r="T103" s="5">
        <f>节奏总纲!Q101</f>
        <v>760.34994102252585</v>
      </c>
      <c r="U103" s="5">
        <f>节奏总纲!R101</f>
        <v>612.98149595960513</v>
      </c>
      <c r="V103" s="5">
        <f>节奏总纲!S101</f>
        <v>441.9272464333992</v>
      </c>
      <c r="W103" s="5">
        <f>节奏总纲!T101</f>
        <v>240.77599725083846</v>
      </c>
      <c r="X103" s="5">
        <f>INDEX($G$7:$G$15,MATCH(X$5,$E$7:$E$15,0))*S103*设计思路!$C$2/7</f>
        <v>101765.00306459784</v>
      </c>
      <c r="Y103" s="5">
        <f>INDEX($G$7:$G$15,MATCH(Y$5,$E$7:$E$15,0))*T103*设计思路!$C$2/7</f>
        <v>173794.2722337202</v>
      </c>
      <c r="Z103" s="5">
        <f>INDEX($G$7:$G$15,MATCH(Z$5,$E$7:$E$15,0))*U103*设计思路!$C$2/7</f>
        <v>210165.08432900746</v>
      </c>
      <c r="AA103" s="5">
        <f>INDEX($G$7:$G$15,MATCH(AA$5,$E$7:$E$15,0))*V103*设计思路!$C$2/7</f>
        <v>290409.33337051945</v>
      </c>
      <c r="AB103" s="5">
        <f>INDEX($G$7:$G$15,MATCH(AB$5,$E$7:$E$15,0))*W103*设计思路!$C$2/7</f>
        <v>240775.99725083847</v>
      </c>
    </row>
    <row r="104" spans="18:28" x14ac:dyDescent="0.15">
      <c r="R104" s="5">
        <v>99</v>
      </c>
      <c r="S104" s="5">
        <f>节奏总纲!P102</f>
        <v>954.42578333369079</v>
      </c>
      <c r="T104" s="5">
        <f>节奏总纲!Q102</f>
        <v>816.51125764197252</v>
      </c>
      <c r="U104" s="5">
        <f>节奏总纲!R102</f>
        <v>658.6492330785801</v>
      </c>
      <c r="V104" s="5">
        <f>节奏总纲!S102</f>
        <v>475.39948267851139</v>
      </c>
      <c r="W104" s="5">
        <f>节奏总纲!T102</f>
        <v>257.59951892176309</v>
      </c>
      <c r="X104" s="5">
        <f>INDEX($G$7:$G$15,MATCH(X$5,$E$7:$E$15,0))*S104*设计思路!$C$2/7</f>
        <v>109077.23238099323</v>
      </c>
      <c r="Y104" s="5">
        <f>INDEX($G$7:$G$15,MATCH(Y$5,$E$7:$E$15,0))*T104*设计思路!$C$2/7</f>
        <v>186631.14460387942</v>
      </c>
      <c r="Z104" s="5">
        <f>INDEX($G$7:$G$15,MATCH(Z$5,$E$7:$E$15,0))*U104*设计思路!$C$2/7</f>
        <v>225822.59419837032</v>
      </c>
      <c r="AA104" s="5">
        <f>INDEX($G$7:$G$15,MATCH(AA$5,$E$7:$E$15,0))*V104*设计思路!$C$2/7</f>
        <v>312405.37433159316</v>
      </c>
      <c r="AB104" s="5">
        <f>INDEX($G$7:$G$15,MATCH(AB$5,$E$7:$E$15,0))*W104*设计思路!$C$2/7</f>
        <v>257599.51892176311</v>
      </c>
    </row>
    <row r="105" spans="18:28" x14ac:dyDescent="0.15">
      <c r="R105" s="5">
        <v>100</v>
      </c>
      <c r="S105" s="5">
        <f>节奏总纲!P103</f>
        <v>1023</v>
      </c>
      <c r="T105" s="5">
        <f>节奏总纲!Q103</f>
        <v>875.38110000000006</v>
      </c>
      <c r="U105" s="5">
        <f>节奏总纲!R103</f>
        <v>706.6884</v>
      </c>
      <c r="V105" s="5">
        <f>节奏总纲!S103</f>
        <v>508.22640000000001</v>
      </c>
      <c r="W105" s="5">
        <f>节奏总纲!T103</f>
        <v>274.77780000000001</v>
      </c>
      <c r="X105" s="5">
        <f>INDEX($G$7:$G$15,MATCH(X$5,$E$7:$E$15,0))*S105*设计思路!$C$2/7</f>
        <v>116914.28571428571</v>
      </c>
      <c r="Y105" s="5">
        <f>INDEX($G$7:$G$15,MATCH(Y$5,$E$7:$E$15,0))*T105*设计思路!$C$2/7</f>
        <v>200087.10857142857</v>
      </c>
      <c r="Z105" s="5">
        <f>INDEX($G$7:$G$15,MATCH(Z$5,$E$7:$E$15,0))*U105*设计思路!$C$2/7</f>
        <v>242293.16571428571</v>
      </c>
      <c r="AA105" s="5">
        <f>INDEX($G$7:$G$15,MATCH(AA$5,$E$7:$E$15,0))*V105*设计思路!$C$2/7</f>
        <v>333977.34857142856</v>
      </c>
      <c r="AB105" s="5">
        <f>INDEX($G$7:$G$15,MATCH(AB$5,$E$7:$E$15,0))*W105*设计思路!$C$2/7</f>
        <v>274777.8</v>
      </c>
    </row>
    <row r="106" spans="18:28" x14ac:dyDescent="0.15">
      <c r="R106" s="5">
        <v>101</v>
      </c>
      <c r="S106" s="5">
        <f>节奏总纲!P104</f>
        <v>1096.4960256371633</v>
      </c>
      <c r="T106" s="5">
        <f>节奏总纲!Q104</f>
        <v>939.14884595823037</v>
      </c>
      <c r="U106" s="5">
        <f>节奏总纲!R104</f>
        <v>756.25330888195151</v>
      </c>
      <c r="V106" s="5">
        <f>节奏总纲!S104</f>
        <v>541.99798547244984</v>
      </c>
      <c r="W106" s="5">
        <f>节奏总纲!T104</f>
        <v>293.42233646050488</v>
      </c>
      <c r="X106" s="5">
        <f>INDEX($G$7:$G$15,MATCH(X$5,$E$7:$E$15,0))*S106*设计思路!$C$2/7</f>
        <v>125313.83150139009</v>
      </c>
      <c r="Y106" s="5">
        <f>INDEX($G$7:$G$15,MATCH(Y$5,$E$7:$E$15,0))*T106*设计思路!$C$2/7</f>
        <v>214662.59336188124</v>
      </c>
      <c r="Z106" s="5">
        <f>INDEX($G$7:$G$15,MATCH(Z$5,$E$7:$E$15,0))*U106*设计思路!$C$2/7</f>
        <v>259286.84875952621</v>
      </c>
      <c r="AA106" s="5">
        <f>INDEX($G$7:$G$15,MATCH(AA$5,$E$7:$E$15,0))*V106*设计思路!$C$2/7</f>
        <v>356170.10473903845</v>
      </c>
      <c r="AB106" s="5">
        <f>INDEX($G$7:$G$15,MATCH(AB$5,$E$7:$E$15,0))*W106*设计思路!$C$2/7</f>
        <v>293422.33646050486</v>
      </c>
    </row>
    <row r="107" spans="18:28" x14ac:dyDescent="0.15">
      <c r="R107" s="5">
        <v>102</v>
      </c>
      <c r="S107" s="5">
        <f>节奏总纲!P105</f>
        <v>1175.2671155169628</v>
      </c>
      <c r="T107" s="5">
        <f>节奏总纲!Q105</f>
        <v>1004.2657502092447</v>
      </c>
      <c r="U107" s="5">
        <f>节奏总纲!R105</f>
        <v>806.23324124463659</v>
      </c>
      <c r="V107" s="5">
        <f>节奏总纲!S105</f>
        <v>577.99636741124232</v>
      </c>
      <c r="W107" s="5">
        <f>节奏总纲!T105</f>
        <v>313.56126641992563</v>
      </c>
      <c r="X107" s="5">
        <f>INDEX($G$7:$G$15,MATCH(X$5,$E$7:$E$15,0))*S107*设计思路!$C$2/7</f>
        <v>134316.24177336719</v>
      </c>
      <c r="Y107" s="5">
        <f>INDEX($G$7:$G$15,MATCH(Y$5,$E$7:$E$15,0))*T107*设计思路!$C$2/7</f>
        <v>229546.45719068451</v>
      </c>
      <c r="Z107" s="5">
        <f>INDEX($G$7:$G$15,MATCH(Z$5,$E$7:$E$15,0))*U107*设计思路!$C$2/7</f>
        <v>276422.82556958968</v>
      </c>
      <c r="AA107" s="5">
        <f>INDEX($G$7:$G$15,MATCH(AA$5,$E$7:$E$15,0))*V107*设计思路!$C$2/7</f>
        <v>379826.18429881643</v>
      </c>
      <c r="AB107" s="5">
        <f>INDEX($G$7:$G$15,MATCH(AB$5,$E$7:$E$15,0))*W107*设计思路!$C$2/7</f>
        <v>313561.26641992567</v>
      </c>
    </row>
    <row r="108" spans="18:28" x14ac:dyDescent="0.15">
      <c r="R108" s="5">
        <v>103</v>
      </c>
      <c r="S108" s="5">
        <f>节奏总纲!P106</f>
        <v>1259.6918792651943</v>
      </c>
      <c r="T108" s="5">
        <f>节奏总纲!Q106</f>
        <v>1073.383450321872</v>
      </c>
      <c r="U108" s="5">
        <f>节奏总纲!R106</f>
        <v>861.50327622946634</v>
      </c>
      <c r="V108" s="5">
        <f>节奏总纲!S106</f>
        <v>619.01258947091651</v>
      </c>
      <c r="W108" s="5">
        <f>节奏总纲!T106</f>
        <v>335.8338550121008</v>
      </c>
      <c r="X108" s="5">
        <f>INDEX($G$7:$G$15,MATCH(X$5,$E$7:$E$15,0))*S108*设计思路!$C$2/7</f>
        <v>143964.78620173648</v>
      </c>
      <c r="Y108" s="5">
        <f>INDEX($G$7:$G$15,MATCH(Y$5,$E$7:$E$15,0))*T108*设计思路!$C$2/7</f>
        <v>245344.78864499932</v>
      </c>
      <c r="Z108" s="5">
        <f>INDEX($G$7:$G$15,MATCH(Z$5,$E$7:$E$15,0))*U108*设计思路!$C$2/7</f>
        <v>295372.55185010273</v>
      </c>
      <c r="AA108" s="5">
        <f>INDEX($G$7:$G$15,MATCH(AA$5,$E$7:$E$15,0))*V108*设计思路!$C$2/7</f>
        <v>406779.70165231655</v>
      </c>
      <c r="AB108" s="5">
        <f>INDEX($G$7:$G$15,MATCH(AB$5,$E$7:$E$15,0))*W108*设计思路!$C$2/7</f>
        <v>335833.85501210077</v>
      </c>
    </row>
    <row r="109" spans="18:28" x14ac:dyDescent="0.15">
      <c r="R109" s="5">
        <v>104</v>
      </c>
      <c r="S109" s="5">
        <f>节奏总纲!P107</f>
        <v>1350.1761006314437</v>
      </c>
      <c r="T109" s="5">
        <f>节奏总纲!Q107</f>
        <v>1150.7550905681794</v>
      </c>
      <c r="U109" s="5">
        <f>节奏总纲!R107</f>
        <v>925.41069937279144</v>
      </c>
      <c r="V109" s="5">
        <f>节奏总纲!S107</f>
        <v>665.09674717104917</v>
      </c>
      <c r="W109" s="5">
        <f>节奏总纲!T107</f>
        <v>360.49701886859549</v>
      </c>
      <c r="X109" s="5">
        <f>INDEX($G$7:$G$15,MATCH(X$5,$E$7:$E$15,0))*S109*设计思路!$C$2/7</f>
        <v>154305.84007216498</v>
      </c>
      <c r="Y109" s="5">
        <f>INDEX($G$7:$G$15,MATCH(Y$5,$E$7:$E$15,0))*T109*设计思路!$C$2/7</f>
        <v>263029.73498701246</v>
      </c>
      <c r="Z109" s="5">
        <f>INDEX($G$7:$G$15,MATCH(Z$5,$E$7:$E$15,0))*U109*设计思路!$C$2/7</f>
        <v>317283.66835638561</v>
      </c>
      <c r="AA109" s="5">
        <f>INDEX($G$7:$G$15,MATCH(AA$5,$E$7:$E$15,0))*V109*设计思路!$C$2/7</f>
        <v>437063.57671240374</v>
      </c>
      <c r="AB109" s="5">
        <f>INDEX($G$7:$G$15,MATCH(AB$5,$E$7:$E$15,0))*W109*设计思路!$C$2/7</f>
        <v>360497.01886859548</v>
      </c>
    </row>
    <row r="110" spans="18:28" x14ac:dyDescent="0.15">
      <c r="R110" s="5">
        <v>105</v>
      </c>
      <c r="S110" s="5">
        <f>节奏总纲!P108</f>
        <v>1447.1546878700494</v>
      </c>
      <c r="T110" s="5">
        <f>节奏总纲!Q108</f>
        <v>1234.8570951595132</v>
      </c>
      <c r="U110" s="5">
        <f>节奏总纲!R108</f>
        <v>993.18226228521496</v>
      </c>
      <c r="V110" s="5">
        <f>节奏总纲!S108</f>
        <v>713.59197658872131</v>
      </c>
      <c r="W110" s="5">
        <f>节奏总纲!T108</f>
        <v>386.39030166130323</v>
      </c>
      <c r="X110" s="5">
        <f>INDEX($G$7:$G$15,MATCH(X$5,$E$7:$E$15,0))*S110*设计思路!$C$2/7</f>
        <v>165389.10718514849</v>
      </c>
      <c r="Y110" s="5">
        <f>INDEX($G$7:$G$15,MATCH(Y$5,$E$7:$E$15,0))*T110*设计思路!$C$2/7</f>
        <v>282253.05032217444</v>
      </c>
      <c r="Z110" s="5">
        <f>INDEX($G$7:$G$15,MATCH(Z$5,$E$7:$E$15,0))*U110*设计思路!$C$2/7</f>
        <v>340519.63278350228</v>
      </c>
      <c r="AA110" s="5">
        <f>INDEX($G$7:$G$15,MATCH(AA$5,$E$7:$E$15,0))*V110*设计思路!$C$2/7</f>
        <v>468931.87032973114</v>
      </c>
      <c r="AB110" s="5">
        <f>INDEX($G$7:$G$15,MATCH(AB$5,$E$7:$E$15,0))*W110*设计思路!$C$2/7</f>
        <v>386390.30166130321</v>
      </c>
    </row>
    <row r="111" spans="18:28" x14ac:dyDescent="0.15">
      <c r="R111" s="5">
        <v>106</v>
      </c>
      <c r="S111" s="5">
        <f>节奏总纲!P109</f>
        <v>1551.0937641066464</v>
      </c>
      <c r="T111" s="5">
        <f>节奏总纲!Q109</f>
        <v>1324.4789651706653</v>
      </c>
      <c r="U111" s="5">
        <f>节奏总纲!R109</f>
        <v>1064.6707596828021</v>
      </c>
      <c r="V111" s="5">
        <f>节奏总纲!S109</f>
        <v>764.3790069517554</v>
      </c>
      <c r="W111" s="5">
        <f>节奏总纲!T109</f>
        <v>412.59094125236794</v>
      </c>
      <c r="X111" s="5">
        <f>INDEX($G$7:$G$15,MATCH(X$5,$E$7:$E$15,0))*S111*设计思路!$C$2/7</f>
        <v>177267.85875504531</v>
      </c>
      <c r="Y111" s="5">
        <f>INDEX($G$7:$G$15,MATCH(Y$5,$E$7:$E$15,0))*T111*设计思路!$C$2/7</f>
        <v>302738.0491818664</v>
      </c>
      <c r="Z111" s="5">
        <f>INDEX($G$7:$G$15,MATCH(Z$5,$E$7:$E$15,0))*U111*设计思路!$C$2/7</f>
        <v>365029.97474838927</v>
      </c>
      <c r="AA111" s="5">
        <f>INDEX($G$7:$G$15,MATCH(AA$5,$E$7:$E$15,0))*V111*设计思路!$C$2/7</f>
        <v>502306.20456829638</v>
      </c>
      <c r="AB111" s="5">
        <f>INDEX($G$7:$G$15,MATCH(AB$5,$E$7:$E$15,0))*W111*设计思路!$C$2/7</f>
        <v>412590.94125236798</v>
      </c>
    </row>
    <row r="112" spans="18:28" x14ac:dyDescent="0.15">
      <c r="R112" s="5">
        <v>107</v>
      </c>
      <c r="S112" s="5">
        <f>节奏总纲!P110</f>
        <v>1662.4929077375689</v>
      </c>
      <c r="T112" s="5">
        <f>节奏总纲!Q110</f>
        <v>1418.9376967540152</v>
      </c>
      <c r="U112" s="5">
        <f>节奏总纲!R110</f>
        <v>1141.6338797433884</v>
      </c>
      <c r="V112" s="5">
        <f>节奏总纲!S110</f>
        <v>816.11776840837263</v>
      </c>
      <c r="W112" s="5">
        <f>节奏总纲!T110</f>
        <v>440.22812196890823</v>
      </c>
      <c r="X112" s="5">
        <f>INDEX($G$7:$G$15,MATCH(X$5,$E$7:$E$15,0))*S112*设计思路!$C$2/7</f>
        <v>189999.18945572217</v>
      </c>
      <c r="Y112" s="5">
        <f>INDEX($G$7:$G$15,MATCH(Y$5,$E$7:$E$15,0))*T112*设计思路!$C$2/7</f>
        <v>324328.6164009177</v>
      </c>
      <c r="Z112" s="5">
        <f>INDEX($G$7:$G$15,MATCH(Z$5,$E$7:$E$15,0))*U112*设计思路!$C$2/7</f>
        <v>391417.33019773319</v>
      </c>
      <c r="AA112" s="5">
        <f>INDEX($G$7:$G$15,MATCH(AA$5,$E$7:$E$15,0))*V112*设计思路!$C$2/7</f>
        <v>536305.9620969306</v>
      </c>
      <c r="AB112" s="5">
        <f>INDEX($G$7:$G$15,MATCH(AB$5,$E$7:$E$15,0))*W112*设计思路!$C$2/7</f>
        <v>440228.12196890824</v>
      </c>
    </row>
    <row r="113" spans="18:28" x14ac:dyDescent="0.15">
      <c r="R113" s="5">
        <v>108</v>
      </c>
      <c r="S113" s="5">
        <f>节奏总纲!P111</f>
        <v>1781.8875536304624</v>
      </c>
      <c r="T113" s="5">
        <f>节奏总纲!Q111</f>
        <v>1520.8410270235997</v>
      </c>
      <c r="U113" s="5">
        <f>节奏总纲!R111</f>
        <v>1218.0983316617842</v>
      </c>
      <c r="V113" s="5">
        <f>节奏总纲!S111</f>
        <v>871.69939123602228</v>
      </c>
      <c r="W113" s="5">
        <f>节奏总纲!T111</f>
        <v>471.13106917989433</v>
      </c>
      <c r="X113" s="5">
        <f>INDEX($G$7:$G$15,MATCH(X$5,$E$7:$E$15,0))*S113*设计思路!$C$2/7</f>
        <v>203644.29184348142</v>
      </c>
      <c r="Y113" s="5">
        <f>INDEX($G$7:$G$15,MATCH(Y$5,$E$7:$E$15,0))*T113*设计思路!$C$2/7</f>
        <v>347620.80617682275</v>
      </c>
      <c r="Z113" s="5">
        <f>INDEX($G$7:$G$15,MATCH(Z$5,$E$7:$E$15,0))*U113*设计思路!$C$2/7</f>
        <v>417633.7137126117</v>
      </c>
      <c r="AA113" s="5">
        <f>INDEX($G$7:$G$15,MATCH(AA$5,$E$7:$E$15,0))*V113*设计思路!$C$2/7</f>
        <v>572831.02852652897</v>
      </c>
      <c r="AB113" s="5">
        <f>INDEX($G$7:$G$15,MATCH(AB$5,$E$7:$E$15,0))*W113*设计思路!$C$2/7</f>
        <v>471131.06917989434</v>
      </c>
    </row>
    <row r="114" spans="18:28" x14ac:dyDescent="0.15">
      <c r="R114" s="5">
        <v>109</v>
      </c>
      <c r="S114" s="5">
        <f>节奏总纲!P112</f>
        <v>1909.8515666673818</v>
      </c>
      <c r="T114" s="5">
        <f>节奏总纲!Q112</f>
        <v>1624.7107277639418</v>
      </c>
      <c r="U114" s="5">
        <f>节奏总纲!R112</f>
        <v>1301.5638426838207</v>
      </c>
      <c r="V114" s="5">
        <f>节奏总纲!S112</f>
        <v>931.81657937701561</v>
      </c>
      <c r="W114" s="5">
        <f>节奏总纲!T112</f>
        <v>504.58278391352223</v>
      </c>
      <c r="X114" s="5">
        <f>INDEX($G$7:$G$15,MATCH(X$5,$E$7:$E$15,0))*S114*设计思路!$C$2/7</f>
        <v>218268.75047627222</v>
      </c>
      <c r="Y114" s="5">
        <f>INDEX($G$7:$G$15,MATCH(Y$5,$E$7:$E$15,0))*T114*设计思路!$C$2/7</f>
        <v>371362.45206032955</v>
      </c>
      <c r="Z114" s="5">
        <f>INDEX($G$7:$G$15,MATCH(Z$5,$E$7:$E$15,0))*U114*设计思路!$C$2/7</f>
        <v>446250.46034873847</v>
      </c>
      <c r="AA114" s="5">
        <f>INDEX($G$7:$G$15,MATCH(AA$5,$E$7:$E$15,0))*V114*设计思路!$C$2/7</f>
        <v>612336.60930489597</v>
      </c>
      <c r="AB114" s="5">
        <f>INDEX($G$7:$G$15,MATCH(AB$5,$E$7:$E$15,0))*W114*设计思路!$C$2/7</f>
        <v>504582.7839135222</v>
      </c>
    </row>
    <row r="115" spans="18:28" x14ac:dyDescent="0.15">
      <c r="R115" s="5">
        <v>110</v>
      </c>
      <c r="S115" s="5">
        <f>节奏总纲!P113</f>
        <v>2047</v>
      </c>
      <c r="T115" s="5">
        <f>节奏总纲!Q113</f>
        <v>1741.3829000000001</v>
      </c>
      <c r="U115" s="5">
        <f>节奏总纲!R113</f>
        <v>1397.2821999999999</v>
      </c>
      <c r="V115" s="5">
        <f>节奏总纲!S113</f>
        <v>1001.3924000000001</v>
      </c>
      <c r="W115" s="5">
        <f>节奏总纲!T113</f>
        <v>542.04559999999992</v>
      </c>
      <c r="X115" s="5">
        <f>INDEX($G$7:$G$15,MATCH(X$5,$E$7:$E$15,0))*S115*设计思路!$C$2/7</f>
        <v>233942.85714285713</v>
      </c>
      <c r="Y115" s="5">
        <f>INDEX($G$7:$G$15,MATCH(Y$5,$E$7:$E$15,0))*T115*设计思路!$C$2/7</f>
        <v>398030.37714285718</v>
      </c>
      <c r="Z115" s="5">
        <f>INDEX($G$7:$G$15,MATCH(Z$5,$E$7:$E$15,0))*U115*设计思路!$C$2/7</f>
        <v>479068.18285714282</v>
      </c>
      <c r="AA115" s="5">
        <f>INDEX($G$7:$G$15,MATCH(AA$5,$E$7:$E$15,0))*V115*设计思路!$C$2/7</f>
        <v>658057.86285714281</v>
      </c>
      <c r="AB115" s="5">
        <f>INDEX($G$7:$G$15,MATCH(AB$5,$E$7:$E$15,0))*W115*设计思路!$C$2/7</f>
        <v>542045.59999999986</v>
      </c>
    </row>
    <row r="116" spans="18:28" x14ac:dyDescent="0.15">
      <c r="R116" s="5">
        <v>111</v>
      </c>
      <c r="S116" s="5">
        <f>节奏总纲!P114</f>
        <v>2193.9920512743265</v>
      </c>
      <c r="T116" s="5">
        <f>节奏总纲!Q114</f>
        <v>1869.0618284805987</v>
      </c>
      <c r="U116" s="5">
        <f>节奏总纲!R114</f>
        <v>1500.4711638665117</v>
      </c>
      <c r="V116" s="5">
        <f>节奏总纲!S114</f>
        <v>1076.5918995603122</v>
      </c>
      <c r="W116" s="5">
        <f>节奏总纲!T114</f>
        <v>583.16308722871599</v>
      </c>
      <c r="X116" s="5">
        <f>INDEX($G$7:$G$15,MATCH(X$5,$E$7:$E$15,0))*S116*设计思路!$C$2/7</f>
        <v>250741.94871706588</v>
      </c>
      <c r="Y116" s="5">
        <f>INDEX($G$7:$G$15,MATCH(Y$5,$E$7:$E$15,0))*T116*设计思路!$C$2/7</f>
        <v>427214.13222413685</v>
      </c>
      <c r="Z116" s="5">
        <f>INDEX($G$7:$G$15,MATCH(Z$5,$E$7:$E$15,0))*U116*设计思路!$C$2/7</f>
        <v>514447.25618280406</v>
      </c>
      <c r="AA116" s="5">
        <f>INDEX($G$7:$G$15,MATCH(AA$5,$E$7:$E$15,0))*V116*设计思路!$C$2/7</f>
        <v>707474.6768539194</v>
      </c>
      <c r="AB116" s="5">
        <f>INDEX($G$7:$G$15,MATCH(AB$5,$E$7:$E$15,0))*W116*设计思路!$C$2/7</f>
        <v>583163.087228716</v>
      </c>
    </row>
    <row r="117" spans="18:28" x14ac:dyDescent="0.15">
      <c r="R117" s="5">
        <v>112</v>
      </c>
      <c r="S117" s="5">
        <f>节奏总纲!P115</f>
        <v>2351.5342310339256</v>
      </c>
      <c r="T117" s="5">
        <f>节奏总纲!Q115</f>
        <v>2004.6829319564217</v>
      </c>
      <c r="U117" s="5">
        <f>节奏总纲!R115</f>
        <v>1609.3900277196187</v>
      </c>
      <c r="V117" s="5">
        <f>节奏总纲!S115</f>
        <v>1155.3087677069677</v>
      </c>
      <c r="W117" s="5">
        <f>节奏总纲!T115</f>
        <v>623.15657122399034</v>
      </c>
      <c r="X117" s="5">
        <f>INDEX($G$7:$G$15,MATCH(X$5,$E$7:$E$15,0))*S117*设计思路!$C$2/7</f>
        <v>268746.76926102006</v>
      </c>
      <c r="Y117" s="5">
        <f>INDEX($G$7:$G$15,MATCH(Y$5,$E$7:$E$15,0))*T117*设计思路!$C$2/7</f>
        <v>458213.24159003928</v>
      </c>
      <c r="Z117" s="5">
        <f>INDEX($G$7:$G$15,MATCH(Z$5,$E$7:$E$15,0))*U117*设计思路!$C$2/7</f>
        <v>551790.86664672638</v>
      </c>
      <c r="AA117" s="5">
        <f>INDEX($G$7:$G$15,MATCH(AA$5,$E$7:$E$15,0))*V117*设计思路!$C$2/7</f>
        <v>759202.90449315018</v>
      </c>
      <c r="AB117" s="5">
        <f>INDEX($G$7:$G$15,MATCH(AB$5,$E$7:$E$15,0))*W117*设计思路!$C$2/7</f>
        <v>623156.57122399029</v>
      </c>
    </row>
    <row r="118" spans="18:28" x14ac:dyDescent="0.15">
      <c r="R118" s="5">
        <v>113</v>
      </c>
      <c r="S118" s="5">
        <f>节奏总纲!P116</f>
        <v>2520.3837585303886</v>
      </c>
      <c r="T118" s="5">
        <f>节奏总纲!Q116</f>
        <v>2149.6353076505684</v>
      </c>
      <c r="U118" s="5">
        <f>节奏总纲!R116</f>
        <v>1726.7149129691693</v>
      </c>
      <c r="V118" s="5">
        <f>节奏总纲!S116</f>
        <v>1235.7441568074496</v>
      </c>
      <c r="W118" s="5">
        <f>节奏总纲!T116</f>
        <v>665.63335062787564</v>
      </c>
      <c r="X118" s="5">
        <f>INDEX($G$7:$G$15,MATCH(X$5,$E$7:$E$15,0))*S118*设计思路!$C$2/7</f>
        <v>288043.8581177587</v>
      </c>
      <c r="Y118" s="5">
        <f>INDEX($G$7:$G$15,MATCH(Y$5,$E$7:$E$15,0))*T118*设计思路!$C$2/7</f>
        <v>491345.21317727276</v>
      </c>
      <c r="Z118" s="5">
        <f>INDEX($G$7:$G$15,MATCH(Z$5,$E$7:$E$15,0))*U118*设计思路!$C$2/7</f>
        <v>592016.54158942949</v>
      </c>
      <c r="AA118" s="5">
        <f>INDEX($G$7:$G$15,MATCH(AA$5,$E$7:$E$15,0))*V118*设计思路!$C$2/7</f>
        <v>812060.44590203837</v>
      </c>
      <c r="AB118" s="5">
        <f>INDEX($G$7:$G$15,MATCH(AB$5,$E$7:$E$15,0))*W118*设计思路!$C$2/7</f>
        <v>665633.35062787565</v>
      </c>
    </row>
    <row r="119" spans="18:28" x14ac:dyDescent="0.15">
      <c r="R119" s="5">
        <v>114</v>
      </c>
      <c r="S119" s="5">
        <f>节奏总纲!P117</f>
        <v>2701.3522012628878</v>
      </c>
      <c r="T119" s="5">
        <f>节奏总纲!Q117</f>
        <v>2304.5235628973696</v>
      </c>
      <c r="U119" s="5">
        <f>节奏总纲!R117</f>
        <v>1846.3742295631837</v>
      </c>
      <c r="V119" s="5">
        <f>节奏总纲!S117</f>
        <v>1319.3404150967945</v>
      </c>
      <c r="W119" s="5">
        <f>节奏总纲!T117</f>
        <v>710.99589937239205</v>
      </c>
      <c r="X119" s="5">
        <f>INDEX($G$7:$G$15,MATCH(X$5,$E$7:$E$15,0))*S119*设计思路!$C$2/7</f>
        <v>308725.96585861576</v>
      </c>
      <c r="Y119" s="5">
        <f>INDEX($G$7:$G$15,MATCH(Y$5,$E$7:$E$15,0))*T119*设计思路!$C$2/7</f>
        <v>526748.24294797017</v>
      </c>
      <c r="Z119" s="5">
        <f>INDEX($G$7:$G$15,MATCH(Z$5,$E$7:$E$15,0))*U119*设计思路!$C$2/7</f>
        <v>633042.59299309156</v>
      </c>
      <c r="AA119" s="5">
        <f>INDEX($G$7:$G$15,MATCH(AA$5,$E$7:$E$15,0))*V119*设计思路!$C$2/7</f>
        <v>866995.12992075062</v>
      </c>
      <c r="AB119" s="5">
        <f>INDEX($G$7:$G$15,MATCH(AB$5,$E$7:$E$15,0))*W119*设计思路!$C$2/7</f>
        <v>710995.8993723921</v>
      </c>
    </row>
    <row r="120" spans="18:28" x14ac:dyDescent="0.15">
      <c r="R120" s="5">
        <v>115</v>
      </c>
      <c r="S120" s="5">
        <f>节奏总纲!P118</f>
        <v>2895.3093757400989</v>
      </c>
      <c r="T120" s="5">
        <f>节奏总纲!Q118</f>
        <v>2463.0396859421021</v>
      </c>
      <c r="U120" s="5">
        <f>节奏总纲!R118</f>
        <v>1969.9684992535633</v>
      </c>
      <c r="V120" s="5">
        <f>节奏总纲!S118</f>
        <v>1407.1203566096881</v>
      </c>
      <c r="W120" s="5">
        <f>节奏总纲!T118</f>
        <v>758.86058738147995</v>
      </c>
      <c r="X120" s="5">
        <f>INDEX($G$7:$G$15,MATCH(X$5,$E$7:$E$15,0))*S120*设计思路!$C$2/7</f>
        <v>330892.50008458272</v>
      </c>
      <c r="Y120" s="5">
        <f>INDEX($G$7:$G$15,MATCH(Y$5,$E$7:$E$15,0))*T120*设计思路!$C$2/7</f>
        <v>562980.49964390905</v>
      </c>
      <c r="Z120" s="5">
        <f>INDEX($G$7:$G$15,MATCH(Z$5,$E$7:$E$15,0))*U120*设计思路!$C$2/7</f>
        <v>675417.77117265027</v>
      </c>
      <c r="AA120" s="5">
        <f>INDEX($G$7:$G$15,MATCH(AA$5,$E$7:$E$15,0))*V120*设计思路!$C$2/7</f>
        <v>924679.09148636647</v>
      </c>
      <c r="AB120" s="5">
        <f>INDEX($G$7:$G$15,MATCH(AB$5,$E$7:$E$15,0))*W120*设计思路!$C$2/7</f>
        <v>758860.58738148003</v>
      </c>
    </row>
    <row r="121" spans="18:28" x14ac:dyDescent="0.15">
      <c r="R121" s="5">
        <v>116</v>
      </c>
      <c r="S121" s="5">
        <f>节奏总纲!P119</f>
        <v>3103.1875282132928</v>
      </c>
      <c r="T121" s="5">
        <f>节奏总纲!Q119</f>
        <v>2636.7784427228348</v>
      </c>
      <c r="U121" s="5">
        <f>节奏总纲!R119</f>
        <v>2108.9262441737537</v>
      </c>
      <c r="V121" s="5">
        <f>节奏总纲!S119</f>
        <v>1509.0800949701243</v>
      </c>
      <c r="W121" s="5">
        <f>节奏总纲!T119</f>
        <v>813.34545114470404</v>
      </c>
      <c r="X121" s="5">
        <f>INDEX($G$7:$G$15,MATCH(X$5,$E$7:$E$15,0))*S121*设计思路!$C$2/7</f>
        <v>354650.0032243763</v>
      </c>
      <c r="Y121" s="5">
        <f>INDEX($G$7:$G$15,MATCH(Y$5,$E$7:$E$15,0))*T121*设计思路!$C$2/7</f>
        <v>602692.21547950513</v>
      </c>
      <c r="Z121" s="5">
        <f>INDEX($G$7:$G$15,MATCH(Z$5,$E$7:$E$15,0))*U121*设计思路!$C$2/7</f>
        <v>723060.42657385848</v>
      </c>
      <c r="AA121" s="5">
        <f>INDEX($G$7:$G$15,MATCH(AA$5,$E$7:$E$15,0))*V121*设计思路!$C$2/7</f>
        <v>991681.20526608161</v>
      </c>
      <c r="AB121" s="5">
        <f>INDEX($G$7:$G$15,MATCH(AB$5,$E$7:$E$15,0))*W121*设计思路!$C$2/7</f>
        <v>813345.45114470401</v>
      </c>
    </row>
    <row r="122" spans="18:28" x14ac:dyDescent="0.15">
      <c r="R122" s="5">
        <v>117</v>
      </c>
      <c r="S122" s="5">
        <f>节奏总纲!P120</f>
        <v>3325.985815475135</v>
      </c>
      <c r="T122" s="5">
        <f>节奏总纲!Q120</f>
        <v>2826.7553445723174</v>
      </c>
      <c r="U122" s="5">
        <f>节奏总纲!R120</f>
        <v>2262.6681502677343</v>
      </c>
      <c r="V122" s="5">
        <f>节奏总纲!S120</f>
        <v>1618.0920992286531</v>
      </c>
      <c r="W122" s="5">
        <f>节奏总纲!T120</f>
        <v>873.07127656222303</v>
      </c>
      <c r="X122" s="5">
        <f>INDEX($G$7:$G$15,MATCH(X$5,$E$7:$E$15,0))*S122*设计思路!$C$2/7</f>
        <v>380112.66462572973</v>
      </c>
      <c r="Y122" s="5">
        <f>INDEX($G$7:$G$15,MATCH(Y$5,$E$7:$E$15,0))*T122*设计思路!$C$2/7</f>
        <v>646115.50733081542</v>
      </c>
      <c r="Z122" s="5">
        <f>INDEX($G$7:$G$15,MATCH(Z$5,$E$7:$E$15,0))*U122*设计思路!$C$2/7</f>
        <v>775771.93723465165</v>
      </c>
      <c r="AA122" s="5">
        <f>INDEX($G$7:$G$15,MATCH(AA$5,$E$7:$E$15,0))*V122*设计思路!$C$2/7</f>
        <v>1063317.6652074007</v>
      </c>
      <c r="AB122" s="5">
        <f>INDEX($G$7:$G$15,MATCH(AB$5,$E$7:$E$15,0))*W122*设计思路!$C$2/7</f>
        <v>873071.27656222309</v>
      </c>
    </row>
    <row r="123" spans="18:28" x14ac:dyDescent="0.15">
      <c r="R123" s="5">
        <v>118</v>
      </c>
      <c r="S123" s="5">
        <f>节奏总纲!P121</f>
        <v>3564.7751072609281</v>
      </c>
      <c r="T123" s="5">
        <f>节奏总纲!Q121</f>
        <v>3030.4153186825147</v>
      </c>
      <c r="U123" s="5">
        <f>节奏总纲!R121</f>
        <v>2426.1859380017877</v>
      </c>
      <c r="V123" s="5">
        <f>节奏总纲!S121</f>
        <v>1737.4713872789764</v>
      </c>
      <c r="W123" s="5">
        <f>节奏总纲!T121</f>
        <v>936.10994316671975</v>
      </c>
      <c r="X123" s="5">
        <f>INDEX($G$7:$G$15,MATCH(X$5,$E$7:$E$15,0))*S123*设计思路!$C$2/7</f>
        <v>407402.86940124893</v>
      </c>
      <c r="Y123" s="5">
        <f>INDEX($G$7:$G$15,MATCH(Y$5,$E$7:$E$15,0))*T123*设计思路!$C$2/7</f>
        <v>692666.35855600331</v>
      </c>
      <c r="Z123" s="5">
        <f>INDEX($G$7:$G$15,MATCH(Z$5,$E$7:$E$15,0))*U123*设计思路!$C$2/7</f>
        <v>831835.17874347011</v>
      </c>
      <c r="AA123" s="5">
        <f>INDEX($G$7:$G$15,MATCH(AA$5,$E$7:$E$15,0))*V123*设计思路!$C$2/7</f>
        <v>1141766.9116404701</v>
      </c>
      <c r="AB123" s="5">
        <f>INDEX($G$7:$G$15,MATCH(AB$5,$E$7:$E$15,0))*W123*设计思路!$C$2/7</f>
        <v>936109.94316671975</v>
      </c>
    </row>
    <row r="124" spans="18:28" x14ac:dyDescent="0.15">
      <c r="R124" s="5">
        <v>119</v>
      </c>
      <c r="S124" s="5">
        <f>节奏总纲!P122</f>
        <v>3820.7031333347636</v>
      </c>
      <c r="T124" s="5">
        <f>节奏总纲!Q122</f>
        <v>3250.2721555278836</v>
      </c>
      <c r="U124" s="5">
        <f>节奏总纲!R122</f>
        <v>2604.5733259943081</v>
      </c>
      <c r="V124" s="5">
        <f>节奏总纲!S122</f>
        <v>1863.3569181273642</v>
      </c>
      <c r="W124" s="5">
        <f>节奏总纲!T122</f>
        <v>1000.260080307041</v>
      </c>
      <c r="X124" s="5">
        <f>INDEX($G$7:$G$15,MATCH(X$5,$E$7:$E$15,0))*S124*设计思路!$C$2/7</f>
        <v>436651.78666683013</v>
      </c>
      <c r="Y124" s="5">
        <f>INDEX($G$7:$G$15,MATCH(Y$5,$E$7:$E$15,0))*T124*设计思路!$C$2/7</f>
        <v>742919.34983494482</v>
      </c>
      <c r="Z124" s="5">
        <f>INDEX($G$7:$G$15,MATCH(Z$5,$E$7:$E$15,0))*U124*设计思路!$C$2/7</f>
        <v>892996.56891233416</v>
      </c>
      <c r="AA124" s="5">
        <f>INDEX($G$7:$G$15,MATCH(AA$5,$E$7:$E$15,0))*V124*设计思路!$C$2/7</f>
        <v>1224491.689055125</v>
      </c>
      <c r="AB124" s="5">
        <f>INDEX($G$7:$G$15,MATCH(AB$5,$E$7:$E$15,0))*W124*设计思路!$C$2/7</f>
        <v>1000260.0803070411</v>
      </c>
    </row>
    <row r="125" spans="18:28" x14ac:dyDescent="0.15">
      <c r="R125" s="5">
        <v>120</v>
      </c>
      <c r="S125" s="5">
        <f>节奏总纲!P123</f>
        <v>4095</v>
      </c>
      <c r="T125" s="5">
        <f>节奏总纲!Q123</f>
        <v>3486.0735</v>
      </c>
      <c r="U125" s="5">
        <f>节奏总纲!R123</f>
        <v>2791.971</v>
      </c>
      <c r="V125" s="5">
        <f>节奏总纲!S123</f>
        <v>1988.5319999999999</v>
      </c>
      <c r="W125" s="5">
        <f>节奏总纲!T123</f>
        <v>1067.9759999999999</v>
      </c>
      <c r="X125" s="5">
        <f>INDEX($G$7:$G$15,MATCH(X$5,$E$7:$E$15,0))*S125*设计思路!$C$2/7</f>
        <v>468000</v>
      </c>
      <c r="Y125" s="5">
        <f>INDEX($G$7:$G$15,MATCH(Y$5,$E$7:$E$15,0))*T125*设计思路!$C$2/7</f>
        <v>796816.79999999993</v>
      </c>
      <c r="Z125" s="5">
        <f>INDEX($G$7:$G$15,MATCH(Z$5,$E$7:$E$15,0))*U125*设计思路!$C$2/7</f>
        <v>957247.20000000007</v>
      </c>
      <c r="AA125" s="5">
        <f>INDEX($G$7:$G$15,MATCH(AA$5,$E$7:$E$15,0))*V125*设计思路!$C$2/7</f>
        <v>1306749.5999999999</v>
      </c>
      <c r="AB125" s="5">
        <f>INDEX($G$7:$G$15,MATCH(AB$5,$E$7:$E$15,0))*W125*设计思路!$C$2/7</f>
        <v>1067975.9999999998</v>
      </c>
    </row>
    <row r="126" spans="18:28" x14ac:dyDescent="0.15">
      <c r="R126" s="5">
        <v>121</v>
      </c>
      <c r="S126" s="5">
        <f>节奏总纲!P124</f>
        <v>4388.9841025486576</v>
      </c>
      <c r="T126" s="5">
        <f>节奏总纲!Q124</f>
        <v>3731.5142839868686</v>
      </c>
      <c r="U126" s="5">
        <f>节奏总纲!R124</f>
        <v>2978.8035103997736</v>
      </c>
      <c r="V126" s="5">
        <f>节奏总纲!S124</f>
        <v>2122.0738135822758</v>
      </c>
      <c r="W126" s="5">
        <f>节奏总纲!T124</f>
        <v>1143.3303587139253</v>
      </c>
      <c r="X126" s="5">
        <f>INDEX($G$7:$G$15,MATCH(X$5,$E$7:$E$15,0))*S126*设计思路!$C$2/7</f>
        <v>501598.18314841803</v>
      </c>
      <c r="Y126" s="5">
        <f>INDEX($G$7:$G$15,MATCH(Y$5,$E$7:$E$15,0))*T126*设计思路!$C$2/7</f>
        <v>852917.55062557</v>
      </c>
      <c r="Z126" s="5">
        <f>INDEX($G$7:$G$15,MATCH(Z$5,$E$7:$E$15,0))*U126*设计思路!$C$2/7</f>
        <v>1021304.0607084938</v>
      </c>
      <c r="AA126" s="5">
        <f>INDEX($G$7:$G$15,MATCH(AA$5,$E$7:$E$15,0))*V126*设计思路!$C$2/7</f>
        <v>1394505.6489254956</v>
      </c>
      <c r="AB126" s="5">
        <f>INDEX($G$7:$G$15,MATCH(AB$5,$E$7:$E$15,0))*W126*设计思路!$C$2/7</f>
        <v>1143330.3587139254</v>
      </c>
    </row>
    <row r="127" spans="18:28" x14ac:dyDescent="0.15">
      <c r="R127" s="5">
        <v>122</v>
      </c>
      <c r="S127" s="5">
        <f>节奏总纲!P125</f>
        <v>4704.0684620678521</v>
      </c>
      <c r="T127" s="5">
        <f>节奏总纲!Q125</f>
        <v>3989.5204626797454</v>
      </c>
      <c r="U127" s="5">
        <f>节奏总纲!R125</f>
        <v>3183.7135351275219</v>
      </c>
      <c r="V127" s="5">
        <f>节奏总纲!S125</f>
        <v>2271.1242534863591</v>
      </c>
      <c r="W127" s="5">
        <f>节奏总纲!T125</f>
        <v>1223.9986138300551</v>
      </c>
      <c r="X127" s="5">
        <f>INDEX($G$7:$G$15,MATCH(X$5,$E$7:$E$15,0))*S127*设计思路!$C$2/7</f>
        <v>537607.82423632604</v>
      </c>
      <c r="Y127" s="5">
        <f>INDEX($G$7:$G$15,MATCH(Y$5,$E$7:$E$15,0))*T127*设计思路!$C$2/7</f>
        <v>911890.39146965614</v>
      </c>
      <c r="Z127" s="5">
        <f>INDEX($G$7:$G$15,MATCH(Z$5,$E$7:$E$15,0))*U127*设计思路!$C$2/7</f>
        <v>1091558.926329436</v>
      </c>
      <c r="AA127" s="5">
        <f>INDEX($G$7:$G$15,MATCH(AA$5,$E$7:$E$15,0))*V127*设计思路!$C$2/7</f>
        <v>1492453.0808624646</v>
      </c>
      <c r="AB127" s="5">
        <f>INDEX($G$7:$G$15,MATCH(AB$5,$E$7:$E$15,0))*W127*设计思路!$C$2/7</f>
        <v>1223998.6138300549</v>
      </c>
    </row>
    <row r="128" spans="18:28" x14ac:dyDescent="0.15">
      <c r="R128" s="5">
        <v>123</v>
      </c>
      <c r="S128" s="5">
        <f>节奏总纲!P126</f>
        <v>5041.7675170607781</v>
      </c>
      <c r="T128" s="5">
        <f>节奏总纲!Q126</f>
        <v>4275.9230312192458</v>
      </c>
      <c r="U128" s="5">
        <f>节奏总纲!R126</f>
        <v>3419.8309068223257</v>
      </c>
      <c r="V128" s="5">
        <f>节奏总纲!S126</f>
        <v>2442.7363620159467</v>
      </c>
      <c r="W128" s="5">
        <f>节奏总纲!T126</f>
        <v>1316.4054987045693</v>
      </c>
      <c r="X128" s="5">
        <f>INDEX($G$7:$G$15,MATCH(X$5,$E$7:$E$15,0))*S128*设计思路!$C$2/7</f>
        <v>576202.00194980321</v>
      </c>
      <c r="Y128" s="5">
        <f>INDEX($G$7:$G$15,MATCH(Y$5,$E$7:$E$15,0))*T128*设计思路!$C$2/7</f>
        <v>977353.83570725622</v>
      </c>
      <c r="Z128" s="5">
        <f>INDEX($G$7:$G$15,MATCH(Z$5,$E$7:$E$15,0))*U128*设计思路!$C$2/7</f>
        <v>1172513.4537676545</v>
      </c>
      <c r="AA128" s="5">
        <f>INDEX($G$7:$G$15,MATCH(AA$5,$E$7:$E$15,0))*V128*设计思路!$C$2/7</f>
        <v>1605226.7521819079</v>
      </c>
      <c r="AB128" s="5">
        <f>INDEX($G$7:$G$15,MATCH(AB$5,$E$7:$E$15,0))*W128*设计思路!$C$2/7</f>
        <v>1316405.4987045692</v>
      </c>
    </row>
    <row r="129" spans="18:28" x14ac:dyDescent="0.15">
      <c r="R129" s="5">
        <v>124</v>
      </c>
      <c r="S129" s="5">
        <f>节奏总纲!P127</f>
        <v>5403.704402525771</v>
      </c>
      <c r="T129" s="5">
        <f>节奏总纲!Q127</f>
        <v>4591.5276308261473</v>
      </c>
      <c r="U129" s="5">
        <f>节奏总纲!R127</f>
        <v>3671.276771076009</v>
      </c>
      <c r="V129" s="5">
        <f>节奏总纲!S127</f>
        <v>2624.0388578665143</v>
      </c>
      <c r="W129" s="5">
        <f>节奏总纲!T127</f>
        <v>1415.7705534617521</v>
      </c>
      <c r="X129" s="5">
        <f>INDEX($G$7:$G$15,MATCH(X$5,$E$7:$E$15,0))*S129*设计思路!$C$2/7</f>
        <v>617566.21743151662</v>
      </c>
      <c r="Y129" s="5">
        <f>INDEX($G$7:$G$15,MATCH(Y$5,$E$7:$E$15,0))*T129*设计思路!$C$2/7</f>
        <v>1049492.0299031194</v>
      </c>
      <c r="Z129" s="5">
        <f>INDEX($G$7:$G$15,MATCH(Z$5,$E$7:$E$15,0))*U129*设计思路!$C$2/7</f>
        <v>1258723.4643689173</v>
      </c>
      <c r="AA129" s="5">
        <f>INDEX($G$7:$G$15,MATCH(AA$5,$E$7:$E$15,0))*V129*设计思路!$C$2/7</f>
        <v>1724368.3923122808</v>
      </c>
      <c r="AB129" s="5">
        <f>INDEX($G$7:$G$15,MATCH(AB$5,$E$7:$E$15,0))*W129*设计思路!$C$2/7</f>
        <v>1415770.5534617521</v>
      </c>
    </row>
    <row r="130" spans="18:28" x14ac:dyDescent="0.15">
      <c r="R130" s="5">
        <v>125</v>
      </c>
      <c r="S130" s="5">
        <f>节奏总纲!P128</f>
        <v>5791.6187514801986</v>
      </c>
      <c r="T130" s="5">
        <f>节奏总纲!Q128</f>
        <v>4918.821805632133</v>
      </c>
      <c r="U130" s="5">
        <f>节奏总纲!R128</f>
        <v>3940.0382366319791</v>
      </c>
      <c r="V130" s="5">
        <f>节奏总纲!S128</f>
        <v>2816.4641988448207</v>
      </c>
      <c r="W130" s="5">
        <f>节奏总纲!T128</f>
        <v>1509.8750085108877</v>
      </c>
      <c r="X130" s="5">
        <f>INDEX($G$7:$G$15,MATCH(X$5,$E$7:$E$15,0))*S130*设计思路!$C$2/7</f>
        <v>661899.28588345123</v>
      </c>
      <c r="Y130" s="5">
        <f>INDEX($G$7:$G$15,MATCH(Y$5,$E$7:$E$15,0))*T130*设计思路!$C$2/7</f>
        <v>1124302.1270016304</v>
      </c>
      <c r="Z130" s="5">
        <f>INDEX($G$7:$G$15,MATCH(Z$5,$E$7:$E$15,0))*U130*设计思路!$C$2/7</f>
        <v>1350870.2525595357</v>
      </c>
      <c r="AA130" s="5">
        <f>INDEX($G$7:$G$15,MATCH(AA$5,$E$7:$E$15,0))*V130*设计思路!$C$2/7</f>
        <v>1850819.3306694536</v>
      </c>
      <c r="AB130" s="5">
        <f>INDEX($G$7:$G$15,MATCH(AB$5,$E$7:$E$15,0))*W130*设计思路!$C$2/7</f>
        <v>1509875.0085108876</v>
      </c>
    </row>
    <row r="131" spans="18:28" x14ac:dyDescent="0.15">
      <c r="R131" s="5">
        <v>126</v>
      </c>
      <c r="S131" s="5">
        <f>节奏总纲!P129</f>
        <v>6207.3750564265865</v>
      </c>
      <c r="T131" s="5">
        <f>节奏总纲!Q129</f>
        <v>5279.3724854908123</v>
      </c>
      <c r="U131" s="5">
        <f>节奏总纲!R129</f>
        <v>4225.9809384152195</v>
      </c>
      <c r="V131" s="5">
        <f>节奏总纲!S129</f>
        <v>3006.8524773330387</v>
      </c>
      <c r="W131" s="5">
        <f>节奏总纲!T129</f>
        <v>1610.1930896370566</v>
      </c>
      <c r="X131" s="5">
        <f>INDEX($G$7:$G$15,MATCH(X$5,$E$7:$E$15,0))*S131*设计思路!$C$2/7</f>
        <v>709414.29216303851</v>
      </c>
      <c r="Y131" s="5">
        <f>INDEX($G$7:$G$15,MATCH(Y$5,$E$7:$E$15,0))*T131*设计思路!$C$2/7</f>
        <v>1206713.7109693286</v>
      </c>
      <c r="Z131" s="5">
        <f>INDEX($G$7:$G$15,MATCH(Z$5,$E$7:$E$15,0))*U131*设计思路!$C$2/7</f>
        <v>1448907.7503137894</v>
      </c>
      <c r="AA131" s="5">
        <f>INDEX($G$7:$G$15,MATCH(AA$5,$E$7:$E$15,0))*V131*设计思路!$C$2/7</f>
        <v>1975931.6279617113</v>
      </c>
      <c r="AB131" s="5">
        <f>INDEX($G$7:$G$15,MATCH(AB$5,$E$7:$E$15,0))*W131*设计思路!$C$2/7</f>
        <v>1610193.0896370565</v>
      </c>
    </row>
    <row r="132" spans="18:28" x14ac:dyDescent="0.15">
      <c r="R132" s="5">
        <v>127</v>
      </c>
      <c r="S132" s="5">
        <f>节奏总纲!P130</f>
        <v>6652.971630950271</v>
      </c>
      <c r="T132" s="5">
        <f>节奏总纲!Q130</f>
        <v>5658.3523721232059</v>
      </c>
      <c r="U132" s="5">
        <f>节奏总纲!R130</f>
        <v>4508.7188742949984</v>
      </c>
      <c r="V132" s="5">
        <f>节奏总纲!S130</f>
        <v>3203.4058403025556</v>
      </c>
      <c r="W132" s="5">
        <f>节奏总纲!T130</f>
        <v>1719.793166600645</v>
      </c>
      <c r="X132" s="5">
        <f>INDEX($G$7:$G$15,MATCH(X$5,$E$7:$E$15,0))*S132*设计思路!$C$2/7</f>
        <v>760339.61496574525</v>
      </c>
      <c r="Y132" s="5">
        <f>INDEX($G$7:$G$15,MATCH(Y$5,$E$7:$E$15,0))*T132*设计思路!$C$2/7</f>
        <v>1293337.6850567327</v>
      </c>
      <c r="Z132" s="5">
        <f>INDEX($G$7:$G$15,MATCH(Z$5,$E$7:$E$15,0))*U132*设计思路!$C$2/7</f>
        <v>1545846.4711868565</v>
      </c>
      <c r="AA132" s="5">
        <f>INDEX($G$7:$G$15,MATCH(AA$5,$E$7:$E$15,0))*V132*设计思路!$C$2/7</f>
        <v>2105095.2664845367</v>
      </c>
      <c r="AB132" s="5">
        <f>INDEX($G$7:$G$15,MATCH(AB$5,$E$7:$E$15,0))*W132*设计思路!$C$2/7</f>
        <v>1719793.1666006451</v>
      </c>
    </row>
    <row r="133" spans="18:28" x14ac:dyDescent="0.15">
      <c r="R133" s="5">
        <v>128</v>
      </c>
      <c r="S133" s="5">
        <f>节奏总纲!P131</f>
        <v>7130.5502145218443</v>
      </c>
      <c r="T133" s="5">
        <f>节奏总纲!Q131</f>
        <v>6036.010756592741</v>
      </c>
      <c r="U133" s="5">
        <f>节奏总纲!R131</f>
        <v>4805.9908445877236</v>
      </c>
      <c r="V133" s="5">
        <f>节奏总纲!S131</f>
        <v>3419.0988278632244</v>
      </c>
      <c r="W133" s="5">
        <f>节奏总纲!T131</f>
        <v>1838.9689003251838</v>
      </c>
      <c r="X133" s="5">
        <f>INDEX($G$7:$G$15,MATCH(X$5,$E$7:$E$15,0))*S133*设计思路!$C$2/7</f>
        <v>814920.02451678214</v>
      </c>
      <c r="Y133" s="5">
        <f>INDEX($G$7:$G$15,MATCH(Y$5,$E$7:$E$15,0))*T133*设计思路!$C$2/7</f>
        <v>1379659.6015069124</v>
      </c>
      <c r="Z133" s="5">
        <f>INDEX($G$7:$G$15,MATCH(Z$5,$E$7:$E$15,0))*U133*设计思路!$C$2/7</f>
        <v>1647768.2895729337</v>
      </c>
      <c r="AA133" s="5">
        <f>INDEX($G$7:$G$15,MATCH(AA$5,$E$7:$E$15,0))*V133*设计思路!$C$2/7</f>
        <v>2246836.3725958331</v>
      </c>
      <c r="AB133" s="5">
        <f>INDEX($G$7:$G$15,MATCH(AB$5,$E$7:$E$15,0))*W133*设计思路!$C$2/7</f>
        <v>1838968.900325184</v>
      </c>
    </row>
    <row r="134" spans="18:28" x14ac:dyDescent="0.15">
      <c r="R134" s="5">
        <v>129</v>
      </c>
      <c r="S134" s="5">
        <f>节奏总纲!P132</f>
        <v>7642.4062666695281</v>
      </c>
      <c r="T134" s="5">
        <f>节奏总纲!Q132</f>
        <v>6469.2969047357556</v>
      </c>
      <c r="U134" s="5">
        <f>节奏总纲!R132</f>
        <v>5159.388470628599</v>
      </c>
      <c r="V134" s="5">
        <f>节奏总纲!S132</f>
        <v>3676.7616548947103</v>
      </c>
      <c r="W134" s="5">
        <f>节奏总纲!T132</f>
        <v>1975.5620199340731</v>
      </c>
      <c r="X134" s="5">
        <f>INDEX($G$7:$G$15,MATCH(X$5,$E$7:$E$15,0))*S134*设计思路!$C$2/7</f>
        <v>873417.85904794617</v>
      </c>
      <c r="Y134" s="5">
        <f>INDEX($G$7:$G$15,MATCH(Y$5,$E$7:$E$15,0))*T134*设计思路!$C$2/7</f>
        <v>1478696.4353681728</v>
      </c>
      <c r="Z134" s="5">
        <f>INDEX($G$7:$G$15,MATCH(Z$5,$E$7:$E$15,0))*U134*设计思路!$C$2/7</f>
        <v>1768933.1899298055</v>
      </c>
      <c r="AA134" s="5">
        <f>INDEX($G$7:$G$15,MATCH(AA$5,$E$7:$E$15,0))*V134*设计思路!$C$2/7</f>
        <v>2416157.6589308097</v>
      </c>
      <c r="AB134" s="5">
        <f>INDEX($G$7:$G$15,MATCH(AB$5,$E$7:$E$15,0))*W134*设计思路!$C$2/7</f>
        <v>1975562.0199340731</v>
      </c>
    </row>
    <row r="135" spans="18:28" x14ac:dyDescent="0.15">
      <c r="R135" s="5">
        <v>130</v>
      </c>
      <c r="S135" s="5">
        <f>节奏总纲!P133</f>
        <v>8191</v>
      </c>
      <c r="T135" s="5">
        <f>节奏总纲!Q133</f>
        <v>6941.8725000000004</v>
      </c>
      <c r="U135" s="5">
        <f>节奏总纲!R133</f>
        <v>5542.0306</v>
      </c>
      <c r="V135" s="5">
        <f>节奏总纲!S133</f>
        <v>3951.3384000000001</v>
      </c>
      <c r="W135" s="5">
        <f>节奏总纲!T133</f>
        <v>2124.7454000000002</v>
      </c>
      <c r="X135" s="5">
        <f>INDEX($G$7:$G$15,MATCH(X$5,$E$7:$E$15,0))*S135*设计思路!$C$2/7</f>
        <v>936114.28571428568</v>
      </c>
      <c r="Y135" s="5">
        <f>INDEX($G$7:$G$15,MATCH(Y$5,$E$7:$E$15,0))*T135*设计思路!$C$2/7</f>
        <v>1586713.7142857143</v>
      </c>
      <c r="Z135" s="5">
        <f>INDEX($G$7:$G$15,MATCH(Z$5,$E$7:$E$15,0))*U135*设计思路!$C$2/7</f>
        <v>1900124.777142857</v>
      </c>
      <c r="AA135" s="5">
        <f>INDEX($G$7:$G$15,MATCH(AA$5,$E$7:$E$15,0))*V135*设计思路!$C$2/7</f>
        <v>2596593.8057142859</v>
      </c>
      <c r="AB135" s="5">
        <f>INDEX($G$7:$G$15,MATCH(AB$5,$E$7:$E$15,0))*W135*设计思路!$C$2/7</f>
        <v>2124745.4000000004</v>
      </c>
    </row>
    <row r="136" spans="18:28" x14ac:dyDescent="0.15">
      <c r="R136" s="5">
        <v>131</v>
      </c>
      <c r="S136" s="5">
        <f>节奏总纲!P134</f>
        <v>8778.9682050973151</v>
      </c>
      <c r="T136" s="5">
        <f>节奏总纲!Q134</f>
        <v>7443.6871411020138</v>
      </c>
      <c r="U136" s="5">
        <f>节奏总纲!R134</f>
        <v>5945.117268491902</v>
      </c>
      <c r="V136" s="5">
        <f>节奏总纲!S134</f>
        <v>4244.6311271645518</v>
      </c>
      <c r="W136" s="5">
        <f>节奏总纲!T134</f>
        <v>2275.5085587612239</v>
      </c>
      <c r="X136" s="5">
        <f>INDEX($G$7:$G$15,MATCH(X$5,$E$7:$E$15,0))*S136*设计思路!$C$2/7</f>
        <v>1003310.6520111217</v>
      </c>
      <c r="Y136" s="5">
        <f>INDEX($G$7:$G$15,MATCH(Y$5,$E$7:$E$15,0))*T136*设计思路!$C$2/7</f>
        <v>1701414.2036804601</v>
      </c>
      <c r="Z136" s="5">
        <f>INDEX($G$7:$G$15,MATCH(Z$5,$E$7:$E$15,0))*U136*设计思路!$C$2/7</f>
        <v>2038325.9206257949</v>
      </c>
      <c r="AA136" s="5">
        <f>INDEX($G$7:$G$15,MATCH(AA$5,$E$7:$E$15,0))*V136*设计思路!$C$2/7</f>
        <v>2789329.0264224196</v>
      </c>
      <c r="AB136" s="5">
        <f>INDEX($G$7:$G$15,MATCH(AB$5,$E$7:$E$15,0))*W136*设计思路!$C$2/7</f>
        <v>2275508.5587612237</v>
      </c>
    </row>
    <row r="137" spans="18:28" x14ac:dyDescent="0.15">
      <c r="R137" s="5">
        <v>132</v>
      </c>
      <c r="S137" s="5">
        <f>节奏总纲!P135</f>
        <v>9409.1369241357042</v>
      </c>
      <c r="T137" s="5">
        <f>节奏总纲!Q135</f>
        <v>7983.6526801291457</v>
      </c>
      <c r="U137" s="5">
        <f>节奏总纲!R135</f>
        <v>6385.9812304109018</v>
      </c>
      <c r="V137" s="5">
        <f>节奏总纲!S135</f>
        <v>4544.6131343575453</v>
      </c>
      <c r="W137" s="5">
        <f>节奏总纲!T135</f>
        <v>2431.3209811966663</v>
      </c>
      <c r="X137" s="5">
        <f>INDEX($G$7:$G$15,MATCH(X$5,$E$7:$E$15,0))*S137*设计思路!$C$2/7</f>
        <v>1075329.9341869378</v>
      </c>
      <c r="Y137" s="5">
        <f>INDEX($G$7:$G$15,MATCH(Y$5,$E$7:$E$15,0))*T137*设计思路!$C$2/7</f>
        <v>1824834.8983152334</v>
      </c>
      <c r="Z137" s="5">
        <f>INDEX($G$7:$G$15,MATCH(Z$5,$E$7:$E$15,0))*U137*设计思路!$C$2/7</f>
        <v>2189479.2789980234</v>
      </c>
      <c r="AA137" s="5">
        <f>INDEX($G$7:$G$15,MATCH(AA$5,$E$7:$E$15,0))*V137*设计思路!$C$2/7</f>
        <v>2986460.0597206727</v>
      </c>
      <c r="AB137" s="5">
        <f>INDEX($G$7:$G$15,MATCH(AB$5,$E$7:$E$15,0))*W137*设计思路!$C$2/7</f>
        <v>2431320.9811966666</v>
      </c>
    </row>
    <row r="138" spans="18:28" x14ac:dyDescent="0.15">
      <c r="R138" s="5">
        <v>133</v>
      </c>
      <c r="S138" s="5">
        <f>节奏总纲!P136</f>
        <v>10084.535034121556</v>
      </c>
      <c r="T138" s="5">
        <f>节奏总纲!Q136</f>
        <v>8562.7786974726132</v>
      </c>
      <c r="U138" s="5">
        <f>节奏总纲!R136</f>
        <v>6827.2302181002942</v>
      </c>
      <c r="V138" s="5">
        <f>节奏总纲!S136</f>
        <v>4847.6359909022322</v>
      </c>
      <c r="W138" s="5">
        <f>节奏总纲!T136</f>
        <v>2595.759317782889</v>
      </c>
      <c r="X138" s="5">
        <f>INDEX($G$7:$G$15,MATCH(X$5,$E$7:$E$15,0))*S138*设计思路!$C$2/7</f>
        <v>1152518.2896138921</v>
      </c>
      <c r="Y138" s="5">
        <f>INDEX($G$7:$G$15,MATCH(Y$5,$E$7:$E$15,0))*T138*设计思路!$C$2/7</f>
        <v>1957206.5594223116</v>
      </c>
      <c r="Z138" s="5">
        <f>INDEX($G$7:$G$15,MATCH(Z$5,$E$7:$E$15,0))*U138*设计思路!$C$2/7</f>
        <v>2340764.646205815</v>
      </c>
      <c r="AA138" s="5">
        <f>INDEX($G$7:$G$15,MATCH(AA$5,$E$7:$E$15,0))*V138*设计思路!$C$2/7</f>
        <v>3185589.3654500386</v>
      </c>
      <c r="AB138" s="5">
        <f>INDEX($G$7:$G$15,MATCH(AB$5,$E$7:$E$15,0))*W138*设计思路!$C$2/7</f>
        <v>2595759.3177828891</v>
      </c>
    </row>
    <row r="139" spans="18:28" x14ac:dyDescent="0.15">
      <c r="R139" s="5">
        <v>134</v>
      </c>
      <c r="S139" s="5">
        <f>节奏总纲!P137</f>
        <v>10808.408805051544</v>
      </c>
      <c r="T139" s="5">
        <f>节奏总纲!Q137</f>
        <v>9151.4797352371424</v>
      </c>
      <c r="U139" s="5">
        <f>节奏总纲!R137</f>
        <v>7283.7866937242361</v>
      </c>
      <c r="V139" s="5">
        <f>节奏总纲!S137</f>
        <v>5175.0661358586794</v>
      </c>
      <c r="W139" s="5">
        <f>节奏总纲!T137</f>
        <v>2775.5993811372364</v>
      </c>
      <c r="X139" s="5">
        <f>INDEX($G$7:$G$15,MATCH(X$5,$E$7:$E$15,0))*S139*设计思路!$C$2/7</f>
        <v>1235246.7205773194</v>
      </c>
      <c r="Y139" s="5">
        <f>INDEX($G$7:$G$15,MATCH(Y$5,$E$7:$E$15,0))*T139*设计思路!$C$2/7</f>
        <v>2091766.7966256326</v>
      </c>
      <c r="Z139" s="5">
        <f>INDEX($G$7:$G$15,MATCH(Z$5,$E$7:$E$15,0))*U139*设计思路!$C$2/7</f>
        <v>2497298.2949911663</v>
      </c>
      <c r="AA139" s="5">
        <f>INDEX($G$7:$G$15,MATCH(AA$5,$E$7:$E$15,0))*V139*设计思路!$C$2/7</f>
        <v>3400757.7464214182</v>
      </c>
      <c r="AB139" s="5">
        <f>INDEX($G$7:$G$15,MATCH(AB$5,$E$7:$E$15,0))*W139*设计思路!$C$2/7</f>
        <v>2775599.3811372365</v>
      </c>
    </row>
    <row r="140" spans="18:28" x14ac:dyDescent="0.15">
      <c r="R140" s="5">
        <v>135</v>
      </c>
      <c r="S140" s="5">
        <f>节奏总纲!P138</f>
        <v>11584.237502960397</v>
      </c>
      <c r="T140" s="5">
        <f>节奏总纲!Q138</f>
        <v>9796.789656253608</v>
      </c>
      <c r="U140" s="5">
        <f>节奏总纲!R138</f>
        <v>7796.1918394923478</v>
      </c>
      <c r="V140" s="5">
        <f>节奏总纲!S138</f>
        <v>5548.8497639180305</v>
      </c>
      <c r="W140" s="5">
        <f>节奏总纲!T138</f>
        <v>2979.465885761414</v>
      </c>
      <c r="X140" s="5">
        <f>INDEX($G$7:$G$15,MATCH(X$5,$E$7:$E$15,0))*S140*设计思路!$C$2/7</f>
        <v>1323912.8574811884</v>
      </c>
      <c r="Y140" s="5">
        <f>INDEX($G$7:$G$15,MATCH(Y$5,$E$7:$E$15,0))*T140*设计思路!$C$2/7</f>
        <v>2239266.2071436821</v>
      </c>
      <c r="Z140" s="5">
        <f>INDEX($G$7:$G$15,MATCH(Z$5,$E$7:$E$15,0))*U140*设计思路!$C$2/7</f>
        <v>2672980.0592545192</v>
      </c>
      <c r="AA140" s="5">
        <f>INDEX($G$7:$G$15,MATCH(AA$5,$E$7:$E$15,0))*V140*设计思路!$C$2/7</f>
        <v>3646386.9877175628</v>
      </c>
      <c r="AB140" s="5">
        <f>INDEX($G$7:$G$15,MATCH(AB$5,$E$7:$E$15,0))*W140*设计思路!$C$2/7</f>
        <v>2979465.8857614142</v>
      </c>
    </row>
    <row r="141" spans="18:28" x14ac:dyDescent="0.15">
      <c r="R141" s="5">
        <v>136</v>
      </c>
      <c r="S141" s="5">
        <f>节奏总纲!P139</f>
        <v>12415.750112853173</v>
      </c>
      <c r="T141" s="5">
        <f>节奏总纲!Q139</f>
        <v>10507.449320507641</v>
      </c>
      <c r="U141" s="5">
        <f>节奏总纲!R139</f>
        <v>8384.3560512097483</v>
      </c>
      <c r="V141" s="5">
        <f>节奏总纲!S139</f>
        <v>5967.009504237235</v>
      </c>
      <c r="W141" s="5">
        <f>节奏总纲!T139</f>
        <v>3204.5051041274041</v>
      </c>
      <c r="X141" s="5">
        <f>INDEX($G$7:$G$15,MATCH(X$5,$E$7:$E$15,0))*S141*设计思路!$C$2/7</f>
        <v>1418942.8700403627</v>
      </c>
      <c r="Y141" s="5">
        <f>INDEX($G$7:$G$15,MATCH(Y$5,$E$7:$E$15,0))*T141*设计思路!$C$2/7</f>
        <v>2401702.7018303177</v>
      </c>
      <c r="Z141" s="5">
        <f>INDEX($G$7:$G$15,MATCH(Z$5,$E$7:$E$15,0))*U141*设计思路!$C$2/7</f>
        <v>2874636.3604147709</v>
      </c>
      <c r="AA141" s="5">
        <f>INDEX($G$7:$G$15,MATCH(AA$5,$E$7:$E$15,0))*V141*设计思路!$C$2/7</f>
        <v>3921177.6742130402</v>
      </c>
      <c r="AB141" s="5">
        <f>INDEX($G$7:$G$15,MATCH(AB$5,$E$7:$E$15,0))*W141*设计思路!$C$2/7</f>
        <v>3204505.1041274038</v>
      </c>
    </row>
    <row r="142" spans="18:28" x14ac:dyDescent="0.15">
      <c r="R142" s="5">
        <v>137</v>
      </c>
      <c r="S142" s="5">
        <f>节奏总纲!P140</f>
        <v>13306.943261900544</v>
      </c>
      <c r="T142" s="5">
        <f>节奏总纲!Q140</f>
        <v>11274.973025808331</v>
      </c>
      <c r="U142" s="5">
        <f>节奏总纲!R140</f>
        <v>8995.4936450447676</v>
      </c>
      <c r="V142" s="5">
        <f>节奏总纲!S140</f>
        <v>6407.293180605112</v>
      </c>
      <c r="W142" s="5">
        <f>节奏总纲!T140</f>
        <v>3438.5141388751008</v>
      </c>
      <c r="X142" s="5">
        <f>INDEX($G$7:$G$15,MATCH(X$5,$E$7:$E$15,0))*S142*设计思路!$C$2/7</f>
        <v>1520793.5156457764</v>
      </c>
      <c r="Y142" s="5">
        <f>INDEX($G$7:$G$15,MATCH(Y$5,$E$7:$E$15,0))*T142*设计思路!$C$2/7</f>
        <v>2577136.6916133328</v>
      </c>
      <c r="Z142" s="5">
        <f>INDEX($G$7:$G$15,MATCH(Z$5,$E$7:$E$15,0))*U142*设计思路!$C$2/7</f>
        <v>3084169.2497296343</v>
      </c>
      <c r="AA142" s="5">
        <f>INDEX($G$7:$G$15,MATCH(AA$5,$E$7:$E$15,0))*V142*设计思路!$C$2/7</f>
        <v>4210506.9472547872</v>
      </c>
      <c r="AB142" s="5">
        <f>INDEX($G$7:$G$15,MATCH(AB$5,$E$7:$E$15,0))*W142*设计思路!$C$2/7</f>
        <v>3438514.1388751008</v>
      </c>
    </row>
    <row r="143" spans="18:28" x14ac:dyDescent="0.15">
      <c r="R143" s="5">
        <v>138</v>
      </c>
      <c r="S143" s="5">
        <f>节奏总纲!P141</f>
        <v>14262.10042904369</v>
      </c>
      <c r="T143" s="5">
        <f>节奏总纲!Q141</f>
        <v>12084.27769352872</v>
      </c>
      <c r="U143" s="5">
        <f>节奏总纲!R141</f>
        <v>9648.3109402480568</v>
      </c>
      <c r="V143" s="5">
        <f>节奏总纲!S141</f>
        <v>6871.4799867132497</v>
      </c>
      <c r="W143" s="5">
        <f>节奏总纲!T141</f>
        <v>3671.064650435846</v>
      </c>
      <c r="X143" s="5">
        <f>INDEX($G$7:$G$15,MATCH(X$5,$E$7:$E$15,0))*S143*设计思路!$C$2/7</f>
        <v>1629954.3347478504</v>
      </c>
      <c r="Y143" s="5">
        <f>INDEX($G$7:$G$15,MATCH(Y$5,$E$7:$E$15,0))*T143*设计思路!$C$2/7</f>
        <v>2762120.6156637073</v>
      </c>
      <c r="Z143" s="5">
        <f>INDEX($G$7:$G$15,MATCH(Z$5,$E$7:$E$15,0))*U143*设计思路!$C$2/7</f>
        <v>3307992.3223707625</v>
      </c>
      <c r="AA143" s="5">
        <f>INDEX($G$7:$G$15,MATCH(AA$5,$E$7:$E$15,0))*V143*设计思路!$C$2/7</f>
        <v>4515543.9912687074</v>
      </c>
      <c r="AB143" s="5">
        <f>INDEX($G$7:$G$15,MATCH(AB$5,$E$7:$E$15,0))*W143*设计思路!$C$2/7</f>
        <v>3671064.6504358463</v>
      </c>
    </row>
    <row r="144" spans="18:28" x14ac:dyDescent="0.15">
      <c r="R144" s="5">
        <v>139</v>
      </c>
      <c r="S144" s="5">
        <f>节奏总纲!P142</f>
        <v>15285.812533339058</v>
      </c>
      <c r="T144" s="5">
        <f>节奏总纲!Q142</f>
        <v>12957.783284511519</v>
      </c>
      <c r="U144" s="5">
        <f>节奏总纲!R142</f>
        <v>10342.380760057207</v>
      </c>
      <c r="V144" s="5">
        <f>节奏总纲!S142</f>
        <v>7335.6614347494142</v>
      </c>
      <c r="W144" s="5">
        <f>节奏总纲!T142</f>
        <v>3920.8109148014687</v>
      </c>
      <c r="X144" s="5">
        <f>INDEX($G$7:$G$15,MATCH(X$5,$E$7:$E$15,0))*S144*设计思路!$C$2/7</f>
        <v>1746950.003810178</v>
      </c>
      <c r="Y144" s="5">
        <f>INDEX($G$7:$G$15,MATCH(Y$5,$E$7:$E$15,0))*T144*设计思路!$C$2/7</f>
        <v>2961779.0364597761</v>
      </c>
      <c r="Z144" s="5">
        <f>INDEX($G$7:$G$15,MATCH(Z$5,$E$7:$E$15,0))*U144*设计思路!$C$2/7</f>
        <v>3545959.1177338995</v>
      </c>
      <c r="AA144" s="5">
        <f>INDEX($G$7:$G$15,MATCH(AA$5,$E$7:$E$15,0))*V144*设计思路!$C$2/7</f>
        <v>4820577.5142639</v>
      </c>
      <c r="AB144" s="5">
        <f>INDEX($G$7:$G$15,MATCH(AB$5,$E$7:$E$15,0))*W144*设计思路!$C$2/7</f>
        <v>3920810.9148014686</v>
      </c>
    </row>
    <row r="145" spans="18:28" x14ac:dyDescent="0.15">
      <c r="R145" s="5">
        <v>140</v>
      </c>
      <c r="S145" s="5">
        <f>节奏总纲!P143</f>
        <v>16383</v>
      </c>
      <c r="T145" s="5">
        <f>节奏总纲!Q143</f>
        <v>13881.315900000001</v>
      </c>
      <c r="U145" s="5">
        <f>节奏总纲!R143</f>
        <v>11037.2271</v>
      </c>
      <c r="V145" s="5">
        <f>节奏总纲!S143</f>
        <v>7827.7974000000004</v>
      </c>
      <c r="W145" s="5">
        <f>节奏总纲!T143</f>
        <v>4192.4097000000002</v>
      </c>
      <c r="X145" s="5">
        <f>INDEX($G$7:$G$15,MATCH(X$5,$E$7:$E$15,0))*S145*设计思路!$C$2/7</f>
        <v>1872342.857142857</v>
      </c>
      <c r="Y145" s="5">
        <f>INDEX($G$7:$G$15,MATCH(Y$5,$E$7:$E$15,0))*T145*设计思路!$C$2/7</f>
        <v>3172872.2057142858</v>
      </c>
      <c r="Z145" s="5">
        <f>INDEX($G$7:$G$15,MATCH(Z$5,$E$7:$E$15,0))*U145*设计思路!$C$2/7</f>
        <v>3784192.1485714284</v>
      </c>
      <c r="AA145" s="5">
        <f>INDEX($G$7:$G$15,MATCH(AA$5,$E$7:$E$15,0))*V145*设计思路!$C$2/7</f>
        <v>5143981.1485714288</v>
      </c>
      <c r="AB145" s="5">
        <f>INDEX($G$7:$G$15,MATCH(AB$5,$E$7:$E$15,0))*W145*设计思路!$C$2/7</f>
        <v>4192409.7</v>
      </c>
    </row>
    <row r="146" spans="18:28" x14ac:dyDescent="0.15">
      <c r="R146" s="5">
        <v>141</v>
      </c>
      <c r="S146" s="5">
        <f>节奏总纲!P144</f>
        <v>17558.936410194601</v>
      </c>
      <c r="T146" s="5">
        <f>节奏总纲!Q144</f>
        <v>14839.057160255457</v>
      </c>
      <c r="U146" s="5">
        <f>节奏总纲!R144</f>
        <v>11789.069905804656</v>
      </c>
      <c r="V146" s="5">
        <f>节奏总纲!S144</f>
        <v>8380.8803485858825</v>
      </c>
      <c r="W146" s="5">
        <f>节奏总纲!T144</f>
        <v>4489.820040086759</v>
      </c>
      <c r="X146" s="5">
        <f>INDEX($G$7:$G$15,MATCH(X$5,$E$7:$E$15,0))*S146*设计思路!$C$2/7</f>
        <v>2006735.5897365257</v>
      </c>
      <c r="Y146" s="5">
        <f>INDEX($G$7:$G$15,MATCH(Y$5,$E$7:$E$15,0))*T146*设计思路!$C$2/7</f>
        <v>3391784.4937726757</v>
      </c>
      <c r="Z146" s="5">
        <f>INDEX($G$7:$G$15,MATCH(Z$5,$E$7:$E$15,0))*U146*设计思路!$C$2/7</f>
        <v>4041966.8248473108</v>
      </c>
      <c r="AA146" s="5">
        <f>INDEX($G$7:$G$15,MATCH(AA$5,$E$7:$E$15,0))*V146*设计思路!$C$2/7</f>
        <v>5507435.6576421512</v>
      </c>
      <c r="AB146" s="5">
        <f>INDEX($G$7:$G$15,MATCH(AB$5,$E$7:$E$15,0))*W146*设计思路!$C$2/7</f>
        <v>4489820.0400867593</v>
      </c>
    </row>
    <row r="147" spans="18:28" x14ac:dyDescent="0.15">
      <c r="R147" s="5">
        <v>142</v>
      </c>
      <c r="S147" s="5">
        <f>节奏总纲!P145</f>
        <v>18819.273848271412</v>
      </c>
      <c r="T147" s="5">
        <f>节奏总纲!Q145</f>
        <v>15904.16832917417</v>
      </c>
      <c r="U147" s="5">
        <f>节奏总纲!R145</f>
        <v>12667.253227271489</v>
      </c>
      <c r="V147" s="5">
        <f>节奏总纲!S145</f>
        <v>9003.140609013044</v>
      </c>
      <c r="W147" s="5">
        <f>节奏总纲!T145</f>
        <v>4823.3798873119622</v>
      </c>
      <c r="X147" s="5">
        <f>INDEX($G$7:$G$15,MATCH(X$5,$E$7:$E$15,0))*S147*设计思路!$C$2/7</f>
        <v>2150774.1540881614</v>
      </c>
      <c r="Y147" s="5">
        <f>INDEX($G$7:$G$15,MATCH(Y$5,$E$7:$E$15,0))*T147*设计思路!$C$2/7</f>
        <v>3635238.4752398101</v>
      </c>
      <c r="Z147" s="5">
        <f>INDEX($G$7:$G$15,MATCH(Z$5,$E$7:$E$15,0))*U147*设计思路!$C$2/7</f>
        <v>4343058.2493502246</v>
      </c>
      <c r="AA147" s="5">
        <f>INDEX($G$7:$G$15,MATCH(AA$5,$E$7:$E$15,0))*V147*设计思路!$C$2/7</f>
        <v>5916349.5430657146</v>
      </c>
      <c r="AB147" s="5">
        <f>INDEX($G$7:$G$15,MATCH(AB$5,$E$7:$E$15,0))*W147*设计思路!$C$2/7</f>
        <v>4823379.8873119624</v>
      </c>
    </row>
    <row r="148" spans="18:28" x14ac:dyDescent="0.15">
      <c r="R148" s="5">
        <v>143</v>
      </c>
      <c r="S148" s="5">
        <f>节奏总纲!P146</f>
        <v>20170.070068243116</v>
      </c>
      <c r="T148" s="5">
        <f>节奏总纲!Q146</f>
        <v>17065.896284740498</v>
      </c>
      <c r="U148" s="5">
        <f>节奏总纲!R146</f>
        <v>13594.62722599586</v>
      </c>
      <c r="V148" s="5">
        <f>节奏总纲!S146</f>
        <v>9669.5315907157492</v>
      </c>
      <c r="W148" s="5">
        <f>节奏总纲!T146</f>
        <v>5185.7250145453054</v>
      </c>
      <c r="X148" s="5">
        <f>INDEX($G$7:$G$15,MATCH(X$5,$E$7:$E$15,0))*S148*设计思路!$C$2/7</f>
        <v>2305150.8649420706</v>
      </c>
      <c r="Y148" s="5">
        <f>INDEX($G$7:$G$15,MATCH(Y$5,$E$7:$E$15,0))*T148*设计思路!$C$2/7</f>
        <v>3900776.2936549708</v>
      </c>
      <c r="Z148" s="5">
        <f>INDEX($G$7:$G$15,MATCH(Z$5,$E$7:$E$15,0))*U148*设计思路!$C$2/7</f>
        <v>4661015.048912866</v>
      </c>
      <c r="AA148" s="5">
        <f>INDEX($G$7:$G$15,MATCH(AA$5,$E$7:$E$15,0))*V148*设计思路!$C$2/7</f>
        <v>6354263.6167560639</v>
      </c>
      <c r="AB148" s="5">
        <f>INDEX($G$7:$G$15,MATCH(AB$5,$E$7:$E$15,0))*W148*设计思路!$C$2/7</f>
        <v>5185725.0145453056</v>
      </c>
    </row>
    <row r="149" spans="18:28" x14ac:dyDescent="0.15">
      <c r="R149" s="5">
        <v>144</v>
      </c>
      <c r="S149" s="5">
        <f>节奏总纲!P147</f>
        <v>21617.817610103088</v>
      </c>
      <c r="T149" s="5">
        <f>节奏总纲!Q147</f>
        <v>18290.835479908223</v>
      </c>
      <c r="U149" s="5">
        <f>节奏总纲!R147</f>
        <v>14585.541541536553</v>
      </c>
      <c r="V149" s="5">
        <f>节奏总纲!S147</f>
        <v>10380.876016371503</v>
      </c>
      <c r="W149" s="5">
        <f>节奏总纲!T147</f>
        <v>5547.1319987524521</v>
      </c>
      <c r="X149" s="5">
        <f>INDEX($G$7:$G$15,MATCH(X$5,$E$7:$E$15,0))*S149*设计思路!$C$2/7</f>
        <v>2470607.7268689242</v>
      </c>
      <c r="Y149" s="5">
        <f>INDEX($G$7:$G$15,MATCH(Y$5,$E$7:$E$15,0))*T149*设计思路!$C$2/7</f>
        <v>4180762.3954075938</v>
      </c>
      <c r="Z149" s="5">
        <f>INDEX($G$7:$G$15,MATCH(Z$5,$E$7:$E$15,0))*U149*设计思路!$C$2/7</f>
        <v>5000757.0999553893</v>
      </c>
      <c r="AA149" s="5">
        <f>INDEX($G$7:$G$15,MATCH(AA$5,$E$7:$E$15,0))*V149*设计思路!$C$2/7</f>
        <v>6821718.5250441302</v>
      </c>
      <c r="AB149" s="5">
        <f>INDEX($G$7:$G$15,MATCH(AB$5,$E$7:$E$15,0))*W149*设计思路!$C$2/7</f>
        <v>5547131.9987524524</v>
      </c>
    </row>
    <row r="150" spans="18:28" x14ac:dyDescent="0.15">
      <c r="R150" s="5">
        <v>145</v>
      </c>
      <c r="S150" s="5">
        <f>节奏总纲!P148</f>
        <v>23169.475005920798</v>
      </c>
      <c r="T150" s="5">
        <f>节奏总纲!Q148</f>
        <v>19631.496172516694</v>
      </c>
      <c r="U150" s="5">
        <f>节奏总纲!R148</f>
        <v>15650.9803664995</v>
      </c>
      <c r="V150" s="5">
        <f>节奏总纲!S148</f>
        <v>11105.129370337838</v>
      </c>
      <c r="W150" s="5">
        <f>节奏总纲!T148</f>
        <v>5926.7517065145412</v>
      </c>
      <c r="X150" s="5">
        <f>INDEX($G$7:$G$15,MATCH(X$5,$E$7:$E$15,0))*S150*设计思路!$C$2/7</f>
        <v>2647940.0006766627</v>
      </c>
      <c r="Y150" s="5">
        <f>INDEX($G$7:$G$15,MATCH(Y$5,$E$7:$E$15,0))*T150*设计思路!$C$2/7</f>
        <v>4487199.1251466731</v>
      </c>
      <c r="Z150" s="5">
        <f>INDEX($G$7:$G$15,MATCH(Z$5,$E$7:$E$15,0))*U150*设计思路!$C$2/7</f>
        <v>5366050.4113712562</v>
      </c>
      <c r="AA150" s="5">
        <f>INDEX($G$7:$G$15,MATCH(AA$5,$E$7:$E$15,0))*V150*设计思路!$C$2/7</f>
        <v>7297656.4433648651</v>
      </c>
      <c r="AB150" s="5">
        <f>INDEX($G$7:$G$15,MATCH(AB$5,$E$7:$E$15,0))*W150*设计思路!$C$2/7</f>
        <v>5926751.706514542</v>
      </c>
    </row>
    <row r="151" spans="18:28" x14ac:dyDescent="0.15">
      <c r="R151" s="5">
        <v>146</v>
      </c>
      <c r="S151" s="5">
        <f>节奏总纲!P149</f>
        <v>24832.50022570635</v>
      </c>
      <c r="T151" s="5">
        <f>节奏总纲!Q149</f>
        <v>21035.61094119585</v>
      </c>
      <c r="U151" s="5">
        <f>节奏总纲!R149</f>
        <v>16719.722401968087</v>
      </c>
      <c r="V151" s="5">
        <f>节奏总纲!S149</f>
        <v>11847.5858576845</v>
      </c>
      <c r="W151" s="5">
        <f>节奏总纲!T149</f>
        <v>6324.8378074874072</v>
      </c>
      <c r="X151" s="5">
        <f>INDEX($G$7:$G$15,MATCH(X$5,$E$7:$E$15,0))*S151*设计思路!$C$2/7</f>
        <v>2838000.0257950118</v>
      </c>
      <c r="Y151" s="5">
        <f>INDEX($G$7:$G$15,MATCH(Y$5,$E$7:$E$15,0))*T151*设计思路!$C$2/7</f>
        <v>4808139.6437019091</v>
      </c>
      <c r="Z151" s="5">
        <f>INDEX($G$7:$G$15,MATCH(Z$5,$E$7:$E$15,0))*U151*设计思路!$C$2/7</f>
        <v>5732476.2521033436</v>
      </c>
      <c r="AA151" s="5">
        <f>INDEX($G$7:$G$15,MATCH(AA$5,$E$7:$E$15,0))*V151*设计思路!$C$2/7</f>
        <v>7785556.4207641007</v>
      </c>
      <c r="AB151" s="5">
        <f>INDEX($G$7:$G$15,MATCH(AB$5,$E$7:$E$15,0))*W151*设计思路!$C$2/7</f>
        <v>6324837.8074874068</v>
      </c>
    </row>
    <row r="152" spans="18:28" x14ac:dyDescent="0.15">
      <c r="R152" s="5">
        <v>147</v>
      </c>
      <c r="S152" s="5">
        <f>节奏总纲!P150</f>
        <v>26614.886523801088</v>
      </c>
      <c r="T152" s="5">
        <f>节奏总纲!Q150</f>
        <v>22470.948692045258</v>
      </c>
      <c r="U152" s="5">
        <f>节奏总纲!R150</f>
        <v>17837.296948251489</v>
      </c>
      <c r="V152" s="5">
        <f>节奏总纲!S150</f>
        <v>12631.425144195997</v>
      </c>
      <c r="W152" s="5">
        <f>节奏总纲!T150</f>
        <v>6754.8581997407164</v>
      </c>
      <c r="X152" s="5">
        <f>INDEX($G$7:$G$15,MATCH(X$5,$E$7:$E$15,0))*S152*设计思路!$C$2/7</f>
        <v>3041701.3170058387</v>
      </c>
      <c r="Y152" s="5">
        <f>INDEX($G$7:$G$15,MATCH(Y$5,$E$7:$E$15,0))*T152*设计思路!$C$2/7</f>
        <v>5136216.8438960593</v>
      </c>
      <c r="Z152" s="5">
        <f>INDEX($G$7:$G$15,MATCH(Z$5,$E$7:$E$15,0))*U152*设计思路!$C$2/7</f>
        <v>6115644.6679719388</v>
      </c>
      <c r="AA152" s="5">
        <f>INDEX($G$7:$G$15,MATCH(AA$5,$E$7:$E$15,0))*V152*设计思路!$C$2/7</f>
        <v>8300650.8090430843</v>
      </c>
      <c r="AB152" s="5">
        <f>INDEX($G$7:$G$15,MATCH(AB$5,$E$7:$E$15,0))*W152*设计思路!$C$2/7</f>
        <v>6754858.1997407163</v>
      </c>
    </row>
    <row r="153" spans="18:28" x14ac:dyDescent="0.15">
      <c r="R153" s="5">
        <v>148</v>
      </c>
      <c r="S153" s="5">
        <f>节奏总纲!P151</f>
        <v>28525.200858087381</v>
      </c>
      <c r="T153" s="5">
        <f>节奏总纲!Q151</f>
        <v>24083.827084483179</v>
      </c>
      <c r="U153" s="5">
        <f>节奏总纲!R151</f>
        <v>19128.999695433398</v>
      </c>
      <c r="V153" s="5">
        <f>节奏总纲!S151</f>
        <v>13566.58552810636</v>
      </c>
      <c r="W153" s="5">
        <f>节奏总纲!T151</f>
        <v>7242.5484978683862</v>
      </c>
      <c r="X153" s="5">
        <f>INDEX($G$7:$G$15,MATCH(X$5,$E$7:$E$15,0))*S153*设计思路!$C$2/7</f>
        <v>3260022.9552099863</v>
      </c>
      <c r="Y153" s="5">
        <f>INDEX($G$7:$G$15,MATCH(Y$5,$E$7:$E$15,0))*T153*设计思路!$C$2/7</f>
        <v>5504874.7621675832</v>
      </c>
      <c r="Z153" s="5">
        <f>INDEX($G$7:$G$15,MATCH(Z$5,$E$7:$E$15,0))*U153*设计思路!$C$2/7</f>
        <v>6558514.1812914507</v>
      </c>
      <c r="AA153" s="5">
        <f>INDEX($G$7:$G$15,MATCH(AA$5,$E$7:$E$15,0))*V153*设计思路!$C$2/7</f>
        <v>8915184.775612751</v>
      </c>
      <c r="AB153" s="5">
        <f>INDEX($G$7:$G$15,MATCH(AB$5,$E$7:$E$15,0))*W153*设计思路!$C$2/7</f>
        <v>7242548.4978683861</v>
      </c>
    </row>
    <row r="154" spans="18:28" x14ac:dyDescent="0.15">
      <c r="R154" s="5">
        <v>149</v>
      </c>
      <c r="S154" s="5">
        <f>节奏总纲!P152</f>
        <v>30572.62506667812</v>
      </c>
      <c r="T154" s="5">
        <f>节奏总纲!Q152</f>
        <v>25818.581868809673</v>
      </c>
      <c r="U154" s="5">
        <f>节奏总纲!R152</f>
        <v>20520.345944754354</v>
      </c>
      <c r="V154" s="5">
        <f>节奏总纲!S152</f>
        <v>14549.512269232117</v>
      </c>
      <c r="W154" s="5">
        <f>节奏总纲!T152</f>
        <v>7768.50402944291</v>
      </c>
      <c r="X154" s="5">
        <f>INDEX($G$7:$G$15,MATCH(X$5,$E$7:$E$15,0))*S154*设计思路!$C$2/7</f>
        <v>3494014.293334642</v>
      </c>
      <c r="Y154" s="5">
        <f>INDEX($G$7:$G$15,MATCH(Y$5,$E$7:$E$15,0))*T154*设计思路!$C$2/7</f>
        <v>5901390.1414422104</v>
      </c>
      <c r="Z154" s="5">
        <f>INDEX($G$7:$G$15,MATCH(Z$5,$E$7:$E$15,0))*U154*设计思路!$C$2/7</f>
        <v>7035547.1810586359</v>
      </c>
      <c r="AA154" s="5">
        <f>INDEX($G$7:$G$15,MATCH(AA$5,$E$7:$E$15,0))*V154*设计思路!$C$2/7</f>
        <v>9561108.0626382474</v>
      </c>
      <c r="AB154" s="5">
        <f>INDEX($G$7:$G$15,MATCH(AB$5,$E$7:$E$15,0))*W154*设计思路!$C$2/7</f>
        <v>7768504.0294429092</v>
      </c>
    </row>
    <row r="155" spans="18:28" x14ac:dyDescent="0.15">
      <c r="R155" s="5">
        <v>150</v>
      </c>
      <c r="S155" s="5">
        <f>节奏总纲!P153</f>
        <v>32767</v>
      </c>
      <c r="T155" s="5">
        <f>节奏总纲!Q153</f>
        <v>27671.731500000002</v>
      </c>
      <c r="U155" s="5">
        <f>节奏总纲!R153</f>
        <v>21996.487099999998</v>
      </c>
      <c r="V155" s="5">
        <f>节奏总纲!S153</f>
        <v>15603.645400000001</v>
      </c>
      <c r="W155" s="5">
        <f>节奏总纲!T153</f>
        <v>8355.5850000000009</v>
      </c>
      <c r="X155" s="5">
        <f>INDEX($G$7:$G$15,MATCH(X$5,$E$7:$E$15,0))*S155*设计思路!$C$2/7</f>
        <v>3744800</v>
      </c>
      <c r="Y155" s="5">
        <f>INDEX($G$7:$G$15,MATCH(Y$5,$E$7:$E$15,0))*T155*设计思路!$C$2/7</f>
        <v>6324967.2000000011</v>
      </c>
      <c r="Z155" s="5">
        <f>INDEX($G$7:$G$15,MATCH(Z$5,$E$7:$E$15,0))*U155*设计思路!$C$2/7</f>
        <v>7541652.7199999997</v>
      </c>
      <c r="AA155" s="5">
        <f>INDEX($G$7:$G$15,MATCH(AA$5,$E$7:$E$15,0))*V155*设计思路!$C$2/7</f>
        <v>10253824.120000001</v>
      </c>
      <c r="AB155" s="5">
        <f>INDEX($G$7:$G$15,MATCH(AB$5,$E$7:$E$15,0))*W155*设计思路!$C$2/7</f>
        <v>8355585.0000000009</v>
      </c>
    </row>
  </sheetData>
  <mergeCells count="2">
    <mergeCell ref="S4:W4"/>
    <mergeCell ref="X4:AB4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A5E87-29BB-4638-B304-CECFBBEF362F}">
  <sheetPr>
    <tabColor rgb="FFFF0000"/>
  </sheetPr>
  <dimension ref="A1:Z706"/>
  <sheetViews>
    <sheetView topLeftCell="A145" workbookViewId="0">
      <selection activeCell="D161" sqref="D161"/>
    </sheetView>
  </sheetViews>
  <sheetFormatPr defaultRowHeight="13.5" x14ac:dyDescent="0.15"/>
  <cols>
    <col min="4" max="4" width="36.375" bestFit="1" customWidth="1"/>
  </cols>
  <sheetData>
    <row r="1" spans="1:26" x14ac:dyDescent="0.15">
      <c r="A1" s="33" t="str">
        <f>IF([6]道具信息!A1="","",[6]道具信息!A1)</f>
        <v/>
      </c>
      <c r="B1" s="33" t="str">
        <f>IF([6]道具信息!B1="","",[6]道具信息!B1)</f>
        <v/>
      </c>
      <c r="C1" s="33" t="str">
        <f>IF([6]道具信息!C1="","",[6]道具信息!C1)</f>
        <v>道具价值</v>
      </c>
      <c r="D1" s="33" t="str">
        <f>IF([6]道具信息!D1="","",[6]道具信息!D1)</f>
        <v/>
      </c>
      <c r="E1" s="33" t="str">
        <f>IF([6]道具信息!E1="","",[6]道具信息!E1)</f>
        <v/>
      </c>
      <c r="F1" s="33" t="str">
        <f>IF([6]道具信息!F1="","",[6]道具信息!F1)</f>
        <v/>
      </c>
      <c r="G1" s="33" t="str">
        <f>IF([6]道具信息!G1="","",[6]道具信息!G1)</f>
        <v/>
      </c>
      <c r="H1" s="33" t="str">
        <f>IF([6]道具信息!H1="","",[6]道具信息!H1)</f>
        <v/>
      </c>
      <c r="I1" s="33" t="str">
        <f>IF([6]道具信息!I1="","",[6]道具信息!I1)</f>
        <v/>
      </c>
      <c r="J1" s="33" t="str">
        <f>IF([6]道具信息!J1="","",[6]道具信息!J1)</f>
        <v/>
      </c>
      <c r="K1" s="33" t="str">
        <f>IF([6]道具信息!K1="","",[6]道具信息!K1)</f>
        <v/>
      </c>
      <c r="L1" s="33" t="str">
        <f>IF([6]道具信息!L1="","",[6]道具信息!L1)</f>
        <v/>
      </c>
      <c r="M1" s="33" t="str">
        <f>IF([6]道具信息!M1="","",[6]道具信息!M1)</f>
        <v/>
      </c>
      <c r="N1" s="33" t="str">
        <f>IF([6]道具信息!N1="","",[6]道具信息!N1)</f>
        <v/>
      </c>
      <c r="O1" s="33" t="str">
        <f>IF([6]道具信息!O1="","",[6]道具信息!O1)</f>
        <v/>
      </c>
      <c r="P1" s="33" t="str">
        <f>IF([6]道具信息!P1="","",[6]道具信息!P1)</f>
        <v>buff价值</v>
      </c>
      <c r="Q1" s="33" t="str">
        <f>IF([6]道具信息!Q1="","",[6]道具信息!Q1)</f>
        <v/>
      </c>
      <c r="R1" s="33" t="str">
        <f>IF([6]道具信息!R1="","",[6]道具信息!R1)</f>
        <v/>
      </c>
      <c r="S1" s="33" t="str">
        <f>IF([6]道具信息!S1="","",[6]道具信息!S1)</f>
        <v/>
      </c>
      <c r="T1" s="33" t="str">
        <f>IF([6]道具信息!T1="","",[6]道具信息!T1)</f>
        <v/>
      </c>
      <c r="U1" s="33" t="str">
        <f>IF([6]道具信息!U1="","",[6]道具信息!U1)</f>
        <v/>
      </c>
      <c r="V1" s="33" t="str">
        <f>IF([6]道具信息!V1="","",[6]道具信息!V1)</f>
        <v/>
      </c>
      <c r="W1" s="33" t="str">
        <f>IF([6]道具信息!W1="","",[6]道具信息!W1)</f>
        <v/>
      </c>
      <c r="X1" s="33" t="str">
        <f>IF([6]道具信息!X1="","",[6]道具信息!X1)</f>
        <v/>
      </c>
      <c r="Y1" s="33" t="str">
        <f>IF([6]道具信息!Y1="","",[6]道具信息!Y1)</f>
        <v/>
      </c>
      <c r="Z1" s="33" t="str">
        <f>IF([6]道具信息!Z1="","",[6]道具信息!Z1)</f>
        <v/>
      </c>
    </row>
    <row r="2" spans="1:26" x14ac:dyDescent="0.15">
      <c r="A2" s="33" t="str">
        <f>IF([6]道具信息!A2="","",[6]道具信息!A2)</f>
        <v/>
      </c>
      <c r="B2" s="33" t="str">
        <f>IF([6]道具信息!B2="","",[6]道具信息!B2)</f>
        <v/>
      </c>
      <c r="C2" s="33" t="str">
        <f>IF([6]道具信息!C2="","",[6]道具信息!C2)</f>
        <v/>
      </c>
      <c r="D2" s="33" t="str">
        <f>IF([6]道具信息!D2="","",[6]道具信息!D2)</f>
        <v/>
      </c>
      <c r="E2" s="33" t="str">
        <f>IF([6]道具信息!E2="","",[6]道具信息!E2)</f>
        <v/>
      </c>
      <c r="F2" s="33" t="str">
        <f>IF([6]道具信息!F2="","",[6]道具信息!F2)</f>
        <v>（1-10天）</v>
      </c>
      <c r="G2" s="33" t="str">
        <f>IF([6]道具信息!G2="","",[6]道具信息!G2)</f>
        <v>(11-180天）</v>
      </c>
      <c r="H2" s="33" t="str">
        <f>IF([6]道具信息!H2="","",[6]道具信息!H2)</f>
        <v>（181~360天）</v>
      </c>
      <c r="I2" s="33" t="str">
        <f>IF([6]道具信息!I2="","",[6]道具信息!I2)</f>
        <v>（1-10天）</v>
      </c>
      <c r="J2" s="33" t="str">
        <f>IF([6]道具信息!J2="","",[6]道具信息!J2)</f>
        <v>(11-180天）</v>
      </c>
      <c r="K2" s="33" t="str">
        <f>IF([6]道具信息!K2="","",[6]道具信息!K2)</f>
        <v>（181~360天）</v>
      </c>
      <c r="L2" s="33" t="str">
        <f>IF([6]道具信息!L2="","",[6]道具信息!L2)</f>
        <v/>
      </c>
      <c r="M2" s="33" t="str">
        <f>IF([6]道具信息!M2="","",[6]道具信息!M2)</f>
        <v/>
      </c>
      <c r="N2" s="33" t="str">
        <f>IF([6]道具信息!N2="","",[6]道具信息!N2)</f>
        <v/>
      </c>
      <c r="O2" s="33" t="str">
        <f>IF([6]道具信息!O2="","",[6]道具信息!O2)</f>
        <v/>
      </c>
      <c r="P2" s="33" t="str">
        <f>IF([6]道具信息!P2="","",[6]道具信息!P2)</f>
        <v/>
      </c>
      <c r="Q2" s="33" t="str">
        <f>IF([6]道具信息!Q2="","",[6]道具信息!Q2)</f>
        <v/>
      </c>
      <c r="R2" s="33" t="str">
        <f>IF([6]道具信息!R2="","",[6]道具信息!R2)</f>
        <v/>
      </c>
      <c r="S2" s="33" t="str">
        <f>IF([6]道具信息!S2="","",[6]道具信息!S2)</f>
        <v/>
      </c>
      <c r="T2" s="33" t="str">
        <f>IF([6]道具信息!T2="","",[6]道具信息!T2)</f>
        <v/>
      </c>
      <c r="U2" s="33" t="str">
        <f>IF([6]道具信息!U2="","",[6]道具信息!U2)</f>
        <v/>
      </c>
      <c r="V2" s="33" t="str">
        <f>IF([6]道具信息!V2="","",[6]道具信息!V2)</f>
        <v/>
      </c>
      <c r="W2" s="33" t="str">
        <f>IF([6]道具信息!W2="","",[6]道具信息!W2)</f>
        <v/>
      </c>
      <c r="X2" s="33" t="str">
        <f>IF([6]道具信息!X2="","",[6]道具信息!X2)</f>
        <v/>
      </c>
      <c r="Y2" s="33" t="str">
        <f>IF([6]道具信息!Y2="","",[6]道具信息!Y2)</f>
        <v/>
      </c>
      <c r="Z2" s="33" t="str">
        <f>IF([6]道具信息!Z2="","",[6]道具信息!Z2)</f>
        <v/>
      </c>
    </row>
    <row r="3" spans="1:26" x14ac:dyDescent="0.15">
      <c r="A3" s="33" t="str">
        <f>IF([6]道具信息!A3="","",[6]道具信息!A3)</f>
        <v/>
      </c>
      <c r="B3" s="33" t="str">
        <f>IF([6]道具信息!B3="","",[6]道具信息!B3)</f>
        <v/>
      </c>
      <c r="C3" s="33" t="str">
        <f>IF([6]道具信息!C3="","",[6]道具信息!C3)</f>
        <v>sid</v>
      </c>
      <c r="D3" s="33" t="str">
        <f>IF([6]道具信息!D3="","",[6]道具信息!D3)</f>
        <v>名称</v>
      </c>
      <c r="E3" s="33" t="str">
        <f>IF([6]道具信息!E3="","",[6]道具信息!E3)</f>
        <v>价格</v>
      </c>
      <c r="F3" s="33" t="str">
        <f>IF([6]道具信息!F3="","",[6]道具信息!F3)</f>
        <v>调整参数</v>
      </c>
      <c r="G3" s="33" t="str">
        <f>IF([6]道具信息!G3="","",[6]道具信息!G3)</f>
        <v>调整参数</v>
      </c>
      <c r="H3" s="33" t="str">
        <f>IF([6]道具信息!H3="","",[6]道具信息!H3)</f>
        <v>调整参数</v>
      </c>
      <c r="I3" s="33" t="str">
        <f>IF([6]道具信息!I3="","",[6]道具信息!I3)</f>
        <v>实际价格</v>
      </c>
      <c r="J3" s="33" t="str">
        <f>IF([6]道具信息!J3="","",[6]道具信息!J3)</f>
        <v>实际价格</v>
      </c>
      <c r="K3" s="33" t="str">
        <f>IF([6]道具信息!K3="","",[6]道具信息!K3)</f>
        <v>实际价格</v>
      </c>
      <c r="L3" s="33" t="str">
        <f>IF([6]道具信息!L3="","",[6]道具信息!L3)</f>
        <v>描述</v>
      </c>
      <c r="M3" s="33" t="str">
        <f>IF([6]道具信息!M3="","",[6]道具信息!M3)</f>
        <v/>
      </c>
      <c r="N3" s="33" t="str">
        <f>IF([6]道具信息!N3="","",[6]道具信息!N3)</f>
        <v/>
      </c>
      <c r="O3" s="33" t="str">
        <f>IF([6]道具信息!O3="","",[6]道具信息!O3)</f>
        <v/>
      </c>
      <c r="P3" s="33" t="str">
        <f>IF([6]道具信息!P3="","",[6]道具信息!P3)</f>
        <v>buff效果</v>
      </c>
      <c r="Q3" s="33" t="str">
        <f>IF([6]道具信息!Q3="","",[6]道具信息!Q3)</f>
        <v>单位价值（100%加成/天）</v>
      </c>
      <c r="R3" s="33" t="str">
        <f>IF([6]道具信息!R3="","",[6]道具信息!R3)</f>
        <v/>
      </c>
      <c r="S3" s="33" t="str">
        <f>IF([6]道具信息!S3="","",[6]道具信息!S3)</f>
        <v/>
      </c>
      <c r="T3" s="33" t="str">
        <f>IF([6]道具信息!T3="","",[6]道具信息!T3)</f>
        <v/>
      </c>
      <c r="U3" s="33" t="str">
        <f>IF([6]道具信息!U3="","",[6]道具信息!U3)</f>
        <v/>
      </c>
      <c r="V3" s="33" t="str">
        <f>IF([6]道具信息!V3="","",[6]道具信息!V3)</f>
        <v/>
      </c>
      <c r="W3" s="33" t="str">
        <f>IF([6]道具信息!W3="","",[6]道具信息!W3)</f>
        <v/>
      </c>
      <c r="X3" s="33" t="str">
        <f>IF([6]道具信息!X3="","",[6]道具信息!X3)</f>
        <v/>
      </c>
      <c r="Y3" s="33" t="str">
        <f>IF([6]道具信息!Y3="","",[6]道具信息!Y3)</f>
        <v/>
      </c>
      <c r="Z3" s="33" t="str">
        <f>IF([6]道具信息!Z3="","",[6]道具信息!Z3)</f>
        <v/>
      </c>
    </row>
    <row r="4" spans="1:26" x14ac:dyDescent="0.15">
      <c r="A4" s="33" t="str">
        <f>IF([6]道具信息!A4="","",[6]道具信息!A4)</f>
        <v/>
      </c>
      <c r="B4" s="33" t="str">
        <f>IF([6]道具信息!B4="","",[6]道具信息!B4)</f>
        <v/>
      </c>
      <c r="C4" s="33" t="str">
        <f>IF([6]道具信息!C4="","",[6]道具信息!C4)</f>
        <v/>
      </c>
      <c r="D4" s="33" t="str">
        <f>IF([6]道具信息!D4="","",[6]道具信息!D4)</f>
        <v>橙色指定武将</v>
      </c>
      <c r="E4" s="33">
        <f>IF([6]道具信息!E4="","",[6]道具信息!E4)</f>
        <v>4800</v>
      </c>
      <c r="F4" s="33">
        <f>IF([6]道具信息!F4="","",[6]道具信息!F4)</f>
        <v>1</v>
      </c>
      <c r="G4" s="33">
        <f>IF([6]道具信息!G4="","",[6]道具信息!G4)</f>
        <v>1</v>
      </c>
      <c r="H4" s="33">
        <f>IF([6]道具信息!H4="","",[6]道具信息!H4)</f>
        <v>1</v>
      </c>
      <c r="I4" s="33">
        <f>IF([6]道具信息!I4="","",[6]道具信息!I4)</f>
        <v>4800</v>
      </c>
      <c r="J4" s="33">
        <f>IF([6]道具信息!J4="","",[6]道具信息!J4)</f>
        <v>4800</v>
      </c>
      <c r="K4" s="33">
        <f>IF([6]道具信息!K4="","",[6]道具信息!K4)</f>
        <v>4800</v>
      </c>
      <c r="L4" s="33" t="str">
        <f>IF([6]道具信息!L4="","",[6]道具信息!L4)</f>
        <v>120武将</v>
      </c>
      <c r="M4" s="33" t="str">
        <f>IF([6]道具信息!M4="","",[6]道具信息!M4)</f>
        <v/>
      </c>
      <c r="N4" s="33" t="str">
        <f>IF([6]道具信息!N4="","",[6]道具信息!N4)</f>
        <v/>
      </c>
      <c r="O4" s="33" t="str">
        <f>IF([6]道具信息!O4="","",[6]道具信息!O4)</f>
        <v/>
      </c>
      <c r="P4" s="33" t="str">
        <f>IF([6]道具信息!P4="","",[6]道具信息!P4)</f>
        <v>城建加速/天</v>
      </c>
      <c r="Q4" s="33">
        <f>IF([6]道具信息!Q4="","",[6]道具信息!Q4)</f>
        <v>6580.9143041563138</v>
      </c>
      <c r="R4" s="33" t="str">
        <f>IF([6]道具信息!R4="","",[6]道具信息!R4)</f>
        <v/>
      </c>
      <c r="S4" s="33" t="str">
        <f>IF([6]道具信息!S4="","",[6]道具信息!S4)</f>
        <v/>
      </c>
      <c r="T4" s="33" t="str">
        <f>IF([6]道具信息!T4="","",[6]道具信息!T4)</f>
        <v/>
      </c>
      <c r="U4" s="33" t="str">
        <f>IF([6]道具信息!U4="","",[6]道具信息!U4)</f>
        <v/>
      </c>
      <c r="V4" s="33" t="str">
        <f>IF([6]道具信息!V4="","",[6]道具信息!V4)</f>
        <v/>
      </c>
      <c r="W4" s="33" t="str">
        <f>IF([6]道具信息!W4="","",[6]道具信息!W4)</f>
        <v/>
      </c>
      <c r="X4" s="33" t="str">
        <f>IF([6]道具信息!X4="","",[6]道具信息!X4)</f>
        <v/>
      </c>
      <c r="Y4" s="33" t="str">
        <f>IF([6]道具信息!Y4="","",[6]道具信息!Y4)</f>
        <v/>
      </c>
      <c r="Z4" s="33" t="str">
        <f>IF([6]道具信息!Z4="","",[6]道具信息!Z4)</f>
        <v/>
      </c>
    </row>
    <row r="5" spans="1:26" x14ac:dyDescent="0.15">
      <c r="A5" s="33" t="str">
        <f>IF([6]道具信息!A5="","",[6]道具信息!A5)</f>
        <v/>
      </c>
      <c r="B5" s="33" t="str">
        <f>IF([6]道具信息!B5="","",[6]道具信息!B5)</f>
        <v/>
      </c>
      <c r="C5" s="33" t="str">
        <f>IF([6]道具信息!C5="","",[6]道具信息!C5)</f>
        <v/>
      </c>
      <c r="D5" s="33" t="str">
        <f>IF([6]道具信息!D5="","",[6]道具信息!D5)</f>
        <v>紫色指定武将</v>
      </c>
      <c r="E5" s="33">
        <f>IF([6]道具信息!E5="","",[6]道具信息!E5)</f>
        <v>540</v>
      </c>
      <c r="F5" s="33">
        <f>IF([6]道具信息!F5="","",[6]道具信息!F5)</f>
        <v>1</v>
      </c>
      <c r="G5" s="33">
        <f>IF([6]道具信息!G5="","",[6]道具信息!G5)</f>
        <v>1</v>
      </c>
      <c r="H5" s="33">
        <f>IF([6]道具信息!H5="","",[6]道具信息!H5)</f>
        <v>1</v>
      </c>
      <c r="I5" s="33">
        <f>IF([6]道具信息!I5="","",[6]道具信息!I5)</f>
        <v>540</v>
      </c>
      <c r="J5" s="33">
        <f>IF([6]道具信息!J5="","",[6]道具信息!J5)</f>
        <v>540</v>
      </c>
      <c r="K5" s="33">
        <f>IF([6]道具信息!K5="","",[6]道具信息!K5)</f>
        <v>540</v>
      </c>
      <c r="L5" s="33" t="str">
        <f>IF([6]道具信息!L5="","",[6]道具信息!L5)</f>
        <v>110武将</v>
      </c>
      <c r="M5" s="33" t="str">
        <f>IF([6]道具信息!M5="","",[6]道具信息!M5)</f>
        <v/>
      </c>
      <c r="N5" s="33" t="str">
        <f>IF([6]道具信息!N5="","",[6]道具信息!N5)</f>
        <v/>
      </c>
      <c r="O5" s="33" t="str">
        <f>IF([6]道具信息!O5="","",[6]道具信息!O5)</f>
        <v/>
      </c>
      <c r="P5" s="33" t="str">
        <f>IF([6]道具信息!P5="","",[6]道具信息!P5)</f>
        <v>招募加速/天</v>
      </c>
      <c r="Q5" s="33">
        <f>IF([6]道具信息!Q5="","",[6]道具信息!Q5)</f>
        <v>1304.381932837668</v>
      </c>
      <c r="R5" s="33" t="str">
        <f>IF([6]道具信息!R5="","",[6]道具信息!R5)</f>
        <v/>
      </c>
      <c r="S5" s="33" t="str">
        <f>IF([6]道具信息!S5="","",[6]道具信息!S5)</f>
        <v/>
      </c>
      <c r="T5" s="33" t="str">
        <f>IF([6]道具信息!T5="","",[6]道具信息!T5)</f>
        <v/>
      </c>
      <c r="U5" s="33" t="str">
        <f>IF([6]道具信息!U5="","",[6]道具信息!U5)</f>
        <v/>
      </c>
      <c r="V5" s="33" t="str">
        <f>IF([6]道具信息!V5="","",[6]道具信息!V5)</f>
        <v/>
      </c>
      <c r="W5" s="33" t="str">
        <f>IF([6]道具信息!W5="","",[6]道具信息!W5)</f>
        <v/>
      </c>
      <c r="X5" s="33" t="str">
        <f>IF([6]道具信息!X5="","",[6]道具信息!X5)</f>
        <v/>
      </c>
      <c r="Y5" s="33" t="str">
        <f>IF([6]道具信息!Y5="","",[6]道具信息!Y5)</f>
        <v/>
      </c>
      <c r="Z5" s="33" t="str">
        <f>IF([6]道具信息!Z5="","",[6]道具信息!Z5)</f>
        <v/>
      </c>
    </row>
    <row r="6" spans="1:26" x14ac:dyDescent="0.15">
      <c r="A6" s="33" t="str">
        <f>IF([6]道具信息!A6="","",[6]道具信息!A6)</f>
        <v/>
      </c>
      <c r="B6" s="33" t="str">
        <f>IF([6]道具信息!B6="","",[6]道具信息!B6)</f>
        <v/>
      </c>
      <c r="C6" s="33" t="str">
        <f>IF([6]道具信息!C6="","",[6]道具信息!C6)</f>
        <v/>
      </c>
      <c r="D6" s="33" t="str">
        <f>IF([6]道具信息!D6="","",[6]道具信息!D6)</f>
        <v>125指定武将</v>
      </c>
      <c r="E6" s="33">
        <f>IF([6]道具信息!E6="","",[6]道具信息!E6)</f>
        <v>10800</v>
      </c>
      <c r="F6" s="33">
        <f>IF([6]道具信息!F6="","",[6]道具信息!F6)</f>
        <v>1</v>
      </c>
      <c r="G6" s="33">
        <f>IF([6]道具信息!G6="","",[6]道具信息!G6)</f>
        <v>1</v>
      </c>
      <c r="H6" s="33">
        <f>IF([6]道具信息!H6="","",[6]道具信息!H6)</f>
        <v>1</v>
      </c>
      <c r="I6" s="33">
        <f>IF([6]道具信息!I6="","",[6]道具信息!I6)</f>
        <v>10800</v>
      </c>
      <c r="J6" s="33">
        <f>IF([6]道具信息!J6="","",[6]道具信息!J6)</f>
        <v>10800</v>
      </c>
      <c r="K6" s="33">
        <f>IF([6]道具信息!K6="","",[6]道具信息!K6)</f>
        <v>10800</v>
      </c>
      <c r="L6" s="33" t="str">
        <f>IF([6]道具信息!L6="","",[6]道具信息!L6)</f>
        <v>125武将</v>
      </c>
      <c r="M6" s="33" t="str">
        <f>IF([6]道具信息!M6="","",[6]道具信息!M6)</f>
        <v/>
      </c>
      <c r="N6" s="33" t="str">
        <f>IF([6]道具信息!N6="","",[6]道具信息!N6)</f>
        <v/>
      </c>
      <c r="O6" s="33" t="str">
        <f>IF([6]道具信息!O6="","",[6]道具信息!O6)</f>
        <v/>
      </c>
      <c r="P6" s="33" t="str">
        <f>IF([6]道具信息!P6="","",[6]道具信息!P6)</f>
        <v>治疗加速/天</v>
      </c>
      <c r="Q6" s="33">
        <f>IF([6]道具信息!Q6="","",[6]道具信息!Q6)</f>
        <v>526.56698383615992</v>
      </c>
      <c r="R6" s="33" t="str">
        <f>IF([6]道具信息!R6="","",[6]道具信息!R6)</f>
        <v/>
      </c>
      <c r="S6" s="33" t="str">
        <f>IF([6]道具信息!S6="","",[6]道具信息!S6)</f>
        <v/>
      </c>
      <c r="T6" s="33" t="str">
        <f>IF([6]道具信息!T6="","",[6]道具信息!T6)</f>
        <v/>
      </c>
      <c r="U6" s="33" t="str">
        <f>IF([6]道具信息!U6="","",[6]道具信息!U6)</f>
        <v/>
      </c>
      <c r="V6" s="33" t="str">
        <f>IF([6]道具信息!V6="","",[6]道具信息!V6)</f>
        <v/>
      </c>
      <c r="W6" s="33" t="str">
        <f>IF([6]道具信息!W6="","",[6]道具信息!W6)</f>
        <v/>
      </c>
      <c r="X6" s="33" t="str">
        <f>IF([6]道具信息!X6="","",[6]道具信息!X6)</f>
        <v/>
      </c>
      <c r="Y6" s="33" t="str">
        <f>IF([6]道具信息!Y6="","",[6]道具信息!Y6)</f>
        <v/>
      </c>
      <c r="Z6" s="33" t="str">
        <f>IF([6]道具信息!Z6="","",[6]道具信息!Z6)</f>
        <v/>
      </c>
    </row>
    <row r="7" spans="1:26" x14ac:dyDescent="0.15">
      <c r="A7" s="33" t="str">
        <f>IF([6]道具信息!A7="","",[6]道具信息!A7)</f>
        <v/>
      </c>
      <c r="B7" s="33" t="str">
        <f>IF([6]道具信息!B7="","",[6]道具信息!B7)</f>
        <v/>
      </c>
      <c r="C7" s="33" t="str">
        <f>IF([6]道具信息!C7="","",[6]道具信息!C7)</f>
        <v/>
      </c>
      <c r="D7" s="33" t="str">
        <f>IF([6]道具信息!D7="","",[6]道具信息!D7)</f>
        <v>橙+指定武将</v>
      </c>
      <c r="E7" s="33">
        <f>IF([6]道具信息!E7="","",[6]道具信息!E7)</f>
        <v>14400</v>
      </c>
      <c r="F7" s="33">
        <f>IF([6]道具信息!F7="","",[6]道具信息!F7)</f>
        <v>1</v>
      </c>
      <c r="G7" s="33">
        <f>IF([6]道具信息!G7="","",[6]道具信息!G7)</f>
        <v>1</v>
      </c>
      <c r="H7" s="33">
        <f>IF([6]道具信息!H7="","",[6]道具信息!H7)</f>
        <v>1</v>
      </c>
      <c r="I7" s="33">
        <f>IF([6]道具信息!I7="","",[6]道具信息!I7)</f>
        <v>14400</v>
      </c>
      <c r="J7" s="33">
        <f>IF([6]道具信息!J7="","",[6]道具信息!J7)</f>
        <v>14400</v>
      </c>
      <c r="K7" s="33">
        <f>IF([6]道具信息!K7="","",[6]道具信息!K7)</f>
        <v>14400</v>
      </c>
      <c r="L7" s="33" t="str">
        <f>IF([6]道具信息!L7="","",[6]道具信息!L7)</f>
        <v>130武将</v>
      </c>
      <c r="M7" s="33" t="str">
        <f>IF([6]道具信息!M7="","",[6]道具信息!M7)</f>
        <v/>
      </c>
      <c r="N7" s="33" t="str">
        <f>IF([6]道具信息!N7="","",[6]道具信息!N7)</f>
        <v/>
      </c>
      <c r="O7" s="33" t="str">
        <f>IF([6]道具信息!O7="","",[6]道具信息!O7)</f>
        <v/>
      </c>
      <c r="P7" s="33" t="str">
        <f>IF([6]道具信息!P7="","",[6]道具信息!P7)</f>
        <v>训练加速/天</v>
      </c>
      <c r="Q7" s="33">
        <f>IF([6]道具信息!Q7="","",[6]道具信息!Q7)</f>
        <v>3919.2796718797345</v>
      </c>
      <c r="R7" s="33" t="str">
        <f>IF([6]道具信息!R7="","",[6]道具信息!R7)</f>
        <v/>
      </c>
      <c r="S7" s="33" t="str">
        <f>IF([6]道具信息!S7="","",[6]道具信息!S7)</f>
        <v/>
      </c>
      <c r="T7" s="33" t="str">
        <f>IF([6]道具信息!T7="","",[6]道具信息!T7)</f>
        <v/>
      </c>
      <c r="U7" s="33" t="str">
        <f>IF([6]道具信息!U7="","",[6]道具信息!U7)</f>
        <v/>
      </c>
      <c r="V7" s="33" t="str">
        <f>IF([6]道具信息!V7="","",[6]道具信息!V7)</f>
        <v/>
      </c>
      <c r="W7" s="33" t="str">
        <f>IF([6]道具信息!W7="","",[6]道具信息!W7)</f>
        <v/>
      </c>
      <c r="X7" s="33" t="str">
        <f>IF([6]道具信息!X7="","",[6]道具信息!X7)</f>
        <v/>
      </c>
      <c r="Y7" s="33" t="str">
        <f>IF([6]道具信息!Y7="","",[6]道具信息!Y7)</f>
        <v/>
      </c>
      <c r="Z7" s="33" t="str">
        <f>IF([6]道具信息!Z7="","",[6]道具信息!Z7)</f>
        <v/>
      </c>
    </row>
    <row r="8" spans="1:26" x14ac:dyDescent="0.15">
      <c r="A8" s="33" t="str">
        <f>IF([6]道具信息!A8="","",[6]道具信息!A8)</f>
        <v/>
      </c>
      <c r="B8" s="33" t="str">
        <f>IF([6]道具信息!B8="","",[6]道具信息!B8)</f>
        <v/>
      </c>
      <c r="C8" s="33" t="str">
        <f>IF([6]道具信息!C8="","",[6]道具信息!C8)</f>
        <v/>
      </c>
      <c r="D8" s="33" t="str">
        <f>IF([6]道具信息!D8="","",[6]道具信息!D8)</f>
        <v>125指定武将碎片</v>
      </c>
      <c r="E8" s="33">
        <f>IF([6]道具信息!E8="","",[6]道具信息!E8)</f>
        <v>360</v>
      </c>
      <c r="F8" s="33">
        <f>IF([6]道具信息!F8="","",[6]道具信息!F8)</f>
        <v>1</v>
      </c>
      <c r="G8" s="33">
        <f>IF([6]道具信息!G8="","",[6]道具信息!G8)</f>
        <v>1</v>
      </c>
      <c r="H8" s="33">
        <f>IF([6]道具信息!H8="","",[6]道具信息!H8)</f>
        <v>1</v>
      </c>
      <c r="I8" s="33">
        <f>IF([6]道具信息!I8="","",[6]道具信息!I8)</f>
        <v>360</v>
      </c>
      <c r="J8" s="33">
        <f>IF([6]道具信息!J8="","",[6]道具信息!J8)</f>
        <v>360</v>
      </c>
      <c r="K8" s="33">
        <f>IF([6]道具信息!K8="","",[6]道具信息!K8)</f>
        <v>360</v>
      </c>
      <c r="L8" s="33" t="str">
        <f>IF([6]道具信息!L8="","",[6]道具信息!L8)</f>
        <v>125武将碎片</v>
      </c>
      <c r="M8" s="33" t="str">
        <f>IF([6]道具信息!M8="","",[6]道具信息!M8)</f>
        <v/>
      </c>
      <c r="N8" s="33" t="str">
        <f>IF([6]道具信息!N8="","",[6]道具信息!N8)</f>
        <v/>
      </c>
      <c r="O8" s="33" t="str">
        <f>IF([6]道具信息!O8="","",[6]道具信息!O8)</f>
        <v/>
      </c>
      <c r="P8" s="33" t="str">
        <f>IF([6]道具信息!P8="","",[6]道具信息!P8)</f>
        <v/>
      </c>
      <c r="Q8" s="33" t="str">
        <f>IF([6]道具信息!Q8="","",[6]道具信息!Q8)</f>
        <v/>
      </c>
      <c r="R8" s="33" t="str">
        <f>IF([6]道具信息!R8="","",[6]道具信息!R8)</f>
        <v/>
      </c>
      <c r="S8" s="33" t="str">
        <f>IF([6]道具信息!S8="","",[6]道具信息!S8)</f>
        <v/>
      </c>
      <c r="T8" s="33" t="str">
        <f>IF([6]道具信息!T8="","",[6]道具信息!T8)</f>
        <v/>
      </c>
      <c r="U8" s="33" t="str">
        <f>IF([6]道具信息!U8="","",[6]道具信息!U8)</f>
        <v/>
      </c>
      <c r="V8" s="33" t="str">
        <f>IF([6]道具信息!V8="","",[6]道具信息!V8)</f>
        <v/>
      </c>
      <c r="W8" s="33" t="str">
        <f>IF([6]道具信息!W8="","",[6]道具信息!W8)</f>
        <v/>
      </c>
      <c r="X8" s="33" t="str">
        <f>IF([6]道具信息!X8="","",[6]道具信息!X8)</f>
        <v/>
      </c>
      <c r="Y8" s="33" t="str">
        <f>IF([6]道具信息!Y8="","",[6]道具信息!Y8)</f>
        <v/>
      </c>
      <c r="Z8" s="33" t="str">
        <f>IF([6]道具信息!Z8="","",[6]道具信息!Z8)</f>
        <v/>
      </c>
    </row>
    <row r="9" spans="1:26" x14ac:dyDescent="0.15">
      <c r="A9" s="33" t="str">
        <f>IF([6]道具信息!A9="","",[6]道具信息!A9)</f>
        <v/>
      </c>
      <c r="B9" s="33" t="str">
        <f>IF([6]道具信息!B9="","",[6]道具信息!B9)</f>
        <v/>
      </c>
      <c r="C9" s="33" t="str">
        <f>IF([6]道具信息!C9="","",[6]道具信息!C9)</f>
        <v/>
      </c>
      <c r="D9" s="33" t="str">
        <f>IF([6]道具信息!D9="","",[6]道具信息!D9)</f>
        <v>橙+指定武将碎片</v>
      </c>
      <c r="E9" s="33">
        <f>IF([6]道具信息!E9="","",[6]道具信息!E9)</f>
        <v>480</v>
      </c>
      <c r="F9" s="33">
        <f>IF([6]道具信息!F9="","",[6]道具信息!F9)</f>
        <v>1</v>
      </c>
      <c r="G9" s="33">
        <f>IF([6]道具信息!G9="","",[6]道具信息!G9)</f>
        <v>1</v>
      </c>
      <c r="H9" s="33">
        <f>IF([6]道具信息!H9="","",[6]道具信息!H9)</f>
        <v>1</v>
      </c>
      <c r="I9" s="33">
        <f>IF([6]道具信息!I9="","",[6]道具信息!I9)</f>
        <v>480</v>
      </c>
      <c r="J9" s="33">
        <f>IF([6]道具信息!J9="","",[6]道具信息!J9)</f>
        <v>480</v>
      </c>
      <c r="K9" s="33">
        <f>IF([6]道具信息!K9="","",[6]道具信息!K9)</f>
        <v>480</v>
      </c>
      <c r="L9" s="33" t="str">
        <f>IF([6]道具信息!L9="","",[6]道具信息!L9)</f>
        <v>130武将碎片</v>
      </c>
      <c r="M9" s="33" t="str">
        <f>IF([6]道具信息!M9="","",[6]道具信息!M9)</f>
        <v/>
      </c>
      <c r="N9" s="33" t="str">
        <f>IF([6]道具信息!N9="","",[6]道具信息!N9)</f>
        <v/>
      </c>
      <c r="O9" s="33" t="str">
        <f>IF([6]道具信息!O9="","",[6]道具信息!O9)</f>
        <v/>
      </c>
      <c r="P9" s="33" t="str">
        <f>IF([6]道具信息!P9="","",[6]道具信息!P9)</f>
        <v/>
      </c>
      <c r="Q9" s="33" t="str">
        <f>IF([6]道具信息!Q9="","",[6]道具信息!Q9)</f>
        <v/>
      </c>
      <c r="R9" s="33" t="str">
        <f>IF([6]道具信息!R9="","",[6]道具信息!R9)</f>
        <v/>
      </c>
      <c r="S9" s="33" t="str">
        <f>IF([6]道具信息!S9="","",[6]道具信息!S9)</f>
        <v/>
      </c>
      <c r="T9" s="33" t="str">
        <f>IF([6]道具信息!T9="","",[6]道具信息!T9)</f>
        <v/>
      </c>
      <c r="U9" s="33" t="str">
        <f>IF([6]道具信息!U9="","",[6]道具信息!U9)</f>
        <v/>
      </c>
      <c r="V9" s="33" t="str">
        <f>IF([6]道具信息!V9="","",[6]道具信息!V9)</f>
        <v/>
      </c>
      <c r="W9" s="33" t="str">
        <f>IF([6]道具信息!W9="","",[6]道具信息!W9)</f>
        <v/>
      </c>
      <c r="X9" s="33" t="str">
        <f>IF([6]道具信息!X9="","",[6]道具信息!X9)</f>
        <v/>
      </c>
      <c r="Y9" s="33" t="str">
        <f>IF([6]道具信息!Y9="","",[6]道具信息!Y9)</f>
        <v/>
      </c>
      <c r="Z9" s="33" t="str">
        <f>IF([6]道具信息!Z9="","",[6]道具信息!Z9)</f>
        <v/>
      </c>
    </row>
    <row r="10" spans="1:26" x14ac:dyDescent="0.15">
      <c r="A10" s="33" t="str">
        <f>IF([6]道具信息!A10="","",[6]道具信息!A10)</f>
        <v/>
      </c>
      <c r="B10" s="33" t="str">
        <f>IF([6]道具信息!B10="","",[6]道具信息!B10)</f>
        <v/>
      </c>
      <c r="C10" s="33" t="str">
        <f>IF([6]道具信息!C10="","",[6]道具信息!C10)</f>
        <v/>
      </c>
      <c r="D10" s="33" t="str">
        <f>IF([6]道具信息!D10="","",[6]道具信息!D10)</f>
        <v>140指定武将</v>
      </c>
      <c r="E10" s="33">
        <f>IF([6]道具信息!E10="","",[6]道具信息!E10)</f>
        <v>43200</v>
      </c>
      <c r="F10" s="33">
        <f>IF([6]道具信息!F10="","",[6]道具信息!F10)</f>
        <v>1</v>
      </c>
      <c r="G10" s="33">
        <f>IF([6]道具信息!G10="","",[6]道具信息!G10)</f>
        <v>1</v>
      </c>
      <c r="H10" s="33">
        <f>IF([6]道具信息!H10="","",[6]道具信息!H10)</f>
        <v>1</v>
      </c>
      <c r="I10" s="33">
        <f>IF([6]道具信息!I10="","",[6]道具信息!I10)</f>
        <v>43200</v>
      </c>
      <c r="J10" s="33">
        <f>IF([6]道具信息!J10="","",[6]道具信息!J10)</f>
        <v>43200</v>
      </c>
      <c r="K10" s="33">
        <f>IF([6]道具信息!K10="","",[6]道具信息!K10)</f>
        <v>43200</v>
      </c>
      <c r="L10" s="33" t="str">
        <f>IF([6]道具信息!L10="","",[6]道具信息!L10)</f>
        <v/>
      </c>
      <c r="M10" s="33" t="str">
        <f>IF([6]道具信息!M10="","",[6]道具信息!M10)</f>
        <v/>
      </c>
      <c r="N10" s="33" t="str">
        <f>IF([6]道具信息!N10="","",[6]道具信息!N10)</f>
        <v/>
      </c>
      <c r="O10" s="33" t="str">
        <f>IF([6]道具信息!O10="","",[6]道具信息!O10)</f>
        <v/>
      </c>
      <c r="P10" s="33" t="str">
        <f>IF([6]道具信息!P10="","",[6]道具信息!P10)</f>
        <v>钻研加速/天</v>
      </c>
      <c r="Q10" s="33">
        <f>IF([6]道具信息!Q10="","",[6]道具信息!Q10)</f>
        <v>5493.5213862222308</v>
      </c>
      <c r="R10" s="33" t="str">
        <f>IF([6]道具信息!R10="","",[6]道具信息!R10)</f>
        <v/>
      </c>
      <c r="S10" s="33" t="str">
        <f>IF([6]道具信息!S10="","",[6]道具信息!S10)</f>
        <v/>
      </c>
      <c r="T10" s="33" t="str">
        <f>IF([6]道具信息!T10="","",[6]道具信息!T10)</f>
        <v/>
      </c>
      <c r="U10" s="33" t="str">
        <f>IF([6]道具信息!U10="","",[6]道具信息!U10)</f>
        <v/>
      </c>
      <c r="V10" s="33" t="str">
        <f>IF([6]道具信息!V10="","",[6]道具信息!V10)</f>
        <v/>
      </c>
      <c r="W10" s="33" t="str">
        <f>IF([6]道具信息!W10="","",[6]道具信息!W10)</f>
        <v/>
      </c>
      <c r="X10" s="33" t="str">
        <f>IF([6]道具信息!X10="","",[6]道具信息!X10)</f>
        <v/>
      </c>
      <c r="Y10" s="33" t="str">
        <f>IF([6]道具信息!Y10="","",[6]道具信息!Y10)</f>
        <v/>
      </c>
      <c r="Z10" s="33" t="str">
        <f>IF([6]道具信息!Z10="","",[6]道具信息!Z10)</f>
        <v/>
      </c>
    </row>
    <row r="11" spans="1:26" x14ac:dyDescent="0.15">
      <c r="A11" s="33" t="str">
        <f>IF([6]道具信息!A11="","",[6]道具信息!A11)</f>
        <v/>
      </c>
      <c r="B11" s="33" t="str">
        <f>IF([6]道具信息!B11="","",[6]道具信息!B11)</f>
        <v/>
      </c>
      <c r="C11" s="33" t="str">
        <f>IF([6]道具信息!C11="","",[6]道具信息!C11)</f>
        <v/>
      </c>
      <c r="D11" s="33" t="str">
        <f>IF([6]道具信息!D11="","",[6]道具信息!D11)</f>
        <v>140指定武将碎片</v>
      </c>
      <c r="E11" s="33">
        <f>IF([6]道具信息!E11="","",[6]道具信息!E11)</f>
        <v>864</v>
      </c>
      <c r="F11" s="33">
        <f>IF([6]道具信息!F11="","",[6]道具信息!F11)</f>
        <v>1</v>
      </c>
      <c r="G11" s="33">
        <f>IF([6]道具信息!G11="","",[6]道具信息!G11)</f>
        <v>1</v>
      </c>
      <c r="H11" s="33">
        <f>IF([6]道具信息!H11="","",[6]道具信息!H11)</f>
        <v>1</v>
      </c>
      <c r="I11" s="33">
        <f>IF([6]道具信息!I11="","",[6]道具信息!I11)</f>
        <v>864</v>
      </c>
      <c r="J11" s="33">
        <f>IF([6]道具信息!J11="","",[6]道具信息!J11)</f>
        <v>864</v>
      </c>
      <c r="K11" s="33">
        <f>IF([6]道具信息!K11="","",[6]道具信息!K11)</f>
        <v>864</v>
      </c>
      <c r="L11" s="33" t="str">
        <f>IF([6]道具信息!L11="","",[6]道具信息!L11)</f>
        <v/>
      </c>
      <c r="M11" s="33" t="str">
        <f>IF([6]道具信息!M11="","",[6]道具信息!M11)</f>
        <v/>
      </c>
      <c r="N11" s="33" t="str">
        <f>IF([6]道具信息!N11="","",[6]道具信息!N11)</f>
        <v/>
      </c>
      <c r="O11" s="33" t="str">
        <f>IF([6]道具信息!O11="","",[6]道具信息!O11)</f>
        <v/>
      </c>
      <c r="P11" s="33" t="str">
        <f>IF([6]道具信息!P11="","",[6]道具信息!P11)</f>
        <v>木材产出加速/天</v>
      </c>
      <c r="Q11" s="33">
        <f>IF([6]道具信息!Q11="","",[6]道具信息!Q11)</f>
        <v>159.10603085818101</v>
      </c>
      <c r="R11" s="33" t="str">
        <f>IF([6]道具信息!R11="","",[6]道具信息!R11)</f>
        <v/>
      </c>
      <c r="S11" s="33" t="str">
        <f>IF([6]道具信息!S11="","",[6]道具信息!S11)</f>
        <v/>
      </c>
      <c r="T11" s="33" t="str">
        <f>IF([6]道具信息!T11="","",[6]道具信息!T11)</f>
        <v/>
      </c>
      <c r="U11" s="33" t="str">
        <f>IF([6]道具信息!U11="","",[6]道具信息!U11)</f>
        <v/>
      </c>
      <c r="V11" s="33" t="str">
        <f>IF([6]道具信息!V11="","",[6]道具信息!V11)</f>
        <v/>
      </c>
      <c r="W11" s="33" t="str">
        <f>IF([6]道具信息!W11="","",[6]道具信息!W11)</f>
        <v/>
      </c>
      <c r="X11" s="33" t="str">
        <f>IF([6]道具信息!X11="","",[6]道具信息!X11)</f>
        <v/>
      </c>
      <c r="Y11" s="33" t="str">
        <f>IF([6]道具信息!Y11="","",[6]道具信息!Y11)</f>
        <v/>
      </c>
      <c r="Z11" s="33" t="str">
        <f>IF([6]道具信息!Z11="","",[6]道具信息!Z11)</f>
        <v/>
      </c>
    </row>
    <row r="12" spans="1:26" x14ac:dyDescent="0.15">
      <c r="A12" s="33" t="str">
        <f>IF([6]道具信息!A12="","",[6]道具信息!A12)</f>
        <v/>
      </c>
      <c r="B12" s="33" t="str">
        <f>IF([6]道具信息!B12="","",[6]道具信息!B12)</f>
        <v/>
      </c>
      <c r="C12" s="33" t="str">
        <f>IF([6]道具信息!C12="","",[6]道具信息!C12)</f>
        <v/>
      </c>
      <c r="D12" s="33" t="str">
        <f>IF([6]道具信息!D12="","",[6]道具信息!D12)</f>
        <v>黄金</v>
      </c>
      <c r="E12" s="33">
        <f>IF([6]道具信息!E12="","",[6]道具信息!E12)</f>
        <v>1</v>
      </c>
      <c r="F12" s="33">
        <f>IF([6]道具信息!F12="","",[6]道具信息!F12)</f>
        <v>1</v>
      </c>
      <c r="G12" s="33">
        <f>IF([6]道具信息!G12="","",[6]道具信息!G12)</f>
        <v>1</v>
      </c>
      <c r="H12" s="33">
        <f>IF([6]道具信息!H12="","",[6]道具信息!H12)</f>
        <v>1</v>
      </c>
      <c r="I12" s="33">
        <f>IF([6]道具信息!I12="","",[6]道具信息!I12)</f>
        <v>1</v>
      </c>
      <c r="J12" s="33">
        <f>IF([6]道具信息!J12="","",[6]道具信息!J12)</f>
        <v>1</v>
      </c>
      <c r="K12" s="33">
        <f>IF([6]道具信息!K12="","",[6]道具信息!K12)</f>
        <v>1</v>
      </c>
      <c r="L12" s="33" t="str">
        <f>IF([6]道具信息!L12="","",[6]道具信息!L12)</f>
        <v/>
      </c>
      <c r="M12" s="33" t="str">
        <f>IF([6]道具信息!M12="","",[6]道具信息!M12)</f>
        <v/>
      </c>
      <c r="N12" s="33" t="str">
        <f>IF([6]道具信息!N12="","",[6]道具信息!N12)</f>
        <v/>
      </c>
      <c r="O12" s="33" t="str">
        <f>IF([6]道具信息!O12="","",[6]道具信息!O12)</f>
        <v/>
      </c>
      <c r="P12" s="33" t="str">
        <f>IF([6]道具信息!P12="","",[6]道具信息!P12)</f>
        <v>石料产出加速/天</v>
      </c>
      <c r="Q12" s="33">
        <f>IF([6]道具信息!Q12="","",[6]道具信息!Q12)</f>
        <v>159.10603085818101</v>
      </c>
      <c r="R12" s="33" t="str">
        <f>IF([6]道具信息!R12="","",[6]道具信息!R12)</f>
        <v/>
      </c>
      <c r="S12" s="33" t="str">
        <f>IF([6]道具信息!S12="","",[6]道具信息!S12)</f>
        <v/>
      </c>
      <c r="T12" s="33" t="str">
        <f>IF([6]道具信息!T12="","",[6]道具信息!T12)</f>
        <v/>
      </c>
      <c r="U12" s="33" t="str">
        <f>IF([6]道具信息!U12="","",[6]道具信息!U12)</f>
        <v/>
      </c>
      <c r="V12" s="33" t="str">
        <f>IF([6]道具信息!V12="","",[6]道具信息!V12)</f>
        <v/>
      </c>
      <c r="W12" s="33" t="str">
        <f>IF([6]道具信息!W12="","",[6]道具信息!W12)</f>
        <v/>
      </c>
      <c r="X12" s="33" t="str">
        <f>IF([6]道具信息!X12="","",[6]道具信息!X12)</f>
        <v/>
      </c>
      <c r="Y12" s="33" t="str">
        <f>IF([6]道具信息!Y12="","",[6]道具信息!Y12)</f>
        <v/>
      </c>
      <c r="Z12" s="33" t="str">
        <f>IF([6]道具信息!Z12="","",[6]道具信息!Z12)</f>
        <v/>
      </c>
    </row>
    <row r="13" spans="1:26" x14ac:dyDescent="0.15">
      <c r="A13" s="33" t="str">
        <f>IF([6]道具信息!A13="","",[6]道具信息!A13)</f>
        <v/>
      </c>
      <c r="B13" s="33" t="str">
        <f>IF([6]道具信息!B13="","",[6]道具信息!B13)</f>
        <v/>
      </c>
      <c r="C13" s="33" t="str">
        <f>IF([6]道具信息!C13="","",[6]道具信息!C13)</f>
        <v/>
      </c>
      <c r="D13" s="33" t="str">
        <f>IF([6]道具信息!D13="","",[6]道具信息!D13)</f>
        <v>粮食</v>
      </c>
      <c r="E13" s="33">
        <f>IF([6]道具信息!E13="","",[6]道具信息!E13)</f>
        <v>1.5532103950041681E-4</v>
      </c>
      <c r="F13" s="33">
        <f>IF([6]道具信息!F13="","",[6]道具信息!F13)</f>
        <v>1</v>
      </c>
      <c r="G13" s="33">
        <f>IF([6]道具信息!G13="","",[6]道具信息!G13)</f>
        <v>1</v>
      </c>
      <c r="H13" s="33">
        <f>IF([6]道具信息!H13="","",[6]道具信息!H13)</f>
        <v>0.5</v>
      </c>
      <c r="I13" s="33">
        <f>IF([6]道具信息!I13="","",[6]道具信息!I13)</f>
        <v>1.5532103950041681E-4</v>
      </c>
      <c r="J13" s="33">
        <f>IF([6]道具信息!J13="","",[6]道具信息!J13)</f>
        <v>1.5532103950041681E-4</v>
      </c>
      <c r="K13" s="33">
        <f>IF([6]道具信息!K13="","",[6]道具信息!K13)</f>
        <v>7.7660519750208406E-5</v>
      </c>
      <c r="L13" s="33" t="str">
        <f>IF([6]道具信息!L13="","",[6]道具信息!L13)</f>
        <v/>
      </c>
      <c r="M13" s="33" t="str">
        <f>IF([6]道具信息!M13="","",[6]道具信息!M13)</f>
        <v/>
      </c>
      <c r="N13" s="33" t="str">
        <f>IF([6]道具信息!N13="","",[6]道具信息!N13)</f>
        <v/>
      </c>
      <c r="O13" s="33" t="str">
        <f>IF([6]道具信息!O13="","",[6]道具信息!O13)</f>
        <v/>
      </c>
      <c r="P13" s="33" t="str">
        <f>IF([6]道具信息!P13="","",[6]道具信息!P13)</f>
        <v>铜矿产出加速/天</v>
      </c>
      <c r="Q13" s="33">
        <f>IF([6]道具信息!Q13="","",[6]道具信息!Q13)</f>
        <v>159.10603085818101</v>
      </c>
      <c r="R13" s="33" t="str">
        <f>IF([6]道具信息!R13="","",[6]道具信息!R13)</f>
        <v/>
      </c>
      <c r="S13" s="33" t="str">
        <f>IF([6]道具信息!S13="","",[6]道具信息!S13)</f>
        <v/>
      </c>
      <c r="T13" s="33" t="str">
        <f>IF([6]道具信息!T13="","",[6]道具信息!T13)</f>
        <v/>
      </c>
      <c r="U13" s="33" t="str">
        <f>IF([6]道具信息!U13="","",[6]道具信息!U13)</f>
        <v/>
      </c>
      <c r="V13" s="33" t="str">
        <f>IF([6]道具信息!V13="","",[6]道具信息!V13)</f>
        <v/>
      </c>
      <c r="W13" s="33" t="str">
        <f>IF([6]道具信息!W13="","",[6]道具信息!W13)</f>
        <v/>
      </c>
      <c r="X13" s="33" t="str">
        <f>IF([6]道具信息!X13="","",[6]道具信息!X13)</f>
        <v/>
      </c>
      <c r="Y13" s="33" t="str">
        <f>IF([6]道具信息!Y13="","",[6]道具信息!Y13)</f>
        <v/>
      </c>
      <c r="Z13" s="33" t="str">
        <f>IF([6]道具信息!Z13="","",[6]道具信息!Z13)</f>
        <v/>
      </c>
    </row>
    <row r="14" spans="1:26" x14ac:dyDescent="0.15">
      <c r="A14" s="33" t="str">
        <f>IF([6]道具信息!A14="","",[6]道具信息!A14)</f>
        <v/>
      </c>
      <c r="B14" s="33" t="str">
        <f>IF([6]道具信息!B14="","",[6]道具信息!B14)</f>
        <v/>
      </c>
      <c r="C14" s="33" t="str">
        <f>IF([6]道具信息!C14="","",[6]道具信息!C14)</f>
        <v/>
      </c>
      <c r="D14" s="33" t="str">
        <f>IF([6]道具信息!D14="","",[6]道具信息!D14)</f>
        <v>木材</v>
      </c>
      <c r="E14" s="33">
        <f>IF([6]道具信息!E14="","",[6]道具信息!E14)</f>
        <v>1.5532103950041681E-4</v>
      </c>
      <c r="F14" s="33">
        <f>IF([6]道具信息!F14="","",[6]道具信息!F14)</f>
        <v>1</v>
      </c>
      <c r="G14" s="33">
        <f>IF([6]道具信息!G14="","",[6]道具信息!G14)</f>
        <v>1</v>
      </c>
      <c r="H14" s="33">
        <f>IF([6]道具信息!H14="","",[6]道具信息!H14)</f>
        <v>0.5</v>
      </c>
      <c r="I14" s="33">
        <f>IF([6]道具信息!I14="","",[6]道具信息!I14)</f>
        <v>1.5532103950041681E-4</v>
      </c>
      <c r="J14" s="33">
        <f>IF([6]道具信息!J14="","",[6]道具信息!J14)</f>
        <v>1.5532103950041681E-4</v>
      </c>
      <c r="K14" s="33">
        <f>IF([6]道具信息!K14="","",[6]道具信息!K14)</f>
        <v>7.7660519750208406E-5</v>
      </c>
      <c r="L14" s="33" t="str">
        <f>IF([6]道具信息!L14="","",[6]道具信息!L14)</f>
        <v/>
      </c>
      <c r="M14" s="33" t="str">
        <f>IF([6]道具信息!M14="","",[6]道具信息!M14)</f>
        <v/>
      </c>
      <c r="N14" s="33" t="str">
        <f>IF([6]道具信息!N14="","",[6]道具信息!N14)</f>
        <v/>
      </c>
      <c r="O14" s="33" t="str">
        <f>IF([6]道具信息!O14="","",[6]道具信息!O14)</f>
        <v/>
      </c>
      <c r="P14" s="33" t="str">
        <f>IF([6]道具信息!P14="","",[6]道具信息!P14)</f>
        <v>粮食产出加速/天</v>
      </c>
      <c r="Q14" s="33">
        <f>IF([6]道具信息!Q14="","",[6]道具信息!Q14)</f>
        <v>159.10603085818101</v>
      </c>
      <c r="R14" s="33" t="str">
        <f>IF([6]道具信息!R14="","",[6]道具信息!R14)</f>
        <v/>
      </c>
      <c r="S14" s="33" t="str">
        <f>IF([6]道具信息!S14="","",[6]道具信息!S14)</f>
        <v/>
      </c>
      <c r="T14" s="33" t="str">
        <f>IF([6]道具信息!T14="","",[6]道具信息!T14)</f>
        <v/>
      </c>
      <c r="U14" s="33" t="str">
        <f>IF([6]道具信息!U14="","",[6]道具信息!U14)</f>
        <v/>
      </c>
      <c r="V14" s="33" t="str">
        <f>IF([6]道具信息!V14="","",[6]道具信息!V14)</f>
        <v/>
      </c>
      <c r="W14" s="33" t="str">
        <f>IF([6]道具信息!W14="","",[6]道具信息!W14)</f>
        <v/>
      </c>
      <c r="X14" s="33" t="str">
        <f>IF([6]道具信息!X14="","",[6]道具信息!X14)</f>
        <v/>
      </c>
      <c r="Y14" s="33" t="str">
        <f>IF([6]道具信息!Y14="","",[6]道具信息!Y14)</f>
        <v/>
      </c>
      <c r="Z14" s="33" t="str">
        <f>IF([6]道具信息!Z14="","",[6]道具信息!Z14)</f>
        <v/>
      </c>
    </row>
    <row r="15" spans="1:26" x14ac:dyDescent="0.15">
      <c r="A15" s="33" t="str">
        <f>IF([6]道具信息!A15="","",[6]道具信息!A15)</f>
        <v/>
      </c>
      <c r="B15" s="33" t="str">
        <f>IF([6]道具信息!B15="","",[6]道具信息!B15)</f>
        <v/>
      </c>
      <c r="C15" s="33" t="str">
        <f>IF([6]道具信息!C15="","",[6]道具信息!C15)</f>
        <v/>
      </c>
      <c r="D15" s="33" t="str">
        <f>IF([6]道具信息!D15="","",[6]道具信息!D15)</f>
        <v>石料</v>
      </c>
      <c r="E15" s="33">
        <f>IF([6]道具信息!E15="","",[6]道具信息!E15)</f>
        <v>1.5532103950041681E-4</v>
      </c>
      <c r="F15" s="33">
        <f>IF([6]道具信息!F15="","",[6]道具信息!F15)</f>
        <v>1</v>
      </c>
      <c r="G15" s="33">
        <f>IF([6]道具信息!G15="","",[6]道具信息!G15)</f>
        <v>1</v>
      </c>
      <c r="H15" s="33">
        <f>IF([6]道具信息!H15="","",[6]道具信息!H15)</f>
        <v>0.5</v>
      </c>
      <c r="I15" s="33">
        <f>IF([6]道具信息!I15="","",[6]道具信息!I15)</f>
        <v>1.5532103950041681E-4</v>
      </c>
      <c r="J15" s="33">
        <f>IF([6]道具信息!J15="","",[6]道具信息!J15)</f>
        <v>1.5532103950041681E-4</v>
      </c>
      <c r="K15" s="33">
        <f>IF([6]道具信息!K15="","",[6]道具信息!K15)</f>
        <v>7.7660519750208406E-5</v>
      </c>
      <c r="L15" s="33" t="str">
        <f>IF([6]道具信息!L15="","",[6]道具信息!L15)</f>
        <v/>
      </c>
      <c r="M15" s="33" t="str">
        <f>IF([6]道具信息!M15="","",[6]道具信息!M15)</f>
        <v/>
      </c>
      <c r="N15" s="33" t="str">
        <f>IF([6]道具信息!N15="","",[6]道具信息!N15)</f>
        <v/>
      </c>
      <c r="O15" s="33" t="str">
        <f>IF([6]道具信息!O15="","",[6]道具信息!O15)</f>
        <v/>
      </c>
      <c r="P15" s="33" t="str">
        <f>IF([6]道具信息!P15="","",[6]道具信息!P15)</f>
        <v>铁矿产出加速/天</v>
      </c>
      <c r="Q15" s="33">
        <f>IF([6]道具信息!Q15="","",[6]道具信息!Q15)</f>
        <v>238.65904628727151</v>
      </c>
      <c r="R15" s="33" t="str">
        <f>IF([6]道具信息!R15="","",[6]道具信息!R15)</f>
        <v/>
      </c>
      <c r="S15" s="33" t="str">
        <f>IF([6]道具信息!S15="","",[6]道具信息!S15)</f>
        <v/>
      </c>
      <c r="T15" s="33" t="str">
        <f>IF([6]道具信息!T15="","",[6]道具信息!T15)</f>
        <v/>
      </c>
      <c r="U15" s="33" t="str">
        <f>IF([6]道具信息!U15="","",[6]道具信息!U15)</f>
        <v/>
      </c>
      <c r="V15" s="33" t="str">
        <f>IF([6]道具信息!V15="","",[6]道具信息!V15)</f>
        <v/>
      </c>
      <c r="W15" s="33" t="str">
        <f>IF([6]道具信息!W15="","",[6]道具信息!W15)</f>
        <v/>
      </c>
      <c r="X15" s="33" t="str">
        <f>IF([6]道具信息!X15="","",[6]道具信息!X15)</f>
        <v/>
      </c>
      <c r="Y15" s="33" t="str">
        <f>IF([6]道具信息!Y15="","",[6]道具信息!Y15)</f>
        <v/>
      </c>
      <c r="Z15" s="33" t="str">
        <f>IF([6]道具信息!Z15="","",[6]道具信息!Z15)</f>
        <v/>
      </c>
    </row>
    <row r="16" spans="1:26" x14ac:dyDescent="0.15">
      <c r="A16" s="33" t="str">
        <f>IF([6]道具信息!A16="","",[6]道具信息!A16)</f>
        <v/>
      </c>
      <c r="B16" s="33" t="str">
        <f>IF([6]道具信息!B16="","",[6]道具信息!B16)</f>
        <v/>
      </c>
      <c r="C16" s="33" t="str">
        <f>IF([6]道具信息!C16="","",[6]道具信息!C16)</f>
        <v/>
      </c>
      <c r="D16" s="33" t="str">
        <f>IF([6]道具信息!D16="","",[6]道具信息!D16)</f>
        <v>铜矿</v>
      </c>
      <c r="E16" s="33">
        <f>IF([6]道具信息!E16="","",[6]道具信息!E16)</f>
        <v>1.5532103950041681E-4</v>
      </c>
      <c r="F16" s="33">
        <f>IF([6]道具信息!F16="","",[6]道具信息!F16)</f>
        <v>1</v>
      </c>
      <c r="G16" s="33">
        <f>IF([6]道具信息!G16="","",[6]道具信息!G16)</f>
        <v>1</v>
      </c>
      <c r="H16" s="33">
        <f>IF([6]道具信息!H16="","",[6]道具信息!H16)</f>
        <v>0.5</v>
      </c>
      <c r="I16" s="33">
        <f>IF([6]道具信息!I16="","",[6]道具信息!I16)</f>
        <v>1.5532103950041681E-4</v>
      </c>
      <c r="J16" s="33">
        <f>IF([6]道具信息!J16="","",[6]道具信息!J16)</f>
        <v>1.5532103950041681E-4</v>
      </c>
      <c r="K16" s="33">
        <f>IF([6]道具信息!K16="","",[6]道具信息!K16)</f>
        <v>7.7660519750208406E-5</v>
      </c>
      <c r="L16" s="33" t="str">
        <f>IF([6]道具信息!L16="","",[6]道具信息!L16)</f>
        <v/>
      </c>
      <c r="M16" s="33" t="str">
        <f>IF([6]道具信息!M16="","",[6]道具信息!M16)</f>
        <v/>
      </c>
      <c r="N16" s="33" t="str">
        <f>IF([6]道具信息!N16="","",[6]道具信息!N16)</f>
        <v/>
      </c>
      <c r="O16" s="33" t="str">
        <f>IF([6]道具信息!O16="","",[6]道具信息!O16)</f>
        <v/>
      </c>
      <c r="P16" s="33" t="str">
        <f>IF([6]道具信息!P16="","",[6]道具信息!P16)</f>
        <v>刀币产出加速/天</v>
      </c>
      <c r="Q16" s="33">
        <f>IF([6]道具信息!Q16="","",[6]道具信息!Q16)</f>
        <v>364.00823995945541</v>
      </c>
      <c r="R16" s="33" t="str">
        <f>IF([6]道具信息!R16="","",[6]道具信息!R16)</f>
        <v/>
      </c>
      <c r="S16" s="33" t="str">
        <f>IF([6]道具信息!S16="","",[6]道具信息!S16)</f>
        <v/>
      </c>
      <c r="T16" s="33" t="str">
        <f>IF([6]道具信息!T16="","",[6]道具信息!T16)</f>
        <v/>
      </c>
      <c r="U16" s="33" t="str">
        <f>IF([6]道具信息!U16="","",[6]道具信息!U16)</f>
        <v/>
      </c>
      <c r="V16" s="33" t="str">
        <f>IF([6]道具信息!V16="","",[6]道具信息!V16)</f>
        <v/>
      </c>
      <c r="W16" s="33" t="str">
        <f>IF([6]道具信息!W16="","",[6]道具信息!W16)</f>
        <v/>
      </c>
      <c r="X16" s="33" t="str">
        <f>IF([6]道具信息!X16="","",[6]道具信息!X16)</f>
        <v/>
      </c>
      <c r="Y16" s="33" t="str">
        <f>IF([6]道具信息!Y16="","",[6]道具信息!Y16)</f>
        <v/>
      </c>
      <c r="Z16" s="33" t="str">
        <f>IF([6]道具信息!Z16="","",[6]道具信息!Z16)</f>
        <v/>
      </c>
    </row>
    <row r="17" spans="1:26" x14ac:dyDescent="0.15">
      <c r="A17" s="33" t="str">
        <f>IF([6]道具信息!A17="","",[6]道具信息!A17)</f>
        <v/>
      </c>
      <c r="B17" s="33" t="str">
        <f>IF([6]道具信息!B17="","",[6]道具信息!B17)</f>
        <v/>
      </c>
      <c r="C17" s="33" t="str">
        <f>IF([6]道具信息!C17="","",[6]道具信息!C17)</f>
        <v/>
      </c>
      <c r="D17" s="33" t="str">
        <f>IF([6]道具信息!D17="","",[6]道具信息!D17)</f>
        <v>铁矿</v>
      </c>
      <c r="E17" s="33">
        <f>IF([6]道具信息!E17="","",[6]道具信息!E17)</f>
        <v>3.5829912285693255E-4</v>
      </c>
      <c r="F17" s="33">
        <f>IF([6]道具信息!F17="","",[6]道具信息!F17)</f>
        <v>1</v>
      </c>
      <c r="G17" s="33">
        <f>IF([6]道具信息!G17="","",[6]道具信息!G17)</f>
        <v>1</v>
      </c>
      <c r="H17" s="33">
        <f>IF([6]道具信息!H17="","",[6]道具信息!H17)</f>
        <v>0.5</v>
      </c>
      <c r="I17" s="33">
        <f>IF([6]道具信息!I17="","",[6]道具信息!I17)</f>
        <v>3.5829912285693255E-4</v>
      </c>
      <c r="J17" s="33">
        <f>IF([6]道具信息!J17="","",[6]道具信息!J17)</f>
        <v>3.5829912285693255E-4</v>
      </c>
      <c r="K17" s="33">
        <f>IF([6]道具信息!K17="","",[6]道具信息!K17)</f>
        <v>1.7914956142846627E-4</v>
      </c>
      <c r="L17" s="33" t="str">
        <f>IF([6]道具信息!L17="","",[6]道具信息!L17)</f>
        <v/>
      </c>
      <c r="M17" s="33" t="str">
        <f>IF([6]道具信息!M17="","",[6]道具信息!M17)</f>
        <v/>
      </c>
      <c r="N17" s="33" t="str">
        <f>IF([6]道具信息!N17="","",[6]道具信息!N17)</f>
        <v/>
      </c>
      <c r="O17" s="33" t="str">
        <f>IF([6]道具信息!O17="","",[6]道具信息!O17)</f>
        <v/>
      </c>
      <c r="P17" s="33" t="str">
        <f>IF([6]道具信息!P17="","",[6]道具信息!P17)</f>
        <v>木材采集加速/天</v>
      </c>
      <c r="Q17" s="33">
        <f>IF([6]道具信息!Q17="","",[6]道具信息!Q17)</f>
        <v>180.80790910307581</v>
      </c>
      <c r="R17" s="33" t="str">
        <f>IF([6]道具信息!R17="","",[6]道具信息!R17)</f>
        <v/>
      </c>
      <c r="S17" s="33" t="str">
        <f>IF([6]道具信息!S17="","",[6]道具信息!S17)</f>
        <v/>
      </c>
      <c r="T17" s="33" t="str">
        <f>IF([6]道具信息!T17="","",[6]道具信息!T17)</f>
        <v/>
      </c>
      <c r="U17" s="33" t="str">
        <f>IF([6]道具信息!U17="","",[6]道具信息!U17)</f>
        <v/>
      </c>
      <c r="V17" s="33" t="str">
        <f>IF([6]道具信息!V17="","",[6]道具信息!V17)</f>
        <v/>
      </c>
      <c r="W17" s="33" t="str">
        <f>IF([6]道具信息!W17="","",[6]道具信息!W17)</f>
        <v/>
      </c>
      <c r="X17" s="33" t="str">
        <f>IF([6]道具信息!X17="","",[6]道具信息!X17)</f>
        <v/>
      </c>
      <c r="Y17" s="33" t="str">
        <f>IF([6]道具信息!Y17="","",[6]道具信息!Y17)</f>
        <v/>
      </c>
      <c r="Z17" s="33" t="str">
        <f>IF([6]道具信息!Z17="","",[6]道具信息!Z17)</f>
        <v/>
      </c>
    </row>
    <row r="18" spans="1:26" x14ac:dyDescent="0.15">
      <c r="A18" s="33" t="str">
        <f>IF([6]道具信息!A18="","",[6]道具信息!A18)</f>
        <v/>
      </c>
      <c r="B18" s="33" t="str">
        <f>IF([6]道具信息!B18="","",[6]道具信息!B18)</f>
        <v/>
      </c>
      <c r="C18" s="33" t="str">
        <f>IF([6]道具信息!C18="","",[6]道具信息!C18)</f>
        <v/>
      </c>
      <c r="D18" s="33" t="str">
        <f>IF([6]道具信息!D18="","",[6]道具信息!D18)</f>
        <v>刀币</v>
      </c>
      <c r="E18" s="33">
        <f>IF([6]道具信息!E18="","",[6]道具信息!E18)</f>
        <v>1.5625000000000001E-3</v>
      </c>
      <c r="F18" s="33">
        <f>IF([6]道具信息!F18="","",[6]道具信息!F18)</f>
        <v>1</v>
      </c>
      <c r="G18" s="33">
        <f>IF([6]道具信息!G18="","",[6]道具信息!G18)</f>
        <v>1</v>
      </c>
      <c r="H18" s="33">
        <f>IF([6]道具信息!H18="","",[6]道具信息!H18)</f>
        <v>0.7</v>
      </c>
      <c r="I18" s="33">
        <f>IF([6]道具信息!I18="","",[6]道具信息!I18)</f>
        <v>1.5625000000000001E-3</v>
      </c>
      <c r="J18" s="33">
        <f>IF([6]道具信息!J18="","",[6]道具信息!J18)</f>
        <v>1.5625000000000001E-3</v>
      </c>
      <c r="K18" s="33">
        <f>IF([6]道具信息!K18="","",[6]道具信息!K18)</f>
        <v>1.0937499999999999E-3</v>
      </c>
      <c r="L18" s="33" t="str">
        <f>IF([6]道具信息!L18="","",[6]道具信息!L18)</f>
        <v/>
      </c>
      <c r="M18" s="33" t="str">
        <f>IF([6]道具信息!M18="","",[6]道具信息!M18)</f>
        <v/>
      </c>
      <c r="N18" s="33" t="str">
        <f>IF([6]道具信息!N18="","",[6]道具信息!N18)</f>
        <v/>
      </c>
      <c r="O18" s="33" t="str">
        <f>IF([6]道具信息!O18="","",[6]道具信息!O18)</f>
        <v/>
      </c>
      <c r="P18" s="33" t="str">
        <f>IF([6]道具信息!P18="","",[6]道具信息!P18)</f>
        <v>石料采集加速/天</v>
      </c>
      <c r="Q18" s="33">
        <f>IF([6]道具信息!Q18="","",[6]道具信息!Q18)</f>
        <v>180.80790910307581</v>
      </c>
      <c r="R18" s="33" t="str">
        <f>IF([6]道具信息!R18="","",[6]道具信息!R18)</f>
        <v/>
      </c>
      <c r="S18" s="33" t="str">
        <f>IF([6]道具信息!S18="","",[6]道具信息!S18)</f>
        <v/>
      </c>
      <c r="T18" s="33" t="str">
        <f>IF([6]道具信息!T18="","",[6]道具信息!T18)</f>
        <v/>
      </c>
      <c r="U18" s="33" t="str">
        <f>IF([6]道具信息!U18="","",[6]道具信息!U18)</f>
        <v/>
      </c>
      <c r="V18" s="33" t="str">
        <f>IF([6]道具信息!V18="","",[6]道具信息!V18)</f>
        <v/>
      </c>
      <c r="W18" s="33" t="str">
        <f>IF([6]道具信息!W18="","",[6]道具信息!W18)</f>
        <v/>
      </c>
      <c r="X18" s="33" t="str">
        <f>IF([6]道具信息!X18="","",[6]道具信息!X18)</f>
        <v/>
      </c>
      <c r="Y18" s="33" t="str">
        <f>IF([6]道具信息!Y18="","",[6]道具信息!Y18)</f>
        <v/>
      </c>
      <c r="Z18" s="33" t="str">
        <f>IF([6]道具信息!Z18="","",[6]道具信息!Z18)</f>
        <v/>
      </c>
    </row>
    <row r="19" spans="1:26" x14ac:dyDescent="0.15">
      <c r="A19" s="33" t="str">
        <f>IF([6]道具信息!A19="","",[6]道具信息!A19)</f>
        <v/>
      </c>
      <c r="B19" s="33" t="str">
        <f>IF([6]道具信息!B19="","",[6]道具信息!B19)</f>
        <v/>
      </c>
      <c r="C19" s="33" t="str">
        <f>IF([6]道具信息!C19="","",[6]道具信息!C19)</f>
        <v/>
      </c>
      <c r="D19" s="33" t="str">
        <f>IF([6]道具信息!D19="","",[6]道具信息!D19)</f>
        <v>玉珏</v>
      </c>
      <c r="E19" s="33">
        <f>IF([6]道具信息!E19="","",[6]道具信息!E19)</f>
        <v>1</v>
      </c>
      <c r="F19" s="33">
        <f>IF([6]道具信息!F19="","",[6]道具信息!F19)</f>
        <v>1</v>
      </c>
      <c r="G19" s="33">
        <f>IF([6]道具信息!G19="","",[6]道具信息!G19)</f>
        <v>1</v>
      </c>
      <c r="H19" s="33">
        <f>IF([6]道具信息!H19="","",[6]道具信息!H19)</f>
        <v>1</v>
      </c>
      <c r="I19" s="33">
        <f>IF([6]道具信息!I19="","",[6]道具信息!I19)</f>
        <v>1</v>
      </c>
      <c r="J19" s="33">
        <f>IF([6]道具信息!J19="","",[6]道具信息!J19)</f>
        <v>1</v>
      </c>
      <c r="K19" s="33">
        <f>IF([6]道具信息!K19="","",[6]道具信息!K19)</f>
        <v>1</v>
      </c>
      <c r="L19" s="33" t="str">
        <f>IF([6]道具信息!L19="","",[6]道具信息!L19)</f>
        <v/>
      </c>
      <c r="M19" s="33" t="str">
        <f>IF([6]道具信息!M19="","",[6]道具信息!M19)</f>
        <v/>
      </c>
      <c r="N19" s="33" t="str">
        <f>IF([6]道具信息!N19="","",[6]道具信息!N19)</f>
        <v/>
      </c>
      <c r="O19" s="33" t="str">
        <f>IF([6]道具信息!O19="","",[6]道具信息!O19)</f>
        <v/>
      </c>
      <c r="P19" s="33" t="str">
        <f>IF([6]道具信息!P19="","",[6]道具信息!P19)</f>
        <v>铜矿采集加速/天</v>
      </c>
      <c r="Q19" s="33">
        <f>IF([6]道具信息!Q19="","",[6]道具信息!Q19)</f>
        <v>180.80790910307581</v>
      </c>
      <c r="R19" s="33" t="str">
        <f>IF([6]道具信息!R19="","",[6]道具信息!R19)</f>
        <v/>
      </c>
      <c r="S19" s="33" t="str">
        <f>IF([6]道具信息!S19="","",[6]道具信息!S19)</f>
        <v/>
      </c>
      <c r="T19" s="33" t="str">
        <f>IF([6]道具信息!T19="","",[6]道具信息!T19)</f>
        <v/>
      </c>
      <c r="U19" s="33" t="str">
        <f>IF([6]道具信息!U19="","",[6]道具信息!U19)</f>
        <v/>
      </c>
      <c r="V19" s="33" t="str">
        <f>IF([6]道具信息!V19="","",[6]道具信息!V19)</f>
        <v/>
      </c>
      <c r="W19" s="33" t="str">
        <f>IF([6]道具信息!W19="","",[6]道具信息!W19)</f>
        <v/>
      </c>
      <c r="X19" s="33" t="str">
        <f>IF([6]道具信息!X19="","",[6]道具信息!X19)</f>
        <v/>
      </c>
      <c r="Y19" s="33" t="str">
        <f>IF([6]道具信息!Y19="","",[6]道具信息!Y19)</f>
        <v/>
      </c>
      <c r="Z19" s="33" t="str">
        <f>IF([6]道具信息!Z19="","",[6]道具信息!Z19)</f>
        <v/>
      </c>
    </row>
    <row r="20" spans="1:26" x14ac:dyDescent="0.15">
      <c r="A20" s="33" t="str">
        <f>IF([6]道具信息!A20="","",[6]道具信息!A20)</f>
        <v/>
      </c>
      <c r="B20" s="33" t="str">
        <f>IF([6]道具信息!B20="","",[6]道具信息!B20)</f>
        <v/>
      </c>
      <c r="C20" s="33" t="str">
        <f>IF([6]道具信息!C20="","",[6]道具信息!C20)</f>
        <v/>
      </c>
      <c r="D20" s="33" t="str">
        <f>IF([6]道具信息!D20="","",[6]道具信息!D20)</f>
        <v>清剿令</v>
      </c>
      <c r="E20" s="33">
        <f>IF([6]道具信息!E20="","",[6]道具信息!E20)</f>
        <v>75</v>
      </c>
      <c r="F20" s="33">
        <f>IF([6]道具信息!F20="","",[6]道具信息!F20)</f>
        <v>1</v>
      </c>
      <c r="G20" s="33">
        <f>IF([6]道具信息!G20="","",[6]道具信息!G20)</f>
        <v>1</v>
      </c>
      <c r="H20" s="33">
        <f>IF([6]道具信息!H20="","",[6]道具信息!H20)</f>
        <v>1</v>
      </c>
      <c r="I20" s="33">
        <f>IF([6]道具信息!I20="","",[6]道具信息!I20)</f>
        <v>75</v>
      </c>
      <c r="J20" s="33">
        <f>IF([6]道具信息!J20="","",[6]道具信息!J20)</f>
        <v>75</v>
      </c>
      <c r="K20" s="33">
        <f>IF([6]道具信息!K20="","",[6]道具信息!K20)</f>
        <v>75</v>
      </c>
      <c r="L20" s="33" t="str">
        <f>IF([6]道具信息!L20="","",[6]道具信息!L20)</f>
        <v/>
      </c>
      <c r="M20" s="33" t="str">
        <f>IF([6]道具信息!M20="","",[6]道具信息!M20)</f>
        <v/>
      </c>
      <c r="N20" s="33" t="str">
        <f>IF([6]道具信息!N20="","",[6]道具信息!N20)</f>
        <v/>
      </c>
      <c r="O20" s="33" t="str">
        <f>IF([6]道具信息!O20="","",[6]道具信息!O20)</f>
        <v/>
      </c>
      <c r="P20" s="33" t="str">
        <f>IF([6]道具信息!P20="","",[6]道具信息!P20)</f>
        <v>粮食采集加速/天</v>
      </c>
      <c r="Q20" s="33">
        <f>IF([6]道具信息!Q20="","",[6]道具信息!Q20)</f>
        <v>180.80790910307581</v>
      </c>
      <c r="R20" s="33" t="str">
        <f>IF([6]道具信息!R20="","",[6]道具信息!R20)</f>
        <v/>
      </c>
      <c r="S20" s="33" t="str">
        <f>IF([6]道具信息!S20="","",[6]道具信息!S20)</f>
        <v/>
      </c>
      <c r="T20" s="33" t="str">
        <f>IF([6]道具信息!T20="","",[6]道具信息!T20)</f>
        <v/>
      </c>
      <c r="U20" s="33" t="str">
        <f>IF([6]道具信息!U20="","",[6]道具信息!U20)</f>
        <v/>
      </c>
      <c r="V20" s="33" t="str">
        <f>IF([6]道具信息!V20="","",[6]道具信息!V20)</f>
        <v/>
      </c>
      <c r="W20" s="33" t="str">
        <f>IF([6]道具信息!W20="","",[6]道具信息!W20)</f>
        <v/>
      </c>
      <c r="X20" s="33" t="str">
        <f>IF([6]道具信息!X20="","",[6]道具信息!X20)</f>
        <v/>
      </c>
      <c r="Y20" s="33" t="str">
        <f>IF([6]道具信息!Y20="","",[6]道具信息!Y20)</f>
        <v/>
      </c>
      <c r="Z20" s="33" t="str">
        <f>IF([6]道具信息!Z20="","",[6]道具信息!Z20)</f>
        <v/>
      </c>
    </row>
    <row r="21" spans="1:26" x14ac:dyDescent="0.15">
      <c r="A21" s="33" t="str">
        <f>IF([6]道具信息!A21="","",[6]道具信息!A21)</f>
        <v/>
      </c>
      <c r="B21" s="33" t="str">
        <f>IF([6]道具信息!B21="","",[6]道具信息!B21)</f>
        <v/>
      </c>
      <c r="C21" s="33" t="str">
        <f>IF([6]道具信息!C21="","",[6]道具信息!C21)</f>
        <v/>
      </c>
      <c r="D21" s="33" t="str">
        <f>IF([6]道具信息!D21="","",[6]道具信息!D21)</f>
        <v>军团币</v>
      </c>
      <c r="E21" s="33">
        <f>IF([6]道具信息!E21="","",[6]道具信息!E21)</f>
        <v>0.1</v>
      </c>
      <c r="F21" s="33">
        <f>IF([6]道具信息!F21="","",[6]道具信息!F21)</f>
        <v>1</v>
      </c>
      <c r="G21" s="33">
        <f>IF([6]道具信息!G21="","",[6]道具信息!G21)</f>
        <v>1</v>
      </c>
      <c r="H21" s="33">
        <f>IF([6]道具信息!H21="","",[6]道具信息!H21)</f>
        <v>1</v>
      </c>
      <c r="I21" s="33">
        <f>IF([6]道具信息!I21="","",[6]道具信息!I21)</f>
        <v>0.1</v>
      </c>
      <c r="J21" s="33">
        <f>IF([6]道具信息!J21="","",[6]道具信息!J21)</f>
        <v>0.1</v>
      </c>
      <c r="K21" s="33">
        <f>IF([6]道具信息!K21="","",[6]道具信息!K21)</f>
        <v>0.1</v>
      </c>
      <c r="L21" s="33" t="str">
        <f>IF([6]道具信息!L21="","",[6]道具信息!L21)</f>
        <v/>
      </c>
      <c r="M21" s="33" t="str">
        <f>IF([6]道具信息!M21="","",[6]道具信息!M21)</f>
        <v/>
      </c>
      <c r="N21" s="33" t="str">
        <f>IF([6]道具信息!N21="","",[6]道具信息!N21)</f>
        <v/>
      </c>
      <c r="O21" s="33" t="str">
        <f>IF([6]道具信息!O21="","",[6]道具信息!O21)</f>
        <v/>
      </c>
      <c r="P21" s="33" t="str">
        <f>IF([6]道具信息!P21="","",[6]道具信息!P21)</f>
        <v>铁矿采集加速/天</v>
      </c>
      <c r="Q21" s="33">
        <f>IF([6]道具信息!Q21="","",[6]道具信息!Q21)</f>
        <v>271.21186365461375</v>
      </c>
      <c r="R21" s="33" t="str">
        <f>IF([6]道具信息!R21="","",[6]道具信息!R21)</f>
        <v/>
      </c>
      <c r="S21" s="33" t="str">
        <f>IF([6]道具信息!S21="","",[6]道具信息!S21)</f>
        <v/>
      </c>
      <c r="T21" s="33" t="str">
        <f>IF([6]道具信息!T21="","",[6]道具信息!T21)</f>
        <v/>
      </c>
      <c r="U21" s="33" t="str">
        <f>IF([6]道具信息!U21="","",[6]道具信息!U21)</f>
        <v/>
      </c>
      <c r="V21" s="33" t="str">
        <f>IF([6]道具信息!V21="","",[6]道具信息!V21)</f>
        <v/>
      </c>
      <c r="W21" s="33" t="str">
        <f>IF([6]道具信息!W21="","",[6]道具信息!W21)</f>
        <v/>
      </c>
      <c r="X21" s="33" t="str">
        <f>IF([6]道具信息!X21="","",[6]道具信息!X21)</f>
        <v/>
      </c>
      <c r="Y21" s="33" t="str">
        <f>IF([6]道具信息!Y21="","",[6]道具信息!Y21)</f>
        <v/>
      </c>
      <c r="Z21" s="33" t="str">
        <f>IF([6]道具信息!Z21="","",[6]道具信息!Z21)</f>
        <v/>
      </c>
    </row>
    <row r="22" spans="1:26" x14ac:dyDescent="0.15">
      <c r="A22" s="33" t="str">
        <f>IF([6]道具信息!A22="","",[6]道具信息!A22)</f>
        <v/>
      </c>
      <c r="B22" s="33" t="str">
        <f>IF([6]道具信息!B22="","",[6]道具信息!B22)</f>
        <v/>
      </c>
      <c r="C22" s="33" t="str">
        <f>IF([6]道具信息!C22="","",[6]道具信息!C22)</f>
        <v/>
      </c>
      <c r="D22" s="33" t="str">
        <f>IF([6]道具信息!D22="","",[6]道具信息!D22)</f>
        <v>黄金点将令</v>
      </c>
      <c r="E22" s="33">
        <f>IF([6]道具信息!E22="","",[6]道具信息!E22)</f>
        <v>240</v>
      </c>
      <c r="F22" s="33">
        <f>IF([6]道具信息!F22="","",[6]道具信息!F22)</f>
        <v>1</v>
      </c>
      <c r="G22" s="33">
        <f>IF([6]道具信息!G22="","",[6]道具信息!G22)</f>
        <v>1</v>
      </c>
      <c r="H22" s="33">
        <f>IF([6]道具信息!H22="","",[6]道具信息!H22)</f>
        <v>1</v>
      </c>
      <c r="I22" s="33">
        <f>IF([6]道具信息!I22="","",[6]道具信息!I22)</f>
        <v>240</v>
      </c>
      <c r="J22" s="33">
        <f>IF([6]道具信息!J22="","",[6]道具信息!J22)</f>
        <v>240</v>
      </c>
      <c r="K22" s="33">
        <f>IF([6]道具信息!K22="","",[6]道具信息!K22)</f>
        <v>240</v>
      </c>
      <c r="L22" s="33" t="str">
        <f>IF([6]道具信息!L22="","",[6]道具信息!L22)</f>
        <v/>
      </c>
      <c r="M22" s="33" t="str">
        <f>IF([6]道具信息!M22="","",[6]道具信息!M22)</f>
        <v/>
      </c>
      <c r="N22" s="33" t="str">
        <f>IF([6]道具信息!N22="","",[6]道具信息!N22)</f>
        <v/>
      </c>
      <c r="O22" s="33" t="str">
        <f>IF([6]道具信息!O22="","",[6]道具信息!O22)</f>
        <v/>
      </c>
      <c r="P22" s="33" t="str">
        <f>IF([6]道具信息!P22="","",[6]道具信息!P22)</f>
        <v/>
      </c>
      <c r="Q22" s="33" t="str">
        <f>IF([6]道具信息!Q22="","",[6]道具信息!Q22)</f>
        <v/>
      </c>
      <c r="R22" s="33" t="str">
        <f>IF([6]道具信息!R22="","",[6]道具信息!R22)</f>
        <v/>
      </c>
      <c r="S22" s="33" t="str">
        <f>IF([6]道具信息!S22="","",[6]道具信息!S22)</f>
        <v/>
      </c>
      <c r="T22" s="33" t="str">
        <f>IF([6]道具信息!T22="","",[6]道具信息!T22)</f>
        <v/>
      </c>
      <c r="U22" s="33" t="str">
        <f>IF([6]道具信息!U22="","",[6]道具信息!U22)</f>
        <v/>
      </c>
      <c r="V22" s="33" t="str">
        <f>IF([6]道具信息!V22="","",[6]道具信息!V22)</f>
        <v/>
      </c>
      <c r="W22" s="33" t="str">
        <f>IF([6]道具信息!W22="","",[6]道具信息!W22)</f>
        <v/>
      </c>
      <c r="X22" s="33" t="str">
        <f>IF([6]道具信息!X22="","",[6]道具信息!X22)</f>
        <v/>
      </c>
      <c r="Y22" s="33" t="str">
        <f>IF([6]道具信息!Y22="","",[6]道具信息!Y22)</f>
        <v/>
      </c>
      <c r="Z22" s="33" t="str">
        <f>IF([6]道具信息!Z22="","",[6]道具信息!Z22)</f>
        <v/>
      </c>
    </row>
    <row r="23" spans="1:26" x14ac:dyDescent="0.15">
      <c r="A23" s="33" t="str">
        <f>IF([6]道具信息!A23="","",[6]道具信息!A23)</f>
        <v/>
      </c>
      <c r="B23" s="33" t="str">
        <f>IF([6]道具信息!B23="","",[6]道具信息!B23)</f>
        <v/>
      </c>
      <c r="C23" s="33" t="str">
        <f>IF([6]道具信息!C23="","",[6]道具信息!C23)</f>
        <v/>
      </c>
      <c r="D23" s="33" t="str">
        <f>IF([6]道具信息!D23="","",[6]道具信息!D23)</f>
        <v>青铜点将令</v>
      </c>
      <c r="E23" s="33">
        <f>IF([6]道具信息!E23="","",[6]道具信息!E23)</f>
        <v>65</v>
      </c>
      <c r="F23" s="33">
        <f>IF([6]道具信息!F23="","",[6]道具信息!F23)</f>
        <v>1</v>
      </c>
      <c r="G23" s="33">
        <f>IF([6]道具信息!G23="","",[6]道具信息!G23)</f>
        <v>1</v>
      </c>
      <c r="H23" s="33">
        <f>IF([6]道具信息!H23="","",[6]道具信息!H23)</f>
        <v>1</v>
      </c>
      <c r="I23" s="33">
        <f>IF([6]道具信息!I23="","",[6]道具信息!I23)</f>
        <v>65</v>
      </c>
      <c r="J23" s="33">
        <f>IF([6]道具信息!J23="","",[6]道具信息!J23)</f>
        <v>65</v>
      </c>
      <c r="K23" s="33">
        <f>IF([6]道具信息!K23="","",[6]道具信息!K23)</f>
        <v>65</v>
      </c>
      <c r="L23" s="33" t="str">
        <f>IF([6]道具信息!L23="","",[6]道具信息!L23)</f>
        <v/>
      </c>
      <c r="M23" s="33" t="str">
        <f>IF([6]道具信息!M23="","",[6]道具信息!M23)</f>
        <v/>
      </c>
      <c r="N23" s="33" t="str">
        <f>IF([6]道具信息!N23="","",[6]道具信息!N23)</f>
        <v/>
      </c>
      <c r="O23" s="33" t="str">
        <f>IF([6]道具信息!O23="","",[6]道具信息!O23)</f>
        <v/>
      </c>
      <c r="P23" s="33" t="str">
        <f>IF([6]道具信息!P23="","",[6]道具信息!P23)</f>
        <v/>
      </c>
      <c r="Q23" s="33" t="str">
        <f>IF([6]道具信息!Q23="","",[6]道具信息!Q23)</f>
        <v/>
      </c>
      <c r="R23" s="33" t="str">
        <f>IF([6]道具信息!R23="","",[6]道具信息!R23)</f>
        <v/>
      </c>
      <c r="S23" s="33" t="str">
        <f>IF([6]道具信息!S23="","",[6]道具信息!S23)</f>
        <v/>
      </c>
      <c r="T23" s="33" t="str">
        <f>IF([6]道具信息!T23="","",[6]道具信息!T23)</f>
        <v/>
      </c>
      <c r="U23" s="33" t="str">
        <f>IF([6]道具信息!U23="","",[6]道具信息!U23)</f>
        <v/>
      </c>
      <c r="V23" s="33" t="str">
        <f>IF([6]道具信息!V23="","",[6]道具信息!V23)</f>
        <v/>
      </c>
      <c r="W23" s="33" t="str">
        <f>IF([6]道具信息!W23="","",[6]道具信息!W23)</f>
        <v/>
      </c>
      <c r="X23" s="33" t="str">
        <f>IF([6]道具信息!X23="","",[6]道具信息!X23)</f>
        <v/>
      </c>
      <c r="Y23" s="33" t="str">
        <f>IF([6]道具信息!Y23="","",[6]道具信息!Y23)</f>
        <v/>
      </c>
      <c r="Z23" s="33" t="str">
        <f>IF([6]道具信息!Z23="","",[6]道具信息!Z23)</f>
        <v/>
      </c>
    </row>
    <row r="24" spans="1:26" x14ac:dyDescent="0.15">
      <c r="A24" s="33" t="str">
        <f>IF([6]道具信息!A24="","",[6]道具信息!A24)</f>
        <v/>
      </c>
      <c r="B24" s="33" t="str">
        <f>IF([6]道具信息!B24="","",[6]道具信息!B24)</f>
        <v/>
      </c>
      <c r="C24" s="33" t="str">
        <f>IF([6]道具信息!C24="","",[6]道具信息!C24)</f>
        <v/>
      </c>
      <c r="D24" s="33" t="str">
        <f>IF([6]道具信息!D24="","",[6]道具信息!D24)</f>
        <v>信物*2、武将碎片*10、黄金600三选一（600钻）</v>
      </c>
      <c r="E24" s="33">
        <f>IF([6]道具信息!E24="","",[6]道具信息!E24)</f>
        <v>600</v>
      </c>
      <c r="F24" s="33">
        <f>IF([6]道具信息!F24="","",[6]道具信息!F24)</f>
        <v>1</v>
      </c>
      <c r="G24" s="33">
        <f>IF([6]道具信息!G24="","",[6]道具信息!G24)</f>
        <v>1</v>
      </c>
      <c r="H24" s="33">
        <f>IF([6]道具信息!H24="","",[6]道具信息!H24)</f>
        <v>1</v>
      </c>
      <c r="I24" s="33">
        <f>IF([6]道具信息!I24="","",[6]道具信息!I24)</f>
        <v>600</v>
      </c>
      <c r="J24" s="33">
        <f>IF([6]道具信息!J24="","",[6]道具信息!J24)</f>
        <v>600</v>
      </c>
      <c r="K24" s="33">
        <f>IF([6]道具信息!K24="","",[6]道具信息!K24)</f>
        <v>600</v>
      </c>
      <c r="L24" s="33" t="str">
        <f>IF([6]道具信息!L24="","",[6]道具信息!L24)</f>
        <v/>
      </c>
      <c r="M24" s="33" t="str">
        <f>IF([6]道具信息!M24="","",[6]道具信息!M24)</f>
        <v/>
      </c>
      <c r="N24" s="33" t="str">
        <f>IF([6]道具信息!N24="","",[6]道具信息!N24)</f>
        <v/>
      </c>
      <c r="O24" s="33" t="str">
        <f>IF([6]道具信息!O24="","",[6]道具信息!O24)</f>
        <v/>
      </c>
      <c r="P24" s="33" t="str">
        <f>IF([6]道具信息!P24="","",[6]道具信息!P24)</f>
        <v/>
      </c>
      <c r="Q24" s="33" t="str">
        <f>IF([6]道具信息!Q24="","",[6]道具信息!Q24)</f>
        <v/>
      </c>
      <c r="R24" s="33" t="str">
        <f>IF([6]道具信息!R24="","",[6]道具信息!R24)</f>
        <v/>
      </c>
      <c r="S24" s="33" t="str">
        <f>IF([6]道具信息!S24="","",[6]道具信息!S24)</f>
        <v/>
      </c>
      <c r="T24" s="33" t="str">
        <f>IF([6]道具信息!T24="","",[6]道具信息!T24)</f>
        <v/>
      </c>
      <c r="U24" s="33" t="str">
        <f>IF([6]道具信息!U24="","",[6]道具信息!U24)</f>
        <v/>
      </c>
      <c r="V24" s="33" t="str">
        <f>IF([6]道具信息!V24="","",[6]道具信息!V24)</f>
        <v/>
      </c>
      <c r="W24" s="33" t="str">
        <f>IF([6]道具信息!W24="","",[6]道具信息!W24)</f>
        <v/>
      </c>
      <c r="X24" s="33" t="str">
        <f>IF([6]道具信息!X24="","",[6]道具信息!X24)</f>
        <v/>
      </c>
      <c r="Y24" s="33" t="str">
        <f>IF([6]道具信息!Y24="","",[6]道具信息!Y24)</f>
        <v/>
      </c>
      <c r="Z24" s="33" t="str">
        <f>IF([6]道具信息!Z24="","",[6]道具信息!Z24)</f>
        <v/>
      </c>
    </row>
    <row r="25" spans="1:26" x14ac:dyDescent="0.15">
      <c r="A25" s="33" t="str">
        <f>IF([6]道具信息!A25="","",[6]道具信息!A25)</f>
        <v/>
      </c>
      <c r="B25" s="33" t="str">
        <f>IF([6]道具信息!B25="","",[6]道具信息!B25)</f>
        <v/>
      </c>
      <c r="C25" s="33" t="str">
        <f>IF([6]道具信息!C25="","",[6]道具信息!C25)</f>
        <v/>
      </c>
      <c r="D25" s="33" t="str">
        <f>IF([6]道具信息!D25="","",[6]道具信息!D25)</f>
        <v>蓝色门客</v>
      </c>
      <c r="E25" s="33">
        <f>IF([6]道具信息!E25="","",[6]道具信息!E25)</f>
        <v>1000</v>
      </c>
      <c r="F25" s="33">
        <f>IF([6]道具信息!F25="","",[6]道具信息!F25)</f>
        <v>1</v>
      </c>
      <c r="G25" s="33">
        <f>IF([6]道具信息!G25="","",[6]道具信息!G25)</f>
        <v>1</v>
      </c>
      <c r="H25" s="33">
        <f>IF([6]道具信息!H25="","",[6]道具信息!H25)</f>
        <v>1</v>
      </c>
      <c r="I25" s="33">
        <f>IF([6]道具信息!I25="","",[6]道具信息!I25)</f>
        <v>1000</v>
      </c>
      <c r="J25" s="33">
        <f>IF([6]道具信息!J25="","",[6]道具信息!J25)</f>
        <v>1000</v>
      </c>
      <c r="K25" s="33">
        <f>IF([6]道具信息!K25="","",[6]道具信息!K25)</f>
        <v>1000</v>
      </c>
      <c r="L25" s="33" t="str">
        <f>IF([6]道具信息!L25="","",[6]道具信息!L25)</f>
        <v/>
      </c>
      <c r="M25" s="33" t="str">
        <f>IF([6]道具信息!M25="","",[6]道具信息!M25)</f>
        <v/>
      </c>
      <c r="N25" s="33" t="str">
        <f>IF([6]道具信息!N25="","",[6]道具信息!N25)</f>
        <v/>
      </c>
      <c r="O25" s="33" t="str">
        <f>IF([6]道具信息!O25="","",[6]道具信息!O25)</f>
        <v/>
      </c>
      <c r="P25" s="33" t="str">
        <f>IF([6]道具信息!P25="","",[6]道具信息!P25)</f>
        <v/>
      </c>
      <c r="Q25" s="33" t="str">
        <f>IF([6]道具信息!Q25="","",[6]道具信息!Q25)</f>
        <v/>
      </c>
      <c r="R25" s="33" t="str">
        <f>IF([6]道具信息!R25="","",[6]道具信息!R25)</f>
        <v/>
      </c>
      <c r="S25" s="33" t="str">
        <f>IF([6]道具信息!S25="","",[6]道具信息!S25)</f>
        <v/>
      </c>
      <c r="T25" s="33" t="str">
        <f>IF([6]道具信息!T25="","",[6]道具信息!T25)</f>
        <v/>
      </c>
      <c r="U25" s="33" t="str">
        <f>IF([6]道具信息!U25="","",[6]道具信息!U25)</f>
        <v/>
      </c>
      <c r="V25" s="33" t="str">
        <f>IF([6]道具信息!V25="","",[6]道具信息!V25)</f>
        <v/>
      </c>
      <c r="W25" s="33" t="str">
        <f>IF([6]道具信息!W25="","",[6]道具信息!W25)</f>
        <v/>
      </c>
      <c r="X25" s="33" t="str">
        <f>IF([6]道具信息!X25="","",[6]道具信息!X25)</f>
        <v/>
      </c>
      <c r="Y25" s="33" t="str">
        <f>IF([6]道具信息!Y25="","",[6]道具信息!Y25)</f>
        <v/>
      </c>
      <c r="Z25" s="33" t="str">
        <f>IF([6]道具信息!Z25="","",[6]道具信息!Z25)</f>
        <v/>
      </c>
    </row>
    <row r="26" spans="1:26" x14ac:dyDescent="0.15">
      <c r="A26" s="33" t="str">
        <f>IF([6]道具信息!A26="","",[6]道具信息!A26)</f>
        <v/>
      </c>
      <c r="B26" s="33" t="str">
        <f>IF([6]道具信息!B26="","",[6]道具信息!B26)</f>
        <v/>
      </c>
      <c r="C26" s="33" t="str">
        <f>IF([6]道具信息!C26="","",[6]道具信息!C26)</f>
        <v/>
      </c>
      <c r="D26" s="33" t="str">
        <f>IF([6]道具信息!D26="","",[6]道具信息!D26)</f>
        <v>紫色门客</v>
      </c>
      <c r="E26" s="33">
        <f>IF([6]道具信息!E26="","",[6]道具信息!E26)</f>
        <v>3000</v>
      </c>
      <c r="F26" s="33">
        <f>IF([6]道具信息!F26="","",[6]道具信息!F26)</f>
        <v>1</v>
      </c>
      <c r="G26" s="33">
        <f>IF([6]道具信息!G26="","",[6]道具信息!G26)</f>
        <v>1</v>
      </c>
      <c r="H26" s="33">
        <f>IF([6]道具信息!H26="","",[6]道具信息!H26)</f>
        <v>1</v>
      </c>
      <c r="I26" s="33">
        <f>IF([6]道具信息!I26="","",[6]道具信息!I26)</f>
        <v>3000</v>
      </c>
      <c r="J26" s="33">
        <f>IF([6]道具信息!J26="","",[6]道具信息!J26)</f>
        <v>3000</v>
      </c>
      <c r="K26" s="33">
        <f>IF([6]道具信息!K26="","",[6]道具信息!K26)</f>
        <v>3000</v>
      </c>
      <c r="L26" s="33" t="str">
        <f>IF([6]道具信息!L26="","",[6]道具信息!L26)</f>
        <v/>
      </c>
      <c r="M26" s="33" t="str">
        <f>IF([6]道具信息!M26="","",[6]道具信息!M26)</f>
        <v/>
      </c>
      <c r="N26" s="33" t="str">
        <f>IF([6]道具信息!N26="","",[6]道具信息!N26)</f>
        <v/>
      </c>
      <c r="O26" s="33" t="str">
        <f>IF([6]道具信息!O26="","",[6]道具信息!O26)</f>
        <v/>
      </c>
      <c r="P26" s="33" t="str">
        <f>IF([6]道具信息!P26="","",[6]道具信息!P26)</f>
        <v/>
      </c>
      <c r="Q26" s="33" t="str">
        <f>IF([6]道具信息!Q26="","",[6]道具信息!Q26)</f>
        <v/>
      </c>
      <c r="R26" s="33" t="str">
        <f>IF([6]道具信息!R26="","",[6]道具信息!R26)</f>
        <v/>
      </c>
      <c r="S26" s="33" t="str">
        <f>IF([6]道具信息!S26="","",[6]道具信息!S26)</f>
        <v/>
      </c>
      <c r="T26" s="33" t="str">
        <f>IF([6]道具信息!T26="","",[6]道具信息!T26)</f>
        <v/>
      </c>
      <c r="U26" s="33" t="str">
        <f>IF([6]道具信息!U26="","",[6]道具信息!U26)</f>
        <v/>
      </c>
      <c r="V26" s="33" t="str">
        <f>IF([6]道具信息!V26="","",[6]道具信息!V26)</f>
        <v/>
      </c>
      <c r="W26" s="33" t="str">
        <f>IF([6]道具信息!W26="","",[6]道具信息!W26)</f>
        <v/>
      </c>
      <c r="X26" s="33" t="str">
        <f>IF([6]道具信息!X26="","",[6]道具信息!X26)</f>
        <v/>
      </c>
      <c r="Y26" s="33" t="str">
        <f>IF([6]道具信息!Y26="","",[6]道具信息!Y26)</f>
        <v/>
      </c>
      <c r="Z26" s="33" t="str">
        <f>IF([6]道具信息!Z26="","",[6]道具信息!Z26)</f>
        <v/>
      </c>
    </row>
    <row r="27" spans="1:26" x14ac:dyDescent="0.15">
      <c r="A27" s="33" t="str">
        <f>IF([6]道具信息!A27="","",[6]道具信息!A27)</f>
        <v/>
      </c>
      <c r="B27" s="33" t="str">
        <f>IF([6]道具信息!B27="","",[6]道具信息!B27)</f>
        <v/>
      </c>
      <c r="C27" s="33" t="str">
        <f>IF([6]道具信息!C27="","",[6]道具信息!C27)</f>
        <v/>
      </c>
      <c r="D27" s="33" t="str">
        <f>IF([6]道具信息!D27="","",[6]道具信息!D27)</f>
        <v>橙色门客</v>
      </c>
      <c r="E27" s="33">
        <f>IF([6]道具信息!E27="","",[6]道具信息!E27)</f>
        <v>8000</v>
      </c>
      <c r="F27" s="33">
        <f>IF([6]道具信息!F27="","",[6]道具信息!F27)</f>
        <v>1</v>
      </c>
      <c r="G27" s="33">
        <f>IF([6]道具信息!G27="","",[6]道具信息!G27)</f>
        <v>1</v>
      </c>
      <c r="H27" s="33">
        <f>IF([6]道具信息!H27="","",[6]道具信息!H27)</f>
        <v>1</v>
      </c>
      <c r="I27" s="33">
        <f>IF([6]道具信息!I27="","",[6]道具信息!I27)</f>
        <v>8000</v>
      </c>
      <c r="J27" s="33">
        <f>IF([6]道具信息!J27="","",[6]道具信息!J27)</f>
        <v>8000</v>
      </c>
      <c r="K27" s="33">
        <f>IF([6]道具信息!K27="","",[6]道具信息!K27)</f>
        <v>8000</v>
      </c>
      <c r="L27" s="33" t="str">
        <f>IF([6]道具信息!L27="","",[6]道具信息!L27)</f>
        <v/>
      </c>
      <c r="M27" s="33" t="str">
        <f>IF([6]道具信息!M27="","",[6]道具信息!M27)</f>
        <v/>
      </c>
      <c r="N27" s="33" t="str">
        <f>IF([6]道具信息!N27="","",[6]道具信息!N27)</f>
        <v/>
      </c>
      <c r="O27" s="33" t="str">
        <f>IF([6]道具信息!O27="","",[6]道具信息!O27)</f>
        <v/>
      </c>
      <c r="P27" s="33" t="str">
        <f>IF([6]道具信息!P27="","",[6]道具信息!P27)</f>
        <v/>
      </c>
      <c r="Q27" s="33" t="str">
        <f>IF([6]道具信息!Q27="","",[6]道具信息!Q27)</f>
        <v/>
      </c>
      <c r="R27" s="33" t="str">
        <f>IF([6]道具信息!R27="","",[6]道具信息!R27)</f>
        <v/>
      </c>
      <c r="S27" s="33" t="str">
        <f>IF([6]道具信息!S27="","",[6]道具信息!S27)</f>
        <v/>
      </c>
      <c r="T27" s="33" t="str">
        <f>IF([6]道具信息!T27="","",[6]道具信息!T27)</f>
        <v/>
      </c>
      <c r="U27" s="33" t="str">
        <f>IF([6]道具信息!U27="","",[6]道具信息!U27)</f>
        <v/>
      </c>
      <c r="V27" s="33" t="str">
        <f>IF([6]道具信息!V27="","",[6]道具信息!V27)</f>
        <v/>
      </c>
      <c r="W27" s="33" t="str">
        <f>IF([6]道具信息!W27="","",[6]道具信息!W27)</f>
        <v/>
      </c>
      <c r="X27" s="33" t="str">
        <f>IF([6]道具信息!X27="","",[6]道具信息!X27)</f>
        <v/>
      </c>
      <c r="Y27" s="33" t="str">
        <f>IF([6]道具信息!Y27="","",[6]道具信息!Y27)</f>
        <v/>
      </c>
      <c r="Z27" s="33" t="str">
        <f>IF([6]道具信息!Z27="","",[6]道具信息!Z27)</f>
        <v/>
      </c>
    </row>
    <row r="28" spans="1:26" x14ac:dyDescent="0.15">
      <c r="A28" s="33" t="str">
        <f>IF([6]道具信息!A28="","",[6]道具信息!A28)</f>
        <v/>
      </c>
      <c r="B28" s="33" t="str">
        <f>IF([6]道具信息!B28="","",[6]道具信息!B28)</f>
        <v/>
      </c>
      <c r="C28" s="33" t="str">
        <f>IF([6]道具信息!C28="","",[6]道具信息!C28)</f>
        <v/>
      </c>
      <c r="D28" s="33" t="str">
        <f>IF([6]道具信息!D28="","",[6]道具信息!D28)</f>
        <v>红色门客</v>
      </c>
      <c r="E28" s="33">
        <f>IF([6]道具信息!E28="","",[6]道具信息!E28)</f>
        <v>20000</v>
      </c>
      <c r="F28" s="33">
        <f>IF([6]道具信息!F28="","",[6]道具信息!F28)</f>
        <v>1</v>
      </c>
      <c r="G28" s="33">
        <f>IF([6]道具信息!G28="","",[6]道具信息!G28)</f>
        <v>1</v>
      </c>
      <c r="H28" s="33">
        <f>IF([6]道具信息!H28="","",[6]道具信息!H28)</f>
        <v>1</v>
      </c>
      <c r="I28" s="33">
        <f>IF([6]道具信息!I28="","",[6]道具信息!I28)</f>
        <v>20000</v>
      </c>
      <c r="J28" s="33">
        <f>IF([6]道具信息!J28="","",[6]道具信息!J28)</f>
        <v>20000</v>
      </c>
      <c r="K28" s="33">
        <f>IF([6]道具信息!K28="","",[6]道具信息!K28)</f>
        <v>20000</v>
      </c>
      <c r="L28" s="33" t="str">
        <f>IF([6]道具信息!L28="","",[6]道具信息!L28)</f>
        <v/>
      </c>
      <c r="M28" s="33" t="str">
        <f>IF([6]道具信息!M28="","",[6]道具信息!M28)</f>
        <v/>
      </c>
      <c r="N28" s="33" t="str">
        <f>IF([6]道具信息!N28="","",[6]道具信息!N28)</f>
        <v/>
      </c>
      <c r="O28" s="33" t="str">
        <f>IF([6]道具信息!O28="","",[6]道具信息!O28)</f>
        <v/>
      </c>
      <c r="P28" s="33" t="str">
        <f>IF([6]道具信息!P28="","",[6]道具信息!P28)</f>
        <v/>
      </c>
      <c r="Q28" s="33" t="str">
        <f>IF([6]道具信息!Q28="","",[6]道具信息!Q28)</f>
        <v/>
      </c>
      <c r="R28" s="33" t="str">
        <f>IF([6]道具信息!R28="","",[6]道具信息!R28)</f>
        <v/>
      </c>
      <c r="S28" s="33" t="str">
        <f>IF([6]道具信息!S28="","",[6]道具信息!S28)</f>
        <v/>
      </c>
      <c r="T28" s="33" t="str">
        <f>IF([6]道具信息!T28="","",[6]道具信息!T28)</f>
        <v/>
      </c>
      <c r="U28" s="33" t="str">
        <f>IF([6]道具信息!U28="","",[6]道具信息!U28)</f>
        <v/>
      </c>
      <c r="V28" s="33" t="str">
        <f>IF([6]道具信息!V28="","",[6]道具信息!V28)</f>
        <v/>
      </c>
      <c r="W28" s="33" t="str">
        <f>IF([6]道具信息!W28="","",[6]道具信息!W28)</f>
        <v/>
      </c>
      <c r="X28" s="33" t="str">
        <f>IF([6]道具信息!X28="","",[6]道具信息!X28)</f>
        <v/>
      </c>
      <c r="Y28" s="33" t="str">
        <f>IF([6]道具信息!Y28="","",[6]道具信息!Y28)</f>
        <v/>
      </c>
      <c r="Z28" s="33" t="str">
        <f>IF([6]道具信息!Z28="","",[6]道具信息!Z28)</f>
        <v/>
      </c>
    </row>
    <row r="29" spans="1:26" x14ac:dyDescent="0.15">
      <c r="A29" s="33" t="str">
        <f>IF([6]道具信息!A29="","",[6]道具信息!A29)</f>
        <v/>
      </c>
      <c r="B29" s="33" t="str">
        <f>IF([6]道具信息!B29="","",[6]道具信息!B29)</f>
        <v/>
      </c>
      <c r="C29" s="33" t="str">
        <f>IF([6]道具信息!C29="","",[6]道具信息!C29)</f>
        <v/>
      </c>
      <c r="D29" s="33" t="str">
        <f>IF([6]道具信息!D29="","",[6]道具信息!D29)</f>
        <v>神将点将令</v>
      </c>
      <c r="E29" s="33">
        <f>IF([6]道具信息!E29="","",[6]道具信息!E29)</f>
        <v>400</v>
      </c>
      <c r="F29" s="33">
        <f>IF([6]道具信息!F29="","",[6]道具信息!F29)</f>
        <v>1</v>
      </c>
      <c r="G29" s="33">
        <f>IF([6]道具信息!G29="","",[6]道具信息!G29)</f>
        <v>1</v>
      </c>
      <c r="H29" s="33">
        <f>IF([6]道具信息!H29="","",[6]道具信息!H29)</f>
        <v>1</v>
      </c>
      <c r="I29" s="33">
        <f>IF([6]道具信息!I29="","",[6]道具信息!I29)</f>
        <v>400</v>
      </c>
      <c r="J29" s="33">
        <f>IF([6]道具信息!J29="","",[6]道具信息!J29)</f>
        <v>400</v>
      </c>
      <c r="K29" s="33">
        <f>IF([6]道具信息!K29="","",[6]道具信息!K29)</f>
        <v>400</v>
      </c>
      <c r="L29" s="33" t="str">
        <f>IF([6]道具信息!L29="","",[6]道具信息!L29)</f>
        <v/>
      </c>
      <c r="M29" s="33" t="str">
        <f>IF([6]道具信息!M29="","",[6]道具信息!M29)</f>
        <v/>
      </c>
      <c r="N29" s="33" t="str">
        <f>IF([6]道具信息!N29="","",[6]道具信息!N29)</f>
        <v/>
      </c>
      <c r="O29" s="33" t="str">
        <f>IF([6]道具信息!O29="","",[6]道具信息!O29)</f>
        <v/>
      </c>
      <c r="P29" s="33" t="str">
        <f>IF([6]道具信息!P29="","",[6]道具信息!P29)</f>
        <v/>
      </c>
      <c r="Q29" s="33" t="str">
        <f>IF([6]道具信息!Q29="","",[6]道具信息!Q29)</f>
        <v/>
      </c>
      <c r="R29" s="33" t="str">
        <f>IF([6]道具信息!R29="","",[6]道具信息!R29)</f>
        <v/>
      </c>
      <c r="S29" s="33" t="str">
        <f>IF([6]道具信息!S29="","",[6]道具信息!S29)</f>
        <v/>
      </c>
      <c r="T29" s="33" t="str">
        <f>IF([6]道具信息!T29="","",[6]道具信息!T29)</f>
        <v/>
      </c>
      <c r="U29" s="33" t="str">
        <f>IF([6]道具信息!U29="","",[6]道具信息!U29)</f>
        <v/>
      </c>
      <c r="V29" s="33" t="str">
        <f>IF([6]道具信息!V29="","",[6]道具信息!V29)</f>
        <v/>
      </c>
      <c r="W29" s="33" t="str">
        <f>IF([6]道具信息!W29="","",[6]道具信息!W29)</f>
        <v/>
      </c>
      <c r="X29" s="33" t="str">
        <f>IF([6]道具信息!X29="","",[6]道具信息!X29)</f>
        <v/>
      </c>
      <c r="Y29" s="33" t="str">
        <f>IF([6]道具信息!Y29="","",[6]道具信息!Y29)</f>
        <v/>
      </c>
      <c r="Z29" s="33" t="str">
        <f>IF([6]道具信息!Z29="","",[6]道具信息!Z29)</f>
        <v/>
      </c>
    </row>
    <row r="30" spans="1:26" x14ac:dyDescent="0.15">
      <c r="A30" s="33" t="str">
        <f>IF([6]道具信息!A30="","",[6]道具信息!A30)</f>
        <v/>
      </c>
      <c r="B30" s="33" t="str">
        <f>IF([6]道具信息!B30="","",[6]道具信息!B30)</f>
        <v/>
      </c>
      <c r="C30" s="33" t="str">
        <f>IF([6]道具信息!C30="","",[6]道具信息!C30)</f>
        <v/>
      </c>
      <c r="D30" s="33" t="str">
        <f>IF([6]道具信息!D30="","",[6]道具信息!D30)</f>
        <v>绿色军团馈赠</v>
      </c>
      <c r="E30" s="33">
        <f>IF([6]道具信息!E30="","",[6]道具信息!E30)</f>
        <v>20</v>
      </c>
      <c r="F30" s="33">
        <f>IF([6]道具信息!F30="","",[6]道具信息!F30)</f>
        <v>1</v>
      </c>
      <c r="G30" s="33">
        <f>IF([6]道具信息!G30="","",[6]道具信息!G30)</f>
        <v>1</v>
      </c>
      <c r="H30" s="33">
        <f>IF([6]道具信息!H30="","",[6]道具信息!H30)</f>
        <v>1</v>
      </c>
      <c r="I30" s="33">
        <f>IF([6]道具信息!I30="","",[6]道具信息!I30)</f>
        <v>20</v>
      </c>
      <c r="J30" s="33">
        <f>IF([6]道具信息!J30="","",[6]道具信息!J30)</f>
        <v>20</v>
      </c>
      <c r="K30" s="33">
        <f>IF([6]道具信息!K30="","",[6]道具信息!K30)</f>
        <v>20</v>
      </c>
      <c r="L30" s="33" t="str">
        <f>IF([6]道具信息!L30="","",[6]道具信息!L30)</f>
        <v/>
      </c>
      <c r="M30" s="33" t="str">
        <f>IF([6]道具信息!M30="","",[6]道具信息!M30)</f>
        <v/>
      </c>
      <c r="N30" s="33" t="str">
        <f>IF([6]道具信息!N30="","",[6]道具信息!N30)</f>
        <v/>
      </c>
      <c r="O30" s="33" t="str">
        <f>IF([6]道具信息!O30="","",[6]道具信息!O30)</f>
        <v/>
      </c>
      <c r="P30" s="33" t="str">
        <f>IF([6]道具信息!P30="","",[6]道具信息!P30)</f>
        <v/>
      </c>
      <c r="Q30" s="33" t="str">
        <f>IF([6]道具信息!Q30="","",[6]道具信息!Q30)</f>
        <v/>
      </c>
      <c r="R30" s="33" t="str">
        <f>IF([6]道具信息!R30="","",[6]道具信息!R30)</f>
        <v/>
      </c>
      <c r="S30" s="33" t="str">
        <f>IF([6]道具信息!S30="","",[6]道具信息!S30)</f>
        <v/>
      </c>
      <c r="T30" s="33" t="str">
        <f>IF([6]道具信息!T30="","",[6]道具信息!T30)</f>
        <v/>
      </c>
      <c r="U30" s="33" t="str">
        <f>IF([6]道具信息!U30="","",[6]道具信息!U30)</f>
        <v/>
      </c>
      <c r="V30" s="33" t="str">
        <f>IF([6]道具信息!V30="","",[6]道具信息!V30)</f>
        <v/>
      </c>
      <c r="W30" s="33" t="str">
        <f>IF([6]道具信息!W30="","",[6]道具信息!W30)</f>
        <v/>
      </c>
      <c r="X30" s="33" t="str">
        <f>IF([6]道具信息!X30="","",[6]道具信息!X30)</f>
        <v/>
      </c>
      <c r="Y30" s="33" t="str">
        <f>IF([6]道具信息!Y30="","",[6]道具信息!Y30)</f>
        <v/>
      </c>
      <c r="Z30" s="33" t="str">
        <f>IF([6]道具信息!Z30="","",[6]道具信息!Z30)</f>
        <v/>
      </c>
    </row>
    <row r="31" spans="1:26" x14ac:dyDescent="0.15">
      <c r="A31" s="33" t="str">
        <f>IF([6]道具信息!A31="","",[6]道具信息!A31)</f>
        <v/>
      </c>
      <c r="B31" s="33" t="str">
        <f>IF([6]道具信息!B31="","",[6]道具信息!B31)</f>
        <v/>
      </c>
      <c r="C31" s="33" t="str">
        <f>IF([6]道具信息!C31="","",[6]道具信息!C31)</f>
        <v/>
      </c>
      <c r="D31" s="33" t="str">
        <f>IF([6]道具信息!D31="","",[6]道具信息!D31)</f>
        <v>蓝色军团馈赠</v>
      </c>
      <c r="E31" s="33">
        <f>IF([6]道具信息!E31="","",[6]道具信息!E31)</f>
        <v>100</v>
      </c>
      <c r="F31" s="33">
        <f>IF([6]道具信息!F31="","",[6]道具信息!F31)</f>
        <v>1</v>
      </c>
      <c r="G31" s="33">
        <f>IF([6]道具信息!G31="","",[6]道具信息!G31)</f>
        <v>1</v>
      </c>
      <c r="H31" s="33">
        <f>IF([6]道具信息!H31="","",[6]道具信息!H31)</f>
        <v>1</v>
      </c>
      <c r="I31" s="33">
        <f>IF([6]道具信息!I31="","",[6]道具信息!I31)</f>
        <v>100</v>
      </c>
      <c r="J31" s="33">
        <f>IF([6]道具信息!J31="","",[6]道具信息!J31)</f>
        <v>100</v>
      </c>
      <c r="K31" s="33">
        <f>IF([6]道具信息!K31="","",[6]道具信息!K31)</f>
        <v>100</v>
      </c>
      <c r="L31" s="33" t="str">
        <f>IF([6]道具信息!L31="","",[6]道具信息!L31)</f>
        <v/>
      </c>
      <c r="M31" s="33" t="str">
        <f>IF([6]道具信息!M31="","",[6]道具信息!M31)</f>
        <v/>
      </c>
      <c r="N31" s="33" t="str">
        <f>IF([6]道具信息!N31="","",[6]道具信息!N31)</f>
        <v/>
      </c>
      <c r="O31" s="33" t="str">
        <f>IF([6]道具信息!O31="","",[6]道具信息!O31)</f>
        <v/>
      </c>
      <c r="P31" s="33" t="str">
        <f>IF([6]道具信息!P31="","",[6]道具信息!P31)</f>
        <v/>
      </c>
      <c r="Q31" s="33" t="str">
        <f>IF([6]道具信息!Q31="","",[6]道具信息!Q31)</f>
        <v/>
      </c>
      <c r="R31" s="33" t="str">
        <f>IF([6]道具信息!R31="","",[6]道具信息!R31)</f>
        <v/>
      </c>
      <c r="S31" s="33" t="str">
        <f>IF([6]道具信息!S31="","",[6]道具信息!S31)</f>
        <v/>
      </c>
      <c r="T31" s="33" t="str">
        <f>IF([6]道具信息!T31="","",[6]道具信息!T31)</f>
        <v/>
      </c>
      <c r="U31" s="33" t="str">
        <f>IF([6]道具信息!U31="","",[6]道具信息!U31)</f>
        <v/>
      </c>
      <c r="V31" s="33" t="str">
        <f>IF([6]道具信息!V31="","",[6]道具信息!V31)</f>
        <v/>
      </c>
      <c r="W31" s="33" t="str">
        <f>IF([6]道具信息!W31="","",[6]道具信息!W31)</f>
        <v/>
      </c>
      <c r="X31" s="33" t="str">
        <f>IF([6]道具信息!X31="","",[6]道具信息!X31)</f>
        <v/>
      </c>
      <c r="Y31" s="33" t="str">
        <f>IF([6]道具信息!Y31="","",[6]道具信息!Y31)</f>
        <v/>
      </c>
      <c r="Z31" s="33" t="str">
        <f>IF([6]道具信息!Z31="","",[6]道具信息!Z31)</f>
        <v/>
      </c>
    </row>
    <row r="32" spans="1:26" x14ac:dyDescent="0.15">
      <c r="A32" s="33" t="str">
        <f>IF([6]道具信息!A32="","",[6]道具信息!A32)</f>
        <v/>
      </c>
      <c r="B32" s="33" t="str">
        <f>IF([6]道具信息!B32="","",[6]道具信息!B32)</f>
        <v/>
      </c>
      <c r="C32" s="33" t="str">
        <f>IF([6]道具信息!C32="","",[6]道具信息!C32)</f>
        <v/>
      </c>
      <c r="D32" s="33" t="str">
        <f>IF([6]道具信息!D32="","",[6]道具信息!D32)</f>
        <v>紫色军团馈赠</v>
      </c>
      <c r="E32" s="33">
        <f>IF([6]道具信息!E32="","",[6]道具信息!E32)</f>
        <v>500</v>
      </c>
      <c r="F32" s="33">
        <f>IF([6]道具信息!F32="","",[6]道具信息!F32)</f>
        <v>1</v>
      </c>
      <c r="G32" s="33">
        <f>IF([6]道具信息!G32="","",[6]道具信息!G32)</f>
        <v>1</v>
      </c>
      <c r="H32" s="33">
        <f>IF([6]道具信息!H32="","",[6]道具信息!H32)</f>
        <v>1</v>
      </c>
      <c r="I32" s="33">
        <f>IF([6]道具信息!I32="","",[6]道具信息!I32)</f>
        <v>500</v>
      </c>
      <c r="J32" s="33">
        <f>IF([6]道具信息!J32="","",[6]道具信息!J32)</f>
        <v>500</v>
      </c>
      <c r="K32" s="33">
        <f>IF([6]道具信息!K32="","",[6]道具信息!K32)</f>
        <v>500</v>
      </c>
      <c r="L32" s="33" t="str">
        <f>IF([6]道具信息!L32="","",[6]道具信息!L32)</f>
        <v/>
      </c>
      <c r="M32" s="33" t="str">
        <f>IF([6]道具信息!M32="","",[6]道具信息!M32)</f>
        <v/>
      </c>
      <c r="N32" s="33" t="str">
        <f>IF([6]道具信息!N32="","",[6]道具信息!N32)</f>
        <v/>
      </c>
      <c r="O32" s="33" t="str">
        <f>IF([6]道具信息!O32="","",[6]道具信息!O32)</f>
        <v/>
      </c>
      <c r="P32" s="33" t="str">
        <f>IF([6]道具信息!P32="","",[6]道具信息!P32)</f>
        <v/>
      </c>
      <c r="Q32" s="33" t="str">
        <f>IF([6]道具信息!Q32="","",[6]道具信息!Q32)</f>
        <v/>
      </c>
      <c r="R32" s="33" t="str">
        <f>IF([6]道具信息!R32="","",[6]道具信息!R32)</f>
        <v/>
      </c>
      <c r="S32" s="33" t="str">
        <f>IF([6]道具信息!S32="","",[6]道具信息!S32)</f>
        <v/>
      </c>
      <c r="T32" s="33" t="str">
        <f>IF([6]道具信息!T32="","",[6]道具信息!T32)</f>
        <v/>
      </c>
      <c r="U32" s="33" t="str">
        <f>IF([6]道具信息!U32="","",[6]道具信息!U32)</f>
        <v/>
      </c>
      <c r="V32" s="33" t="str">
        <f>IF([6]道具信息!V32="","",[6]道具信息!V32)</f>
        <v/>
      </c>
      <c r="W32" s="33" t="str">
        <f>IF([6]道具信息!W32="","",[6]道具信息!W32)</f>
        <v/>
      </c>
      <c r="X32" s="33" t="str">
        <f>IF([6]道具信息!X32="","",[6]道具信息!X32)</f>
        <v/>
      </c>
      <c r="Y32" s="33" t="str">
        <f>IF([6]道具信息!Y32="","",[6]道具信息!Y32)</f>
        <v/>
      </c>
      <c r="Z32" s="33" t="str">
        <f>IF([6]道具信息!Z32="","",[6]道具信息!Z32)</f>
        <v/>
      </c>
    </row>
    <row r="33" spans="1:26" x14ac:dyDescent="0.15">
      <c r="A33" s="33" t="str">
        <f>IF([6]道具信息!A33="","",[6]道具信息!A33)</f>
        <v/>
      </c>
      <c r="B33" s="33" t="str">
        <f>IF([6]道具信息!B33="","",[6]道具信息!B33)</f>
        <v/>
      </c>
      <c r="C33" s="33" t="str">
        <f>IF([6]道具信息!C33="","",[6]道具信息!C33)</f>
        <v/>
      </c>
      <c r="D33" s="33" t="str">
        <f>IF([6]道具信息!D33="","",[6]道具信息!D33)</f>
        <v>橙色军团馈赠</v>
      </c>
      <c r="E33" s="33">
        <f>IF([6]道具信息!E33="","",[6]道具信息!E33)</f>
        <v>2000</v>
      </c>
      <c r="F33" s="33">
        <f>IF([6]道具信息!F33="","",[6]道具信息!F33)</f>
        <v>1</v>
      </c>
      <c r="G33" s="33">
        <f>IF([6]道具信息!G33="","",[6]道具信息!G33)</f>
        <v>1</v>
      </c>
      <c r="H33" s="33">
        <f>IF([6]道具信息!H33="","",[6]道具信息!H33)</f>
        <v>1</v>
      </c>
      <c r="I33" s="33">
        <f>IF([6]道具信息!I33="","",[6]道具信息!I33)</f>
        <v>2000</v>
      </c>
      <c r="J33" s="33">
        <f>IF([6]道具信息!J33="","",[6]道具信息!J33)</f>
        <v>2000</v>
      </c>
      <c r="K33" s="33">
        <f>IF([6]道具信息!K33="","",[6]道具信息!K33)</f>
        <v>2000</v>
      </c>
      <c r="L33" s="33" t="str">
        <f>IF([6]道具信息!L33="","",[6]道具信息!L33)</f>
        <v/>
      </c>
      <c r="M33" s="33" t="str">
        <f>IF([6]道具信息!M33="","",[6]道具信息!M33)</f>
        <v/>
      </c>
      <c r="N33" s="33" t="str">
        <f>IF([6]道具信息!N33="","",[6]道具信息!N33)</f>
        <v/>
      </c>
      <c r="O33" s="33" t="str">
        <f>IF([6]道具信息!O33="","",[6]道具信息!O33)</f>
        <v/>
      </c>
      <c r="P33" s="33" t="str">
        <f>IF([6]道具信息!P33="","",[6]道具信息!P33)</f>
        <v/>
      </c>
      <c r="Q33" s="33" t="str">
        <f>IF([6]道具信息!Q33="","",[6]道具信息!Q33)</f>
        <v/>
      </c>
      <c r="R33" s="33" t="str">
        <f>IF([6]道具信息!R33="","",[6]道具信息!R33)</f>
        <v/>
      </c>
      <c r="S33" s="33" t="str">
        <f>IF([6]道具信息!S33="","",[6]道具信息!S33)</f>
        <v/>
      </c>
      <c r="T33" s="33" t="str">
        <f>IF([6]道具信息!T33="","",[6]道具信息!T33)</f>
        <v/>
      </c>
      <c r="U33" s="33" t="str">
        <f>IF([6]道具信息!U33="","",[6]道具信息!U33)</f>
        <v/>
      </c>
      <c r="V33" s="33" t="str">
        <f>IF([6]道具信息!V33="","",[6]道具信息!V33)</f>
        <v/>
      </c>
      <c r="W33" s="33" t="str">
        <f>IF([6]道具信息!W33="","",[6]道具信息!W33)</f>
        <v/>
      </c>
      <c r="X33" s="33" t="str">
        <f>IF([6]道具信息!X33="","",[6]道具信息!X33)</f>
        <v/>
      </c>
      <c r="Y33" s="33" t="str">
        <f>IF([6]道具信息!Y33="","",[6]道具信息!Y33)</f>
        <v/>
      </c>
      <c r="Z33" s="33" t="str">
        <f>IF([6]道具信息!Z33="","",[6]道具信息!Z33)</f>
        <v/>
      </c>
    </row>
    <row r="34" spans="1:26" x14ac:dyDescent="0.15">
      <c r="A34" s="33" t="str">
        <f>IF([6]道具信息!A34="","",[6]道具信息!A34)</f>
        <v/>
      </c>
      <c r="B34" s="33" t="str">
        <f>IF([6]道具信息!B34="","",[6]道具信息!B34)</f>
        <v/>
      </c>
      <c r="C34" s="33" t="str">
        <f>IF([6]道具信息!C34="","",[6]道具信息!C34)</f>
        <v/>
      </c>
      <c r="D34" s="33" t="str">
        <f>IF([6]道具信息!D34="","",[6]道具信息!D34)</f>
        <v/>
      </c>
      <c r="E34" s="33" t="str">
        <f>IF([6]道具信息!E34="","",[6]道具信息!E34)</f>
        <v/>
      </c>
      <c r="F34" s="33" t="str">
        <f>IF([6]道具信息!F34="","",[6]道具信息!F34)</f>
        <v/>
      </c>
      <c r="G34" s="33" t="str">
        <f>IF([6]道具信息!G34="","",[6]道具信息!G34)</f>
        <v/>
      </c>
      <c r="H34" s="33" t="str">
        <f>IF([6]道具信息!H34="","",[6]道具信息!H34)</f>
        <v/>
      </c>
      <c r="I34" s="33" t="str">
        <f>IF([6]道具信息!I34="","",[6]道具信息!I34)</f>
        <v/>
      </c>
      <c r="J34" s="33" t="str">
        <f>IF([6]道具信息!J34="","",[6]道具信息!J34)</f>
        <v/>
      </c>
      <c r="K34" s="33" t="str">
        <f>IF([6]道具信息!K34="","",[6]道具信息!K34)</f>
        <v/>
      </c>
      <c r="L34" s="33" t="str">
        <f>IF([6]道具信息!L34="","",[6]道具信息!L34)</f>
        <v/>
      </c>
      <c r="M34" s="33" t="str">
        <f>IF([6]道具信息!M34="","",[6]道具信息!M34)</f>
        <v/>
      </c>
      <c r="N34" s="33" t="str">
        <f>IF([6]道具信息!N34="","",[6]道具信息!N34)</f>
        <v/>
      </c>
      <c r="O34" s="33" t="str">
        <f>IF([6]道具信息!O34="","",[6]道具信息!O34)</f>
        <v/>
      </c>
      <c r="P34" s="33" t="str">
        <f>IF([6]道具信息!P34="","",[6]道具信息!P34)</f>
        <v/>
      </c>
      <c r="Q34" s="33" t="str">
        <f>IF([6]道具信息!Q34="","",[6]道具信息!Q34)</f>
        <v/>
      </c>
      <c r="R34" s="33" t="str">
        <f>IF([6]道具信息!R34="","",[6]道具信息!R34)</f>
        <v/>
      </c>
      <c r="S34" s="33" t="str">
        <f>IF([6]道具信息!S34="","",[6]道具信息!S34)</f>
        <v/>
      </c>
      <c r="T34" s="33" t="str">
        <f>IF([6]道具信息!T34="","",[6]道具信息!T34)</f>
        <v/>
      </c>
      <c r="U34" s="33" t="str">
        <f>IF([6]道具信息!U34="","",[6]道具信息!U34)</f>
        <v/>
      </c>
      <c r="V34" s="33" t="str">
        <f>IF([6]道具信息!V34="","",[6]道具信息!V34)</f>
        <v/>
      </c>
      <c r="W34" s="33" t="str">
        <f>IF([6]道具信息!W34="","",[6]道具信息!W34)</f>
        <v/>
      </c>
      <c r="X34" s="33" t="str">
        <f>IF([6]道具信息!X34="","",[6]道具信息!X34)</f>
        <v/>
      </c>
      <c r="Y34" s="33" t="str">
        <f>IF([6]道具信息!Y34="","",[6]道具信息!Y34)</f>
        <v/>
      </c>
      <c r="Z34" s="33" t="str">
        <f>IF([6]道具信息!Z34="","",[6]道具信息!Z34)</f>
        <v/>
      </c>
    </row>
    <row r="35" spans="1:26" x14ac:dyDescent="0.15">
      <c r="A35" s="33" t="str">
        <f>IF([6]道具信息!A35="","",[6]道具信息!A35)</f>
        <v/>
      </c>
      <c r="B35" s="33" t="str">
        <f>IF([6]道具信息!B35="","",[6]道具信息!B35)</f>
        <v/>
      </c>
      <c r="C35" s="33" t="str">
        <f>IF([6]道具信息!C35="","",[6]道具信息!C35)</f>
        <v/>
      </c>
      <c r="D35" s="33" t="str">
        <f>IF([6]道具信息!D35="","",[6]道具信息!D35)</f>
        <v>文心</v>
      </c>
      <c r="E35" s="33">
        <f>IF([6]道具信息!E35="","",[6]道具信息!E35)</f>
        <v>0.33333333333333331</v>
      </c>
      <c r="F35" s="33">
        <f>IF([6]道具信息!F35="","",[6]道具信息!F35)</f>
        <v>1</v>
      </c>
      <c r="G35" s="33">
        <f>IF([6]道具信息!G35="","",[6]道具信息!G35)</f>
        <v>1</v>
      </c>
      <c r="H35" s="33">
        <f>IF([6]道具信息!H35="","",[6]道具信息!H35)</f>
        <v>1</v>
      </c>
      <c r="I35" s="33">
        <f>IF([6]道具信息!I35="","",[6]道具信息!I35)</f>
        <v>0.33333333333333331</v>
      </c>
      <c r="J35" s="33">
        <f>IF([6]道具信息!J35="","",[6]道具信息!J35)</f>
        <v>0.33333333333333331</v>
      </c>
      <c r="K35" s="33">
        <f>IF([6]道具信息!K35="","",[6]道具信息!K35)</f>
        <v>0.33333333333333331</v>
      </c>
      <c r="L35" s="33" t="str">
        <f>IF([6]道具信息!L35="","",[6]道具信息!L35)</f>
        <v>宝物温养货币</v>
      </c>
      <c r="M35" s="33" t="str">
        <f>IF([6]道具信息!M35="","",[6]道具信息!M35)</f>
        <v/>
      </c>
      <c r="N35" s="33" t="str">
        <f>IF([6]道具信息!N35="","",[6]道具信息!N35)</f>
        <v/>
      </c>
      <c r="O35" s="33" t="str">
        <f>IF([6]道具信息!O35="","",[6]道具信息!O35)</f>
        <v/>
      </c>
      <c r="P35" s="33" t="str">
        <f>IF([6]道具信息!P35="","",[6]道具信息!P35)</f>
        <v/>
      </c>
      <c r="Q35" s="33" t="str">
        <f>IF([6]道具信息!Q35="","",[6]道具信息!Q35)</f>
        <v/>
      </c>
      <c r="R35" s="33" t="str">
        <f>IF([6]道具信息!R35="","",[6]道具信息!R35)</f>
        <v/>
      </c>
      <c r="S35" s="33" t="str">
        <f>IF([6]道具信息!S35="","",[6]道具信息!S35)</f>
        <v/>
      </c>
      <c r="T35" s="33" t="str">
        <f>IF([6]道具信息!T35="","",[6]道具信息!T35)</f>
        <v/>
      </c>
      <c r="U35" s="33" t="str">
        <f>IF([6]道具信息!U35="","",[6]道具信息!U35)</f>
        <v/>
      </c>
      <c r="V35" s="33" t="str">
        <f>IF([6]道具信息!V35="","",[6]道具信息!V35)</f>
        <v/>
      </c>
      <c r="W35" s="33" t="str">
        <f>IF([6]道具信息!W35="","",[6]道具信息!W35)</f>
        <v/>
      </c>
      <c r="X35" s="33" t="str">
        <f>IF([6]道具信息!X35="","",[6]道具信息!X35)</f>
        <v/>
      </c>
      <c r="Y35" s="33" t="str">
        <f>IF([6]道具信息!Y35="","",[6]道具信息!Y35)</f>
        <v/>
      </c>
      <c r="Z35" s="33" t="str">
        <f>IF([6]道具信息!Z35="","",[6]道具信息!Z35)</f>
        <v/>
      </c>
    </row>
    <row r="36" spans="1:26" x14ac:dyDescent="0.15">
      <c r="A36" s="33" t="str">
        <f>IF([6]道具信息!A36="","",[6]道具信息!A36)</f>
        <v/>
      </c>
      <c r="B36" s="33" t="str">
        <f>IF([6]道具信息!B36="","",[6]道具信息!B36)</f>
        <v/>
      </c>
      <c r="C36" s="33" t="str">
        <f>IF([6]道具信息!C36="","",[6]道具信息!C36)</f>
        <v/>
      </c>
      <c r="D36" s="33" t="str">
        <f>IF([6]道具信息!D36="","",[6]道具信息!D36)</f>
        <v>宝鉴</v>
      </c>
      <c r="E36" s="33">
        <f>IF([6]道具信息!E36="","",[6]道具信息!E36)</f>
        <v>500</v>
      </c>
      <c r="F36" s="33">
        <f>IF([6]道具信息!F36="","",[6]道具信息!F36)</f>
        <v>1</v>
      </c>
      <c r="G36" s="33">
        <f>IF([6]道具信息!G36="","",[6]道具信息!G36)</f>
        <v>1</v>
      </c>
      <c r="H36" s="33">
        <f>IF([6]道具信息!H36="","",[6]道具信息!H36)</f>
        <v>1</v>
      </c>
      <c r="I36" s="33">
        <f>IF([6]道具信息!I36="","",[6]道具信息!I36)</f>
        <v>500</v>
      </c>
      <c r="J36" s="33">
        <f>IF([6]道具信息!J36="","",[6]道具信息!J36)</f>
        <v>500</v>
      </c>
      <c r="K36" s="33">
        <f>IF([6]道具信息!K36="","",[6]道具信息!K36)</f>
        <v>500</v>
      </c>
      <c r="L36" s="33" t="str">
        <f>IF([6]道具信息!L36="","",[6]道具信息!L36)</f>
        <v>鉴赏宝物属性</v>
      </c>
      <c r="M36" s="33" t="str">
        <f>IF([6]道具信息!M36="","",[6]道具信息!M36)</f>
        <v/>
      </c>
      <c r="N36" s="33" t="str">
        <f>IF([6]道具信息!N36="","",[6]道具信息!N36)</f>
        <v/>
      </c>
      <c r="O36" s="33" t="str">
        <f>IF([6]道具信息!O36="","",[6]道具信息!O36)</f>
        <v/>
      </c>
      <c r="P36" s="33" t="str">
        <f>IF([6]道具信息!P36="","",[6]道具信息!P36)</f>
        <v/>
      </c>
      <c r="Q36" s="33" t="str">
        <f>IF([6]道具信息!Q36="","",[6]道具信息!Q36)</f>
        <v/>
      </c>
      <c r="R36" s="33" t="str">
        <f>IF([6]道具信息!R36="","",[6]道具信息!R36)</f>
        <v/>
      </c>
      <c r="S36" s="33" t="str">
        <f>IF([6]道具信息!S36="","",[6]道具信息!S36)</f>
        <v/>
      </c>
      <c r="T36" s="33" t="str">
        <f>IF([6]道具信息!T36="","",[6]道具信息!T36)</f>
        <v/>
      </c>
      <c r="U36" s="33" t="str">
        <f>IF([6]道具信息!U36="","",[6]道具信息!U36)</f>
        <v/>
      </c>
      <c r="V36" s="33" t="str">
        <f>IF([6]道具信息!V36="","",[6]道具信息!V36)</f>
        <v/>
      </c>
      <c r="W36" s="33" t="str">
        <f>IF([6]道具信息!W36="","",[6]道具信息!W36)</f>
        <v/>
      </c>
      <c r="X36" s="33" t="str">
        <f>IF([6]道具信息!X36="","",[6]道具信息!X36)</f>
        <v/>
      </c>
      <c r="Y36" s="33" t="str">
        <f>IF([6]道具信息!Y36="","",[6]道具信息!Y36)</f>
        <v/>
      </c>
      <c r="Z36" s="33" t="str">
        <f>IF([6]道具信息!Z36="","",[6]道具信息!Z36)</f>
        <v/>
      </c>
    </row>
    <row r="37" spans="1:26" x14ac:dyDescent="0.15">
      <c r="A37" s="33" t="str">
        <f>IF([6]道具信息!A37="","",[6]道具信息!A37)</f>
        <v/>
      </c>
      <c r="B37" s="33" t="str">
        <f>IF([6]道具信息!B37="","",[6]道具信息!B37)</f>
        <v/>
      </c>
      <c r="C37" s="33" t="str">
        <f>IF([6]道具信息!C37="","",[6]道具信息!C37)</f>
        <v/>
      </c>
      <c r="D37" s="33" t="str">
        <f>IF([6]道具信息!D37="","",[6]道具信息!D37)</f>
        <v>密藏之匙</v>
      </c>
      <c r="E37" s="33">
        <f>IF([6]道具信息!E37="","",[6]道具信息!E37)</f>
        <v>330</v>
      </c>
      <c r="F37" s="33">
        <f>IF([6]道具信息!F37="","",[6]道具信息!F37)</f>
        <v>1</v>
      </c>
      <c r="G37" s="33">
        <f>IF([6]道具信息!G37="","",[6]道具信息!G37)</f>
        <v>1</v>
      </c>
      <c r="H37" s="33">
        <f>IF([6]道具信息!H37="","",[6]道具信息!H37)</f>
        <v>1</v>
      </c>
      <c r="I37" s="33">
        <f>IF([6]道具信息!I37="","",[6]道具信息!I37)</f>
        <v>330</v>
      </c>
      <c r="J37" s="33">
        <f>IF([6]道具信息!J37="","",[6]道具信息!J37)</f>
        <v>330</v>
      </c>
      <c r="K37" s="33">
        <f>IF([6]道具信息!K37="","",[6]道具信息!K37)</f>
        <v>330</v>
      </c>
      <c r="L37" s="33" t="str">
        <f>IF([6]道具信息!L37="","",[6]道具信息!L37)</f>
        <v>宝物抽奖道具</v>
      </c>
      <c r="M37" s="33" t="str">
        <f>IF([6]道具信息!M37="","",[6]道具信息!M37)</f>
        <v/>
      </c>
      <c r="N37" s="33" t="str">
        <f>IF([6]道具信息!N37="","",[6]道具信息!N37)</f>
        <v/>
      </c>
      <c r="O37" s="33" t="str">
        <f>IF([6]道具信息!O37="","",[6]道具信息!O37)</f>
        <v/>
      </c>
      <c r="P37" s="33" t="str">
        <f>IF([6]道具信息!P37="","",[6]道具信息!P37)</f>
        <v/>
      </c>
      <c r="Q37" s="33" t="str">
        <f>IF([6]道具信息!Q37="","",[6]道具信息!Q37)</f>
        <v/>
      </c>
      <c r="R37" s="33" t="str">
        <f>IF([6]道具信息!R37="","",[6]道具信息!R37)</f>
        <v/>
      </c>
      <c r="S37" s="33" t="str">
        <f>IF([6]道具信息!S37="","",[6]道具信息!S37)</f>
        <v/>
      </c>
      <c r="T37" s="33" t="str">
        <f>IF([6]道具信息!T37="","",[6]道具信息!T37)</f>
        <v/>
      </c>
      <c r="U37" s="33" t="str">
        <f>IF([6]道具信息!U37="","",[6]道具信息!U37)</f>
        <v/>
      </c>
      <c r="V37" s="33" t="str">
        <f>IF([6]道具信息!V37="","",[6]道具信息!V37)</f>
        <v/>
      </c>
      <c r="W37" s="33" t="str">
        <f>IF([6]道具信息!W37="","",[6]道具信息!W37)</f>
        <v/>
      </c>
      <c r="X37" s="33" t="str">
        <f>IF([6]道具信息!X37="","",[6]道具信息!X37)</f>
        <v/>
      </c>
      <c r="Y37" s="33" t="str">
        <f>IF([6]道具信息!Y37="","",[6]道具信息!Y37)</f>
        <v/>
      </c>
      <c r="Z37" s="33" t="str">
        <f>IF([6]道具信息!Z37="","",[6]道具信息!Z37)</f>
        <v/>
      </c>
    </row>
    <row r="38" spans="1:26" x14ac:dyDescent="0.15">
      <c r="A38" s="33" t="str">
        <f>IF([6]道具信息!A38="","",[6]道具信息!A38)</f>
        <v/>
      </c>
      <c r="B38" s="33" t="str">
        <f>IF([6]道具信息!B38="","",[6]道具信息!B38)</f>
        <v/>
      </c>
      <c r="C38" s="33" t="str">
        <f>IF([6]道具信息!C38="","",[6]道具信息!C38)</f>
        <v/>
      </c>
      <c r="D38" s="33" t="str">
        <f>IF([6]道具信息!D38="","",[6]道具信息!D38)</f>
        <v>宝物精华</v>
      </c>
      <c r="E38" s="33">
        <f>IF([6]道具信息!E38="","",[6]道具信息!E38)</f>
        <v>100</v>
      </c>
      <c r="F38" s="33">
        <f>IF([6]道具信息!F38="","",[6]道具信息!F38)</f>
        <v>1</v>
      </c>
      <c r="G38" s="33">
        <f>IF([6]道具信息!G38="","",[6]道具信息!G38)</f>
        <v>1</v>
      </c>
      <c r="H38" s="33">
        <f>IF([6]道具信息!H38="","",[6]道具信息!H38)</f>
        <v>1</v>
      </c>
      <c r="I38" s="33">
        <f>IF([6]道具信息!I38="","",[6]道具信息!I38)</f>
        <v>100</v>
      </c>
      <c r="J38" s="33">
        <f>IF([6]道具信息!J38="","",[6]道具信息!J38)</f>
        <v>100</v>
      </c>
      <c r="K38" s="33">
        <f>IF([6]道具信息!K38="","",[6]道具信息!K38)</f>
        <v>100</v>
      </c>
      <c r="L38" s="33" t="str">
        <f>IF([6]道具信息!L38="","",[6]道具信息!L38)</f>
        <v>宝物升星消耗货币</v>
      </c>
      <c r="M38" s="33" t="str">
        <f>IF([6]道具信息!M38="","",[6]道具信息!M38)</f>
        <v/>
      </c>
      <c r="N38" s="33" t="str">
        <f>IF([6]道具信息!N38="","",[6]道具信息!N38)</f>
        <v/>
      </c>
      <c r="O38" s="33" t="str">
        <f>IF([6]道具信息!O38="","",[6]道具信息!O38)</f>
        <v/>
      </c>
      <c r="P38" s="33" t="str">
        <f>IF([6]道具信息!P38="","",[6]道具信息!P38)</f>
        <v/>
      </c>
      <c r="Q38" s="33" t="str">
        <f>IF([6]道具信息!Q38="","",[6]道具信息!Q38)</f>
        <v/>
      </c>
      <c r="R38" s="33" t="str">
        <f>IF([6]道具信息!R38="","",[6]道具信息!R38)</f>
        <v/>
      </c>
      <c r="S38" s="33" t="str">
        <f>IF([6]道具信息!S38="","",[6]道具信息!S38)</f>
        <v/>
      </c>
      <c r="T38" s="33" t="str">
        <f>IF([6]道具信息!T38="","",[6]道具信息!T38)</f>
        <v/>
      </c>
      <c r="U38" s="33" t="str">
        <f>IF([6]道具信息!U38="","",[6]道具信息!U38)</f>
        <v/>
      </c>
      <c r="V38" s="33" t="str">
        <f>IF([6]道具信息!V38="","",[6]道具信息!V38)</f>
        <v/>
      </c>
      <c r="W38" s="33" t="str">
        <f>IF([6]道具信息!W38="","",[6]道具信息!W38)</f>
        <v/>
      </c>
      <c r="X38" s="33" t="str">
        <f>IF([6]道具信息!X38="","",[6]道具信息!X38)</f>
        <v/>
      </c>
      <c r="Y38" s="33" t="str">
        <f>IF([6]道具信息!Y38="","",[6]道具信息!Y38)</f>
        <v/>
      </c>
      <c r="Z38" s="33" t="str">
        <f>IF([6]道具信息!Z38="","",[6]道具信息!Z38)</f>
        <v/>
      </c>
    </row>
    <row r="39" spans="1:26" x14ac:dyDescent="0.15">
      <c r="A39" s="33" t="str">
        <f>IF([6]道具信息!A39="","",[6]道具信息!A39)</f>
        <v/>
      </c>
      <c r="B39" s="33" t="str">
        <f>IF([6]道具信息!B39="","",[6]道具信息!B39)</f>
        <v/>
      </c>
      <c r="C39" s="33" t="str">
        <f>IF([6]道具信息!C39="","",[6]道具信息!C39)</f>
        <v/>
      </c>
      <c r="D39" s="33" t="str">
        <f>IF([6]道具信息!D39="","",[6]道具信息!D39)</f>
        <v>指定蓝色宝物</v>
      </c>
      <c r="E39" s="33">
        <f>IF([6]道具信息!E39="","",[6]道具信息!E39)</f>
        <v>100</v>
      </c>
      <c r="F39" s="33">
        <f>IF([6]道具信息!F39="","",[6]道具信息!F39)</f>
        <v>2.5</v>
      </c>
      <c r="G39" s="33">
        <f>IF([6]道具信息!G39="","",[6]道具信息!G39)</f>
        <v>1</v>
      </c>
      <c r="H39" s="33">
        <f>IF([6]道具信息!H39="","",[6]道具信息!H39)</f>
        <v>1</v>
      </c>
      <c r="I39" s="33">
        <f>IF([6]道具信息!I39="","",[6]道具信息!I39)</f>
        <v>250</v>
      </c>
      <c r="J39" s="33">
        <f>IF([6]道具信息!J39="","",[6]道具信息!J39)</f>
        <v>100</v>
      </c>
      <c r="K39" s="33">
        <f>IF([6]道具信息!K39="","",[6]道具信息!K39)</f>
        <v>100</v>
      </c>
      <c r="L39" s="33" t="str">
        <f>IF([6]道具信息!L39="","",[6]道具信息!L39)</f>
        <v/>
      </c>
      <c r="M39" s="33" t="str">
        <f>IF([6]道具信息!M39="","",[6]道具信息!M39)</f>
        <v/>
      </c>
      <c r="N39" s="33" t="str">
        <f>IF([6]道具信息!N39="","",[6]道具信息!N39)</f>
        <v/>
      </c>
      <c r="O39" s="33" t="str">
        <f>IF([6]道具信息!O39="","",[6]道具信息!O39)</f>
        <v/>
      </c>
      <c r="P39" s="33" t="str">
        <f>IF([6]道具信息!P39="","",[6]道具信息!P39)</f>
        <v/>
      </c>
      <c r="Q39" s="33" t="str">
        <f>IF([6]道具信息!Q39="","",[6]道具信息!Q39)</f>
        <v/>
      </c>
      <c r="R39" s="33" t="str">
        <f>IF([6]道具信息!R39="","",[6]道具信息!R39)</f>
        <v/>
      </c>
      <c r="S39" s="33" t="str">
        <f>IF([6]道具信息!S39="","",[6]道具信息!S39)</f>
        <v/>
      </c>
      <c r="T39" s="33" t="str">
        <f>IF([6]道具信息!T39="","",[6]道具信息!T39)</f>
        <v/>
      </c>
      <c r="U39" s="33" t="str">
        <f>IF([6]道具信息!U39="","",[6]道具信息!U39)</f>
        <v/>
      </c>
      <c r="V39" s="33" t="str">
        <f>IF([6]道具信息!V39="","",[6]道具信息!V39)</f>
        <v/>
      </c>
      <c r="W39" s="33" t="str">
        <f>IF([6]道具信息!W39="","",[6]道具信息!W39)</f>
        <v/>
      </c>
      <c r="X39" s="33" t="str">
        <f>IF([6]道具信息!X39="","",[6]道具信息!X39)</f>
        <v/>
      </c>
      <c r="Y39" s="33" t="str">
        <f>IF([6]道具信息!Y39="","",[6]道具信息!Y39)</f>
        <v/>
      </c>
      <c r="Z39" s="33" t="str">
        <f>IF([6]道具信息!Z39="","",[6]道具信息!Z39)</f>
        <v/>
      </c>
    </row>
    <row r="40" spans="1:26" x14ac:dyDescent="0.15">
      <c r="A40" s="33" t="str">
        <f>IF([6]道具信息!A40="","",[6]道具信息!A40)</f>
        <v/>
      </c>
      <c r="B40" s="33" t="str">
        <f>IF([6]道具信息!B40="","",[6]道具信息!B40)</f>
        <v/>
      </c>
      <c r="C40" s="33" t="str">
        <f>IF([6]道具信息!C40="","",[6]道具信息!C40)</f>
        <v/>
      </c>
      <c r="D40" s="33" t="str">
        <f>IF([6]道具信息!D40="","",[6]道具信息!D40)</f>
        <v>指定紫色宝物</v>
      </c>
      <c r="E40" s="33">
        <f>IF([6]道具信息!E40="","",[6]道具信息!E40)</f>
        <v>500</v>
      </c>
      <c r="F40" s="33">
        <f>IF([6]道具信息!F40="","",[6]道具信息!F40)</f>
        <v>2.5</v>
      </c>
      <c r="G40" s="33">
        <f>IF([6]道具信息!G40="","",[6]道具信息!G40)</f>
        <v>1</v>
      </c>
      <c r="H40" s="33">
        <f>IF([6]道具信息!H40="","",[6]道具信息!H40)</f>
        <v>1</v>
      </c>
      <c r="I40" s="33">
        <f>IF([6]道具信息!I40="","",[6]道具信息!I40)</f>
        <v>1250</v>
      </c>
      <c r="J40" s="33">
        <f>IF([6]道具信息!J40="","",[6]道具信息!J40)</f>
        <v>500</v>
      </c>
      <c r="K40" s="33">
        <f>IF([6]道具信息!K40="","",[6]道具信息!K40)</f>
        <v>500</v>
      </c>
      <c r="L40" s="33" t="str">
        <f>IF([6]道具信息!L40="","",[6]道具信息!L40)</f>
        <v/>
      </c>
      <c r="M40" s="33" t="str">
        <f>IF([6]道具信息!M40="","",[6]道具信息!M40)</f>
        <v/>
      </c>
      <c r="N40" s="33" t="str">
        <f>IF([6]道具信息!N40="","",[6]道具信息!N40)</f>
        <v/>
      </c>
      <c r="O40" s="33" t="str">
        <f>IF([6]道具信息!O40="","",[6]道具信息!O40)</f>
        <v/>
      </c>
      <c r="P40" s="33" t="str">
        <f>IF([6]道具信息!P40="","",[6]道具信息!P40)</f>
        <v/>
      </c>
      <c r="Q40" s="33" t="str">
        <f>IF([6]道具信息!Q40="","",[6]道具信息!Q40)</f>
        <v/>
      </c>
      <c r="R40" s="33" t="str">
        <f>IF([6]道具信息!R40="","",[6]道具信息!R40)</f>
        <v/>
      </c>
      <c r="S40" s="33" t="str">
        <f>IF([6]道具信息!S40="","",[6]道具信息!S40)</f>
        <v/>
      </c>
      <c r="T40" s="33" t="str">
        <f>IF([6]道具信息!T40="","",[6]道具信息!T40)</f>
        <v/>
      </c>
      <c r="U40" s="33" t="str">
        <f>IF([6]道具信息!U40="","",[6]道具信息!U40)</f>
        <v/>
      </c>
      <c r="V40" s="33" t="str">
        <f>IF([6]道具信息!V40="","",[6]道具信息!V40)</f>
        <v/>
      </c>
      <c r="W40" s="33" t="str">
        <f>IF([6]道具信息!W40="","",[6]道具信息!W40)</f>
        <v/>
      </c>
      <c r="X40" s="33" t="str">
        <f>IF([6]道具信息!X40="","",[6]道具信息!X40)</f>
        <v/>
      </c>
      <c r="Y40" s="33" t="str">
        <f>IF([6]道具信息!Y40="","",[6]道具信息!Y40)</f>
        <v/>
      </c>
      <c r="Z40" s="33" t="str">
        <f>IF([6]道具信息!Z40="","",[6]道具信息!Z40)</f>
        <v/>
      </c>
    </row>
    <row r="41" spans="1:26" x14ac:dyDescent="0.15">
      <c r="A41" s="33" t="str">
        <f>IF([6]道具信息!A41="","",[6]道具信息!A41)</f>
        <v/>
      </c>
      <c r="B41" s="33" t="str">
        <f>IF([6]道具信息!B41="","",[6]道具信息!B41)</f>
        <v/>
      </c>
      <c r="C41" s="33" t="str">
        <f>IF([6]道具信息!C41="","",[6]道具信息!C41)</f>
        <v/>
      </c>
      <c r="D41" s="33" t="str">
        <f>IF([6]道具信息!D41="","",[6]道具信息!D41)</f>
        <v>指定橙色宝物</v>
      </c>
      <c r="E41" s="33">
        <f>IF([6]道具信息!E41="","",[6]道具信息!E41)</f>
        <v>4000</v>
      </c>
      <c r="F41" s="33">
        <f>IF([6]道具信息!F41="","",[6]道具信息!F41)</f>
        <v>2.5</v>
      </c>
      <c r="G41" s="33">
        <f>IF([6]道具信息!G41="","",[6]道具信息!G41)</f>
        <v>1</v>
      </c>
      <c r="H41" s="33">
        <f>IF([6]道具信息!H41="","",[6]道具信息!H41)</f>
        <v>1</v>
      </c>
      <c r="I41" s="33">
        <f>IF([6]道具信息!I41="","",[6]道具信息!I41)</f>
        <v>10000</v>
      </c>
      <c r="J41" s="33">
        <f>IF([6]道具信息!J41="","",[6]道具信息!J41)</f>
        <v>4000</v>
      </c>
      <c r="K41" s="33">
        <f>IF([6]道具信息!K41="","",[6]道具信息!K41)</f>
        <v>4000</v>
      </c>
      <c r="L41" s="33" t="str">
        <f>IF([6]道具信息!L41="","",[6]道具信息!L41)</f>
        <v/>
      </c>
      <c r="M41" s="33" t="str">
        <f>IF([6]道具信息!M41="","",[6]道具信息!M41)</f>
        <v/>
      </c>
      <c r="N41" s="33" t="str">
        <f>IF([6]道具信息!N41="","",[6]道具信息!N41)</f>
        <v/>
      </c>
      <c r="O41" s="33" t="str">
        <f>IF([6]道具信息!O41="","",[6]道具信息!O41)</f>
        <v/>
      </c>
      <c r="P41" s="33" t="str">
        <f>IF([6]道具信息!P41="","",[6]道具信息!P41)</f>
        <v/>
      </c>
      <c r="Q41" s="33" t="str">
        <f>IF([6]道具信息!Q41="","",[6]道具信息!Q41)</f>
        <v/>
      </c>
      <c r="R41" s="33" t="str">
        <f>IF([6]道具信息!R41="","",[6]道具信息!R41)</f>
        <v/>
      </c>
      <c r="S41" s="33" t="str">
        <f>IF([6]道具信息!S41="","",[6]道具信息!S41)</f>
        <v/>
      </c>
      <c r="T41" s="33" t="str">
        <f>IF([6]道具信息!T41="","",[6]道具信息!T41)</f>
        <v/>
      </c>
      <c r="U41" s="33" t="str">
        <f>IF([6]道具信息!U41="","",[6]道具信息!U41)</f>
        <v/>
      </c>
      <c r="V41" s="33" t="str">
        <f>IF([6]道具信息!V41="","",[6]道具信息!V41)</f>
        <v/>
      </c>
      <c r="W41" s="33" t="str">
        <f>IF([6]道具信息!W41="","",[6]道具信息!W41)</f>
        <v/>
      </c>
      <c r="X41" s="33" t="str">
        <f>IF([6]道具信息!X41="","",[6]道具信息!X41)</f>
        <v/>
      </c>
      <c r="Y41" s="33" t="str">
        <f>IF([6]道具信息!Y41="","",[6]道具信息!Y41)</f>
        <v/>
      </c>
      <c r="Z41" s="33" t="str">
        <f>IF([6]道具信息!Z41="","",[6]道具信息!Z41)</f>
        <v/>
      </c>
    </row>
    <row r="42" spans="1:26" x14ac:dyDescent="0.15">
      <c r="A42" s="33" t="str">
        <f>IF([6]道具信息!A42="","",[6]道具信息!A42)</f>
        <v/>
      </c>
      <c r="B42" s="33" t="str">
        <f>IF([6]道具信息!B42="","",[6]道具信息!B42)</f>
        <v/>
      </c>
      <c r="C42" s="33" t="str">
        <f>IF([6]道具信息!C42="","",[6]道具信息!C42)</f>
        <v/>
      </c>
      <c r="D42" s="33" t="str">
        <f>IF([6]道具信息!D42="","",[6]道具信息!D42)</f>
        <v>指定橙+宝物</v>
      </c>
      <c r="E42" s="33">
        <f>IF([6]道具信息!E42="","",[6]道具信息!E42)</f>
        <v>20000</v>
      </c>
      <c r="F42" s="33">
        <f>IF([6]道具信息!F42="","",[6]道具信息!F42)</f>
        <v>2.5</v>
      </c>
      <c r="G42" s="33">
        <f>IF([6]道具信息!G42="","",[6]道具信息!G42)</f>
        <v>1</v>
      </c>
      <c r="H42" s="33">
        <f>IF([6]道具信息!H42="","",[6]道具信息!H42)</f>
        <v>1</v>
      </c>
      <c r="I42" s="33">
        <f>IF([6]道具信息!I42="","",[6]道具信息!I42)</f>
        <v>50000</v>
      </c>
      <c r="J42" s="33">
        <f>IF([6]道具信息!J42="","",[6]道具信息!J42)</f>
        <v>20000</v>
      </c>
      <c r="K42" s="33">
        <f>IF([6]道具信息!K42="","",[6]道具信息!K42)</f>
        <v>20000</v>
      </c>
      <c r="L42" s="33" t="str">
        <f>IF([6]道具信息!L42="","",[6]道具信息!L42)</f>
        <v/>
      </c>
      <c r="M42" s="33" t="str">
        <f>IF([6]道具信息!M42="","",[6]道具信息!M42)</f>
        <v/>
      </c>
      <c r="N42" s="33" t="str">
        <f>IF([6]道具信息!N42="","",[6]道具信息!N42)</f>
        <v/>
      </c>
      <c r="O42" s="33" t="str">
        <f>IF([6]道具信息!O42="","",[6]道具信息!O42)</f>
        <v/>
      </c>
      <c r="P42" s="33" t="str">
        <f>IF([6]道具信息!P42="","",[6]道具信息!P42)</f>
        <v/>
      </c>
      <c r="Q42" s="33" t="str">
        <f>IF([6]道具信息!Q42="","",[6]道具信息!Q42)</f>
        <v/>
      </c>
      <c r="R42" s="33" t="str">
        <f>IF([6]道具信息!R42="","",[6]道具信息!R42)</f>
        <v/>
      </c>
      <c r="S42" s="33" t="str">
        <f>IF([6]道具信息!S42="","",[6]道具信息!S42)</f>
        <v/>
      </c>
      <c r="T42" s="33" t="str">
        <f>IF([6]道具信息!T42="","",[6]道具信息!T42)</f>
        <v/>
      </c>
      <c r="U42" s="33" t="str">
        <f>IF([6]道具信息!U42="","",[6]道具信息!U42)</f>
        <v/>
      </c>
      <c r="V42" s="33" t="str">
        <f>IF([6]道具信息!V42="","",[6]道具信息!V42)</f>
        <v/>
      </c>
      <c r="W42" s="33" t="str">
        <f>IF([6]道具信息!W42="","",[6]道具信息!W42)</f>
        <v/>
      </c>
      <c r="X42" s="33" t="str">
        <f>IF([6]道具信息!X42="","",[6]道具信息!X42)</f>
        <v/>
      </c>
      <c r="Y42" s="33" t="str">
        <f>IF([6]道具信息!Y42="","",[6]道具信息!Y42)</f>
        <v/>
      </c>
      <c r="Z42" s="33" t="str">
        <f>IF([6]道具信息!Z42="","",[6]道具信息!Z42)</f>
        <v/>
      </c>
    </row>
    <row r="43" spans="1:26" x14ac:dyDescent="0.15">
      <c r="A43" s="33" t="str">
        <f>IF([6]道具信息!A43="","",[6]道具信息!A43)</f>
        <v/>
      </c>
      <c r="B43" s="33" t="str">
        <f>IF([6]道具信息!B43="","",[6]道具信息!B43)</f>
        <v/>
      </c>
      <c r="C43" s="33" t="str">
        <f>IF([6]道具信息!C43="","",[6]道具信息!C43)</f>
        <v/>
      </c>
      <c r="D43" s="33" t="str">
        <f>IF([6]道具信息!D43="","",[6]道具信息!D43)</f>
        <v>指定红色宝物</v>
      </c>
      <c r="E43" s="33">
        <f>IF([6]道具信息!E43="","",[6]道具信息!E43)</f>
        <v>60000</v>
      </c>
      <c r="F43" s="33">
        <f>IF([6]道具信息!F43="","",[6]道具信息!F43)</f>
        <v>2.5</v>
      </c>
      <c r="G43" s="33">
        <f>IF([6]道具信息!G43="","",[6]道具信息!G43)</f>
        <v>1</v>
      </c>
      <c r="H43" s="33">
        <f>IF([6]道具信息!H43="","",[6]道具信息!H43)</f>
        <v>1</v>
      </c>
      <c r="I43" s="33">
        <f>IF([6]道具信息!I43="","",[6]道具信息!I43)</f>
        <v>150000</v>
      </c>
      <c r="J43" s="33">
        <f>IF([6]道具信息!J43="","",[6]道具信息!J43)</f>
        <v>60000</v>
      </c>
      <c r="K43" s="33">
        <f>IF([6]道具信息!K43="","",[6]道具信息!K43)</f>
        <v>60000</v>
      </c>
      <c r="L43" s="33" t="str">
        <f>IF([6]道具信息!L43="","",[6]道具信息!L43)</f>
        <v/>
      </c>
      <c r="M43" s="33" t="str">
        <f>IF([6]道具信息!M43="","",[6]道具信息!M43)</f>
        <v/>
      </c>
      <c r="N43" s="33" t="str">
        <f>IF([6]道具信息!N43="","",[6]道具信息!N43)</f>
        <v/>
      </c>
      <c r="O43" s="33" t="str">
        <f>IF([6]道具信息!O43="","",[6]道具信息!O43)</f>
        <v/>
      </c>
      <c r="P43" s="33" t="str">
        <f>IF([6]道具信息!P43="","",[6]道具信息!P43)</f>
        <v/>
      </c>
      <c r="Q43" s="33" t="str">
        <f>IF([6]道具信息!Q43="","",[6]道具信息!Q43)</f>
        <v/>
      </c>
      <c r="R43" s="33" t="str">
        <f>IF([6]道具信息!R43="","",[6]道具信息!R43)</f>
        <v/>
      </c>
      <c r="S43" s="33" t="str">
        <f>IF([6]道具信息!S43="","",[6]道具信息!S43)</f>
        <v/>
      </c>
      <c r="T43" s="33" t="str">
        <f>IF([6]道具信息!T43="","",[6]道具信息!T43)</f>
        <v/>
      </c>
      <c r="U43" s="33" t="str">
        <f>IF([6]道具信息!U43="","",[6]道具信息!U43)</f>
        <v/>
      </c>
      <c r="V43" s="33" t="str">
        <f>IF([6]道具信息!V43="","",[6]道具信息!V43)</f>
        <v/>
      </c>
      <c r="W43" s="33" t="str">
        <f>IF([6]道具信息!W43="","",[6]道具信息!W43)</f>
        <v/>
      </c>
      <c r="X43" s="33" t="str">
        <f>IF([6]道具信息!X43="","",[6]道具信息!X43)</f>
        <v/>
      </c>
      <c r="Y43" s="33" t="str">
        <f>IF([6]道具信息!Y43="","",[6]道具信息!Y43)</f>
        <v/>
      </c>
      <c r="Z43" s="33" t="str">
        <f>IF([6]道具信息!Z43="","",[6]道具信息!Z43)</f>
        <v/>
      </c>
    </row>
    <row r="44" spans="1:26" x14ac:dyDescent="0.15">
      <c r="A44" s="33" t="str">
        <f>IF([6]道具信息!A44="","",[6]道具信息!A44)</f>
        <v/>
      </c>
      <c r="B44" s="33" t="str">
        <f>IF([6]道具信息!B44="","",[6]道具信息!B44)</f>
        <v/>
      </c>
      <c r="C44" s="33" t="str">
        <f>IF([6]道具信息!C44="","",[6]道具信息!C44)</f>
        <v/>
      </c>
      <c r="D44" s="33" t="str">
        <f>IF([6]道具信息!D44="","",[6]道具信息!D44)</f>
        <v>指定橙色宝物碎片</v>
      </c>
      <c r="E44" s="33">
        <f>IF([6]道具信息!E44="","",[6]道具信息!E44)</f>
        <v>133.33333333333334</v>
      </c>
      <c r="F44" s="33">
        <f>IF([6]道具信息!F44="","",[6]道具信息!F44)</f>
        <v>2.5</v>
      </c>
      <c r="G44" s="33">
        <f>IF([6]道具信息!G44="","",[6]道具信息!G44)</f>
        <v>1</v>
      </c>
      <c r="H44" s="33">
        <f>IF([6]道具信息!H44="","",[6]道具信息!H44)</f>
        <v>1</v>
      </c>
      <c r="I44" s="33">
        <f>IF([6]道具信息!I44="","",[6]道具信息!I44)</f>
        <v>333.33333333333337</v>
      </c>
      <c r="J44" s="33">
        <f>IF([6]道具信息!J44="","",[6]道具信息!J44)</f>
        <v>133.33333333333334</v>
      </c>
      <c r="K44" s="33">
        <f>IF([6]道具信息!K44="","",[6]道具信息!K44)</f>
        <v>133.33333333333334</v>
      </c>
      <c r="L44" s="33" t="str">
        <f>IF([6]道具信息!L44="","",[6]道具信息!L44)</f>
        <v/>
      </c>
      <c r="M44" s="33" t="str">
        <f>IF([6]道具信息!M44="","",[6]道具信息!M44)</f>
        <v/>
      </c>
      <c r="N44" s="33" t="str">
        <f>IF([6]道具信息!N44="","",[6]道具信息!N44)</f>
        <v/>
      </c>
      <c r="O44" s="33" t="str">
        <f>IF([6]道具信息!O44="","",[6]道具信息!O44)</f>
        <v/>
      </c>
      <c r="P44" s="33" t="str">
        <f>IF([6]道具信息!P44="","",[6]道具信息!P44)</f>
        <v/>
      </c>
      <c r="Q44" s="33" t="str">
        <f>IF([6]道具信息!Q44="","",[6]道具信息!Q44)</f>
        <v/>
      </c>
      <c r="R44" s="33" t="str">
        <f>IF([6]道具信息!R44="","",[6]道具信息!R44)</f>
        <v/>
      </c>
      <c r="S44" s="33" t="str">
        <f>IF([6]道具信息!S44="","",[6]道具信息!S44)</f>
        <v/>
      </c>
      <c r="T44" s="33" t="str">
        <f>IF([6]道具信息!T44="","",[6]道具信息!T44)</f>
        <v/>
      </c>
      <c r="U44" s="33" t="str">
        <f>IF([6]道具信息!U44="","",[6]道具信息!U44)</f>
        <v/>
      </c>
      <c r="V44" s="33" t="str">
        <f>IF([6]道具信息!V44="","",[6]道具信息!V44)</f>
        <v/>
      </c>
      <c r="W44" s="33" t="str">
        <f>IF([6]道具信息!W44="","",[6]道具信息!W44)</f>
        <v/>
      </c>
      <c r="X44" s="33" t="str">
        <f>IF([6]道具信息!X44="","",[6]道具信息!X44)</f>
        <v/>
      </c>
      <c r="Y44" s="33" t="str">
        <f>IF([6]道具信息!Y44="","",[6]道具信息!Y44)</f>
        <v/>
      </c>
      <c r="Z44" s="33" t="str">
        <f>IF([6]道具信息!Z44="","",[6]道具信息!Z44)</f>
        <v/>
      </c>
    </row>
    <row r="45" spans="1:26" x14ac:dyDescent="0.15">
      <c r="A45" s="33" t="str">
        <f>IF([6]道具信息!A45="","",[6]道具信息!A45)</f>
        <v/>
      </c>
      <c r="B45" s="33" t="str">
        <f>IF([6]道具信息!B45="","",[6]道具信息!B45)</f>
        <v/>
      </c>
      <c r="C45" s="33" t="str">
        <f>IF([6]道具信息!C45="","",[6]道具信息!C45)</f>
        <v/>
      </c>
      <c r="D45" s="33" t="str">
        <f>IF([6]道具信息!D45="","",[6]道具信息!D45)</f>
        <v>指定橙+宝物碎片</v>
      </c>
      <c r="E45" s="33">
        <f>IF([6]道具信息!E45="","",[6]道具信息!E45)</f>
        <v>666.66666666666663</v>
      </c>
      <c r="F45" s="33">
        <f>IF([6]道具信息!F45="","",[6]道具信息!F45)</f>
        <v>2.5</v>
      </c>
      <c r="G45" s="33">
        <f>IF([6]道具信息!G45="","",[6]道具信息!G45)</f>
        <v>1</v>
      </c>
      <c r="H45" s="33">
        <f>IF([6]道具信息!H45="","",[6]道具信息!H45)</f>
        <v>1</v>
      </c>
      <c r="I45" s="33">
        <f>IF([6]道具信息!I45="","",[6]道具信息!I45)</f>
        <v>1666.6666666666665</v>
      </c>
      <c r="J45" s="33">
        <f>IF([6]道具信息!J45="","",[6]道具信息!J45)</f>
        <v>666.66666666666663</v>
      </c>
      <c r="K45" s="33">
        <f>IF([6]道具信息!K45="","",[6]道具信息!K45)</f>
        <v>666.66666666666663</v>
      </c>
      <c r="L45" s="33" t="str">
        <f>IF([6]道具信息!L45="","",[6]道具信息!L45)</f>
        <v/>
      </c>
      <c r="M45" s="33" t="str">
        <f>IF([6]道具信息!M45="","",[6]道具信息!M45)</f>
        <v/>
      </c>
      <c r="N45" s="33" t="str">
        <f>IF([6]道具信息!N45="","",[6]道具信息!N45)</f>
        <v/>
      </c>
      <c r="O45" s="33" t="str">
        <f>IF([6]道具信息!O45="","",[6]道具信息!O45)</f>
        <v/>
      </c>
      <c r="P45" s="33" t="str">
        <f>IF([6]道具信息!P45="","",[6]道具信息!P45)</f>
        <v/>
      </c>
      <c r="Q45" s="33" t="str">
        <f>IF([6]道具信息!Q45="","",[6]道具信息!Q45)</f>
        <v/>
      </c>
      <c r="R45" s="33" t="str">
        <f>IF([6]道具信息!R45="","",[6]道具信息!R45)</f>
        <v/>
      </c>
      <c r="S45" s="33" t="str">
        <f>IF([6]道具信息!S45="","",[6]道具信息!S45)</f>
        <v/>
      </c>
      <c r="T45" s="33" t="str">
        <f>IF([6]道具信息!T45="","",[6]道具信息!T45)</f>
        <v/>
      </c>
      <c r="U45" s="33" t="str">
        <f>IF([6]道具信息!U45="","",[6]道具信息!U45)</f>
        <v/>
      </c>
      <c r="V45" s="33" t="str">
        <f>IF([6]道具信息!V45="","",[6]道具信息!V45)</f>
        <v/>
      </c>
      <c r="W45" s="33" t="str">
        <f>IF([6]道具信息!W45="","",[6]道具信息!W45)</f>
        <v/>
      </c>
      <c r="X45" s="33" t="str">
        <f>IF([6]道具信息!X45="","",[6]道具信息!X45)</f>
        <v/>
      </c>
      <c r="Y45" s="33" t="str">
        <f>IF([6]道具信息!Y45="","",[6]道具信息!Y45)</f>
        <v/>
      </c>
      <c r="Z45" s="33" t="str">
        <f>IF([6]道具信息!Z45="","",[6]道具信息!Z45)</f>
        <v/>
      </c>
    </row>
    <row r="46" spans="1:26" x14ac:dyDescent="0.15">
      <c r="A46" s="33" t="str">
        <f>IF([6]道具信息!A46="","",[6]道具信息!A46)</f>
        <v/>
      </c>
      <c r="B46" s="33" t="str">
        <f>IF([6]道具信息!B46="","",[6]道具信息!B46)</f>
        <v/>
      </c>
      <c r="C46" s="33" t="str">
        <f>IF([6]道具信息!C46="","",[6]道具信息!C46)</f>
        <v/>
      </c>
      <c r="D46" s="33" t="str">
        <f>IF([6]道具信息!D46="","",[6]道具信息!D46)</f>
        <v>指定红色宝物碎片</v>
      </c>
      <c r="E46" s="33">
        <f>IF([6]道具信息!E46="","",[6]道具信息!E46)</f>
        <v>1200</v>
      </c>
      <c r="F46" s="33">
        <f>IF([6]道具信息!F46="","",[6]道具信息!F46)</f>
        <v>2.5</v>
      </c>
      <c r="G46" s="33">
        <f>IF([6]道具信息!G46="","",[6]道具信息!G46)</f>
        <v>1</v>
      </c>
      <c r="H46" s="33">
        <f>IF([6]道具信息!H46="","",[6]道具信息!H46)</f>
        <v>1</v>
      </c>
      <c r="I46" s="33">
        <f>IF([6]道具信息!I46="","",[6]道具信息!I46)</f>
        <v>3000</v>
      </c>
      <c r="J46" s="33">
        <f>IF([6]道具信息!J46="","",[6]道具信息!J46)</f>
        <v>1200</v>
      </c>
      <c r="K46" s="33">
        <f>IF([6]道具信息!K46="","",[6]道具信息!K46)</f>
        <v>1200</v>
      </c>
      <c r="L46" s="33" t="str">
        <f>IF([6]道具信息!L46="","",[6]道具信息!L46)</f>
        <v/>
      </c>
      <c r="M46" s="33" t="str">
        <f>IF([6]道具信息!M46="","",[6]道具信息!M46)</f>
        <v/>
      </c>
      <c r="N46" s="33" t="str">
        <f>IF([6]道具信息!N46="","",[6]道具信息!N46)</f>
        <v/>
      </c>
      <c r="O46" s="33" t="str">
        <f>IF([6]道具信息!O46="","",[6]道具信息!O46)</f>
        <v/>
      </c>
      <c r="P46" s="33" t="str">
        <f>IF([6]道具信息!P46="","",[6]道具信息!P46)</f>
        <v/>
      </c>
      <c r="Q46" s="33" t="str">
        <f>IF([6]道具信息!Q46="","",[6]道具信息!Q46)</f>
        <v/>
      </c>
      <c r="R46" s="33" t="str">
        <f>IF([6]道具信息!R46="","",[6]道具信息!R46)</f>
        <v/>
      </c>
      <c r="S46" s="33" t="str">
        <f>IF([6]道具信息!S46="","",[6]道具信息!S46)</f>
        <v/>
      </c>
      <c r="T46" s="33" t="str">
        <f>IF([6]道具信息!T46="","",[6]道具信息!T46)</f>
        <v/>
      </c>
      <c r="U46" s="33" t="str">
        <f>IF([6]道具信息!U46="","",[6]道具信息!U46)</f>
        <v/>
      </c>
      <c r="V46" s="33" t="str">
        <f>IF([6]道具信息!V46="","",[6]道具信息!V46)</f>
        <v/>
      </c>
      <c r="W46" s="33" t="str">
        <f>IF([6]道具信息!W46="","",[6]道具信息!W46)</f>
        <v/>
      </c>
      <c r="X46" s="33" t="str">
        <f>IF([6]道具信息!X46="","",[6]道具信息!X46)</f>
        <v/>
      </c>
      <c r="Y46" s="33" t="str">
        <f>IF([6]道具信息!Y46="","",[6]道具信息!Y46)</f>
        <v/>
      </c>
      <c r="Z46" s="33" t="str">
        <f>IF([6]道具信息!Z46="","",[6]道具信息!Z46)</f>
        <v/>
      </c>
    </row>
    <row r="47" spans="1:26" x14ac:dyDescent="0.15">
      <c r="A47" s="33" t="str">
        <f>IF([6]道具信息!A47="","",[6]道具信息!A47)</f>
        <v/>
      </c>
      <c r="B47" s="33" t="str">
        <f>IF([6]道具信息!B47="","",[6]道具信息!B47)</f>
        <v/>
      </c>
      <c r="C47" s="33" t="str">
        <f>IF([6]道具信息!C47="","",[6]道具信息!C47)</f>
        <v/>
      </c>
      <c r="D47" s="33" t="str">
        <f>IF([6]道具信息!D47="","",[6]道具信息!D47)</f>
        <v>随机蓝色宝物</v>
      </c>
      <c r="E47" s="33">
        <f>IF([6]道具信息!E47="","",[6]道具信息!E47)</f>
        <v>100</v>
      </c>
      <c r="F47" s="33">
        <f>IF([6]道具信息!F47="","",[6]道具信息!F47)</f>
        <v>2.5</v>
      </c>
      <c r="G47" s="33">
        <f>IF([6]道具信息!G47="","",[6]道具信息!G47)</f>
        <v>1</v>
      </c>
      <c r="H47" s="33">
        <f>IF([6]道具信息!H47="","",[6]道具信息!H47)</f>
        <v>1</v>
      </c>
      <c r="I47" s="33">
        <f>IF([6]道具信息!I47="","",[6]道具信息!I47)</f>
        <v>250</v>
      </c>
      <c r="J47" s="33">
        <f>IF([6]道具信息!J47="","",[6]道具信息!J47)</f>
        <v>100</v>
      </c>
      <c r="K47" s="33">
        <f>IF([6]道具信息!K47="","",[6]道具信息!K47)</f>
        <v>100</v>
      </c>
      <c r="L47" s="33" t="str">
        <f>IF([6]道具信息!L47="","",[6]道具信息!L47)</f>
        <v/>
      </c>
      <c r="M47" s="33" t="str">
        <f>IF([6]道具信息!M47="","",[6]道具信息!M47)</f>
        <v/>
      </c>
      <c r="N47" s="33" t="str">
        <f>IF([6]道具信息!N47="","",[6]道具信息!N47)</f>
        <v/>
      </c>
      <c r="O47" s="33" t="str">
        <f>IF([6]道具信息!O47="","",[6]道具信息!O47)</f>
        <v/>
      </c>
      <c r="P47" s="33" t="str">
        <f>IF([6]道具信息!P47="","",[6]道具信息!P47)</f>
        <v/>
      </c>
      <c r="Q47" s="33" t="str">
        <f>IF([6]道具信息!Q47="","",[6]道具信息!Q47)</f>
        <v/>
      </c>
      <c r="R47" s="33" t="str">
        <f>IF([6]道具信息!R47="","",[6]道具信息!R47)</f>
        <v/>
      </c>
      <c r="S47" s="33" t="str">
        <f>IF([6]道具信息!S47="","",[6]道具信息!S47)</f>
        <v/>
      </c>
      <c r="T47" s="33" t="str">
        <f>IF([6]道具信息!T47="","",[6]道具信息!T47)</f>
        <v/>
      </c>
      <c r="U47" s="33" t="str">
        <f>IF([6]道具信息!U47="","",[6]道具信息!U47)</f>
        <v/>
      </c>
      <c r="V47" s="33" t="str">
        <f>IF([6]道具信息!V47="","",[6]道具信息!V47)</f>
        <v/>
      </c>
      <c r="W47" s="33" t="str">
        <f>IF([6]道具信息!W47="","",[6]道具信息!W47)</f>
        <v/>
      </c>
      <c r="X47" s="33" t="str">
        <f>IF([6]道具信息!X47="","",[6]道具信息!X47)</f>
        <v/>
      </c>
      <c r="Y47" s="33" t="str">
        <f>IF([6]道具信息!Y47="","",[6]道具信息!Y47)</f>
        <v/>
      </c>
      <c r="Z47" s="33" t="str">
        <f>IF([6]道具信息!Z47="","",[6]道具信息!Z47)</f>
        <v/>
      </c>
    </row>
    <row r="48" spans="1:26" x14ac:dyDescent="0.15">
      <c r="A48" s="33" t="str">
        <f>IF([6]道具信息!A48="","",[6]道具信息!A48)</f>
        <v/>
      </c>
      <c r="B48" s="33" t="str">
        <f>IF([6]道具信息!B48="","",[6]道具信息!B48)</f>
        <v/>
      </c>
      <c r="C48" s="33" t="str">
        <f>IF([6]道具信息!C48="","",[6]道具信息!C48)</f>
        <v/>
      </c>
      <c r="D48" s="33" t="str">
        <f>IF([6]道具信息!D48="","",[6]道具信息!D48)</f>
        <v>随机紫色宝物</v>
      </c>
      <c r="E48" s="33">
        <f>IF([6]道具信息!E48="","",[6]道具信息!E48)</f>
        <v>500</v>
      </c>
      <c r="F48" s="33">
        <f>IF([6]道具信息!F48="","",[6]道具信息!F48)</f>
        <v>2.5</v>
      </c>
      <c r="G48" s="33">
        <f>IF([6]道具信息!G48="","",[6]道具信息!G48)</f>
        <v>1</v>
      </c>
      <c r="H48" s="33">
        <f>IF([6]道具信息!H48="","",[6]道具信息!H48)</f>
        <v>1</v>
      </c>
      <c r="I48" s="33">
        <f>IF([6]道具信息!I48="","",[6]道具信息!I48)</f>
        <v>1250</v>
      </c>
      <c r="J48" s="33">
        <f>IF([6]道具信息!J48="","",[6]道具信息!J48)</f>
        <v>500</v>
      </c>
      <c r="K48" s="33">
        <f>IF([6]道具信息!K48="","",[6]道具信息!K48)</f>
        <v>500</v>
      </c>
      <c r="L48" s="33" t="str">
        <f>IF([6]道具信息!L48="","",[6]道具信息!L48)</f>
        <v/>
      </c>
      <c r="M48" s="33" t="str">
        <f>IF([6]道具信息!M48="","",[6]道具信息!M48)</f>
        <v/>
      </c>
      <c r="N48" s="33" t="str">
        <f>IF([6]道具信息!N48="","",[6]道具信息!N48)</f>
        <v/>
      </c>
      <c r="O48" s="33" t="str">
        <f>IF([6]道具信息!O48="","",[6]道具信息!O48)</f>
        <v/>
      </c>
      <c r="P48" s="33" t="str">
        <f>IF([6]道具信息!P48="","",[6]道具信息!P48)</f>
        <v/>
      </c>
      <c r="Q48" s="33" t="str">
        <f>IF([6]道具信息!Q48="","",[6]道具信息!Q48)</f>
        <v/>
      </c>
      <c r="R48" s="33" t="str">
        <f>IF([6]道具信息!R48="","",[6]道具信息!R48)</f>
        <v/>
      </c>
      <c r="S48" s="33" t="str">
        <f>IF([6]道具信息!S48="","",[6]道具信息!S48)</f>
        <v/>
      </c>
      <c r="T48" s="33" t="str">
        <f>IF([6]道具信息!T48="","",[6]道具信息!T48)</f>
        <v/>
      </c>
      <c r="U48" s="33" t="str">
        <f>IF([6]道具信息!U48="","",[6]道具信息!U48)</f>
        <v/>
      </c>
      <c r="V48" s="33" t="str">
        <f>IF([6]道具信息!V48="","",[6]道具信息!V48)</f>
        <v/>
      </c>
      <c r="W48" s="33" t="str">
        <f>IF([6]道具信息!W48="","",[6]道具信息!W48)</f>
        <v/>
      </c>
      <c r="X48" s="33" t="str">
        <f>IF([6]道具信息!X48="","",[6]道具信息!X48)</f>
        <v/>
      </c>
      <c r="Y48" s="33" t="str">
        <f>IF([6]道具信息!Y48="","",[6]道具信息!Y48)</f>
        <v/>
      </c>
      <c r="Z48" s="33" t="str">
        <f>IF([6]道具信息!Z48="","",[6]道具信息!Z48)</f>
        <v/>
      </c>
    </row>
    <row r="49" spans="1:26" x14ac:dyDescent="0.15">
      <c r="A49" s="33" t="str">
        <f>IF([6]道具信息!A49="","",[6]道具信息!A49)</f>
        <v/>
      </c>
      <c r="B49" s="33" t="str">
        <f>IF([6]道具信息!B49="","",[6]道具信息!B49)</f>
        <v/>
      </c>
      <c r="C49" s="33" t="str">
        <f>IF([6]道具信息!C49="","",[6]道具信息!C49)</f>
        <v/>
      </c>
      <c r="D49" s="33" t="str">
        <f>IF([6]道具信息!D49="","",[6]道具信息!D49)</f>
        <v>随机橙色宝物</v>
      </c>
      <c r="E49" s="33">
        <f>IF([6]道具信息!E49="","",[6]道具信息!E49)</f>
        <v>2500</v>
      </c>
      <c r="F49" s="33">
        <f>IF([6]道具信息!F49="","",[6]道具信息!F49)</f>
        <v>2.5</v>
      </c>
      <c r="G49" s="33">
        <f>IF([6]道具信息!G49="","",[6]道具信息!G49)</f>
        <v>1</v>
      </c>
      <c r="H49" s="33">
        <f>IF([6]道具信息!H49="","",[6]道具信息!H49)</f>
        <v>1</v>
      </c>
      <c r="I49" s="33">
        <f>IF([6]道具信息!I49="","",[6]道具信息!I49)</f>
        <v>6250</v>
      </c>
      <c r="J49" s="33">
        <f>IF([6]道具信息!J49="","",[6]道具信息!J49)</f>
        <v>2500</v>
      </c>
      <c r="K49" s="33">
        <f>IF([6]道具信息!K49="","",[6]道具信息!K49)</f>
        <v>2500</v>
      </c>
      <c r="L49" s="33" t="str">
        <f>IF([6]道具信息!L49="","",[6]道具信息!L49)</f>
        <v/>
      </c>
      <c r="M49" s="33" t="str">
        <f>IF([6]道具信息!M49="","",[6]道具信息!M49)</f>
        <v/>
      </c>
      <c r="N49" s="33" t="str">
        <f>IF([6]道具信息!N49="","",[6]道具信息!N49)</f>
        <v/>
      </c>
      <c r="O49" s="33" t="str">
        <f>IF([6]道具信息!O49="","",[6]道具信息!O49)</f>
        <v/>
      </c>
      <c r="P49" s="33" t="str">
        <f>IF([6]道具信息!P49="","",[6]道具信息!P49)</f>
        <v/>
      </c>
      <c r="Q49" s="33" t="str">
        <f>IF([6]道具信息!Q49="","",[6]道具信息!Q49)</f>
        <v/>
      </c>
      <c r="R49" s="33" t="str">
        <f>IF([6]道具信息!R49="","",[6]道具信息!R49)</f>
        <v/>
      </c>
      <c r="S49" s="33" t="str">
        <f>IF([6]道具信息!S49="","",[6]道具信息!S49)</f>
        <v/>
      </c>
      <c r="T49" s="33" t="str">
        <f>IF([6]道具信息!T49="","",[6]道具信息!T49)</f>
        <v/>
      </c>
      <c r="U49" s="33" t="str">
        <f>IF([6]道具信息!U49="","",[6]道具信息!U49)</f>
        <v/>
      </c>
      <c r="V49" s="33" t="str">
        <f>IF([6]道具信息!V49="","",[6]道具信息!V49)</f>
        <v/>
      </c>
      <c r="W49" s="33" t="str">
        <f>IF([6]道具信息!W49="","",[6]道具信息!W49)</f>
        <v/>
      </c>
      <c r="X49" s="33" t="str">
        <f>IF([6]道具信息!X49="","",[6]道具信息!X49)</f>
        <v/>
      </c>
      <c r="Y49" s="33" t="str">
        <f>IF([6]道具信息!Y49="","",[6]道具信息!Y49)</f>
        <v/>
      </c>
      <c r="Z49" s="33" t="str">
        <f>IF([6]道具信息!Z49="","",[6]道具信息!Z49)</f>
        <v/>
      </c>
    </row>
    <row r="50" spans="1:26" x14ac:dyDescent="0.15">
      <c r="A50" s="33" t="str">
        <f>IF([6]道具信息!A50="","",[6]道具信息!A50)</f>
        <v/>
      </c>
      <c r="B50" s="33" t="str">
        <f>IF([6]道具信息!B50="","",[6]道具信息!B50)</f>
        <v/>
      </c>
      <c r="C50" s="33" t="str">
        <f>IF([6]道具信息!C50="","",[6]道具信息!C50)</f>
        <v/>
      </c>
      <c r="D50" s="33" t="str">
        <f>IF([6]道具信息!D50="","",[6]道具信息!D50)</f>
        <v>随机橙+宝物</v>
      </c>
      <c r="E50" s="33">
        <f>IF([6]道具信息!E50="","",[6]道具信息!E50)</f>
        <v>10000</v>
      </c>
      <c r="F50" s="33">
        <f>IF([6]道具信息!F50="","",[6]道具信息!F50)</f>
        <v>2.5</v>
      </c>
      <c r="G50" s="33">
        <f>IF([6]道具信息!G50="","",[6]道具信息!G50)</f>
        <v>1</v>
      </c>
      <c r="H50" s="33">
        <f>IF([6]道具信息!H50="","",[6]道具信息!H50)</f>
        <v>1</v>
      </c>
      <c r="I50" s="33">
        <f>IF([6]道具信息!I50="","",[6]道具信息!I50)</f>
        <v>25000</v>
      </c>
      <c r="J50" s="33">
        <f>IF([6]道具信息!J50="","",[6]道具信息!J50)</f>
        <v>10000</v>
      </c>
      <c r="K50" s="33">
        <f>IF([6]道具信息!K50="","",[6]道具信息!K50)</f>
        <v>10000</v>
      </c>
      <c r="L50" s="33" t="str">
        <f>IF([6]道具信息!L50="","",[6]道具信息!L50)</f>
        <v/>
      </c>
      <c r="M50" s="33" t="str">
        <f>IF([6]道具信息!M50="","",[6]道具信息!M50)</f>
        <v/>
      </c>
      <c r="N50" s="33" t="str">
        <f>IF([6]道具信息!N50="","",[6]道具信息!N50)</f>
        <v/>
      </c>
      <c r="O50" s="33" t="str">
        <f>IF([6]道具信息!O50="","",[6]道具信息!O50)</f>
        <v/>
      </c>
      <c r="P50" s="33" t="str">
        <f>IF([6]道具信息!P50="","",[6]道具信息!P50)</f>
        <v/>
      </c>
      <c r="Q50" s="33" t="str">
        <f>IF([6]道具信息!Q50="","",[6]道具信息!Q50)</f>
        <v/>
      </c>
      <c r="R50" s="33" t="str">
        <f>IF([6]道具信息!R50="","",[6]道具信息!R50)</f>
        <v/>
      </c>
      <c r="S50" s="33" t="str">
        <f>IF([6]道具信息!S50="","",[6]道具信息!S50)</f>
        <v/>
      </c>
      <c r="T50" s="33" t="str">
        <f>IF([6]道具信息!T50="","",[6]道具信息!T50)</f>
        <v/>
      </c>
      <c r="U50" s="33" t="str">
        <f>IF([6]道具信息!U50="","",[6]道具信息!U50)</f>
        <v/>
      </c>
      <c r="V50" s="33" t="str">
        <f>IF([6]道具信息!V50="","",[6]道具信息!V50)</f>
        <v/>
      </c>
      <c r="W50" s="33" t="str">
        <f>IF([6]道具信息!W50="","",[6]道具信息!W50)</f>
        <v/>
      </c>
      <c r="X50" s="33" t="str">
        <f>IF([6]道具信息!X50="","",[6]道具信息!X50)</f>
        <v/>
      </c>
      <c r="Y50" s="33" t="str">
        <f>IF([6]道具信息!Y50="","",[6]道具信息!Y50)</f>
        <v/>
      </c>
      <c r="Z50" s="33" t="str">
        <f>IF([6]道具信息!Z50="","",[6]道具信息!Z50)</f>
        <v/>
      </c>
    </row>
    <row r="51" spans="1:26" x14ac:dyDescent="0.15">
      <c r="A51" s="33" t="str">
        <f>IF([6]道具信息!A51="","",[6]道具信息!A51)</f>
        <v/>
      </c>
      <c r="B51" s="33" t="str">
        <f>IF([6]道具信息!B51="","",[6]道具信息!B51)</f>
        <v/>
      </c>
      <c r="C51" s="33" t="str">
        <f>IF([6]道具信息!C51="","",[6]道具信息!C51)</f>
        <v/>
      </c>
      <c r="D51" s="33" t="str">
        <f>IF([6]道具信息!D51="","",[6]道具信息!D51)</f>
        <v>随机紫色宝物碎片</v>
      </c>
      <c r="E51" s="33">
        <f>IF([6]道具信息!E51="","",[6]道具信息!E51)</f>
        <v>16.666666666666668</v>
      </c>
      <c r="F51" s="33">
        <f>IF([6]道具信息!F51="","",[6]道具信息!F51)</f>
        <v>2.5</v>
      </c>
      <c r="G51" s="33">
        <f>IF([6]道具信息!G51="","",[6]道具信息!G51)</f>
        <v>1</v>
      </c>
      <c r="H51" s="33">
        <f>IF([6]道具信息!H51="","",[6]道具信息!H51)</f>
        <v>1</v>
      </c>
      <c r="I51" s="33">
        <f>IF([6]道具信息!I51="","",[6]道具信息!I51)</f>
        <v>41.666666666666671</v>
      </c>
      <c r="J51" s="33">
        <f>IF([6]道具信息!J51="","",[6]道具信息!J51)</f>
        <v>16.666666666666668</v>
      </c>
      <c r="K51" s="33">
        <f>IF([6]道具信息!K51="","",[6]道具信息!K51)</f>
        <v>16.666666666666668</v>
      </c>
      <c r="L51" s="33" t="str">
        <f>IF([6]道具信息!L51="","",[6]道具信息!L51)</f>
        <v>配置成了30合1，所以价值为随机紫色宝物/30</v>
      </c>
      <c r="M51" s="33" t="str">
        <f>IF([6]道具信息!M51="","",[6]道具信息!M51)</f>
        <v/>
      </c>
      <c r="N51" s="33" t="str">
        <f>IF([6]道具信息!N51="","",[6]道具信息!N51)</f>
        <v/>
      </c>
      <c r="O51" s="33" t="str">
        <f>IF([6]道具信息!O51="","",[6]道具信息!O51)</f>
        <v/>
      </c>
      <c r="P51" s="33" t="str">
        <f>IF([6]道具信息!P51="","",[6]道具信息!P51)</f>
        <v/>
      </c>
      <c r="Q51" s="33" t="str">
        <f>IF([6]道具信息!Q51="","",[6]道具信息!Q51)</f>
        <v/>
      </c>
      <c r="R51" s="33" t="str">
        <f>IF([6]道具信息!R51="","",[6]道具信息!R51)</f>
        <v/>
      </c>
      <c r="S51" s="33" t="str">
        <f>IF([6]道具信息!S51="","",[6]道具信息!S51)</f>
        <v/>
      </c>
      <c r="T51" s="33" t="str">
        <f>IF([6]道具信息!T51="","",[6]道具信息!T51)</f>
        <v/>
      </c>
      <c r="U51" s="33" t="str">
        <f>IF([6]道具信息!U51="","",[6]道具信息!U51)</f>
        <v/>
      </c>
      <c r="V51" s="33" t="str">
        <f>IF([6]道具信息!V51="","",[6]道具信息!V51)</f>
        <v/>
      </c>
      <c r="W51" s="33" t="str">
        <f>IF([6]道具信息!W51="","",[6]道具信息!W51)</f>
        <v/>
      </c>
      <c r="X51" s="33" t="str">
        <f>IF([6]道具信息!X51="","",[6]道具信息!X51)</f>
        <v/>
      </c>
      <c r="Y51" s="33" t="str">
        <f>IF([6]道具信息!Y51="","",[6]道具信息!Y51)</f>
        <v/>
      </c>
      <c r="Z51" s="33" t="str">
        <f>IF([6]道具信息!Z51="","",[6]道具信息!Z51)</f>
        <v/>
      </c>
    </row>
    <row r="52" spans="1:26" x14ac:dyDescent="0.15">
      <c r="A52" s="33" t="str">
        <f>IF([6]道具信息!A52="","",[6]道具信息!A52)</f>
        <v/>
      </c>
      <c r="B52" s="33" t="str">
        <f>IF([6]道具信息!B52="","",[6]道具信息!B52)</f>
        <v/>
      </c>
      <c r="C52" s="33" t="str">
        <f>IF([6]道具信息!C52="","",[6]道具信息!C52)</f>
        <v/>
      </c>
      <c r="D52" s="33" t="str">
        <f>IF([6]道具信息!D52="","",[6]道具信息!D52)</f>
        <v>随机橙色宝物碎片</v>
      </c>
      <c r="E52" s="33">
        <f>IF([6]道具信息!E52="","",[6]道具信息!E52)</f>
        <v>83.333333333333329</v>
      </c>
      <c r="F52" s="33">
        <f>IF([6]道具信息!F52="","",[6]道具信息!F52)</f>
        <v>2.5</v>
      </c>
      <c r="G52" s="33">
        <f>IF([6]道具信息!G52="","",[6]道具信息!G52)</f>
        <v>1</v>
      </c>
      <c r="H52" s="33">
        <f>IF([6]道具信息!H52="","",[6]道具信息!H52)</f>
        <v>1</v>
      </c>
      <c r="I52" s="33">
        <f>IF([6]道具信息!I52="","",[6]道具信息!I52)</f>
        <v>208.33333333333331</v>
      </c>
      <c r="J52" s="33">
        <f>IF([6]道具信息!J52="","",[6]道具信息!J52)</f>
        <v>83.333333333333329</v>
      </c>
      <c r="K52" s="33">
        <f>IF([6]道具信息!K52="","",[6]道具信息!K52)</f>
        <v>83.333333333333329</v>
      </c>
      <c r="L52" s="33" t="str">
        <f>IF([6]道具信息!L52="","",[6]道具信息!L52)</f>
        <v/>
      </c>
      <c r="M52" s="33" t="str">
        <f>IF([6]道具信息!M52="","",[6]道具信息!M52)</f>
        <v/>
      </c>
      <c r="N52" s="33" t="str">
        <f>IF([6]道具信息!N52="","",[6]道具信息!N52)</f>
        <v/>
      </c>
      <c r="O52" s="33" t="str">
        <f>IF([6]道具信息!O52="","",[6]道具信息!O52)</f>
        <v/>
      </c>
      <c r="P52" s="33" t="str">
        <f>IF([6]道具信息!P52="","",[6]道具信息!P52)</f>
        <v/>
      </c>
      <c r="Q52" s="33" t="str">
        <f>IF([6]道具信息!Q52="","",[6]道具信息!Q52)</f>
        <v/>
      </c>
      <c r="R52" s="33" t="str">
        <f>IF([6]道具信息!R52="","",[6]道具信息!R52)</f>
        <v/>
      </c>
      <c r="S52" s="33" t="str">
        <f>IF([6]道具信息!S52="","",[6]道具信息!S52)</f>
        <v/>
      </c>
      <c r="T52" s="33" t="str">
        <f>IF([6]道具信息!T52="","",[6]道具信息!T52)</f>
        <v/>
      </c>
      <c r="U52" s="33" t="str">
        <f>IF([6]道具信息!U52="","",[6]道具信息!U52)</f>
        <v/>
      </c>
      <c r="V52" s="33" t="str">
        <f>IF([6]道具信息!V52="","",[6]道具信息!V52)</f>
        <v/>
      </c>
      <c r="W52" s="33" t="str">
        <f>IF([6]道具信息!W52="","",[6]道具信息!W52)</f>
        <v/>
      </c>
      <c r="X52" s="33" t="str">
        <f>IF([6]道具信息!X52="","",[6]道具信息!X52)</f>
        <v/>
      </c>
      <c r="Y52" s="33" t="str">
        <f>IF([6]道具信息!Y52="","",[6]道具信息!Y52)</f>
        <v/>
      </c>
      <c r="Z52" s="33" t="str">
        <f>IF([6]道具信息!Z52="","",[6]道具信息!Z52)</f>
        <v/>
      </c>
    </row>
    <row r="53" spans="1:26" x14ac:dyDescent="0.15">
      <c r="A53" s="33" t="str">
        <f>IF([6]道具信息!A53="","",[6]道具信息!A53)</f>
        <v/>
      </c>
      <c r="B53" s="33" t="str">
        <f>IF([6]道具信息!B53="","",[6]道具信息!B53)</f>
        <v/>
      </c>
      <c r="C53" s="33" t="str">
        <f>IF([6]道具信息!C53="","",[6]道具信息!C53)</f>
        <v/>
      </c>
      <c r="D53" s="33" t="str">
        <f>IF([6]道具信息!D53="","",[6]道具信息!D53)</f>
        <v>随机橙+宝物碎片</v>
      </c>
      <c r="E53" s="33">
        <f>IF([6]道具信息!E53="","",[6]道具信息!E53)</f>
        <v>333.33333333333331</v>
      </c>
      <c r="F53" s="33">
        <f>IF([6]道具信息!F53="","",[6]道具信息!F53)</f>
        <v>2.5</v>
      </c>
      <c r="G53" s="33">
        <f>IF([6]道具信息!G53="","",[6]道具信息!G53)</f>
        <v>1</v>
      </c>
      <c r="H53" s="33">
        <f>IF([6]道具信息!H53="","",[6]道具信息!H53)</f>
        <v>1</v>
      </c>
      <c r="I53" s="33">
        <f>IF([6]道具信息!I53="","",[6]道具信息!I53)</f>
        <v>833.33333333333326</v>
      </c>
      <c r="J53" s="33">
        <f>IF([6]道具信息!J53="","",[6]道具信息!J53)</f>
        <v>333.33333333333331</v>
      </c>
      <c r="K53" s="33">
        <f>IF([6]道具信息!K53="","",[6]道具信息!K53)</f>
        <v>333.33333333333331</v>
      </c>
      <c r="L53" s="33" t="str">
        <f>IF([6]道具信息!L53="","",[6]道具信息!L53)</f>
        <v/>
      </c>
      <c r="M53" s="33" t="str">
        <f>IF([6]道具信息!M53="","",[6]道具信息!M53)</f>
        <v/>
      </c>
      <c r="N53" s="33" t="str">
        <f>IF([6]道具信息!N53="","",[6]道具信息!N53)</f>
        <v/>
      </c>
      <c r="O53" s="33" t="str">
        <f>IF([6]道具信息!O53="","",[6]道具信息!O53)</f>
        <v/>
      </c>
      <c r="P53" s="33" t="str">
        <f>IF([6]道具信息!P53="","",[6]道具信息!P53)</f>
        <v/>
      </c>
      <c r="Q53" s="33" t="str">
        <f>IF([6]道具信息!Q53="","",[6]道具信息!Q53)</f>
        <v/>
      </c>
      <c r="R53" s="33" t="str">
        <f>IF([6]道具信息!R53="","",[6]道具信息!R53)</f>
        <v/>
      </c>
      <c r="S53" s="33" t="str">
        <f>IF([6]道具信息!S53="","",[6]道具信息!S53)</f>
        <v/>
      </c>
      <c r="T53" s="33" t="str">
        <f>IF([6]道具信息!T53="","",[6]道具信息!T53)</f>
        <v/>
      </c>
      <c r="U53" s="33" t="str">
        <f>IF([6]道具信息!U53="","",[6]道具信息!U53)</f>
        <v/>
      </c>
      <c r="V53" s="33" t="str">
        <f>IF([6]道具信息!V53="","",[6]道具信息!V53)</f>
        <v/>
      </c>
      <c r="W53" s="33" t="str">
        <f>IF([6]道具信息!W53="","",[6]道具信息!W53)</f>
        <v/>
      </c>
      <c r="X53" s="33" t="str">
        <f>IF([6]道具信息!X53="","",[6]道具信息!X53)</f>
        <v/>
      </c>
      <c r="Y53" s="33" t="str">
        <f>IF([6]道具信息!Y53="","",[6]道具信息!Y53)</f>
        <v/>
      </c>
      <c r="Z53" s="33" t="str">
        <f>IF([6]道具信息!Z53="","",[6]道具信息!Z53)</f>
        <v/>
      </c>
    </row>
    <row r="54" spans="1:26" x14ac:dyDescent="0.15">
      <c r="A54" s="33" t="str">
        <f>IF([6]道具信息!A54="","",[6]道具信息!A54)</f>
        <v/>
      </c>
      <c r="B54" s="33" t="str">
        <f>IF([6]道具信息!B54="","",[6]道具信息!B54)</f>
        <v/>
      </c>
      <c r="C54" s="33" t="str">
        <f>IF([6]道具信息!C54="","",[6]道具信息!C54)</f>
        <v/>
      </c>
      <c r="D54" s="33" t="str">
        <f>IF([6]道具信息!D54="","",[6]道具信息!D54)</f>
        <v/>
      </c>
      <c r="E54" s="33" t="str">
        <f>IF([6]道具信息!E54="","",[6]道具信息!E54)</f>
        <v/>
      </c>
      <c r="F54" s="33" t="str">
        <f>IF([6]道具信息!F54="","",[6]道具信息!F54)</f>
        <v/>
      </c>
      <c r="G54" s="33" t="str">
        <f>IF([6]道具信息!G54="","",[6]道具信息!G54)</f>
        <v/>
      </c>
      <c r="H54" s="33" t="str">
        <f>IF([6]道具信息!H54="","",[6]道具信息!H54)</f>
        <v/>
      </c>
      <c r="I54" s="33" t="str">
        <f>IF([6]道具信息!I54="","",[6]道具信息!I54)</f>
        <v/>
      </c>
      <c r="J54" s="33" t="str">
        <f>IF([6]道具信息!J54="","",[6]道具信息!J54)</f>
        <v/>
      </c>
      <c r="K54" s="33" t="str">
        <f>IF([6]道具信息!K54="","",[6]道具信息!K54)</f>
        <v/>
      </c>
      <c r="L54" s="33" t="str">
        <f>IF([6]道具信息!L54="","",[6]道具信息!L54)</f>
        <v/>
      </c>
      <c r="M54" s="33" t="str">
        <f>IF([6]道具信息!M54="","",[6]道具信息!M54)</f>
        <v/>
      </c>
      <c r="N54" s="33" t="str">
        <f>IF([6]道具信息!N54="","",[6]道具信息!N54)</f>
        <v/>
      </c>
      <c r="O54" s="33" t="str">
        <f>IF([6]道具信息!O54="","",[6]道具信息!O54)</f>
        <v/>
      </c>
      <c r="P54" s="33" t="str">
        <f>IF([6]道具信息!P54="","",[6]道具信息!P54)</f>
        <v/>
      </c>
      <c r="Q54" s="33" t="str">
        <f>IF([6]道具信息!Q54="","",[6]道具信息!Q54)</f>
        <v/>
      </c>
      <c r="R54" s="33" t="str">
        <f>IF([6]道具信息!R54="","",[6]道具信息!R54)</f>
        <v/>
      </c>
      <c r="S54" s="33" t="str">
        <f>IF([6]道具信息!S54="","",[6]道具信息!S54)</f>
        <v/>
      </c>
      <c r="T54" s="33" t="str">
        <f>IF([6]道具信息!T54="","",[6]道具信息!T54)</f>
        <v/>
      </c>
      <c r="U54" s="33" t="str">
        <f>IF([6]道具信息!U54="","",[6]道具信息!U54)</f>
        <v/>
      </c>
      <c r="V54" s="33" t="str">
        <f>IF([6]道具信息!V54="","",[6]道具信息!V54)</f>
        <v/>
      </c>
      <c r="W54" s="33" t="str">
        <f>IF([6]道具信息!W54="","",[6]道具信息!W54)</f>
        <v/>
      </c>
      <c r="X54" s="33" t="str">
        <f>IF([6]道具信息!X54="","",[6]道具信息!X54)</f>
        <v/>
      </c>
      <c r="Y54" s="33" t="str">
        <f>IF([6]道具信息!Y54="","",[6]道具信息!Y54)</f>
        <v/>
      </c>
      <c r="Z54" s="33" t="str">
        <f>IF([6]道具信息!Z54="","",[6]道具信息!Z54)</f>
        <v/>
      </c>
    </row>
    <row r="55" spans="1:26" x14ac:dyDescent="0.15">
      <c r="A55" s="33" t="str">
        <f>IF([6]道具信息!A55="","",[6]道具信息!A55)</f>
        <v/>
      </c>
      <c r="B55" s="33" t="str">
        <f>IF([6]道具信息!B55="","",[6]道具信息!B55)</f>
        <v/>
      </c>
      <c r="C55" s="33" t="str">
        <f>IF([6]道具信息!C55="","",[6]道具信息!C55)</f>
        <v/>
      </c>
      <c r="D55" s="33" t="str">
        <f>IF([6]道具信息!D55="","",[6]道具信息!D55)</f>
        <v>紫色藏宝图</v>
      </c>
      <c r="E55" s="33">
        <f>IF([6]道具信息!E55="","",[6]道具信息!E55)</f>
        <v>137.5</v>
      </c>
      <c r="F55" s="33">
        <f>IF([6]道具信息!F55="","",[6]道具信息!F55)</f>
        <v>1</v>
      </c>
      <c r="G55" s="33">
        <f>IF([6]道具信息!G55="","",[6]道具信息!G55)</f>
        <v>1</v>
      </c>
      <c r="H55" s="33">
        <f>IF([6]道具信息!H55="","",[6]道具信息!H55)</f>
        <v>1</v>
      </c>
      <c r="I55" s="33">
        <f>IF([6]道具信息!I55="","",[6]道具信息!I55)</f>
        <v>137.5</v>
      </c>
      <c r="J55" s="33">
        <f>IF([6]道具信息!J55="","",[6]道具信息!J55)</f>
        <v>137.5</v>
      </c>
      <c r="K55" s="33">
        <f>IF([6]道具信息!K55="","",[6]道具信息!K55)</f>
        <v>137.5</v>
      </c>
      <c r="L55" s="33" t="str">
        <f>IF([6]道具信息!L55="","",[6]道具信息!L55)</f>
        <v/>
      </c>
      <c r="M55" s="33" t="str">
        <f>IF([6]道具信息!M55="","",[6]道具信息!M55)</f>
        <v/>
      </c>
      <c r="N55" s="33" t="str">
        <f>IF([6]道具信息!N55="","",[6]道具信息!N55)</f>
        <v/>
      </c>
      <c r="O55" s="33" t="str">
        <f>IF([6]道具信息!O55="","",[6]道具信息!O55)</f>
        <v/>
      </c>
      <c r="P55" s="33" t="str">
        <f>IF([6]道具信息!P55="","",[6]道具信息!P55)</f>
        <v/>
      </c>
      <c r="Q55" s="33" t="str">
        <f>IF([6]道具信息!Q55="","",[6]道具信息!Q55)</f>
        <v/>
      </c>
      <c r="R55" s="33" t="str">
        <f>IF([6]道具信息!R55="","",[6]道具信息!R55)</f>
        <v/>
      </c>
      <c r="S55" s="33" t="str">
        <f>IF([6]道具信息!S55="","",[6]道具信息!S55)</f>
        <v/>
      </c>
      <c r="T55" s="33" t="str">
        <f>IF([6]道具信息!T55="","",[6]道具信息!T55)</f>
        <v/>
      </c>
      <c r="U55" s="33" t="str">
        <f>IF([6]道具信息!U55="","",[6]道具信息!U55)</f>
        <v/>
      </c>
      <c r="V55" s="33" t="str">
        <f>IF([6]道具信息!V55="","",[6]道具信息!V55)</f>
        <v/>
      </c>
      <c r="W55" s="33" t="str">
        <f>IF([6]道具信息!W55="","",[6]道具信息!W55)</f>
        <v/>
      </c>
      <c r="X55" s="33" t="str">
        <f>IF([6]道具信息!X55="","",[6]道具信息!X55)</f>
        <v/>
      </c>
      <c r="Y55" s="33" t="str">
        <f>IF([6]道具信息!Y55="","",[6]道具信息!Y55)</f>
        <v/>
      </c>
      <c r="Z55" s="33" t="str">
        <f>IF([6]道具信息!Z55="","",[6]道具信息!Z55)</f>
        <v/>
      </c>
    </row>
    <row r="56" spans="1:26" x14ac:dyDescent="0.15">
      <c r="A56" s="33" t="str">
        <f>IF([6]道具信息!A56="","",[6]道具信息!A56)</f>
        <v/>
      </c>
      <c r="B56" s="33" t="str">
        <f>IF([6]道具信息!B56="","",[6]道具信息!B56)</f>
        <v/>
      </c>
      <c r="C56" s="33" t="str">
        <f>IF([6]道具信息!C56="","",[6]道具信息!C56)</f>
        <v/>
      </c>
      <c r="D56" s="33" t="str">
        <f>IF([6]道具信息!D56="","",[6]道具信息!D56)</f>
        <v>紫色藏宝图碎片</v>
      </c>
      <c r="E56" s="33">
        <f>IF([6]道具信息!E56="","",[6]道具信息!E56)</f>
        <v>13.75</v>
      </c>
      <c r="F56" s="33">
        <f>IF([6]道具信息!F56="","",[6]道具信息!F56)</f>
        <v>1</v>
      </c>
      <c r="G56" s="33">
        <f>IF([6]道具信息!G56="","",[6]道具信息!G56)</f>
        <v>1</v>
      </c>
      <c r="H56" s="33">
        <f>IF([6]道具信息!H56="","",[6]道具信息!H56)</f>
        <v>1</v>
      </c>
      <c r="I56" s="33">
        <f>IF([6]道具信息!I56="","",[6]道具信息!I56)</f>
        <v>13.75</v>
      </c>
      <c r="J56" s="33">
        <f>IF([6]道具信息!J56="","",[6]道具信息!J56)</f>
        <v>13.75</v>
      </c>
      <c r="K56" s="33">
        <f>IF([6]道具信息!K56="","",[6]道具信息!K56)</f>
        <v>13.75</v>
      </c>
      <c r="L56" s="33" t="str">
        <f>IF([6]道具信息!L56="","",[6]道具信息!L56)</f>
        <v/>
      </c>
      <c r="M56" s="33" t="str">
        <f>IF([6]道具信息!M56="","",[6]道具信息!M56)</f>
        <v/>
      </c>
      <c r="N56" s="33" t="str">
        <f>IF([6]道具信息!N56="","",[6]道具信息!N56)</f>
        <v/>
      </c>
      <c r="O56" s="33" t="str">
        <f>IF([6]道具信息!O56="","",[6]道具信息!O56)</f>
        <v/>
      </c>
      <c r="P56" s="33" t="str">
        <f>IF([6]道具信息!P56="","",[6]道具信息!P56)</f>
        <v/>
      </c>
      <c r="Q56" s="33" t="str">
        <f>IF([6]道具信息!Q56="","",[6]道具信息!Q56)</f>
        <v/>
      </c>
      <c r="R56" s="33" t="str">
        <f>IF([6]道具信息!R56="","",[6]道具信息!R56)</f>
        <v/>
      </c>
      <c r="S56" s="33" t="str">
        <f>IF([6]道具信息!S56="","",[6]道具信息!S56)</f>
        <v/>
      </c>
      <c r="T56" s="33" t="str">
        <f>IF([6]道具信息!T56="","",[6]道具信息!T56)</f>
        <v/>
      </c>
      <c r="U56" s="33" t="str">
        <f>IF([6]道具信息!U56="","",[6]道具信息!U56)</f>
        <v/>
      </c>
      <c r="V56" s="33" t="str">
        <f>IF([6]道具信息!V56="","",[6]道具信息!V56)</f>
        <v/>
      </c>
      <c r="W56" s="33" t="str">
        <f>IF([6]道具信息!W56="","",[6]道具信息!W56)</f>
        <v/>
      </c>
      <c r="X56" s="33" t="str">
        <f>IF([6]道具信息!X56="","",[6]道具信息!X56)</f>
        <v/>
      </c>
      <c r="Y56" s="33" t="str">
        <f>IF([6]道具信息!Y56="","",[6]道具信息!Y56)</f>
        <v/>
      </c>
      <c r="Z56" s="33" t="str">
        <f>IF([6]道具信息!Z56="","",[6]道具信息!Z56)</f>
        <v/>
      </c>
    </row>
    <row r="57" spans="1:26" x14ac:dyDescent="0.15">
      <c r="A57" s="33" t="str">
        <f>IF([6]道具信息!A57="","",[6]道具信息!A57)</f>
        <v/>
      </c>
      <c r="B57" s="33" t="str">
        <f>IF([6]道具信息!B57="","",[6]道具信息!B57)</f>
        <v/>
      </c>
      <c r="C57" s="33" t="str">
        <f>IF([6]道具信息!C57="","",[6]道具信息!C57)</f>
        <v/>
      </c>
      <c r="D57" s="33" t="str">
        <f>IF([6]道具信息!D57="","",[6]道具信息!D57)</f>
        <v>橙色藏宝图</v>
      </c>
      <c r="E57" s="33">
        <f>IF([6]道具信息!E57="","",[6]道具信息!E57)</f>
        <v>300</v>
      </c>
      <c r="F57" s="33">
        <f>IF([6]道具信息!F57="","",[6]道具信息!F57)</f>
        <v>1</v>
      </c>
      <c r="G57" s="33">
        <f>IF([6]道具信息!G57="","",[6]道具信息!G57)</f>
        <v>1</v>
      </c>
      <c r="H57" s="33">
        <f>IF([6]道具信息!H57="","",[6]道具信息!H57)</f>
        <v>1</v>
      </c>
      <c r="I57" s="33">
        <f>IF([6]道具信息!I57="","",[6]道具信息!I57)</f>
        <v>300</v>
      </c>
      <c r="J57" s="33">
        <f>IF([6]道具信息!J57="","",[6]道具信息!J57)</f>
        <v>300</v>
      </c>
      <c r="K57" s="33">
        <f>IF([6]道具信息!K57="","",[6]道具信息!K57)</f>
        <v>300</v>
      </c>
      <c r="L57" s="33" t="str">
        <f>IF([6]道具信息!L57="","",[6]道具信息!L57)</f>
        <v/>
      </c>
      <c r="M57" s="33" t="str">
        <f>IF([6]道具信息!M57="","",[6]道具信息!M57)</f>
        <v/>
      </c>
      <c r="N57" s="33" t="str">
        <f>IF([6]道具信息!N57="","",[6]道具信息!N57)</f>
        <v/>
      </c>
      <c r="O57" s="33" t="str">
        <f>IF([6]道具信息!O57="","",[6]道具信息!O57)</f>
        <v/>
      </c>
      <c r="P57" s="33" t="str">
        <f>IF([6]道具信息!P57="","",[6]道具信息!P57)</f>
        <v/>
      </c>
      <c r="Q57" s="33" t="str">
        <f>IF([6]道具信息!Q57="","",[6]道具信息!Q57)</f>
        <v/>
      </c>
      <c r="R57" s="33" t="str">
        <f>IF([6]道具信息!R57="","",[6]道具信息!R57)</f>
        <v/>
      </c>
      <c r="S57" s="33" t="str">
        <f>IF([6]道具信息!S57="","",[6]道具信息!S57)</f>
        <v/>
      </c>
      <c r="T57" s="33" t="str">
        <f>IF([6]道具信息!T57="","",[6]道具信息!T57)</f>
        <v/>
      </c>
      <c r="U57" s="33" t="str">
        <f>IF([6]道具信息!U57="","",[6]道具信息!U57)</f>
        <v/>
      </c>
      <c r="V57" s="33" t="str">
        <f>IF([6]道具信息!V57="","",[6]道具信息!V57)</f>
        <v/>
      </c>
      <c r="W57" s="33" t="str">
        <f>IF([6]道具信息!W57="","",[6]道具信息!W57)</f>
        <v/>
      </c>
      <c r="X57" s="33" t="str">
        <f>IF([6]道具信息!X57="","",[6]道具信息!X57)</f>
        <v/>
      </c>
      <c r="Y57" s="33" t="str">
        <f>IF([6]道具信息!Y57="","",[6]道具信息!Y57)</f>
        <v/>
      </c>
      <c r="Z57" s="33" t="str">
        <f>IF([6]道具信息!Z57="","",[6]道具信息!Z57)</f>
        <v/>
      </c>
    </row>
    <row r="58" spans="1:26" x14ac:dyDescent="0.15">
      <c r="A58" s="33" t="str">
        <f>IF([6]道具信息!A58="","",[6]道具信息!A58)</f>
        <v/>
      </c>
      <c r="B58" s="33" t="str">
        <f>IF([6]道具信息!B58="","",[6]道具信息!B58)</f>
        <v/>
      </c>
      <c r="C58" s="33" t="str">
        <f>IF([6]道具信息!C58="","",[6]道具信息!C58)</f>
        <v/>
      </c>
      <c r="D58" s="33" t="str">
        <f>IF([6]道具信息!D58="","",[6]道具信息!D58)</f>
        <v>橙色藏宝图碎片</v>
      </c>
      <c r="E58" s="33">
        <f>IF([6]道具信息!E58="","",[6]道具信息!E58)</f>
        <v>10</v>
      </c>
      <c r="F58" s="33">
        <f>IF([6]道具信息!F58="","",[6]道具信息!F58)</f>
        <v>1</v>
      </c>
      <c r="G58" s="33">
        <f>IF([6]道具信息!G58="","",[6]道具信息!G58)</f>
        <v>1</v>
      </c>
      <c r="H58" s="33">
        <f>IF([6]道具信息!H58="","",[6]道具信息!H58)</f>
        <v>1</v>
      </c>
      <c r="I58" s="33">
        <f>IF([6]道具信息!I58="","",[6]道具信息!I58)</f>
        <v>10</v>
      </c>
      <c r="J58" s="33">
        <f>IF([6]道具信息!J58="","",[6]道具信息!J58)</f>
        <v>10</v>
      </c>
      <c r="K58" s="33">
        <f>IF([6]道具信息!K58="","",[6]道具信息!K58)</f>
        <v>10</v>
      </c>
      <c r="L58" s="33" t="str">
        <f>IF([6]道具信息!L58="","",[6]道具信息!L58)</f>
        <v/>
      </c>
      <c r="M58" s="33" t="str">
        <f>IF([6]道具信息!M58="","",[6]道具信息!M58)</f>
        <v/>
      </c>
      <c r="N58" s="33" t="str">
        <f>IF([6]道具信息!N58="","",[6]道具信息!N58)</f>
        <v/>
      </c>
      <c r="O58" s="33" t="str">
        <f>IF([6]道具信息!O58="","",[6]道具信息!O58)</f>
        <v/>
      </c>
      <c r="P58" s="33" t="str">
        <f>IF([6]道具信息!P58="","",[6]道具信息!P58)</f>
        <v/>
      </c>
      <c r="Q58" s="33" t="str">
        <f>IF([6]道具信息!Q58="","",[6]道具信息!Q58)</f>
        <v/>
      </c>
      <c r="R58" s="33" t="str">
        <f>IF([6]道具信息!R58="","",[6]道具信息!R58)</f>
        <v/>
      </c>
      <c r="S58" s="33" t="str">
        <f>IF([6]道具信息!S58="","",[6]道具信息!S58)</f>
        <v/>
      </c>
      <c r="T58" s="33" t="str">
        <f>IF([6]道具信息!T58="","",[6]道具信息!T58)</f>
        <v/>
      </c>
      <c r="U58" s="33" t="str">
        <f>IF([6]道具信息!U58="","",[6]道具信息!U58)</f>
        <v/>
      </c>
      <c r="V58" s="33" t="str">
        <f>IF([6]道具信息!V58="","",[6]道具信息!V58)</f>
        <v/>
      </c>
      <c r="W58" s="33" t="str">
        <f>IF([6]道具信息!W58="","",[6]道具信息!W58)</f>
        <v/>
      </c>
      <c r="X58" s="33" t="str">
        <f>IF([6]道具信息!X58="","",[6]道具信息!X58)</f>
        <v/>
      </c>
      <c r="Y58" s="33" t="str">
        <f>IF([6]道具信息!Y58="","",[6]道具信息!Y58)</f>
        <v/>
      </c>
      <c r="Z58" s="33" t="str">
        <f>IF([6]道具信息!Z58="","",[6]道具信息!Z58)</f>
        <v/>
      </c>
    </row>
    <row r="59" spans="1:26" x14ac:dyDescent="0.15">
      <c r="A59" s="33" t="str">
        <f>IF([6]道具信息!A59="","",[6]道具信息!A59)</f>
        <v/>
      </c>
      <c r="B59" s="33" t="str">
        <f>IF([6]道具信息!B59="","",[6]道具信息!B59)</f>
        <v/>
      </c>
      <c r="C59" s="33" t="str">
        <f>IF([6]道具信息!C59="","",[6]道具信息!C59)</f>
        <v/>
      </c>
      <c r="D59" s="33" t="str">
        <f>IF([6]道具信息!D59="","",[6]道具信息!D59)</f>
        <v/>
      </c>
      <c r="E59" s="33" t="str">
        <f>IF([6]道具信息!E59="","",[6]道具信息!E59)</f>
        <v/>
      </c>
      <c r="F59" s="33" t="str">
        <f>IF([6]道具信息!F59="","",[6]道具信息!F59)</f>
        <v/>
      </c>
      <c r="G59" s="33" t="str">
        <f>IF([6]道具信息!G59="","",[6]道具信息!G59)</f>
        <v/>
      </c>
      <c r="H59" s="33" t="str">
        <f>IF([6]道具信息!H59="","",[6]道具信息!H59)</f>
        <v/>
      </c>
      <c r="I59" s="33" t="str">
        <f>IF([6]道具信息!I59="","",[6]道具信息!I59)</f>
        <v/>
      </c>
      <c r="J59" s="33" t="str">
        <f>IF([6]道具信息!J59="","",[6]道具信息!J59)</f>
        <v/>
      </c>
      <c r="K59" s="33" t="str">
        <f>IF([6]道具信息!K59="","",[6]道具信息!K59)</f>
        <v/>
      </c>
      <c r="L59" s="33" t="str">
        <f>IF([6]道具信息!L59="","",[6]道具信息!L59)</f>
        <v/>
      </c>
      <c r="M59" s="33" t="str">
        <f>IF([6]道具信息!M59="","",[6]道具信息!M59)</f>
        <v/>
      </c>
      <c r="N59" s="33" t="str">
        <f>IF([6]道具信息!N59="","",[6]道具信息!N59)</f>
        <v/>
      </c>
      <c r="O59" s="33" t="str">
        <f>IF([6]道具信息!O59="","",[6]道具信息!O59)</f>
        <v/>
      </c>
      <c r="P59" s="33" t="str">
        <f>IF([6]道具信息!P59="","",[6]道具信息!P59)</f>
        <v/>
      </c>
      <c r="Q59" s="33" t="str">
        <f>IF([6]道具信息!Q59="","",[6]道具信息!Q59)</f>
        <v/>
      </c>
      <c r="R59" s="33" t="str">
        <f>IF([6]道具信息!R59="","",[6]道具信息!R59)</f>
        <v/>
      </c>
      <c r="S59" s="33" t="str">
        <f>IF([6]道具信息!S59="","",[6]道具信息!S59)</f>
        <v/>
      </c>
      <c r="T59" s="33" t="str">
        <f>IF([6]道具信息!T59="","",[6]道具信息!T59)</f>
        <v/>
      </c>
      <c r="U59" s="33" t="str">
        <f>IF([6]道具信息!U59="","",[6]道具信息!U59)</f>
        <v/>
      </c>
      <c r="V59" s="33" t="str">
        <f>IF([6]道具信息!V59="","",[6]道具信息!V59)</f>
        <v/>
      </c>
      <c r="W59" s="33" t="str">
        <f>IF([6]道具信息!W59="","",[6]道具信息!W59)</f>
        <v/>
      </c>
      <c r="X59" s="33" t="str">
        <f>IF([6]道具信息!X59="","",[6]道具信息!X59)</f>
        <v/>
      </c>
      <c r="Y59" s="33" t="str">
        <f>IF([6]道具信息!Y59="","",[6]道具信息!Y59)</f>
        <v/>
      </c>
      <c r="Z59" s="33" t="str">
        <f>IF([6]道具信息!Z59="","",[6]道具信息!Z59)</f>
        <v/>
      </c>
    </row>
    <row r="60" spans="1:26" x14ac:dyDescent="0.15">
      <c r="A60" s="33" t="str">
        <f>IF([6]道具信息!A60="","",[6]道具信息!A60)</f>
        <v/>
      </c>
      <c r="B60" s="33" t="str">
        <f>IF([6]道具信息!B60="","",[6]道具信息!B60)</f>
        <v/>
      </c>
      <c r="C60" s="33" t="str">
        <f>IF([6]道具信息!C60="","",[6]道具信息!C60)</f>
        <v/>
      </c>
      <c r="D60" s="33" t="str">
        <f>IF([6]道具信息!D60="","",[6]道具信息!D60)</f>
        <v>紫色皮肤</v>
      </c>
      <c r="E60" s="33">
        <f>IF([6]道具信息!E60="","",[6]道具信息!E60)</f>
        <v>6000</v>
      </c>
      <c r="F60" s="33">
        <f>IF([6]道具信息!F60="","",[6]道具信息!F60)</f>
        <v>1</v>
      </c>
      <c r="G60" s="33">
        <f>IF([6]道具信息!G60="","",[6]道具信息!G60)</f>
        <v>1</v>
      </c>
      <c r="H60" s="33">
        <f>IF([6]道具信息!H60="","",[6]道具信息!H60)</f>
        <v>1</v>
      </c>
      <c r="I60" s="33">
        <f>IF([6]道具信息!I60="","",[6]道具信息!I60)</f>
        <v>6000</v>
      </c>
      <c r="J60" s="33">
        <f>IF([6]道具信息!J60="","",[6]道具信息!J60)</f>
        <v>6000</v>
      </c>
      <c r="K60" s="33">
        <f>IF([6]道具信息!K60="","",[6]道具信息!K60)</f>
        <v>6000</v>
      </c>
      <c r="L60" s="33" t="str">
        <f>IF([6]道具信息!L60="","",[6]道具信息!L60)</f>
        <v/>
      </c>
      <c r="M60" s="33" t="str">
        <f>IF([6]道具信息!M60="","",[6]道具信息!M60)</f>
        <v/>
      </c>
      <c r="N60" s="33" t="str">
        <f>IF([6]道具信息!N60="","",[6]道具信息!N60)</f>
        <v/>
      </c>
      <c r="O60" s="33" t="str">
        <f>IF([6]道具信息!O60="","",[6]道具信息!O60)</f>
        <v/>
      </c>
      <c r="P60" s="33" t="str">
        <f>IF([6]道具信息!P60="","",[6]道具信息!P60)</f>
        <v/>
      </c>
      <c r="Q60" s="33" t="str">
        <f>IF([6]道具信息!Q60="","",[6]道具信息!Q60)</f>
        <v/>
      </c>
      <c r="R60" s="33" t="str">
        <f>IF([6]道具信息!R60="","",[6]道具信息!R60)</f>
        <v/>
      </c>
      <c r="S60" s="33" t="str">
        <f>IF([6]道具信息!S60="","",[6]道具信息!S60)</f>
        <v/>
      </c>
      <c r="T60" s="33" t="str">
        <f>IF([6]道具信息!T60="","",[6]道具信息!T60)</f>
        <v/>
      </c>
      <c r="U60" s="33" t="str">
        <f>IF([6]道具信息!U60="","",[6]道具信息!U60)</f>
        <v/>
      </c>
      <c r="V60" s="33" t="str">
        <f>IF([6]道具信息!V60="","",[6]道具信息!V60)</f>
        <v/>
      </c>
      <c r="W60" s="33" t="str">
        <f>IF([6]道具信息!W60="","",[6]道具信息!W60)</f>
        <v/>
      </c>
      <c r="X60" s="33" t="str">
        <f>IF([6]道具信息!X60="","",[6]道具信息!X60)</f>
        <v/>
      </c>
      <c r="Y60" s="33" t="str">
        <f>IF([6]道具信息!Y60="","",[6]道具信息!Y60)</f>
        <v/>
      </c>
      <c r="Z60" s="33" t="str">
        <f>IF([6]道具信息!Z60="","",[6]道具信息!Z60)</f>
        <v/>
      </c>
    </row>
    <row r="61" spans="1:26" x14ac:dyDescent="0.15">
      <c r="A61" s="33" t="str">
        <f>IF([6]道具信息!A61="","",[6]道具信息!A61)</f>
        <v/>
      </c>
      <c r="B61" s="33" t="str">
        <f>IF([6]道具信息!B61="","",[6]道具信息!B61)</f>
        <v/>
      </c>
      <c r="C61" s="33" t="str">
        <f>IF([6]道具信息!C61="","",[6]道具信息!C61)</f>
        <v/>
      </c>
      <c r="D61" s="33" t="str">
        <f>IF([6]道具信息!D61="","",[6]道具信息!D61)</f>
        <v>橙色皮肤</v>
      </c>
      <c r="E61" s="33">
        <f>IF([6]道具信息!E61="","",[6]道具信息!E61)</f>
        <v>16000</v>
      </c>
      <c r="F61" s="33">
        <f>IF([6]道具信息!F61="","",[6]道具信息!F61)</f>
        <v>1</v>
      </c>
      <c r="G61" s="33">
        <f>IF([6]道具信息!G61="","",[6]道具信息!G61)</f>
        <v>1</v>
      </c>
      <c r="H61" s="33">
        <f>IF([6]道具信息!H61="","",[6]道具信息!H61)</f>
        <v>1</v>
      </c>
      <c r="I61" s="33">
        <f>IF([6]道具信息!I61="","",[6]道具信息!I61)</f>
        <v>16000</v>
      </c>
      <c r="J61" s="33">
        <f>IF([6]道具信息!J61="","",[6]道具信息!J61)</f>
        <v>16000</v>
      </c>
      <c r="K61" s="33">
        <f>IF([6]道具信息!K61="","",[6]道具信息!K61)</f>
        <v>16000</v>
      </c>
      <c r="L61" s="33" t="str">
        <f>IF([6]道具信息!L61="","",[6]道具信息!L61)</f>
        <v/>
      </c>
      <c r="M61" s="33" t="str">
        <f>IF([6]道具信息!M61="","",[6]道具信息!M61)</f>
        <v/>
      </c>
      <c r="N61" s="33" t="str">
        <f>IF([6]道具信息!N61="","",[6]道具信息!N61)</f>
        <v/>
      </c>
      <c r="O61" s="33" t="str">
        <f>IF([6]道具信息!O61="","",[6]道具信息!O61)</f>
        <v/>
      </c>
      <c r="P61" s="33" t="str">
        <f>IF([6]道具信息!P61="","",[6]道具信息!P61)</f>
        <v/>
      </c>
      <c r="Q61" s="33" t="str">
        <f>IF([6]道具信息!Q61="","",[6]道具信息!Q61)</f>
        <v/>
      </c>
      <c r="R61" s="33" t="str">
        <f>IF([6]道具信息!R61="","",[6]道具信息!R61)</f>
        <v/>
      </c>
      <c r="S61" s="33" t="str">
        <f>IF([6]道具信息!S61="","",[6]道具信息!S61)</f>
        <v/>
      </c>
      <c r="T61" s="33" t="str">
        <f>IF([6]道具信息!T61="","",[6]道具信息!T61)</f>
        <v/>
      </c>
      <c r="U61" s="33" t="str">
        <f>IF([6]道具信息!U61="","",[6]道具信息!U61)</f>
        <v/>
      </c>
      <c r="V61" s="33" t="str">
        <f>IF([6]道具信息!V61="","",[6]道具信息!V61)</f>
        <v/>
      </c>
      <c r="W61" s="33" t="str">
        <f>IF([6]道具信息!W61="","",[6]道具信息!W61)</f>
        <v/>
      </c>
      <c r="X61" s="33" t="str">
        <f>IF([6]道具信息!X61="","",[6]道具信息!X61)</f>
        <v/>
      </c>
      <c r="Y61" s="33" t="str">
        <f>IF([6]道具信息!Y61="","",[6]道具信息!Y61)</f>
        <v/>
      </c>
      <c r="Z61" s="33" t="str">
        <f>IF([6]道具信息!Z61="","",[6]道具信息!Z61)</f>
        <v/>
      </c>
    </row>
    <row r="62" spans="1:26" x14ac:dyDescent="0.15">
      <c r="A62" s="33" t="str">
        <f>IF([6]道具信息!A62="","",[6]道具信息!A62)</f>
        <v/>
      </c>
      <c r="B62" s="33" t="str">
        <f>IF([6]道具信息!B62="","",[6]道具信息!B62)</f>
        <v/>
      </c>
      <c r="C62" s="33" t="str">
        <f>IF([6]道具信息!C62="","",[6]道具信息!C62)</f>
        <v/>
      </c>
      <c r="D62" s="33" t="str">
        <f>IF([6]道具信息!D62="","",[6]道具信息!D62)</f>
        <v>红色皮肤</v>
      </c>
      <c r="E62" s="33">
        <f>IF([6]道具信息!E62="","",[6]道具信息!E62)</f>
        <v>150000</v>
      </c>
      <c r="F62" s="33">
        <f>IF([6]道具信息!F62="","",[6]道具信息!F62)</f>
        <v>2</v>
      </c>
      <c r="G62" s="33">
        <f>IF([6]道具信息!G62="","",[6]道具信息!G62)</f>
        <v>2</v>
      </c>
      <c r="H62" s="33">
        <f>IF([6]道具信息!H62="","",[6]道具信息!H62)</f>
        <v>2</v>
      </c>
      <c r="I62" s="33">
        <f>IF([6]道具信息!I62="","",[6]道具信息!I62)</f>
        <v>300000</v>
      </c>
      <c r="J62" s="33">
        <f>IF([6]道具信息!J62="","",[6]道具信息!J62)</f>
        <v>300000</v>
      </c>
      <c r="K62" s="33">
        <f>IF([6]道具信息!K62="","",[6]道具信息!K62)</f>
        <v>300000</v>
      </c>
      <c r="L62" s="33" t="str">
        <f>IF([6]道具信息!L62="","",[6]道具信息!L62)</f>
        <v/>
      </c>
      <c r="M62" s="33" t="str">
        <f>IF([6]道具信息!M62="","",[6]道具信息!M62)</f>
        <v/>
      </c>
      <c r="N62" s="33" t="str">
        <f>IF([6]道具信息!N62="","",[6]道具信息!N62)</f>
        <v/>
      </c>
      <c r="O62" s="33" t="str">
        <f>IF([6]道具信息!O62="","",[6]道具信息!O62)</f>
        <v/>
      </c>
      <c r="P62" s="33" t="str">
        <f>IF([6]道具信息!P62="","",[6]道具信息!P62)</f>
        <v/>
      </c>
      <c r="Q62" s="33" t="str">
        <f>IF([6]道具信息!Q62="","",[6]道具信息!Q62)</f>
        <v/>
      </c>
      <c r="R62" s="33" t="str">
        <f>IF([6]道具信息!R62="","",[6]道具信息!R62)</f>
        <v/>
      </c>
      <c r="S62" s="33" t="str">
        <f>IF([6]道具信息!S62="","",[6]道具信息!S62)</f>
        <v/>
      </c>
      <c r="T62" s="33" t="str">
        <f>IF([6]道具信息!T62="","",[6]道具信息!T62)</f>
        <v/>
      </c>
      <c r="U62" s="33" t="str">
        <f>IF([6]道具信息!U62="","",[6]道具信息!U62)</f>
        <v/>
      </c>
      <c r="V62" s="33" t="str">
        <f>IF([6]道具信息!V62="","",[6]道具信息!V62)</f>
        <v/>
      </c>
      <c r="W62" s="33" t="str">
        <f>IF([6]道具信息!W62="","",[6]道具信息!W62)</f>
        <v/>
      </c>
      <c r="X62" s="33" t="str">
        <f>IF([6]道具信息!X62="","",[6]道具信息!X62)</f>
        <v/>
      </c>
      <c r="Y62" s="33" t="str">
        <f>IF([6]道具信息!Y62="","",[6]道具信息!Y62)</f>
        <v/>
      </c>
      <c r="Z62" s="33" t="str">
        <f>IF([6]道具信息!Z62="","",[6]道具信息!Z62)</f>
        <v/>
      </c>
    </row>
    <row r="63" spans="1:26" x14ac:dyDescent="0.15">
      <c r="A63" s="33" t="str">
        <f>IF([6]道具信息!A63="","",[6]道具信息!A63)</f>
        <v/>
      </c>
      <c r="B63" s="33" t="str">
        <f>IF([6]道具信息!B63="","",[6]道具信息!B63)</f>
        <v/>
      </c>
      <c r="C63" s="33" t="str">
        <f>IF([6]道具信息!C63="","",[6]道具信息!C63)</f>
        <v/>
      </c>
      <c r="D63" s="33" t="str">
        <f>IF([6]道具信息!D63="","",[6]道具信息!D63)</f>
        <v>橙色皮肤碎片</v>
      </c>
      <c r="E63" s="33">
        <f>IF([6]道具信息!E63="","",[6]道具信息!E63)</f>
        <v>533.33333333333337</v>
      </c>
      <c r="F63" s="33">
        <f>IF([6]道具信息!F63="","",[6]道具信息!F63)</f>
        <v>1</v>
      </c>
      <c r="G63" s="33">
        <f>IF([6]道具信息!G63="","",[6]道具信息!G63)</f>
        <v>1</v>
      </c>
      <c r="H63" s="33">
        <f>IF([6]道具信息!H63="","",[6]道具信息!H63)</f>
        <v>1</v>
      </c>
      <c r="I63" s="33">
        <f>IF([6]道具信息!I63="","",[6]道具信息!I63)</f>
        <v>533.33333333333337</v>
      </c>
      <c r="J63" s="33">
        <f>IF([6]道具信息!J63="","",[6]道具信息!J63)</f>
        <v>533.33333333333337</v>
      </c>
      <c r="K63" s="33">
        <f>IF([6]道具信息!K63="","",[6]道具信息!K63)</f>
        <v>533.33333333333337</v>
      </c>
      <c r="L63" s="33" t="str">
        <f>IF([6]道具信息!L63="","",[6]道具信息!L63)</f>
        <v/>
      </c>
      <c r="M63" s="33" t="str">
        <f>IF([6]道具信息!M63="","",[6]道具信息!M63)</f>
        <v/>
      </c>
      <c r="N63" s="33" t="str">
        <f>IF([6]道具信息!N63="","",[6]道具信息!N63)</f>
        <v/>
      </c>
      <c r="O63" s="33" t="str">
        <f>IF([6]道具信息!O63="","",[6]道具信息!O63)</f>
        <v/>
      </c>
      <c r="P63" s="33" t="str">
        <f>IF([6]道具信息!P63="","",[6]道具信息!P63)</f>
        <v/>
      </c>
      <c r="Q63" s="33" t="str">
        <f>IF([6]道具信息!Q63="","",[6]道具信息!Q63)</f>
        <v/>
      </c>
      <c r="R63" s="33" t="str">
        <f>IF([6]道具信息!R63="","",[6]道具信息!R63)</f>
        <v/>
      </c>
      <c r="S63" s="33" t="str">
        <f>IF([6]道具信息!S63="","",[6]道具信息!S63)</f>
        <v/>
      </c>
      <c r="T63" s="33" t="str">
        <f>IF([6]道具信息!T63="","",[6]道具信息!T63)</f>
        <v/>
      </c>
      <c r="U63" s="33" t="str">
        <f>IF([6]道具信息!U63="","",[6]道具信息!U63)</f>
        <v/>
      </c>
      <c r="V63" s="33" t="str">
        <f>IF([6]道具信息!V63="","",[6]道具信息!V63)</f>
        <v/>
      </c>
      <c r="W63" s="33" t="str">
        <f>IF([6]道具信息!W63="","",[6]道具信息!W63)</f>
        <v/>
      </c>
      <c r="X63" s="33" t="str">
        <f>IF([6]道具信息!X63="","",[6]道具信息!X63)</f>
        <v/>
      </c>
      <c r="Y63" s="33" t="str">
        <f>IF([6]道具信息!Y63="","",[6]道具信息!Y63)</f>
        <v/>
      </c>
      <c r="Z63" s="33" t="str">
        <f>IF([6]道具信息!Z63="","",[6]道具信息!Z63)</f>
        <v/>
      </c>
    </row>
    <row r="64" spans="1:26" x14ac:dyDescent="0.15">
      <c r="A64" s="33" t="str">
        <f>IF([6]道具信息!A64="","",[6]道具信息!A64)</f>
        <v/>
      </c>
      <c r="B64" s="33" t="str">
        <f>IF([6]道具信息!B64="","",[6]道具信息!B64)</f>
        <v/>
      </c>
      <c r="C64" s="33" t="str">
        <f>IF([6]道具信息!C64="","",[6]道具信息!C64)</f>
        <v/>
      </c>
      <c r="D64" s="33" t="str">
        <f>IF([6]道具信息!D64="","",[6]道具信息!D64)</f>
        <v>红色皮肤碎片</v>
      </c>
      <c r="E64" s="33">
        <f>IF([6]道具信息!E64="","",[6]道具信息!E64)</f>
        <v>3000</v>
      </c>
      <c r="F64" s="33">
        <f>IF([6]道具信息!F64="","",[6]道具信息!F64)</f>
        <v>2</v>
      </c>
      <c r="G64" s="33">
        <f>IF([6]道具信息!G64="","",[6]道具信息!G64)</f>
        <v>2</v>
      </c>
      <c r="H64" s="33">
        <f>IF([6]道具信息!H64="","",[6]道具信息!H64)</f>
        <v>2</v>
      </c>
      <c r="I64" s="33">
        <f>IF([6]道具信息!I64="","",[6]道具信息!I64)</f>
        <v>6000</v>
      </c>
      <c r="J64" s="33">
        <f>IF([6]道具信息!J64="","",[6]道具信息!J64)</f>
        <v>6000</v>
      </c>
      <c r="K64" s="33">
        <f>IF([6]道具信息!K64="","",[6]道具信息!K64)</f>
        <v>6000</v>
      </c>
      <c r="L64" s="33" t="str">
        <f>IF([6]道具信息!L64="","",[6]道具信息!L64)</f>
        <v/>
      </c>
      <c r="M64" s="33" t="str">
        <f>IF([6]道具信息!M64="","",[6]道具信息!M64)</f>
        <v/>
      </c>
      <c r="N64" s="33" t="str">
        <f>IF([6]道具信息!N64="","",[6]道具信息!N64)</f>
        <v/>
      </c>
      <c r="O64" s="33" t="str">
        <f>IF([6]道具信息!O64="","",[6]道具信息!O64)</f>
        <v/>
      </c>
      <c r="P64" s="33" t="str">
        <f>IF([6]道具信息!P64="","",[6]道具信息!P64)</f>
        <v/>
      </c>
      <c r="Q64" s="33" t="str">
        <f>IF([6]道具信息!Q64="","",[6]道具信息!Q64)</f>
        <v/>
      </c>
      <c r="R64" s="33" t="str">
        <f>IF([6]道具信息!R64="","",[6]道具信息!R64)</f>
        <v/>
      </c>
      <c r="S64" s="33" t="str">
        <f>IF([6]道具信息!S64="","",[6]道具信息!S64)</f>
        <v/>
      </c>
      <c r="T64" s="33" t="str">
        <f>IF([6]道具信息!T64="","",[6]道具信息!T64)</f>
        <v/>
      </c>
      <c r="U64" s="33" t="str">
        <f>IF([6]道具信息!U64="","",[6]道具信息!U64)</f>
        <v/>
      </c>
      <c r="V64" s="33" t="str">
        <f>IF([6]道具信息!V64="","",[6]道具信息!V64)</f>
        <v/>
      </c>
      <c r="W64" s="33" t="str">
        <f>IF([6]道具信息!W64="","",[6]道具信息!W64)</f>
        <v/>
      </c>
      <c r="X64" s="33" t="str">
        <f>IF([6]道具信息!X64="","",[6]道具信息!X64)</f>
        <v/>
      </c>
      <c r="Y64" s="33" t="str">
        <f>IF([6]道具信息!Y64="","",[6]道具信息!Y64)</f>
        <v/>
      </c>
      <c r="Z64" s="33" t="str">
        <f>IF([6]道具信息!Z64="","",[6]道具信息!Z64)</f>
        <v/>
      </c>
    </row>
    <row r="65" spans="1:26" x14ac:dyDescent="0.15">
      <c r="A65" s="33" t="str">
        <f>IF([6]道具信息!A65="","",[6]道具信息!A65)</f>
        <v/>
      </c>
      <c r="B65" s="33" t="str">
        <f>IF([6]道具信息!B65="","",[6]道具信息!B65)</f>
        <v/>
      </c>
      <c r="C65" s="33" t="str">
        <f>IF([6]道具信息!C65="","",[6]道具信息!C65)</f>
        <v/>
      </c>
      <c r="D65" s="33" t="str">
        <f>IF([6]道具信息!D65="","",[6]道具信息!D65)</f>
        <v>7天限时橙色皮肤</v>
      </c>
      <c r="E65" s="33">
        <f>IF([6]道具信息!E65="","",[6]道具信息!E65)</f>
        <v>16000</v>
      </c>
      <c r="F65" s="33">
        <f>IF([6]道具信息!F65="","",[6]道具信息!F65)</f>
        <v>0.2</v>
      </c>
      <c r="G65" s="33">
        <f>IF([6]道具信息!G65="","",[6]道具信息!G65)</f>
        <v>0.2</v>
      </c>
      <c r="H65" s="33">
        <f>IF([6]道具信息!H65="","",[6]道具信息!H65)</f>
        <v>0.2</v>
      </c>
      <c r="I65" s="33">
        <f>IF([6]道具信息!I65="","",[6]道具信息!I65)</f>
        <v>3200</v>
      </c>
      <c r="J65" s="33">
        <f>IF([6]道具信息!J65="","",[6]道具信息!J65)</f>
        <v>3200</v>
      </c>
      <c r="K65" s="33">
        <f>IF([6]道具信息!K65="","",[6]道具信息!K65)</f>
        <v>3200</v>
      </c>
      <c r="L65" s="33" t="str">
        <f>IF([6]道具信息!L65="","",[6]道具信息!L65)</f>
        <v>7天</v>
      </c>
      <c r="M65" s="33" t="str">
        <f>IF([6]道具信息!M65="","",[6]道具信息!M65)</f>
        <v/>
      </c>
      <c r="N65" s="33" t="str">
        <f>IF([6]道具信息!N65="","",[6]道具信息!N65)</f>
        <v/>
      </c>
      <c r="O65" s="33" t="str">
        <f>IF([6]道具信息!O65="","",[6]道具信息!O65)</f>
        <v/>
      </c>
      <c r="P65" s="33" t="str">
        <f>IF([6]道具信息!P65="","",[6]道具信息!P65)</f>
        <v/>
      </c>
      <c r="Q65" s="33" t="str">
        <f>IF([6]道具信息!Q65="","",[6]道具信息!Q65)</f>
        <v/>
      </c>
      <c r="R65" s="33" t="str">
        <f>IF([6]道具信息!R65="","",[6]道具信息!R65)</f>
        <v/>
      </c>
      <c r="S65" s="33" t="str">
        <f>IF([6]道具信息!S65="","",[6]道具信息!S65)</f>
        <v/>
      </c>
      <c r="T65" s="33" t="str">
        <f>IF([6]道具信息!T65="","",[6]道具信息!T65)</f>
        <v/>
      </c>
      <c r="U65" s="33" t="str">
        <f>IF([6]道具信息!U65="","",[6]道具信息!U65)</f>
        <v/>
      </c>
      <c r="V65" s="33" t="str">
        <f>IF([6]道具信息!V65="","",[6]道具信息!V65)</f>
        <v/>
      </c>
      <c r="W65" s="33" t="str">
        <f>IF([6]道具信息!W65="","",[6]道具信息!W65)</f>
        <v/>
      </c>
      <c r="X65" s="33" t="str">
        <f>IF([6]道具信息!X65="","",[6]道具信息!X65)</f>
        <v/>
      </c>
      <c r="Y65" s="33" t="str">
        <f>IF([6]道具信息!Y65="","",[6]道具信息!Y65)</f>
        <v/>
      </c>
      <c r="Z65" s="33" t="str">
        <f>IF([6]道具信息!Z65="","",[6]道具信息!Z65)</f>
        <v/>
      </c>
    </row>
    <row r="66" spans="1:26" x14ac:dyDescent="0.15">
      <c r="A66" s="33" t="str">
        <f>IF([6]道具信息!A66="","",[6]道具信息!A66)</f>
        <v/>
      </c>
      <c r="B66" s="33" t="str">
        <f>IF([6]道具信息!B66="","",[6]道具信息!B66)</f>
        <v/>
      </c>
      <c r="C66" s="33" t="str">
        <f>IF([6]道具信息!C66="","",[6]道具信息!C66)</f>
        <v/>
      </c>
      <c r="D66" s="33" t="str">
        <f>IF([6]道具信息!D66="","",[6]道具信息!D66)</f>
        <v>30天限时橙色皮肤</v>
      </c>
      <c r="E66" s="33">
        <f>IF([6]道具信息!E66="","",[6]道具信息!E66)</f>
        <v>16000</v>
      </c>
      <c r="F66" s="33">
        <f>IF([6]道具信息!F66="","",[6]道具信息!F66)</f>
        <v>0.5</v>
      </c>
      <c r="G66" s="33">
        <f>IF([6]道具信息!G66="","",[6]道具信息!G66)</f>
        <v>0.5</v>
      </c>
      <c r="H66" s="33">
        <f>IF([6]道具信息!H66="","",[6]道具信息!H66)</f>
        <v>0.5</v>
      </c>
      <c r="I66" s="33">
        <f>IF([6]道具信息!I66="","",[6]道具信息!I66)</f>
        <v>8000</v>
      </c>
      <c r="J66" s="33">
        <f>IF([6]道具信息!J66="","",[6]道具信息!J66)</f>
        <v>8000</v>
      </c>
      <c r="K66" s="33">
        <f>IF([6]道具信息!K66="","",[6]道具信息!K66)</f>
        <v>8000</v>
      </c>
      <c r="L66" s="33" t="str">
        <f>IF([6]道具信息!L66="","",[6]道具信息!L66)</f>
        <v>30天</v>
      </c>
      <c r="M66" s="33" t="str">
        <f>IF([6]道具信息!M66="","",[6]道具信息!M66)</f>
        <v/>
      </c>
      <c r="N66" s="33" t="str">
        <f>IF([6]道具信息!N66="","",[6]道具信息!N66)</f>
        <v/>
      </c>
      <c r="O66" s="33" t="str">
        <f>IF([6]道具信息!O66="","",[6]道具信息!O66)</f>
        <v/>
      </c>
      <c r="P66" s="33" t="str">
        <f>IF([6]道具信息!P66="","",[6]道具信息!P66)</f>
        <v/>
      </c>
      <c r="Q66" s="33" t="str">
        <f>IF([6]道具信息!Q66="","",[6]道具信息!Q66)</f>
        <v/>
      </c>
      <c r="R66" s="33" t="str">
        <f>IF([6]道具信息!R66="","",[6]道具信息!R66)</f>
        <v/>
      </c>
      <c r="S66" s="33" t="str">
        <f>IF([6]道具信息!S66="","",[6]道具信息!S66)</f>
        <v/>
      </c>
      <c r="T66" s="33" t="str">
        <f>IF([6]道具信息!T66="","",[6]道具信息!T66)</f>
        <v/>
      </c>
      <c r="U66" s="33" t="str">
        <f>IF([6]道具信息!U66="","",[6]道具信息!U66)</f>
        <v/>
      </c>
      <c r="V66" s="33" t="str">
        <f>IF([6]道具信息!V66="","",[6]道具信息!V66)</f>
        <v/>
      </c>
      <c r="W66" s="33" t="str">
        <f>IF([6]道具信息!W66="","",[6]道具信息!W66)</f>
        <v/>
      </c>
      <c r="X66" s="33" t="str">
        <f>IF([6]道具信息!X66="","",[6]道具信息!X66)</f>
        <v/>
      </c>
      <c r="Y66" s="33" t="str">
        <f>IF([6]道具信息!Y66="","",[6]道具信息!Y66)</f>
        <v/>
      </c>
      <c r="Z66" s="33" t="str">
        <f>IF([6]道具信息!Z66="","",[6]道具信息!Z66)</f>
        <v/>
      </c>
    </row>
    <row r="67" spans="1:26" x14ac:dyDescent="0.15">
      <c r="A67" s="33" t="str">
        <f>IF([6]道具信息!A67="","",[6]道具信息!A67)</f>
        <v/>
      </c>
      <c r="B67" s="33" t="str">
        <f>IF([6]道具信息!B67="","",[6]道具信息!B67)</f>
        <v/>
      </c>
      <c r="C67" s="33" t="str">
        <f>IF([6]道具信息!C67="","",[6]道具信息!C67)</f>
        <v/>
      </c>
      <c r="D67" s="33" t="str">
        <f>IF([6]道具信息!D67="","",[6]道具信息!D67)</f>
        <v>紫色外显</v>
      </c>
      <c r="E67" s="33">
        <f>IF([6]道具信息!E67="","",[6]道具信息!E67)</f>
        <v>6000</v>
      </c>
      <c r="F67" s="33">
        <f>IF([6]道具信息!F67="","",[6]道具信息!F67)</f>
        <v>0.75</v>
      </c>
      <c r="G67" s="33">
        <f>IF([6]道具信息!G67="","",[6]道具信息!G67)</f>
        <v>0.75</v>
      </c>
      <c r="H67" s="33">
        <f>IF([6]道具信息!H67="","",[6]道具信息!H67)</f>
        <v>0.1</v>
      </c>
      <c r="I67" s="33">
        <f>IF([6]道具信息!I67="","",[6]道具信息!I67)</f>
        <v>4500</v>
      </c>
      <c r="J67" s="33">
        <f>IF([6]道具信息!J67="","",[6]道具信息!J67)</f>
        <v>4500</v>
      </c>
      <c r="K67" s="33">
        <f>IF([6]道具信息!K67="","",[6]道具信息!K67)</f>
        <v>600</v>
      </c>
      <c r="L67" s="33" t="str">
        <f>IF([6]道具信息!L67="","",[6]道具信息!L67)</f>
        <v/>
      </c>
      <c r="M67" s="33" t="str">
        <f>IF([6]道具信息!M67="","",[6]道具信息!M67)</f>
        <v/>
      </c>
      <c r="N67" s="33" t="str">
        <f>IF([6]道具信息!N67="","",[6]道具信息!N67)</f>
        <v/>
      </c>
      <c r="O67" s="33" t="str">
        <f>IF([6]道具信息!O67="","",[6]道具信息!O67)</f>
        <v/>
      </c>
      <c r="P67" s="33" t="str">
        <f>IF([6]道具信息!P67="","",[6]道具信息!P67)</f>
        <v/>
      </c>
      <c r="Q67" s="33" t="str">
        <f>IF([6]道具信息!Q67="","",[6]道具信息!Q67)</f>
        <v/>
      </c>
      <c r="R67" s="33" t="str">
        <f>IF([6]道具信息!R67="","",[6]道具信息!R67)</f>
        <v/>
      </c>
      <c r="S67" s="33" t="str">
        <f>IF([6]道具信息!S67="","",[6]道具信息!S67)</f>
        <v/>
      </c>
      <c r="T67" s="33" t="str">
        <f>IF([6]道具信息!T67="","",[6]道具信息!T67)</f>
        <v/>
      </c>
      <c r="U67" s="33" t="str">
        <f>IF([6]道具信息!U67="","",[6]道具信息!U67)</f>
        <v/>
      </c>
      <c r="V67" s="33" t="str">
        <f>IF([6]道具信息!V67="","",[6]道具信息!V67)</f>
        <v/>
      </c>
      <c r="W67" s="33" t="str">
        <f>IF([6]道具信息!W67="","",[6]道具信息!W67)</f>
        <v/>
      </c>
      <c r="X67" s="33" t="str">
        <f>IF([6]道具信息!X67="","",[6]道具信息!X67)</f>
        <v/>
      </c>
      <c r="Y67" s="33" t="str">
        <f>IF([6]道具信息!Y67="","",[6]道具信息!Y67)</f>
        <v/>
      </c>
      <c r="Z67" s="33" t="str">
        <f>IF([6]道具信息!Z67="","",[6]道具信息!Z67)</f>
        <v/>
      </c>
    </row>
    <row r="68" spans="1:26" x14ac:dyDescent="0.15">
      <c r="A68" s="33" t="str">
        <f>IF([6]道具信息!A68="","",[6]道具信息!A68)</f>
        <v/>
      </c>
      <c r="B68" s="33" t="str">
        <f>IF([6]道具信息!B68="","",[6]道具信息!B68)</f>
        <v/>
      </c>
      <c r="C68" s="33" t="str">
        <f>IF([6]道具信息!C68="","",[6]道具信息!C68)</f>
        <v/>
      </c>
      <c r="D68" s="33" t="str">
        <f>IF([6]道具信息!D68="","",[6]道具信息!D68)</f>
        <v>橙色外显</v>
      </c>
      <c r="E68" s="33">
        <f>IF([6]道具信息!E68="","",[6]道具信息!E68)</f>
        <v>16000</v>
      </c>
      <c r="F68" s="33">
        <f>IF([6]道具信息!F68="","",[6]道具信息!F68)</f>
        <v>0.75</v>
      </c>
      <c r="G68" s="33">
        <f>IF([6]道具信息!G68="","",[6]道具信息!G68)</f>
        <v>0.75</v>
      </c>
      <c r="H68" s="33">
        <f>IF([6]道具信息!H68="","",[6]道具信息!H68)</f>
        <v>0.1</v>
      </c>
      <c r="I68" s="33">
        <f>IF([6]道具信息!I68="","",[6]道具信息!I68)</f>
        <v>12000</v>
      </c>
      <c r="J68" s="33">
        <f>IF([6]道具信息!J68="","",[6]道具信息!J68)</f>
        <v>12000</v>
      </c>
      <c r="K68" s="33">
        <f>IF([6]道具信息!K68="","",[6]道具信息!K68)</f>
        <v>1600</v>
      </c>
      <c r="L68" s="33" t="str">
        <f>IF([6]道具信息!L68="","",[6]道具信息!L68)</f>
        <v/>
      </c>
      <c r="M68" s="33" t="str">
        <f>IF([6]道具信息!M68="","",[6]道具信息!M68)</f>
        <v/>
      </c>
      <c r="N68" s="33" t="str">
        <f>IF([6]道具信息!N68="","",[6]道具信息!N68)</f>
        <v/>
      </c>
      <c r="O68" s="33" t="str">
        <f>IF([6]道具信息!O68="","",[6]道具信息!O68)</f>
        <v/>
      </c>
      <c r="P68" s="33" t="str">
        <f>IF([6]道具信息!P68="","",[6]道具信息!P68)</f>
        <v/>
      </c>
      <c r="Q68" s="33" t="str">
        <f>IF([6]道具信息!Q68="","",[6]道具信息!Q68)</f>
        <v/>
      </c>
      <c r="R68" s="33" t="str">
        <f>IF([6]道具信息!R68="","",[6]道具信息!R68)</f>
        <v/>
      </c>
      <c r="S68" s="33" t="str">
        <f>IF([6]道具信息!S68="","",[6]道具信息!S68)</f>
        <v/>
      </c>
      <c r="T68" s="33" t="str">
        <f>IF([6]道具信息!T68="","",[6]道具信息!T68)</f>
        <v/>
      </c>
      <c r="U68" s="33" t="str">
        <f>IF([6]道具信息!U68="","",[6]道具信息!U68)</f>
        <v/>
      </c>
      <c r="V68" s="33" t="str">
        <f>IF([6]道具信息!V68="","",[6]道具信息!V68)</f>
        <v/>
      </c>
      <c r="W68" s="33" t="str">
        <f>IF([6]道具信息!W68="","",[6]道具信息!W68)</f>
        <v/>
      </c>
      <c r="X68" s="33" t="str">
        <f>IF([6]道具信息!X68="","",[6]道具信息!X68)</f>
        <v/>
      </c>
      <c r="Y68" s="33" t="str">
        <f>IF([6]道具信息!Y68="","",[6]道具信息!Y68)</f>
        <v/>
      </c>
      <c r="Z68" s="33" t="str">
        <f>IF([6]道具信息!Z68="","",[6]道具信息!Z68)</f>
        <v/>
      </c>
    </row>
    <row r="69" spans="1:26" x14ac:dyDescent="0.15">
      <c r="A69" s="33" t="str">
        <f>IF([6]道具信息!A69="","",[6]道具信息!A69)</f>
        <v/>
      </c>
      <c r="B69" s="33" t="str">
        <f>IF([6]道具信息!B69="","",[6]道具信息!B69)</f>
        <v/>
      </c>
      <c r="C69" s="33" t="str">
        <f>IF([6]道具信息!C69="","",[6]道具信息!C69)</f>
        <v/>
      </c>
      <c r="D69" s="33" t="str">
        <f>IF([6]道具信息!D69="","",[6]道具信息!D69)</f>
        <v>红色外显</v>
      </c>
      <c r="E69" s="33">
        <f>IF([6]道具信息!E69="","",[6]道具信息!E69)</f>
        <v>150000</v>
      </c>
      <c r="F69" s="33">
        <f>IF([6]道具信息!F69="","",[6]道具信息!F69)</f>
        <v>1.5</v>
      </c>
      <c r="G69" s="33">
        <f>IF([6]道具信息!G69="","",[6]道具信息!G69)</f>
        <v>1.5</v>
      </c>
      <c r="H69" s="33">
        <f>IF([6]道具信息!H69="","",[6]道具信息!H69)</f>
        <v>0.2</v>
      </c>
      <c r="I69" s="33">
        <f>IF([6]道具信息!I69="","",[6]道具信息!I69)</f>
        <v>225000</v>
      </c>
      <c r="J69" s="33">
        <f>IF([6]道具信息!J69="","",[6]道具信息!J69)</f>
        <v>225000</v>
      </c>
      <c r="K69" s="33">
        <f>IF([6]道具信息!K69="","",[6]道具信息!K69)</f>
        <v>30000</v>
      </c>
      <c r="L69" s="33" t="str">
        <f>IF([6]道具信息!L69="","",[6]道具信息!L69)</f>
        <v/>
      </c>
      <c r="M69" s="33" t="str">
        <f>IF([6]道具信息!M69="","",[6]道具信息!M69)</f>
        <v/>
      </c>
      <c r="N69" s="33" t="str">
        <f>IF([6]道具信息!N69="","",[6]道具信息!N69)</f>
        <v/>
      </c>
      <c r="O69" s="33" t="str">
        <f>IF([6]道具信息!O69="","",[6]道具信息!O69)</f>
        <v/>
      </c>
      <c r="P69" s="33" t="str">
        <f>IF([6]道具信息!P69="","",[6]道具信息!P69)</f>
        <v/>
      </c>
      <c r="Q69" s="33" t="str">
        <f>IF([6]道具信息!Q69="","",[6]道具信息!Q69)</f>
        <v/>
      </c>
      <c r="R69" s="33" t="str">
        <f>IF([6]道具信息!R69="","",[6]道具信息!R69)</f>
        <v/>
      </c>
      <c r="S69" s="33" t="str">
        <f>IF([6]道具信息!S69="","",[6]道具信息!S69)</f>
        <v/>
      </c>
      <c r="T69" s="33" t="str">
        <f>IF([6]道具信息!T69="","",[6]道具信息!T69)</f>
        <v/>
      </c>
      <c r="U69" s="33" t="str">
        <f>IF([6]道具信息!U69="","",[6]道具信息!U69)</f>
        <v/>
      </c>
      <c r="V69" s="33" t="str">
        <f>IF([6]道具信息!V69="","",[6]道具信息!V69)</f>
        <v/>
      </c>
      <c r="W69" s="33" t="str">
        <f>IF([6]道具信息!W69="","",[6]道具信息!W69)</f>
        <v/>
      </c>
      <c r="X69" s="33" t="str">
        <f>IF([6]道具信息!X69="","",[6]道具信息!X69)</f>
        <v/>
      </c>
      <c r="Y69" s="33" t="str">
        <f>IF([6]道具信息!Y69="","",[6]道具信息!Y69)</f>
        <v/>
      </c>
      <c r="Z69" s="33" t="str">
        <f>IF([6]道具信息!Z69="","",[6]道具信息!Z69)</f>
        <v/>
      </c>
    </row>
    <row r="70" spans="1:26" x14ac:dyDescent="0.15">
      <c r="A70" s="33" t="str">
        <f>IF([6]道具信息!A70="","",[6]道具信息!A70)</f>
        <v/>
      </c>
      <c r="B70" s="33" t="str">
        <f>IF([6]道具信息!B70="","",[6]道具信息!B70)</f>
        <v/>
      </c>
      <c r="C70" s="33" t="str">
        <f>IF([6]道具信息!C70="","",[6]道具信息!C70)</f>
        <v/>
      </c>
      <c r="D70" s="33" t="str">
        <f>IF([6]道具信息!D70="","",[6]道具信息!D70)</f>
        <v>7天限时橙色外显</v>
      </c>
      <c r="E70" s="33">
        <f>IF([6]道具信息!E70="","",[6]道具信息!E70)</f>
        <v>16000</v>
      </c>
      <c r="F70" s="33">
        <f>IF([6]道具信息!F70="","",[6]道具信息!F70)</f>
        <v>0.15000000000000002</v>
      </c>
      <c r="G70" s="33">
        <f>IF([6]道具信息!G70="","",[6]道具信息!G70)</f>
        <v>0.15000000000000002</v>
      </c>
      <c r="H70" s="33">
        <f>IF([6]道具信息!H70="","",[6]道具信息!H70)</f>
        <v>0.02</v>
      </c>
      <c r="I70" s="33">
        <f>IF([6]道具信息!I70="","",[6]道具信息!I70)</f>
        <v>2400.0000000000005</v>
      </c>
      <c r="J70" s="33">
        <f>IF([6]道具信息!J70="","",[6]道具信息!J70)</f>
        <v>2400.0000000000005</v>
      </c>
      <c r="K70" s="33">
        <f>IF([6]道具信息!K70="","",[6]道具信息!K70)</f>
        <v>320</v>
      </c>
      <c r="L70" s="33" t="str">
        <f>IF([6]道具信息!L70="","",[6]道具信息!L70)</f>
        <v>7天</v>
      </c>
      <c r="M70" s="33" t="str">
        <f>IF([6]道具信息!M70="","",[6]道具信息!M70)</f>
        <v/>
      </c>
      <c r="N70" s="33" t="str">
        <f>IF([6]道具信息!N70="","",[6]道具信息!N70)</f>
        <v/>
      </c>
      <c r="O70" s="33" t="str">
        <f>IF([6]道具信息!O70="","",[6]道具信息!O70)</f>
        <v/>
      </c>
      <c r="P70" s="33" t="str">
        <f>IF([6]道具信息!P70="","",[6]道具信息!P70)</f>
        <v/>
      </c>
      <c r="Q70" s="33" t="str">
        <f>IF([6]道具信息!Q70="","",[6]道具信息!Q70)</f>
        <v/>
      </c>
      <c r="R70" s="33" t="str">
        <f>IF([6]道具信息!R70="","",[6]道具信息!R70)</f>
        <v/>
      </c>
      <c r="S70" s="33" t="str">
        <f>IF([6]道具信息!S70="","",[6]道具信息!S70)</f>
        <v/>
      </c>
      <c r="T70" s="33" t="str">
        <f>IF([6]道具信息!T70="","",[6]道具信息!T70)</f>
        <v/>
      </c>
      <c r="U70" s="33" t="str">
        <f>IF([6]道具信息!U70="","",[6]道具信息!U70)</f>
        <v/>
      </c>
      <c r="V70" s="33" t="str">
        <f>IF([6]道具信息!V70="","",[6]道具信息!V70)</f>
        <v/>
      </c>
      <c r="W70" s="33" t="str">
        <f>IF([6]道具信息!W70="","",[6]道具信息!W70)</f>
        <v/>
      </c>
      <c r="X70" s="33" t="str">
        <f>IF([6]道具信息!X70="","",[6]道具信息!X70)</f>
        <v/>
      </c>
      <c r="Y70" s="33" t="str">
        <f>IF([6]道具信息!Y70="","",[6]道具信息!Y70)</f>
        <v/>
      </c>
      <c r="Z70" s="33" t="str">
        <f>IF([6]道具信息!Z70="","",[6]道具信息!Z70)</f>
        <v/>
      </c>
    </row>
    <row r="71" spans="1:26" x14ac:dyDescent="0.15">
      <c r="A71" s="33" t="str">
        <f>IF([6]道具信息!A71="","",[6]道具信息!A71)</f>
        <v/>
      </c>
      <c r="B71" s="33" t="str">
        <f>IF([6]道具信息!B71="","",[6]道具信息!B71)</f>
        <v/>
      </c>
      <c r="C71" s="33" t="str">
        <f>IF([6]道具信息!C71="","",[6]道具信息!C71)</f>
        <v/>
      </c>
      <c r="D71" s="33" t="str">
        <f>IF([6]道具信息!D71="","",[6]道具信息!D71)</f>
        <v>30天限时橙色外显</v>
      </c>
      <c r="E71" s="33">
        <f>IF([6]道具信息!E71="","",[6]道具信息!E71)</f>
        <v>16000</v>
      </c>
      <c r="F71" s="33">
        <f>IF([6]道具信息!F71="","",[6]道具信息!F71)</f>
        <v>0.375</v>
      </c>
      <c r="G71" s="33">
        <f>IF([6]道具信息!G71="","",[6]道具信息!G71)</f>
        <v>0.375</v>
      </c>
      <c r="H71" s="33">
        <f>IF([6]道具信息!H71="","",[6]道具信息!H71)</f>
        <v>0.05</v>
      </c>
      <c r="I71" s="33">
        <f>IF([6]道具信息!I71="","",[6]道具信息!I71)</f>
        <v>6000</v>
      </c>
      <c r="J71" s="33">
        <f>IF([6]道具信息!J71="","",[6]道具信息!J71)</f>
        <v>6000</v>
      </c>
      <c r="K71" s="33">
        <f>IF([6]道具信息!K71="","",[6]道具信息!K71)</f>
        <v>800</v>
      </c>
      <c r="L71" s="33" t="str">
        <f>IF([6]道具信息!L71="","",[6]道具信息!L71)</f>
        <v>30天</v>
      </c>
      <c r="M71" s="33" t="str">
        <f>IF([6]道具信息!M71="","",[6]道具信息!M71)</f>
        <v/>
      </c>
      <c r="N71" s="33" t="str">
        <f>IF([6]道具信息!N71="","",[6]道具信息!N71)</f>
        <v/>
      </c>
      <c r="O71" s="33" t="str">
        <f>IF([6]道具信息!O71="","",[6]道具信息!O71)</f>
        <v/>
      </c>
      <c r="P71" s="33" t="str">
        <f>IF([6]道具信息!P71="","",[6]道具信息!P71)</f>
        <v/>
      </c>
      <c r="Q71" s="33" t="str">
        <f>IF([6]道具信息!Q71="","",[6]道具信息!Q71)</f>
        <v/>
      </c>
      <c r="R71" s="33" t="str">
        <f>IF([6]道具信息!R71="","",[6]道具信息!R71)</f>
        <v/>
      </c>
      <c r="S71" s="33" t="str">
        <f>IF([6]道具信息!S71="","",[6]道具信息!S71)</f>
        <v/>
      </c>
      <c r="T71" s="33" t="str">
        <f>IF([6]道具信息!T71="","",[6]道具信息!T71)</f>
        <v/>
      </c>
      <c r="U71" s="33" t="str">
        <f>IF([6]道具信息!U71="","",[6]道具信息!U71)</f>
        <v/>
      </c>
      <c r="V71" s="33" t="str">
        <f>IF([6]道具信息!V71="","",[6]道具信息!V71)</f>
        <v/>
      </c>
      <c r="W71" s="33" t="str">
        <f>IF([6]道具信息!W71="","",[6]道具信息!W71)</f>
        <v/>
      </c>
      <c r="X71" s="33" t="str">
        <f>IF([6]道具信息!X71="","",[6]道具信息!X71)</f>
        <v/>
      </c>
      <c r="Y71" s="33" t="str">
        <f>IF([6]道具信息!Y71="","",[6]道具信息!Y71)</f>
        <v/>
      </c>
      <c r="Z71" s="33" t="str">
        <f>IF([6]道具信息!Z71="","",[6]道具信息!Z71)</f>
        <v/>
      </c>
    </row>
    <row r="72" spans="1:26" x14ac:dyDescent="0.15">
      <c r="A72" s="33" t="str">
        <f>IF([6]道具信息!A72="","",[6]道具信息!A72)</f>
        <v/>
      </c>
      <c r="B72" s="33" t="str">
        <f>IF([6]道具信息!B72="","",[6]道具信息!B72)</f>
        <v/>
      </c>
      <c r="C72" s="33" t="str">
        <f>IF([6]道具信息!C72="","",[6]道具信息!C72)</f>
        <v/>
      </c>
      <c r="D72" s="33" t="str">
        <f>IF([6]道具信息!D72="","",[6]道具信息!D72)</f>
        <v/>
      </c>
      <c r="E72" s="33" t="str">
        <f>IF([6]道具信息!E72="","",[6]道具信息!E72)</f>
        <v/>
      </c>
      <c r="F72" s="33" t="str">
        <f>IF([6]道具信息!F72="","",[6]道具信息!F72)</f>
        <v/>
      </c>
      <c r="G72" s="33" t="str">
        <f>IF([6]道具信息!G72="","",[6]道具信息!G72)</f>
        <v/>
      </c>
      <c r="H72" s="33" t="str">
        <f>IF([6]道具信息!H72="","",[6]道具信息!H72)</f>
        <v/>
      </c>
      <c r="I72" s="33" t="str">
        <f>IF([6]道具信息!I72="","",[6]道具信息!I72)</f>
        <v/>
      </c>
      <c r="J72" s="33" t="str">
        <f>IF([6]道具信息!J72="","",[6]道具信息!J72)</f>
        <v/>
      </c>
      <c r="K72" s="33" t="str">
        <f>IF([6]道具信息!K72="","",[6]道具信息!K72)</f>
        <v/>
      </c>
      <c r="L72" s="33" t="str">
        <f>IF([6]道具信息!L72="","",[6]道具信息!L72)</f>
        <v/>
      </c>
      <c r="M72" s="33" t="str">
        <f>IF([6]道具信息!M72="","",[6]道具信息!M72)</f>
        <v/>
      </c>
      <c r="N72" s="33" t="str">
        <f>IF([6]道具信息!N72="","",[6]道具信息!N72)</f>
        <v/>
      </c>
      <c r="O72" s="33" t="str">
        <f>IF([6]道具信息!O72="","",[6]道具信息!O72)</f>
        <v/>
      </c>
      <c r="P72" s="33" t="str">
        <f>IF([6]道具信息!P72="","",[6]道具信息!P72)</f>
        <v/>
      </c>
      <c r="Q72" s="33" t="str">
        <f>IF([6]道具信息!Q72="","",[6]道具信息!Q72)</f>
        <v/>
      </c>
      <c r="R72" s="33" t="str">
        <f>IF([6]道具信息!R72="","",[6]道具信息!R72)</f>
        <v/>
      </c>
      <c r="S72" s="33" t="str">
        <f>IF([6]道具信息!S72="","",[6]道具信息!S72)</f>
        <v/>
      </c>
      <c r="T72" s="33" t="str">
        <f>IF([6]道具信息!T72="","",[6]道具信息!T72)</f>
        <v/>
      </c>
      <c r="U72" s="33" t="str">
        <f>IF([6]道具信息!U72="","",[6]道具信息!U72)</f>
        <v/>
      </c>
      <c r="V72" s="33" t="str">
        <f>IF([6]道具信息!V72="","",[6]道具信息!V72)</f>
        <v/>
      </c>
      <c r="W72" s="33" t="str">
        <f>IF([6]道具信息!W72="","",[6]道具信息!W72)</f>
        <v/>
      </c>
      <c r="X72" s="33" t="str">
        <f>IF([6]道具信息!X72="","",[6]道具信息!X72)</f>
        <v/>
      </c>
      <c r="Y72" s="33" t="str">
        <f>IF([6]道具信息!Y72="","",[6]道具信息!Y72)</f>
        <v/>
      </c>
      <c r="Z72" s="33" t="str">
        <f>IF([6]道具信息!Z72="","",[6]道具信息!Z72)</f>
        <v/>
      </c>
    </row>
    <row r="73" spans="1:26" x14ac:dyDescent="0.15">
      <c r="A73" s="33" t="str">
        <f>IF([6]道具信息!A73="","",[6]道具信息!A73)</f>
        <v/>
      </c>
      <c r="B73" s="33" t="str">
        <f>IF([6]道具信息!B73="","",[6]道具信息!B73)</f>
        <v/>
      </c>
      <c r="C73" s="33" t="str">
        <f>IF([6]道具信息!C73="","",[6]道具信息!C73)</f>
        <v/>
      </c>
      <c r="D73" s="33" t="str">
        <f>IF([6]道具信息!D73="","",[6]道具信息!D73)</f>
        <v/>
      </c>
      <c r="E73" s="33" t="str">
        <f>IF([6]道具信息!E73="","",[6]道具信息!E73)</f>
        <v/>
      </c>
      <c r="F73" s="33" t="str">
        <f>IF([6]道具信息!F73="","",[6]道具信息!F73)</f>
        <v/>
      </c>
      <c r="G73" s="33" t="str">
        <f>IF([6]道具信息!G73="","",[6]道具信息!G73)</f>
        <v/>
      </c>
      <c r="H73" s="33" t="str">
        <f>IF([6]道具信息!H73="","",[6]道具信息!H73)</f>
        <v/>
      </c>
      <c r="I73" s="33" t="str">
        <f>IF([6]道具信息!I73="","",[6]道具信息!I73)</f>
        <v/>
      </c>
      <c r="J73" s="33" t="str">
        <f>IF([6]道具信息!J73="","",[6]道具信息!J73)</f>
        <v/>
      </c>
      <c r="K73" s="33" t="str">
        <f>IF([6]道具信息!K73="","",[6]道具信息!K73)</f>
        <v/>
      </c>
      <c r="L73" s="33" t="str">
        <f>IF([6]道具信息!L73="","",[6]道具信息!L73)</f>
        <v/>
      </c>
      <c r="M73" s="33" t="str">
        <f>IF([6]道具信息!M73="","",[6]道具信息!M73)</f>
        <v/>
      </c>
      <c r="N73" s="33" t="str">
        <f>IF([6]道具信息!N73="","",[6]道具信息!N73)</f>
        <v/>
      </c>
      <c r="O73" s="33" t="str">
        <f>IF([6]道具信息!O73="","",[6]道具信息!O73)</f>
        <v/>
      </c>
      <c r="P73" s="33" t="str">
        <f>IF([6]道具信息!P73="","",[6]道具信息!P73)</f>
        <v/>
      </c>
      <c r="Q73" s="33" t="str">
        <f>IF([6]道具信息!Q73="","",[6]道具信息!Q73)</f>
        <v/>
      </c>
      <c r="R73" s="33" t="str">
        <f>IF([6]道具信息!R73="","",[6]道具信息!R73)</f>
        <v/>
      </c>
      <c r="S73" s="33" t="str">
        <f>IF([6]道具信息!S73="","",[6]道具信息!S73)</f>
        <v/>
      </c>
      <c r="T73" s="33" t="str">
        <f>IF([6]道具信息!T73="","",[6]道具信息!T73)</f>
        <v/>
      </c>
      <c r="U73" s="33" t="str">
        <f>IF([6]道具信息!U73="","",[6]道具信息!U73)</f>
        <v/>
      </c>
      <c r="V73" s="33" t="str">
        <f>IF([6]道具信息!V73="","",[6]道具信息!V73)</f>
        <v/>
      </c>
      <c r="W73" s="33" t="str">
        <f>IF([6]道具信息!W73="","",[6]道具信息!W73)</f>
        <v/>
      </c>
      <c r="X73" s="33" t="str">
        <f>IF([6]道具信息!X73="","",[6]道具信息!X73)</f>
        <v/>
      </c>
      <c r="Y73" s="33" t="str">
        <f>IF([6]道具信息!Y73="","",[6]道具信息!Y73)</f>
        <v/>
      </c>
      <c r="Z73" s="33" t="str">
        <f>IF([6]道具信息!Z73="","",[6]道具信息!Z73)</f>
        <v/>
      </c>
    </row>
    <row r="74" spans="1:26" x14ac:dyDescent="0.15">
      <c r="A74" s="33" t="str">
        <f>IF([6]道具信息!A74="","",[6]道具信息!A74)</f>
        <v/>
      </c>
      <c r="B74" s="33" t="str">
        <f>IF([6]道具信息!B74="","",[6]道具信息!B74)</f>
        <v/>
      </c>
      <c r="C74" s="33" t="str">
        <f>IF([6]道具信息!C74="","",[6]道具信息!C74)</f>
        <v/>
      </c>
      <c r="D74" s="33" t="str">
        <f>IF([6]道具信息!D74="","",[6]道具信息!D74)</f>
        <v/>
      </c>
      <c r="E74" s="33" t="str">
        <f>IF([6]道具信息!E74="","",[6]道具信息!E74)</f>
        <v/>
      </c>
      <c r="F74" s="33" t="str">
        <f>IF([6]道具信息!F74="","",[6]道具信息!F74)</f>
        <v/>
      </c>
      <c r="G74" s="33" t="str">
        <f>IF([6]道具信息!G74="","",[6]道具信息!G74)</f>
        <v/>
      </c>
      <c r="H74" s="33" t="str">
        <f>IF([6]道具信息!H74="","",[6]道具信息!H74)</f>
        <v/>
      </c>
      <c r="I74" s="33" t="str">
        <f>IF([6]道具信息!I74="","",[6]道具信息!I74)</f>
        <v/>
      </c>
      <c r="J74" s="33" t="str">
        <f>IF([6]道具信息!J74="","",[6]道具信息!J74)</f>
        <v/>
      </c>
      <c r="K74" s="33" t="str">
        <f>IF([6]道具信息!K74="","",[6]道具信息!K74)</f>
        <v/>
      </c>
      <c r="L74" s="33" t="str">
        <f>IF([6]道具信息!L74="","",[6]道具信息!L74)</f>
        <v/>
      </c>
      <c r="M74" s="33" t="str">
        <f>IF([6]道具信息!M74="","",[6]道具信息!M74)</f>
        <v/>
      </c>
      <c r="N74" s="33" t="str">
        <f>IF([6]道具信息!N74="","",[6]道具信息!N74)</f>
        <v/>
      </c>
      <c r="O74" s="33" t="str">
        <f>IF([6]道具信息!O74="","",[6]道具信息!O74)</f>
        <v/>
      </c>
      <c r="P74" s="33" t="str">
        <f>IF([6]道具信息!P74="","",[6]道具信息!P74)</f>
        <v/>
      </c>
      <c r="Q74" s="33" t="str">
        <f>IF([6]道具信息!Q74="","",[6]道具信息!Q74)</f>
        <v/>
      </c>
      <c r="R74" s="33" t="str">
        <f>IF([6]道具信息!R74="","",[6]道具信息!R74)</f>
        <v/>
      </c>
      <c r="S74" s="33" t="str">
        <f>IF([6]道具信息!S74="","",[6]道具信息!S74)</f>
        <v/>
      </c>
      <c r="T74" s="33" t="str">
        <f>IF([6]道具信息!T74="","",[6]道具信息!T74)</f>
        <v/>
      </c>
      <c r="U74" s="33" t="str">
        <f>IF([6]道具信息!U74="","",[6]道具信息!U74)</f>
        <v/>
      </c>
      <c r="V74" s="33" t="str">
        <f>IF([6]道具信息!V74="","",[6]道具信息!V74)</f>
        <v/>
      </c>
      <c r="W74" s="33" t="str">
        <f>IF([6]道具信息!W74="","",[6]道具信息!W74)</f>
        <v/>
      </c>
      <c r="X74" s="33" t="str">
        <f>IF([6]道具信息!X74="","",[6]道具信息!X74)</f>
        <v/>
      </c>
      <c r="Y74" s="33" t="str">
        <f>IF([6]道具信息!Y74="","",[6]道具信息!Y74)</f>
        <v/>
      </c>
      <c r="Z74" s="33" t="str">
        <f>IF([6]道具信息!Z74="","",[6]道具信息!Z74)</f>
        <v/>
      </c>
    </row>
    <row r="75" spans="1:26" x14ac:dyDescent="0.15">
      <c r="A75" s="33" t="str">
        <f>IF([6]道具信息!A75="","",[6]道具信息!A75)</f>
        <v/>
      </c>
      <c r="B75" s="33" t="str">
        <f>IF([6]道具信息!B75="","",[6]道具信息!B75)</f>
        <v/>
      </c>
      <c r="C75" s="33" t="str">
        <f>IF([6]道具信息!C75="","",[6]道具信息!C75)</f>
        <v/>
      </c>
      <c r="D75" s="33" t="str">
        <f>IF([6]道具信息!D75="","",[6]道具信息!D75)</f>
        <v>将军印</v>
      </c>
      <c r="E75" s="33">
        <f>IF([6]道具信息!E75="","",[6]道具信息!E75)</f>
        <v>1000</v>
      </c>
      <c r="F75" s="33">
        <f>IF([6]道具信息!F75="","",[6]道具信息!F75)</f>
        <v>1</v>
      </c>
      <c r="G75" s="33">
        <f>IF([6]道具信息!G75="","",[6]道具信息!G75)</f>
        <v>1</v>
      </c>
      <c r="H75" s="33">
        <f>IF([6]道具信息!H75="","",[6]道具信息!H75)</f>
        <v>1</v>
      </c>
      <c r="I75" s="33">
        <f>IF([6]道具信息!I75="","",[6]道具信息!I75)</f>
        <v>1000</v>
      </c>
      <c r="J75" s="33">
        <f>IF([6]道具信息!J75="","",[6]道具信息!J75)</f>
        <v>1000</v>
      </c>
      <c r="K75" s="33">
        <f>IF([6]道具信息!K75="","",[6]道具信息!K75)</f>
        <v>1000</v>
      </c>
      <c r="L75" s="33" t="str">
        <f>IF([6]道具信息!L75="","",[6]道具信息!L75)</f>
        <v/>
      </c>
      <c r="M75" s="33" t="str">
        <f>IF([6]道具信息!M75="","",[6]道具信息!M75)</f>
        <v/>
      </c>
      <c r="N75" s="33" t="str">
        <f>IF([6]道具信息!N75="","",[6]道具信息!N75)</f>
        <v/>
      </c>
      <c r="O75" s="33" t="str">
        <f>IF([6]道具信息!O75="","",[6]道具信息!O75)</f>
        <v/>
      </c>
      <c r="P75" s="33" t="str">
        <f>IF([6]道具信息!P75="","",[6]道具信息!P75)</f>
        <v/>
      </c>
      <c r="Q75" s="33" t="str">
        <f>IF([6]道具信息!Q75="","",[6]道具信息!Q75)</f>
        <v/>
      </c>
      <c r="R75" s="33" t="str">
        <f>IF([6]道具信息!R75="","",[6]道具信息!R75)</f>
        <v/>
      </c>
      <c r="S75" s="33" t="str">
        <f>IF([6]道具信息!S75="","",[6]道具信息!S75)</f>
        <v/>
      </c>
      <c r="T75" s="33" t="str">
        <f>IF([6]道具信息!T75="","",[6]道具信息!T75)</f>
        <v/>
      </c>
      <c r="U75" s="33" t="str">
        <f>IF([6]道具信息!U75="","",[6]道具信息!U75)</f>
        <v/>
      </c>
      <c r="V75" s="33" t="str">
        <f>IF([6]道具信息!V75="","",[6]道具信息!V75)</f>
        <v/>
      </c>
      <c r="W75" s="33" t="str">
        <f>IF([6]道具信息!W75="","",[6]道具信息!W75)</f>
        <v/>
      </c>
      <c r="X75" s="33" t="str">
        <f>IF([6]道具信息!X75="","",[6]道具信息!X75)</f>
        <v/>
      </c>
      <c r="Y75" s="33" t="str">
        <f>IF([6]道具信息!Y75="","",[6]道具信息!Y75)</f>
        <v/>
      </c>
      <c r="Z75" s="33" t="str">
        <f>IF([6]道具信息!Z75="","",[6]道具信息!Z75)</f>
        <v/>
      </c>
    </row>
    <row r="76" spans="1:26" x14ac:dyDescent="0.15">
      <c r="A76" s="33" t="str">
        <f>IF([6]道具信息!A76="","",[6]道具信息!A76)</f>
        <v/>
      </c>
      <c r="B76" s="33" t="str">
        <f>IF([6]道具信息!B76="","",[6]道具信息!B76)</f>
        <v/>
      </c>
      <c r="C76" s="33" t="str">
        <f>IF([6]道具信息!C76="","",[6]道具信息!C76)</f>
        <v/>
      </c>
      <c r="D76" s="33" t="str">
        <f>IF([6]道具信息!D76="","",[6]道具信息!D76)</f>
        <v>上将印</v>
      </c>
      <c r="E76" s="33">
        <f>IF([6]道具信息!E76="","",[6]道具信息!E76)</f>
        <v>2000</v>
      </c>
      <c r="F76" s="33">
        <f>IF([6]道具信息!F76="","",[6]道具信息!F76)</f>
        <v>1</v>
      </c>
      <c r="G76" s="33">
        <f>IF([6]道具信息!G76="","",[6]道具信息!G76)</f>
        <v>1</v>
      </c>
      <c r="H76" s="33">
        <f>IF([6]道具信息!H76="","",[6]道具信息!H76)</f>
        <v>1</v>
      </c>
      <c r="I76" s="33">
        <f>IF([6]道具信息!I76="","",[6]道具信息!I76)</f>
        <v>2000</v>
      </c>
      <c r="J76" s="33">
        <f>IF([6]道具信息!J76="","",[6]道具信息!J76)</f>
        <v>2000</v>
      </c>
      <c r="K76" s="33">
        <f>IF([6]道具信息!K76="","",[6]道具信息!K76)</f>
        <v>2000</v>
      </c>
      <c r="L76" s="33" t="str">
        <f>IF([6]道具信息!L76="","",[6]道具信息!L76)</f>
        <v/>
      </c>
      <c r="M76" s="33" t="str">
        <f>IF([6]道具信息!M76="","",[6]道具信息!M76)</f>
        <v/>
      </c>
      <c r="N76" s="33" t="str">
        <f>IF([6]道具信息!N76="","",[6]道具信息!N76)</f>
        <v/>
      </c>
      <c r="O76" s="33" t="str">
        <f>IF([6]道具信息!O76="","",[6]道具信息!O76)</f>
        <v/>
      </c>
      <c r="P76" s="33" t="str">
        <f>IF([6]道具信息!P76="","",[6]道具信息!P76)</f>
        <v/>
      </c>
      <c r="Q76" s="33" t="str">
        <f>IF([6]道具信息!Q76="","",[6]道具信息!Q76)</f>
        <v/>
      </c>
      <c r="R76" s="33" t="str">
        <f>IF([6]道具信息!R76="","",[6]道具信息!R76)</f>
        <v/>
      </c>
      <c r="S76" s="33" t="str">
        <f>IF([6]道具信息!S76="","",[6]道具信息!S76)</f>
        <v/>
      </c>
      <c r="T76" s="33" t="str">
        <f>IF([6]道具信息!T76="","",[6]道具信息!T76)</f>
        <v/>
      </c>
      <c r="U76" s="33" t="str">
        <f>IF([6]道具信息!U76="","",[6]道具信息!U76)</f>
        <v/>
      </c>
      <c r="V76" s="33" t="str">
        <f>IF([6]道具信息!V76="","",[6]道具信息!V76)</f>
        <v/>
      </c>
      <c r="W76" s="33" t="str">
        <f>IF([6]道具信息!W76="","",[6]道具信息!W76)</f>
        <v/>
      </c>
      <c r="X76" s="33" t="str">
        <f>IF([6]道具信息!X76="","",[6]道具信息!X76)</f>
        <v/>
      </c>
      <c r="Y76" s="33" t="str">
        <f>IF([6]道具信息!Y76="","",[6]道具信息!Y76)</f>
        <v/>
      </c>
      <c r="Z76" s="33" t="str">
        <f>IF([6]道具信息!Z76="","",[6]道具信息!Z76)</f>
        <v/>
      </c>
    </row>
    <row r="77" spans="1:26" x14ac:dyDescent="0.15">
      <c r="A77" s="33" t="str">
        <f>IF([6]道具信息!A77="","",[6]道具信息!A77)</f>
        <v/>
      </c>
      <c r="B77" s="33" t="str">
        <f>IF([6]道具信息!B77="","",[6]道具信息!B77)</f>
        <v/>
      </c>
      <c r="C77" s="33" t="str">
        <f>IF([6]道具信息!C77="","",[6]道具信息!C77)</f>
        <v/>
      </c>
      <c r="D77" s="33" t="str">
        <f>IF([6]道具信息!D77="","",[6]道具信息!D77)</f>
        <v>统帅印</v>
      </c>
      <c r="E77" s="33">
        <f>IF([6]道具信息!E77="","",[6]道具信息!E77)</f>
        <v>8000</v>
      </c>
      <c r="F77" s="33">
        <f>IF([6]道具信息!F77="","",[6]道具信息!F77)</f>
        <v>1</v>
      </c>
      <c r="G77" s="33">
        <f>IF([6]道具信息!G77="","",[6]道具信息!G77)</f>
        <v>1</v>
      </c>
      <c r="H77" s="33">
        <f>IF([6]道具信息!H77="","",[6]道具信息!H77)</f>
        <v>1</v>
      </c>
      <c r="I77" s="33">
        <f>IF([6]道具信息!I77="","",[6]道具信息!I77)</f>
        <v>8000</v>
      </c>
      <c r="J77" s="33">
        <f>IF([6]道具信息!J77="","",[6]道具信息!J77)</f>
        <v>8000</v>
      </c>
      <c r="K77" s="33">
        <f>IF([6]道具信息!K77="","",[6]道具信息!K77)</f>
        <v>8000</v>
      </c>
      <c r="L77" s="33" t="str">
        <f>IF([6]道具信息!L77="","",[6]道具信息!L77)</f>
        <v/>
      </c>
      <c r="M77" s="33" t="str">
        <f>IF([6]道具信息!M77="","",[6]道具信息!M77)</f>
        <v/>
      </c>
      <c r="N77" s="33" t="str">
        <f>IF([6]道具信息!N77="","",[6]道具信息!N77)</f>
        <v/>
      </c>
      <c r="O77" s="33" t="str">
        <f>IF([6]道具信息!O77="","",[6]道具信息!O77)</f>
        <v/>
      </c>
      <c r="P77" s="33" t="str">
        <f>IF([6]道具信息!P77="","",[6]道具信息!P77)</f>
        <v/>
      </c>
      <c r="Q77" s="33" t="str">
        <f>IF([6]道具信息!Q77="","",[6]道具信息!Q77)</f>
        <v/>
      </c>
      <c r="R77" s="33" t="str">
        <f>IF([6]道具信息!R77="","",[6]道具信息!R77)</f>
        <v/>
      </c>
      <c r="S77" s="33" t="str">
        <f>IF([6]道具信息!S77="","",[6]道具信息!S77)</f>
        <v/>
      </c>
      <c r="T77" s="33" t="str">
        <f>IF([6]道具信息!T77="","",[6]道具信息!T77)</f>
        <v/>
      </c>
      <c r="U77" s="33" t="str">
        <f>IF([6]道具信息!U77="","",[6]道具信息!U77)</f>
        <v/>
      </c>
      <c r="V77" s="33" t="str">
        <f>IF([6]道具信息!V77="","",[6]道具信息!V77)</f>
        <v/>
      </c>
      <c r="W77" s="33" t="str">
        <f>IF([6]道具信息!W77="","",[6]道具信息!W77)</f>
        <v/>
      </c>
      <c r="X77" s="33" t="str">
        <f>IF([6]道具信息!X77="","",[6]道具信息!X77)</f>
        <v/>
      </c>
      <c r="Y77" s="33" t="str">
        <f>IF([6]道具信息!Y77="","",[6]道具信息!Y77)</f>
        <v/>
      </c>
      <c r="Z77" s="33" t="str">
        <f>IF([6]道具信息!Z77="","",[6]道具信息!Z77)</f>
        <v/>
      </c>
    </row>
    <row r="78" spans="1:26" x14ac:dyDescent="0.15">
      <c r="A78" s="33" t="str">
        <f>IF([6]道具信息!A78="","",[6]道具信息!A78)</f>
        <v/>
      </c>
      <c r="B78" s="33" t="str">
        <f>IF([6]道具信息!B78="","",[6]道具信息!B78)</f>
        <v/>
      </c>
      <c r="C78" s="33" t="str">
        <f>IF([6]道具信息!C78="","",[6]道具信息!C78)</f>
        <v/>
      </c>
      <c r="D78" s="33" t="str">
        <f>IF([6]道具信息!D78="","",[6]道具信息!D78)</f>
        <v>将军印碎片</v>
      </c>
      <c r="E78" s="33">
        <f>IF([6]道具信息!E78="","",[6]道具信息!E78)</f>
        <v>33.333333333333336</v>
      </c>
      <c r="F78" s="33">
        <f>IF([6]道具信息!F78="","",[6]道具信息!F78)</f>
        <v>1</v>
      </c>
      <c r="G78" s="33">
        <f>IF([6]道具信息!G78="","",[6]道具信息!G78)</f>
        <v>1</v>
      </c>
      <c r="H78" s="33">
        <f>IF([6]道具信息!H78="","",[6]道具信息!H78)</f>
        <v>1</v>
      </c>
      <c r="I78" s="33">
        <f>IF([6]道具信息!I78="","",[6]道具信息!I78)</f>
        <v>33.333333333333336</v>
      </c>
      <c r="J78" s="33">
        <f>IF([6]道具信息!J78="","",[6]道具信息!J78)</f>
        <v>33.333333333333336</v>
      </c>
      <c r="K78" s="33">
        <f>IF([6]道具信息!K78="","",[6]道具信息!K78)</f>
        <v>33.333333333333336</v>
      </c>
      <c r="L78" s="33" t="str">
        <f>IF([6]道具信息!L78="","",[6]道具信息!L78)</f>
        <v>凑齐30个碎片可以合成1个将军印，可用于解锁武将的第四个特性</v>
      </c>
      <c r="M78" s="33" t="str">
        <f>IF([6]道具信息!M78="","",[6]道具信息!M78)</f>
        <v/>
      </c>
      <c r="N78" s="33" t="str">
        <f>IF([6]道具信息!N78="","",[6]道具信息!N78)</f>
        <v/>
      </c>
      <c r="O78" s="33" t="str">
        <f>IF([6]道具信息!O78="","",[6]道具信息!O78)</f>
        <v/>
      </c>
      <c r="P78" s="33" t="str">
        <f>IF([6]道具信息!P78="","",[6]道具信息!P78)</f>
        <v/>
      </c>
      <c r="Q78" s="33" t="str">
        <f>IF([6]道具信息!Q78="","",[6]道具信息!Q78)</f>
        <v/>
      </c>
      <c r="R78" s="33" t="str">
        <f>IF([6]道具信息!R78="","",[6]道具信息!R78)</f>
        <v/>
      </c>
      <c r="S78" s="33" t="str">
        <f>IF([6]道具信息!S78="","",[6]道具信息!S78)</f>
        <v/>
      </c>
      <c r="T78" s="33" t="str">
        <f>IF([6]道具信息!T78="","",[6]道具信息!T78)</f>
        <v/>
      </c>
      <c r="U78" s="33" t="str">
        <f>IF([6]道具信息!U78="","",[6]道具信息!U78)</f>
        <v/>
      </c>
      <c r="V78" s="33" t="str">
        <f>IF([6]道具信息!V78="","",[6]道具信息!V78)</f>
        <v/>
      </c>
      <c r="W78" s="33" t="str">
        <f>IF([6]道具信息!W78="","",[6]道具信息!W78)</f>
        <v/>
      </c>
      <c r="X78" s="33" t="str">
        <f>IF([6]道具信息!X78="","",[6]道具信息!X78)</f>
        <v/>
      </c>
      <c r="Y78" s="33" t="str">
        <f>IF([6]道具信息!Y78="","",[6]道具信息!Y78)</f>
        <v/>
      </c>
      <c r="Z78" s="33" t="str">
        <f>IF([6]道具信息!Z78="","",[6]道具信息!Z78)</f>
        <v/>
      </c>
    </row>
    <row r="79" spans="1:26" x14ac:dyDescent="0.15">
      <c r="A79" s="33" t="str">
        <f>IF([6]道具信息!A79="","",[6]道具信息!A79)</f>
        <v/>
      </c>
      <c r="B79" s="33" t="str">
        <f>IF([6]道具信息!B79="","",[6]道具信息!B79)</f>
        <v/>
      </c>
      <c r="C79" s="33" t="str">
        <f>IF([6]道具信息!C79="","",[6]道具信息!C79)</f>
        <v/>
      </c>
      <c r="D79" s="33" t="str">
        <f>IF([6]道具信息!D79="","",[6]道具信息!D79)</f>
        <v>上将印碎片</v>
      </c>
      <c r="E79" s="33">
        <f>IF([6]道具信息!E79="","",[6]道具信息!E79)</f>
        <v>66.666666666666671</v>
      </c>
      <c r="F79" s="33">
        <f>IF([6]道具信息!F79="","",[6]道具信息!F79)</f>
        <v>1</v>
      </c>
      <c r="G79" s="33">
        <f>IF([6]道具信息!G79="","",[6]道具信息!G79)</f>
        <v>1</v>
      </c>
      <c r="H79" s="33">
        <f>IF([6]道具信息!H79="","",[6]道具信息!H79)</f>
        <v>1</v>
      </c>
      <c r="I79" s="33">
        <f>IF([6]道具信息!I79="","",[6]道具信息!I79)</f>
        <v>66.666666666666671</v>
      </c>
      <c r="J79" s="33">
        <f>IF([6]道具信息!J79="","",[6]道具信息!J79)</f>
        <v>66.666666666666671</v>
      </c>
      <c r="K79" s="33">
        <f>IF([6]道具信息!K79="","",[6]道具信息!K79)</f>
        <v>66.666666666666671</v>
      </c>
      <c r="L79" s="33" t="str">
        <f>IF([6]道具信息!L79="","",[6]道具信息!L79)</f>
        <v>凑齐30个碎片可以合成1个上将印，可用于升级武将的第四个特性</v>
      </c>
      <c r="M79" s="33" t="str">
        <f>IF([6]道具信息!M79="","",[6]道具信息!M79)</f>
        <v/>
      </c>
      <c r="N79" s="33" t="str">
        <f>IF([6]道具信息!N79="","",[6]道具信息!N79)</f>
        <v/>
      </c>
      <c r="O79" s="33" t="str">
        <f>IF([6]道具信息!O79="","",[6]道具信息!O79)</f>
        <v/>
      </c>
      <c r="P79" s="33" t="str">
        <f>IF([6]道具信息!P79="","",[6]道具信息!P79)</f>
        <v/>
      </c>
      <c r="Q79" s="33" t="str">
        <f>IF([6]道具信息!Q79="","",[6]道具信息!Q79)</f>
        <v/>
      </c>
      <c r="R79" s="33" t="str">
        <f>IF([6]道具信息!R79="","",[6]道具信息!R79)</f>
        <v/>
      </c>
      <c r="S79" s="33" t="str">
        <f>IF([6]道具信息!S79="","",[6]道具信息!S79)</f>
        <v/>
      </c>
      <c r="T79" s="33" t="str">
        <f>IF([6]道具信息!T79="","",[6]道具信息!T79)</f>
        <v/>
      </c>
      <c r="U79" s="33" t="str">
        <f>IF([6]道具信息!U79="","",[6]道具信息!U79)</f>
        <v/>
      </c>
      <c r="V79" s="33" t="str">
        <f>IF([6]道具信息!V79="","",[6]道具信息!V79)</f>
        <v/>
      </c>
      <c r="W79" s="33" t="str">
        <f>IF([6]道具信息!W79="","",[6]道具信息!W79)</f>
        <v/>
      </c>
      <c r="X79" s="33" t="str">
        <f>IF([6]道具信息!X79="","",[6]道具信息!X79)</f>
        <v/>
      </c>
      <c r="Y79" s="33" t="str">
        <f>IF([6]道具信息!Y79="","",[6]道具信息!Y79)</f>
        <v/>
      </c>
      <c r="Z79" s="33" t="str">
        <f>IF([6]道具信息!Z79="","",[6]道具信息!Z79)</f>
        <v/>
      </c>
    </row>
    <row r="80" spans="1:26" x14ac:dyDescent="0.15">
      <c r="A80" s="33" t="str">
        <f>IF([6]道具信息!A80="","",[6]道具信息!A80)</f>
        <v/>
      </c>
      <c r="B80" s="33" t="str">
        <f>IF([6]道具信息!B80="","",[6]道具信息!B80)</f>
        <v/>
      </c>
      <c r="C80" s="33" t="str">
        <f>IF([6]道具信息!C80="","",[6]道具信息!C80)</f>
        <v/>
      </c>
      <c r="D80" s="33" t="str">
        <f>IF([6]道具信息!D80="","",[6]道具信息!D80)</f>
        <v>统帅印碎片</v>
      </c>
      <c r="E80" s="33">
        <f>IF([6]道具信息!E80="","",[6]道具信息!E80)</f>
        <v>266.66666666666669</v>
      </c>
      <c r="F80" s="33">
        <f>IF([6]道具信息!F80="","",[6]道具信息!F80)</f>
        <v>1</v>
      </c>
      <c r="G80" s="33">
        <f>IF([6]道具信息!G80="","",[6]道具信息!G80)</f>
        <v>1</v>
      </c>
      <c r="H80" s="33">
        <f>IF([6]道具信息!H80="","",[6]道具信息!H80)</f>
        <v>1</v>
      </c>
      <c r="I80" s="33">
        <f>IF([6]道具信息!I80="","",[6]道具信息!I80)</f>
        <v>266.66666666666669</v>
      </c>
      <c r="J80" s="33">
        <f>IF([6]道具信息!J80="","",[6]道具信息!J80)</f>
        <v>266.66666666666669</v>
      </c>
      <c r="K80" s="33">
        <f>IF([6]道具信息!K80="","",[6]道具信息!K80)</f>
        <v>266.66666666666669</v>
      </c>
      <c r="L80" s="33" t="str">
        <f>IF([6]道具信息!L80="","",[6]道具信息!L80)</f>
        <v>凑齐30个碎片可以合成1个统帅印，可用于升级武将的第四个特性</v>
      </c>
      <c r="M80" s="33" t="str">
        <f>IF([6]道具信息!M80="","",[6]道具信息!M80)</f>
        <v/>
      </c>
      <c r="N80" s="33" t="str">
        <f>IF([6]道具信息!N80="","",[6]道具信息!N80)</f>
        <v/>
      </c>
      <c r="O80" s="33" t="str">
        <f>IF([6]道具信息!O80="","",[6]道具信息!O80)</f>
        <v/>
      </c>
      <c r="P80" s="33" t="str">
        <f>IF([6]道具信息!P80="","",[6]道具信息!P80)</f>
        <v/>
      </c>
      <c r="Q80" s="33" t="str">
        <f>IF([6]道具信息!Q80="","",[6]道具信息!Q80)</f>
        <v/>
      </c>
      <c r="R80" s="33" t="str">
        <f>IF([6]道具信息!R80="","",[6]道具信息!R80)</f>
        <v/>
      </c>
      <c r="S80" s="33" t="str">
        <f>IF([6]道具信息!S80="","",[6]道具信息!S80)</f>
        <v/>
      </c>
      <c r="T80" s="33" t="str">
        <f>IF([6]道具信息!T80="","",[6]道具信息!T80)</f>
        <v/>
      </c>
      <c r="U80" s="33" t="str">
        <f>IF([6]道具信息!U80="","",[6]道具信息!U80)</f>
        <v/>
      </c>
      <c r="V80" s="33" t="str">
        <f>IF([6]道具信息!V80="","",[6]道具信息!V80)</f>
        <v/>
      </c>
      <c r="W80" s="33" t="str">
        <f>IF([6]道具信息!W80="","",[6]道具信息!W80)</f>
        <v/>
      </c>
      <c r="X80" s="33" t="str">
        <f>IF([6]道具信息!X80="","",[6]道具信息!X80)</f>
        <v/>
      </c>
      <c r="Y80" s="33" t="str">
        <f>IF([6]道具信息!Y80="","",[6]道具信息!Y80)</f>
        <v/>
      </c>
      <c r="Z80" s="33" t="str">
        <f>IF([6]道具信息!Z80="","",[6]道具信息!Z80)</f>
        <v/>
      </c>
    </row>
    <row r="81" spans="1:26" x14ac:dyDescent="0.15">
      <c r="A81" s="33" t="str">
        <f>IF([6]道具信息!A81="","",[6]道具信息!A81)</f>
        <v/>
      </c>
      <c r="B81" s="33" t="str">
        <f>IF([6]道具信息!B81="","",[6]道具信息!B81)</f>
        <v/>
      </c>
      <c r="C81" s="33" t="str">
        <f>IF([6]道具信息!C81="","",[6]道具信息!C81)</f>
        <v/>
      </c>
      <c r="D81" s="33" t="str">
        <f>IF([6]道具信息!D81="","",[6]道具信息!D81)</f>
        <v/>
      </c>
      <c r="E81" s="33" t="str">
        <f>IF([6]道具信息!E81="","",[6]道具信息!E81)</f>
        <v/>
      </c>
      <c r="F81" s="33" t="str">
        <f>IF([6]道具信息!F81="","",[6]道具信息!F81)</f>
        <v/>
      </c>
      <c r="G81" s="33" t="str">
        <f>IF([6]道具信息!G81="","",[6]道具信息!G81)</f>
        <v/>
      </c>
      <c r="H81" s="33" t="str">
        <f>IF([6]道具信息!H81="","",[6]道具信息!H81)</f>
        <v/>
      </c>
      <c r="I81" s="33" t="str">
        <f>IF([6]道具信息!I81="","",[6]道具信息!I81)</f>
        <v/>
      </c>
      <c r="J81" s="33" t="str">
        <f>IF([6]道具信息!J81="","",[6]道具信息!J81)</f>
        <v/>
      </c>
      <c r="K81" s="33" t="str">
        <f>IF([6]道具信息!K81="","",[6]道具信息!K81)</f>
        <v/>
      </c>
      <c r="L81" s="33" t="str">
        <f>IF([6]道具信息!L81="","",[6]道具信息!L81)</f>
        <v/>
      </c>
      <c r="M81" s="33" t="str">
        <f>IF([6]道具信息!M81="","",[6]道具信息!M81)</f>
        <v/>
      </c>
      <c r="N81" s="33" t="str">
        <f>IF([6]道具信息!N81="","",[6]道具信息!N81)</f>
        <v/>
      </c>
      <c r="O81" s="33" t="str">
        <f>IF([6]道具信息!O81="","",[6]道具信息!O81)</f>
        <v/>
      </c>
      <c r="P81" s="33" t="str">
        <f>IF([6]道具信息!P81="","",[6]道具信息!P81)</f>
        <v/>
      </c>
      <c r="Q81" s="33" t="str">
        <f>IF([6]道具信息!Q81="","",[6]道具信息!Q81)</f>
        <v/>
      </c>
      <c r="R81" s="33" t="str">
        <f>IF([6]道具信息!R81="","",[6]道具信息!R81)</f>
        <v/>
      </c>
      <c r="S81" s="33" t="str">
        <f>IF([6]道具信息!S81="","",[6]道具信息!S81)</f>
        <v/>
      </c>
      <c r="T81" s="33" t="str">
        <f>IF([6]道具信息!T81="","",[6]道具信息!T81)</f>
        <v/>
      </c>
      <c r="U81" s="33" t="str">
        <f>IF([6]道具信息!U81="","",[6]道具信息!U81)</f>
        <v/>
      </c>
      <c r="V81" s="33" t="str">
        <f>IF([6]道具信息!V81="","",[6]道具信息!V81)</f>
        <v/>
      </c>
      <c r="W81" s="33" t="str">
        <f>IF([6]道具信息!W81="","",[6]道具信息!W81)</f>
        <v/>
      </c>
      <c r="X81" s="33" t="str">
        <f>IF([6]道具信息!X81="","",[6]道具信息!X81)</f>
        <v/>
      </c>
      <c r="Y81" s="33" t="str">
        <f>IF([6]道具信息!Y81="","",[6]道具信息!Y81)</f>
        <v/>
      </c>
      <c r="Z81" s="33" t="str">
        <f>IF([6]道具信息!Z81="","",[6]道具信息!Z81)</f>
        <v/>
      </c>
    </row>
    <row r="82" spans="1:26" x14ac:dyDescent="0.15">
      <c r="A82" s="33" t="str">
        <f>IF([6]道具信息!A82="","",[6]道具信息!A82)</f>
        <v/>
      </c>
      <c r="B82" s="33" t="str">
        <f>IF([6]道具信息!B82="","",[6]道具信息!B82)</f>
        <v/>
      </c>
      <c r="C82" s="33" t="str">
        <f>IF([6]道具信息!C82="","",[6]道具信息!C82)</f>
        <v/>
      </c>
      <c r="D82" s="33" t="str">
        <f>IF([6]道具信息!D82="","",[6]道具信息!D82)</f>
        <v>高级免战牌</v>
      </c>
      <c r="E82" s="33">
        <f>IF([6]道具信息!E82="","",[6]道具信息!E82)</f>
        <v>400</v>
      </c>
      <c r="F82" s="33">
        <f>IF([6]道具信息!F82="","",[6]道具信息!F82)</f>
        <v>1</v>
      </c>
      <c r="G82" s="33">
        <f>IF([6]道具信息!G82="","",[6]道具信息!G82)</f>
        <v>1</v>
      </c>
      <c r="H82" s="33">
        <f>IF([6]道具信息!H82="","",[6]道具信息!H82)</f>
        <v>1</v>
      </c>
      <c r="I82" s="33">
        <f>IF([6]道具信息!I82="","",[6]道具信息!I82)</f>
        <v>400</v>
      </c>
      <c r="J82" s="33">
        <f>IF([6]道具信息!J82="","",[6]道具信息!J82)</f>
        <v>400</v>
      </c>
      <c r="K82" s="33">
        <f>IF([6]道具信息!K82="","",[6]道具信息!K82)</f>
        <v>400</v>
      </c>
      <c r="L82" s="33" t="str">
        <f>IF([6]道具信息!L82="","",[6]道具信息!L82)</f>
        <v/>
      </c>
      <c r="M82" s="33" t="str">
        <f>IF([6]道具信息!M82="","",[6]道具信息!M82)</f>
        <v/>
      </c>
      <c r="N82" s="33" t="str">
        <f>IF([6]道具信息!N82="","",[6]道具信息!N82)</f>
        <v/>
      </c>
      <c r="O82" s="33" t="str">
        <f>IF([6]道具信息!O82="","",[6]道具信息!O82)</f>
        <v/>
      </c>
      <c r="P82" s="33" t="str">
        <f>IF([6]道具信息!P82="","",[6]道具信息!P82)</f>
        <v/>
      </c>
      <c r="Q82" s="33" t="str">
        <f>IF([6]道具信息!Q82="","",[6]道具信息!Q82)</f>
        <v/>
      </c>
      <c r="R82" s="33" t="str">
        <f>IF([6]道具信息!R82="","",[6]道具信息!R82)</f>
        <v/>
      </c>
      <c r="S82" s="33" t="str">
        <f>IF([6]道具信息!S82="","",[6]道具信息!S82)</f>
        <v/>
      </c>
      <c r="T82" s="33" t="str">
        <f>IF([6]道具信息!T82="","",[6]道具信息!T82)</f>
        <v/>
      </c>
      <c r="U82" s="33" t="str">
        <f>IF([6]道具信息!U82="","",[6]道具信息!U82)</f>
        <v/>
      </c>
      <c r="V82" s="33" t="str">
        <f>IF([6]道具信息!V82="","",[6]道具信息!V82)</f>
        <v/>
      </c>
      <c r="W82" s="33" t="str">
        <f>IF([6]道具信息!W82="","",[6]道具信息!W82)</f>
        <v/>
      </c>
      <c r="X82" s="33" t="str">
        <f>IF([6]道具信息!X82="","",[6]道具信息!X82)</f>
        <v/>
      </c>
      <c r="Y82" s="33" t="str">
        <f>IF([6]道具信息!Y82="","",[6]道具信息!Y82)</f>
        <v/>
      </c>
      <c r="Z82" s="33" t="str">
        <f>IF([6]道具信息!Z82="","",[6]道具信息!Z82)</f>
        <v/>
      </c>
    </row>
    <row r="83" spans="1:26" x14ac:dyDescent="0.15">
      <c r="A83" s="33" t="str">
        <f>IF([6]道具信息!A83="","",[6]道具信息!A83)</f>
        <v/>
      </c>
      <c r="B83" s="33" t="str">
        <f>IF([6]道具信息!B83="","",[6]道具信息!B83)</f>
        <v/>
      </c>
      <c r="C83" s="33" t="str">
        <f>IF([6]道具信息!C83="","",[6]道具信息!C83)</f>
        <v/>
      </c>
      <c r="D83" s="33" t="str">
        <f>IF([6]道具信息!D83="","",[6]道具信息!D83)</f>
        <v>特级免战牌</v>
      </c>
      <c r="E83" s="33">
        <f>IF([6]道具信息!E83="","",[6]道具信息!E83)</f>
        <v>1500</v>
      </c>
      <c r="F83" s="33">
        <f>IF([6]道具信息!F83="","",[6]道具信息!F83)</f>
        <v>1</v>
      </c>
      <c r="G83" s="33">
        <f>IF([6]道具信息!G83="","",[6]道具信息!G83)</f>
        <v>1</v>
      </c>
      <c r="H83" s="33">
        <f>IF([6]道具信息!H83="","",[6]道具信息!H83)</f>
        <v>1</v>
      </c>
      <c r="I83" s="33">
        <f>IF([6]道具信息!I83="","",[6]道具信息!I83)</f>
        <v>1500</v>
      </c>
      <c r="J83" s="33">
        <f>IF([6]道具信息!J83="","",[6]道具信息!J83)</f>
        <v>1500</v>
      </c>
      <c r="K83" s="33">
        <f>IF([6]道具信息!K83="","",[6]道具信息!K83)</f>
        <v>1500</v>
      </c>
      <c r="L83" s="33" t="str">
        <f>IF([6]道具信息!L83="","",[6]道具信息!L83)</f>
        <v/>
      </c>
      <c r="M83" s="33" t="str">
        <f>IF([6]道具信息!M83="","",[6]道具信息!M83)</f>
        <v/>
      </c>
      <c r="N83" s="33" t="str">
        <f>IF([6]道具信息!N83="","",[6]道具信息!N83)</f>
        <v/>
      </c>
      <c r="O83" s="33" t="str">
        <f>IF([6]道具信息!O83="","",[6]道具信息!O83)</f>
        <v/>
      </c>
      <c r="P83" s="33" t="str">
        <f>IF([6]道具信息!P83="","",[6]道具信息!P83)</f>
        <v/>
      </c>
      <c r="Q83" s="33" t="str">
        <f>IF([6]道具信息!Q83="","",[6]道具信息!Q83)</f>
        <v/>
      </c>
      <c r="R83" s="33" t="str">
        <f>IF([6]道具信息!R83="","",[6]道具信息!R83)</f>
        <v/>
      </c>
      <c r="S83" s="33" t="str">
        <f>IF([6]道具信息!S83="","",[6]道具信息!S83)</f>
        <v/>
      </c>
      <c r="T83" s="33" t="str">
        <f>IF([6]道具信息!T83="","",[6]道具信息!T83)</f>
        <v/>
      </c>
      <c r="U83" s="33" t="str">
        <f>IF([6]道具信息!U83="","",[6]道具信息!U83)</f>
        <v/>
      </c>
      <c r="V83" s="33" t="str">
        <f>IF([6]道具信息!V83="","",[6]道具信息!V83)</f>
        <v/>
      </c>
      <c r="W83" s="33" t="str">
        <f>IF([6]道具信息!W83="","",[6]道具信息!W83)</f>
        <v/>
      </c>
      <c r="X83" s="33" t="str">
        <f>IF([6]道具信息!X83="","",[6]道具信息!X83)</f>
        <v/>
      </c>
      <c r="Y83" s="33" t="str">
        <f>IF([6]道具信息!Y83="","",[6]道具信息!Y83)</f>
        <v/>
      </c>
      <c r="Z83" s="33" t="str">
        <f>IF([6]道具信息!Z83="","",[6]道具信息!Z83)</f>
        <v/>
      </c>
    </row>
    <row r="84" spans="1:26" x14ac:dyDescent="0.15">
      <c r="A84" s="33" t="str">
        <f>IF([6]道具信息!A84="","",[6]道具信息!A84)</f>
        <v/>
      </c>
      <c r="B84" s="33" t="str">
        <f>IF([6]道具信息!B84="","",[6]道具信息!B84)</f>
        <v/>
      </c>
      <c r="C84" s="33" t="str">
        <f>IF([6]道具信息!C84="","",[6]道具信息!C84)</f>
        <v/>
      </c>
      <c r="D84" s="33" t="str">
        <f>IF([6]道具信息!D84="","",[6]道具信息!D84)</f>
        <v/>
      </c>
      <c r="E84" s="33" t="str">
        <f>IF([6]道具信息!E84="","",[6]道具信息!E84)</f>
        <v/>
      </c>
      <c r="F84" s="33" t="str">
        <f>IF([6]道具信息!F84="","",[6]道具信息!F84)</f>
        <v/>
      </c>
      <c r="G84" s="33" t="str">
        <f>IF([6]道具信息!G84="","",[6]道具信息!G84)</f>
        <v/>
      </c>
      <c r="H84" s="33" t="str">
        <f>IF([6]道具信息!H84="","",[6]道具信息!H84)</f>
        <v/>
      </c>
      <c r="I84" s="33" t="str">
        <f>IF([6]道具信息!I84="","",[6]道具信息!I84)</f>
        <v/>
      </c>
      <c r="J84" s="33" t="str">
        <f>IF([6]道具信息!J84="","",[6]道具信息!J84)</f>
        <v/>
      </c>
      <c r="K84" s="33" t="str">
        <f>IF([6]道具信息!K84="","",[6]道具信息!K84)</f>
        <v/>
      </c>
      <c r="L84" s="33" t="str">
        <f>IF([6]道具信息!L84="","",[6]道具信息!L84)</f>
        <v/>
      </c>
      <c r="M84" s="33" t="str">
        <f>IF([6]道具信息!M84="","",[6]道具信息!M84)</f>
        <v/>
      </c>
      <c r="N84" s="33" t="str">
        <f>IF([6]道具信息!N84="","",[6]道具信息!N84)</f>
        <v/>
      </c>
      <c r="O84" s="33" t="str">
        <f>IF([6]道具信息!O84="","",[6]道具信息!O84)</f>
        <v/>
      </c>
      <c r="P84" s="33" t="str">
        <f>IF([6]道具信息!P84="","",[6]道具信息!P84)</f>
        <v/>
      </c>
      <c r="Q84" s="33" t="str">
        <f>IF([6]道具信息!Q84="","",[6]道具信息!Q84)</f>
        <v/>
      </c>
      <c r="R84" s="33" t="str">
        <f>IF([6]道具信息!R84="","",[6]道具信息!R84)</f>
        <v/>
      </c>
      <c r="S84" s="33" t="str">
        <f>IF([6]道具信息!S84="","",[6]道具信息!S84)</f>
        <v/>
      </c>
      <c r="T84" s="33" t="str">
        <f>IF([6]道具信息!T84="","",[6]道具信息!T84)</f>
        <v/>
      </c>
      <c r="U84" s="33" t="str">
        <f>IF([6]道具信息!U84="","",[6]道具信息!U84)</f>
        <v/>
      </c>
      <c r="V84" s="33" t="str">
        <f>IF([6]道具信息!V84="","",[6]道具信息!V84)</f>
        <v/>
      </c>
      <c r="W84" s="33" t="str">
        <f>IF([6]道具信息!W84="","",[6]道具信息!W84)</f>
        <v/>
      </c>
      <c r="X84" s="33" t="str">
        <f>IF([6]道具信息!X84="","",[6]道具信息!X84)</f>
        <v/>
      </c>
      <c r="Y84" s="33" t="str">
        <f>IF([6]道具信息!Y84="","",[6]道具信息!Y84)</f>
        <v/>
      </c>
      <c r="Z84" s="33" t="str">
        <f>IF([6]道具信息!Z84="","",[6]道具信息!Z84)</f>
        <v/>
      </c>
    </row>
    <row r="85" spans="1:26" x14ac:dyDescent="0.15">
      <c r="A85" s="33" t="str">
        <f>IF([6]道具信息!A85="","",[6]道具信息!A85)</f>
        <v/>
      </c>
      <c r="B85" s="33" t="str">
        <f>IF([6]道具信息!B85="","",[6]道具信息!B85)</f>
        <v/>
      </c>
      <c r="C85" s="33" t="str">
        <f>IF([6]道具信息!C85="","",[6]道具信息!C85)</f>
        <v/>
      </c>
      <c r="D85" s="33" t="str">
        <f>IF([6]道具信息!D85="","",[6]道具信息!D85)</f>
        <v>指定or任选紫色兵法碎片</v>
      </c>
      <c r="E85" s="33">
        <f>IF([6]道具信息!E85="","",[6]道具信息!E85)</f>
        <v>75</v>
      </c>
      <c r="F85" s="33">
        <f>IF([6]道具信息!F85="","",[6]道具信息!F85)</f>
        <v>1</v>
      </c>
      <c r="G85" s="33">
        <f>IF([6]道具信息!G85="","",[6]道具信息!G85)</f>
        <v>1</v>
      </c>
      <c r="H85" s="33">
        <f>IF([6]道具信息!H85="","",[6]道具信息!H85)</f>
        <v>1</v>
      </c>
      <c r="I85" s="33">
        <f>IF([6]道具信息!I85="","",[6]道具信息!I85)</f>
        <v>75</v>
      </c>
      <c r="J85" s="33">
        <f>IF([6]道具信息!J85="","",[6]道具信息!J85)</f>
        <v>75</v>
      </c>
      <c r="K85" s="33">
        <f>IF([6]道具信息!K85="","",[6]道具信息!K85)</f>
        <v>75</v>
      </c>
      <c r="L85" s="33" t="str">
        <f>IF([6]道具信息!L85="","",[6]道具信息!L85)</f>
        <v/>
      </c>
      <c r="M85" s="33" t="str">
        <f>IF([6]道具信息!M85="","",[6]道具信息!M85)</f>
        <v/>
      </c>
      <c r="N85" s="33" t="str">
        <f>IF([6]道具信息!N85="","",[6]道具信息!N85)</f>
        <v/>
      </c>
      <c r="O85" s="33" t="str">
        <f>IF([6]道具信息!O85="","",[6]道具信息!O85)</f>
        <v/>
      </c>
      <c r="P85" s="33" t="str">
        <f>IF([6]道具信息!P85="","",[6]道具信息!P85)</f>
        <v/>
      </c>
      <c r="Q85" s="33" t="str">
        <f>IF([6]道具信息!Q85="","",[6]道具信息!Q85)</f>
        <v/>
      </c>
      <c r="R85" s="33" t="str">
        <f>IF([6]道具信息!R85="","",[6]道具信息!R85)</f>
        <v/>
      </c>
      <c r="S85" s="33" t="str">
        <f>IF([6]道具信息!S85="","",[6]道具信息!S85)</f>
        <v/>
      </c>
      <c r="T85" s="33" t="str">
        <f>IF([6]道具信息!T85="","",[6]道具信息!T85)</f>
        <v/>
      </c>
      <c r="U85" s="33" t="str">
        <f>IF([6]道具信息!U85="","",[6]道具信息!U85)</f>
        <v/>
      </c>
      <c r="V85" s="33" t="str">
        <f>IF([6]道具信息!V85="","",[6]道具信息!V85)</f>
        <v/>
      </c>
      <c r="W85" s="33" t="str">
        <f>IF([6]道具信息!W85="","",[6]道具信息!W85)</f>
        <v/>
      </c>
      <c r="X85" s="33" t="str">
        <f>IF([6]道具信息!X85="","",[6]道具信息!X85)</f>
        <v/>
      </c>
      <c r="Y85" s="33" t="str">
        <f>IF([6]道具信息!Y85="","",[6]道具信息!Y85)</f>
        <v/>
      </c>
      <c r="Z85" s="33" t="str">
        <f>IF([6]道具信息!Z85="","",[6]道具信息!Z85)</f>
        <v/>
      </c>
    </row>
    <row r="86" spans="1:26" x14ac:dyDescent="0.15">
      <c r="A86" s="33" t="str">
        <f>IF([6]道具信息!A86="","",[6]道具信息!A86)</f>
        <v/>
      </c>
      <c r="B86" s="33" t="str">
        <f>IF([6]道具信息!B86="","",[6]道具信息!B86)</f>
        <v/>
      </c>
      <c r="C86" s="33" t="str">
        <f>IF([6]道具信息!C86="","",[6]道具信息!C86)</f>
        <v/>
      </c>
      <c r="D86" s="33" t="str">
        <f>IF([6]道具信息!D86="","",[6]道具信息!D86)</f>
        <v>指定or任选橙色兵法碎片</v>
      </c>
      <c r="E86" s="33">
        <f>IF([6]道具信息!E86="","",[6]道具信息!E86)</f>
        <v>111.66666666666667</v>
      </c>
      <c r="F86" s="33">
        <f>IF([6]道具信息!F86="","",[6]道具信息!F86)</f>
        <v>1</v>
      </c>
      <c r="G86" s="33">
        <f>IF([6]道具信息!G86="","",[6]道具信息!G86)</f>
        <v>1</v>
      </c>
      <c r="H86" s="33">
        <f>IF([6]道具信息!H86="","",[6]道具信息!H86)</f>
        <v>1</v>
      </c>
      <c r="I86" s="33">
        <f>IF([6]道具信息!I86="","",[6]道具信息!I86)</f>
        <v>111.66666666666667</v>
      </c>
      <c r="J86" s="33">
        <f>IF([6]道具信息!J86="","",[6]道具信息!J86)</f>
        <v>111.66666666666667</v>
      </c>
      <c r="K86" s="33">
        <f>IF([6]道具信息!K86="","",[6]道具信息!K86)</f>
        <v>111.66666666666667</v>
      </c>
      <c r="L86" s="33" t="str">
        <f>IF([6]道具信息!L86="","",[6]道具信息!L86)</f>
        <v/>
      </c>
      <c r="M86" s="33" t="str">
        <f>IF([6]道具信息!M86="","",[6]道具信息!M86)</f>
        <v/>
      </c>
      <c r="N86" s="33" t="str">
        <f>IF([6]道具信息!N86="","",[6]道具信息!N86)</f>
        <v/>
      </c>
      <c r="O86" s="33" t="str">
        <f>IF([6]道具信息!O86="","",[6]道具信息!O86)</f>
        <v/>
      </c>
      <c r="P86" s="33" t="str">
        <f>IF([6]道具信息!P86="","",[6]道具信息!P86)</f>
        <v/>
      </c>
      <c r="Q86" s="33" t="str">
        <f>IF([6]道具信息!Q86="","",[6]道具信息!Q86)</f>
        <v/>
      </c>
      <c r="R86" s="33" t="str">
        <f>IF([6]道具信息!R86="","",[6]道具信息!R86)</f>
        <v/>
      </c>
      <c r="S86" s="33" t="str">
        <f>IF([6]道具信息!S86="","",[6]道具信息!S86)</f>
        <v/>
      </c>
      <c r="T86" s="33" t="str">
        <f>IF([6]道具信息!T86="","",[6]道具信息!T86)</f>
        <v/>
      </c>
      <c r="U86" s="33" t="str">
        <f>IF([6]道具信息!U86="","",[6]道具信息!U86)</f>
        <v/>
      </c>
      <c r="V86" s="33" t="str">
        <f>IF([6]道具信息!V86="","",[6]道具信息!V86)</f>
        <v/>
      </c>
      <c r="W86" s="33" t="str">
        <f>IF([6]道具信息!W86="","",[6]道具信息!W86)</f>
        <v/>
      </c>
      <c r="X86" s="33" t="str">
        <f>IF([6]道具信息!X86="","",[6]道具信息!X86)</f>
        <v/>
      </c>
      <c r="Y86" s="33" t="str">
        <f>IF([6]道具信息!Y86="","",[6]道具信息!Y86)</f>
        <v/>
      </c>
      <c r="Z86" s="33" t="str">
        <f>IF([6]道具信息!Z86="","",[6]道具信息!Z86)</f>
        <v/>
      </c>
    </row>
    <row r="87" spans="1:26" x14ac:dyDescent="0.15">
      <c r="A87" s="33" t="str">
        <f>IF([6]道具信息!A87="","",[6]道具信息!A87)</f>
        <v/>
      </c>
      <c r="B87" s="33" t="str">
        <f>IF([6]道具信息!B87="","",[6]道具信息!B87)</f>
        <v/>
      </c>
      <c r="C87" s="33" t="str">
        <f>IF([6]道具信息!C87="","",[6]道具信息!C87)</f>
        <v/>
      </c>
      <c r="D87" s="33" t="str">
        <f>IF([6]道具信息!D87="","",[6]道具信息!D87)</f>
        <v>指定or任选红色兵法碎片</v>
      </c>
      <c r="E87" s="33">
        <f>IF([6]道具信息!E87="","",[6]道具信息!E87)</f>
        <v>305.5</v>
      </c>
      <c r="F87" s="33">
        <f>IF([6]道具信息!F87="","",[6]道具信息!F87)</f>
        <v>1</v>
      </c>
      <c r="G87" s="33">
        <f>IF([6]道具信息!G87="","",[6]道具信息!G87)</f>
        <v>1</v>
      </c>
      <c r="H87" s="33">
        <f>IF([6]道具信息!H87="","",[6]道具信息!H87)</f>
        <v>1</v>
      </c>
      <c r="I87" s="33">
        <f>IF([6]道具信息!I87="","",[6]道具信息!I87)</f>
        <v>305.5</v>
      </c>
      <c r="J87" s="33">
        <f>IF([6]道具信息!J87="","",[6]道具信息!J87)</f>
        <v>305.5</v>
      </c>
      <c r="K87" s="33">
        <f>IF([6]道具信息!K87="","",[6]道具信息!K87)</f>
        <v>305.5</v>
      </c>
      <c r="L87" s="33" t="str">
        <f>IF([6]道具信息!L87="","",[6]道具信息!L87)</f>
        <v/>
      </c>
      <c r="M87" s="33" t="str">
        <f>IF([6]道具信息!M87="","",[6]道具信息!M87)</f>
        <v/>
      </c>
      <c r="N87" s="33" t="str">
        <f>IF([6]道具信息!N87="","",[6]道具信息!N87)</f>
        <v/>
      </c>
      <c r="O87" s="33" t="str">
        <f>IF([6]道具信息!O87="","",[6]道具信息!O87)</f>
        <v/>
      </c>
      <c r="P87" s="33" t="str">
        <f>IF([6]道具信息!P87="","",[6]道具信息!P87)</f>
        <v/>
      </c>
      <c r="Q87" s="33" t="str">
        <f>IF([6]道具信息!Q87="","",[6]道具信息!Q87)</f>
        <v/>
      </c>
      <c r="R87" s="33" t="str">
        <f>IF([6]道具信息!R87="","",[6]道具信息!R87)</f>
        <v/>
      </c>
      <c r="S87" s="33" t="str">
        <f>IF([6]道具信息!S87="","",[6]道具信息!S87)</f>
        <v/>
      </c>
      <c r="T87" s="33" t="str">
        <f>IF([6]道具信息!T87="","",[6]道具信息!T87)</f>
        <v/>
      </c>
      <c r="U87" s="33" t="str">
        <f>IF([6]道具信息!U87="","",[6]道具信息!U87)</f>
        <v/>
      </c>
      <c r="V87" s="33" t="str">
        <f>IF([6]道具信息!V87="","",[6]道具信息!V87)</f>
        <v/>
      </c>
      <c r="W87" s="33" t="str">
        <f>IF([6]道具信息!W87="","",[6]道具信息!W87)</f>
        <v/>
      </c>
      <c r="X87" s="33" t="str">
        <f>IF([6]道具信息!X87="","",[6]道具信息!X87)</f>
        <v/>
      </c>
      <c r="Y87" s="33" t="str">
        <f>IF([6]道具信息!Y87="","",[6]道具信息!Y87)</f>
        <v/>
      </c>
      <c r="Z87" s="33" t="str">
        <f>IF([6]道具信息!Z87="","",[6]道具信息!Z87)</f>
        <v/>
      </c>
    </row>
    <row r="88" spans="1:26" x14ac:dyDescent="0.15">
      <c r="A88" s="33" t="str">
        <f>IF([6]道具信息!A88="","",[6]道具信息!A88)</f>
        <v/>
      </c>
      <c r="B88" s="33" t="str">
        <f>IF([6]道具信息!B88="","",[6]道具信息!B88)</f>
        <v/>
      </c>
      <c r="C88" s="33" t="str">
        <f>IF([6]道具信息!C88="","",[6]道具信息!C88)</f>
        <v/>
      </c>
      <c r="D88" s="33" t="str">
        <f>IF([6]道具信息!D88="","",[6]道具信息!D88)</f>
        <v>随机紫色兵法碎片</v>
      </c>
      <c r="E88" s="33">
        <f>IF([6]道具信息!E88="","",[6]道具信息!E88)</f>
        <v>50</v>
      </c>
      <c r="F88" s="33">
        <f>IF([6]道具信息!F88="","",[6]道具信息!F88)</f>
        <v>1</v>
      </c>
      <c r="G88" s="33">
        <f>IF([6]道具信息!G88="","",[6]道具信息!G88)</f>
        <v>1</v>
      </c>
      <c r="H88" s="33">
        <f>IF([6]道具信息!H88="","",[6]道具信息!H88)</f>
        <v>1</v>
      </c>
      <c r="I88" s="33">
        <f>IF([6]道具信息!I88="","",[6]道具信息!I88)</f>
        <v>50</v>
      </c>
      <c r="J88" s="33">
        <f>IF([6]道具信息!J88="","",[6]道具信息!J88)</f>
        <v>50</v>
      </c>
      <c r="K88" s="33">
        <f>IF([6]道具信息!K88="","",[6]道具信息!K88)</f>
        <v>50</v>
      </c>
      <c r="L88" s="33" t="str">
        <f>IF([6]道具信息!L88="","",[6]道具信息!L88)</f>
        <v/>
      </c>
      <c r="M88" s="33" t="str">
        <f>IF([6]道具信息!M88="","",[6]道具信息!M88)</f>
        <v/>
      </c>
      <c r="N88" s="33" t="str">
        <f>IF([6]道具信息!N88="","",[6]道具信息!N88)</f>
        <v/>
      </c>
      <c r="O88" s="33" t="str">
        <f>IF([6]道具信息!O88="","",[6]道具信息!O88)</f>
        <v/>
      </c>
      <c r="P88" s="33" t="str">
        <f>IF([6]道具信息!P88="","",[6]道具信息!P88)</f>
        <v/>
      </c>
      <c r="Q88" s="33" t="str">
        <f>IF([6]道具信息!Q88="","",[6]道具信息!Q88)</f>
        <v/>
      </c>
      <c r="R88" s="33" t="str">
        <f>IF([6]道具信息!R88="","",[6]道具信息!R88)</f>
        <v/>
      </c>
      <c r="S88" s="33" t="str">
        <f>IF([6]道具信息!S88="","",[6]道具信息!S88)</f>
        <v/>
      </c>
      <c r="T88" s="33" t="str">
        <f>IF([6]道具信息!T88="","",[6]道具信息!T88)</f>
        <v/>
      </c>
      <c r="U88" s="33" t="str">
        <f>IF([6]道具信息!U88="","",[6]道具信息!U88)</f>
        <v/>
      </c>
      <c r="V88" s="33" t="str">
        <f>IF([6]道具信息!V88="","",[6]道具信息!V88)</f>
        <v/>
      </c>
      <c r="W88" s="33" t="str">
        <f>IF([6]道具信息!W88="","",[6]道具信息!W88)</f>
        <v/>
      </c>
      <c r="X88" s="33" t="str">
        <f>IF([6]道具信息!X88="","",[6]道具信息!X88)</f>
        <v/>
      </c>
      <c r="Y88" s="33" t="str">
        <f>IF([6]道具信息!Y88="","",[6]道具信息!Y88)</f>
        <v/>
      </c>
      <c r="Z88" s="33" t="str">
        <f>IF([6]道具信息!Z88="","",[6]道具信息!Z88)</f>
        <v/>
      </c>
    </row>
    <row r="89" spans="1:26" x14ac:dyDescent="0.15">
      <c r="A89" s="33" t="str">
        <f>IF([6]道具信息!A89="","",[6]道具信息!A89)</f>
        <v/>
      </c>
      <c r="B89" s="33" t="str">
        <f>IF([6]道具信息!B89="","",[6]道具信息!B89)</f>
        <v/>
      </c>
      <c r="C89" s="33" t="str">
        <f>IF([6]道具信息!C89="","",[6]道具信息!C89)</f>
        <v/>
      </c>
      <c r="D89" s="33" t="str">
        <f>IF([6]道具信息!D89="","",[6]道具信息!D89)</f>
        <v>随机橙色兵法碎片</v>
      </c>
      <c r="E89" s="33">
        <f>IF([6]道具信息!E89="","",[6]道具信息!E89)</f>
        <v>56</v>
      </c>
      <c r="F89" s="33">
        <f>IF([6]道具信息!F89="","",[6]道具信息!F89)</f>
        <v>1</v>
      </c>
      <c r="G89" s="33">
        <f>IF([6]道具信息!G89="","",[6]道具信息!G89)</f>
        <v>1</v>
      </c>
      <c r="H89" s="33">
        <f>IF([6]道具信息!H89="","",[6]道具信息!H89)</f>
        <v>1</v>
      </c>
      <c r="I89" s="33">
        <f>IF([6]道具信息!I89="","",[6]道具信息!I89)</f>
        <v>56</v>
      </c>
      <c r="J89" s="33">
        <f>IF([6]道具信息!J89="","",[6]道具信息!J89)</f>
        <v>56</v>
      </c>
      <c r="K89" s="33">
        <f>IF([6]道具信息!K89="","",[6]道具信息!K89)</f>
        <v>56</v>
      </c>
      <c r="L89" s="33" t="str">
        <f>IF([6]道具信息!L89="","",[6]道具信息!L89)</f>
        <v/>
      </c>
      <c r="M89" s="33" t="str">
        <f>IF([6]道具信息!M89="","",[6]道具信息!M89)</f>
        <v/>
      </c>
      <c r="N89" s="33" t="str">
        <f>IF([6]道具信息!N89="","",[6]道具信息!N89)</f>
        <v/>
      </c>
      <c r="O89" s="33" t="str">
        <f>IF([6]道具信息!O89="","",[6]道具信息!O89)</f>
        <v/>
      </c>
      <c r="P89" s="33" t="str">
        <f>IF([6]道具信息!P89="","",[6]道具信息!P89)</f>
        <v/>
      </c>
      <c r="Q89" s="33" t="str">
        <f>IF([6]道具信息!Q89="","",[6]道具信息!Q89)</f>
        <v/>
      </c>
      <c r="R89" s="33" t="str">
        <f>IF([6]道具信息!R89="","",[6]道具信息!R89)</f>
        <v/>
      </c>
      <c r="S89" s="33" t="str">
        <f>IF([6]道具信息!S89="","",[6]道具信息!S89)</f>
        <v/>
      </c>
      <c r="T89" s="33" t="str">
        <f>IF([6]道具信息!T89="","",[6]道具信息!T89)</f>
        <v/>
      </c>
      <c r="U89" s="33" t="str">
        <f>IF([6]道具信息!U89="","",[6]道具信息!U89)</f>
        <v/>
      </c>
      <c r="V89" s="33" t="str">
        <f>IF([6]道具信息!V89="","",[6]道具信息!V89)</f>
        <v/>
      </c>
      <c r="W89" s="33" t="str">
        <f>IF([6]道具信息!W89="","",[6]道具信息!W89)</f>
        <v/>
      </c>
      <c r="X89" s="33" t="str">
        <f>IF([6]道具信息!X89="","",[6]道具信息!X89)</f>
        <v/>
      </c>
      <c r="Y89" s="33" t="str">
        <f>IF([6]道具信息!Y89="","",[6]道具信息!Y89)</f>
        <v/>
      </c>
      <c r="Z89" s="33" t="str">
        <f>IF([6]道具信息!Z89="","",[6]道具信息!Z89)</f>
        <v/>
      </c>
    </row>
    <row r="90" spans="1:26" x14ac:dyDescent="0.15">
      <c r="A90" s="33" t="str">
        <f>IF([6]道具信息!A90="","",[6]道具信息!A90)</f>
        <v/>
      </c>
      <c r="B90" s="33" t="str">
        <f>IF([6]道具信息!B90="","",[6]道具信息!B90)</f>
        <v/>
      </c>
      <c r="C90" s="33" t="str">
        <f>IF([6]道具信息!C90="","",[6]道具信息!C90)</f>
        <v/>
      </c>
      <c r="D90" s="33" t="str">
        <f>IF([6]道具信息!D90="","",[6]道具信息!D90)</f>
        <v/>
      </c>
      <c r="E90" s="33" t="str">
        <f>IF([6]道具信息!E90="","",[6]道具信息!E90)</f>
        <v/>
      </c>
      <c r="F90" s="33" t="str">
        <f>IF([6]道具信息!F90="","",[6]道具信息!F90)</f>
        <v/>
      </c>
      <c r="G90" s="33" t="str">
        <f>IF([6]道具信息!G90="","",[6]道具信息!G90)</f>
        <v/>
      </c>
      <c r="H90" s="33" t="str">
        <f>IF([6]道具信息!H90="","",[6]道具信息!H90)</f>
        <v/>
      </c>
      <c r="I90" s="33" t="str">
        <f>IF([6]道具信息!I90="","",[6]道具信息!I90)</f>
        <v/>
      </c>
      <c r="J90" s="33" t="str">
        <f>IF([6]道具信息!J90="","",[6]道具信息!J90)</f>
        <v/>
      </c>
      <c r="K90" s="33" t="str">
        <f>IF([6]道具信息!K90="","",[6]道具信息!K90)</f>
        <v/>
      </c>
      <c r="L90" s="33" t="str">
        <f>IF([6]道具信息!L90="","",[6]道具信息!L90)</f>
        <v/>
      </c>
      <c r="M90" s="33" t="str">
        <f>IF([6]道具信息!M90="","",[6]道具信息!M90)</f>
        <v/>
      </c>
      <c r="N90" s="33" t="str">
        <f>IF([6]道具信息!N90="","",[6]道具信息!N90)</f>
        <v/>
      </c>
      <c r="O90" s="33" t="str">
        <f>IF([6]道具信息!O90="","",[6]道具信息!O90)</f>
        <v/>
      </c>
      <c r="P90" s="33" t="str">
        <f>IF([6]道具信息!P90="","",[6]道具信息!P90)</f>
        <v/>
      </c>
      <c r="Q90" s="33" t="str">
        <f>IF([6]道具信息!Q90="","",[6]道具信息!Q90)</f>
        <v/>
      </c>
      <c r="R90" s="33" t="str">
        <f>IF([6]道具信息!R90="","",[6]道具信息!R90)</f>
        <v/>
      </c>
      <c r="S90" s="33" t="str">
        <f>IF([6]道具信息!S90="","",[6]道具信息!S90)</f>
        <v/>
      </c>
      <c r="T90" s="33" t="str">
        <f>IF([6]道具信息!T90="","",[6]道具信息!T90)</f>
        <v/>
      </c>
      <c r="U90" s="33" t="str">
        <f>IF([6]道具信息!U90="","",[6]道具信息!U90)</f>
        <v/>
      </c>
      <c r="V90" s="33" t="str">
        <f>IF([6]道具信息!V90="","",[6]道具信息!V90)</f>
        <v/>
      </c>
      <c r="W90" s="33" t="str">
        <f>IF([6]道具信息!W90="","",[6]道具信息!W90)</f>
        <v/>
      </c>
      <c r="X90" s="33" t="str">
        <f>IF([6]道具信息!X90="","",[6]道具信息!X90)</f>
        <v/>
      </c>
      <c r="Y90" s="33" t="str">
        <f>IF([6]道具信息!Y90="","",[6]道具信息!Y90)</f>
        <v/>
      </c>
      <c r="Z90" s="33" t="str">
        <f>IF([6]道具信息!Z90="","",[6]道具信息!Z90)</f>
        <v/>
      </c>
    </row>
    <row r="91" spans="1:26" x14ac:dyDescent="0.15">
      <c r="A91" s="33" t="str">
        <f>IF([6]道具信息!A91="","",[6]道具信息!A91)</f>
        <v/>
      </c>
      <c r="B91" s="33" t="str">
        <f>IF([6]道具信息!B91="","",[6]道具信息!B91)</f>
        <v/>
      </c>
      <c r="C91" s="33" t="str">
        <f>IF([6]道具信息!C91="","",[6]道具信息!C91)</f>
        <v/>
      </c>
      <c r="D91" s="33" t="str">
        <f>IF([6]道具信息!D91="","",[6]道具信息!D91)</f>
        <v>红色装备自选碎片</v>
      </c>
      <c r="E91" s="33">
        <f>IF([6]道具信息!E91="","",[6]道具信息!E91)</f>
        <v>144</v>
      </c>
      <c r="F91" s="33">
        <f>IF([6]道具信息!F91="","",[6]道具信息!F91)</f>
        <v>1</v>
      </c>
      <c r="G91" s="33">
        <f>IF([6]道具信息!G91="","",[6]道具信息!G91)</f>
        <v>1</v>
      </c>
      <c r="H91" s="33">
        <f>IF([6]道具信息!H91="","",[6]道具信息!H91)</f>
        <v>1</v>
      </c>
      <c r="I91" s="33">
        <f>IF([6]道具信息!I91="","",[6]道具信息!I91)</f>
        <v>144</v>
      </c>
      <c r="J91" s="33">
        <f>IF([6]道具信息!J91="","",[6]道具信息!J91)</f>
        <v>144</v>
      </c>
      <c r="K91" s="33">
        <f>IF([6]道具信息!K91="","",[6]道具信息!K91)</f>
        <v>144</v>
      </c>
      <c r="L91" s="33" t="str">
        <f>IF([6]道具信息!L91="","",[6]道具信息!L91)</f>
        <v/>
      </c>
      <c r="M91" s="33" t="str">
        <f>IF([6]道具信息!M91="","",[6]道具信息!M91)</f>
        <v/>
      </c>
      <c r="N91" s="33" t="str">
        <f>IF([6]道具信息!N91="","",[6]道具信息!N91)</f>
        <v/>
      </c>
      <c r="O91" s="33" t="str">
        <f>IF([6]道具信息!O91="","",[6]道具信息!O91)</f>
        <v/>
      </c>
      <c r="P91" s="33" t="str">
        <f>IF([6]道具信息!P91="","",[6]道具信息!P91)</f>
        <v/>
      </c>
      <c r="Q91" s="33" t="str">
        <f>IF([6]道具信息!Q91="","",[6]道具信息!Q91)</f>
        <v/>
      </c>
      <c r="R91" s="33" t="str">
        <f>IF([6]道具信息!R91="","",[6]道具信息!R91)</f>
        <v/>
      </c>
      <c r="S91" s="33" t="str">
        <f>IF([6]道具信息!S91="","",[6]道具信息!S91)</f>
        <v/>
      </c>
      <c r="T91" s="33" t="str">
        <f>IF([6]道具信息!T91="","",[6]道具信息!T91)</f>
        <v/>
      </c>
      <c r="U91" s="33" t="str">
        <f>IF([6]道具信息!U91="","",[6]道具信息!U91)</f>
        <v/>
      </c>
      <c r="V91" s="33" t="str">
        <f>IF([6]道具信息!V91="","",[6]道具信息!V91)</f>
        <v/>
      </c>
      <c r="W91" s="33" t="str">
        <f>IF([6]道具信息!W91="","",[6]道具信息!W91)</f>
        <v/>
      </c>
      <c r="X91" s="33" t="str">
        <f>IF([6]道具信息!X91="","",[6]道具信息!X91)</f>
        <v/>
      </c>
      <c r="Y91" s="33" t="str">
        <f>IF([6]道具信息!Y91="","",[6]道具信息!Y91)</f>
        <v/>
      </c>
      <c r="Z91" s="33" t="str">
        <f>IF([6]道具信息!Z91="","",[6]道具信息!Z91)</f>
        <v/>
      </c>
    </row>
    <row r="92" spans="1:26" x14ac:dyDescent="0.15">
      <c r="A92" s="33" t="str">
        <f>IF([6]道具信息!A92="","",[6]道具信息!A92)</f>
        <v/>
      </c>
      <c r="B92" s="33" t="str">
        <f>IF([6]道具信息!B92="","",[6]道具信息!B92)</f>
        <v/>
      </c>
      <c r="C92" s="33" t="str">
        <f>IF([6]道具信息!C92="","",[6]道具信息!C92)</f>
        <v/>
      </c>
      <c r="D92" s="33" t="str">
        <f>IF([6]道具信息!D92="","",[6]道具信息!D92)</f>
        <v>红+装备自选碎片</v>
      </c>
      <c r="E92" s="33">
        <f>IF([6]道具信息!E92="","",[6]道具信息!E92)</f>
        <v>288</v>
      </c>
      <c r="F92" s="33">
        <f>IF([6]道具信息!F92="","",[6]道具信息!F92)</f>
        <v>1.56</v>
      </c>
      <c r="G92" s="33">
        <f>IF([6]道具信息!G92="","",[6]道具信息!G92)</f>
        <v>1.56</v>
      </c>
      <c r="H92" s="33">
        <f>IF([6]道具信息!H92="","",[6]道具信息!H92)</f>
        <v>1.56</v>
      </c>
      <c r="I92" s="33">
        <f>IF([6]道具信息!I92="","",[6]道具信息!I92)</f>
        <v>449.28000000000003</v>
      </c>
      <c r="J92" s="33">
        <f>IF([6]道具信息!J92="","",[6]道具信息!J92)</f>
        <v>449.28000000000003</v>
      </c>
      <c r="K92" s="33">
        <f>IF([6]道具信息!K92="","",[6]道具信息!K92)</f>
        <v>449.28000000000003</v>
      </c>
      <c r="L92" s="33" t="str">
        <f>IF([6]道具信息!L92="","",[6]道具信息!L92)</f>
        <v/>
      </c>
      <c r="M92" s="33" t="str">
        <f>IF([6]道具信息!M92="","",[6]道具信息!M92)</f>
        <v/>
      </c>
      <c r="N92" s="33" t="str">
        <f>IF([6]道具信息!N92="","",[6]道具信息!N92)</f>
        <v/>
      </c>
      <c r="O92" s="33" t="str">
        <f>IF([6]道具信息!O92="","",[6]道具信息!O92)</f>
        <v/>
      </c>
      <c r="P92" s="33" t="str">
        <f>IF([6]道具信息!P92="","",[6]道具信息!P92)</f>
        <v/>
      </c>
      <c r="Q92" s="33" t="str">
        <f>IF([6]道具信息!Q92="","",[6]道具信息!Q92)</f>
        <v/>
      </c>
      <c r="R92" s="33" t="str">
        <f>IF([6]道具信息!R92="","",[6]道具信息!R92)</f>
        <v/>
      </c>
      <c r="S92" s="33" t="str">
        <f>IF([6]道具信息!S92="","",[6]道具信息!S92)</f>
        <v/>
      </c>
      <c r="T92" s="33" t="str">
        <f>IF([6]道具信息!T92="","",[6]道具信息!T92)</f>
        <v/>
      </c>
      <c r="U92" s="33" t="str">
        <f>IF([6]道具信息!U92="","",[6]道具信息!U92)</f>
        <v/>
      </c>
      <c r="V92" s="33" t="str">
        <f>IF([6]道具信息!V92="","",[6]道具信息!V92)</f>
        <v/>
      </c>
      <c r="W92" s="33" t="str">
        <f>IF([6]道具信息!W92="","",[6]道具信息!W92)</f>
        <v/>
      </c>
      <c r="X92" s="33" t="str">
        <f>IF([6]道具信息!X92="","",[6]道具信息!X92)</f>
        <v/>
      </c>
      <c r="Y92" s="33" t="str">
        <f>IF([6]道具信息!Y92="","",[6]道具信息!Y92)</f>
        <v/>
      </c>
      <c r="Z92" s="33" t="str">
        <f>IF([6]道具信息!Z92="","",[6]道具信息!Z92)</f>
        <v/>
      </c>
    </row>
    <row r="93" spans="1:26" x14ac:dyDescent="0.15">
      <c r="A93" s="33" t="str">
        <f>IF([6]道具信息!A93="","",[6]道具信息!A93)</f>
        <v/>
      </c>
      <c r="B93" s="33" t="str">
        <f>IF([6]道具信息!B93="","",[6]道具信息!B93)</f>
        <v/>
      </c>
      <c r="C93" s="33" t="str">
        <f>IF([6]道具信息!C93="","",[6]道具信息!C93)</f>
        <v/>
      </c>
      <c r="D93" s="33" t="str">
        <f>IF([6]道具信息!D93="","",[6]道具信息!D93)</f>
        <v/>
      </c>
      <c r="E93" s="33" t="str">
        <f>IF([6]道具信息!E93="","",[6]道具信息!E93)</f>
        <v/>
      </c>
      <c r="F93" s="33" t="str">
        <f>IF([6]道具信息!F93="","",[6]道具信息!F93)</f>
        <v/>
      </c>
      <c r="G93" s="33" t="str">
        <f>IF([6]道具信息!G93="","",[6]道具信息!G93)</f>
        <v/>
      </c>
      <c r="H93" s="33" t="str">
        <f>IF([6]道具信息!H93="","",[6]道具信息!H93)</f>
        <v/>
      </c>
      <c r="I93" s="33" t="str">
        <f>IF([6]道具信息!I93="","",[6]道具信息!I93)</f>
        <v/>
      </c>
      <c r="J93" s="33" t="str">
        <f>IF([6]道具信息!J93="","",[6]道具信息!J93)</f>
        <v/>
      </c>
      <c r="K93" s="33" t="str">
        <f>IF([6]道具信息!K93="","",[6]道具信息!K93)</f>
        <v/>
      </c>
      <c r="L93" s="33" t="str">
        <f>IF([6]道具信息!L93="","",[6]道具信息!L93)</f>
        <v/>
      </c>
      <c r="M93" s="33" t="str">
        <f>IF([6]道具信息!M93="","",[6]道具信息!M93)</f>
        <v/>
      </c>
      <c r="N93" s="33" t="str">
        <f>IF([6]道具信息!N93="","",[6]道具信息!N93)</f>
        <v/>
      </c>
      <c r="O93" s="33" t="str">
        <f>IF([6]道具信息!O93="","",[6]道具信息!O93)</f>
        <v/>
      </c>
      <c r="P93" s="33" t="str">
        <f>IF([6]道具信息!P93="","",[6]道具信息!P93)</f>
        <v/>
      </c>
      <c r="Q93" s="33" t="str">
        <f>IF([6]道具信息!Q93="","",[6]道具信息!Q93)</f>
        <v/>
      </c>
      <c r="R93" s="33" t="str">
        <f>IF([6]道具信息!R93="","",[6]道具信息!R93)</f>
        <v/>
      </c>
      <c r="S93" s="33" t="str">
        <f>IF([6]道具信息!S93="","",[6]道具信息!S93)</f>
        <v/>
      </c>
      <c r="T93" s="33" t="str">
        <f>IF([6]道具信息!T93="","",[6]道具信息!T93)</f>
        <v/>
      </c>
      <c r="U93" s="33" t="str">
        <f>IF([6]道具信息!U93="","",[6]道具信息!U93)</f>
        <v/>
      </c>
      <c r="V93" s="33" t="str">
        <f>IF([6]道具信息!V93="","",[6]道具信息!V93)</f>
        <v/>
      </c>
      <c r="W93" s="33" t="str">
        <f>IF([6]道具信息!W93="","",[6]道具信息!W93)</f>
        <v/>
      </c>
      <c r="X93" s="33" t="str">
        <f>IF([6]道具信息!X93="","",[6]道具信息!X93)</f>
        <v/>
      </c>
      <c r="Y93" s="33" t="str">
        <f>IF([6]道具信息!Y93="","",[6]道具信息!Y93)</f>
        <v/>
      </c>
      <c r="Z93" s="33" t="str">
        <f>IF([6]道具信息!Z93="","",[6]道具信息!Z93)</f>
        <v/>
      </c>
    </row>
    <row r="94" spans="1:26" x14ac:dyDescent="0.15">
      <c r="A94" s="33" t="str">
        <f>IF([6]道具信息!A94="","",[6]道具信息!A94)</f>
        <v/>
      </c>
      <c r="B94" s="33" t="str">
        <f>IF([6]道具信息!B94="","",[6]道具信息!B94)</f>
        <v/>
      </c>
      <c r="C94" s="33" t="str">
        <f>IF([6]道具信息!C94="","",[6]道具信息!C94)</f>
        <v/>
      </c>
      <c r="D94" s="33" t="str">
        <f>IF([6]道具信息!D94="","",[6]道具信息!D94)</f>
        <v>随机蓝色阵法</v>
      </c>
      <c r="E94" s="33">
        <f>IF([6]道具信息!E94="","",[6]道具信息!E94)</f>
        <v>100</v>
      </c>
      <c r="F94" s="33">
        <f>IF([6]道具信息!F94="","",[6]道具信息!F94)</f>
        <v>1</v>
      </c>
      <c r="G94" s="33">
        <f>IF([6]道具信息!G94="","",[6]道具信息!G94)</f>
        <v>1</v>
      </c>
      <c r="H94" s="33">
        <f>IF([6]道具信息!H94="","",[6]道具信息!H94)</f>
        <v>1</v>
      </c>
      <c r="I94" s="33">
        <f>IF([6]道具信息!I94="","",[6]道具信息!I94)</f>
        <v>100</v>
      </c>
      <c r="J94" s="33">
        <f>IF([6]道具信息!J94="","",[6]道具信息!J94)</f>
        <v>100</v>
      </c>
      <c r="K94" s="33">
        <f>IF([6]道具信息!K94="","",[6]道具信息!K94)</f>
        <v>100</v>
      </c>
      <c r="L94" s="33" t="str">
        <f>IF([6]道具信息!L94="","",[6]道具信息!L94)</f>
        <v/>
      </c>
      <c r="M94" s="33" t="str">
        <f>IF([6]道具信息!M94="","",[6]道具信息!M94)</f>
        <v/>
      </c>
      <c r="N94" s="33" t="str">
        <f>IF([6]道具信息!N94="","",[6]道具信息!N94)</f>
        <v/>
      </c>
      <c r="O94" s="33" t="str">
        <f>IF([6]道具信息!O94="","",[6]道具信息!O94)</f>
        <v/>
      </c>
      <c r="P94" s="33" t="str">
        <f>IF([6]道具信息!P94="","",[6]道具信息!P94)</f>
        <v/>
      </c>
      <c r="Q94" s="33" t="str">
        <f>IF([6]道具信息!Q94="","",[6]道具信息!Q94)</f>
        <v/>
      </c>
      <c r="R94" s="33" t="str">
        <f>IF([6]道具信息!R94="","",[6]道具信息!R94)</f>
        <v/>
      </c>
      <c r="S94" s="33" t="str">
        <f>IF([6]道具信息!S94="","",[6]道具信息!S94)</f>
        <v/>
      </c>
      <c r="T94" s="33" t="str">
        <f>IF([6]道具信息!T94="","",[6]道具信息!T94)</f>
        <v/>
      </c>
      <c r="U94" s="33" t="str">
        <f>IF([6]道具信息!U94="","",[6]道具信息!U94)</f>
        <v/>
      </c>
      <c r="V94" s="33" t="str">
        <f>IF([6]道具信息!V94="","",[6]道具信息!V94)</f>
        <v/>
      </c>
      <c r="W94" s="33" t="str">
        <f>IF([6]道具信息!W94="","",[6]道具信息!W94)</f>
        <v/>
      </c>
      <c r="X94" s="33" t="str">
        <f>IF([6]道具信息!X94="","",[6]道具信息!X94)</f>
        <v/>
      </c>
      <c r="Y94" s="33" t="str">
        <f>IF([6]道具信息!Y94="","",[6]道具信息!Y94)</f>
        <v/>
      </c>
      <c r="Z94" s="33" t="str">
        <f>IF([6]道具信息!Z94="","",[6]道具信息!Z94)</f>
        <v/>
      </c>
    </row>
    <row r="95" spans="1:26" x14ac:dyDescent="0.15">
      <c r="A95" s="33" t="str">
        <f>IF([6]道具信息!A95="","",[6]道具信息!A95)</f>
        <v/>
      </c>
      <c r="B95" s="33" t="str">
        <f>IF([6]道具信息!B95="","",[6]道具信息!B95)</f>
        <v/>
      </c>
      <c r="C95" s="33" t="str">
        <f>IF([6]道具信息!C95="","",[6]道具信息!C95)</f>
        <v/>
      </c>
      <c r="D95" s="33" t="str">
        <f>IF([6]道具信息!D95="","",[6]道具信息!D95)</f>
        <v>随机紫色阵法</v>
      </c>
      <c r="E95" s="33">
        <f>IF([6]道具信息!E95="","",[6]道具信息!E95)</f>
        <v>1000</v>
      </c>
      <c r="F95" s="33">
        <f>IF([6]道具信息!F95="","",[6]道具信息!F95)</f>
        <v>1</v>
      </c>
      <c r="G95" s="33">
        <f>IF([6]道具信息!G95="","",[6]道具信息!G95)</f>
        <v>0.75</v>
      </c>
      <c r="H95" s="33">
        <f>IF([6]道具信息!H95="","",[6]道具信息!H95)</f>
        <v>0.5</v>
      </c>
      <c r="I95" s="33">
        <f>IF([6]道具信息!I95="","",[6]道具信息!I95)</f>
        <v>1000</v>
      </c>
      <c r="J95" s="33">
        <f>IF([6]道具信息!J95="","",[6]道具信息!J95)</f>
        <v>750</v>
      </c>
      <c r="K95" s="33">
        <f>IF([6]道具信息!K95="","",[6]道具信息!K95)</f>
        <v>500</v>
      </c>
      <c r="L95" s="33" t="str">
        <f>IF([6]道具信息!L95="","",[6]道具信息!L95)</f>
        <v/>
      </c>
      <c r="M95" s="33" t="str">
        <f>IF([6]道具信息!M95="","",[6]道具信息!M95)</f>
        <v/>
      </c>
      <c r="N95" s="33" t="str">
        <f>IF([6]道具信息!N95="","",[6]道具信息!N95)</f>
        <v/>
      </c>
      <c r="O95" s="33" t="str">
        <f>IF([6]道具信息!O95="","",[6]道具信息!O95)</f>
        <v/>
      </c>
      <c r="P95" s="33" t="str">
        <f>IF([6]道具信息!P95="","",[6]道具信息!P95)</f>
        <v/>
      </c>
      <c r="Q95" s="33" t="str">
        <f>IF([6]道具信息!Q95="","",[6]道具信息!Q95)</f>
        <v/>
      </c>
      <c r="R95" s="33" t="str">
        <f>IF([6]道具信息!R95="","",[6]道具信息!R95)</f>
        <v/>
      </c>
      <c r="S95" s="33" t="str">
        <f>IF([6]道具信息!S95="","",[6]道具信息!S95)</f>
        <v/>
      </c>
      <c r="T95" s="33" t="str">
        <f>IF([6]道具信息!T95="","",[6]道具信息!T95)</f>
        <v/>
      </c>
      <c r="U95" s="33" t="str">
        <f>IF([6]道具信息!U95="","",[6]道具信息!U95)</f>
        <v/>
      </c>
      <c r="V95" s="33" t="str">
        <f>IF([6]道具信息!V95="","",[6]道具信息!V95)</f>
        <v/>
      </c>
      <c r="W95" s="33" t="str">
        <f>IF([6]道具信息!W95="","",[6]道具信息!W95)</f>
        <v/>
      </c>
      <c r="X95" s="33" t="str">
        <f>IF([6]道具信息!X95="","",[6]道具信息!X95)</f>
        <v/>
      </c>
      <c r="Y95" s="33" t="str">
        <f>IF([6]道具信息!Y95="","",[6]道具信息!Y95)</f>
        <v/>
      </c>
      <c r="Z95" s="33" t="str">
        <f>IF([6]道具信息!Z95="","",[6]道具信息!Z95)</f>
        <v/>
      </c>
    </row>
    <row r="96" spans="1:26" x14ac:dyDescent="0.15">
      <c r="A96" s="33" t="str">
        <f>IF([6]道具信息!A96="","",[6]道具信息!A96)</f>
        <v/>
      </c>
      <c r="B96" s="33" t="str">
        <f>IF([6]道具信息!B96="","",[6]道具信息!B96)</f>
        <v/>
      </c>
      <c r="C96" s="33" t="str">
        <f>IF([6]道具信息!C96="","",[6]道具信息!C96)</f>
        <v/>
      </c>
      <c r="D96" s="33" t="str">
        <f>IF([6]道具信息!D96="","",[6]道具信息!D96)</f>
        <v>随机橙色阵法</v>
      </c>
      <c r="E96" s="33">
        <f>IF([6]道具信息!E96="","",[6]道具信息!E96)</f>
        <v>5000</v>
      </c>
      <c r="F96" s="33">
        <f>IF([6]道具信息!F96="","",[6]道具信息!F96)</f>
        <v>1</v>
      </c>
      <c r="G96" s="33">
        <f>IF([6]道具信息!G96="","",[6]道具信息!G96)</f>
        <v>0.8</v>
      </c>
      <c r="H96" s="33">
        <f>IF([6]道具信息!H96="","",[6]道具信息!H96)</f>
        <v>0.5</v>
      </c>
      <c r="I96" s="33">
        <f>IF([6]道具信息!I96="","",[6]道具信息!I96)</f>
        <v>5000</v>
      </c>
      <c r="J96" s="33">
        <f>IF([6]道具信息!J96="","",[6]道具信息!J96)</f>
        <v>4000</v>
      </c>
      <c r="K96" s="33">
        <f>IF([6]道具信息!K96="","",[6]道具信息!K96)</f>
        <v>2500</v>
      </c>
      <c r="L96" s="33" t="str">
        <f>IF([6]道具信息!L96="","",[6]道具信息!L96)</f>
        <v/>
      </c>
      <c r="M96" s="33" t="str">
        <f>IF([6]道具信息!M96="","",[6]道具信息!M96)</f>
        <v/>
      </c>
      <c r="N96" s="33" t="str">
        <f>IF([6]道具信息!N96="","",[6]道具信息!N96)</f>
        <v/>
      </c>
      <c r="O96" s="33" t="str">
        <f>IF([6]道具信息!O96="","",[6]道具信息!O96)</f>
        <v/>
      </c>
      <c r="P96" s="33" t="str">
        <f>IF([6]道具信息!P96="","",[6]道具信息!P96)</f>
        <v/>
      </c>
      <c r="Q96" s="33" t="str">
        <f>IF([6]道具信息!Q96="","",[6]道具信息!Q96)</f>
        <v/>
      </c>
      <c r="R96" s="33" t="str">
        <f>IF([6]道具信息!R96="","",[6]道具信息!R96)</f>
        <v/>
      </c>
      <c r="S96" s="33" t="str">
        <f>IF([6]道具信息!S96="","",[6]道具信息!S96)</f>
        <v/>
      </c>
      <c r="T96" s="33" t="str">
        <f>IF([6]道具信息!T96="","",[6]道具信息!T96)</f>
        <v/>
      </c>
      <c r="U96" s="33" t="str">
        <f>IF([6]道具信息!U96="","",[6]道具信息!U96)</f>
        <v/>
      </c>
      <c r="V96" s="33" t="str">
        <f>IF([6]道具信息!V96="","",[6]道具信息!V96)</f>
        <v/>
      </c>
      <c r="W96" s="33" t="str">
        <f>IF([6]道具信息!W96="","",[6]道具信息!W96)</f>
        <v/>
      </c>
      <c r="X96" s="33" t="str">
        <f>IF([6]道具信息!X96="","",[6]道具信息!X96)</f>
        <v/>
      </c>
      <c r="Y96" s="33" t="str">
        <f>IF([6]道具信息!Y96="","",[6]道具信息!Y96)</f>
        <v/>
      </c>
      <c r="Z96" s="33" t="str">
        <f>IF([6]道具信息!Z96="","",[6]道具信息!Z96)</f>
        <v/>
      </c>
    </row>
    <row r="97" spans="1:26" x14ac:dyDescent="0.15">
      <c r="A97" s="33" t="str">
        <f>IF([6]道具信息!A97="","",[6]道具信息!A97)</f>
        <v/>
      </c>
      <c r="B97" s="33" t="str">
        <f>IF([6]道具信息!B97="","",[6]道具信息!B97)</f>
        <v/>
      </c>
      <c r="C97" s="33" t="str">
        <f>IF([6]道具信息!C97="","",[6]道具信息!C97)</f>
        <v/>
      </c>
      <c r="D97" s="33" t="str">
        <f>IF([6]道具信息!D97="","",[6]道具信息!D97)</f>
        <v>随机红色阵法</v>
      </c>
      <c r="E97" s="33">
        <f>IF([6]道具信息!E97="","",[6]道具信息!E97)</f>
        <v>25000</v>
      </c>
      <c r="F97" s="33">
        <f>IF([6]道具信息!F97="","",[6]道具信息!F97)</f>
        <v>2</v>
      </c>
      <c r="G97" s="33">
        <f>IF([6]道具信息!G97="","",[6]道具信息!G97)</f>
        <v>1.5</v>
      </c>
      <c r="H97" s="33">
        <f>IF([6]道具信息!H97="","",[6]道具信息!H97)</f>
        <v>1</v>
      </c>
      <c r="I97" s="33">
        <f>IF([6]道具信息!I97="","",[6]道具信息!I97)</f>
        <v>50000</v>
      </c>
      <c r="J97" s="33">
        <f>IF([6]道具信息!J97="","",[6]道具信息!J97)</f>
        <v>37500</v>
      </c>
      <c r="K97" s="33">
        <f>IF([6]道具信息!K97="","",[6]道具信息!K97)</f>
        <v>25000</v>
      </c>
      <c r="L97" s="33" t="str">
        <f>IF([6]道具信息!L97="","",[6]道具信息!L97)</f>
        <v/>
      </c>
      <c r="M97" s="33" t="str">
        <f>IF([6]道具信息!M97="","",[6]道具信息!M97)</f>
        <v/>
      </c>
      <c r="N97" s="33" t="str">
        <f>IF([6]道具信息!N97="","",[6]道具信息!N97)</f>
        <v/>
      </c>
      <c r="O97" s="33" t="str">
        <f>IF([6]道具信息!O97="","",[6]道具信息!O97)</f>
        <v/>
      </c>
      <c r="P97" s="33" t="str">
        <f>IF([6]道具信息!P97="","",[6]道具信息!P97)</f>
        <v/>
      </c>
      <c r="Q97" s="33" t="str">
        <f>IF([6]道具信息!Q97="","",[6]道具信息!Q97)</f>
        <v/>
      </c>
      <c r="R97" s="33" t="str">
        <f>IF([6]道具信息!R97="","",[6]道具信息!R97)</f>
        <v/>
      </c>
      <c r="S97" s="33" t="str">
        <f>IF([6]道具信息!S97="","",[6]道具信息!S97)</f>
        <v/>
      </c>
      <c r="T97" s="33" t="str">
        <f>IF([6]道具信息!T97="","",[6]道具信息!T97)</f>
        <v/>
      </c>
      <c r="U97" s="33" t="str">
        <f>IF([6]道具信息!U97="","",[6]道具信息!U97)</f>
        <v/>
      </c>
      <c r="V97" s="33" t="str">
        <f>IF([6]道具信息!V97="","",[6]道具信息!V97)</f>
        <v/>
      </c>
      <c r="W97" s="33" t="str">
        <f>IF([6]道具信息!W97="","",[6]道具信息!W97)</f>
        <v/>
      </c>
      <c r="X97" s="33" t="str">
        <f>IF([6]道具信息!X97="","",[6]道具信息!X97)</f>
        <v/>
      </c>
      <c r="Y97" s="33" t="str">
        <f>IF([6]道具信息!Y97="","",[6]道具信息!Y97)</f>
        <v/>
      </c>
      <c r="Z97" s="33" t="str">
        <f>IF([6]道具信息!Z97="","",[6]道具信息!Z97)</f>
        <v/>
      </c>
    </row>
    <row r="98" spans="1:26" x14ac:dyDescent="0.15">
      <c r="A98" s="33" t="str">
        <f>IF([6]道具信息!A98="","",[6]道具信息!A98)</f>
        <v/>
      </c>
      <c r="B98" s="33" t="str">
        <f>IF([6]道具信息!B98="","",[6]道具信息!B98)</f>
        <v/>
      </c>
      <c r="C98" s="33" t="str">
        <f>IF([6]道具信息!C98="","",[6]道具信息!C98)</f>
        <v/>
      </c>
      <c r="D98" s="33" t="str">
        <f>IF([6]道具信息!D98="","",[6]道具信息!D98)</f>
        <v/>
      </c>
      <c r="E98" s="33" t="str">
        <f>IF([6]道具信息!E98="","",[6]道具信息!E98)</f>
        <v/>
      </c>
      <c r="F98" s="33">
        <f>IF([6]道具信息!F98="","",[6]道具信息!F98)</f>
        <v>1</v>
      </c>
      <c r="G98" s="33">
        <f>IF([6]道具信息!G98="","",[6]道具信息!G98)</f>
        <v>1</v>
      </c>
      <c r="H98" s="33">
        <f>IF([6]道具信息!H98="","",[6]道具信息!H98)</f>
        <v>1</v>
      </c>
      <c r="I98" s="33" t="str">
        <f>IF([6]道具信息!I98="","",[6]道具信息!I98)</f>
        <v/>
      </c>
      <c r="J98" s="33" t="str">
        <f>IF([6]道具信息!J98="","",[6]道具信息!J98)</f>
        <v/>
      </c>
      <c r="K98" s="33" t="str">
        <f>IF([6]道具信息!K98="","",[6]道具信息!K98)</f>
        <v/>
      </c>
      <c r="L98" s="33" t="str">
        <f>IF([6]道具信息!L98="","",[6]道具信息!L98)</f>
        <v/>
      </c>
      <c r="M98" s="33" t="str">
        <f>IF([6]道具信息!M98="","",[6]道具信息!M98)</f>
        <v/>
      </c>
      <c r="N98" s="33" t="str">
        <f>IF([6]道具信息!N98="","",[6]道具信息!N98)</f>
        <v/>
      </c>
      <c r="O98" s="33" t="str">
        <f>IF([6]道具信息!O98="","",[6]道具信息!O98)</f>
        <v/>
      </c>
      <c r="P98" s="33" t="str">
        <f>IF([6]道具信息!P98="","",[6]道具信息!P98)</f>
        <v/>
      </c>
      <c r="Q98" s="33" t="str">
        <f>IF([6]道具信息!Q98="","",[6]道具信息!Q98)</f>
        <v/>
      </c>
      <c r="R98" s="33" t="str">
        <f>IF([6]道具信息!R98="","",[6]道具信息!R98)</f>
        <v/>
      </c>
      <c r="S98" s="33" t="str">
        <f>IF([6]道具信息!S98="","",[6]道具信息!S98)</f>
        <v/>
      </c>
      <c r="T98" s="33" t="str">
        <f>IF([6]道具信息!T98="","",[6]道具信息!T98)</f>
        <v/>
      </c>
      <c r="U98" s="33" t="str">
        <f>IF([6]道具信息!U98="","",[6]道具信息!U98)</f>
        <v/>
      </c>
      <c r="V98" s="33" t="str">
        <f>IF([6]道具信息!V98="","",[6]道具信息!V98)</f>
        <v/>
      </c>
      <c r="W98" s="33" t="str">
        <f>IF([6]道具信息!W98="","",[6]道具信息!W98)</f>
        <v/>
      </c>
      <c r="X98" s="33" t="str">
        <f>IF([6]道具信息!X98="","",[6]道具信息!X98)</f>
        <v/>
      </c>
      <c r="Y98" s="33" t="str">
        <f>IF([6]道具信息!Y98="","",[6]道具信息!Y98)</f>
        <v/>
      </c>
      <c r="Z98" s="33" t="str">
        <f>IF([6]道具信息!Z98="","",[6]道具信息!Z98)</f>
        <v/>
      </c>
    </row>
    <row r="99" spans="1:26" x14ac:dyDescent="0.15">
      <c r="A99" s="33" t="str">
        <f>IF([6]道具信息!A99="","",[6]道具信息!A99)</f>
        <v/>
      </c>
      <c r="B99" s="33" t="str">
        <f>IF([6]道具信息!B99="","",[6]道具信息!B99)</f>
        <v/>
      </c>
      <c r="C99" s="33" t="str">
        <f>IF([6]道具信息!C99="","",[6]道具信息!C99)</f>
        <v/>
      </c>
      <c r="D99" s="33" t="str">
        <f>IF([6]道具信息!D99="","",[6]道具信息!D99)</f>
        <v>随机紫色阵法碎片</v>
      </c>
      <c r="E99" s="33">
        <f>IF([6]道具信息!E99="","",[6]道具信息!E99)</f>
        <v>100</v>
      </c>
      <c r="F99" s="33">
        <f>IF([6]道具信息!F99="","",[6]道具信息!F99)</f>
        <v>1</v>
      </c>
      <c r="G99" s="33">
        <f>IF([6]道具信息!G99="","",[6]道具信息!G99)</f>
        <v>0.75</v>
      </c>
      <c r="H99" s="33">
        <f>IF([6]道具信息!H99="","",[6]道具信息!H99)</f>
        <v>0.5</v>
      </c>
      <c r="I99" s="33">
        <f>IF([6]道具信息!I99="","",[6]道具信息!I99)</f>
        <v>100</v>
      </c>
      <c r="J99" s="33">
        <f>IF([6]道具信息!J99="","",[6]道具信息!J99)</f>
        <v>75</v>
      </c>
      <c r="K99" s="33">
        <f>IF([6]道具信息!K99="","",[6]道具信息!K99)</f>
        <v>50</v>
      </c>
      <c r="L99" s="33" t="str">
        <f>IF([6]道具信息!L99="","",[6]道具信息!L99)</f>
        <v/>
      </c>
      <c r="M99" s="33" t="str">
        <f>IF([6]道具信息!M99="","",[6]道具信息!M99)</f>
        <v/>
      </c>
      <c r="N99" s="33" t="str">
        <f>IF([6]道具信息!N99="","",[6]道具信息!N99)</f>
        <v/>
      </c>
      <c r="O99" s="33" t="str">
        <f>IF([6]道具信息!O99="","",[6]道具信息!O99)</f>
        <v/>
      </c>
      <c r="P99" s="33" t="str">
        <f>IF([6]道具信息!P99="","",[6]道具信息!P99)</f>
        <v/>
      </c>
      <c r="Q99" s="33" t="str">
        <f>IF([6]道具信息!Q99="","",[6]道具信息!Q99)</f>
        <v/>
      </c>
      <c r="R99" s="33" t="str">
        <f>IF([6]道具信息!R99="","",[6]道具信息!R99)</f>
        <v/>
      </c>
      <c r="S99" s="33" t="str">
        <f>IF([6]道具信息!S99="","",[6]道具信息!S99)</f>
        <v/>
      </c>
      <c r="T99" s="33" t="str">
        <f>IF([6]道具信息!T99="","",[6]道具信息!T99)</f>
        <v/>
      </c>
      <c r="U99" s="33" t="str">
        <f>IF([6]道具信息!U99="","",[6]道具信息!U99)</f>
        <v/>
      </c>
      <c r="V99" s="33" t="str">
        <f>IF([6]道具信息!V99="","",[6]道具信息!V99)</f>
        <v/>
      </c>
      <c r="W99" s="33" t="str">
        <f>IF([6]道具信息!W99="","",[6]道具信息!W99)</f>
        <v/>
      </c>
      <c r="X99" s="33" t="str">
        <f>IF([6]道具信息!X99="","",[6]道具信息!X99)</f>
        <v/>
      </c>
      <c r="Y99" s="33" t="str">
        <f>IF([6]道具信息!Y99="","",[6]道具信息!Y99)</f>
        <v/>
      </c>
      <c r="Z99" s="33" t="str">
        <f>IF([6]道具信息!Z99="","",[6]道具信息!Z99)</f>
        <v/>
      </c>
    </row>
    <row r="100" spans="1:26" x14ac:dyDescent="0.15">
      <c r="A100" s="33" t="str">
        <f>IF([6]道具信息!A100="","",[6]道具信息!A100)</f>
        <v/>
      </c>
      <c r="B100" s="33" t="str">
        <f>IF([6]道具信息!B100="","",[6]道具信息!B100)</f>
        <v/>
      </c>
      <c r="C100" s="33" t="str">
        <f>IF([6]道具信息!C100="","",[6]道具信息!C100)</f>
        <v/>
      </c>
      <c r="D100" s="33" t="str">
        <f>IF([6]道具信息!D100="","",[6]道具信息!D100)</f>
        <v>随机橙色阵法碎片</v>
      </c>
      <c r="E100" s="33">
        <f>IF([6]道具信息!E100="","",[6]道具信息!E100)</f>
        <v>166.66666666666666</v>
      </c>
      <c r="F100" s="33">
        <f>IF([6]道具信息!F100="","",[6]道具信息!F100)</f>
        <v>1</v>
      </c>
      <c r="G100" s="33">
        <f>IF([6]道具信息!G100="","",[6]道具信息!G100)</f>
        <v>0.8</v>
      </c>
      <c r="H100" s="33">
        <f>IF([6]道具信息!H100="","",[6]道具信息!H100)</f>
        <v>0.5</v>
      </c>
      <c r="I100" s="33">
        <f>IF([6]道具信息!I100="","",[6]道具信息!I100)</f>
        <v>166.66666666666666</v>
      </c>
      <c r="J100" s="33">
        <f>IF([6]道具信息!J100="","",[6]道具信息!J100)</f>
        <v>133.33333333333334</v>
      </c>
      <c r="K100" s="33">
        <f>IF([6]道具信息!K100="","",[6]道具信息!K100)</f>
        <v>83.333333333333329</v>
      </c>
      <c r="L100" s="33" t="str">
        <f>IF([6]道具信息!L100="","",[6]道具信息!L100)</f>
        <v/>
      </c>
      <c r="M100" s="33" t="str">
        <f>IF([6]道具信息!M100="","",[6]道具信息!M100)</f>
        <v/>
      </c>
      <c r="N100" s="33" t="str">
        <f>IF([6]道具信息!N100="","",[6]道具信息!N100)</f>
        <v/>
      </c>
      <c r="O100" s="33" t="str">
        <f>IF([6]道具信息!O100="","",[6]道具信息!O100)</f>
        <v/>
      </c>
      <c r="P100" s="33" t="str">
        <f>IF([6]道具信息!P100="","",[6]道具信息!P100)</f>
        <v/>
      </c>
      <c r="Q100" s="33" t="str">
        <f>IF([6]道具信息!Q100="","",[6]道具信息!Q100)</f>
        <v/>
      </c>
      <c r="R100" s="33" t="str">
        <f>IF([6]道具信息!R100="","",[6]道具信息!R100)</f>
        <v/>
      </c>
      <c r="S100" s="33" t="str">
        <f>IF([6]道具信息!S100="","",[6]道具信息!S100)</f>
        <v/>
      </c>
      <c r="T100" s="33" t="str">
        <f>IF([6]道具信息!T100="","",[6]道具信息!T100)</f>
        <v/>
      </c>
      <c r="U100" s="33" t="str">
        <f>IF([6]道具信息!U100="","",[6]道具信息!U100)</f>
        <v/>
      </c>
      <c r="V100" s="33" t="str">
        <f>IF([6]道具信息!V100="","",[6]道具信息!V100)</f>
        <v/>
      </c>
      <c r="W100" s="33" t="str">
        <f>IF([6]道具信息!W100="","",[6]道具信息!W100)</f>
        <v/>
      </c>
      <c r="X100" s="33" t="str">
        <f>IF([6]道具信息!X100="","",[6]道具信息!X100)</f>
        <v/>
      </c>
      <c r="Y100" s="33" t="str">
        <f>IF([6]道具信息!Y100="","",[6]道具信息!Y100)</f>
        <v/>
      </c>
      <c r="Z100" s="33" t="str">
        <f>IF([6]道具信息!Z100="","",[6]道具信息!Z100)</f>
        <v/>
      </c>
    </row>
    <row r="101" spans="1:26" x14ac:dyDescent="0.15">
      <c r="A101" s="33" t="str">
        <f>IF([6]道具信息!A101="","",[6]道具信息!A101)</f>
        <v/>
      </c>
      <c r="B101" s="33" t="str">
        <f>IF([6]道具信息!B101="","",[6]道具信息!B101)</f>
        <v/>
      </c>
      <c r="C101" s="33" t="str">
        <f>IF([6]道具信息!C101="","",[6]道具信息!C101)</f>
        <v/>
      </c>
      <c r="D101" s="33" t="str">
        <f>IF([6]道具信息!D101="","",[6]道具信息!D101)</f>
        <v>随机红色阵法碎片</v>
      </c>
      <c r="E101" s="33">
        <f>IF([6]道具信息!E101="","",[6]道具信息!E101)</f>
        <v>500</v>
      </c>
      <c r="F101" s="33">
        <f>IF([6]道具信息!F101="","",[6]道具信息!F101)</f>
        <v>2</v>
      </c>
      <c r="G101" s="33">
        <f>IF([6]道具信息!G101="","",[6]道具信息!G101)</f>
        <v>1.5</v>
      </c>
      <c r="H101" s="33">
        <f>IF([6]道具信息!H101="","",[6]道具信息!H101)</f>
        <v>1</v>
      </c>
      <c r="I101" s="33">
        <f>IF([6]道具信息!I101="","",[6]道具信息!I101)</f>
        <v>1000</v>
      </c>
      <c r="J101" s="33">
        <f>IF([6]道具信息!J101="","",[6]道具信息!J101)</f>
        <v>750</v>
      </c>
      <c r="K101" s="33">
        <f>IF([6]道具信息!K101="","",[6]道具信息!K101)</f>
        <v>500</v>
      </c>
      <c r="L101" s="33" t="str">
        <f>IF([6]道具信息!L101="","",[6]道具信息!L101)</f>
        <v/>
      </c>
      <c r="M101" s="33" t="str">
        <f>IF([6]道具信息!M101="","",[6]道具信息!M101)</f>
        <v/>
      </c>
      <c r="N101" s="33" t="str">
        <f>IF([6]道具信息!N101="","",[6]道具信息!N101)</f>
        <v/>
      </c>
      <c r="O101" s="33" t="str">
        <f>IF([6]道具信息!O101="","",[6]道具信息!O101)</f>
        <v/>
      </c>
      <c r="P101" s="33" t="str">
        <f>IF([6]道具信息!P101="","",[6]道具信息!P101)</f>
        <v/>
      </c>
      <c r="Q101" s="33" t="str">
        <f>IF([6]道具信息!Q101="","",[6]道具信息!Q101)</f>
        <v/>
      </c>
      <c r="R101" s="33" t="str">
        <f>IF([6]道具信息!R101="","",[6]道具信息!R101)</f>
        <v/>
      </c>
      <c r="S101" s="33" t="str">
        <f>IF([6]道具信息!S101="","",[6]道具信息!S101)</f>
        <v/>
      </c>
      <c r="T101" s="33" t="str">
        <f>IF([6]道具信息!T101="","",[6]道具信息!T101)</f>
        <v/>
      </c>
      <c r="U101" s="33" t="str">
        <f>IF([6]道具信息!U101="","",[6]道具信息!U101)</f>
        <v/>
      </c>
      <c r="V101" s="33" t="str">
        <f>IF([6]道具信息!V101="","",[6]道具信息!V101)</f>
        <v/>
      </c>
      <c r="W101" s="33" t="str">
        <f>IF([6]道具信息!W101="","",[6]道具信息!W101)</f>
        <v/>
      </c>
      <c r="X101" s="33" t="str">
        <f>IF([6]道具信息!X101="","",[6]道具信息!X101)</f>
        <v/>
      </c>
      <c r="Y101" s="33" t="str">
        <f>IF([6]道具信息!Y101="","",[6]道具信息!Y101)</f>
        <v/>
      </c>
      <c r="Z101" s="33" t="str">
        <f>IF([6]道具信息!Z101="","",[6]道具信息!Z101)</f>
        <v/>
      </c>
    </row>
    <row r="102" spans="1:26" x14ac:dyDescent="0.15">
      <c r="A102" s="33" t="str">
        <f>IF([6]道具信息!A102="","",[6]道具信息!A102)</f>
        <v/>
      </c>
      <c r="B102" s="33" t="str">
        <f>IF([6]道具信息!B102="","",[6]道具信息!B102)</f>
        <v/>
      </c>
      <c r="C102" s="33" t="str">
        <f>IF([6]道具信息!C102="","",[6]道具信息!C102)</f>
        <v/>
      </c>
      <c r="D102" s="33" t="str">
        <f>IF([6]道具信息!D102="","",[6]道具信息!D102)</f>
        <v/>
      </c>
      <c r="E102" s="33" t="str">
        <f>IF([6]道具信息!E102="","",[6]道具信息!E102)</f>
        <v/>
      </c>
      <c r="F102" s="33">
        <f>IF([6]道具信息!F102="","",[6]道具信息!F102)</f>
        <v>1</v>
      </c>
      <c r="G102" s="33">
        <f>IF([6]道具信息!G102="","",[6]道具信息!G102)</f>
        <v>1</v>
      </c>
      <c r="H102" s="33">
        <f>IF([6]道具信息!H102="","",[6]道具信息!H102)</f>
        <v>1</v>
      </c>
      <c r="I102" s="33" t="str">
        <f>IF([6]道具信息!I102="","",[6]道具信息!I102)</f>
        <v/>
      </c>
      <c r="J102" s="33" t="str">
        <f>IF([6]道具信息!J102="","",[6]道具信息!J102)</f>
        <v/>
      </c>
      <c r="K102" s="33" t="str">
        <f>IF([6]道具信息!K102="","",[6]道具信息!K102)</f>
        <v/>
      </c>
      <c r="L102" s="33" t="str">
        <f>IF([6]道具信息!L102="","",[6]道具信息!L102)</f>
        <v/>
      </c>
      <c r="M102" s="33" t="str">
        <f>IF([6]道具信息!M102="","",[6]道具信息!M102)</f>
        <v/>
      </c>
      <c r="N102" s="33" t="str">
        <f>IF([6]道具信息!N102="","",[6]道具信息!N102)</f>
        <v/>
      </c>
      <c r="O102" s="33" t="str">
        <f>IF([6]道具信息!O102="","",[6]道具信息!O102)</f>
        <v/>
      </c>
      <c r="P102" s="33" t="str">
        <f>IF([6]道具信息!P102="","",[6]道具信息!P102)</f>
        <v/>
      </c>
      <c r="Q102" s="33" t="str">
        <f>IF([6]道具信息!Q102="","",[6]道具信息!Q102)</f>
        <v/>
      </c>
      <c r="R102" s="33" t="str">
        <f>IF([6]道具信息!R102="","",[6]道具信息!R102)</f>
        <v/>
      </c>
      <c r="S102" s="33" t="str">
        <f>IF([6]道具信息!S102="","",[6]道具信息!S102)</f>
        <v/>
      </c>
      <c r="T102" s="33" t="str">
        <f>IF([6]道具信息!T102="","",[6]道具信息!T102)</f>
        <v/>
      </c>
      <c r="U102" s="33" t="str">
        <f>IF([6]道具信息!U102="","",[6]道具信息!U102)</f>
        <v/>
      </c>
      <c r="V102" s="33" t="str">
        <f>IF([6]道具信息!V102="","",[6]道具信息!V102)</f>
        <v/>
      </c>
      <c r="W102" s="33" t="str">
        <f>IF([6]道具信息!W102="","",[6]道具信息!W102)</f>
        <v/>
      </c>
      <c r="X102" s="33" t="str">
        <f>IF([6]道具信息!X102="","",[6]道具信息!X102)</f>
        <v/>
      </c>
      <c r="Y102" s="33" t="str">
        <f>IF([6]道具信息!Y102="","",[6]道具信息!Y102)</f>
        <v/>
      </c>
      <c r="Z102" s="33" t="str">
        <f>IF([6]道具信息!Z102="","",[6]道具信息!Z102)</f>
        <v/>
      </c>
    </row>
    <row r="103" spans="1:26" x14ac:dyDescent="0.15">
      <c r="A103" s="33" t="str">
        <f>IF([6]道具信息!A103="","",[6]道具信息!A103)</f>
        <v/>
      </c>
      <c r="B103" s="33" t="str">
        <f>IF([6]道具信息!B103="","",[6]道具信息!B103)</f>
        <v/>
      </c>
      <c r="C103" s="33" t="str">
        <f>IF([6]道具信息!C103="","",[6]道具信息!C103)</f>
        <v/>
      </c>
      <c r="D103" s="33" t="str">
        <f>IF([6]道具信息!D103="","",[6]道具信息!D103)</f>
        <v>指定蓝色阵法</v>
      </c>
      <c r="E103" s="33">
        <f>IF([6]道具信息!E103="","",[6]道具信息!E103)</f>
        <v>100</v>
      </c>
      <c r="F103" s="33">
        <f>IF([6]道具信息!F103="","",[6]道具信息!F103)</f>
        <v>1</v>
      </c>
      <c r="G103" s="33">
        <f>IF([6]道具信息!G103="","",[6]道具信息!G103)</f>
        <v>1</v>
      </c>
      <c r="H103" s="33">
        <f>IF([6]道具信息!H103="","",[6]道具信息!H103)</f>
        <v>1</v>
      </c>
      <c r="I103" s="33">
        <f>IF([6]道具信息!I103="","",[6]道具信息!I103)</f>
        <v>100</v>
      </c>
      <c r="J103" s="33">
        <f>IF([6]道具信息!J103="","",[6]道具信息!J103)</f>
        <v>100</v>
      </c>
      <c r="K103" s="33">
        <f>IF([6]道具信息!K103="","",[6]道具信息!K103)</f>
        <v>100</v>
      </c>
      <c r="L103" s="33" t="str">
        <f>IF([6]道具信息!L103="","",[6]道具信息!L103)</f>
        <v/>
      </c>
      <c r="M103" s="33" t="str">
        <f>IF([6]道具信息!M103="","",[6]道具信息!M103)</f>
        <v/>
      </c>
      <c r="N103" s="33" t="str">
        <f>IF([6]道具信息!N103="","",[6]道具信息!N103)</f>
        <v/>
      </c>
      <c r="O103" s="33" t="str">
        <f>IF([6]道具信息!O103="","",[6]道具信息!O103)</f>
        <v/>
      </c>
      <c r="P103" s="33" t="str">
        <f>IF([6]道具信息!P103="","",[6]道具信息!P103)</f>
        <v/>
      </c>
      <c r="Q103" s="33" t="str">
        <f>IF([6]道具信息!Q103="","",[6]道具信息!Q103)</f>
        <v/>
      </c>
      <c r="R103" s="33" t="str">
        <f>IF([6]道具信息!R103="","",[6]道具信息!R103)</f>
        <v/>
      </c>
      <c r="S103" s="33" t="str">
        <f>IF([6]道具信息!S103="","",[6]道具信息!S103)</f>
        <v/>
      </c>
      <c r="T103" s="33" t="str">
        <f>IF([6]道具信息!T103="","",[6]道具信息!T103)</f>
        <v/>
      </c>
      <c r="U103" s="33" t="str">
        <f>IF([6]道具信息!U103="","",[6]道具信息!U103)</f>
        <v/>
      </c>
      <c r="V103" s="33" t="str">
        <f>IF([6]道具信息!V103="","",[6]道具信息!V103)</f>
        <v/>
      </c>
      <c r="W103" s="33" t="str">
        <f>IF([6]道具信息!W103="","",[6]道具信息!W103)</f>
        <v/>
      </c>
      <c r="X103" s="33" t="str">
        <f>IF([6]道具信息!X103="","",[6]道具信息!X103)</f>
        <v/>
      </c>
      <c r="Y103" s="33" t="str">
        <f>IF([6]道具信息!Y103="","",[6]道具信息!Y103)</f>
        <v/>
      </c>
      <c r="Z103" s="33" t="str">
        <f>IF([6]道具信息!Z103="","",[6]道具信息!Z103)</f>
        <v/>
      </c>
    </row>
    <row r="104" spans="1:26" x14ac:dyDescent="0.15">
      <c r="A104" s="33" t="str">
        <f>IF([6]道具信息!A104="","",[6]道具信息!A104)</f>
        <v/>
      </c>
      <c r="B104" s="33" t="str">
        <f>IF([6]道具信息!B104="","",[6]道具信息!B104)</f>
        <v/>
      </c>
      <c r="C104" s="33" t="str">
        <f>IF([6]道具信息!C104="","",[6]道具信息!C104)</f>
        <v/>
      </c>
      <c r="D104" s="33" t="str">
        <f>IF([6]道具信息!D104="","",[6]道具信息!D104)</f>
        <v>指定紫色阵法</v>
      </c>
      <c r="E104" s="33">
        <f>IF([6]道具信息!E104="","",[6]道具信息!E104)</f>
        <v>1000</v>
      </c>
      <c r="F104" s="33">
        <f>IF([6]道具信息!F104="","",[6]道具信息!F104)</f>
        <v>1.5</v>
      </c>
      <c r="G104" s="33">
        <f>IF([6]道具信息!G104="","",[6]道具信息!G104)</f>
        <v>1</v>
      </c>
      <c r="H104" s="33">
        <f>IF([6]道具信息!H104="","",[6]道具信息!H104)</f>
        <v>1</v>
      </c>
      <c r="I104" s="33">
        <f>IF([6]道具信息!I104="","",[6]道具信息!I104)</f>
        <v>1500</v>
      </c>
      <c r="J104" s="33">
        <f>IF([6]道具信息!J104="","",[6]道具信息!J104)</f>
        <v>1000</v>
      </c>
      <c r="K104" s="33">
        <f>IF([6]道具信息!K104="","",[6]道具信息!K104)</f>
        <v>1000</v>
      </c>
      <c r="L104" s="33" t="str">
        <f>IF([6]道具信息!L104="","",[6]道具信息!L104)</f>
        <v/>
      </c>
      <c r="M104" s="33" t="str">
        <f>IF([6]道具信息!M104="","",[6]道具信息!M104)</f>
        <v/>
      </c>
      <c r="N104" s="33" t="str">
        <f>IF([6]道具信息!N104="","",[6]道具信息!N104)</f>
        <v/>
      </c>
      <c r="O104" s="33" t="str">
        <f>IF([6]道具信息!O104="","",[6]道具信息!O104)</f>
        <v/>
      </c>
      <c r="P104" s="33" t="str">
        <f>IF([6]道具信息!P104="","",[6]道具信息!P104)</f>
        <v/>
      </c>
      <c r="Q104" s="33" t="str">
        <f>IF([6]道具信息!Q104="","",[6]道具信息!Q104)</f>
        <v/>
      </c>
      <c r="R104" s="33" t="str">
        <f>IF([6]道具信息!R104="","",[6]道具信息!R104)</f>
        <v/>
      </c>
      <c r="S104" s="33" t="str">
        <f>IF([6]道具信息!S104="","",[6]道具信息!S104)</f>
        <v/>
      </c>
      <c r="T104" s="33" t="str">
        <f>IF([6]道具信息!T104="","",[6]道具信息!T104)</f>
        <v/>
      </c>
      <c r="U104" s="33" t="str">
        <f>IF([6]道具信息!U104="","",[6]道具信息!U104)</f>
        <v/>
      </c>
      <c r="V104" s="33" t="str">
        <f>IF([6]道具信息!V104="","",[6]道具信息!V104)</f>
        <v/>
      </c>
      <c r="W104" s="33" t="str">
        <f>IF([6]道具信息!W104="","",[6]道具信息!W104)</f>
        <v/>
      </c>
      <c r="X104" s="33" t="str">
        <f>IF([6]道具信息!X104="","",[6]道具信息!X104)</f>
        <v/>
      </c>
      <c r="Y104" s="33" t="str">
        <f>IF([6]道具信息!Y104="","",[6]道具信息!Y104)</f>
        <v/>
      </c>
      <c r="Z104" s="33" t="str">
        <f>IF([6]道具信息!Z104="","",[6]道具信息!Z104)</f>
        <v/>
      </c>
    </row>
    <row r="105" spans="1:26" x14ac:dyDescent="0.15">
      <c r="A105" s="33" t="str">
        <f>IF([6]道具信息!A105="","",[6]道具信息!A105)</f>
        <v/>
      </c>
      <c r="B105" s="33" t="str">
        <f>IF([6]道具信息!B105="","",[6]道具信息!B105)</f>
        <v/>
      </c>
      <c r="C105" s="33" t="str">
        <f>IF([6]道具信息!C105="","",[6]道具信息!C105)</f>
        <v/>
      </c>
      <c r="D105" s="33" t="str">
        <f>IF([6]道具信息!D105="","",[6]道具信息!D105)</f>
        <v>指定橙色阵法</v>
      </c>
      <c r="E105" s="33">
        <f>IF([6]道具信息!E105="","",[6]道具信息!E105)</f>
        <v>5000</v>
      </c>
      <c r="F105" s="33">
        <f>IF([6]道具信息!F105="","",[6]道具信息!F105)</f>
        <v>2</v>
      </c>
      <c r="G105" s="33">
        <f>IF([6]道具信息!G105="","",[6]道具信息!G105)</f>
        <v>1.5</v>
      </c>
      <c r="H105" s="33">
        <f>IF([6]道具信息!H105="","",[6]道具信息!H105)</f>
        <v>1</v>
      </c>
      <c r="I105" s="33">
        <f>IF([6]道具信息!I105="","",[6]道具信息!I105)</f>
        <v>10000</v>
      </c>
      <c r="J105" s="33">
        <f>IF([6]道具信息!J105="","",[6]道具信息!J105)</f>
        <v>7500</v>
      </c>
      <c r="K105" s="33">
        <f>IF([6]道具信息!K105="","",[6]道具信息!K105)</f>
        <v>5000</v>
      </c>
      <c r="L105" s="33" t="str">
        <f>IF([6]道具信息!L105="","",[6]道具信息!L105)</f>
        <v/>
      </c>
      <c r="M105" s="33" t="str">
        <f>IF([6]道具信息!M105="","",[6]道具信息!M105)</f>
        <v/>
      </c>
      <c r="N105" s="33" t="str">
        <f>IF([6]道具信息!N105="","",[6]道具信息!N105)</f>
        <v/>
      </c>
      <c r="O105" s="33" t="str">
        <f>IF([6]道具信息!O105="","",[6]道具信息!O105)</f>
        <v/>
      </c>
      <c r="P105" s="33" t="str">
        <f>IF([6]道具信息!P105="","",[6]道具信息!P105)</f>
        <v/>
      </c>
      <c r="Q105" s="33" t="str">
        <f>IF([6]道具信息!Q105="","",[6]道具信息!Q105)</f>
        <v/>
      </c>
      <c r="R105" s="33" t="str">
        <f>IF([6]道具信息!R105="","",[6]道具信息!R105)</f>
        <v/>
      </c>
      <c r="S105" s="33" t="str">
        <f>IF([6]道具信息!S105="","",[6]道具信息!S105)</f>
        <v/>
      </c>
      <c r="T105" s="33" t="str">
        <f>IF([6]道具信息!T105="","",[6]道具信息!T105)</f>
        <v/>
      </c>
      <c r="U105" s="33" t="str">
        <f>IF([6]道具信息!U105="","",[6]道具信息!U105)</f>
        <v/>
      </c>
      <c r="V105" s="33" t="str">
        <f>IF([6]道具信息!V105="","",[6]道具信息!V105)</f>
        <v/>
      </c>
      <c r="W105" s="33" t="str">
        <f>IF([6]道具信息!W105="","",[6]道具信息!W105)</f>
        <v/>
      </c>
      <c r="X105" s="33" t="str">
        <f>IF([6]道具信息!X105="","",[6]道具信息!X105)</f>
        <v/>
      </c>
      <c r="Y105" s="33" t="str">
        <f>IF([6]道具信息!Y105="","",[6]道具信息!Y105)</f>
        <v/>
      </c>
      <c r="Z105" s="33" t="str">
        <f>IF([6]道具信息!Z105="","",[6]道具信息!Z105)</f>
        <v/>
      </c>
    </row>
    <row r="106" spans="1:26" x14ac:dyDescent="0.15">
      <c r="A106" s="33" t="str">
        <f>IF([6]道具信息!A106="","",[6]道具信息!A106)</f>
        <v/>
      </c>
      <c r="B106" s="33" t="str">
        <f>IF([6]道具信息!B106="","",[6]道具信息!B106)</f>
        <v/>
      </c>
      <c r="C106" s="33" t="str">
        <f>IF([6]道具信息!C106="","",[6]道具信息!C106)</f>
        <v/>
      </c>
      <c r="D106" s="33" t="str">
        <f>IF([6]道具信息!D106="","",[6]道具信息!D106)</f>
        <v>指定红色阵法</v>
      </c>
      <c r="E106" s="33">
        <f>IF([6]道具信息!E106="","",[6]道具信息!E106)</f>
        <v>25000</v>
      </c>
      <c r="F106" s="33">
        <f>IF([6]道具信息!F106="","",[6]道具信息!F106)</f>
        <v>2</v>
      </c>
      <c r="G106" s="33">
        <f>IF([6]道具信息!G106="","",[6]道具信息!G106)</f>
        <v>1.5</v>
      </c>
      <c r="H106" s="33">
        <f>IF([6]道具信息!H106="","",[6]道具信息!H106)</f>
        <v>1</v>
      </c>
      <c r="I106" s="33">
        <f>IF([6]道具信息!I106="","",[6]道具信息!I106)</f>
        <v>50000</v>
      </c>
      <c r="J106" s="33">
        <f>IF([6]道具信息!J106="","",[6]道具信息!J106)</f>
        <v>37500</v>
      </c>
      <c r="K106" s="33">
        <f>IF([6]道具信息!K106="","",[6]道具信息!K106)</f>
        <v>25000</v>
      </c>
      <c r="L106" s="33" t="str">
        <f>IF([6]道具信息!L106="","",[6]道具信息!L106)</f>
        <v/>
      </c>
      <c r="M106" s="33" t="str">
        <f>IF([6]道具信息!M106="","",[6]道具信息!M106)</f>
        <v/>
      </c>
      <c r="N106" s="33" t="str">
        <f>IF([6]道具信息!N106="","",[6]道具信息!N106)</f>
        <v/>
      </c>
      <c r="O106" s="33" t="str">
        <f>IF([6]道具信息!O106="","",[6]道具信息!O106)</f>
        <v/>
      </c>
      <c r="P106" s="33" t="str">
        <f>IF([6]道具信息!P106="","",[6]道具信息!P106)</f>
        <v/>
      </c>
      <c r="Q106" s="33" t="str">
        <f>IF([6]道具信息!Q106="","",[6]道具信息!Q106)</f>
        <v/>
      </c>
      <c r="R106" s="33" t="str">
        <f>IF([6]道具信息!R106="","",[6]道具信息!R106)</f>
        <v/>
      </c>
      <c r="S106" s="33" t="str">
        <f>IF([6]道具信息!S106="","",[6]道具信息!S106)</f>
        <v/>
      </c>
      <c r="T106" s="33" t="str">
        <f>IF([6]道具信息!T106="","",[6]道具信息!T106)</f>
        <v/>
      </c>
      <c r="U106" s="33" t="str">
        <f>IF([6]道具信息!U106="","",[6]道具信息!U106)</f>
        <v/>
      </c>
      <c r="V106" s="33" t="str">
        <f>IF([6]道具信息!V106="","",[6]道具信息!V106)</f>
        <v/>
      </c>
      <c r="W106" s="33" t="str">
        <f>IF([6]道具信息!W106="","",[6]道具信息!W106)</f>
        <v/>
      </c>
      <c r="X106" s="33" t="str">
        <f>IF([6]道具信息!X106="","",[6]道具信息!X106)</f>
        <v/>
      </c>
      <c r="Y106" s="33" t="str">
        <f>IF([6]道具信息!Y106="","",[6]道具信息!Y106)</f>
        <v/>
      </c>
      <c r="Z106" s="33" t="str">
        <f>IF([6]道具信息!Z106="","",[6]道具信息!Z106)</f>
        <v/>
      </c>
    </row>
    <row r="107" spans="1:26" x14ac:dyDescent="0.15">
      <c r="A107" s="33" t="str">
        <f>IF([6]道具信息!A107="","",[6]道具信息!A107)</f>
        <v/>
      </c>
      <c r="B107" s="33" t="str">
        <f>IF([6]道具信息!B107="","",[6]道具信息!B107)</f>
        <v/>
      </c>
      <c r="C107" s="33" t="str">
        <f>IF([6]道具信息!C107="","",[6]道具信息!C107)</f>
        <v/>
      </c>
      <c r="D107" s="33" t="str">
        <f>IF([6]道具信息!D107="","",[6]道具信息!D107)</f>
        <v/>
      </c>
      <c r="E107" s="33" t="str">
        <f>IF([6]道具信息!E107="","",[6]道具信息!E107)</f>
        <v/>
      </c>
      <c r="F107" s="33">
        <f>IF([6]道具信息!F107="","",[6]道具信息!F107)</f>
        <v>1</v>
      </c>
      <c r="G107" s="33">
        <f>IF([6]道具信息!G107="","",[6]道具信息!G107)</f>
        <v>1</v>
      </c>
      <c r="H107" s="33">
        <f>IF([6]道具信息!H107="","",[6]道具信息!H107)</f>
        <v>1</v>
      </c>
      <c r="I107" s="33" t="str">
        <f>IF([6]道具信息!I107="","",[6]道具信息!I107)</f>
        <v/>
      </c>
      <c r="J107" s="33" t="str">
        <f>IF([6]道具信息!J107="","",[6]道具信息!J107)</f>
        <v/>
      </c>
      <c r="K107" s="33" t="str">
        <f>IF([6]道具信息!K107="","",[6]道具信息!K107)</f>
        <v/>
      </c>
      <c r="L107" s="33" t="str">
        <f>IF([6]道具信息!L107="","",[6]道具信息!L107)</f>
        <v/>
      </c>
      <c r="M107" s="33" t="str">
        <f>IF([6]道具信息!M107="","",[6]道具信息!M107)</f>
        <v/>
      </c>
      <c r="N107" s="33" t="str">
        <f>IF([6]道具信息!N107="","",[6]道具信息!N107)</f>
        <v/>
      </c>
      <c r="O107" s="33" t="str">
        <f>IF([6]道具信息!O107="","",[6]道具信息!O107)</f>
        <v/>
      </c>
      <c r="P107" s="33" t="str">
        <f>IF([6]道具信息!P107="","",[6]道具信息!P107)</f>
        <v/>
      </c>
      <c r="Q107" s="33" t="str">
        <f>IF([6]道具信息!Q107="","",[6]道具信息!Q107)</f>
        <v/>
      </c>
      <c r="R107" s="33" t="str">
        <f>IF([6]道具信息!R107="","",[6]道具信息!R107)</f>
        <v/>
      </c>
      <c r="S107" s="33" t="str">
        <f>IF([6]道具信息!S107="","",[6]道具信息!S107)</f>
        <v/>
      </c>
      <c r="T107" s="33" t="str">
        <f>IF([6]道具信息!T107="","",[6]道具信息!T107)</f>
        <v/>
      </c>
      <c r="U107" s="33" t="str">
        <f>IF([6]道具信息!U107="","",[6]道具信息!U107)</f>
        <v/>
      </c>
      <c r="V107" s="33" t="str">
        <f>IF([6]道具信息!V107="","",[6]道具信息!V107)</f>
        <v/>
      </c>
      <c r="W107" s="33" t="str">
        <f>IF([6]道具信息!W107="","",[6]道具信息!W107)</f>
        <v/>
      </c>
      <c r="X107" s="33" t="str">
        <f>IF([6]道具信息!X107="","",[6]道具信息!X107)</f>
        <v/>
      </c>
      <c r="Y107" s="33" t="str">
        <f>IF([6]道具信息!Y107="","",[6]道具信息!Y107)</f>
        <v/>
      </c>
      <c r="Z107" s="33" t="str">
        <f>IF([6]道具信息!Z107="","",[6]道具信息!Z107)</f>
        <v/>
      </c>
    </row>
    <row r="108" spans="1:26" x14ac:dyDescent="0.15">
      <c r="A108" s="33" t="str">
        <f>IF([6]道具信息!A108="","",[6]道具信息!A108)</f>
        <v/>
      </c>
      <c r="B108" s="33" t="str">
        <f>IF([6]道具信息!B108="","",[6]道具信息!B108)</f>
        <v/>
      </c>
      <c r="C108" s="33" t="str">
        <f>IF([6]道具信息!C108="","",[6]道具信息!C108)</f>
        <v/>
      </c>
      <c r="D108" s="33" t="str">
        <f>IF([6]道具信息!D108="","",[6]道具信息!D108)</f>
        <v>指定紫色阵法碎片</v>
      </c>
      <c r="E108" s="33">
        <f>IF([6]道具信息!E108="","",[6]道具信息!E108)</f>
        <v>100</v>
      </c>
      <c r="F108" s="33">
        <f>IF([6]道具信息!F108="","",[6]道具信息!F108)</f>
        <v>1.5</v>
      </c>
      <c r="G108" s="33">
        <f>IF([6]道具信息!G108="","",[6]道具信息!G108)</f>
        <v>1</v>
      </c>
      <c r="H108" s="33">
        <f>IF([6]道具信息!H108="","",[6]道具信息!H108)</f>
        <v>1</v>
      </c>
      <c r="I108" s="33">
        <f>IF([6]道具信息!I108="","",[6]道具信息!I108)</f>
        <v>150</v>
      </c>
      <c r="J108" s="33">
        <f>IF([6]道具信息!J108="","",[6]道具信息!J108)</f>
        <v>100</v>
      </c>
      <c r="K108" s="33">
        <f>IF([6]道具信息!K108="","",[6]道具信息!K108)</f>
        <v>100</v>
      </c>
      <c r="L108" s="33" t="str">
        <f>IF([6]道具信息!L108="","",[6]道具信息!L108)</f>
        <v/>
      </c>
      <c r="M108" s="33" t="str">
        <f>IF([6]道具信息!M108="","",[6]道具信息!M108)</f>
        <v/>
      </c>
      <c r="N108" s="33" t="str">
        <f>IF([6]道具信息!N108="","",[6]道具信息!N108)</f>
        <v/>
      </c>
      <c r="O108" s="33" t="str">
        <f>IF([6]道具信息!O108="","",[6]道具信息!O108)</f>
        <v/>
      </c>
      <c r="P108" s="33" t="str">
        <f>IF([6]道具信息!P108="","",[6]道具信息!P108)</f>
        <v/>
      </c>
      <c r="Q108" s="33" t="str">
        <f>IF([6]道具信息!Q108="","",[6]道具信息!Q108)</f>
        <v/>
      </c>
      <c r="R108" s="33" t="str">
        <f>IF([6]道具信息!R108="","",[6]道具信息!R108)</f>
        <v/>
      </c>
      <c r="S108" s="33" t="str">
        <f>IF([6]道具信息!S108="","",[6]道具信息!S108)</f>
        <v/>
      </c>
      <c r="T108" s="33" t="str">
        <f>IF([6]道具信息!T108="","",[6]道具信息!T108)</f>
        <v/>
      </c>
      <c r="U108" s="33" t="str">
        <f>IF([6]道具信息!U108="","",[6]道具信息!U108)</f>
        <v/>
      </c>
      <c r="V108" s="33" t="str">
        <f>IF([6]道具信息!V108="","",[6]道具信息!V108)</f>
        <v/>
      </c>
      <c r="W108" s="33" t="str">
        <f>IF([6]道具信息!W108="","",[6]道具信息!W108)</f>
        <v/>
      </c>
      <c r="X108" s="33" t="str">
        <f>IF([6]道具信息!X108="","",[6]道具信息!X108)</f>
        <v/>
      </c>
      <c r="Y108" s="33" t="str">
        <f>IF([6]道具信息!Y108="","",[6]道具信息!Y108)</f>
        <v/>
      </c>
      <c r="Z108" s="33" t="str">
        <f>IF([6]道具信息!Z108="","",[6]道具信息!Z108)</f>
        <v/>
      </c>
    </row>
    <row r="109" spans="1:26" x14ac:dyDescent="0.15">
      <c r="A109" s="33" t="str">
        <f>IF([6]道具信息!A109="","",[6]道具信息!A109)</f>
        <v/>
      </c>
      <c r="B109" s="33" t="str">
        <f>IF([6]道具信息!B109="","",[6]道具信息!B109)</f>
        <v/>
      </c>
      <c r="C109" s="33" t="str">
        <f>IF([6]道具信息!C109="","",[6]道具信息!C109)</f>
        <v/>
      </c>
      <c r="D109" s="33" t="str">
        <f>IF([6]道具信息!D109="","",[6]道具信息!D109)</f>
        <v>指定橙色阵法碎片</v>
      </c>
      <c r="E109" s="33">
        <f>IF([6]道具信息!E109="","",[6]道具信息!E109)</f>
        <v>166.66666666666666</v>
      </c>
      <c r="F109" s="33">
        <f>IF([6]道具信息!F109="","",[6]道具信息!F109)</f>
        <v>2</v>
      </c>
      <c r="G109" s="33">
        <f>IF([6]道具信息!G109="","",[6]道具信息!G109)</f>
        <v>1.5</v>
      </c>
      <c r="H109" s="33">
        <f>IF([6]道具信息!H109="","",[6]道具信息!H109)</f>
        <v>1</v>
      </c>
      <c r="I109" s="33">
        <f>IF([6]道具信息!I109="","",[6]道具信息!I109)</f>
        <v>333.33333333333331</v>
      </c>
      <c r="J109" s="33">
        <f>IF([6]道具信息!J109="","",[6]道具信息!J109)</f>
        <v>250</v>
      </c>
      <c r="K109" s="33">
        <f>IF([6]道具信息!K109="","",[6]道具信息!K109)</f>
        <v>166.66666666666666</v>
      </c>
      <c r="L109" s="33" t="str">
        <f>IF([6]道具信息!L109="","",[6]道具信息!L109)</f>
        <v/>
      </c>
      <c r="M109" s="33" t="str">
        <f>IF([6]道具信息!M109="","",[6]道具信息!M109)</f>
        <v/>
      </c>
      <c r="N109" s="33" t="str">
        <f>IF([6]道具信息!N109="","",[6]道具信息!N109)</f>
        <v/>
      </c>
      <c r="O109" s="33" t="str">
        <f>IF([6]道具信息!O109="","",[6]道具信息!O109)</f>
        <v/>
      </c>
      <c r="P109" s="33" t="str">
        <f>IF([6]道具信息!P109="","",[6]道具信息!P109)</f>
        <v/>
      </c>
      <c r="Q109" s="33" t="str">
        <f>IF([6]道具信息!Q109="","",[6]道具信息!Q109)</f>
        <v/>
      </c>
      <c r="R109" s="33" t="str">
        <f>IF([6]道具信息!R109="","",[6]道具信息!R109)</f>
        <v/>
      </c>
      <c r="S109" s="33" t="str">
        <f>IF([6]道具信息!S109="","",[6]道具信息!S109)</f>
        <v/>
      </c>
      <c r="T109" s="33" t="str">
        <f>IF([6]道具信息!T109="","",[6]道具信息!T109)</f>
        <v/>
      </c>
      <c r="U109" s="33" t="str">
        <f>IF([6]道具信息!U109="","",[6]道具信息!U109)</f>
        <v/>
      </c>
      <c r="V109" s="33" t="str">
        <f>IF([6]道具信息!V109="","",[6]道具信息!V109)</f>
        <v/>
      </c>
      <c r="W109" s="33" t="str">
        <f>IF([6]道具信息!W109="","",[6]道具信息!W109)</f>
        <v/>
      </c>
      <c r="X109" s="33" t="str">
        <f>IF([6]道具信息!X109="","",[6]道具信息!X109)</f>
        <v/>
      </c>
      <c r="Y109" s="33" t="str">
        <f>IF([6]道具信息!Y109="","",[6]道具信息!Y109)</f>
        <v/>
      </c>
      <c r="Z109" s="33" t="str">
        <f>IF([6]道具信息!Z109="","",[6]道具信息!Z109)</f>
        <v/>
      </c>
    </row>
    <row r="110" spans="1:26" x14ac:dyDescent="0.15">
      <c r="A110" s="33" t="str">
        <f>IF([6]道具信息!A110="","",[6]道具信息!A110)</f>
        <v/>
      </c>
      <c r="B110" s="33" t="str">
        <f>IF([6]道具信息!B110="","",[6]道具信息!B110)</f>
        <v/>
      </c>
      <c r="C110" s="33" t="str">
        <f>IF([6]道具信息!C110="","",[6]道具信息!C110)</f>
        <v/>
      </c>
      <c r="D110" s="33" t="str">
        <f>IF([6]道具信息!D110="","",[6]道具信息!D110)</f>
        <v>指定红色阵法碎片</v>
      </c>
      <c r="E110" s="33">
        <f>IF([6]道具信息!E110="","",[6]道具信息!E110)</f>
        <v>500</v>
      </c>
      <c r="F110" s="33">
        <f>IF([6]道具信息!F110="","",[6]道具信息!F110)</f>
        <v>2</v>
      </c>
      <c r="G110" s="33">
        <f>IF([6]道具信息!G110="","",[6]道具信息!G110)</f>
        <v>1.5</v>
      </c>
      <c r="H110" s="33">
        <f>IF([6]道具信息!H110="","",[6]道具信息!H110)</f>
        <v>1</v>
      </c>
      <c r="I110" s="33">
        <f>IF([6]道具信息!I110="","",[6]道具信息!I110)</f>
        <v>1000</v>
      </c>
      <c r="J110" s="33">
        <f>IF([6]道具信息!J110="","",[6]道具信息!J110)</f>
        <v>750</v>
      </c>
      <c r="K110" s="33">
        <f>IF([6]道具信息!K110="","",[6]道具信息!K110)</f>
        <v>500</v>
      </c>
      <c r="L110" s="33" t="str">
        <f>IF([6]道具信息!L110="","",[6]道具信息!L110)</f>
        <v/>
      </c>
      <c r="M110" s="33" t="str">
        <f>IF([6]道具信息!M110="","",[6]道具信息!M110)</f>
        <v/>
      </c>
      <c r="N110" s="33" t="str">
        <f>IF([6]道具信息!N110="","",[6]道具信息!N110)</f>
        <v/>
      </c>
      <c r="O110" s="33" t="str">
        <f>IF([6]道具信息!O110="","",[6]道具信息!O110)</f>
        <v/>
      </c>
      <c r="P110" s="33" t="str">
        <f>IF([6]道具信息!P110="","",[6]道具信息!P110)</f>
        <v/>
      </c>
      <c r="Q110" s="33" t="str">
        <f>IF([6]道具信息!Q110="","",[6]道具信息!Q110)</f>
        <v/>
      </c>
      <c r="R110" s="33" t="str">
        <f>IF([6]道具信息!R110="","",[6]道具信息!R110)</f>
        <v/>
      </c>
      <c r="S110" s="33" t="str">
        <f>IF([6]道具信息!S110="","",[6]道具信息!S110)</f>
        <v/>
      </c>
      <c r="T110" s="33" t="str">
        <f>IF([6]道具信息!T110="","",[6]道具信息!T110)</f>
        <v/>
      </c>
      <c r="U110" s="33" t="str">
        <f>IF([6]道具信息!U110="","",[6]道具信息!U110)</f>
        <v/>
      </c>
      <c r="V110" s="33" t="str">
        <f>IF([6]道具信息!V110="","",[6]道具信息!V110)</f>
        <v/>
      </c>
      <c r="W110" s="33" t="str">
        <f>IF([6]道具信息!W110="","",[6]道具信息!W110)</f>
        <v/>
      </c>
      <c r="X110" s="33" t="str">
        <f>IF([6]道具信息!X110="","",[6]道具信息!X110)</f>
        <v/>
      </c>
      <c r="Y110" s="33" t="str">
        <f>IF([6]道具信息!Y110="","",[6]道具信息!Y110)</f>
        <v/>
      </c>
      <c r="Z110" s="33" t="str">
        <f>IF([6]道具信息!Z110="","",[6]道具信息!Z110)</f>
        <v/>
      </c>
    </row>
    <row r="111" spans="1:26" x14ac:dyDescent="0.15">
      <c r="A111" s="33" t="str">
        <f>IF([6]道具信息!A111="","",[6]道具信息!A111)</f>
        <v/>
      </c>
      <c r="B111" s="33" t="str">
        <f>IF([6]道具信息!B111="","",[6]道具信息!B111)</f>
        <v/>
      </c>
      <c r="C111" s="33" t="str">
        <f>IF([6]道具信息!C111="","",[6]道具信息!C111)</f>
        <v/>
      </c>
      <c r="D111" s="33" t="str">
        <f>IF([6]道具信息!D111="","",[6]道具信息!D111)</f>
        <v/>
      </c>
      <c r="E111" s="33" t="str">
        <f>IF([6]道具信息!E111="","",[6]道具信息!E111)</f>
        <v/>
      </c>
      <c r="F111" s="33">
        <f>IF([6]道具信息!F111="","",[6]道具信息!F111)</f>
        <v>1</v>
      </c>
      <c r="G111" s="33">
        <f>IF([6]道具信息!G111="","",[6]道具信息!G111)</f>
        <v>1</v>
      </c>
      <c r="H111" s="33">
        <f>IF([6]道具信息!H111="","",[6]道具信息!H111)</f>
        <v>1</v>
      </c>
      <c r="I111" s="33" t="str">
        <f>IF([6]道具信息!I111="","",[6]道具信息!I111)</f>
        <v/>
      </c>
      <c r="J111" s="33" t="str">
        <f>IF([6]道具信息!J111="","",[6]道具信息!J111)</f>
        <v/>
      </c>
      <c r="K111" s="33" t="str">
        <f>IF([6]道具信息!K111="","",[6]道具信息!K111)</f>
        <v/>
      </c>
      <c r="L111" s="33" t="str">
        <f>IF([6]道具信息!L111="","",[6]道具信息!L111)</f>
        <v/>
      </c>
      <c r="M111" s="33" t="str">
        <f>IF([6]道具信息!M111="","",[6]道具信息!M111)</f>
        <v/>
      </c>
      <c r="N111" s="33" t="str">
        <f>IF([6]道具信息!N111="","",[6]道具信息!N111)</f>
        <v/>
      </c>
      <c r="O111" s="33" t="str">
        <f>IF([6]道具信息!O111="","",[6]道具信息!O111)</f>
        <v/>
      </c>
      <c r="P111" s="33" t="str">
        <f>IF([6]道具信息!P111="","",[6]道具信息!P111)</f>
        <v/>
      </c>
      <c r="Q111" s="33" t="str">
        <f>IF([6]道具信息!Q111="","",[6]道具信息!Q111)</f>
        <v/>
      </c>
      <c r="R111" s="33" t="str">
        <f>IF([6]道具信息!R111="","",[6]道具信息!R111)</f>
        <v/>
      </c>
      <c r="S111" s="33" t="str">
        <f>IF([6]道具信息!S111="","",[6]道具信息!S111)</f>
        <v/>
      </c>
      <c r="T111" s="33" t="str">
        <f>IF([6]道具信息!T111="","",[6]道具信息!T111)</f>
        <v/>
      </c>
      <c r="U111" s="33" t="str">
        <f>IF([6]道具信息!U111="","",[6]道具信息!U111)</f>
        <v/>
      </c>
      <c r="V111" s="33" t="str">
        <f>IF([6]道具信息!V111="","",[6]道具信息!V111)</f>
        <v/>
      </c>
      <c r="W111" s="33" t="str">
        <f>IF([6]道具信息!W111="","",[6]道具信息!W111)</f>
        <v/>
      </c>
      <c r="X111" s="33" t="str">
        <f>IF([6]道具信息!X111="","",[6]道具信息!X111)</f>
        <v/>
      </c>
      <c r="Y111" s="33" t="str">
        <f>IF([6]道具信息!Y111="","",[6]道具信息!Y111)</f>
        <v/>
      </c>
      <c r="Z111" s="33" t="str">
        <f>IF([6]道具信息!Z111="","",[6]道具信息!Z111)</f>
        <v/>
      </c>
    </row>
    <row r="112" spans="1:26" x14ac:dyDescent="0.15">
      <c r="A112" s="33" t="str">
        <f>IF([6]道具信息!A112="","",[6]道具信息!A112)</f>
        <v/>
      </c>
      <c r="B112" s="33" t="str">
        <f>IF([6]道具信息!B112="","",[6]道具信息!B112)</f>
        <v/>
      </c>
      <c r="C112" s="33" t="str">
        <f>IF([6]道具信息!C112="","",[6]道具信息!C112)</f>
        <v/>
      </c>
      <c r="D112" s="33" t="str">
        <f>IF([6]道具信息!D112="","",[6]道具信息!D112)</f>
        <v>阵意</v>
      </c>
      <c r="E112" s="33">
        <f>IF([6]道具信息!E112="","",[6]道具信息!E112)</f>
        <v>100</v>
      </c>
      <c r="F112" s="33">
        <f>IF([6]道具信息!F112="","",[6]道具信息!F112)</f>
        <v>1</v>
      </c>
      <c r="G112" s="33">
        <f>IF([6]道具信息!G112="","",[6]道具信息!G112)</f>
        <v>1</v>
      </c>
      <c r="H112" s="33">
        <f>IF([6]道具信息!H112="","",[6]道具信息!H112)</f>
        <v>1</v>
      </c>
      <c r="I112" s="33">
        <f>IF([6]道具信息!I112="","",[6]道具信息!I112)</f>
        <v>100</v>
      </c>
      <c r="J112" s="33">
        <f>IF([6]道具信息!J112="","",[6]道具信息!J112)</f>
        <v>100</v>
      </c>
      <c r="K112" s="33">
        <f>IF([6]道具信息!K112="","",[6]道具信息!K112)</f>
        <v>100</v>
      </c>
      <c r="L112" s="33" t="str">
        <f>IF([6]道具信息!L112="","",[6]道具信息!L112)</f>
        <v/>
      </c>
      <c r="M112" s="33" t="str">
        <f>IF([6]道具信息!M112="","",[6]道具信息!M112)</f>
        <v/>
      </c>
      <c r="N112" s="33" t="str">
        <f>IF([6]道具信息!N112="","",[6]道具信息!N112)</f>
        <v/>
      </c>
      <c r="O112" s="33" t="str">
        <f>IF([6]道具信息!O112="","",[6]道具信息!O112)</f>
        <v/>
      </c>
      <c r="P112" s="33" t="str">
        <f>IF([6]道具信息!P112="","",[6]道具信息!P112)</f>
        <v/>
      </c>
      <c r="Q112" s="33" t="str">
        <f>IF([6]道具信息!Q112="","",[6]道具信息!Q112)</f>
        <v/>
      </c>
      <c r="R112" s="33" t="str">
        <f>IF([6]道具信息!R112="","",[6]道具信息!R112)</f>
        <v/>
      </c>
      <c r="S112" s="33" t="str">
        <f>IF([6]道具信息!S112="","",[6]道具信息!S112)</f>
        <v/>
      </c>
      <c r="T112" s="33" t="str">
        <f>IF([6]道具信息!T112="","",[6]道具信息!T112)</f>
        <v/>
      </c>
      <c r="U112" s="33" t="str">
        <f>IF([6]道具信息!U112="","",[6]道具信息!U112)</f>
        <v/>
      </c>
      <c r="V112" s="33" t="str">
        <f>IF([6]道具信息!V112="","",[6]道具信息!V112)</f>
        <v/>
      </c>
      <c r="W112" s="33" t="str">
        <f>IF([6]道具信息!W112="","",[6]道具信息!W112)</f>
        <v/>
      </c>
      <c r="X112" s="33" t="str">
        <f>IF([6]道具信息!X112="","",[6]道具信息!X112)</f>
        <v/>
      </c>
      <c r="Y112" s="33" t="str">
        <f>IF([6]道具信息!Y112="","",[6]道具信息!Y112)</f>
        <v/>
      </c>
      <c r="Z112" s="33" t="str">
        <f>IF([6]道具信息!Z112="","",[6]道具信息!Z112)</f>
        <v/>
      </c>
    </row>
    <row r="113" spans="1:26" x14ac:dyDescent="0.15">
      <c r="A113" s="33" t="str">
        <f>IF([6]道具信息!A113="","",[6]道具信息!A113)</f>
        <v/>
      </c>
      <c r="B113" s="33" t="str">
        <f>IF([6]道具信息!B113="","",[6]道具信息!B113)</f>
        <v/>
      </c>
      <c r="C113" s="33" t="str">
        <f>IF([6]道具信息!C113="","",[6]道具信息!C113)</f>
        <v/>
      </c>
      <c r="D113" s="33" t="str">
        <f>IF([6]道具信息!D113="","",[6]道具信息!D113)</f>
        <v>阵法心得</v>
      </c>
      <c r="E113" s="33">
        <f>IF([6]道具信息!E113="","",[6]道具信息!E113)</f>
        <v>100</v>
      </c>
      <c r="F113" s="33">
        <f>IF([6]道具信息!F113="","",[6]道具信息!F113)</f>
        <v>1</v>
      </c>
      <c r="G113" s="33">
        <f>IF([6]道具信息!G113="","",[6]道具信息!G113)</f>
        <v>1</v>
      </c>
      <c r="H113" s="33">
        <f>IF([6]道具信息!H113="","",[6]道具信息!H113)</f>
        <v>1</v>
      </c>
      <c r="I113" s="33">
        <f>IF([6]道具信息!I113="","",[6]道具信息!I113)</f>
        <v>100</v>
      </c>
      <c r="J113" s="33">
        <f>IF([6]道具信息!J113="","",[6]道具信息!J113)</f>
        <v>100</v>
      </c>
      <c r="K113" s="33">
        <f>IF([6]道具信息!K113="","",[6]道具信息!K113)</f>
        <v>100</v>
      </c>
      <c r="L113" s="33" t="str">
        <f>IF([6]道具信息!L113="","",[6]道具信息!L113)</f>
        <v/>
      </c>
      <c r="M113" s="33" t="str">
        <f>IF([6]道具信息!M113="","",[6]道具信息!M113)</f>
        <v/>
      </c>
      <c r="N113" s="33" t="str">
        <f>IF([6]道具信息!N113="","",[6]道具信息!N113)</f>
        <v/>
      </c>
      <c r="O113" s="33" t="str">
        <f>IF([6]道具信息!O113="","",[6]道具信息!O113)</f>
        <v/>
      </c>
      <c r="P113" s="33" t="str">
        <f>IF([6]道具信息!P113="","",[6]道具信息!P113)</f>
        <v/>
      </c>
      <c r="Q113" s="33" t="str">
        <f>IF([6]道具信息!Q113="","",[6]道具信息!Q113)</f>
        <v/>
      </c>
      <c r="R113" s="33" t="str">
        <f>IF([6]道具信息!R113="","",[6]道具信息!R113)</f>
        <v/>
      </c>
      <c r="S113" s="33" t="str">
        <f>IF([6]道具信息!S113="","",[6]道具信息!S113)</f>
        <v/>
      </c>
      <c r="T113" s="33" t="str">
        <f>IF([6]道具信息!T113="","",[6]道具信息!T113)</f>
        <v/>
      </c>
      <c r="U113" s="33" t="str">
        <f>IF([6]道具信息!U113="","",[6]道具信息!U113)</f>
        <v/>
      </c>
      <c r="V113" s="33" t="str">
        <f>IF([6]道具信息!V113="","",[6]道具信息!V113)</f>
        <v/>
      </c>
      <c r="W113" s="33" t="str">
        <f>IF([6]道具信息!W113="","",[6]道具信息!W113)</f>
        <v/>
      </c>
      <c r="X113" s="33" t="str">
        <f>IF([6]道具信息!X113="","",[6]道具信息!X113)</f>
        <v/>
      </c>
      <c r="Y113" s="33" t="str">
        <f>IF([6]道具信息!Y113="","",[6]道具信息!Y113)</f>
        <v/>
      </c>
      <c r="Z113" s="33" t="str">
        <f>IF([6]道具信息!Z113="","",[6]道具信息!Z113)</f>
        <v/>
      </c>
    </row>
    <row r="114" spans="1:26" x14ac:dyDescent="0.15">
      <c r="A114" s="33" t="str">
        <f>IF([6]道具信息!A114="","",[6]道具信息!A114)</f>
        <v/>
      </c>
      <c r="B114" s="33" t="str">
        <f>IF([6]道具信息!B114="","",[6]道具信息!B114)</f>
        <v/>
      </c>
      <c r="C114" s="33" t="str">
        <f>IF([6]道具信息!C114="","",[6]道具信息!C114)</f>
        <v/>
      </c>
      <c r="D114" s="33" t="str">
        <f>IF([6]道具信息!D114="","",[6]道具信息!D114)</f>
        <v>1级阵旗</v>
      </c>
      <c r="E114" s="33">
        <f>IF([6]道具信息!E114="","",[6]道具信息!E114)</f>
        <v>11</v>
      </c>
      <c r="F114" s="33">
        <f>IF([6]道具信息!F114="","",[6]道具信息!F114)</f>
        <v>1</v>
      </c>
      <c r="G114" s="33">
        <f>IF([6]道具信息!G114="","",[6]道具信息!G114)</f>
        <v>1</v>
      </c>
      <c r="H114" s="33">
        <f>IF([6]道具信息!H114="","",[6]道具信息!H114)</f>
        <v>1</v>
      </c>
      <c r="I114" s="33">
        <f>IF([6]道具信息!I114="","",[6]道具信息!I114)</f>
        <v>11</v>
      </c>
      <c r="J114" s="33">
        <f>IF([6]道具信息!J114="","",[6]道具信息!J114)</f>
        <v>11</v>
      </c>
      <c r="K114" s="33">
        <f>IF([6]道具信息!K114="","",[6]道具信息!K114)</f>
        <v>11</v>
      </c>
      <c r="L114" s="33" t="str">
        <f>IF([6]道具信息!L114="","",[6]道具信息!L114)</f>
        <v/>
      </c>
      <c r="M114" s="33" t="str">
        <f>IF([6]道具信息!M114="","",[6]道具信息!M114)</f>
        <v/>
      </c>
      <c r="N114" s="33" t="str">
        <f>IF([6]道具信息!N114="","",[6]道具信息!N114)</f>
        <v/>
      </c>
      <c r="O114" s="33" t="str">
        <f>IF([6]道具信息!O114="","",[6]道具信息!O114)</f>
        <v/>
      </c>
      <c r="P114" s="33" t="str">
        <f>IF([6]道具信息!P114="","",[6]道具信息!P114)</f>
        <v/>
      </c>
      <c r="Q114" s="33" t="str">
        <f>IF([6]道具信息!Q114="","",[6]道具信息!Q114)</f>
        <v/>
      </c>
      <c r="R114" s="33" t="str">
        <f>IF([6]道具信息!R114="","",[6]道具信息!R114)</f>
        <v/>
      </c>
      <c r="S114" s="33" t="str">
        <f>IF([6]道具信息!S114="","",[6]道具信息!S114)</f>
        <v/>
      </c>
      <c r="T114" s="33" t="str">
        <f>IF([6]道具信息!T114="","",[6]道具信息!T114)</f>
        <v/>
      </c>
      <c r="U114" s="33" t="str">
        <f>IF([6]道具信息!U114="","",[6]道具信息!U114)</f>
        <v/>
      </c>
      <c r="V114" s="33" t="str">
        <f>IF([6]道具信息!V114="","",[6]道具信息!V114)</f>
        <v/>
      </c>
      <c r="W114" s="33" t="str">
        <f>IF([6]道具信息!W114="","",[6]道具信息!W114)</f>
        <v/>
      </c>
      <c r="X114" s="33" t="str">
        <f>IF([6]道具信息!X114="","",[6]道具信息!X114)</f>
        <v/>
      </c>
      <c r="Y114" s="33" t="str">
        <f>IF([6]道具信息!Y114="","",[6]道具信息!Y114)</f>
        <v/>
      </c>
      <c r="Z114" s="33" t="str">
        <f>IF([6]道具信息!Z114="","",[6]道具信息!Z114)</f>
        <v/>
      </c>
    </row>
    <row r="115" spans="1:26" x14ac:dyDescent="0.15">
      <c r="A115" s="33" t="str">
        <f>IF([6]道具信息!A115="","",[6]道具信息!A115)</f>
        <v/>
      </c>
      <c r="B115" s="33" t="str">
        <f>IF([6]道具信息!B115="","",[6]道具信息!B115)</f>
        <v/>
      </c>
      <c r="C115" s="33" t="str">
        <f>IF([6]道具信息!C115="","",[6]道具信息!C115)</f>
        <v/>
      </c>
      <c r="D115" s="33" t="str">
        <f>IF([6]道具信息!D115="","",[6]道具信息!D115)</f>
        <v>2级阵旗</v>
      </c>
      <c r="E115" s="33">
        <f>IF([6]道具信息!E115="","",[6]道具信息!E115)</f>
        <v>143</v>
      </c>
      <c r="F115" s="33">
        <f>IF([6]道具信息!F115="","",[6]道具信息!F115)</f>
        <v>1</v>
      </c>
      <c r="G115" s="33">
        <f>IF([6]道具信息!G115="","",[6]道具信息!G115)</f>
        <v>1</v>
      </c>
      <c r="H115" s="33">
        <f>IF([6]道具信息!H115="","",[6]道具信息!H115)</f>
        <v>1</v>
      </c>
      <c r="I115" s="33">
        <f>IF([6]道具信息!I115="","",[6]道具信息!I115)</f>
        <v>143</v>
      </c>
      <c r="J115" s="33">
        <f>IF([6]道具信息!J115="","",[6]道具信息!J115)</f>
        <v>143</v>
      </c>
      <c r="K115" s="33">
        <f>IF([6]道具信息!K115="","",[6]道具信息!K115)</f>
        <v>143</v>
      </c>
      <c r="L115" s="33" t="str">
        <f>IF([6]道具信息!L115="","",[6]道具信息!L115)</f>
        <v/>
      </c>
      <c r="M115" s="33" t="str">
        <f>IF([6]道具信息!M115="","",[6]道具信息!M115)</f>
        <v/>
      </c>
      <c r="N115" s="33" t="str">
        <f>IF([6]道具信息!N115="","",[6]道具信息!N115)</f>
        <v/>
      </c>
      <c r="O115" s="33" t="str">
        <f>IF([6]道具信息!O115="","",[6]道具信息!O115)</f>
        <v/>
      </c>
      <c r="P115" s="33" t="str">
        <f>IF([6]道具信息!P115="","",[6]道具信息!P115)</f>
        <v/>
      </c>
      <c r="Q115" s="33" t="str">
        <f>IF([6]道具信息!Q115="","",[6]道具信息!Q115)</f>
        <v/>
      </c>
      <c r="R115" s="33" t="str">
        <f>IF([6]道具信息!R115="","",[6]道具信息!R115)</f>
        <v/>
      </c>
      <c r="S115" s="33" t="str">
        <f>IF([6]道具信息!S115="","",[6]道具信息!S115)</f>
        <v/>
      </c>
      <c r="T115" s="33" t="str">
        <f>IF([6]道具信息!T115="","",[6]道具信息!T115)</f>
        <v/>
      </c>
      <c r="U115" s="33" t="str">
        <f>IF([6]道具信息!U115="","",[6]道具信息!U115)</f>
        <v/>
      </c>
      <c r="V115" s="33" t="str">
        <f>IF([6]道具信息!V115="","",[6]道具信息!V115)</f>
        <v/>
      </c>
      <c r="W115" s="33" t="str">
        <f>IF([6]道具信息!W115="","",[6]道具信息!W115)</f>
        <v/>
      </c>
      <c r="X115" s="33" t="str">
        <f>IF([6]道具信息!X115="","",[6]道具信息!X115)</f>
        <v/>
      </c>
      <c r="Y115" s="33" t="str">
        <f>IF([6]道具信息!Y115="","",[6]道具信息!Y115)</f>
        <v/>
      </c>
      <c r="Z115" s="33" t="str">
        <f>IF([6]道具信息!Z115="","",[6]道具信息!Z115)</f>
        <v/>
      </c>
    </row>
    <row r="116" spans="1:26" x14ac:dyDescent="0.15">
      <c r="A116" s="33" t="str">
        <f>IF([6]道具信息!A116="","",[6]道具信息!A116)</f>
        <v/>
      </c>
      <c r="B116" s="33" t="str">
        <f>IF([6]道具信息!B116="","",[6]道具信息!B116)</f>
        <v/>
      </c>
      <c r="C116" s="33" t="str">
        <f>IF([6]道具信息!C116="","",[6]道具信息!C116)</f>
        <v/>
      </c>
      <c r="D116" s="33" t="str">
        <f>IF([6]道具信息!D116="","",[6]道具信息!D116)</f>
        <v>3级阵旗</v>
      </c>
      <c r="E116" s="33">
        <f>IF([6]道具信息!E116="","",[6]道具信息!E116)</f>
        <v>935</v>
      </c>
      <c r="F116" s="33">
        <f>IF([6]道具信息!F116="","",[6]道具信息!F116)</f>
        <v>1</v>
      </c>
      <c r="G116" s="33">
        <f>IF([6]道具信息!G116="","",[6]道具信息!G116)</f>
        <v>1</v>
      </c>
      <c r="H116" s="33">
        <f>IF([6]道具信息!H116="","",[6]道具信息!H116)</f>
        <v>1</v>
      </c>
      <c r="I116" s="33">
        <f>IF([6]道具信息!I116="","",[6]道具信息!I116)</f>
        <v>935</v>
      </c>
      <c r="J116" s="33">
        <f>IF([6]道具信息!J116="","",[6]道具信息!J116)</f>
        <v>935</v>
      </c>
      <c r="K116" s="33">
        <f>IF([6]道具信息!K116="","",[6]道具信息!K116)</f>
        <v>935</v>
      </c>
      <c r="L116" s="33" t="str">
        <f>IF([6]道具信息!L116="","",[6]道具信息!L116)</f>
        <v/>
      </c>
      <c r="M116" s="33" t="str">
        <f>IF([6]道具信息!M116="","",[6]道具信息!M116)</f>
        <v/>
      </c>
      <c r="N116" s="33" t="str">
        <f>IF([6]道具信息!N116="","",[6]道具信息!N116)</f>
        <v/>
      </c>
      <c r="O116" s="33" t="str">
        <f>IF([6]道具信息!O116="","",[6]道具信息!O116)</f>
        <v/>
      </c>
      <c r="P116" s="33" t="str">
        <f>IF([6]道具信息!P116="","",[6]道具信息!P116)</f>
        <v/>
      </c>
      <c r="Q116" s="33" t="str">
        <f>IF([6]道具信息!Q116="","",[6]道具信息!Q116)</f>
        <v/>
      </c>
      <c r="R116" s="33" t="str">
        <f>IF([6]道具信息!R116="","",[6]道具信息!R116)</f>
        <v/>
      </c>
      <c r="S116" s="33" t="str">
        <f>IF([6]道具信息!S116="","",[6]道具信息!S116)</f>
        <v/>
      </c>
      <c r="T116" s="33" t="str">
        <f>IF([6]道具信息!T116="","",[6]道具信息!T116)</f>
        <v/>
      </c>
      <c r="U116" s="33" t="str">
        <f>IF([6]道具信息!U116="","",[6]道具信息!U116)</f>
        <v/>
      </c>
      <c r="V116" s="33" t="str">
        <f>IF([6]道具信息!V116="","",[6]道具信息!V116)</f>
        <v/>
      </c>
      <c r="W116" s="33" t="str">
        <f>IF([6]道具信息!W116="","",[6]道具信息!W116)</f>
        <v/>
      </c>
      <c r="X116" s="33" t="str">
        <f>IF([6]道具信息!X116="","",[6]道具信息!X116)</f>
        <v/>
      </c>
      <c r="Y116" s="33" t="str">
        <f>IF([6]道具信息!Y116="","",[6]道具信息!Y116)</f>
        <v/>
      </c>
      <c r="Z116" s="33" t="str">
        <f>IF([6]道具信息!Z116="","",[6]道具信息!Z116)</f>
        <v/>
      </c>
    </row>
    <row r="117" spans="1:26" x14ac:dyDescent="0.15">
      <c r="A117" s="33" t="str">
        <f>IF([6]道具信息!A117="","",[6]道具信息!A117)</f>
        <v/>
      </c>
      <c r="B117" s="33" t="str">
        <f>IF([6]道具信息!B117="","",[6]道具信息!B117)</f>
        <v/>
      </c>
      <c r="C117" s="33" t="str">
        <f>IF([6]道具信息!C117="","",[6]道具信息!C117)</f>
        <v/>
      </c>
      <c r="D117" s="33" t="str">
        <f>IF([6]道具信息!D117="","",[6]道具信息!D117)</f>
        <v>4级阵旗</v>
      </c>
      <c r="E117" s="33">
        <f>IF([6]道具信息!E117="","",[6]道具信息!E117)</f>
        <v>4895</v>
      </c>
      <c r="F117" s="33">
        <f>IF([6]道具信息!F117="","",[6]道具信息!F117)</f>
        <v>1</v>
      </c>
      <c r="G117" s="33">
        <f>IF([6]道具信息!G117="","",[6]道具信息!G117)</f>
        <v>1</v>
      </c>
      <c r="H117" s="33">
        <f>IF([6]道具信息!H117="","",[6]道具信息!H117)</f>
        <v>1</v>
      </c>
      <c r="I117" s="33">
        <f>IF([6]道具信息!I117="","",[6]道具信息!I117)</f>
        <v>4895</v>
      </c>
      <c r="J117" s="33">
        <f>IF([6]道具信息!J117="","",[6]道具信息!J117)</f>
        <v>4895</v>
      </c>
      <c r="K117" s="33">
        <f>IF([6]道具信息!K117="","",[6]道具信息!K117)</f>
        <v>4895</v>
      </c>
      <c r="L117" s="33" t="str">
        <f>IF([6]道具信息!L117="","",[6]道具信息!L117)</f>
        <v/>
      </c>
      <c r="M117" s="33" t="str">
        <f>IF([6]道具信息!M117="","",[6]道具信息!M117)</f>
        <v/>
      </c>
      <c r="N117" s="33" t="str">
        <f>IF([6]道具信息!N117="","",[6]道具信息!N117)</f>
        <v/>
      </c>
      <c r="O117" s="33" t="str">
        <f>IF([6]道具信息!O117="","",[6]道具信息!O117)</f>
        <v/>
      </c>
      <c r="P117" s="33" t="str">
        <f>IF([6]道具信息!P117="","",[6]道具信息!P117)</f>
        <v/>
      </c>
      <c r="Q117" s="33" t="str">
        <f>IF([6]道具信息!Q117="","",[6]道具信息!Q117)</f>
        <v/>
      </c>
      <c r="R117" s="33" t="str">
        <f>IF([6]道具信息!R117="","",[6]道具信息!R117)</f>
        <v/>
      </c>
      <c r="S117" s="33" t="str">
        <f>IF([6]道具信息!S117="","",[6]道具信息!S117)</f>
        <v/>
      </c>
      <c r="T117" s="33" t="str">
        <f>IF([6]道具信息!T117="","",[6]道具信息!T117)</f>
        <v/>
      </c>
      <c r="U117" s="33" t="str">
        <f>IF([6]道具信息!U117="","",[6]道具信息!U117)</f>
        <v/>
      </c>
      <c r="V117" s="33" t="str">
        <f>IF([6]道具信息!V117="","",[6]道具信息!V117)</f>
        <v/>
      </c>
      <c r="W117" s="33" t="str">
        <f>IF([6]道具信息!W117="","",[6]道具信息!W117)</f>
        <v/>
      </c>
      <c r="X117" s="33" t="str">
        <f>IF([6]道具信息!X117="","",[6]道具信息!X117)</f>
        <v/>
      </c>
      <c r="Y117" s="33" t="str">
        <f>IF([6]道具信息!Y117="","",[6]道具信息!Y117)</f>
        <v/>
      </c>
      <c r="Z117" s="33" t="str">
        <f>IF([6]道具信息!Z117="","",[6]道具信息!Z117)</f>
        <v/>
      </c>
    </row>
    <row r="118" spans="1:26" x14ac:dyDescent="0.15">
      <c r="A118" s="33" t="str">
        <f>IF([6]道具信息!A118="","",[6]道具信息!A118)</f>
        <v/>
      </c>
      <c r="B118" s="33" t="str">
        <f>IF([6]道具信息!B118="","",[6]道具信息!B118)</f>
        <v/>
      </c>
      <c r="C118" s="33" t="str">
        <f>IF([6]道具信息!C118="","",[6]道具信息!C118)</f>
        <v/>
      </c>
      <c r="D118" s="33" t="str">
        <f>IF([6]道具信息!D118="","",[6]道具信息!D118)</f>
        <v>5级阵旗</v>
      </c>
      <c r="E118" s="33">
        <f>IF([6]道具信息!E118="","",[6]道具信息!E118)</f>
        <v>22495</v>
      </c>
      <c r="F118" s="33">
        <f>IF([6]道具信息!F118="","",[6]道具信息!F118)</f>
        <v>1</v>
      </c>
      <c r="G118" s="33">
        <f>IF([6]道具信息!G118="","",[6]道具信息!G118)</f>
        <v>1</v>
      </c>
      <c r="H118" s="33">
        <f>IF([6]道具信息!H118="","",[6]道具信息!H118)</f>
        <v>1</v>
      </c>
      <c r="I118" s="33">
        <f>IF([6]道具信息!I118="","",[6]道具信息!I118)</f>
        <v>22495</v>
      </c>
      <c r="J118" s="33">
        <f>IF([6]道具信息!J118="","",[6]道具信息!J118)</f>
        <v>22495</v>
      </c>
      <c r="K118" s="33">
        <f>IF([6]道具信息!K118="","",[6]道具信息!K118)</f>
        <v>22495</v>
      </c>
      <c r="L118" s="33" t="str">
        <f>IF([6]道具信息!L118="","",[6]道具信息!L118)</f>
        <v/>
      </c>
      <c r="M118" s="33" t="str">
        <f>IF([6]道具信息!M118="","",[6]道具信息!M118)</f>
        <v/>
      </c>
      <c r="N118" s="33" t="str">
        <f>IF([6]道具信息!N118="","",[6]道具信息!N118)</f>
        <v/>
      </c>
      <c r="O118" s="33" t="str">
        <f>IF([6]道具信息!O118="","",[6]道具信息!O118)</f>
        <v/>
      </c>
      <c r="P118" s="33" t="str">
        <f>IF([6]道具信息!P118="","",[6]道具信息!P118)</f>
        <v/>
      </c>
      <c r="Q118" s="33" t="str">
        <f>IF([6]道具信息!Q118="","",[6]道具信息!Q118)</f>
        <v/>
      </c>
      <c r="R118" s="33" t="str">
        <f>IF([6]道具信息!R118="","",[6]道具信息!R118)</f>
        <v/>
      </c>
      <c r="S118" s="33" t="str">
        <f>IF([6]道具信息!S118="","",[6]道具信息!S118)</f>
        <v/>
      </c>
      <c r="T118" s="33" t="str">
        <f>IF([6]道具信息!T118="","",[6]道具信息!T118)</f>
        <v/>
      </c>
      <c r="U118" s="33" t="str">
        <f>IF([6]道具信息!U118="","",[6]道具信息!U118)</f>
        <v/>
      </c>
      <c r="V118" s="33" t="str">
        <f>IF([6]道具信息!V118="","",[6]道具信息!V118)</f>
        <v/>
      </c>
      <c r="W118" s="33" t="str">
        <f>IF([6]道具信息!W118="","",[6]道具信息!W118)</f>
        <v/>
      </c>
      <c r="X118" s="33" t="str">
        <f>IF([6]道具信息!X118="","",[6]道具信息!X118)</f>
        <v/>
      </c>
      <c r="Y118" s="33" t="str">
        <f>IF([6]道具信息!Y118="","",[6]道具信息!Y118)</f>
        <v/>
      </c>
      <c r="Z118" s="33" t="str">
        <f>IF([6]道具信息!Z118="","",[6]道具信息!Z118)</f>
        <v/>
      </c>
    </row>
    <row r="119" spans="1:26" x14ac:dyDescent="0.15">
      <c r="A119" s="33" t="str">
        <f>IF([6]道具信息!A119="","",[6]道具信息!A119)</f>
        <v/>
      </c>
      <c r="B119" s="33" t="str">
        <f>IF([6]道具信息!B119="","",[6]道具信息!B119)</f>
        <v/>
      </c>
      <c r="C119" s="33" t="str">
        <f>IF([6]道具信息!C119="","",[6]道具信息!C119)</f>
        <v/>
      </c>
      <c r="D119" s="33" t="str">
        <f>IF([6]道具信息!D119="","",[6]道具信息!D119)</f>
        <v>6级阵旗</v>
      </c>
      <c r="E119" s="33">
        <f>IF([6]道具信息!E119="","",[6]道具信息!E119)</f>
        <v>57695</v>
      </c>
      <c r="F119" s="33">
        <f>IF([6]道具信息!F119="","",[6]道具信息!F119)</f>
        <v>1</v>
      </c>
      <c r="G119" s="33">
        <f>IF([6]道具信息!G119="","",[6]道具信息!G119)</f>
        <v>1</v>
      </c>
      <c r="H119" s="33">
        <f>IF([6]道具信息!H119="","",[6]道具信息!H119)</f>
        <v>1</v>
      </c>
      <c r="I119" s="33">
        <f>IF([6]道具信息!I119="","",[6]道具信息!I119)</f>
        <v>57695</v>
      </c>
      <c r="J119" s="33">
        <f>IF([6]道具信息!J119="","",[6]道具信息!J119)</f>
        <v>57695</v>
      </c>
      <c r="K119" s="33">
        <f>IF([6]道具信息!K119="","",[6]道具信息!K119)</f>
        <v>57695</v>
      </c>
      <c r="L119" s="33" t="str">
        <f>IF([6]道具信息!L119="","",[6]道具信息!L119)</f>
        <v/>
      </c>
      <c r="M119" s="33" t="str">
        <f>IF([6]道具信息!M119="","",[6]道具信息!M119)</f>
        <v/>
      </c>
      <c r="N119" s="33" t="str">
        <f>IF([6]道具信息!N119="","",[6]道具信息!N119)</f>
        <v/>
      </c>
      <c r="O119" s="33" t="str">
        <f>IF([6]道具信息!O119="","",[6]道具信息!O119)</f>
        <v/>
      </c>
      <c r="P119" s="33" t="str">
        <f>IF([6]道具信息!P119="","",[6]道具信息!P119)</f>
        <v/>
      </c>
      <c r="Q119" s="33" t="str">
        <f>IF([6]道具信息!Q119="","",[6]道具信息!Q119)</f>
        <v/>
      </c>
      <c r="R119" s="33" t="str">
        <f>IF([6]道具信息!R119="","",[6]道具信息!R119)</f>
        <v/>
      </c>
      <c r="S119" s="33" t="str">
        <f>IF([6]道具信息!S119="","",[6]道具信息!S119)</f>
        <v/>
      </c>
      <c r="T119" s="33" t="str">
        <f>IF([6]道具信息!T119="","",[6]道具信息!T119)</f>
        <v/>
      </c>
      <c r="U119" s="33" t="str">
        <f>IF([6]道具信息!U119="","",[6]道具信息!U119)</f>
        <v/>
      </c>
      <c r="V119" s="33" t="str">
        <f>IF([6]道具信息!V119="","",[6]道具信息!V119)</f>
        <v/>
      </c>
      <c r="W119" s="33" t="str">
        <f>IF([6]道具信息!W119="","",[6]道具信息!W119)</f>
        <v/>
      </c>
      <c r="X119" s="33" t="str">
        <f>IF([6]道具信息!X119="","",[6]道具信息!X119)</f>
        <v/>
      </c>
      <c r="Y119" s="33" t="str">
        <f>IF([6]道具信息!Y119="","",[6]道具信息!Y119)</f>
        <v/>
      </c>
      <c r="Z119" s="33" t="str">
        <f>IF([6]道具信息!Z119="","",[6]道具信息!Z119)</f>
        <v/>
      </c>
    </row>
    <row r="120" spans="1:26" x14ac:dyDescent="0.15">
      <c r="A120" s="33" t="str">
        <f>IF([6]道具信息!A120="","",[6]道具信息!A120)</f>
        <v/>
      </c>
      <c r="B120" s="33" t="str">
        <f>IF([6]道具信息!B120="","",[6]道具信息!B120)</f>
        <v/>
      </c>
      <c r="C120" s="33" t="str">
        <f>IF([6]道具信息!C120="","",[6]道具信息!C120)</f>
        <v/>
      </c>
      <c r="D120" s="33" t="str">
        <f>IF([6]道具信息!D120="","",[6]道具信息!D120)</f>
        <v>7级阵旗</v>
      </c>
      <c r="E120" s="33">
        <f>IF([6]道具信息!E120="","",[6]道具信息!E120)</f>
        <v>114895</v>
      </c>
      <c r="F120" s="33">
        <f>IF([6]道具信息!F120="","",[6]道具信息!F120)</f>
        <v>1</v>
      </c>
      <c r="G120" s="33">
        <f>IF([6]道具信息!G120="","",[6]道具信息!G120)</f>
        <v>1</v>
      </c>
      <c r="H120" s="33">
        <f>IF([6]道具信息!H120="","",[6]道具信息!H120)</f>
        <v>1</v>
      </c>
      <c r="I120" s="33">
        <f>IF([6]道具信息!I120="","",[6]道具信息!I120)</f>
        <v>114895</v>
      </c>
      <c r="J120" s="33">
        <f>IF([6]道具信息!J120="","",[6]道具信息!J120)</f>
        <v>114895</v>
      </c>
      <c r="K120" s="33">
        <f>IF([6]道具信息!K120="","",[6]道具信息!K120)</f>
        <v>114895</v>
      </c>
      <c r="L120" s="33" t="str">
        <f>IF([6]道具信息!L120="","",[6]道具信息!L120)</f>
        <v/>
      </c>
      <c r="M120" s="33" t="str">
        <f>IF([6]道具信息!M120="","",[6]道具信息!M120)</f>
        <v/>
      </c>
      <c r="N120" s="33" t="str">
        <f>IF([6]道具信息!N120="","",[6]道具信息!N120)</f>
        <v/>
      </c>
      <c r="O120" s="33" t="str">
        <f>IF([6]道具信息!O120="","",[6]道具信息!O120)</f>
        <v/>
      </c>
      <c r="P120" s="33" t="str">
        <f>IF([6]道具信息!P120="","",[6]道具信息!P120)</f>
        <v/>
      </c>
      <c r="Q120" s="33" t="str">
        <f>IF([6]道具信息!Q120="","",[6]道具信息!Q120)</f>
        <v/>
      </c>
      <c r="R120" s="33" t="str">
        <f>IF([6]道具信息!R120="","",[6]道具信息!R120)</f>
        <v/>
      </c>
      <c r="S120" s="33" t="str">
        <f>IF([6]道具信息!S120="","",[6]道具信息!S120)</f>
        <v/>
      </c>
      <c r="T120" s="33" t="str">
        <f>IF([6]道具信息!T120="","",[6]道具信息!T120)</f>
        <v/>
      </c>
      <c r="U120" s="33" t="str">
        <f>IF([6]道具信息!U120="","",[6]道具信息!U120)</f>
        <v/>
      </c>
      <c r="V120" s="33" t="str">
        <f>IF([6]道具信息!V120="","",[6]道具信息!V120)</f>
        <v/>
      </c>
      <c r="W120" s="33" t="str">
        <f>IF([6]道具信息!W120="","",[6]道具信息!W120)</f>
        <v/>
      </c>
      <c r="X120" s="33" t="str">
        <f>IF([6]道具信息!X120="","",[6]道具信息!X120)</f>
        <v/>
      </c>
      <c r="Y120" s="33" t="str">
        <f>IF([6]道具信息!Y120="","",[6]道具信息!Y120)</f>
        <v/>
      </c>
      <c r="Z120" s="33" t="str">
        <f>IF([6]道具信息!Z120="","",[6]道具信息!Z120)</f>
        <v/>
      </c>
    </row>
    <row r="121" spans="1:26" x14ac:dyDescent="0.15">
      <c r="A121" s="33" t="str">
        <f>IF([6]道具信息!A121="","",[6]道具信息!A121)</f>
        <v/>
      </c>
      <c r="B121" s="33" t="str">
        <f>IF([6]道具信息!B121="","",[6]道具信息!B121)</f>
        <v/>
      </c>
      <c r="C121" s="33" t="str">
        <f>IF([6]道具信息!C121="","",[6]道具信息!C121)</f>
        <v/>
      </c>
      <c r="D121" s="33" t="str">
        <f>IF([6]道具信息!D121="","",[6]道具信息!D121)</f>
        <v>8级阵旗</v>
      </c>
      <c r="E121" s="33">
        <f>IF([6]道具信息!E121="","",[6]道具信息!E121)</f>
        <v>200695</v>
      </c>
      <c r="F121" s="33">
        <f>IF([6]道具信息!F121="","",[6]道具信息!F121)</f>
        <v>1</v>
      </c>
      <c r="G121" s="33">
        <f>IF([6]道具信息!G121="","",[6]道具信息!G121)</f>
        <v>1</v>
      </c>
      <c r="H121" s="33">
        <f>IF([6]道具信息!H121="","",[6]道具信息!H121)</f>
        <v>1</v>
      </c>
      <c r="I121" s="33">
        <f>IF([6]道具信息!I121="","",[6]道具信息!I121)</f>
        <v>200695</v>
      </c>
      <c r="J121" s="33">
        <f>IF([6]道具信息!J121="","",[6]道具信息!J121)</f>
        <v>200695</v>
      </c>
      <c r="K121" s="33">
        <f>IF([6]道具信息!K121="","",[6]道具信息!K121)</f>
        <v>200695</v>
      </c>
      <c r="L121" s="33" t="str">
        <f>IF([6]道具信息!L121="","",[6]道具信息!L121)</f>
        <v/>
      </c>
      <c r="M121" s="33" t="str">
        <f>IF([6]道具信息!M121="","",[6]道具信息!M121)</f>
        <v/>
      </c>
      <c r="N121" s="33" t="str">
        <f>IF([6]道具信息!N121="","",[6]道具信息!N121)</f>
        <v/>
      </c>
      <c r="O121" s="33" t="str">
        <f>IF([6]道具信息!O121="","",[6]道具信息!O121)</f>
        <v/>
      </c>
      <c r="P121" s="33" t="str">
        <f>IF([6]道具信息!P121="","",[6]道具信息!P121)</f>
        <v/>
      </c>
      <c r="Q121" s="33" t="str">
        <f>IF([6]道具信息!Q121="","",[6]道具信息!Q121)</f>
        <v/>
      </c>
      <c r="R121" s="33" t="str">
        <f>IF([6]道具信息!R121="","",[6]道具信息!R121)</f>
        <v/>
      </c>
      <c r="S121" s="33" t="str">
        <f>IF([6]道具信息!S121="","",[6]道具信息!S121)</f>
        <v/>
      </c>
      <c r="T121" s="33" t="str">
        <f>IF([6]道具信息!T121="","",[6]道具信息!T121)</f>
        <v/>
      </c>
      <c r="U121" s="33" t="str">
        <f>IF([6]道具信息!U121="","",[6]道具信息!U121)</f>
        <v/>
      </c>
      <c r="V121" s="33" t="str">
        <f>IF([6]道具信息!V121="","",[6]道具信息!V121)</f>
        <v/>
      </c>
      <c r="W121" s="33" t="str">
        <f>IF([6]道具信息!W121="","",[6]道具信息!W121)</f>
        <v/>
      </c>
      <c r="X121" s="33" t="str">
        <f>IF([6]道具信息!X121="","",[6]道具信息!X121)</f>
        <v/>
      </c>
      <c r="Y121" s="33" t="str">
        <f>IF([6]道具信息!Y121="","",[6]道具信息!Y121)</f>
        <v/>
      </c>
      <c r="Z121" s="33" t="str">
        <f>IF([6]道具信息!Z121="","",[6]道具信息!Z121)</f>
        <v/>
      </c>
    </row>
    <row r="122" spans="1:26" x14ac:dyDescent="0.15">
      <c r="A122" s="33" t="str">
        <f>IF([6]道具信息!A122="","",[6]道具信息!A122)</f>
        <v/>
      </c>
      <c r="B122" s="33" t="str">
        <f>IF([6]道具信息!B122="","",[6]道具信息!B122)</f>
        <v/>
      </c>
      <c r="C122" s="33" t="str">
        <f>IF([6]道具信息!C122="","",[6]道具信息!C122)</f>
        <v/>
      </c>
      <c r="D122" s="33" t="str">
        <f>IF([6]道具信息!D122="","",[6]道具信息!D122)</f>
        <v>9级阵旗</v>
      </c>
      <c r="E122" s="33">
        <f>IF([6]道具信息!E122="","",[6]道具信息!E122)</f>
        <v>321695</v>
      </c>
      <c r="F122" s="33">
        <f>IF([6]道具信息!F122="","",[6]道具信息!F122)</f>
        <v>1</v>
      </c>
      <c r="G122" s="33">
        <f>IF([6]道具信息!G122="","",[6]道具信息!G122)</f>
        <v>1</v>
      </c>
      <c r="H122" s="33">
        <f>IF([6]道具信息!H122="","",[6]道具信息!H122)</f>
        <v>1</v>
      </c>
      <c r="I122" s="33">
        <f>IF([6]道具信息!I122="","",[6]道具信息!I122)</f>
        <v>321695</v>
      </c>
      <c r="J122" s="33">
        <f>IF([6]道具信息!J122="","",[6]道具信息!J122)</f>
        <v>321695</v>
      </c>
      <c r="K122" s="33">
        <f>IF([6]道具信息!K122="","",[6]道具信息!K122)</f>
        <v>321695</v>
      </c>
      <c r="L122" s="33" t="str">
        <f>IF([6]道具信息!L122="","",[6]道具信息!L122)</f>
        <v/>
      </c>
      <c r="M122" s="33" t="str">
        <f>IF([6]道具信息!M122="","",[6]道具信息!M122)</f>
        <v/>
      </c>
      <c r="N122" s="33" t="str">
        <f>IF([6]道具信息!N122="","",[6]道具信息!N122)</f>
        <v/>
      </c>
      <c r="O122" s="33" t="str">
        <f>IF([6]道具信息!O122="","",[6]道具信息!O122)</f>
        <v/>
      </c>
      <c r="P122" s="33" t="str">
        <f>IF([6]道具信息!P122="","",[6]道具信息!P122)</f>
        <v/>
      </c>
      <c r="Q122" s="33" t="str">
        <f>IF([6]道具信息!Q122="","",[6]道具信息!Q122)</f>
        <v/>
      </c>
      <c r="R122" s="33" t="str">
        <f>IF([6]道具信息!R122="","",[6]道具信息!R122)</f>
        <v/>
      </c>
      <c r="S122" s="33" t="str">
        <f>IF([6]道具信息!S122="","",[6]道具信息!S122)</f>
        <v/>
      </c>
      <c r="T122" s="33" t="str">
        <f>IF([6]道具信息!T122="","",[6]道具信息!T122)</f>
        <v/>
      </c>
      <c r="U122" s="33" t="str">
        <f>IF([6]道具信息!U122="","",[6]道具信息!U122)</f>
        <v/>
      </c>
      <c r="V122" s="33" t="str">
        <f>IF([6]道具信息!V122="","",[6]道具信息!V122)</f>
        <v/>
      </c>
      <c r="W122" s="33" t="str">
        <f>IF([6]道具信息!W122="","",[6]道具信息!W122)</f>
        <v/>
      </c>
      <c r="X122" s="33" t="str">
        <f>IF([6]道具信息!X122="","",[6]道具信息!X122)</f>
        <v/>
      </c>
      <c r="Y122" s="33" t="str">
        <f>IF([6]道具信息!Y122="","",[6]道具信息!Y122)</f>
        <v/>
      </c>
      <c r="Z122" s="33" t="str">
        <f>IF([6]道具信息!Z122="","",[6]道具信息!Z122)</f>
        <v/>
      </c>
    </row>
    <row r="123" spans="1:26" x14ac:dyDescent="0.15">
      <c r="A123" s="33" t="str">
        <f>IF([6]道具信息!A123="","",[6]道具信息!A123)</f>
        <v/>
      </c>
      <c r="B123" s="33" t="str">
        <f>IF([6]道具信息!B123="","",[6]道具信息!B123)</f>
        <v/>
      </c>
      <c r="C123" s="33" t="str">
        <f>IF([6]道具信息!C123="","",[6]道具信息!C123)</f>
        <v/>
      </c>
      <c r="D123" s="33" t="str">
        <f>IF([6]道具信息!D123="","",[6]道具信息!D123)</f>
        <v/>
      </c>
      <c r="E123" s="33" t="str">
        <f>IF([6]道具信息!E123="","",[6]道具信息!E123)</f>
        <v/>
      </c>
      <c r="F123" s="33" t="str">
        <f>IF([6]道具信息!F123="","",[6]道具信息!F123)</f>
        <v/>
      </c>
      <c r="G123" s="33" t="str">
        <f>IF([6]道具信息!G123="","",[6]道具信息!G123)</f>
        <v/>
      </c>
      <c r="H123" s="33" t="str">
        <f>IF([6]道具信息!H123="","",[6]道具信息!H123)</f>
        <v/>
      </c>
      <c r="I123" s="33" t="str">
        <f>IF([6]道具信息!I123="","",[6]道具信息!I123)</f>
        <v/>
      </c>
      <c r="J123" s="33" t="str">
        <f>IF([6]道具信息!J123="","",[6]道具信息!J123)</f>
        <v/>
      </c>
      <c r="K123" s="33" t="str">
        <f>IF([6]道具信息!K123="","",[6]道具信息!K123)</f>
        <v/>
      </c>
      <c r="L123" s="33" t="str">
        <f>IF([6]道具信息!L123="","",[6]道具信息!L123)</f>
        <v/>
      </c>
      <c r="M123" s="33" t="str">
        <f>IF([6]道具信息!M123="","",[6]道具信息!M123)</f>
        <v/>
      </c>
      <c r="N123" s="33" t="str">
        <f>IF([6]道具信息!N123="","",[6]道具信息!N123)</f>
        <v/>
      </c>
      <c r="O123" s="33" t="str">
        <f>IF([6]道具信息!O123="","",[6]道具信息!O123)</f>
        <v/>
      </c>
      <c r="P123" s="33" t="str">
        <f>IF([6]道具信息!P123="","",[6]道具信息!P123)</f>
        <v/>
      </c>
      <c r="Q123" s="33" t="str">
        <f>IF([6]道具信息!Q123="","",[6]道具信息!Q123)</f>
        <v/>
      </c>
      <c r="R123" s="33" t="str">
        <f>IF([6]道具信息!R123="","",[6]道具信息!R123)</f>
        <v/>
      </c>
      <c r="S123" s="33" t="str">
        <f>IF([6]道具信息!S123="","",[6]道具信息!S123)</f>
        <v/>
      </c>
      <c r="T123" s="33" t="str">
        <f>IF([6]道具信息!T123="","",[6]道具信息!T123)</f>
        <v/>
      </c>
      <c r="U123" s="33" t="str">
        <f>IF([6]道具信息!U123="","",[6]道具信息!U123)</f>
        <v/>
      </c>
      <c r="V123" s="33" t="str">
        <f>IF([6]道具信息!V123="","",[6]道具信息!V123)</f>
        <v/>
      </c>
      <c r="W123" s="33" t="str">
        <f>IF([6]道具信息!W123="","",[6]道具信息!W123)</f>
        <v/>
      </c>
      <c r="X123" s="33" t="str">
        <f>IF([6]道具信息!X123="","",[6]道具信息!X123)</f>
        <v/>
      </c>
      <c r="Y123" s="33" t="str">
        <f>IF([6]道具信息!Y123="","",[6]道具信息!Y123)</f>
        <v/>
      </c>
      <c r="Z123" s="33" t="str">
        <f>IF([6]道具信息!Z123="","",[6]道具信息!Z123)</f>
        <v/>
      </c>
    </row>
    <row r="124" spans="1:26" x14ac:dyDescent="0.15">
      <c r="A124" s="33" t="str">
        <f>IF([6]道具信息!A124="","",[6]道具信息!A124)</f>
        <v/>
      </c>
      <c r="B124" s="33" t="str">
        <f>IF([6]道具信息!B124="","",[6]道具信息!B124)</f>
        <v/>
      </c>
      <c r="C124" s="33" t="str">
        <f>IF([6]道具信息!C124="","",[6]道具信息!C124)</f>
        <v/>
      </c>
      <c r="D124" s="33" t="str">
        <f>IF([6]道具信息!D124="","",[6]道具信息!D124)</f>
        <v/>
      </c>
      <c r="E124" s="33" t="str">
        <f>IF([6]道具信息!E124="","",[6]道具信息!E124)</f>
        <v/>
      </c>
      <c r="F124" s="33" t="str">
        <f>IF([6]道具信息!F124="","",[6]道具信息!F124)</f>
        <v/>
      </c>
      <c r="G124" s="33" t="str">
        <f>IF([6]道具信息!G124="","",[6]道具信息!G124)</f>
        <v/>
      </c>
      <c r="H124" s="33" t="str">
        <f>IF([6]道具信息!H124="","",[6]道具信息!H124)</f>
        <v/>
      </c>
      <c r="I124" s="33" t="str">
        <f>IF([6]道具信息!I124="","",[6]道具信息!I124)</f>
        <v/>
      </c>
      <c r="J124" s="33" t="str">
        <f>IF([6]道具信息!J124="","",[6]道具信息!J124)</f>
        <v/>
      </c>
      <c r="K124" s="33" t="str">
        <f>IF([6]道具信息!K124="","",[6]道具信息!K124)</f>
        <v/>
      </c>
      <c r="L124" s="33" t="str">
        <f>IF([6]道具信息!L124="","",[6]道具信息!L124)</f>
        <v/>
      </c>
      <c r="M124" s="33" t="str">
        <f>IF([6]道具信息!M124="","",[6]道具信息!M124)</f>
        <v/>
      </c>
      <c r="N124" s="33" t="str">
        <f>IF([6]道具信息!N124="","",[6]道具信息!N124)</f>
        <v/>
      </c>
      <c r="O124" s="33" t="str">
        <f>IF([6]道具信息!O124="","",[6]道具信息!O124)</f>
        <v/>
      </c>
      <c r="P124" s="33" t="str">
        <f>IF([6]道具信息!P124="","",[6]道具信息!P124)</f>
        <v/>
      </c>
      <c r="Q124" s="33" t="str">
        <f>IF([6]道具信息!Q124="","",[6]道具信息!Q124)</f>
        <v/>
      </c>
      <c r="R124" s="33" t="str">
        <f>IF([6]道具信息!R124="","",[6]道具信息!R124)</f>
        <v/>
      </c>
      <c r="S124" s="33" t="str">
        <f>IF([6]道具信息!S124="","",[6]道具信息!S124)</f>
        <v/>
      </c>
      <c r="T124" s="33" t="str">
        <f>IF([6]道具信息!T124="","",[6]道具信息!T124)</f>
        <v/>
      </c>
      <c r="U124" s="33" t="str">
        <f>IF([6]道具信息!U124="","",[6]道具信息!U124)</f>
        <v/>
      </c>
      <c r="V124" s="33" t="str">
        <f>IF([6]道具信息!V124="","",[6]道具信息!V124)</f>
        <v/>
      </c>
      <c r="W124" s="33" t="str">
        <f>IF([6]道具信息!W124="","",[6]道具信息!W124)</f>
        <v/>
      </c>
      <c r="X124" s="33" t="str">
        <f>IF([6]道具信息!X124="","",[6]道具信息!X124)</f>
        <v/>
      </c>
      <c r="Y124" s="33" t="str">
        <f>IF([6]道具信息!Y124="","",[6]道具信息!Y124)</f>
        <v/>
      </c>
      <c r="Z124" s="33" t="str">
        <f>IF([6]道具信息!Z124="","",[6]道具信息!Z124)</f>
        <v/>
      </c>
    </row>
    <row r="125" spans="1:26" x14ac:dyDescent="0.15">
      <c r="A125" s="33" t="str">
        <f>IF([6]道具信息!A125="","",[6]道具信息!A125)</f>
        <v/>
      </c>
      <c r="B125" s="33" t="str">
        <f>IF([6]道具信息!B125="","",[6]道具信息!B125)</f>
        <v/>
      </c>
      <c r="C125" s="33" t="str">
        <f>IF([6]道具信息!C125="","",[6]道具信息!C125)</f>
        <v/>
      </c>
      <c r="D125" s="33" t="str">
        <f>IF([6]道具信息!D125="","",[6]道具信息!D125)</f>
        <v>普通随机图纸</v>
      </c>
      <c r="E125" s="33">
        <f>IF([6]道具信息!E125="","",[6]道具信息!E125)</f>
        <v>50</v>
      </c>
      <c r="F125" s="33">
        <f>IF([6]道具信息!F125="","",[6]道具信息!F125)</f>
        <v>1</v>
      </c>
      <c r="G125" s="33">
        <f>IF([6]道具信息!G125="","",[6]道具信息!G125)</f>
        <v>0.2</v>
      </c>
      <c r="H125" s="33">
        <f>IF([6]道具信息!H125="","",[6]道具信息!H125)</f>
        <v>0.2</v>
      </c>
      <c r="I125" s="33">
        <f>IF([6]道具信息!I125="","",[6]道具信息!I125)</f>
        <v>50</v>
      </c>
      <c r="J125" s="33">
        <f>IF([6]道具信息!J125="","",[6]道具信息!J125)</f>
        <v>10</v>
      </c>
      <c r="K125" s="33">
        <f>IF([6]道具信息!K125="","",[6]道具信息!K125)</f>
        <v>10</v>
      </c>
      <c r="L125" s="33" t="str">
        <f>IF([6]道具信息!L125="","",[6]道具信息!L125)</f>
        <v/>
      </c>
      <c r="M125" s="33" t="str">
        <f>IF([6]道具信息!M125="","",[6]道具信息!M125)</f>
        <v/>
      </c>
      <c r="N125" s="33" t="str">
        <f>IF([6]道具信息!N125="","",[6]道具信息!N125)</f>
        <v/>
      </c>
      <c r="O125" s="33" t="str">
        <f>IF([6]道具信息!O125="","",[6]道具信息!O125)</f>
        <v/>
      </c>
      <c r="P125" s="33" t="str">
        <f>IF([6]道具信息!P125="","",[6]道具信息!P125)</f>
        <v/>
      </c>
      <c r="Q125" s="33" t="str">
        <f>IF([6]道具信息!Q125="","",[6]道具信息!Q125)</f>
        <v/>
      </c>
      <c r="R125" s="33" t="str">
        <f>IF([6]道具信息!R125="","",[6]道具信息!R125)</f>
        <v/>
      </c>
      <c r="S125" s="33" t="str">
        <f>IF([6]道具信息!S125="","",[6]道具信息!S125)</f>
        <v/>
      </c>
      <c r="T125" s="33" t="str">
        <f>IF([6]道具信息!T125="","",[6]道具信息!T125)</f>
        <v/>
      </c>
      <c r="U125" s="33" t="str">
        <f>IF([6]道具信息!U125="","",[6]道具信息!U125)</f>
        <v/>
      </c>
      <c r="V125" s="33" t="str">
        <f>IF([6]道具信息!V125="","",[6]道具信息!V125)</f>
        <v/>
      </c>
      <c r="W125" s="33" t="str">
        <f>IF([6]道具信息!W125="","",[6]道具信息!W125)</f>
        <v/>
      </c>
      <c r="X125" s="33" t="str">
        <f>IF([6]道具信息!X125="","",[6]道具信息!X125)</f>
        <v/>
      </c>
      <c r="Y125" s="33" t="str">
        <f>IF([6]道具信息!Y125="","",[6]道具信息!Y125)</f>
        <v/>
      </c>
      <c r="Z125" s="33" t="str">
        <f>IF([6]道具信息!Z125="","",[6]道具信息!Z125)</f>
        <v/>
      </c>
    </row>
    <row r="126" spans="1:26" x14ac:dyDescent="0.15">
      <c r="A126" s="33" t="str">
        <f>IF([6]道具信息!A126="","",[6]道具信息!A126)</f>
        <v/>
      </c>
      <c r="B126" s="33" t="str">
        <f>IF([6]道具信息!B126="","",[6]道具信息!B126)</f>
        <v/>
      </c>
      <c r="C126" s="33" t="str">
        <f>IF([6]道具信息!C126="","",[6]道具信息!C126)</f>
        <v/>
      </c>
      <c r="D126" s="33" t="str">
        <f>IF([6]道具信息!D126="","",[6]道具信息!D126)</f>
        <v>精良随机图纸</v>
      </c>
      <c r="E126" s="33">
        <f>IF([6]道具信息!E126="","",[6]道具信息!E126)</f>
        <v>190</v>
      </c>
      <c r="F126" s="33">
        <f>IF([6]道具信息!F126="","",[6]道具信息!F126)</f>
        <v>1</v>
      </c>
      <c r="G126" s="33">
        <f>IF([6]道具信息!G126="","",[6]道具信息!G126)</f>
        <v>0.2</v>
      </c>
      <c r="H126" s="33">
        <f>IF([6]道具信息!H126="","",[6]道具信息!H126)</f>
        <v>0.2</v>
      </c>
      <c r="I126" s="33">
        <f>IF([6]道具信息!I126="","",[6]道具信息!I126)</f>
        <v>190</v>
      </c>
      <c r="J126" s="33">
        <f>IF([6]道具信息!J126="","",[6]道具信息!J126)</f>
        <v>38</v>
      </c>
      <c r="K126" s="33">
        <f>IF([6]道具信息!K126="","",[6]道具信息!K126)</f>
        <v>38</v>
      </c>
      <c r="L126" s="33" t="str">
        <f>IF([6]道具信息!L126="","",[6]道具信息!L126)</f>
        <v/>
      </c>
      <c r="M126" s="33" t="str">
        <f>IF([6]道具信息!M126="","",[6]道具信息!M126)</f>
        <v/>
      </c>
      <c r="N126" s="33" t="str">
        <f>IF([6]道具信息!N126="","",[6]道具信息!N126)</f>
        <v/>
      </c>
      <c r="O126" s="33" t="str">
        <f>IF([6]道具信息!O126="","",[6]道具信息!O126)</f>
        <v/>
      </c>
      <c r="P126" s="33" t="str">
        <f>IF([6]道具信息!P126="","",[6]道具信息!P126)</f>
        <v/>
      </c>
      <c r="Q126" s="33" t="str">
        <f>IF([6]道具信息!Q126="","",[6]道具信息!Q126)</f>
        <v/>
      </c>
      <c r="R126" s="33" t="str">
        <f>IF([6]道具信息!R126="","",[6]道具信息!R126)</f>
        <v/>
      </c>
      <c r="S126" s="33" t="str">
        <f>IF([6]道具信息!S126="","",[6]道具信息!S126)</f>
        <v/>
      </c>
      <c r="T126" s="33" t="str">
        <f>IF([6]道具信息!T126="","",[6]道具信息!T126)</f>
        <v/>
      </c>
      <c r="U126" s="33" t="str">
        <f>IF([6]道具信息!U126="","",[6]道具信息!U126)</f>
        <v/>
      </c>
      <c r="V126" s="33" t="str">
        <f>IF([6]道具信息!V126="","",[6]道具信息!V126)</f>
        <v/>
      </c>
      <c r="W126" s="33" t="str">
        <f>IF([6]道具信息!W126="","",[6]道具信息!W126)</f>
        <v/>
      </c>
      <c r="X126" s="33" t="str">
        <f>IF([6]道具信息!X126="","",[6]道具信息!X126)</f>
        <v/>
      </c>
      <c r="Y126" s="33" t="str">
        <f>IF([6]道具信息!Y126="","",[6]道具信息!Y126)</f>
        <v/>
      </c>
      <c r="Z126" s="33" t="str">
        <f>IF([6]道具信息!Z126="","",[6]道具信息!Z126)</f>
        <v/>
      </c>
    </row>
    <row r="127" spans="1:26" x14ac:dyDescent="0.15">
      <c r="A127" s="33" t="str">
        <f>IF([6]道具信息!A127="","",[6]道具信息!A127)</f>
        <v/>
      </c>
      <c r="B127" s="33" t="str">
        <f>IF([6]道具信息!B127="","",[6]道具信息!B127)</f>
        <v/>
      </c>
      <c r="C127" s="33" t="str">
        <f>IF([6]道具信息!C127="","",[6]道具信息!C127)</f>
        <v/>
      </c>
      <c r="D127" s="33" t="str">
        <f>IF([6]道具信息!D127="","",[6]道具信息!D127)</f>
        <v>优质随机图纸</v>
      </c>
      <c r="E127" s="33">
        <f>IF([6]道具信息!E127="","",[6]道具信息!E127)</f>
        <v>675</v>
      </c>
      <c r="F127" s="33">
        <f>IF([6]道具信息!F127="","",[6]道具信息!F127)</f>
        <v>1</v>
      </c>
      <c r="G127" s="33">
        <f>IF([6]道具信息!G127="","",[6]道具信息!G127)</f>
        <v>1</v>
      </c>
      <c r="H127" s="33">
        <f>IF([6]道具信息!H127="","",[6]道具信息!H127)</f>
        <v>0.18518518518518517</v>
      </c>
      <c r="I127" s="33">
        <f>IF([6]道具信息!I127="","",[6]道具信息!I127)</f>
        <v>675</v>
      </c>
      <c r="J127" s="33">
        <f>IF([6]道具信息!J127="","",[6]道具信息!J127)</f>
        <v>675</v>
      </c>
      <c r="K127" s="33">
        <f>IF([6]道具信息!K127="","",[6]道具信息!K127)</f>
        <v>125</v>
      </c>
      <c r="L127" s="33" t="str">
        <f>IF([6]道具信息!L127="","",[6]道具信息!L127)</f>
        <v/>
      </c>
      <c r="M127" s="33" t="str">
        <f>IF([6]道具信息!M127="","",[6]道具信息!M127)</f>
        <v/>
      </c>
      <c r="N127" s="33" t="str">
        <f>IF([6]道具信息!N127="","",[6]道具信息!N127)</f>
        <v/>
      </c>
      <c r="O127" s="33" t="str">
        <f>IF([6]道具信息!O127="","",[6]道具信息!O127)</f>
        <v/>
      </c>
      <c r="P127" s="33" t="str">
        <f>IF([6]道具信息!P127="","",[6]道具信息!P127)</f>
        <v/>
      </c>
      <c r="Q127" s="33" t="str">
        <f>IF([6]道具信息!Q127="","",[6]道具信息!Q127)</f>
        <v/>
      </c>
      <c r="R127" s="33" t="str">
        <f>IF([6]道具信息!R127="","",[6]道具信息!R127)</f>
        <v/>
      </c>
      <c r="S127" s="33" t="str">
        <f>IF([6]道具信息!S127="","",[6]道具信息!S127)</f>
        <v/>
      </c>
      <c r="T127" s="33" t="str">
        <f>IF([6]道具信息!T127="","",[6]道具信息!T127)</f>
        <v/>
      </c>
      <c r="U127" s="33" t="str">
        <f>IF([6]道具信息!U127="","",[6]道具信息!U127)</f>
        <v/>
      </c>
      <c r="V127" s="33" t="str">
        <f>IF([6]道具信息!V127="","",[6]道具信息!V127)</f>
        <v/>
      </c>
      <c r="W127" s="33" t="str">
        <f>IF([6]道具信息!W127="","",[6]道具信息!W127)</f>
        <v/>
      </c>
      <c r="X127" s="33" t="str">
        <f>IF([6]道具信息!X127="","",[6]道具信息!X127)</f>
        <v/>
      </c>
      <c r="Y127" s="33" t="str">
        <f>IF([6]道具信息!Y127="","",[6]道具信息!Y127)</f>
        <v/>
      </c>
      <c r="Z127" s="33" t="str">
        <f>IF([6]道具信息!Z127="","",[6]道具信息!Z127)</f>
        <v/>
      </c>
    </row>
    <row r="128" spans="1:26" x14ac:dyDescent="0.15">
      <c r="A128" s="33" t="str">
        <f>IF([6]道具信息!A128="","",[6]道具信息!A128)</f>
        <v/>
      </c>
      <c r="B128" s="33" t="str">
        <f>IF([6]道具信息!B128="","",[6]道具信息!B128)</f>
        <v/>
      </c>
      <c r="C128" s="33" t="str">
        <f>IF([6]道具信息!C128="","",[6]道具信息!C128)</f>
        <v/>
      </c>
      <c r="D128" s="33" t="str">
        <f>IF([6]道具信息!D128="","",[6]道具信息!D128)</f>
        <v>珍稀随机图纸</v>
      </c>
      <c r="E128" s="33">
        <f>IF([6]道具信息!E128="","",[6]道具信息!E128)</f>
        <v>975</v>
      </c>
      <c r="F128" s="33">
        <f>IF([6]道具信息!F128="","",[6]道具信息!F128)</f>
        <v>1</v>
      </c>
      <c r="G128" s="33">
        <f>IF([6]道具信息!G128="","",[6]道具信息!G128)</f>
        <v>1</v>
      </c>
      <c r="H128" s="33">
        <f>IF([6]道具信息!H128="","",[6]道具信息!H128)</f>
        <v>1</v>
      </c>
      <c r="I128" s="33">
        <f>IF([6]道具信息!I128="","",[6]道具信息!I128)</f>
        <v>975</v>
      </c>
      <c r="J128" s="33">
        <f>IF([6]道具信息!J128="","",[6]道具信息!J128)</f>
        <v>975</v>
      </c>
      <c r="K128" s="33">
        <f>IF([6]道具信息!K128="","",[6]道具信息!K128)</f>
        <v>975</v>
      </c>
      <c r="L128" s="33" t="str">
        <f>IF([6]道具信息!L128="","",[6]道具信息!L128)</f>
        <v/>
      </c>
      <c r="M128" s="33" t="str">
        <f>IF([6]道具信息!M128="","",[6]道具信息!M128)</f>
        <v/>
      </c>
      <c r="N128" s="33" t="str">
        <f>IF([6]道具信息!N128="","",[6]道具信息!N128)</f>
        <v/>
      </c>
      <c r="O128" s="33" t="str">
        <f>IF([6]道具信息!O128="","",[6]道具信息!O128)</f>
        <v/>
      </c>
      <c r="P128" s="33" t="str">
        <f>IF([6]道具信息!P128="","",[6]道具信息!P128)</f>
        <v/>
      </c>
      <c r="Q128" s="33" t="str">
        <f>IF([6]道具信息!Q128="","",[6]道具信息!Q128)</f>
        <v/>
      </c>
      <c r="R128" s="33" t="str">
        <f>IF([6]道具信息!R128="","",[6]道具信息!R128)</f>
        <v/>
      </c>
      <c r="S128" s="33" t="str">
        <f>IF([6]道具信息!S128="","",[6]道具信息!S128)</f>
        <v/>
      </c>
      <c r="T128" s="33" t="str">
        <f>IF([6]道具信息!T128="","",[6]道具信息!T128)</f>
        <v/>
      </c>
      <c r="U128" s="33" t="str">
        <f>IF([6]道具信息!U128="","",[6]道具信息!U128)</f>
        <v/>
      </c>
      <c r="V128" s="33" t="str">
        <f>IF([6]道具信息!V128="","",[6]道具信息!V128)</f>
        <v/>
      </c>
      <c r="W128" s="33" t="str">
        <f>IF([6]道具信息!W128="","",[6]道具信息!W128)</f>
        <v/>
      </c>
      <c r="X128" s="33" t="str">
        <f>IF([6]道具信息!X128="","",[6]道具信息!X128)</f>
        <v/>
      </c>
      <c r="Y128" s="33" t="str">
        <f>IF([6]道具信息!Y128="","",[6]道具信息!Y128)</f>
        <v/>
      </c>
      <c r="Z128" s="33" t="str">
        <f>IF([6]道具信息!Z128="","",[6]道具信息!Z128)</f>
        <v/>
      </c>
    </row>
    <row r="129" spans="1:26" x14ac:dyDescent="0.15">
      <c r="A129" s="33" t="str">
        <f>IF([6]道具信息!A129="","",[6]道具信息!A129)</f>
        <v/>
      </c>
      <c r="B129" s="33" t="str">
        <f>IF([6]道具信息!B129="","",[6]道具信息!B129)</f>
        <v/>
      </c>
      <c r="C129" s="33" t="str">
        <f>IF([6]道具信息!C129="","",[6]道具信息!C129)</f>
        <v/>
      </c>
      <c r="D129" s="33" t="str">
        <f>IF([6]道具信息!D129="","",[6]道具信息!D129)</f>
        <v>传世随机图纸</v>
      </c>
      <c r="E129" s="33">
        <f>IF([6]道具信息!E129="","",[6]道具信息!E129)</f>
        <v>2800</v>
      </c>
      <c r="F129" s="33">
        <f>IF([6]道具信息!F129="","",[6]道具信息!F129)</f>
        <v>1</v>
      </c>
      <c r="G129" s="33">
        <f>IF([6]道具信息!G129="","",[6]道具信息!G129)</f>
        <v>1</v>
      </c>
      <c r="H129" s="33">
        <f>IF([6]道具信息!H129="","",[6]道具信息!H129)</f>
        <v>1</v>
      </c>
      <c r="I129" s="33">
        <f>IF([6]道具信息!I129="","",[6]道具信息!I129)</f>
        <v>2800</v>
      </c>
      <c r="J129" s="33">
        <f>IF([6]道具信息!J129="","",[6]道具信息!J129)</f>
        <v>2800</v>
      </c>
      <c r="K129" s="33">
        <f>IF([6]道具信息!K129="","",[6]道具信息!K129)</f>
        <v>2800</v>
      </c>
      <c r="L129" s="33" t="str">
        <f>IF([6]道具信息!L129="","",[6]道具信息!L129)</f>
        <v/>
      </c>
      <c r="M129" s="33" t="str">
        <f>IF([6]道具信息!M129="","",[6]道具信息!M129)</f>
        <v/>
      </c>
      <c r="N129" s="33" t="str">
        <f>IF([6]道具信息!N129="","",[6]道具信息!N129)</f>
        <v/>
      </c>
      <c r="O129" s="33" t="str">
        <f>IF([6]道具信息!O129="","",[6]道具信息!O129)</f>
        <v/>
      </c>
      <c r="P129" s="33" t="str">
        <f>IF([6]道具信息!P129="","",[6]道具信息!P129)</f>
        <v/>
      </c>
      <c r="Q129" s="33" t="str">
        <f>IF([6]道具信息!Q129="","",[6]道具信息!Q129)</f>
        <v/>
      </c>
      <c r="R129" s="33" t="str">
        <f>IF([6]道具信息!R129="","",[6]道具信息!R129)</f>
        <v/>
      </c>
      <c r="S129" s="33" t="str">
        <f>IF([6]道具信息!S129="","",[6]道具信息!S129)</f>
        <v/>
      </c>
      <c r="T129" s="33" t="str">
        <f>IF([6]道具信息!T129="","",[6]道具信息!T129)</f>
        <v/>
      </c>
      <c r="U129" s="33" t="str">
        <f>IF([6]道具信息!U129="","",[6]道具信息!U129)</f>
        <v/>
      </c>
      <c r="V129" s="33" t="str">
        <f>IF([6]道具信息!V129="","",[6]道具信息!V129)</f>
        <v/>
      </c>
      <c r="W129" s="33" t="str">
        <f>IF([6]道具信息!W129="","",[6]道具信息!W129)</f>
        <v/>
      </c>
      <c r="X129" s="33" t="str">
        <f>IF([6]道具信息!X129="","",[6]道具信息!X129)</f>
        <v/>
      </c>
      <c r="Y129" s="33" t="str">
        <f>IF([6]道具信息!Y129="","",[6]道具信息!Y129)</f>
        <v/>
      </c>
      <c r="Z129" s="33" t="str">
        <f>IF([6]道具信息!Z129="","",[6]道具信息!Z129)</f>
        <v/>
      </c>
    </row>
    <row r="130" spans="1:26" x14ac:dyDescent="0.15">
      <c r="A130" s="33" t="str">
        <f>IF([6]道具信息!A130="","",[6]道具信息!A130)</f>
        <v/>
      </c>
      <c r="B130" s="33" t="str">
        <f>IF([6]道具信息!B130="","",[6]道具信息!B130)</f>
        <v/>
      </c>
      <c r="C130" s="33" t="str">
        <f>IF([6]道具信息!C130="","",[6]道具信息!C130)</f>
        <v/>
      </c>
      <c r="D130" s="33" t="str">
        <f>IF([6]道具信息!D130="","",[6]道具信息!D130)</f>
        <v>传奇随机图纸</v>
      </c>
      <c r="E130" s="33">
        <f>IF([6]道具信息!E130="","",[6]道具信息!E130)</f>
        <v>4000</v>
      </c>
      <c r="F130" s="33">
        <f>IF([6]道具信息!F130="","",[6]道具信息!F130)</f>
        <v>1</v>
      </c>
      <c r="G130" s="33">
        <f>IF([6]道具信息!G130="","",[6]道具信息!G130)</f>
        <v>1</v>
      </c>
      <c r="H130" s="33">
        <f>IF([6]道具信息!H130="","",[6]道具信息!H130)</f>
        <v>1</v>
      </c>
      <c r="I130" s="33">
        <f>IF([6]道具信息!I130="","",[6]道具信息!I130)</f>
        <v>4000</v>
      </c>
      <c r="J130" s="33">
        <f>IF([6]道具信息!J130="","",[6]道具信息!J130)</f>
        <v>4000</v>
      </c>
      <c r="K130" s="33">
        <f>IF([6]道具信息!K130="","",[6]道具信息!K130)</f>
        <v>4000</v>
      </c>
      <c r="L130" s="33" t="str">
        <f>IF([6]道具信息!L130="","",[6]道具信息!L130)</f>
        <v/>
      </c>
      <c r="M130" s="33" t="str">
        <f>IF([6]道具信息!M130="","",[6]道具信息!M130)</f>
        <v/>
      </c>
      <c r="N130" s="33" t="str">
        <f>IF([6]道具信息!N130="","",[6]道具信息!N130)</f>
        <v/>
      </c>
      <c r="O130" s="33" t="str">
        <f>IF([6]道具信息!O130="","",[6]道具信息!O130)</f>
        <v/>
      </c>
      <c r="P130" s="33" t="str">
        <f>IF([6]道具信息!P130="","",[6]道具信息!P130)</f>
        <v/>
      </c>
      <c r="Q130" s="33" t="str">
        <f>IF([6]道具信息!Q130="","",[6]道具信息!Q130)</f>
        <v/>
      </c>
      <c r="R130" s="33" t="str">
        <f>IF([6]道具信息!R130="","",[6]道具信息!R130)</f>
        <v/>
      </c>
      <c r="S130" s="33" t="str">
        <f>IF([6]道具信息!S130="","",[6]道具信息!S130)</f>
        <v/>
      </c>
      <c r="T130" s="33" t="str">
        <f>IF([6]道具信息!T130="","",[6]道具信息!T130)</f>
        <v/>
      </c>
      <c r="U130" s="33" t="str">
        <f>IF([6]道具信息!U130="","",[6]道具信息!U130)</f>
        <v/>
      </c>
      <c r="V130" s="33" t="str">
        <f>IF([6]道具信息!V130="","",[6]道具信息!V130)</f>
        <v/>
      </c>
      <c r="W130" s="33" t="str">
        <f>IF([6]道具信息!W130="","",[6]道具信息!W130)</f>
        <v/>
      </c>
      <c r="X130" s="33" t="str">
        <f>IF([6]道具信息!X130="","",[6]道具信息!X130)</f>
        <v/>
      </c>
      <c r="Y130" s="33" t="str">
        <f>IF([6]道具信息!Y130="","",[6]道具信息!Y130)</f>
        <v/>
      </c>
      <c r="Z130" s="33" t="str">
        <f>IF([6]道具信息!Z130="","",[6]道具信息!Z130)</f>
        <v/>
      </c>
    </row>
    <row r="131" spans="1:26" x14ac:dyDescent="0.15">
      <c r="A131" s="33" t="str">
        <f>IF([6]道具信息!A131="","",[6]道具信息!A131)</f>
        <v/>
      </c>
      <c r="B131" s="33" t="str">
        <f>IF([6]道具信息!B131="","",[6]道具信息!B131)</f>
        <v/>
      </c>
      <c r="C131" s="33" t="str">
        <f>IF([6]道具信息!C131="","",[6]道具信息!C131)</f>
        <v/>
      </c>
      <c r="D131" s="33" t="str">
        <f>IF([6]道具信息!D131="","",[6]道具信息!D131)</f>
        <v>普通装备图纸</v>
      </c>
      <c r="E131" s="33">
        <f>IF([6]道具信息!E131="","",[6]道具信息!E131)</f>
        <v>50</v>
      </c>
      <c r="F131" s="33">
        <f>IF([6]道具信息!F131="","",[6]道具信息!F131)</f>
        <v>1</v>
      </c>
      <c r="G131" s="33">
        <f>IF([6]道具信息!G131="","",[6]道具信息!G131)</f>
        <v>0.2</v>
      </c>
      <c r="H131" s="33">
        <f>IF([6]道具信息!H131="","",[6]道具信息!H131)</f>
        <v>0.2</v>
      </c>
      <c r="I131" s="33">
        <f>IF([6]道具信息!I131="","",[6]道具信息!I131)</f>
        <v>50</v>
      </c>
      <c r="J131" s="33">
        <f>IF([6]道具信息!J131="","",[6]道具信息!J131)</f>
        <v>10</v>
      </c>
      <c r="K131" s="33">
        <f>IF([6]道具信息!K131="","",[6]道具信息!K131)</f>
        <v>10</v>
      </c>
      <c r="L131" s="33" t="str">
        <f>IF([6]道具信息!L131="","",[6]道具信息!L131)</f>
        <v/>
      </c>
      <c r="M131" s="33" t="str">
        <f>IF([6]道具信息!M131="","",[6]道具信息!M131)</f>
        <v/>
      </c>
      <c r="N131" s="33" t="str">
        <f>IF([6]道具信息!N131="","",[6]道具信息!N131)</f>
        <v/>
      </c>
      <c r="O131" s="33" t="str">
        <f>IF([6]道具信息!O131="","",[6]道具信息!O131)</f>
        <v/>
      </c>
      <c r="P131" s="33" t="str">
        <f>IF([6]道具信息!P131="","",[6]道具信息!P131)</f>
        <v/>
      </c>
      <c r="Q131" s="33" t="str">
        <f>IF([6]道具信息!Q131="","",[6]道具信息!Q131)</f>
        <v/>
      </c>
      <c r="R131" s="33" t="str">
        <f>IF([6]道具信息!R131="","",[6]道具信息!R131)</f>
        <v/>
      </c>
      <c r="S131" s="33" t="str">
        <f>IF([6]道具信息!S131="","",[6]道具信息!S131)</f>
        <v/>
      </c>
      <c r="T131" s="33" t="str">
        <f>IF([6]道具信息!T131="","",[6]道具信息!T131)</f>
        <v/>
      </c>
      <c r="U131" s="33" t="str">
        <f>IF([6]道具信息!U131="","",[6]道具信息!U131)</f>
        <v/>
      </c>
      <c r="V131" s="33" t="str">
        <f>IF([6]道具信息!V131="","",[6]道具信息!V131)</f>
        <v/>
      </c>
      <c r="W131" s="33" t="str">
        <f>IF([6]道具信息!W131="","",[6]道具信息!W131)</f>
        <v/>
      </c>
      <c r="X131" s="33" t="str">
        <f>IF([6]道具信息!X131="","",[6]道具信息!X131)</f>
        <v/>
      </c>
      <c r="Y131" s="33" t="str">
        <f>IF([6]道具信息!Y131="","",[6]道具信息!Y131)</f>
        <v/>
      </c>
      <c r="Z131" s="33" t="str">
        <f>IF([6]道具信息!Z131="","",[6]道具信息!Z131)</f>
        <v/>
      </c>
    </row>
    <row r="132" spans="1:26" x14ac:dyDescent="0.15">
      <c r="A132" s="33" t="str">
        <f>IF([6]道具信息!A132="","",[6]道具信息!A132)</f>
        <v/>
      </c>
      <c r="B132" s="33" t="str">
        <f>IF([6]道具信息!B132="","",[6]道具信息!B132)</f>
        <v/>
      </c>
      <c r="C132" s="33" t="str">
        <f>IF([6]道具信息!C132="","",[6]道具信息!C132)</f>
        <v/>
      </c>
      <c r="D132" s="33" t="str">
        <f>IF([6]道具信息!D132="","",[6]道具信息!D132)</f>
        <v>精良装备图纸</v>
      </c>
      <c r="E132" s="33">
        <f>IF([6]道具信息!E132="","",[6]道具信息!E132)</f>
        <v>310</v>
      </c>
      <c r="F132" s="33">
        <f>IF([6]道具信息!F132="","",[6]道具信息!F132)</f>
        <v>1</v>
      </c>
      <c r="G132" s="33">
        <f>IF([6]道具信息!G132="","",[6]道具信息!G132)</f>
        <v>0.2</v>
      </c>
      <c r="H132" s="33">
        <f>IF([6]道具信息!H132="","",[6]道具信息!H132)</f>
        <v>0.2</v>
      </c>
      <c r="I132" s="33">
        <f>IF([6]道具信息!I132="","",[6]道具信息!I132)</f>
        <v>310</v>
      </c>
      <c r="J132" s="33">
        <f>IF([6]道具信息!J132="","",[6]道具信息!J132)</f>
        <v>62</v>
      </c>
      <c r="K132" s="33">
        <f>IF([6]道具信息!K132="","",[6]道具信息!K132)</f>
        <v>62</v>
      </c>
      <c r="L132" s="33" t="str">
        <f>IF([6]道具信息!L132="","",[6]道具信息!L132)</f>
        <v/>
      </c>
      <c r="M132" s="33" t="str">
        <f>IF([6]道具信息!M132="","",[6]道具信息!M132)</f>
        <v/>
      </c>
      <c r="N132" s="33" t="str">
        <f>IF([6]道具信息!N132="","",[6]道具信息!N132)</f>
        <v/>
      </c>
      <c r="O132" s="33" t="str">
        <f>IF([6]道具信息!O132="","",[6]道具信息!O132)</f>
        <v/>
      </c>
      <c r="P132" s="33" t="str">
        <f>IF([6]道具信息!P132="","",[6]道具信息!P132)</f>
        <v/>
      </c>
      <c r="Q132" s="33" t="str">
        <f>IF([6]道具信息!Q132="","",[6]道具信息!Q132)</f>
        <v/>
      </c>
      <c r="R132" s="33" t="str">
        <f>IF([6]道具信息!R132="","",[6]道具信息!R132)</f>
        <v/>
      </c>
      <c r="S132" s="33" t="str">
        <f>IF([6]道具信息!S132="","",[6]道具信息!S132)</f>
        <v/>
      </c>
      <c r="T132" s="33" t="str">
        <f>IF([6]道具信息!T132="","",[6]道具信息!T132)</f>
        <v/>
      </c>
      <c r="U132" s="33" t="str">
        <f>IF([6]道具信息!U132="","",[6]道具信息!U132)</f>
        <v/>
      </c>
      <c r="V132" s="33" t="str">
        <f>IF([6]道具信息!V132="","",[6]道具信息!V132)</f>
        <v/>
      </c>
      <c r="W132" s="33" t="str">
        <f>IF([6]道具信息!W132="","",[6]道具信息!W132)</f>
        <v/>
      </c>
      <c r="X132" s="33" t="str">
        <f>IF([6]道具信息!X132="","",[6]道具信息!X132)</f>
        <v/>
      </c>
      <c r="Y132" s="33" t="str">
        <f>IF([6]道具信息!Y132="","",[6]道具信息!Y132)</f>
        <v/>
      </c>
      <c r="Z132" s="33" t="str">
        <f>IF([6]道具信息!Z132="","",[6]道具信息!Z132)</f>
        <v/>
      </c>
    </row>
    <row r="133" spans="1:26" x14ac:dyDescent="0.15">
      <c r="A133" s="33" t="str">
        <f>IF([6]道具信息!A133="","",[6]道具信息!A133)</f>
        <v/>
      </c>
      <c r="B133" s="33" t="str">
        <f>IF([6]道具信息!B133="","",[6]道具信息!B133)</f>
        <v/>
      </c>
      <c r="C133" s="33" t="str">
        <f>IF([6]道具信息!C133="","",[6]道具信息!C133)</f>
        <v/>
      </c>
      <c r="D133" s="33" t="str">
        <f>IF([6]道具信息!D133="","",[6]道具信息!D133)</f>
        <v>优质装备图纸</v>
      </c>
      <c r="E133" s="33">
        <f>IF([6]道具信息!E133="","",[6]道具信息!E133)</f>
        <v>1525</v>
      </c>
      <c r="F133" s="33">
        <f>IF([6]道具信息!F133="","",[6]道具信息!F133)</f>
        <v>1</v>
      </c>
      <c r="G133" s="33">
        <f>IF([6]道具信息!G133="","",[6]道具信息!G133)</f>
        <v>1</v>
      </c>
      <c r="H133" s="33">
        <f>IF([6]道具信息!H133="","",[6]道具信息!H133)</f>
        <v>0.18032786885245902</v>
      </c>
      <c r="I133" s="33">
        <f>IF([6]道具信息!I133="","",[6]道具信息!I133)</f>
        <v>1525</v>
      </c>
      <c r="J133" s="33">
        <f>IF([6]道具信息!J133="","",[6]道具信息!J133)</f>
        <v>1525</v>
      </c>
      <c r="K133" s="33">
        <f>IF([6]道具信息!K133="","",[6]道具信息!K133)</f>
        <v>275</v>
      </c>
      <c r="L133" s="33" t="str">
        <f>IF([6]道具信息!L133="","",[6]道具信息!L133)</f>
        <v/>
      </c>
      <c r="M133" s="33" t="str">
        <f>IF([6]道具信息!M133="","",[6]道具信息!M133)</f>
        <v/>
      </c>
      <c r="N133" s="33" t="str">
        <f>IF([6]道具信息!N133="","",[6]道具信息!N133)</f>
        <v/>
      </c>
      <c r="O133" s="33" t="str">
        <f>IF([6]道具信息!O133="","",[6]道具信息!O133)</f>
        <v/>
      </c>
      <c r="P133" s="33" t="str">
        <f>IF([6]道具信息!P133="","",[6]道具信息!P133)</f>
        <v/>
      </c>
      <c r="Q133" s="33" t="str">
        <f>IF([6]道具信息!Q133="","",[6]道具信息!Q133)</f>
        <v/>
      </c>
      <c r="R133" s="33" t="str">
        <f>IF([6]道具信息!R133="","",[6]道具信息!R133)</f>
        <v/>
      </c>
      <c r="S133" s="33" t="str">
        <f>IF([6]道具信息!S133="","",[6]道具信息!S133)</f>
        <v/>
      </c>
      <c r="T133" s="33" t="str">
        <f>IF([6]道具信息!T133="","",[6]道具信息!T133)</f>
        <v/>
      </c>
      <c r="U133" s="33" t="str">
        <f>IF([6]道具信息!U133="","",[6]道具信息!U133)</f>
        <v/>
      </c>
      <c r="V133" s="33" t="str">
        <f>IF([6]道具信息!V133="","",[6]道具信息!V133)</f>
        <v/>
      </c>
      <c r="W133" s="33" t="str">
        <f>IF([6]道具信息!W133="","",[6]道具信息!W133)</f>
        <v/>
      </c>
      <c r="X133" s="33" t="str">
        <f>IF([6]道具信息!X133="","",[6]道具信息!X133)</f>
        <v/>
      </c>
      <c r="Y133" s="33" t="str">
        <f>IF([6]道具信息!Y133="","",[6]道具信息!Y133)</f>
        <v/>
      </c>
      <c r="Z133" s="33" t="str">
        <f>IF([6]道具信息!Z133="","",[6]道具信息!Z133)</f>
        <v/>
      </c>
    </row>
    <row r="134" spans="1:26" x14ac:dyDescent="0.15">
      <c r="A134" s="33" t="str">
        <f>IF([6]道具信息!A134="","",[6]道具信息!A134)</f>
        <v/>
      </c>
      <c r="B134" s="33" t="str">
        <f>IF([6]道具信息!B134="","",[6]道具信息!B134)</f>
        <v/>
      </c>
      <c r="C134" s="33" t="str">
        <f>IF([6]道具信息!C134="","",[6]道具信息!C134)</f>
        <v/>
      </c>
      <c r="D134" s="33" t="str">
        <f>IF([6]道具信息!D134="","",[6]道具信息!D134)</f>
        <v>珍稀装备图纸</v>
      </c>
      <c r="E134" s="33">
        <f>IF([6]道具信息!E134="","",[6]道具信息!E134)</f>
        <v>2325</v>
      </c>
      <c r="F134" s="33">
        <f>IF([6]道具信息!F134="","",[6]道具信息!F134)</f>
        <v>1</v>
      </c>
      <c r="G134" s="33">
        <f>IF([6]道具信息!G134="","",[6]道具信息!G134)</f>
        <v>1</v>
      </c>
      <c r="H134" s="33">
        <f>IF([6]道具信息!H134="","",[6]道具信息!H134)</f>
        <v>1</v>
      </c>
      <c r="I134" s="33">
        <f>IF([6]道具信息!I134="","",[6]道具信息!I134)</f>
        <v>2325</v>
      </c>
      <c r="J134" s="33">
        <f>IF([6]道具信息!J134="","",[6]道具信息!J134)</f>
        <v>2325</v>
      </c>
      <c r="K134" s="33">
        <f>IF([6]道具信息!K134="","",[6]道具信息!K134)</f>
        <v>2325</v>
      </c>
      <c r="L134" s="33" t="str">
        <f>IF([6]道具信息!L134="","",[6]道具信息!L134)</f>
        <v/>
      </c>
      <c r="M134" s="33" t="str">
        <f>IF([6]道具信息!M134="","",[6]道具信息!M134)</f>
        <v/>
      </c>
      <c r="N134" s="33" t="str">
        <f>IF([6]道具信息!N134="","",[6]道具信息!N134)</f>
        <v/>
      </c>
      <c r="O134" s="33" t="str">
        <f>IF([6]道具信息!O134="","",[6]道具信息!O134)</f>
        <v/>
      </c>
      <c r="P134" s="33" t="str">
        <f>IF([6]道具信息!P134="","",[6]道具信息!P134)</f>
        <v/>
      </c>
      <c r="Q134" s="33" t="str">
        <f>IF([6]道具信息!Q134="","",[6]道具信息!Q134)</f>
        <v/>
      </c>
      <c r="R134" s="33" t="str">
        <f>IF([6]道具信息!R134="","",[6]道具信息!R134)</f>
        <v/>
      </c>
      <c r="S134" s="33" t="str">
        <f>IF([6]道具信息!S134="","",[6]道具信息!S134)</f>
        <v/>
      </c>
      <c r="T134" s="33" t="str">
        <f>IF([6]道具信息!T134="","",[6]道具信息!T134)</f>
        <v/>
      </c>
      <c r="U134" s="33" t="str">
        <f>IF([6]道具信息!U134="","",[6]道具信息!U134)</f>
        <v/>
      </c>
      <c r="V134" s="33" t="str">
        <f>IF([6]道具信息!V134="","",[6]道具信息!V134)</f>
        <v/>
      </c>
      <c r="W134" s="33" t="str">
        <f>IF([6]道具信息!W134="","",[6]道具信息!W134)</f>
        <v/>
      </c>
      <c r="X134" s="33" t="str">
        <f>IF([6]道具信息!X134="","",[6]道具信息!X134)</f>
        <v/>
      </c>
      <c r="Y134" s="33" t="str">
        <f>IF([6]道具信息!Y134="","",[6]道具信息!Y134)</f>
        <v/>
      </c>
      <c r="Z134" s="33" t="str">
        <f>IF([6]道具信息!Z134="","",[6]道具信息!Z134)</f>
        <v/>
      </c>
    </row>
    <row r="135" spans="1:26" x14ac:dyDescent="0.15">
      <c r="A135" s="33" t="str">
        <f>IF([6]道具信息!A135="","",[6]道具信息!A135)</f>
        <v/>
      </c>
      <c r="B135" s="33" t="str">
        <f>IF([6]道具信息!B135="","",[6]道具信息!B135)</f>
        <v/>
      </c>
      <c r="C135" s="33" t="str">
        <f>IF([6]道具信息!C135="","",[6]道具信息!C135)</f>
        <v/>
      </c>
      <c r="D135" s="33" t="str">
        <f>IF([6]道具信息!D135="","",[6]道具信息!D135)</f>
        <v>传世装备图纸</v>
      </c>
      <c r="E135" s="33">
        <f>IF([6]道具信息!E135="","",[6]道具信息!E135)</f>
        <v>5600</v>
      </c>
      <c r="F135" s="33">
        <f>IF([6]道具信息!F135="","",[6]道具信息!F135)</f>
        <v>1</v>
      </c>
      <c r="G135" s="33">
        <f>IF([6]道具信息!G135="","",[6]道具信息!G135)</f>
        <v>1</v>
      </c>
      <c r="H135" s="33">
        <f>IF([6]道具信息!H135="","",[6]道具信息!H135)</f>
        <v>1</v>
      </c>
      <c r="I135" s="33">
        <f>IF([6]道具信息!I135="","",[6]道具信息!I135)</f>
        <v>5600</v>
      </c>
      <c r="J135" s="33">
        <f>IF([6]道具信息!J135="","",[6]道具信息!J135)</f>
        <v>5600</v>
      </c>
      <c r="K135" s="33">
        <f>IF([6]道具信息!K135="","",[6]道具信息!K135)</f>
        <v>5600</v>
      </c>
      <c r="L135" s="33" t="str">
        <f>IF([6]道具信息!L135="","",[6]道具信息!L135)</f>
        <v/>
      </c>
      <c r="M135" s="33" t="str">
        <f>IF([6]道具信息!M135="","",[6]道具信息!M135)</f>
        <v/>
      </c>
      <c r="N135" s="33" t="str">
        <f>IF([6]道具信息!N135="","",[6]道具信息!N135)</f>
        <v/>
      </c>
      <c r="O135" s="33" t="str">
        <f>IF([6]道具信息!O135="","",[6]道具信息!O135)</f>
        <v/>
      </c>
      <c r="P135" s="33" t="str">
        <f>IF([6]道具信息!P135="","",[6]道具信息!P135)</f>
        <v/>
      </c>
      <c r="Q135" s="33" t="str">
        <f>IF([6]道具信息!Q135="","",[6]道具信息!Q135)</f>
        <v/>
      </c>
      <c r="R135" s="33" t="str">
        <f>IF([6]道具信息!R135="","",[6]道具信息!R135)</f>
        <v/>
      </c>
      <c r="S135" s="33" t="str">
        <f>IF([6]道具信息!S135="","",[6]道具信息!S135)</f>
        <v/>
      </c>
      <c r="T135" s="33" t="str">
        <f>IF([6]道具信息!T135="","",[6]道具信息!T135)</f>
        <v/>
      </c>
      <c r="U135" s="33" t="str">
        <f>IF([6]道具信息!U135="","",[6]道具信息!U135)</f>
        <v/>
      </c>
      <c r="V135" s="33" t="str">
        <f>IF([6]道具信息!V135="","",[6]道具信息!V135)</f>
        <v/>
      </c>
      <c r="W135" s="33" t="str">
        <f>IF([6]道具信息!W135="","",[6]道具信息!W135)</f>
        <v/>
      </c>
      <c r="X135" s="33" t="str">
        <f>IF([6]道具信息!X135="","",[6]道具信息!X135)</f>
        <v/>
      </c>
      <c r="Y135" s="33" t="str">
        <f>IF([6]道具信息!Y135="","",[6]道具信息!Y135)</f>
        <v/>
      </c>
      <c r="Z135" s="33" t="str">
        <f>IF([6]道具信息!Z135="","",[6]道具信息!Z135)</f>
        <v/>
      </c>
    </row>
    <row r="136" spans="1:26" x14ac:dyDescent="0.15">
      <c r="A136" s="33" t="str">
        <f>IF([6]道具信息!A136="","",[6]道具信息!A136)</f>
        <v/>
      </c>
      <c r="B136" s="33" t="str">
        <f>IF([6]道具信息!B136="","",[6]道具信息!B136)</f>
        <v/>
      </c>
      <c r="C136" s="33" t="str">
        <f>IF([6]道具信息!C136="","",[6]道具信息!C136)</f>
        <v/>
      </c>
      <c r="D136" s="33" t="str">
        <f>IF([6]道具信息!D136="","",[6]道具信息!D136)</f>
        <v>传奇装备图纸</v>
      </c>
      <c r="E136" s="33">
        <f>IF([6]道具信息!E136="","",[6]道具信息!E136)</f>
        <v>10400</v>
      </c>
      <c r="F136" s="33">
        <f>IF([6]道具信息!F136="","",[6]道具信息!F136)</f>
        <v>1</v>
      </c>
      <c r="G136" s="33">
        <f>IF([6]道具信息!G136="","",[6]道具信息!G136)</f>
        <v>1</v>
      </c>
      <c r="H136" s="33">
        <f>IF([6]道具信息!H136="","",[6]道具信息!H136)</f>
        <v>1</v>
      </c>
      <c r="I136" s="33">
        <f>IF([6]道具信息!I136="","",[6]道具信息!I136)</f>
        <v>10400</v>
      </c>
      <c r="J136" s="33">
        <f>IF([6]道具信息!J136="","",[6]道具信息!J136)</f>
        <v>10400</v>
      </c>
      <c r="K136" s="33">
        <f>IF([6]道具信息!K136="","",[6]道具信息!K136)</f>
        <v>10400</v>
      </c>
      <c r="L136" s="33" t="str">
        <f>IF([6]道具信息!L136="","",[6]道具信息!L136)</f>
        <v/>
      </c>
      <c r="M136" s="33" t="str">
        <f>IF([6]道具信息!M136="","",[6]道具信息!M136)</f>
        <v/>
      </c>
      <c r="N136" s="33" t="str">
        <f>IF([6]道具信息!N136="","",[6]道具信息!N136)</f>
        <v/>
      </c>
      <c r="O136" s="33" t="str">
        <f>IF([6]道具信息!O136="","",[6]道具信息!O136)</f>
        <v/>
      </c>
      <c r="P136" s="33" t="str">
        <f>IF([6]道具信息!P136="","",[6]道具信息!P136)</f>
        <v/>
      </c>
      <c r="Q136" s="33" t="str">
        <f>IF([6]道具信息!Q136="","",[6]道具信息!Q136)</f>
        <v/>
      </c>
      <c r="R136" s="33" t="str">
        <f>IF([6]道具信息!R136="","",[6]道具信息!R136)</f>
        <v/>
      </c>
      <c r="S136" s="33" t="str">
        <f>IF([6]道具信息!S136="","",[6]道具信息!S136)</f>
        <v/>
      </c>
      <c r="T136" s="33" t="str">
        <f>IF([6]道具信息!T136="","",[6]道具信息!T136)</f>
        <v/>
      </c>
      <c r="U136" s="33" t="str">
        <f>IF([6]道具信息!U136="","",[6]道具信息!U136)</f>
        <v/>
      </c>
      <c r="V136" s="33" t="str">
        <f>IF([6]道具信息!V136="","",[6]道具信息!V136)</f>
        <v/>
      </c>
      <c r="W136" s="33" t="str">
        <f>IF([6]道具信息!W136="","",[6]道具信息!W136)</f>
        <v/>
      </c>
      <c r="X136" s="33" t="str">
        <f>IF([6]道具信息!X136="","",[6]道具信息!X136)</f>
        <v/>
      </c>
      <c r="Y136" s="33" t="str">
        <f>IF([6]道具信息!Y136="","",[6]道具信息!Y136)</f>
        <v/>
      </c>
      <c r="Z136" s="33" t="str">
        <f>IF([6]道具信息!Z136="","",[6]道具信息!Z136)</f>
        <v/>
      </c>
    </row>
    <row r="137" spans="1:26" x14ac:dyDescent="0.15">
      <c r="A137" s="33" t="str">
        <f>IF([6]道具信息!A137="","",[6]道具信息!A137)</f>
        <v/>
      </c>
      <c r="B137" s="33" t="str">
        <f>IF([6]道具信息!B137="","",[6]道具信息!B137)</f>
        <v/>
      </c>
      <c r="C137" s="33" t="str">
        <f>IF([6]道具信息!C137="","",[6]道具信息!C137)</f>
        <v/>
      </c>
      <c r="D137" s="33" t="str">
        <f>IF([6]道具信息!D137="","",[6]道具信息!D137)</f>
        <v/>
      </c>
      <c r="E137" s="33" t="str">
        <f>IF([6]道具信息!E137="","",[6]道具信息!E137)</f>
        <v/>
      </c>
      <c r="F137" s="33" t="str">
        <f>IF([6]道具信息!F137="","",[6]道具信息!F137)</f>
        <v/>
      </c>
      <c r="G137" s="33" t="str">
        <f>IF([6]道具信息!G137="","",[6]道具信息!G137)</f>
        <v/>
      </c>
      <c r="H137" s="33" t="str">
        <f>IF([6]道具信息!H137="","",[6]道具信息!H137)</f>
        <v/>
      </c>
      <c r="I137" s="33" t="str">
        <f>IF([6]道具信息!I137="","",[6]道具信息!I137)</f>
        <v/>
      </c>
      <c r="J137" s="33" t="str">
        <f>IF([6]道具信息!J137="","",[6]道具信息!J137)</f>
        <v/>
      </c>
      <c r="K137" s="33" t="str">
        <f>IF([6]道具信息!K137="","",[6]道具信息!K137)</f>
        <v/>
      </c>
      <c r="L137" s="33" t="str">
        <f>IF([6]道具信息!L137="","",[6]道具信息!L137)</f>
        <v/>
      </c>
      <c r="M137" s="33" t="str">
        <f>IF([6]道具信息!M137="","",[6]道具信息!M137)</f>
        <v/>
      </c>
      <c r="N137" s="33" t="str">
        <f>IF([6]道具信息!N137="","",[6]道具信息!N137)</f>
        <v/>
      </c>
      <c r="O137" s="33" t="str">
        <f>IF([6]道具信息!O137="","",[6]道具信息!O137)</f>
        <v/>
      </c>
      <c r="P137" s="33" t="str">
        <f>IF([6]道具信息!P137="","",[6]道具信息!P137)</f>
        <v/>
      </c>
      <c r="Q137" s="33" t="str">
        <f>IF([6]道具信息!Q137="","",[6]道具信息!Q137)</f>
        <v/>
      </c>
      <c r="R137" s="33" t="str">
        <f>IF([6]道具信息!R137="","",[6]道具信息!R137)</f>
        <v/>
      </c>
      <c r="S137" s="33" t="str">
        <f>IF([6]道具信息!S137="","",[6]道具信息!S137)</f>
        <v/>
      </c>
      <c r="T137" s="33" t="str">
        <f>IF([6]道具信息!T137="","",[6]道具信息!T137)</f>
        <v/>
      </c>
      <c r="U137" s="33" t="str">
        <f>IF([6]道具信息!U137="","",[6]道具信息!U137)</f>
        <v/>
      </c>
      <c r="V137" s="33" t="str">
        <f>IF([6]道具信息!V137="","",[6]道具信息!V137)</f>
        <v/>
      </c>
      <c r="W137" s="33" t="str">
        <f>IF([6]道具信息!W137="","",[6]道具信息!W137)</f>
        <v/>
      </c>
      <c r="X137" s="33" t="str">
        <f>IF([6]道具信息!X137="","",[6]道具信息!X137)</f>
        <v/>
      </c>
      <c r="Y137" s="33" t="str">
        <f>IF([6]道具信息!Y137="","",[6]道具信息!Y137)</f>
        <v/>
      </c>
      <c r="Z137" s="33" t="str">
        <f>IF([6]道具信息!Z137="","",[6]道具信息!Z137)</f>
        <v/>
      </c>
    </row>
    <row r="138" spans="1:26" x14ac:dyDescent="0.15">
      <c r="A138" s="33" t="str">
        <f>IF([6]道具信息!A138="","",[6]道具信息!A138)</f>
        <v/>
      </c>
      <c r="B138" s="33" t="str">
        <f>IF([6]道具信息!B138="","",[6]道具信息!B138)</f>
        <v/>
      </c>
      <c r="C138" s="33" t="str">
        <f>IF([6]道具信息!C138="","",[6]道具信息!C138)</f>
        <v/>
      </c>
      <c r="D138" s="33" t="str">
        <f>IF([6]道具信息!D138="","",[6]道具信息!D138)</f>
        <v>残破磨石</v>
      </c>
      <c r="E138" s="33">
        <f>IF([6]道具信息!E138="","",[6]道具信息!E138)</f>
        <v>10</v>
      </c>
      <c r="F138" s="33">
        <f>IF([6]道具信息!F138="","",[6]道具信息!F138)</f>
        <v>1</v>
      </c>
      <c r="G138" s="33">
        <f>IF([6]道具信息!G138="","",[6]道具信息!G138)</f>
        <v>1</v>
      </c>
      <c r="H138" s="33">
        <f>IF([6]道具信息!H138="","",[6]道具信息!H138)</f>
        <v>1</v>
      </c>
      <c r="I138" s="33">
        <f>IF([6]道具信息!I138="","",[6]道具信息!I138)</f>
        <v>10</v>
      </c>
      <c r="J138" s="33">
        <f>IF([6]道具信息!J138="","",[6]道具信息!J138)</f>
        <v>10</v>
      </c>
      <c r="K138" s="33">
        <f>IF([6]道具信息!K138="","",[6]道具信息!K138)</f>
        <v>10</v>
      </c>
      <c r="L138" s="33" t="str">
        <f>IF([6]道具信息!L138="","",[6]道具信息!L138)</f>
        <v/>
      </c>
      <c r="M138" s="33" t="str">
        <f>IF([6]道具信息!M138="","",[6]道具信息!M138)</f>
        <v/>
      </c>
      <c r="N138" s="33" t="str">
        <f>IF([6]道具信息!N138="","",[6]道具信息!N138)</f>
        <v/>
      </c>
      <c r="O138" s="33" t="str">
        <f>IF([6]道具信息!O138="","",[6]道具信息!O138)</f>
        <v/>
      </c>
      <c r="P138" s="33" t="str">
        <f>IF([6]道具信息!P138="","",[6]道具信息!P138)</f>
        <v/>
      </c>
      <c r="Q138" s="33" t="str">
        <f>IF([6]道具信息!Q138="","",[6]道具信息!Q138)</f>
        <v/>
      </c>
      <c r="R138" s="33" t="str">
        <f>IF([6]道具信息!R138="","",[6]道具信息!R138)</f>
        <v/>
      </c>
      <c r="S138" s="33" t="str">
        <f>IF([6]道具信息!S138="","",[6]道具信息!S138)</f>
        <v/>
      </c>
      <c r="T138" s="33" t="str">
        <f>IF([6]道具信息!T138="","",[6]道具信息!T138)</f>
        <v/>
      </c>
      <c r="U138" s="33" t="str">
        <f>IF([6]道具信息!U138="","",[6]道具信息!U138)</f>
        <v/>
      </c>
      <c r="V138" s="33" t="str">
        <f>IF([6]道具信息!V138="","",[6]道具信息!V138)</f>
        <v/>
      </c>
      <c r="W138" s="33" t="str">
        <f>IF([6]道具信息!W138="","",[6]道具信息!W138)</f>
        <v/>
      </c>
      <c r="X138" s="33" t="str">
        <f>IF([6]道具信息!X138="","",[6]道具信息!X138)</f>
        <v/>
      </c>
      <c r="Y138" s="33" t="str">
        <f>IF([6]道具信息!Y138="","",[6]道具信息!Y138)</f>
        <v/>
      </c>
      <c r="Z138" s="33" t="str">
        <f>IF([6]道具信息!Z138="","",[6]道具信息!Z138)</f>
        <v/>
      </c>
    </row>
    <row r="139" spans="1:26" x14ac:dyDescent="0.15">
      <c r="A139" s="33" t="str">
        <f>IF([6]道具信息!A139="","",[6]道具信息!A139)</f>
        <v/>
      </c>
      <c r="B139" s="33" t="str">
        <f>IF([6]道具信息!B139="","",[6]道具信息!B139)</f>
        <v/>
      </c>
      <c r="C139" s="33" t="str">
        <f>IF([6]道具信息!C139="","",[6]道具信息!C139)</f>
        <v/>
      </c>
      <c r="D139" s="33" t="str">
        <f>IF([6]道具信息!D139="","",[6]道具信息!D139)</f>
        <v>普通磨石</v>
      </c>
      <c r="E139" s="33">
        <f>IF([6]道具信息!E139="","",[6]道具信息!E139)</f>
        <v>50</v>
      </c>
      <c r="F139" s="33">
        <f>IF([6]道具信息!F139="","",[6]道具信息!F139)</f>
        <v>1</v>
      </c>
      <c r="G139" s="33">
        <f>IF([6]道具信息!G139="","",[6]道具信息!G139)</f>
        <v>1</v>
      </c>
      <c r="H139" s="33">
        <f>IF([6]道具信息!H139="","",[6]道具信息!H139)</f>
        <v>1</v>
      </c>
      <c r="I139" s="33">
        <f>IF([6]道具信息!I139="","",[6]道具信息!I139)</f>
        <v>50</v>
      </c>
      <c r="J139" s="33">
        <f>IF([6]道具信息!J139="","",[6]道具信息!J139)</f>
        <v>50</v>
      </c>
      <c r="K139" s="33">
        <f>IF([6]道具信息!K139="","",[6]道具信息!K139)</f>
        <v>50</v>
      </c>
      <c r="L139" s="33" t="str">
        <f>IF([6]道具信息!L139="","",[6]道具信息!L139)</f>
        <v/>
      </c>
      <c r="M139" s="33" t="str">
        <f>IF([6]道具信息!M139="","",[6]道具信息!M139)</f>
        <v/>
      </c>
      <c r="N139" s="33" t="str">
        <f>IF([6]道具信息!N139="","",[6]道具信息!N139)</f>
        <v/>
      </c>
      <c r="O139" s="33" t="str">
        <f>IF([6]道具信息!O139="","",[6]道具信息!O139)</f>
        <v/>
      </c>
      <c r="P139" s="33" t="str">
        <f>IF([6]道具信息!P139="","",[6]道具信息!P139)</f>
        <v/>
      </c>
      <c r="Q139" s="33" t="str">
        <f>IF([6]道具信息!Q139="","",[6]道具信息!Q139)</f>
        <v/>
      </c>
      <c r="R139" s="33" t="str">
        <f>IF([6]道具信息!R139="","",[6]道具信息!R139)</f>
        <v/>
      </c>
      <c r="S139" s="33" t="str">
        <f>IF([6]道具信息!S139="","",[6]道具信息!S139)</f>
        <v/>
      </c>
      <c r="T139" s="33" t="str">
        <f>IF([6]道具信息!T139="","",[6]道具信息!T139)</f>
        <v/>
      </c>
      <c r="U139" s="33" t="str">
        <f>IF([6]道具信息!U139="","",[6]道具信息!U139)</f>
        <v/>
      </c>
      <c r="V139" s="33" t="str">
        <f>IF([6]道具信息!V139="","",[6]道具信息!V139)</f>
        <v/>
      </c>
      <c r="W139" s="33" t="str">
        <f>IF([6]道具信息!W139="","",[6]道具信息!W139)</f>
        <v/>
      </c>
      <c r="X139" s="33" t="str">
        <f>IF([6]道具信息!X139="","",[6]道具信息!X139)</f>
        <v/>
      </c>
      <c r="Y139" s="33" t="str">
        <f>IF([6]道具信息!Y139="","",[6]道具信息!Y139)</f>
        <v/>
      </c>
      <c r="Z139" s="33" t="str">
        <f>IF([6]道具信息!Z139="","",[6]道具信息!Z139)</f>
        <v/>
      </c>
    </row>
    <row r="140" spans="1:26" x14ac:dyDescent="0.15">
      <c r="A140" s="33" t="str">
        <f>IF([6]道具信息!A140="","",[6]道具信息!A140)</f>
        <v/>
      </c>
      <c r="B140" s="33" t="str">
        <f>IF([6]道具信息!B140="","",[6]道具信息!B140)</f>
        <v/>
      </c>
      <c r="C140" s="33" t="str">
        <f>IF([6]道具信息!C140="","",[6]道具信息!C140)</f>
        <v/>
      </c>
      <c r="D140" s="33" t="str">
        <f>IF([6]道具信息!D140="","",[6]道具信息!D140)</f>
        <v>精良磨石</v>
      </c>
      <c r="E140" s="33">
        <f>IF([6]道具信息!E140="","",[6]道具信息!E140)</f>
        <v>100</v>
      </c>
      <c r="F140" s="33">
        <f>IF([6]道具信息!F140="","",[6]道具信息!F140)</f>
        <v>1</v>
      </c>
      <c r="G140" s="33">
        <f>IF([6]道具信息!G140="","",[6]道具信息!G140)</f>
        <v>1</v>
      </c>
      <c r="H140" s="33">
        <f>IF([6]道具信息!H140="","",[6]道具信息!H140)</f>
        <v>1</v>
      </c>
      <c r="I140" s="33">
        <f>IF([6]道具信息!I140="","",[6]道具信息!I140)</f>
        <v>100</v>
      </c>
      <c r="J140" s="33">
        <f>IF([6]道具信息!J140="","",[6]道具信息!J140)</f>
        <v>100</v>
      </c>
      <c r="K140" s="33">
        <f>IF([6]道具信息!K140="","",[6]道具信息!K140)</f>
        <v>100</v>
      </c>
      <c r="L140" s="33" t="str">
        <f>IF([6]道具信息!L140="","",[6]道具信息!L140)</f>
        <v/>
      </c>
      <c r="M140" s="33" t="str">
        <f>IF([6]道具信息!M140="","",[6]道具信息!M140)</f>
        <v/>
      </c>
      <c r="N140" s="33" t="str">
        <f>IF([6]道具信息!N140="","",[6]道具信息!N140)</f>
        <v/>
      </c>
      <c r="O140" s="33" t="str">
        <f>IF([6]道具信息!O140="","",[6]道具信息!O140)</f>
        <v/>
      </c>
      <c r="P140" s="33" t="str">
        <f>IF([6]道具信息!P140="","",[6]道具信息!P140)</f>
        <v/>
      </c>
      <c r="Q140" s="33" t="str">
        <f>IF([6]道具信息!Q140="","",[6]道具信息!Q140)</f>
        <v/>
      </c>
      <c r="R140" s="33" t="str">
        <f>IF([6]道具信息!R140="","",[6]道具信息!R140)</f>
        <v/>
      </c>
      <c r="S140" s="33" t="str">
        <f>IF([6]道具信息!S140="","",[6]道具信息!S140)</f>
        <v/>
      </c>
      <c r="T140" s="33" t="str">
        <f>IF([6]道具信息!T140="","",[6]道具信息!T140)</f>
        <v/>
      </c>
      <c r="U140" s="33" t="str">
        <f>IF([6]道具信息!U140="","",[6]道具信息!U140)</f>
        <v/>
      </c>
      <c r="V140" s="33" t="str">
        <f>IF([6]道具信息!V140="","",[6]道具信息!V140)</f>
        <v/>
      </c>
      <c r="W140" s="33" t="str">
        <f>IF([6]道具信息!W140="","",[6]道具信息!W140)</f>
        <v/>
      </c>
      <c r="X140" s="33" t="str">
        <f>IF([6]道具信息!X140="","",[6]道具信息!X140)</f>
        <v/>
      </c>
      <c r="Y140" s="33" t="str">
        <f>IF([6]道具信息!Y140="","",[6]道具信息!Y140)</f>
        <v/>
      </c>
      <c r="Z140" s="33" t="str">
        <f>IF([6]道具信息!Z140="","",[6]道具信息!Z140)</f>
        <v/>
      </c>
    </row>
    <row r="141" spans="1:26" x14ac:dyDescent="0.15">
      <c r="A141" s="33" t="str">
        <f>IF([6]道具信息!A141="","",[6]道具信息!A141)</f>
        <v/>
      </c>
      <c r="B141" s="33" t="str">
        <f>IF([6]道具信息!B141="","",[6]道具信息!B141)</f>
        <v/>
      </c>
      <c r="C141" s="33" t="str">
        <f>IF([6]道具信息!C141="","",[6]道具信息!C141)</f>
        <v/>
      </c>
      <c r="D141" s="33" t="str">
        <f>IF([6]道具信息!D141="","",[6]道具信息!D141)</f>
        <v>优质磨石</v>
      </c>
      <c r="E141" s="33">
        <f>IF([6]道具信息!E141="","",[6]道具信息!E141)</f>
        <v>200</v>
      </c>
      <c r="F141" s="33">
        <f>IF([6]道具信息!F141="","",[6]道具信息!F141)</f>
        <v>1</v>
      </c>
      <c r="G141" s="33">
        <f>IF([6]道具信息!G141="","",[6]道具信息!G141)</f>
        <v>1</v>
      </c>
      <c r="H141" s="33">
        <f>IF([6]道具信息!H141="","",[6]道具信息!H141)</f>
        <v>1</v>
      </c>
      <c r="I141" s="33">
        <f>IF([6]道具信息!I141="","",[6]道具信息!I141)</f>
        <v>200</v>
      </c>
      <c r="J141" s="33">
        <f>IF([6]道具信息!J141="","",[6]道具信息!J141)</f>
        <v>200</v>
      </c>
      <c r="K141" s="33">
        <f>IF([6]道具信息!K141="","",[6]道具信息!K141)</f>
        <v>200</v>
      </c>
      <c r="L141" s="33" t="str">
        <f>IF([6]道具信息!L141="","",[6]道具信息!L141)</f>
        <v/>
      </c>
      <c r="M141" s="33" t="str">
        <f>IF([6]道具信息!M141="","",[6]道具信息!M141)</f>
        <v/>
      </c>
      <c r="N141" s="33" t="str">
        <f>IF([6]道具信息!N141="","",[6]道具信息!N141)</f>
        <v/>
      </c>
      <c r="O141" s="33" t="str">
        <f>IF([6]道具信息!O141="","",[6]道具信息!O141)</f>
        <v/>
      </c>
      <c r="P141" s="33" t="str">
        <f>IF([6]道具信息!P141="","",[6]道具信息!P141)</f>
        <v/>
      </c>
      <c r="Q141" s="33" t="str">
        <f>IF([6]道具信息!Q141="","",[6]道具信息!Q141)</f>
        <v/>
      </c>
      <c r="R141" s="33" t="str">
        <f>IF([6]道具信息!R141="","",[6]道具信息!R141)</f>
        <v/>
      </c>
      <c r="S141" s="33" t="str">
        <f>IF([6]道具信息!S141="","",[6]道具信息!S141)</f>
        <v/>
      </c>
      <c r="T141" s="33" t="str">
        <f>IF([6]道具信息!T141="","",[6]道具信息!T141)</f>
        <v/>
      </c>
      <c r="U141" s="33" t="str">
        <f>IF([6]道具信息!U141="","",[6]道具信息!U141)</f>
        <v/>
      </c>
      <c r="V141" s="33" t="str">
        <f>IF([6]道具信息!V141="","",[6]道具信息!V141)</f>
        <v/>
      </c>
      <c r="W141" s="33" t="str">
        <f>IF([6]道具信息!W141="","",[6]道具信息!W141)</f>
        <v/>
      </c>
      <c r="X141" s="33" t="str">
        <f>IF([6]道具信息!X141="","",[6]道具信息!X141)</f>
        <v/>
      </c>
      <c r="Y141" s="33" t="str">
        <f>IF([6]道具信息!Y141="","",[6]道具信息!Y141)</f>
        <v/>
      </c>
      <c r="Z141" s="33" t="str">
        <f>IF([6]道具信息!Z141="","",[6]道具信息!Z141)</f>
        <v/>
      </c>
    </row>
    <row r="142" spans="1:26" x14ac:dyDescent="0.15">
      <c r="A142" s="33" t="str">
        <f>IF([6]道具信息!A142="","",[6]道具信息!A142)</f>
        <v/>
      </c>
      <c r="B142" s="33" t="str">
        <f>IF([6]道具信息!B142="","",[6]道具信息!B142)</f>
        <v/>
      </c>
      <c r="C142" s="33" t="str">
        <f>IF([6]道具信息!C142="","",[6]道具信息!C142)</f>
        <v/>
      </c>
      <c r="D142" s="33" t="str">
        <f>IF([6]道具信息!D142="","",[6]道具信息!D142)</f>
        <v>传世磨石</v>
      </c>
      <c r="E142" s="33">
        <f>IF([6]道具信息!E142="","",[6]道具信息!E142)</f>
        <v>400</v>
      </c>
      <c r="F142" s="33">
        <f>IF([6]道具信息!F142="","",[6]道具信息!F142)</f>
        <v>1</v>
      </c>
      <c r="G142" s="33">
        <f>IF([6]道具信息!G142="","",[6]道具信息!G142)</f>
        <v>1</v>
      </c>
      <c r="H142" s="33">
        <f>IF([6]道具信息!H142="","",[6]道具信息!H142)</f>
        <v>1</v>
      </c>
      <c r="I142" s="33">
        <f>IF([6]道具信息!I142="","",[6]道具信息!I142)</f>
        <v>400</v>
      </c>
      <c r="J142" s="33">
        <f>IF([6]道具信息!J142="","",[6]道具信息!J142)</f>
        <v>400</v>
      </c>
      <c r="K142" s="33">
        <f>IF([6]道具信息!K142="","",[6]道具信息!K142)</f>
        <v>400</v>
      </c>
      <c r="L142" s="33" t="str">
        <f>IF([6]道具信息!L142="","",[6]道具信息!L142)</f>
        <v/>
      </c>
      <c r="M142" s="33" t="str">
        <f>IF([6]道具信息!M142="","",[6]道具信息!M142)</f>
        <v/>
      </c>
      <c r="N142" s="33" t="str">
        <f>IF([6]道具信息!N142="","",[6]道具信息!N142)</f>
        <v/>
      </c>
      <c r="O142" s="33" t="str">
        <f>IF([6]道具信息!O142="","",[6]道具信息!O142)</f>
        <v/>
      </c>
      <c r="P142" s="33" t="str">
        <f>IF([6]道具信息!P142="","",[6]道具信息!P142)</f>
        <v/>
      </c>
      <c r="Q142" s="33" t="str">
        <f>IF([6]道具信息!Q142="","",[6]道具信息!Q142)</f>
        <v/>
      </c>
      <c r="R142" s="33" t="str">
        <f>IF([6]道具信息!R142="","",[6]道具信息!R142)</f>
        <v/>
      </c>
      <c r="S142" s="33" t="str">
        <f>IF([6]道具信息!S142="","",[6]道具信息!S142)</f>
        <v/>
      </c>
      <c r="T142" s="33" t="str">
        <f>IF([6]道具信息!T142="","",[6]道具信息!T142)</f>
        <v/>
      </c>
      <c r="U142" s="33" t="str">
        <f>IF([6]道具信息!U142="","",[6]道具信息!U142)</f>
        <v/>
      </c>
      <c r="V142" s="33" t="str">
        <f>IF([6]道具信息!V142="","",[6]道具信息!V142)</f>
        <v/>
      </c>
      <c r="W142" s="33" t="str">
        <f>IF([6]道具信息!W142="","",[6]道具信息!W142)</f>
        <v/>
      </c>
      <c r="X142" s="33" t="str">
        <f>IF([6]道具信息!X142="","",[6]道具信息!X142)</f>
        <v/>
      </c>
      <c r="Y142" s="33" t="str">
        <f>IF([6]道具信息!Y142="","",[6]道具信息!Y142)</f>
        <v/>
      </c>
      <c r="Z142" s="33" t="str">
        <f>IF([6]道具信息!Z142="","",[6]道具信息!Z142)</f>
        <v/>
      </c>
    </row>
    <row r="143" spans="1:26" x14ac:dyDescent="0.15">
      <c r="A143" s="33" t="str">
        <f>IF([6]道具信息!A143="","",[6]道具信息!A143)</f>
        <v/>
      </c>
      <c r="B143" s="33" t="str">
        <f>IF([6]道具信息!B143="","",[6]道具信息!B143)</f>
        <v/>
      </c>
      <c r="C143" s="33" t="str">
        <f>IF([6]道具信息!C143="","",[6]道具信息!C143)</f>
        <v/>
      </c>
      <c r="D143" s="33" t="str">
        <f>IF([6]道具信息!D143="","",[6]道具信息!D143)</f>
        <v/>
      </c>
      <c r="E143" s="33" t="str">
        <f>IF([6]道具信息!E143="","",[6]道具信息!E143)</f>
        <v/>
      </c>
      <c r="F143" s="33" t="str">
        <f>IF([6]道具信息!F143="","",[6]道具信息!F143)</f>
        <v/>
      </c>
      <c r="G143" s="33" t="str">
        <f>IF([6]道具信息!G143="","",[6]道具信息!G143)</f>
        <v/>
      </c>
      <c r="H143" s="33" t="str">
        <f>IF([6]道具信息!H143="","",[6]道具信息!H143)</f>
        <v/>
      </c>
      <c r="I143" s="33" t="str">
        <f>IF([6]道具信息!I143="","",[6]道具信息!I143)</f>
        <v/>
      </c>
      <c r="J143" s="33" t="str">
        <f>IF([6]道具信息!J143="","",[6]道具信息!J143)</f>
        <v/>
      </c>
      <c r="K143" s="33" t="str">
        <f>IF([6]道具信息!K143="","",[6]道具信息!K143)</f>
        <v/>
      </c>
      <c r="L143" s="33" t="str">
        <f>IF([6]道具信息!L143="","",[6]道具信息!L143)</f>
        <v/>
      </c>
      <c r="M143" s="33" t="str">
        <f>IF([6]道具信息!M143="","",[6]道具信息!M143)</f>
        <v/>
      </c>
      <c r="N143" s="33" t="str">
        <f>IF([6]道具信息!N143="","",[6]道具信息!N143)</f>
        <v/>
      </c>
      <c r="O143" s="33" t="str">
        <f>IF([6]道具信息!O143="","",[6]道具信息!O143)</f>
        <v/>
      </c>
      <c r="P143" s="33" t="str">
        <f>IF([6]道具信息!P143="","",[6]道具信息!P143)</f>
        <v/>
      </c>
      <c r="Q143" s="33" t="str">
        <f>IF([6]道具信息!Q143="","",[6]道具信息!Q143)</f>
        <v/>
      </c>
      <c r="R143" s="33" t="str">
        <f>IF([6]道具信息!R143="","",[6]道具信息!R143)</f>
        <v/>
      </c>
      <c r="S143" s="33" t="str">
        <f>IF([6]道具信息!S143="","",[6]道具信息!S143)</f>
        <v/>
      </c>
      <c r="T143" s="33" t="str">
        <f>IF([6]道具信息!T143="","",[6]道具信息!T143)</f>
        <v/>
      </c>
      <c r="U143" s="33" t="str">
        <f>IF([6]道具信息!U143="","",[6]道具信息!U143)</f>
        <v/>
      </c>
      <c r="V143" s="33" t="str">
        <f>IF([6]道具信息!V143="","",[6]道具信息!V143)</f>
        <v/>
      </c>
      <c r="W143" s="33" t="str">
        <f>IF([6]道具信息!W143="","",[6]道具信息!W143)</f>
        <v/>
      </c>
      <c r="X143" s="33" t="str">
        <f>IF([6]道具信息!X143="","",[6]道具信息!X143)</f>
        <v/>
      </c>
      <c r="Y143" s="33" t="str">
        <f>IF([6]道具信息!Y143="","",[6]道具信息!Y143)</f>
        <v/>
      </c>
      <c r="Z143" s="33" t="str">
        <f>IF([6]道具信息!Z143="","",[6]道具信息!Z143)</f>
        <v/>
      </c>
    </row>
    <row r="144" spans="1:26" x14ac:dyDescent="0.15">
      <c r="A144" s="33" t="str">
        <f>IF([6]道具信息!A144="","",[6]道具信息!A144)</f>
        <v/>
      </c>
      <c r="B144" s="33" t="str">
        <f>IF([6]道具信息!B144="","",[6]道具信息!B144)</f>
        <v/>
      </c>
      <c r="C144" s="33" t="str">
        <f>IF([6]道具信息!C144="","",[6]道具信息!C144)</f>
        <v/>
      </c>
      <c r="D144" s="33" t="str">
        <f>IF([6]道具信息!D144="","",[6]道具信息!D144)</f>
        <v>普通兵装材料</v>
      </c>
      <c r="E144" s="33">
        <f>IF([6]道具信息!E144="","",[6]道具信息!E144)</f>
        <v>10</v>
      </c>
      <c r="F144" s="33">
        <f>IF([6]道具信息!F144="","",[6]道具信息!F144)</f>
        <v>1</v>
      </c>
      <c r="G144" s="33">
        <f>IF([6]道具信息!G144="","",[6]道具信息!G144)</f>
        <v>0.2</v>
      </c>
      <c r="H144" s="33">
        <f>IF([6]道具信息!H144="","",[6]道具信息!H144)</f>
        <v>0.2</v>
      </c>
      <c r="I144" s="33">
        <f>IF([6]道具信息!I144="","",[6]道具信息!I144)</f>
        <v>10</v>
      </c>
      <c r="J144" s="33">
        <f>IF([6]道具信息!J144="","",[6]道具信息!J144)</f>
        <v>2</v>
      </c>
      <c r="K144" s="33">
        <f>IF([6]道具信息!K144="","",[6]道具信息!K144)</f>
        <v>2</v>
      </c>
      <c r="L144" s="33" t="str">
        <f>IF([6]道具信息!L144="","",[6]道具信息!L144)</f>
        <v/>
      </c>
      <c r="M144" s="33" t="str">
        <f>IF([6]道具信息!M144="","",[6]道具信息!M144)</f>
        <v/>
      </c>
      <c r="N144" s="33" t="str">
        <f>IF([6]道具信息!N144="","",[6]道具信息!N144)</f>
        <v/>
      </c>
      <c r="O144" s="33" t="str">
        <f>IF([6]道具信息!O144="","",[6]道具信息!O144)</f>
        <v/>
      </c>
      <c r="P144" s="33" t="str">
        <f>IF([6]道具信息!P144="","",[6]道具信息!P144)</f>
        <v/>
      </c>
      <c r="Q144" s="33" t="str">
        <f>IF([6]道具信息!Q144="","",[6]道具信息!Q144)</f>
        <v/>
      </c>
      <c r="R144" s="33" t="str">
        <f>IF([6]道具信息!R144="","",[6]道具信息!R144)</f>
        <v/>
      </c>
      <c r="S144" s="33" t="str">
        <f>IF([6]道具信息!S144="","",[6]道具信息!S144)</f>
        <v/>
      </c>
      <c r="T144" s="33" t="str">
        <f>IF([6]道具信息!T144="","",[6]道具信息!T144)</f>
        <v/>
      </c>
      <c r="U144" s="33" t="str">
        <f>IF([6]道具信息!U144="","",[6]道具信息!U144)</f>
        <v/>
      </c>
      <c r="V144" s="33" t="str">
        <f>IF([6]道具信息!V144="","",[6]道具信息!V144)</f>
        <v/>
      </c>
      <c r="W144" s="33" t="str">
        <f>IF([6]道具信息!W144="","",[6]道具信息!W144)</f>
        <v/>
      </c>
      <c r="X144" s="33" t="str">
        <f>IF([6]道具信息!X144="","",[6]道具信息!X144)</f>
        <v/>
      </c>
      <c r="Y144" s="33" t="str">
        <f>IF([6]道具信息!Y144="","",[6]道具信息!Y144)</f>
        <v/>
      </c>
      <c r="Z144" s="33" t="str">
        <f>IF([6]道具信息!Z144="","",[6]道具信息!Z144)</f>
        <v/>
      </c>
    </row>
    <row r="145" spans="1:26" x14ac:dyDescent="0.15">
      <c r="A145" s="33" t="str">
        <f>IF([6]道具信息!A145="","",[6]道具信息!A145)</f>
        <v/>
      </c>
      <c r="B145" s="33" t="str">
        <f>IF([6]道具信息!B145="","",[6]道具信息!B145)</f>
        <v/>
      </c>
      <c r="C145" s="33" t="str">
        <f>IF([6]道具信息!C145="","",[6]道具信息!C145)</f>
        <v/>
      </c>
      <c r="D145" s="33" t="str">
        <f>IF([6]道具信息!D145="","",[6]道具信息!D145)</f>
        <v>精良兵装材料</v>
      </c>
      <c r="E145" s="33">
        <f>IF([6]道具信息!E145="","",[6]道具信息!E145)</f>
        <v>19</v>
      </c>
      <c r="F145" s="33">
        <f>IF([6]道具信息!F145="","",[6]道具信息!F145)</f>
        <v>1</v>
      </c>
      <c r="G145" s="33">
        <f>IF([6]道具信息!G145="","",[6]道具信息!G145)</f>
        <v>0.19999999999999998</v>
      </c>
      <c r="H145" s="33">
        <f>IF([6]道具信息!H145="","",[6]道具信息!H145)</f>
        <v>0.19999999999999998</v>
      </c>
      <c r="I145" s="33">
        <f>IF([6]道具信息!I145="","",[6]道具信息!I145)</f>
        <v>19</v>
      </c>
      <c r="J145" s="33">
        <f>IF([6]道具信息!J145="","",[6]道具信息!J145)</f>
        <v>3.8</v>
      </c>
      <c r="K145" s="33">
        <f>IF([6]道具信息!K145="","",[6]道具信息!K145)</f>
        <v>3.8</v>
      </c>
      <c r="L145" s="33" t="str">
        <f>IF([6]道具信息!L145="","",[6]道具信息!L145)</f>
        <v/>
      </c>
      <c r="M145" s="33" t="str">
        <f>IF([6]道具信息!M145="","",[6]道具信息!M145)</f>
        <v/>
      </c>
      <c r="N145" s="33" t="str">
        <f>IF([6]道具信息!N145="","",[6]道具信息!N145)</f>
        <v/>
      </c>
      <c r="O145" s="33" t="str">
        <f>IF([6]道具信息!O145="","",[6]道具信息!O145)</f>
        <v/>
      </c>
      <c r="P145" s="33" t="str">
        <f>IF([6]道具信息!P145="","",[6]道具信息!P145)</f>
        <v/>
      </c>
      <c r="Q145" s="33" t="str">
        <f>IF([6]道具信息!Q145="","",[6]道具信息!Q145)</f>
        <v/>
      </c>
      <c r="R145" s="33" t="str">
        <f>IF([6]道具信息!R145="","",[6]道具信息!R145)</f>
        <v/>
      </c>
      <c r="S145" s="33" t="str">
        <f>IF([6]道具信息!S145="","",[6]道具信息!S145)</f>
        <v/>
      </c>
      <c r="T145" s="33" t="str">
        <f>IF([6]道具信息!T145="","",[6]道具信息!T145)</f>
        <v/>
      </c>
      <c r="U145" s="33" t="str">
        <f>IF([6]道具信息!U145="","",[6]道具信息!U145)</f>
        <v/>
      </c>
      <c r="V145" s="33" t="str">
        <f>IF([6]道具信息!V145="","",[6]道具信息!V145)</f>
        <v/>
      </c>
      <c r="W145" s="33" t="str">
        <f>IF([6]道具信息!W145="","",[6]道具信息!W145)</f>
        <v/>
      </c>
      <c r="X145" s="33" t="str">
        <f>IF([6]道具信息!X145="","",[6]道具信息!X145)</f>
        <v/>
      </c>
      <c r="Y145" s="33" t="str">
        <f>IF([6]道具信息!Y145="","",[6]道具信息!Y145)</f>
        <v/>
      </c>
      <c r="Z145" s="33" t="str">
        <f>IF([6]道具信息!Z145="","",[6]道具信息!Z145)</f>
        <v/>
      </c>
    </row>
    <row r="146" spans="1:26" x14ac:dyDescent="0.15">
      <c r="A146" s="33" t="str">
        <f>IF([6]道具信息!A146="","",[6]道具信息!A146)</f>
        <v/>
      </c>
      <c r="B146" s="33" t="str">
        <f>IF([6]道具信息!B146="","",[6]道具信息!B146)</f>
        <v/>
      </c>
      <c r="C146" s="33" t="str">
        <f>IF([6]道具信息!C146="","",[6]道具信息!C146)</f>
        <v/>
      </c>
      <c r="D146" s="33" t="str">
        <f>IF([6]道具信息!D146="","",[6]道具信息!D146)</f>
        <v>优质兵装材料</v>
      </c>
      <c r="E146" s="33">
        <f>IF([6]道具信息!E146="","",[6]道具信息!E146)</f>
        <v>22.5</v>
      </c>
      <c r="F146" s="33">
        <f>IF([6]道具信息!F146="","",[6]道具信息!F146)</f>
        <v>1</v>
      </c>
      <c r="G146" s="33">
        <f>IF([6]道具信息!G146="","",[6]道具信息!G146)</f>
        <v>1</v>
      </c>
      <c r="H146" s="33">
        <f>IF([6]道具信息!H146="","",[6]道具信息!H146)</f>
        <v>0.18533333333333332</v>
      </c>
      <c r="I146" s="33">
        <f>IF([6]道具信息!I146="","",[6]道具信息!I146)</f>
        <v>22.5</v>
      </c>
      <c r="J146" s="33">
        <f>IF([6]道具信息!J146="","",[6]道具信息!J146)</f>
        <v>22.5</v>
      </c>
      <c r="K146" s="33">
        <f>IF([6]道具信息!K146="","",[6]道具信息!K146)</f>
        <v>4.17</v>
      </c>
      <c r="L146" s="33" t="str">
        <f>IF([6]道具信息!L146="","",[6]道具信息!L146)</f>
        <v/>
      </c>
      <c r="M146" s="33" t="str">
        <f>IF([6]道具信息!M146="","",[6]道具信息!M146)</f>
        <v/>
      </c>
      <c r="N146" s="33" t="str">
        <f>IF([6]道具信息!N146="","",[6]道具信息!N146)</f>
        <v/>
      </c>
      <c r="O146" s="33" t="str">
        <f>IF([6]道具信息!O146="","",[6]道具信息!O146)</f>
        <v/>
      </c>
      <c r="P146" s="33" t="str">
        <f>IF([6]道具信息!P146="","",[6]道具信息!P146)</f>
        <v/>
      </c>
      <c r="Q146" s="33" t="str">
        <f>IF([6]道具信息!Q146="","",[6]道具信息!Q146)</f>
        <v/>
      </c>
      <c r="R146" s="33" t="str">
        <f>IF([6]道具信息!R146="","",[6]道具信息!R146)</f>
        <v/>
      </c>
      <c r="S146" s="33" t="str">
        <f>IF([6]道具信息!S146="","",[6]道具信息!S146)</f>
        <v/>
      </c>
      <c r="T146" s="33" t="str">
        <f>IF([6]道具信息!T146="","",[6]道具信息!T146)</f>
        <v/>
      </c>
      <c r="U146" s="33" t="str">
        <f>IF([6]道具信息!U146="","",[6]道具信息!U146)</f>
        <v/>
      </c>
      <c r="V146" s="33" t="str">
        <f>IF([6]道具信息!V146="","",[6]道具信息!V146)</f>
        <v/>
      </c>
      <c r="W146" s="33" t="str">
        <f>IF([6]道具信息!W146="","",[6]道具信息!W146)</f>
        <v/>
      </c>
      <c r="X146" s="33" t="str">
        <f>IF([6]道具信息!X146="","",[6]道具信息!X146)</f>
        <v/>
      </c>
      <c r="Y146" s="33" t="str">
        <f>IF([6]道具信息!Y146="","",[6]道具信息!Y146)</f>
        <v/>
      </c>
      <c r="Z146" s="33" t="str">
        <f>IF([6]道具信息!Z146="","",[6]道具信息!Z146)</f>
        <v/>
      </c>
    </row>
    <row r="147" spans="1:26" x14ac:dyDescent="0.15">
      <c r="A147" s="33" t="str">
        <f>IF([6]道具信息!A147="","",[6]道具信息!A147)</f>
        <v/>
      </c>
      <c r="B147" s="33" t="str">
        <f>IF([6]道具信息!B147="","",[6]道具信息!B147)</f>
        <v/>
      </c>
      <c r="C147" s="33" t="str">
        <f>IF([6]道具信息!C147="","",[6]道具信息!C147)</f>
        <v/>
      </c>
      <c r="D147" s="33" t="str">
        <f>IF([6]道具信息!D147="","",[6]道具信息!D147)</f>
        <v>传世兵装材料</v>
      </c>
      <c r="E147" s="33">
        <f>IF([6]道具信息!E147="","",[6]道具信息!E147)</f>
        <v>56</v>
      </c>
      <c r="F147" s="33">
        <f>IF([6]道具信息!F147="","",[6]道具信息!F147)</f>
        <v>1</v>
      </c>
      <c r="G147" s="33">
        <f>IF([6]道具信息!G147="","",[6]道具信息!G147)</f>
        <v>1</v>
      </c>
      <c r="H147" s="33">
        <f>IF([6]道具信息!H147="","",[6]道具信息!H147)</f>
        <v>1</v>
      </c>
      <c r="I147" s="33">
        <f>IF([6]道具信息!I147="","",[6]道具信息!I147)</f>
        <v>56</v>
      </c>
      <c r="J147" s="33">
        <f>IF([6]道具信息!J147="","",[6]道具信息!J147)</f>
        <v>56</v>
      </c>
      <c r="K147" s="33">
        <f>IF([6]道具信息!K147="","",[6]道具信息!K147)</f>
        <v>56</v>
      </c>
      <c r="L147" s="33" t="str">
        <f>IF([6]道具信息!L147="","",[6]道具信息!L147)</f>
        <v/>
      </c>
      <c r="M147" s="33" t="str">
        <f>IF([6]道具信息!M147="","",[6]道具信息!M147)</f>
        <v/>
      </c>
      <c r="N147" s="33" t="str">
        <f>IF([6]道具信息!N147="","",[6]道具信息!N147)</f>
        <v/>
      </c>
      <c r="O147" s="33" t="str">
        <f>IF([6]道具信息!O147="","",[6]道具信息!O147)</f>
        <v/>
      </c>
      <c r="P147" s="33" t="str">
        <f>IF([6]道具信息!P147="","",[6]道具信息!P147)</f>
        <v/>
      </c>
      <c r="Q147" s="33" t="str">
        <f>IF([6]道具信息!Q147="","",[6]道具信息!Q147)</f>
        <v/>
      </c>
      <c r="R147" s="33" t="str">
        <f>IF([6]道具信息!R147="","",[6]道具信息!R147)</f>
        <v/>
      </c>
      <c r="S147" s="33" t="str">
        <f>IF([6]道具信息!S147="","",[6]道具信息!S147)</f>
        <v/>
      </c>
      <c r="T147" s="33" t="str">
        <f>IF([6]道具信息!T147="","",[6]道具信息!T147)</f>
        <v/>
      </c>
      <c r="U147" s="33" t="str">
        <f>IF([6]道具信息!U147="","",[6]道具信息!U147)</f>
        <v/>
      </c>
      <c r="V147" s="33" t="str">
        <f>IF([6]道具信息!V147="","",[6]道具信息!V147)</f>
        <v/>
      </c>
      <c r="W147" s="33" t="str">
        <f>IF([6]道具信息!W147="","",[6]道具信息!W147)</f>
        <v/>
      </c>
      <c r="X147" s="33" t="str">
        <f>IF([6]道具信息!X147="","",[6]道具信息!X147)</f>
        <v/>
      </c>
      <c r="Y147" s="33" t="str">
        <f>IF([6]道具信息!Y147="","",[6]道具信息!Y147)</f>
        <v/>
      </c>
      <c r="Z147" s="33" t="str">
        <f>IF([6]道具信息!Z147="","",[6]道具信息!Z147)</f>
        <v/>
      </c>
    </row>
    <row r="148" spans="1:26" x14ac:dyDescent="0.15">
      <c r="A148" s="33" t="str">
        <f>IF([6]道具信息!A148="","",[6]道具信息!A148)</f>
        <v/>
      </c>
      <c r="B148" s="33" t="str">
        <f>IF([6]道具信息!B148="","",[6]道具信息!B148)</f>
        <v/>
      </c>
      <c r="C148" s="33" t="str">
        <f>IF([6]道具信息!C148="","",[6]道具信息!C148)</f>
        <v/>
      </c>
      <c r="D148" s="33" t="str">
        <f>IF([6]道具信息!D148="","",[6]道具信息!D148)</f>
        <v/>
      </c>
      <c r="E148" s="33" t="str">
        <f>IF([6]道具信息!E148="","",[6]道具信息!E148)</f>
        <v/>
      </c>
      <c r="F148" s="33" t="str">
        <f>IF([6]道具信息!F148="","",[6]道具信息!F148)</f>
        <v/>
      </c>
      <c r="G148" s="33" t="str">
        <f>IF([6]道具信息!G148="","",[6]道具信息!G148)</f>
        <v/>
      </c>
      <c r="H148" s="33" t="str">
        <f>IF([6]道具信息!H148="","",[6]道具信息!H148)</f>
        <v/>
      </c>
      <c r="I148" s="33" t="str">
        <f>IF([6]道具信息!I148="","",[6]道具信息!I148)</f>
        <v/>
      </c>
      <c r="J148" s="33" t="str">
        <f>IF([6]道具信息!J148="","",[6]道具信息!J148)</f>
        <v/>
      </c>
      <c r="K148" s="33" t="str">
        <f>IF([6]道具信息!K148="","",[6]道具信息!K148)</f>
        <v/>
      </c>
      <c r="L148" s="33" t="str">
        <f>IF([6]道具信息!L148="","",[6]道具信息!L148)</f>
        <v/>
      </c>
      <c r="M148" s="33" t="str">
        <f>IF([6]道具信息!M148="","",[6]道具信息!M148)</f>
        <v/>
      </c>
      <c r="N148" s="33" t="str">
        <f>IF([6]道具信息!N148="","",[6]道具信息!N148)</f>
        <v/>
      </c>
      <c r="O148" s="33" t="str">
        <f>IF([6]道具信息!O148="","",[6]道具信息!O148)</f>
        <v/>
      </c>
      <c r="P148" s="33" t="str">
        <f>IF([6]道具信息!P148="","",[6]道具信息!P148)</f>
        <v/>
      </c>
      <c r="Q148" s="33" t="str">
        <f>IF([6]道具信息!Q148="","",[6]道具信息!Q148)</f>
        <v/>
      </c>
      <c r="R148" s="33" t="str">
        <f>IF([6]道具信息!R148="","",[6]道具信息!R148)</f>
        <v/>
      </c>
      <c r="S148" s="33" t="str">
        <f>IF([6]道具信息!S148="","",[6]道具信息!S148)</f>
        <v/>
      </c>
      <c r="T148" s="33" t="str">
        <f>IF([6]道具信息!T148="","",[6]道具信息!T148)</f>
        <v/>
      </c>
      <c r="U148" s="33" t="str">
        <f>IF([6]道具信息!U148="","",[6]道具信息!U148)</f>
        <v/>
      </c>
      <c r="V148" s="33" t="str">
        <f>IF([6]道具信息!V148="","",[6]道具信息!V148)</f>
        <v/>
      </c>
      <c r="W148" s="33" t="str">
        <f>IF([6]道具信息!W148="","",[6]道具信息!W148)</f>
        <v/>
      </c>
      <c r="X148" s="33" t="str">
        <f>IF([6]道具信息!X148="","",[6]道具信息!X148)</f>
        <v/>
      </c>
      <c r="Y148" s="33" t="str">
        <f>IF([6]道具信息!Y148="","",[6]道具信息!Y148)</f>
        <v/>
      </c>
      <c r="Z148" s="33" t="str">
        <f>IF([6]道具信息!Z148="","",[6]道具信息!Z148)</f>
        <v/>
      </c>
    </row>
    <row r="149" spans="1:26" x14ac:dyDescent="0.15">
      <c r="A149" s="33" t="str">
        <f>IF([6]道具信息!A149="","",[6]道具信息!A149)</f>
        <v/>
      </c>
      <c r="B149" s="33" t="str">
        <f>IF([6]道具信息!B149="","",[6]道具信息!B149)</f>
        <v/>
      </c>
      <c r="C149" s="33" t="str">
        <f>IF([6]道具信息!C149="","",[6]道具信息!C149)</f>
        <v/>
      </c>
      <c r="D149" s="33" t="str">
        <f>IF([6]道具信息!D149="","",[6]道具信息!D149)</f>
        <v>普通兵装</v>
      </c>
      <c r="E149" s="33">
        <f>IF([6]道具信息!E149="","",[6]道具信息!E149)</f>
        <v>100</v>
      </c>
      <c r="F149" s="33">
        <f>IF([6]道具信息!F149="","",[6]道具信息!F149)</f>
        <v>1</v>
      </c>
      <c r="G149" s="33">
        <f>IF([6]道具信息!G149="","",[6]道具信息!G149)</f>
        <v>0.2</v>
      </c>
      <c r="H149" s="33">
        <f>IF([6]道具信息!H149="","",[6]道具信息!H149)</f>
        <v>0.2</v>
      </c>
      <c r="I149" s="33">
        <f>IF([6]道具信息!I149="","",[6]道具信息!I149)</f>
        <v>100</v>
      </c>
      <c r="J149" s="33">
        <f>IF([6]道具信息!J149="","",[6]道具信息!J149)</f>
        <v>20</v>
      </c>
      <c r="K149" s="33">
        <f>IF([6]道具信息!K149="","",[6]道具信息!K149)</f>
        <v>20</v>
      </c>
      <c r="L149" s="33" t="str">
        <f>IF([6]道具信息!L149="","",[6]道具信息!L149)</f>
        <v/>
      </c>
      <c r="M149" s="33" t="str">
        <f>IF([6]道具信息!M149="","",[6]道具信息!M149)</f>
        <v/>
      </c>
      <c r="N149" s="33" t="str">
        <f>IF([6]道具信息!N149="","",[6]道具信息!N149)</f>
        <v/>
      </c>
      <c r="O149" s="33" t="str">
        <f>IF([6]道具信息!O149="","",[6]道具信息!O149)</f>
        <v/>
      </c>
      <c r="P149" s="33" t="str">
        <f>IF([6]道具信息!P149="","",[6]道具信息!P149)</f>
        <v/>
      </c>
      <c r="Q149" s="33" t="str">
        <f>IF([6]道具信息!Q149="","",[6]道具信息!Q149)</f>
        <v/>
      </c>
      <c r="R149" s="33" t="str">
        <f>IF([6]道具信息!R149="","",[6]道具信息!R149)</f>
        <v/>
      </c>
      <c r="S149" s="33" t="str">
        <f>IF([6]道具信息!S149="","",[6]道具信息!S149)</f>
        <v/>
      </c>
      <c r="T149" s="33" t="str">
        <f>IF([6]道具信息!T149="","",[6]道具信息!T149)</f>
        <v/>
      </c>
      <c r="U149" s="33" t="str">
        <f>IF([6]道具信息!U149="","",[6]道具信息!U149)</f>
        <v/>
      </c>
      <c r="V149" s="33" t="str">
        <f>IF([6]道具信息!V149="","",[6]道具信息!V149)</f>
        <v/>
      </c>
      <c r="W149" s="33" t="str">
        <f>IF([6]道具信息!W149="","",[6]道具信息!W149)</f>
        <v/>
      </c>
      <c r="X149" s="33" t="str">
        <f>IF([6]道具信息!X149="","",[6]道具信息!X149)</f>
        <v/>
      </c>
      <c r="Y149" s="33" t="str">
        <f>IF([6]道具信息!Y149="","",[6]道具信息!Y149)</f>
        <v/>
      </c>
      <c r="Z149" s="33" t="str">
        <f>IF([6]道具信息!Z149="","",[6]道具信息!Z149)</f>
        <v/>
      </c>
    </row>
    <row r="150" spans="1:26" x14ac:dyDescent="0.15">
      <c r="A150" s="33" t="str">
        <f>IF([6]道具信息!A150="","",[6]道具信息!A150)</f>
        <v/>
      </c>
      <c r="B150" s="33" t="str">
        <f>IF([6]道具信息!B150="","",[6]道具信息!B150)</f>
        <v/>
      </c>
      <c r="C150" s="33" t="str">
        <f>IF([6]道具信息!C150="","",[6]道具信息!C150)</f>
        <v/>
      </c>
      <c r="D150" s="33" t="str">
        <f>IF([6]道具信息!D150="","",[6]道具信息!D150)</f>
        <v>精良兵装</v>
      </c>
      <c r="E150" s="33">
        <f>IF([6]道具信息!E150="","",[6]道具信息!E150)</f>
        <v>500</v>
      </c>
      <c r="F150" s="33">
        <f>IF([6]道具信息!F150="","",[6]道具信息!F150)</f>
        <v>1</v>
      </c>
      <c r="G150" s="33">
        <f>IF([6]道具信息!G150="","",[6]道具信息!G150)</f>
        <v>0.2</v>
      </c>
      <c r="H150" s="33">
        <f>IF([6]道具信息!H150="","",[6]道具信息!H150)</f>
        <v>0.2</v>
      </c>
      <c r="I150" s="33">
        <f>IF([6]道具信息!I150="","",[6]道具信息!I150)</f>
        <v>500</v>
      </c>
      <c r="J150" s="33">
        <f>IF([6]道具信息!J150="","",[6]道具信息!J150)</f>
        <v>100</v>
      </c>
      <c r="K150" s="33">
        <f>IF([6]道具信息!K150="","",[6]道具信息!K150)</f>
        <v>100</v>
      </c>
      <c r="L150" s="33" t="str">
        <f>IF([6]道具信息!L150="","",[6]道具信息!L150)</f>
        <v/>
      </c>
      <c r="M150" s="33" t="str">
        <f>IF([6]道具信息!M150="","",[6]道具信息!M150)</f>
        <v/>
      </c>
      <c r="N150" s="33" t="str">
        <f>IF([6]道具信息!N150="","",[6]道具信息!N150)</f>
        <v/>
      </c>
      <c r="O150" s="33" t="str">
        <f>IF([6]道具信息!O150="","",[6]道具信息!O150)</f>
        <v/>
      </c>
      <c r="P150" s="33" t="str">
        <f>IF([6]道具信息!P150="","",[6]道具信息!P150)</f>
        <v/>
      </c>
      <c r="Q150" s="33" t="str">
        <f>IF([6]道具信息!Q150="","",[6]道具信息!Q150)</f>
        <v/>
      </c>
      <c r="R150" s="33" t="str">
        <f>IF([6]道具信息!R150="","",[6]道具信息!R150)</f>
        <v/>
      </c>
      <c r="S150" s="33" t="str">
        <f>IF([6]道具信息!S150="","",[6]道具信息!S150)</f>
        <v/>
      </c>
      <c r="T150" s="33" t="str">
        <f>IF([6]道具信息!T150="","",[6]道具信息!T150)</f>
        <v/>
      </c>
      <c r="U150" s="33" t="str">
        <f>IF([6]道具信息!U150="","",[6]道具信息!U150)</f>
        <v/>
      </c>
      <c r="V150" s="33" t="str">
        <f>IF([6]道具信息!V150="","",[6]道具信息!V150)</f>
        <v/>
      </c>
      <c r="W150" s="33" t="str">
        <f>IF([6]道具信息!W150="","",[6]道具信息!W150)</f>
        <v/>
      </c>
      <c r="X150" s="33" t="str">
        <f>IF([6]道具信息!X150="","",[6]道具信息!X150)</f>
        <v/>
      </c>
      <c r="Y150" s="33" t="str">
        <f>IF([6]道具信息!Y150="","",[6]道具信息!Y150)</f>
        <v/>
      </c>
      <c r="Z150" s="33" t="str">
        <f>IF([6]道具信息!Z150="","",[6]道具信息!Z150)</f>
        <v/>
      </c>
    </row>
    <row r="151" spans="1:26" x14ac:dyDescent="0.15">
      <c r="A151" s="33" t="str">
        <f>IF([6]道具信息!A151="","",[6]道具信息!A151)</f>
        <v/>
      </c>
      <c r="B151" s="33" t="str">
        <f>IF([6]道具信息!B151="","",[6]道具信息!B151)</f>
        <v/>
      </c>
      <c r="C151" s="33" t="str">
        <f>IF([6]道具信息!C151="","",[6]道具信息!C151)</f>
        <v/>
      </c>
      <c r="D151" s="33" t="str">
        <f>IF([6]道具信息!D151="","",[6]道具信息!D151)</f>
        <v>优质兵装</v>
      </c>
      <c r="E151" s="33">
        <f>IF([6]道具信息!E151="","",[6]道具信息!E151)</f>
        <v>2000</v>
      </c>
      <c r="F151" s="33">
        <f>IF([6]道具信息!F151="","",[6]道具信息!F151)</f>
        <v>1</v>
      </c>
      <c r="G151" s="33">
        <f>IF([6]道具信息!G151="","",[6]道具信息!G151)</f>
        <v>1</v>
      </c>
      <c r="H151" s="33">
        <f>IF([6]道具信息!H151="","",[6]道具信息!H151)</f>
        <v>0.2</v>
      </c>
      <c r="I151" s="33">
        <f>IF([6]道具信息!I151="","",[6]道具信息!I151)</f>
        <v>2000</v>
      </c>
      <c r="J151" s="33">
        <f>IF([6]道具信息!J151="","",[6]道具信息!J151)</f>
        <v>2000</v>
      </c>
      <c r="K151" s="33">
        <f>IF([6]道具信息!K151="","",[6]道具信息!K151)</f>
        <v>400</v>
      </c>
      <c r="L151" s="33" t="str">
        <f>IF([6]道具信息!L151="","",[6]道具信息!L151)</f>
        <v/>
      </c>
      <c r="M151" s="33" t="str">
        <f>IF([6]道具信息!M151="","",[6]道具信息!M151)</f>
        <v/>
      </c>
      <c r="N151" s="33" t="str">
        <f>IF([6]道具信息!N151="","",[6]道具信息!N151)</f>
        <v/>
      </c>
      <c r="O151" s="33" t="str">
        <f>IF([6]道具信息!O151="","",[6]道具信息!O151)</f>
        <v/>
      </c>
      <c r="P151" s="33" t="str">
        <f>IF([6]道具信息!P151="","",[6]道具信息!P151)</f>
        <v/>
      </c>
      <c r="Q151" s="33" t="str">
        <f>IF([6]道具信息!Q151="","",[6]道具信息!Q151)</f>
        <v/>
      </c>
      <c r="R151" s="33" t="str">
        <f>IF([6]道具信息!R151="","",[6]道具信息!R151)</f>
        <v/>
      </c>
      <c r="S151" s="33" t="str">
        <f>IF([6]道具信息!S151="","",[6]道具信息!S151)</f>
        <v/>
      </c>
      <c r="T151" s="33" t="str">
        <f>IF([6]道具信息!T151="","",[6]道具信息!T151)</f>
        <v/>
      </c>
      <c r="U151" s="33" t="str">
        <f>IF([6]道具信息!U151="","",[6]道具信息!U151)</f>
        <v/>
      </c>
      <c r="V151" s="33" t="str">
        <f>IF([6]道具信息!V151="","",[6]道具信息!V151)</f>
        <v/>
      </c>
      <c r="W151" s="33" t="str">
        <f>IF([6]道具信息!W151="","",[6]道具信息!W151)</f>
        <v/>
      </c>
      <c r="X151" s="33" t="str">
        <f>IF([6]道具信息!X151="","",[6]道具信息!X151)</f>
        <v/>
      </c>
      <c r="Y151" s="33" t="str">
        <f>IF([6]道具信息!Y151="","",[6]道具信息!Y151)</f>
        <v/>
      </c>
      <c r="Z151" s="33" t="str">
        <f>IF([6]道具信息!Z151="","",[6]道具信息!Z151)</f>
        <v/>
      </c>
    </row>
    <row r="152" spans="1:26" x14ac:dyDescent="0.15">
      <c r="A152" s="33" t="str">
        <f>IF([6]道具信息!A152="","",[6]道具信息!A152)</f>
        <v/>
      </c>
      <c r="B152" s="33" t="str">
        <f>IF([6]道具信息!B152="","",[6]道具信息!B152)</f>
        <v/>
      </c>
      <c r="C152" s="33" t="str">
        <f>IF([6]道具信息!C152="","",[6]道具信息!C152)</f>
        <v/>
      </c>
      <c r="D152" s="33" t="str">
        <f>IF([6]道具信息!D152="","",[6]道具信息!D152)</f>
        <v>传奇优质兵装</v>
      </c>
      <c r="E152" s="33">
        <f>IF([6]道具信息!E152="","",[6]道具信息!E152)</f>
        <v>4000</v>
      </c>
      <c r="F152" s="33">
        <f>IF([6]道具信息!F152="","",[6]道具信息!F152)</f>
        <v>1</v>
      </c>
      <c r="G152" s="33">
        <f>IF([6]道具信息!G152="","",[6]道具信息!G152)</f>
        <v>1</v>
      </c>
      <c r="H152" s="33">
        <f>IF([6]道具信息!H152="","",[6]道具信息!H152)</f>
        <v>1</v>
      </c>
      <c r="I152" s="33">
        <f>IF([6]道具信息!I152="","",[6]道具信息!I152)</f>
        <v>4000</v>
      </c>
      <c r="J152" s="33">
        <f>IF([6]道具信息!J152="","",[6]道具信息!J152)</f>
        <v>4000</v>
      </c>
      <c r="K152" s="33">
        <f>IF([6]道具信息!K152="","",[6]道具信息!K152)</f>
        <v>4000</v>
      </c>
      <c r="L152" s="33" t="str">
        <f>IF([6]道具信息!L152="","",[6]道具信息!L152)</f>
        <v/>
      </c>
      <c r="M152" s="33" t="str">
        <f>IF([6]道具信息!M152="","",[6]道具信息!M152)</f>
        <v/>
      </c>
      <c r="N152" s="33" t="str">
        <f>IF([6]道具信息!N152="","",[6]道具信息!N152)</f>
        <v/>
      </c>
      <c r="O152" s="33" t="str">
        <f>IF([6]道具信息!O152="","",[6]道具信息!O152)</f>
        <v/>
      </c>
      <c r="P152" s="33" t="str">
        <f>IF([6]道具信息!P152="","",[6]道具信息!P152)</f>
        <v/>
      </c>
      <c r="Q152" s="33" t="str">
        <f>IF([6]道具信息!Q152="","",[6]道具信息!Q152)</f>
        <v/>
      </c>
      <c r="R152" s="33" t="str">
        <f>IF([6]道具信息!R152="","",[6]道具信息!R152)</f>
        <v/>
      </c>
      <c r="S152" s="33" t="str">
        <f>IF([6]道具信息!S152="","",[6]道具信息!S152)</f>
        <v/>
      </c>
      <c r="T152" s="33" t="str">
        <f>IF([6]道具信息!T152="","",[6]道具信息!T152)</f>
        <v/>
      </c>
      <c r="U152" s="33" t="str">
        <f>IF([6]道具信息!U152="","",[6]道具信息!U152)</f>
        <v/>
      </c>
      <c r="V152" s="33" t="str">
        <f>IF([6]道具信息!V152="","",[6]道具信息!V152)</f>
        <v/>
      </c>
      <c r="W152" s="33" t="str">
        <f>IF([6]道具信息!W152="","",[6]道具信息!W152)</f>
        <v/>
      </c>
      <c r="X152" s="33" t="str">
        <f>IF([6]道具信息!X152="","",[6]道具信息!X152)</f>
        <v/>
      </c>
      <c r="Y152" s="33" t="str">
        <f>IF([6]道具信息!Y152="","",[6]道具信息!Y152)</f>
        <v/>
      </c>
      <c r="Z152" s="33" t="str">
        <f>IF([6]道具信息!Z152="","",[6]道具信息!Z152)</f>
        <v/>
      </c>
    </row>
    <row r="153" spans="1:26" x14ac:dyDescent="0.15">
      <c r="A153" s="33" t="str">
        <f>IF([6]道具信息!A153="","",[6]道具信息!A153)</f>
        <v/>
      </c>
      <c r="B153" s="33" t="str">
        <f>IF([6]道具信息!B153="","",[6]道具信息!B153)</f>
        <v/>
      </c>
      <c r="C153" s="33" t="str">
        <f>IF([6]道具信息!C153="","",[6]道具信息!C153)</f>
        <v/>
      </c>
      <c r="D153" s="33" t="str">
        <f>IF([6]道具信息!D153="","",[6]道具信息!D153)</f>
        <v>传世兵装</v>
      </c>
      <c r="E153" s="33">
        <f>IF([6]道具信息!E153="","",[6]道具信息!E153)</f>
        <v>6000</v>
      </c>
      <c r="F153" s="33">
        <f>IF([6]道具信息!F153="","",[6]道具信息!F153)</f>
        <v>1</v>
      </c>
      <c r="G153" s="33">
        <f>IF([6]道具信息!G153="","",[6]道具信息!G153)</f>
        <v>1</v>
      </c>
      <c r="H153" s="33">
        <f>IF([6]道具信息!H153="","",[6]道具信息!H153)</f>
        <v>1</v>
      </c>
      <c r="I153" s="33">
        <f>IF([6]道具信息!I153="","",[6]道具信息!I153)</f>
        <v>6000</v>
      </c>
      <c r="J153" s="33">
        <f>IF([6]道具信息!J153="","",[6]道具信息!J153)</f>
        <v>6000</v>
      </c>
      <c r="K153" s="33">
        <f>IF([6]道具信息!K153="","",[6]道具信息!K153)</f>
        <v>6000</v>
      </c>
      <c r="L153" s="33" t="str">
        <f>IF([6]道具信息!L153="","",[6]道具信息!L153)</f>
        <v/>
      </c>
      <c r="M153" s="33" t="str">
        <f>IF([6]道具信息!M153="","",[6]道具信息!M153)</f>
        <v/>
      </c>
      <c r="N153" s="33" t="str">
        <f>IF([6]道具信息!N153="","",[6]道具信息!N153)</f>
        <v/>
      </c>
      <c r="O153" s="33" t="str">
        <f>IF([6]道具信息!O153="","",[6]道具信息!O153)</f>
        <v/>
      </c>
      <c r="P153" s="33" t="str">
        <f>IF([6]道具信息!P153="","",[6]道具信息!P153)</f>
        <v/>
      </c>
      <c r="Q153" s="33" t="str">
        <f>IF([6]道具信息!Q153="","",[6]道具信息!Q153)</f>
        <v/>
      </c>
      <c r="R153" s="33" t="str">
        <f>IF([6]道具信息!R153="","",[6]道具信息!R153)</f>
        <v/>
      </c>
      <c r="S153" s="33" t="str">
        <f>IF([6]道具信息!S153="","",[6]道具信息!S153)</f>
        <v/>
      </c>
      <c r="T153" s="33" t="str">
        <f>IF([6]道具信息!T153="","",[6]道具信息!T153)</f>
        <v/>
      </c>
      <c r="U153" s="33" t="str">
        <f>IF([6]道具信息!U153="","",[6]道具信息!U153)</f>
        <v/>
      </c>
      <c r="V153" s="33" t="str">
        <f>IF([6]道具信息!V153="","",[6]道具信息!V153)</f>
        <v/>
      </c>
      <c r="W153" s="33" t="str">
        <f>IF([6]道具信息!W153="","",[6]道具信息!W153)</f>
        <v/>
      </c>
      <c r="X153" s="33" t="str">
        <f>IF([6]道具信息!X153="","",[6]道具信息!X153)</f>
        <v/>
      </c>
      <c r="Y153" s="33" t="str">
        <f>IF([6]道具信息!Y153="","",[6]道具信息!Y153)</f>
        <v/>
      </c>
      <c r="Z153" s="33" t="str">
        <f>IF([6]道具信息!Z153="","",[6]道具信息!Z153)</f>
        <v/>
      </c>
    </row>
    <row r="154" spans="1:26" x14ac:dyDescent="0.15">
      <c r="A154" s="33" t="str">
        <f>IF([6]道具信息!A154="","",[6]道具信息!A154)</f>
        <v/>
      </c>
      <c r="B154" s="33" t="str">
        <f>IF([6]道具信息!B154="","",[6]道具信息!B154)</f>
        <v/>
      </c>
      <c r="C154" s="33" t="str">
        <f>IF([6]道具信息!C154="","",[6]道具信息!C154)</f>
        <v/>
      </c>
      <c r="D154" s="33" t="str">
        <f>IF([6]道具信息!D154="","",[6]道具信息!D154)</f>
        <v>传奇传世兵装</v>
      </c>
      <c r="E154" s="33">
        <f>IF([6]道具信息!E154="","",[6]道具信息!E154)</f>
        <v>30000</v>
      </c>
      <c r="F154" s="33">
        <f>IF([6]道具信息!F154="","",[6]道具信息!F154)</f>
        <v>1</v>
      </c>
      <c r="G154" s="33">
        <f>IF([6]道具信息!G154="","",[6]道具信息!G154)</f>
        <v>1</v>
      </c>
      <c r="H154" s="33">
        <f>IF([6]道具信息!H154="","",[6]道具信息!H154)</f>
        <v>1</v>
      </c>
      <c r="I154" s="33">
        <f>IF([6]道具信息!I154="","",[6]道具信息!I154)</f>
        <v>30000</v>
      </c>
      <c r="J154" s="33">
        <f>IF([6]道具信息!J154="","",[6]道具信息!J154)</f>
        <v>30000</v>
      </c>
      <c r="K154" s="33">
        <f>IF([6]道具信息!K154="","",[6]道具信息!K154)</f>
        <v>30000</v>
      </c>
      <c r="L154" s="33" t="str">
        <f>IF([6]道具信息!L154="","",[6]道具信息!L154)</f>
        <v/>
      </c>
      <c r="M154" s="33" t="str">
        <f>IF([6]道具信息!M154="","",[6]道具信息!M154)</f>
        <v/>
      </c>
      <c r="N154" s="33" t="str">
        <f>IF([6]道具信息!N154="","",[6]道具信息!N154)</f>
        <v/>
      </c>
      <c r="O154" s="33" t="str">
        <f>IF([6]道具信息!O154="","",[6]道具信息!O154)</f>
        <v/>
      </c>
      <c r="P154" s="33" t="str">
        <f>IF([6]道具信息!P154="","",[6]道具信息!P154)</f>
        <v/>
      </c>
      <c r="Q154" s="33" t="str">
        <f>IF([6]道具信息!Q154="","",[6]道具信息!Q154)</f>
        <v/>
      </c>
      <c r="R154" s="33" t="str">
        <f>IF([6]道具信息!R154="","",[6]道具信息!R154)</f>
        <v/>
      </c>
      <c r="S154" s="33" t="str">
        <f>IF([6]道具信息!S154="","",[6]道具信息!S154)</f>
        <v/>
      </c>
      <c r="T154" s="33" t="str">
        <f>IF([6]道具信息!T154="","",[6]道具信息!T154)</f>
        <v/>
      </c>
      <c r="U154" s="33" t="str">
        <f>IF([6]道具信息!U154="","",[6]道具信息!U154)</f>
        <v/>
      </c>
      <c r="V154" s="33" t="str">
        <f>IF([6]道具信息!V154="","",[6]道具信息!V154)</f>
        <v/>
      </c>
      <c r="W154" s="33" t="str">
        <f>IF([6]道具信息!W154="","",[6]道具信息!W154)</f>
        <v/>
      </c>
      <c r="X154" s="33" t="str">
        <f>IF([6]道具信息!X154="","",[6]道具信息!X154)</f>
        <v/>
      </c>
      <c r="Y154" s="33" t="str">
        <f>IF([6]道具信息!Y154="","",[6]道具信息!Y154)</f>
        <v/>
      </c>
      <c r="Z154" s="33" t="str">
        <f>IF([6]道具信息!Z154="","",[6]道具信息!Z154)</f>
        <v/>
      </c>
    </row>
    <row r="155" spans="1:26" x14ac:dyDescent="0.15">
      <c r="A155" s="33" t="str">
        <f>IF([6]道具信息!A155="","",[6]道具信息!A155)</f>
        <v/>
      </c>
      <c r="B155" s="33" t="str">
        <f>IF([6]道具信息!B155="","",[6]道具信息!B155)</f>
        <v/>
      </c>
      <c r="C155" s="33" t="str">
        <f>IF([6]道具信息!C155="","",[6]道具信息!C155)</f>
        <v/>
      </c>
      <c r="D155" s="33" t="str">
        <f>IF([6]道具信息!D155="","",[6]道具信息!D155)</f>
        <v>优质兵装自选碎片</v>
      </c>
      <c r="E155" s="33">
        <f>IF([6]道具信息!E155="","",[6]道具信息!E155)</f>
        <v>66.666666666666671</v>
      </c>
      <c r="F155" s="33">
        <f>IF([6]道具信息!F155="","",[6]道具信息!F155)</f>
        <v>1</v>
      </c>
      <c r="G155" s="33">
        <f>IF([6]道具信息!G155="","",[6]道具信息!G155)</f>
        <v>1</v>
      </c>
      <c r="H155" s="33">
        <f>IF([6]道具信息!H155="","",[6]道具信息!H155)</f>
        <v>0.2</v>
      </c>
      <c r="I155" s="33">
        <f>IF([6]道具信息!I155="","",[6]道具信息!I155)</f>
        <v>66.666666666666671</v>
      </c>
      <c r="J155" s="33">
        <f>IF([6]道具信息!J155="","",[6]道具信息!J155)</f>
        <v>66.666666666666671</v>
      </c>
      <c r="K155" s="33">
        <f>IF([6]道具信息!K155="","",[6]道具信息!K155)</f>
        <v>13.333333333333336</v>
      </c>
      <c r="L155" s="33" t="str">
        <f>IF([6]道具信息!L155="","",[6]道具信息!L155)</f>
        <v/>
      </c>
      <c r="M155" s="33" t="str">
        <f>IF([6]道具信息!M155="","",[6]道具信息!M155)</f>
        <v/>
      </c>
      <c r="N155" s="33" t="str">
        <f>IF([6]道具信息!N155="","",[6]道具信息!N155)</f>
        <v/>
      </c>
      <c r="O155" s="33" t="str">
        <f>IF([6]道具信息!O155="","",[6]道具信息!O155)</f>
        <v/>
      </c>
      <c r="P155" s="33" t="str">
        <f>IF([6]道具信息!P155="","",[6]道具信息!P155)</f>
        <v/>
      </c>
      <c r="Q155" s="33" t="str">
        <f>IF([6]道具信息!Q155="","",[6]道具信息!Q155)</f>
        <v/>
      </c>
      <c r="R155" s="33" t="str">
        <f>IF([6]道具信息!R155="","",[6]道具信息!R155)</f>
        <v/>
      </c>
      <c r="S155" s="33" t="str">
        <f>IF([6]道具信息!S155="","",[6]道具信息!S155)</f>
        <v/>
      </c>
      <c r="T155" s="33" t="str">
        <f>IF([6]道具信息!T155="","",[6]道具信息!T155)</f>
        <v/>
      </c>
      <c r="U155" s="33" t="str">
        <f>IF([6]道具信息!U155="","",[6]道具信息!U155)</f>
        <v/>
      </c>
      <c r="V155" s="33" t="str">
        <f>IF([6]道具信息!V155="","",[6]道具信息!V155)</f>
        <v/>
      </c>
      <c r="W155" s="33" t="str">
        <f>IF([6]道具信息!W155="","",[6]道具信息!W155)</f>
        <v/>
      </c>
      <c r="X155" s="33" t="str">
        <f>IF([6]道具信息!X155="","",[6]道具信息!X155)</f>
        <v/>
      </c>
      <c r="Y155" s="33" t="str">
        <f>IF([6]道具信息!Y155="","",[6]道具信息!Y155)</f>
        <v/>
      </c>
      <c r="Z155" s="33" t="str">
        <f>IF([6]道具信息!Z155="","",[6]道具信息!Z155)</f>
        <v/>
      </c>
    </row>
    <row r="156" spans="1:26" x14ac:dyDescent="0.15">
      <c r="A156" s="33" t="str">
        <f>IF([6]道具信息!A156="","",[6]道具信息!A156)</f>
        <v/>
      </c>
      <c r="B156" s="33" t="str">
        <f>IF([6]道具信息!B156="","",[6]道具信息!B156)</f>
        <v/>
      </c>
      <c r="C156" s="33" t="str">
        <f>IF([6]道具信息!C156="","",[6]道具信息!C156)</f>
        <v/>
      </c>
      <c r="D156" s="33" t="str">
        <f>IF([6]道具信息!D156="","",[6]道具信息!D156)</f>
        <v>珍稀兵装自选碎片</v>
      </c>
      <c r="E156" s="33">
        <f>IF([6]道具信息!E156="","",[6]道具信息!E156)</f>
        <v>133.33333333333334</v>
      </c>
      <c r="F156" s="33">
        <f>IF([6]道具信息!F156="","",[6]道具信息!F156)</f>
        <v>1</v>
      </c>
      <c r="G156" s="33">
        <f>IF([6]道具信息!G156="","",[6]道具信息!G156)</f>
        <v>1</v>
      </c>
      <c r="H156" s="33">
        <f>IF([6]道具信息!H156="","",[6]道具信息!H156)</f>
        <v>1</v>
      </c>
      <c r="I156" s="33">
        <f>IF([6]道具信息!I156="","",[6]道具信息!I156)</f>
        <v>133.33333333333334</v>
      </c>
      <c r="J156" s="33">
        <f>IF([6]道具信息!J156="","",[6]道具信息!J156)</f>
        <v>133.33333333333334</v>
      </c>
      <c r="K156" s="33">
        <f>IF([6]道具信息!K156="","",[6]道具信息!K156)</f>
        <v>133.33333333333334</v>
      </c>
      <c r="L156" s="33" t="str">
        <f>IF([6]道具信息!L156="","",[6]道具信息!L156)</f>
        <v/>
      </c>
      <c r="M156" s="33" t="str">
        <f>IF([6]道具信息!M156="","",[6]道具信息!M156)</f>
        <v/>
      </c>
      <c r="N156" s="33" t="str">
        <f>IF([6]道具信息!N156="","",[6]道具信息!N156)</f>
        <v/>
      </c>
      <c r="O156" s="33" t="str">
        <f>IF([6]道具信息!O156="","",[6]道具信息!O156)</f>
        <v/>
      </c>
      <c r="P156" s="33" t="str">
        <f>IF([6]道具信息!P156="","",[6]道具信息!P156)</f>
        <v/>
      </c>
      <c r="Q156" s="33" t="str">
        <f>IF([6]道具信息!Q156="","",[6]道具信息!Q156)</f>
        <v/>
      </c>
      <c r="R156" s="33" t="str">
        <f>IF([6]道具信息!R156="","",[6]道具信息!R156)</f>
        <v/>
      </c>
      <c r="S156" s="33" t="str">
        <f>IF([6]道具信息!S156="","",[6]道具信息!S156)</f>
        <v/>
      </c>
      <c r="T156" s="33" t="str">
        <f>IF([6]道具信息!T156="","",[6]道具信息!T156)</f>
        <v/>
      </c>
      <c r="U156" s="33" t="str">
        <f>IF([6]道具信息!U156="","",[6]道具信息!U156)</f>
        <v/>
      </c>
      <c r="V156" s="33" t="str">
        <f>IF([6]道具信息!V156="","",[6]道具信息!V156)</f>
        <v/>
      </c>
      <c r="W156" s="33" t="str">
        <f>IF([6]道具信息!W156="","",[6]道具信息!W156)</f>
        <v/>
      </c>
      <c r="X156" s="33" t="str">
        <f>IF([6]道具信息!X156="","",[6]道具信息!X156)</f>
        <v/>
      </c>
      <c r="Y156" s="33" t="str">
        <f>IF([6]道具信息!Y156="","",[6]道具信息!Y156)</f>
        <v/>
      </c>
      <c r="Z156" s="33" t="str">
        <f>IF([6]道具信息!Z156="","",[6]道具信息!Z156)</f>
        <v/>
      </c>
    </row>
    <row r="157" spans="1:26" x14ac:dyDescent="0.15">
      <c r="A157" s="33" t="str">
        <f>IF([6]道具信息!A157="","",[6]道具信息!A157)</f>
        <v/>
      </c>
      <c r="B157" s="33" t="str">
        <f>IF([6]道具信息!B157="","",[6]道具信息!B157)</f>
        <v/>
      </c>
      <c r="C157" s="33" t="str">
        <f>IF([6]道具信息!C157="","",[6]道具信息!C157)</f>
        <v/>
      </c>
      <c r="D157" s="33" t="str">
        <f>IF([6]道具信息!D157="","",[6]道具信息!D157)</f>
        <v>传世兵装自选碎片</v>
      </c>
      <c r="E157" s="33">
        <f>IF([6]道具信息!E157="","",[6]道具信息!E157)</f>
        <v>120</v>
      </c>
      <c r="F157" s="33">
        <f>IF([6]道具信息!F157="","",[6]道具信息!F157)</f>
        <v>1</v>
      </c>
      <c r="G157" s="33">
        <f>IF([6]道具信息!G157="","",[6]道具信息!G157)</f>
        <v>1</v>
      </c>
      <c r="H157" s="33">
        <f>IF([6]道具信息!H157="","",[6]道具信息!H157)</f>
        <v>1</v>
      </c>
      <c r="I157" s="33">
        <f>IF([6]道具信息!I157="","",[6]道具信息!I157)</f>
        <v>120</v>
      </c>
      <c r="J157" s="33">
        <f>IF([6]道具信息!J157="","",[6]道具信息!J157)</f>
        <v>120</v>
      </c>
      <c r="K157" s="33">
        <f>IF([6]道具信息!K157="","",[6]道具信息!K157)</f>
        <v>120</v>
      </c>
      <c r="L157" s="33" t="str">
        <f>IF([6]道具信息!L157="","",[6]道具信息!L157)</f>
        <v/>
      </c>
      <c r="M157" s="33" t="str">
        <f>IF([6]道具信息!M157="","",[6]道具信息!M157)</f>
        <v/>
      </c>
      <c r="N157" s="33" t="str">
        <f>IF([6]道具信息!N157="","",[6]道具信息!N157)</f>
        <v/>
      </c>
      <c r="O157" s="33" t="str">
        <f>IF([6]道具信息!O157="","",[6]道具信息!O157)</f>
        <v/>
      </c>
      <c r="P157" s="33" t="str">
        <f>IF([6]道具信息!P157="","",[6]道具信息!P157)</f>
        <v/>
      </c>
      <c r="Q157" s="33" t="str">
        <f>IF([6]道具信息!Q157="","",[6]道具信息!Q157)</f>
        <v/>
      </c>
      <c r="R157" s="33" t="str">
        <f>IF([6]道具信息!R157="","",[6]道具信息!R157)</f>
        <v/>
      </c>
      <c r="S157" s="33" t="str">
        <f>IF([6]道具信息!S157="","",[6]道具信息!S157)</f>
        <v/>
      </c>
      <c r="T157" s="33" t="str">
        <f>IF([6]道具信息!T157="","",[6]道具信息!T157)</f>
        <v/>
      </c>
      <c r="U157" s="33" t="str">
        <f>IF([6]道具信息!U157="","",[6]道具信息!U157)</f>
        <v/>
      </c>
      <c r="V157" s="33" t="str">
        <f>IF([6]道具信息!V157="","",[6]道具信息!V157)</f>
        <v/>
      </c>
      <c r="W157" s="33" t="str">
        <f>IF([6]道具信息!W157="","",[6]道具信息!W157)</f>
        <v/>
      </c>
      <c r="X157" s="33" t="str">
        <f>IF([6]道具信息!X157="","",[6]道具信息!X157)</f>
        <v/>
      </c>
      <c r="Y157" s="33" t="str">
        <f>IF([6]道具信息!Y157="","",[6]道具信息!Y157)</f>
        <v/>
      </c>
      <c r="Z157" s="33" t="str">
        <f>IF([6]道具信息!Z157="","",[6]道具信息!Z157)</f>
        <v/>
      </c>
    </row>
    <row r="158" spans="1:26" x14ac:dyDescent="0.15">
      <c r="A158" s="33" t="str">
        <f>IF([6]道具信息!A158="","",[6]道具信息!A158)</f>
        <v/>
      </c>
      <c r="B158" s="33" t="str">
        <f>IF([6]道具信息!B158="","",[6]道具信息!B158)</f>
        <v/>
      </c>
      <c r="C158" s="33" t="str">
        <f>IF([6]道具信息!C158="","",[6]道具信息!C158)</f>
        <v/>
      </c>
      <c r="D158" s="33" t="str">
        <f>IF([6]道具信息!D158="","",[6]道具信息!D158)</f>
        <v>传奇兵装自选碎片</v>
      </c>
      <c r="E158" s="33">
        <f>IF([6]道具信息!E158="","",[6]道具信息!E158)</f>
        <v>600</v>
      </c>
      <c r="F158" s="33">
        <f>IF([6]道具信息!F158="","",[6]道具信息!F158)</f>
        <v>1</v>
      </c>
      <c r="G158" s="33">
        <f>IF([6]道具信息!G158="","",[6]道具信息!G158)</f>
        <v>1</v>
      </c>
      <c r="H158" s="33">
        <f>IF([6]道具信息!H158="","",[6]道具信息!H158)</f>
        <v>1</v>
      </c>
      <c r="I158" s="33">
        <f>IF([6]道具信息!I158="","",[6]道具信息!I158)</f>
        <v>600</v>
      </c>
      <c r="J158" s="33">
        <f>IF([6]道具信息!J158="","",[6]道具信息!J158)</f>
        <v>600</v>
      </c>
      <c r="K158" s="33">
        <f>IF([6]道具信息!K158="","",[6]道具信息!K158)</f>
        <v>600</v>
      </c>
      <c r="L158" s="33" t="str">
        <f>IF([6]道具信息!L158="","",[6]道具信息!L158)</f>
        <v/>
      </c>
      <c r="M158" s="33" t="str">
        <f>IF([6]道具信息!M158="","",[6]道具信息!M158)</f>
        <v/>
      </c>
      <c r="N158" s="33" t="str">
        <f>IF([6]道具信息!N158="","",[6]道具信息!N158)</f>
        <v/>
      </c>
      <c r="O158" s="33" t="str">
        <f>IF([6]道具信息!O158="","",[6]道具信息!O158)</f>
        <v/>
      </c>
      <c r="P158" s="33" t="str">
        <f>IF([6]道具信息!P158="","",[6]道具信息!P158)</f>
        <v/>
      </c>
      <c r="Q158" s="33" t="str">
        <f>IF([6]道具信息!Q158="","",[6]道具信息!Q158)</f>
        <v/>
      </c>
      <c r="R158" s="33" t="str">
        <f>IF([6]道具信息!R158="","",[6]道具信息!R158)</f>
        <v/>
      </c>
      <c r="S158" s="33" t="str">
        <f>IF([6]道具信息!S158="","",[6]道具信息!S158)</f>
        <v/>
      </c>
      <c r="T158" s="33" t="str">
        <f>IF([6]道具信息!T158="","",[6]道具信息!T158)</f>
        <v/>
      </c>
      <c r="U158" s="33" t="str">
        <f>IF([6]道具信息!U158="","",[6]道具信息!U158)</f>
        <v/>
      </c>
      <c r="V158" s="33" t="str">
        <f>IF([6]道具信息!V158="","",[6]道具信息!V158)</f>
        <v/>
      </c>
      <c r="W158" s="33" t="str">
        <f>IF([6]道具信息!W158="","",[6]道具信息!W158)</f>
        <v/>
      </c>
      <c r="X158" s="33" t="str">
        <f>IF([6]道具信息!X158="","",[6]道具信息!X158)</f>
        <v/>
      </c>
      <c r="Y158" s="33" t="str">
        <f>IF([6]道具信息!Y158="","",[6]道具信息!Y158)</f>
        <v/>
      </c>
      <c r="Z158" s="33" t="str">
        <f>IF([6]道具信息!Z158="","",[6]道具信息!Z158)</f>
        <v/>
      </c>
    </row>
    <row r="159" spans="1:26" x14ac:dyDescent="0.15">
      <c r="A159" s="33" t="str">
        <f>IF([6]道具信息!A159="","",[6]道具信息!A159)</f>
        <v/>
      </c>
      <c r="B159" s="33" t="str">
        <f>IF([6]道具信息!B159="","",[6]道具信息!B159)</f>
        <v/>
      </c>
      <c r="C159" s="33" t="str">
        <f>IF([6]道具信息!C159="","",[6]道具信息!C159)</f>
        <v/>
      </c>
      <c r="D159" s="33" t="str">
        <f>IF([6]道具信息!D159="","",[6]道具信息!D159)</f>
        <v/>
      </c>
      <c r="E159" s="33" t="str">
        <f>IF([6]道具信息!E159="","",[6]道具信息!E159)</f>
        <v/>
      </c>
      <c r="F159" s="33" t="str">
        <f>IF([6]道具信息!F159="","",[6]道具信息!F159)</f>
        <v/>
      </c>
      <c r="G159" s="33" t="str">
        <f>IF([6]道具信息!G159="","",[6]道具信息!G159)</f>
        <v/>
      </c>
      <c r="H159" s="33" t="str">
        <f>IF([6]道具信息!H159="","",[6]道具信息!H159)</f>
        <v/>
      </c>
      <c r="I159" s="33" t="str">
        <f>IF([6]道具信息!I159="","",[6]道具信息!I159)</f>
        <v/>
      </c>
      <c r="J159" s="33" t="str">
        <f>IF([6]道具信息!J159="","",[6]道具信息!J159)</f>
        <v/>
      </c>
      <c r="K159" s="33" t="str">
        <f>IF([6]道具信息!K159="","",[6]道具信息!K159)</f>
        <v/>
      </c>
      <c r="L159" s="33" t="str">
        <f>IF([6]道具信息!L159="","",[6]道具信息!L159)</f>
        <v/>
      </c>
      <c r="M159" s="33" t="str">
        <f>IF([6]道具信息!M159="","",[6]道具信息!M159)</f>
        <v/>
      </c>
      <c r="N159" s="33" t="str">
        <f>IF([6]道具信息!N159="","",[6]道具信息!N159)</f>
        <v/>
      </c>
      <c r="O159" s="33" t="str">
        <f>IF([6]道具信息!O159="","",[6]道具信息!O159)</f>
        <v/>
      </c>
      <c r="P159" s="33" t="str">
        <f>IF([6]道具信息!P159="","",[6]道具信息!P159)</f>
        <v/>
      </c>
      <c r="Q159" s="33" t="str">
        <f>IF([6]道具信息!Q159="","",[6]道具信息!Q159)</f>
        <v/>
      </c>
      <c r="R159" s="33" t="str">
        <f>IF([6]道具信息!R159="","",[6]道具信息!R159)</f>
        <v/>
      </c>
      <c r="S159" s="33" t="str">
        <f>IF([6]道具信息!S159="","",[6]道具信息!S159)</f>
        <v/>
      </c>
      <c r="T159" s="33" t="str">
        <f>IF([6]道具信息!T159="","",[6]道具信息!T159)</f>
        <v/>
      </c>
      <c r="U159" s="33" t="str">
        <f>IF([6]道具信息!U159="","",[6]道具信息!U159)</f>
        <v/>
      </c>
      <c r="V159" s="33" t="str">
        <f>IF([6]道具信息!V159="","",[6]道具信息!V159)</f>
        <v/>
      </c>
      <c r="W159" s="33" t="str">
        <f>IF([6]道具信息!W159="","",[6]道具信息!W159)</f>
        <v/>
      </c>
      <c r="X159" s="33" t="str">
        <f>IF([6]道具信息!X159="","",[6]道具信息!X159)</f>
        <v/>
      </c>
      <c r="Y159" s="33" t="str">
        <f>IF([6]道具信息!Y159="","",[6]道具信息!Y159)</f>
        <v/>
      </c>
      <c r="Z159" s="33" t="str">
        <f>IF([6]道具信息!Z159="","",[6]道具信息!Z159)</f>
        <v/>
      </c>
    </row>
    <row r="160" spans="1:26" x14ac:dyDescent="0.15">
      <c r="A160" s="33" t="str">
        <f>IF([6]道具信息!A160="","",[6]道具信息!A160)</f>
        <v/>
      </c>
      <c r="B160" s="33" t="str">
        <f>IF([6]道具信息!B160="","",[6]道具信息!B160)</f>
        <v/>
      </c>
      <c r="C160" s="33" t="str">
        <f>IF([6]道具信息!C160="","",[6]道具信息!C160)</f>
        <v/>
      </c>
      <c r="D160" s="33" t="str">
        <f>IF([6]道具信息!D160="","",[6]道具信息!D160)</f>
        <v>随机紫色藏品</v>
      </c>
      <c r="E160" s="33">
        <f>IF([6]道具信息!E160="","",[6]道具信息!E160)</f>
        <v>300</v>
      </c>
      <c r="F160" s="33">
        <f>IF([6]道具信息!F160="","",[6]道具信息!F160)</f>
        <v>1</v>
      </c>
      <c r="G160" s="33">
        <f>IF([6]道具信息!G160="","",[6]道具信息!G160)</f>
        <v>1</v>
      </c>
      <c r="H160" s="33">
        <f>IF([6]道具信息!H160="","",[6]道具信息!H160)</f>
        <v>1</v>
      </c>
      <c r="I160" s="33">
        <f>IF([6]道具信息!I160="","",[6]道具信息!I160)</f>
        <v>300</v>
      </c>
      <c r="J160" s="33">
        <f>IF([6]道具信息!J160="","",[6]道具信息!J160)</f>
        <v>300</v>
      </c>
      <c r="K160" s="33">
        <f>IF([6]道具信息!K160="","",[6]道具信息!K160)</f>
        <v>300</v>
      </c>
      <c r="L160" s="33" t="str">
        <f>IF([6]道具信息!L160="","",[6]道具信息!L160)</f>
        <v/>
      </c>
      <c r="M160" s="33" t="str">
        <f>IF([6]道具信息!M160="","",[6]道具信息!M160)</f>
        <v/>
      </c>
      <c r="N160" s="33" t="str">
        <f>IF([6]道具信息!N160="","",[6]道具信息!N160)</f>
        <v/>
      </c>
      <c r="O160" s="33" t="str">
        <f>IF([6]道具信息!O160="","",[6]道具信息!O160)</f>
        <v/>
      </c>
      <c r="P160" s="33" t="str">
        <f>IF([6]道具信息!P160="","",[6]道具信息!P160)</f>
        <v/>
      </c>
      <c r="Q160" s="33" t="str">
        <f>IF([6]道具信息!Q160="","",[6]道具信息!Q160)</f>
        <v/>
      </c>
      <c r="R160" s="33" t="str">
        <f>IF([6]道具信息!R160="","",[6]道具信息!R160)</f>
        <v/>
      </c>
      <c r="S160" s="33" t="str">
        <f>IF([6]道具信息!S160="","",[6]道具信息!S160)</f>
        <v/>
      </c>
      <c r="T160" s="33" t="str">
        <f>IF([6]道具信息!T160="","",[6]道具信息!T160)</f>
        <v/>
      </c>
      <c r="U160" s="33" t="str">
        <f>IF([6]道具信息!U160="","",[6]道具信息!U160)</f>
        <v/>
      </c>
      <c r="V160" s="33" t="str">
        <f>IF([6]道具信息!V160="","",[6]道具信息!V160)</f>
        <v/>
      </c>
      <c r="W160" s="33" t="str">
        <f>IF([6]道具信息!W160="","",[6]道具信息!W160)</f>
        <v/>
      </c>
      <c r="X160" s="33" t="str">
        <f>IF([6]道具信息!X160="","",[6]道具信息!X160)</f>
        <v/>
      </c>
      <c r="Y160" s="33" t="str">
        <f>IF([6]道具信息!Y160="","",[6]道具信息!Y160)</f>
        <v/>
      </c>
      <c r="Z160" s="33" t="str">
        <f>IF([6]道具信息!Z160="","",[6]道具信息!Z160)</f>
        <v/>
      </c>
    </row>
    <row r="161" spans="1:26" x14ac:dyDescent="0.15">
      <c r="A161" s="33" t="str">
        <f>IF([6]道具信息!A161="","",[6]道具信息!A161)</f>
        <v/>
      </c>
      <c r="B161" s="33" t="str">
        <f>IF([6]道具信息!B161="","",[6]道具信息!B161)</f>
        <v/>
      </c>
      <c r="C161" s="33" t="str">
        <f>IF([6]道具信息!C161="","",[6]道具信息!C161)</f>
        <v/>
      </c>
      <c r="D161" s="33" t="str">
        <f>IF([6]道具信息!D161="","",[6]道具信息!D161)</f>
        <v>随机橙色藏品</v>
      </c>
      <c r="E161" s="33">
        <f>IF([6]道具信息!E161="","",[6]道具信息!E161)</f>
        <v>1000</v>
      </c>
      <c r="F161" s="33">
        <f>IF([6]道具信息!F161="","",[6]道具信息!F161)</f>
        <v>1</v>
      </c>
      <c r="G161" s="33">
        <f>IF([6]道具信息!G161="","",[6]道具信息!G161)</f>
        <v>1</v>
      </c>
      <c r="H161" s="33">
        <f>IF([6]道具信息!H161="","",[6]道具信息!H161)</f>
        <v>1</v>
      </c>
      <c r="I161" s="33">
        <f>IF([6]道具信息!I161="","",[6]道具信息!I161)</f>
        <v>1000</v>
      </c>
      <c r="J161" s="33">
        <f>IF([6]道具信息!J161="","",[6]道具信息!J161)</f>
        <v>1000</v>
      </c>
      <c r="K161" s="33">
        <f>IF([6]道具信息!K161="","",[6]道具信息!K161)</f>
        <v>1000</v>
      </c>
      <c r="L161" s="33" t="str">
        <f>IF([6]道具信息!L161="","",[6]道具信息!L161)</f>
        <v/>
      </c>
      <c r="M161" s="33" t="str">
        <f>IF([6]道具信息!M161="","",[6]道具信息!M161)</f>
        <v/>
      </c>
      <c r="N161" s="33" t="str">
        <f>IF([6]道具信息!N161="","",[6]道具信息!N161)</f>
        <v/>
      </c>
      <c r="O161" s="33" t="str">
        <f>IF([6]道具信息!O161="","",[6]道具信息!O161)</f>
        <v/>
      </c>
      <c r="P161" s="33" t="str">
        <f>IF([6]道具信息!P161="","",[6]道具信息!P161)</f>
        <v/>
      </c>
      <c r="Q161" s="33" t="str">
        <f>IF([6]道具信息!Q161="","",[6]道具信息!Q161)</f>
        <v/>
      </c>
      <c r="R161" s="33" t="str">
        <f>IF([6]道具信息!R161="","",[6]道具信息!R161)</f>
        <v/>
      </c>
      <c r="S161" s="33" t="str">
        <f>IF([6]道具信息!S161="","",[6]道具信息!S161)</f>
        <v/>
      </c>
      <c r="T161" s="33" t="str">
        <f>IF([6]道具信息!T161="","",[6]道具信息!T161)</f>
        <v/>
      </c>
      <c r="U161" s="33" t="str">
        <f>IF([6]道具信息!U161="","",[6]道具信息!U161)</f>
        <v/>
      </c>
      <c r="V161" s="33" t="str">
        <f>IF([6]道具信息!V161="","",[6]道具信息!V161)</f>
        <v/>
      </c>
      <c r="W161" s="33" t="str">
        <f>IF([6]道具信息!W161="","",[6]道具信息!W161)</f>
        <v/>
      </c>
      <c r="X161" s="33" t="str">
        <f>IF([6]道具信息!X161="","",[6]道具信息!X161)</f>
        <v/>
      </c>
      <c r="Y161" s="33" t="str">
        <f>IF([6]道具信息!Y161="","",[6]道具信息!Y161)</f>
        <v/>
      </c>
      <c r="Z161" s="33" t="str">
        <f>IF([6]道具信息!Z161="","",[6]道具信息!Z161)</f>
        <v/>
      </c>
    </row>
    <row r="162" spans="1:26" x14ac:dyDescent="0.15">
      <c r="A162" s="33" t="str">
        <f>IF([6]道具信息!A162="","",[6]道具信息!A162)</f>
        <v/>
      </c>
      <c r="B162" s="33" t="str">
        <f>IF([6]道具信息!B162="","",[6]道具信息!B162)</f>
        <v/>
      </c>
      <c r="C162" s="33" t="str">
        <f>IF([6]道具信息!C162="","",[6]道具信息!C162)</f>
        <v/>
      </c>
      <c r="D162" s="33" t="str">
        <f>IF([6]道具信息!D162="","",[6]道具信息!D162)</f>
        <v>随机红色藏品</v>
      </c>
      <c r="E162" s="33">
        <f>IF([6]道具信息!E162="","",[6]道具信息!E162)</f>
        <v>5000</v>
      </c>
      <c r="F162" s="33">
        <f>IF([6]道具信息!F162="","",[6]道具信息!F162)</f>
        <v>1</v>
      </c>
      <c r="G162" s="33">
        <f>IF([6]道具信息!G162="","",[6]道具信息!G162)</f>
        <v>1</v>
      </c>
      <c r="H162" s="33">
        <f>IF([6]道具信息!H162="","",[6]道具信息!H162)</f>
        <v>1</v>
      </c>
      <c r="I162" s="33">
        <f>IF([6]道具信息!I162="","",[6]道具信息!I162)</f>
        <v>5000</v>
      </c>
      <c r="J162" s="33">
        <f>IF([6]道具信息!J162="","",[6]道具信息!J162)</f>
        <v>5000</v>
      </c>
      <c r="K162" s="33">
        <f>IF([6]道具信息!K162="","",[6]道具信息!K162)</f>
        <v>5000</v>
      </c>
      <c r="L162" s="33" t="str">
        <f>IF([6]道具信息!L162="","",[6]道具信息!L162)</f>
        <v/>
      </c>
      <c r="M162" s="33" t="str">
        <f>IF([6]道具信息!M162="","",[6]道具信息!M162)</f>
        <v/>
      </c>
      <c r="N162" s="33" t="str">
        <f>IF([6]道具信息!N162="","",[6]道具信息!N162)</f>
        <v/>
      </c>
      <c r="O162" s="33" t="str">
        <f>IF([6]道具信息!O162="","",[6]道具信息!O162)</f>
        <v/>
      </c>
      <c r="P162" s="33" t="str">
        <f>IF([6]道具信息!P162="","",[6]道具信息!P162)</f>
        <v/>
      </c>
      <c r="Q162" s="33" t="str">
        <f>IF([6]道具信息!Q162="","",[6]道具信息!Q162)</f>
        <v/>
      </c>
      <c r="R162" s="33" t="str">
        <f>IF([6]道具信息!R162="","",[6]道具信息!R162)</f>
        <v/>
      </c>
      <c r="S162" s="33" t="str">
        <f>IF([6]道具信息!S162="","",[6]道具信息!S162)</f>
        <v/>
      </c>
      <c r="T162" s="33" t="str">
        <f>IF([6]道具信息!T162="","",[6]道具信息!T162)</f>
        <v/>
      </c>
      <c r="U162" s="33" t="str">
        <f>IF([6]道具信息!U162="","",[6]道具信息!U162)</f>
        <v/>
      </c>
      <c r="V162" s="33" t="str">
        <f>IF([6]道具信息!V162="","",[6]道具信息!V162)</f>
        <v/>
      </c>
      <c r="W162" s="33" t="str">
        <f>IF([6]道具信息!W162="","",[6]道具信息!W162)</f>
        <v/>
      </c>
      <c r="X162" s="33" t="str">
        <f>IF([6]道具信息!X162="","",[6]道具信息!X162)</f>
        <v/>
      </c>
      <c r="Y162" s="33" t="str">
        <f>IF([6]道具信息!Y162="","",[6]道具信息!Y162)</f>
        <v/>
      </c>
      <c r="Z162" s="33" t="str">
        <f>IF([6]道具信息!Z162="","",[6]道具信息!Z162)</f>
        <v/>
      </c>
    </row>
    <row r="163" spans="1:26" x14ac:dyDescent="0.15">
      <c r="A163" s="33" t="str">
        <f>IF([6]道具信息!A163="","",[6]道具信息!A163)</f>
        <v/>
      </c>
      <c r="B163" s="33" t="str">
        <f>IF([6]道具信息!B163="","",[6]道具信息!B163)</f>
        <v/>
      </c>
      <c r="C163" s="33" t="str">
        <f>IF([6]道具信息!C163="","",[6]道具信息!C163)</f>
        <v/>
      </c>
      <c r="D163" s="33" t="str">
        <f>IF([6]道具信息!D163="","",[6]道具信息!D163)</f>
        <v>指定紫色藏品</v>
      </c>
      <c r="E163" s="33">
        <f>IF([6]道具信息!E163="","",[6]道具信息!E163)</f>
        <v>1331</v>
      </c>
      <c r="F163" s="33">
        <f>IF([6]道具信息!F163="","",[6]道具信息!F163)</f>
        <v>1</v>
      </c>
      <c r="G163" s="33">
        <f>IF([6]道具信息!G163="","",[6]道具信息!G163)</f>
        <v>1</v>
      </c>
      <c r="H163" s="33">
        <f>IF([6]道具信息!H163="","",[6]道具信息!H163)</f>
        <v>1</v>
      </c>
      <c r="I163" s="33">
        <f>IF([6]道具信息!I163="","",[6]道具信息!I163)</f>
        <v>1331</v>
      </c>
      <c r="J163" s="33">
        <f>IF([6]道具信息!J163="","",[6]道具信息!J163)</f>
        <v>1331</v>
      </c>
      <c r="K163" s="33">
        <f>IF([6]道具信息!K163="","",[6]道具信息!K163)</f>
        <v>1331</v>
      </c>
      <c r="L163" s="33" t="str">
        <f>IF([6]道具信息!L163="","",[6]道具信息!L163)</f>
        <v/>
      </c>
      <c r="M163" s="33" t="str">
        <f>IF([6]道具信息!M163="","",[6]道具信息!M163)</f>
        <v/>
      </c>
      <c r="N163" s="33" t="str">
        <f>IF([6]道具信息!N163="","",[6]道具信息!N163)</f>
        <v/>
      </c>
      <c r="O163" s="33" t="str">
        <f>IF([6]道具信息!O163="","",[6]道具信息!O163)</f>
        <v/>
      </c>
      <c r="P163" s="33" t="str">
        <f>IF([6]道具信息!P163="","",[6]道具信息!P163)</f>
        <v/>
      </c>
      <c r="Q163" s="33" t="str">
        <f>IF([6]道具信息!Q163="","",[6]道具信息!Q163)</f>
        <v/>
      </c>
      <c r="R163" s="33" t="str">
        <f>IF([6]道具信息!R163="","",[6]道具信息!R163)</f>
        <v/>
      </c>
      <c r="S163" s="33" t="str">
        <f>IF([6]道具信息!S163="","",[6]道具信息!S163)</f>
        <v/>
      </c>
      <c r="T163" s="33" t="str">
        <f>IF([6]道具信息!T163="","",[6]道具信息!T163)</f>
        <v/>
      </c>
      <c r="U163" s="33" t="str">
        <f>IF([6]道具信息!U163="","",[6]道具信息!U163)</f>
        <v/>
      </c>
      <c r="V163" s="33" t="str">
        <f>IF([6]道具信息!V163="","",[6]道具信息!V163)</f>
        <v/>
      </c>
      <c r="W163" s="33" t="str">
        <f>IF([6]道具信息!W163="","",[6]道具信息!W163)</f>
        <v/>
      </c>
      <c r="X163" s="33" t="str">
        <f>IF([6]道具信息!X163="","",[6]道具信息!X163)</f>
        <v/>
      </c>
      <c r="Y163" s="33" t="str">
        <f>IF([6]道具信息!Y163="","",[6]道具信息!Y163)</f>
        <v/>
      </c>
      <c r="Z163" s="33" t="str">
        <f>IF([6]道具信息!Z163="","",[6]道具信息!Z163)</f>
        <v/>
      </c>
    </row>
    <row r="164" spans="1:26" x14ac:dyDescent="0.15">
      <c r="A164" s="33" t="str">
        <f>IF([6]道具信息!A164="","",[6]道具信息!A164)</f>
        <v/>
      </c>
      <c r="B164" s="33" t="str">
        <f>IF([6]道具信息!B164="","",[6]道具信息!B164)</f>
        <v/>
      </c>
      <c r="C164" s="33" t="str">
        <f>IF([6]道具信息!C164="","",[6]道具信息!C164)</f>
        <v/>
      </c>
      <c r="D164" s="33" t="str">
        <f>IF([6]道具信息!D164="","",[6]道具信息!D164)</f>
        <v>指定橙色藏品</v>
      </c>
      <c r="E164" s="33">
        <f>IF([6]道具信息!E164="","",[6]道具信息!E164)</f>
        <v>13971</v>
      </c>
      <c r="F164" s="33">
        <f>IF([6]道具信息!F164="","",[6]道具信息!F164)</f>
        <v>1</v>
      </c>
      <c r="G164" s="33">
        <f>IF([6]道具信息!G164="","",[6]道具信息!G164)</f>
        <v>1</v>
      </c>
      <c r="H164" s="33">
        <f>IF([6]道具信息!H164="","",[6]道具信息!H164)</f>
        <v>1</v>
      </c>
      <c r="I164" s="33">
        <f>IF([6]道具信息!I164="","",[6]道具信息!I164)</f>
        <v>13971</v>
      </c>
      <c r="J164" s="33">
        <f>IF([6]道具信息!J164="","",[6]道具信息!J164)</f>
        <v>13971</v>
      </c>
      <c r="K164" s="33">
        <f>IF([6]道具信息!K164="","",[6]道具信息!K164)</f>
        <v>13971</v>
      </c>
      <c r="L164" s="33" t="str">
        <f>IF([6]道具信息!L164="","",[6]道具信息!L164)</f>
        <v/>
      </c>
      <c r="M164" s="33" t="str">
        <f>IF([6]道具信息!M164="","",[6]道具信息!M164)</f>
        <v/>
      </c>
      <c r="N164" s="33" t="str">
        <f>IF([6]道具信息!N164="","",[6]道具信息!N164)</f>
        <v/>
      </c>
      <c r="O164" s="33" t="str">
        <f>IF([6]道具信息!O164="","",[6]道具信息!O164)</f>
        <v/>
      </c>
      <c r="P164" s="33" t="str">
        <f>IF([6]道具信息!P164="","",[6]道具信息!P164)</f>
        <v/>
      </c>
      <c r="Q164" s="33" t="str">
        <f>IF([6]道具信息!Q164="","",[6]道具信息!Q164)</f>
        <v/>
      </c>
      <c r="R164" s="33" t="str">
        <f>IF([6]道具信息!R164="","",[6]道具信息!R164)</f>
        <v/>
      </c>
      <c r="S164" s="33" t="str">
        <f>IF([6]道具信息!S164="","",[6]道具信息!S164)</f>
        <v/>
      </c>
      <c r="T164" s="33" t="str">
        <f>IF([6]道具信息!T164="","",[6]道具信息!T164)</f>
        <v/>
      </c>
      <c r="U164" s="33" t="str">
        <f>IF([6]道具信息!U164="","",[6]道具信息!U164)</f>
        <v/>
      </c>
      <c r="V164" s="33" t="str">
        <f>IF([6]道具信息!V164="","",[6]道具信息!V164)</f>
        <v/>
      </c>
      <c r="W164" s="33" t="str">
        <f>IF([6]道具信息!W164="","",[6]道具信息!W164)</f>
        <v/>
      </c>
      <c r="X164" s="33" t="str">
        <f>IF([6]道具信息!X164="","",[6]道具信息!X164)</f>
        <v/>
      </c>
      <c r="Y164" s="33" t="str">
        <f>IF([6]道具信息!Y164="","",[6]道具信息!Y164)</f>
        <v/>
      </c>
      <c r="Z164" s="33" t="str">
        <f>IF([6]道具信息!Z164="","",[6]道具信息!Z164)</f>
        <v/>
      </c>
    </row>
    <row r="165" spans="1:26" x14ac:dyDescent="0.15">
      <c r="A165" s="33" t="str">
        <f>IF([6]道具信息!A165="","",[6]道具信息!A165)</f>
        <v/>
      </c>
      <c r="B165" s="33" t="str">
        <f>IF([6]道具信息!B165="","",[6]道具信息!B165)</f>
        <v/>
      </c>
      <c r="C165" s="33" t="str">
        <f>IF([6]道具信息!C165="","",[6]道具信息!C165)</f>
        <v/>
      </c>
      <c r="D165" s="33" t="str">
        <f>IF([6]道具信息!D165="","",[6]道具信息!D165)</f>
        <v>指定红色藏品</v>
      </c>
      <c r="E165" s="33">
        <f>IF([6]道具信息!E165="","",[6]道具信息!E165)</f>
        <v>238993</v>
      </c>
      <c r="F165" s="33">
        <f>IF([6]道具信息!F165="","",[6]道具信息!F165)</f>
        <v>1</v>
      </c>
      <c r="G165" s="33">
        <f>IF([6]道具信息!G165="","",[6]道具信息!G165)</f>
        <v>1</v>
      </c>
      <c r="H165" s="33">
        <f>IF([6]道具信息!H165="","",[6]道具信息!H165)</f>
        <v>1</v>
      </c>
      <c r="I165" s="33">
        <f>IF([6]道具信息!I165="","",[6]道具信息!I165)</f>
        <v>238993</v>
      </c>
      <c r="J165" s="33">
        <f>IF([6]道具信息!J165="","",[6]道具信息!J165)</f>
        <v>238993</v>
      </c>
      <c r="K165" s="33">
        <f>IF([6]道具信息!K165="","",[6]道具信息!K165)</f>
        <v>238993</v>
      </c>
      <c r="L165" s="33" t="str">
        <f>IF([6]道具信息!L165="","",[6]道具信息!L165)</f>
        <v/>
      </c>
      <c r="M165" s="33" t="str">
        <f>IF([6]道具信息!M165="","",[6]道具信息!M165)</f>
        <v/>
      </c>
      <c r="N165" s="33" t="str">
        <f>IF([6]道具信息!N165="","",[6]道具信息!N165)</f>
        <v/>
      </c>
      <c r="O165" s="33" t="str">
        <f>IF([6]道具信息!O165="","",[6]道具信息!O165)</f>
        <v/>
      </c>
      <c r="P165" s="33" t="str">
        <f>IF([6]道具信息!P165="","",[6]道具信息!P165)</f>
        <v/>
      </c>
      <c r="Q165" s="33" t="str">
        <f>IF([6]道具信息!Q165="","",[6]道具信息!Q165)</f>
        <v/>
      </c>
      <c r="R165" s="33" t="str">
        <f>IF([6]道具信息!R165="","",[6]道具信息!R165)</f>
        <v/>
      </c>
      <c r="S165" s="33" t="str">
        <f>IF([6]道具信息!S165="","",[6]道具信息!S165)</f>
        <v/>
      </c>
      <c r="T165" s="33" t="str">
        <f>IF([6]道具信息!T165="","",[6]道具信息!T165)</f>
        <v/>
      </c>
      <c r="U165" s="33" t="str">
        <f>IF([6]道具信息!U165="","",[6]道具信息!U165)</f>
        <v/>
      </c>
      <c r="V165" s="33" t="str">
        <f>IF([6]道具信息!V165="","",[6]道具信息!V165)</f>
        <v/>
      </c>
      <c r="W165" s="33" t="str">
        <f>IF([6]道具信息!W165="","",[6]道具信息!W165)</f>
        <v/>
      </c>
      <c r="X165" s="33" t="str">
        <f>IF([6]道具信息!X165="","",[6]道具信息!X165)</f>
        <v/>
      </c>
      <c r="Y165" s="33" t="str">
        <f>IF([6]道具信息!Y165="","",[6]道具信息!Y165)</f>
        <v/>
      </c>
      <c r="Z165" s="33" t="str">
        <f>IF([6]道具信息!Z165="","",[6]道具信息!Z165)</f>
        <v/>
      </c>
    </row>
    <row r="166" spans="1:26" x14ac:dyDescent="0.15">
      <c r="A166" s="33" t="str">
        <f>IF([6]道具信息!A166="","",[6]道具信息!A166)</f>
        <v/>
      </c>
      <c r="B166" s="33" t="str">
        <f>IF([6]道具信息!B166="","",[6]道具信息!B166)</f>
        <v/>
      </c>
      <c r="C166" s="33" t="str">
        <f>IF([6]道具信息!C166="","",[6]道具信息!C166)</f>
        <v/>
      </c>
      <c r="D166" s="33" t="str">
        <f>IF([6]道具信息!D166="","",[6]道具信息!D166)</f>
        <v>藏品币</v>
      </c>
      <c r="E166" s="33">
        <f>IF([6]道具信息!E166="","",[6]道具信息!E166)</f>
        <v>1</v>
      </c>
      <c r="F166" s="33">
        <f>IF([6]道具信息!F166="","",[6]道具信息!F166)</f>
        <v>1</v>
      </c>
      <c r="G166" s="33">
        <f>IF([6]道具信息!G166="","",[6]道具信息!G166)</f>
        <v>1</v>
      </c>
      <c r="H166" s="33">
        <f>IF([6]道具信息!H166="","",[6]道具信息!H166)</f>
        <v>1</v>
      </c>
      <c r="I166" s="33">
        <f>IF([6]道具信息!I166="","",[6]道具信息!I166)</f>
        <v>1</v>
      </c>
      <c r="J166" s="33">
        <f>IF([6]道具信息!J166="","",[6]道具信息!J166)</f>
        <v>1</v>
      </c>
      <c r="K166" s="33">
        <f>IF([6]道具信息!K166="","",[6]道具信息!K166)</f>
        <v>1</v>
      </c>
      <c r="L166" s="33" t="str">
        <f>IF([6]道具信息!L166="","",[6]道具信息!L166)</f>
        <v/>
      </c>
      <c r="M166" s="33" t="str">
        <f>IF([6]道具信息!M166="","",[6]道具信息!M166)</f>
        <v/>
      </c>
      <c r="N166" s="33" t="str">
        <f>IF([6]道具信息!N166="","",[6]道具信息!N166)</f>
        <v/>
      </c>
      <c r="O166" s="33" t="str">
        <f>IF([6]道具信息!O166="","",[6]道具信息!O166)</f>
        <v/>
      </c>
      <c r="P166" s="33" t="str">
        <f>IF([6]道具信息!P166="","",[6]道具信息!P166)</f>
        <v/>
      </c>
      <c r="Q166" s="33" t="str">
        <f>IF([6]道具信息!Q166="","",[6]道具信息!Q166)</f>
        <v/>
      </c>
      <c r="R166" s="33" t="str">
        <f>IF([6]道具信息!R166="","",[6]道具信息!R166)</f>
        <v/>
      </c>
      <c r="S166" s="33" t="str">
        <f>IF([6]道具信息!S166="","",[6]道具信息!S166)</f>
        <v/>
      </c>
      <c r="T166" s="33" t="str">
        <f>IF([6]道具信息!T166="","",[6]道具信息!T166)</f>
        <v/>
      </c>
      <c r="U166" s="33" t="str">
        <f>IF([6]道具信息!U166="","",[6]道具信息!U166)</f>
        <v/>
      </c>
      <c r="V166" s="33" t="str">
        <f>IF([6]道具信息!V166="","",[6]道具信息!V166)</f>
        <v/>
      </c>
      <c r="W166" s="33" t="str">
        <f>IF([6]道具信息!W166="","",[6]道具信息!W166)</f>
        <v/>
      </c>
      <c r="X166" s="33" t="str">
        <f>IF([6]道具信息!X166="","",[6]道具信息!X166)</f>
        <v/>
      </c>
      <c r="Y166" s="33" t="str">
        <f>IF([6]道具信息!Y166="","",[6]道具信息!Y166)</f>
        <v/>
      </c>
      <c r="Z166" s="33" t="str">
        <f>IF([6]道具信息!Z166="","",[6]道具信息!Z166)</f>
        <v/>
      </c>
    </row>
    <row r="167" spans="1:26" x14ac:dyDescent="0.15">
      <c r="A167" s="33" t="str">
        <f>IF([6]道具信息!A167="","",[6]道具信息!A167)</f>
        <v/>
      </c>
      <c r="B167" s="33" t="str">
        <f>IF([6]道具信息!B167="","",[6]道具信息!B167)</f>
        <v/>
      </c>
      <c r="C167" s="33" t="str">
        <f>IF([6]道具信息!C167="","",[6]道具信息!C167)</f>
        <v/>
      </c>
      <c r="D167" s="33" t="str">
        <f>IF([6]道具信息!D167="","",[6]道具信息!D167)</f>
        <v/>
      </c>
      <c r="E167" s="33" t="str">
        <f>IF([6]道具信息!E167="","",[6]道具信息!E167)</f>
        <v/>
      </c>
      <c r="F167" s="33" t="str">
        <f>IF([6]道具信息!F167="","",[6]道具信息!F167)</f>
        <v/>
      </c>
      <c r="G167" s="33" t="str">
        <f>IF([6]道具信息!G167="","",[6]道具信息!G167)</f>
        <v/>
      </c>
      <c r="H167" s="33" t="str">
        <f>IF([6]道具信息!H167="","",[6]道具信息!H167)</f>
        <v/>
      </c>
      <c r="I167" s="33" t="str">
        <f>IF([6]道具信息!I167="","",[6]道具信息!I167)</f>
        <v/>
      </c>
      <c r="J167" s="33" t="str">
        <f>IF([6]道具信息!J167="","",[6]道具信息!J167)</f>
        <v/>
      </c>
      <c r="K167" s="33" t="str">
        <f>IF([6]道具信息!K167="","",[6]道具信息!K167)</f>
        <v/>
      </c>
      <c r="L167" s="33" t="str">
        <f>IF([6]道具信息!L167="","",[6]道具信息!L167)</f>
        <v/>
      </c>
      <c r="M167" s="33" t="str">
        <f>IF([6]道具信息!M167="","",[6]道具信息!M167)</f>
        <v/>
      </c>
      <c r="N167" s="33" t="str">
        <f>IF([6]道具信息!N167="","",[6]道具信息!N167)</f>
        <v/>
      </c>
      <c r="O167" s="33" t="str">
        <f>IF([6]道具信息!O167="","",[6]道具信息!O167)</f>
        <v/>
      </c>
      <c r="P167" s="33" t="str">
        <f>IF([6]道具信息!P167="","",[6]道具信息!P167)</f>
        <v/>
      </c>
      <c r="Q167" s="33" t="str">
        <f>IF([6]道具信息!Q167="","",[6]道具信息!Q167)</f>
        <v/>
      </c>
      <c r="R167" s="33" t="str">
        <f>IF([6]道具信息!R167="","",[6]道具信息!R167)</f>
        <v/>
      </c>
      <c r="S167" s="33" t="str">
        <f>IF([6]道具信息!S167="","",[6]道具信息!S167)</f>
        <v/>
      </c>
      <c r="T167" s="33" t="str">
        <f>IF([6]道具信息!T167="","",[6]道具信息!T167)</f>
        <v/>
      </c>
      <c r="U167" s="33" t="str">
        <f>IF([6]道具信息!U167="","",[6]道具信息!U167)</f>
        <v/>
      </c>
      <c r="V167" s="33" t="str">
        <f>IF([6]道具信息!V167="","",[6]道具信息!V167)</f>
        <v/>
      </c>
      <c r="W167" s="33" t="str">
        <f>IF([6]道具信息!W167="","",[6]道具信息!W167)</f>
        <v/>
      </c>
      <c r="X167" s="33" t="str">
        <f>IF([6]道具信息!X167="","",[6]道具信息!X167)</f>
        <v/>
      </c>
      <c r="Y167" s="33" t="str">
        <f>IF([6]道具信息!Y167="","",[6]道具信息!Y167)</f>
        <v/>
      </c>
      <c r="Z167" s="33" t="str">
        <f>IF([6]道具信息!Z167="","",[6]道具信息!Z167)</f>
        <v/>
      </c>
    </row>
    <row r="168" spans="1:26" x14ac:dyDescent="0.15">
      <c r="A168" s="33" t="str">
        <f>IF([6]道具信息!A168="","",[6]道具信息!A168)</f>
        <v/>
      </c>
      <c r="B168" s="33" t="str">
        <f>IF([6]道具信息!B168="","",[6]道具信息!B168)</f>
        <v/>
      </c>
      <c r="C168" s="33" t="str">
        <f>IF([6]道具信息!C168="","",[6]道具信息!C168)</f>
        <v/>
      </c>
      <c r="D168" s="33" t="str">
        <f>IF([6]道具信息!D168="","",[6]道具信息!D168)</f>
        <v>门客经验</v>
      </c>
      <c r="E168" s="33">
        <f>IF([6]道具信息!E168="","",[6]道具信息!E168)</f>
        <v>3</v>
      </c>
      <c r="F168" s="33">
        <f>IF([6]道具信息!F168="","",[6]道具信息!F168)</f>
        <v>1</v>
      </c>
      <c r="G168" s="33">
        <f>IF([6]道具信息!G168="","",[6]道具信息!G168)</f>
        <v>1</v>
      </c>
      <c r="H168" s="33">
        <f>IF([6]道具信息!H168="","",[6]道具信息!H168)</f>
        <v>1</v>
      </c>
      <c r="I168" s="33">
        <f>IF([6]道具信息!I168="","",[6]道具信息!I168)</f>
        <v>3</v>
      </c>
      <c r="J168" s="33">
        <f>IF([6]道具信息!J168="","",[6]道具信息!J168)</f>
        <v>3</v>
      </c>
      <c r="K168" s="33">
        <f>IF([6]道具信息!K168="","",[6]道具信息!K168)</f>
        <v>3</v>
      </c>
      <c r="L168" s="33" t="str">
        <f>IF([6]道具信息!L168="","",[6]道具信息!L168)</f>
        <v/>
      </c>
      <c r="M168" s="33" t="str">
        <f>IF([6]道具信息!M168="","",[6]道具信息!M168)</f>
        <v/>
      </c>
      <c r="N168" s="33" t="str">
        <f>IF([6]道具信息!N168="","",[6]道具信息!N168)</f>
        <v/>
      </c>
      <c r="O168" s="33" t="str">
        <f>IF([6]道具信息!O168="","",[6]道具信息!O168)</f>
        <v/>
      </c>
      <c r="P168" s="33" t="str">
        <f>IF([6]道具信息!P168="","",[6]道具信息!P168)</f>
        <v/>
      </c>
      <c r="Q168" s="33" t="str">
        <f>IF([6]道具信息!Q168="","",[6]道具信息!Q168)</f>
        <v/>
      </c>
      <c r="R168" s="33" t="str">
        <f>IF([6]道具信息!R168="","",[6]道具信息!R168)</f>
        <v/>
      </c>
      <c r="S168" s="33" t="str">
        <f>IF([6]道具信息!S168="","",[6]道具信息!S168)</f>
        <v/>
      </c>
      <c r="T168" s="33" t="str">
        <f>IF([6]道具信息!T168="","",[6]道具信息!T168)</f>
        <v/>
      </c>
      <c r="U168" s="33" t="str">
        <f>IF([6]道具信息!U168="","",[6]道具信息!U168)</f>
        <v/>
      </c>
      <c r="V168" s="33" t="str">
        <f>IF([6]道具信息!V168="","",[6]道具信息!V168)</f>
        <v/>
      </c>
      <c r="W168" s="33" t="str">
        <f>IF([6]道具信息!W168="","",[6]道具信息!W168)</f>
        <v/>
      </c>
      <c r="X168" s="33" t="str">
        <f>IF([6]道具信息!X168="","",[6]道具信息!X168)</f>
        <v/>
      </c>
      <c r="Y168" s="33" t="str">
        <f>IF([6]道具信息!Y168="","",[6]道具信息!Y168)</f>
        <v/>
      </c>
      <c r="Z168" s="33" t="str">
        <f>IF([6]道具信息!Z168="","",[6]道具信息!Z168)</f>
        <v/>
      </c>
    </row>
    <row r="169" spans="1:26" x14ac:dyDescent="0.15">
      <c r="A169" s="33" t="str">
        <f>IF([6]道具信息!A169="","",[6]道具信息!A169)</f>
        <v/>
      </c>
      <c r="B169" s="33" t="str">
        <f>IF([6]道具信息!B169="","",[6]道具信息!B169)</f>
        <v/>
      </c>
      <c r="C169" s="33" t="str">
        <f>IF([6]道具信息!C169="","",[6]道具信息!C169)</f>
        <v/>
      </c>
      <c r="D169" s="33" t="str">
        <f>IF([6]道具信息!D169="","",[6]道具信息!D169)</f>
        <v>阅历-懵懂</v>
      </c>
      <c r="E169" s="33">
        <f>IF([6]道具信息!E169="","",[6]道具信息!E169)</f>
        <v>3</v>
      </c>
      <c r="F169" s="33">
        <f>IF([6]道具信息!F169="","",[6]道具信息!F169)</f>
        <v>1</v>
      </c>
      <c r="G169" s="33">
        <f>IF([6]道具信息!G169="","",[6]道具信息!G169)</f>
        <v>1</v>
      </c>
      <c r="H169" s="33">
        <f>IF([6]道具信息!H169="","",[6]道具信息!H169)</f>
        <v>1</v>
      </c>
      <c r="I169" s="33">
        <f>IF([6]道具信息!I169="","",[6]道具信息!I169)</f>
        <v>3</v>
      </c>
      <c r="J169" s="33">
        <f>IF([6]道具信息!J169="","",[6]道具信息!J169)</f>
        <v>3</v>
      </c>
      <c r="K169" s="33">
        <f>IF([6]道具信息!K169="","",[6]道具信息!K169)</f>
        <v>3</v>
      </c>
      <c r="L169" s="33" t="str">
        <f>IF([6]道具信息!L169="","",[6]道具信息!L169)</f>
        <v/>
      </c>
      <c r="M169" s="33" t="str">
        <f>IF([6]道具信息!M169="","",[6]道具信息!M169)</f>
        <v/>
      </c>
      <c r="N169" s="33" t="str">
        <f>IF([6]道具信息!N169="","",[6]道具信息!N169)</f>
        <v/>
      </c>
      <c r="O169" s="33" t="str">
        <f>IF([6]道具信息!O169="","",[6]道具信息!O169)</f>
        <v/>
      </c>
      <c r="P169" s="33" t="str">
        <f>IF([6]道具信息!P169="","",[6]道具信息!P169)</f>
        <v/>
      </c>
      <c r="Q169" s="33" t="str">
        <f>IF([6]道具信息!Q169="","",[6]道具信息!Q169)</f>
        <v/>
      </c>
      <c r="R169" s="33" t="str">
        <f>IF([6]道具信息!R169="","",[6]道具信息!R169)</f>
        <v/>
      </c>
      <c r="S169" s="33" t="str">
        <f>IF([6]道具信息!S169="","",[6]道具信息!S169)</f>
        <v/>
      </c>
      <c r="T169" s="33" t="str">
        <f>IF([6]道具信息!T169="","",[6]道具信息!T169)</f>
        <v/>
      </c>
      <c r="U169" s="33" t="str">
        <f>IF([6]道具信息!U169="","",[6]道具信息!U169)</f>
        <v/>
      </c>
      <c r="V169" s="33" t="str">
        <f>IF([6]道具信息!V169="","",[6]道具信息!V169)</f>
        <v/>
      </c>
      <c r="W169" s="33" t="str">
        <f>IF([6]道具信息!W169="","",[6]道具信息!W169)</f>
        <v/>
      </c>
      <c r="X169" s="33" t="str">
        <f>IF([6]道具信息!X169="","",[6]道具信息!X169)</f>
        <v/>
      </c>
      <c r="Y169" s="33" t="str">
        <f>IF([6]道具信息!Y169="","",[6]道具信息!Y169)</f>
        <v/>
      </c>
      <c r="Z169" s="33" t="str">
        <f>IF([6]道具信息!Z169="","",[6]道具信息!Z169)</f>
        <v/>
      </c>
    </row>
    <row r="170" spans="1:26" x14ac:dyDescent="0.15">
      <c r="A170" s="33" t="str">
        <f>IF([6]道具信息!A170="","",[6]道具信息!A170)</f>
        <v/>
      </c>
      <c r="B170" s="33" t="str">
        <f>IF([6]道具信息!B170="","",[6]道具信息!B170)</f>
        <v/>
      </c>
      <c r="C170" s="33" t="str">
        <f>IF([6]道具信息!C170="","",[6]道具信息!C170)</f>
        <v/>
      </c>
      <c r="D170" s="33" t="str">
        <f>IF([6]道具信息!D170="","",[6]道具信息!D170)</f>
        <v>阅历-机敏</v>
      </c>
      <c r="E170" s="33">
        <f>IF([6]道具信息!E170="","",[6]道具信息!E170)</f>
        <v>30</v>
      </c>
      <c r="F170" s="33">
        <f>IF([6]道具信息!F170="","",[6]道具信息!F170)</f>
        <v>1</v>
      </c>
      <c r="G170" s="33">
        <f>IF([6]道具信息!G170="","",[6]道具信息!G170)</f>
        <v>1</v>
      </c>
      <c r="H170" s="33">
        <f>IF([6]道具信息!H170="","",[6]道具信息!H170)</f>
        <v>1</v>
      </c>
      <c r="I170" s="33">
        <f>IF([6]道具信息!I170="","",[6]道具信息!I170)</f>
        <v>30</v>
      </c>
      <c r="J170" s="33">
        <f>IF([6]道具信息!J170="","",[6]道具信息!J170)</f>
        <v>30</v>
      </c>
      <c r="K170" s="33">
        <f>IF([6]道具信息!K170="","",[6]道具信息!K170)</f>
        <v>30</v>
      </c>
      <c r="L170" s="33" t="str">
        <f>IF([6]道具信息!L170="","",[6]道具信息!L170)</f>
        <v/>
      </c>
      <c r="M170" s="33" t="str">
        <f>IF([6]道具信息!M170="","",[6]道具信息!M170)</f>
        <v/>
      </c>
      <c r="N170" s="33" t="str">
        <f>IF([6]道具信息!N170="","",[6]道具信息!N170)</f>
        <v/>
      </c>
      <c r="O170" s="33" t="str">
        <f>IF([6]道具信息!O170="","",[6]道具信息!O170)</f>
        <v/>
      </c>
      <c r="P170" s="33" t="str">
        <f>IF([6]道具信息!P170="","",[6]道具信息!P170)</f>
        <v/>
      </c>
      <c r="Q170" s="33" t="str">
        <f>IF([6]道具信息!Q170="","",[6]道具信息!Q170)</f>
        <v/>
      </c>
      <c r="R170" s="33" t="str">
        <f>IF([6]道具信息!R170="","",[6]道具信息!R170)</f>
        <v/>
      </c>
      <c r="S170" s="33" t="str">
        <f>IF([6]道具信息!S170="","",[6]道具信息!S170)</f>
        <v/>
      </c>
      <c r="T170" s="33" t="str">
        <f>IF([6]道具信息!T170="","",[6]道具信息!T170)</f>
        <v/>
      </c>
      <c r="U170" s="33" t="str">
        <f>IF([6]道具信息!U170="","",[6]道具信息!U170)</f>
        <v/>
      </c>
      <c r="V170" s="33" t="str">
        <f>IF([6]道具信息!V170="","",[6]道具信息!V170)</f>
        <v/>
      </c>
      <c r="W170" s="33" t="str">
        <f>IF([6]道具信息!W170="","",[6]道具信息!W170)</f>
        <v/>
      </c>
      <c r="X170" s="33" t="str">
        <f>IF([6]道具信息!X170="","",[6]道具信息!X170)</f>
        <v/>
      </c>
      <c r="Y170" s="33" t="str">
        <f>IF([6]道具信息!Y170="","",[6]道具信息!Y170)</f>
        <v/>
      </c>
      <c r="Z170" s="33" t="str">
        <f>IF([6]道具信息!Z170="","",[6]道具信息!Z170)</f>
        <v/>
      </c>
    </row>
    <row r="171" spans="1:26" x14ac:dyDescent="0.15">
      <c r="A171" s="33" t="str">
        <f>IF([6]道具信息!A171="","",[6]道具信息!A171)</f>
        <v/>
      </c>
      <c r="B171" s="33" t="str">
        <f>IF([6]道具信息!B171="","",[6]道具信息!B171)</f>
        <v/>
      </c>
      <c r="C171" s="33" t="str">
        <f>IF([6]道具信息!C171="","",[6]道具信息!C171)</f>
        <v/>
      </c>
      <c r="D171" s="33" t="str">
        <f>IF([6]道具信息!D171="","",[6]道具信息!D171)</f>
        <v>阅历-入世</v>
      </c>
      <c r="E171" s="33">
        <f>IF([6]道具信息!E171="","",[6]道具信息!E171)</f>
        <v>150</v>
      </c>
      <c r="F171" s="33">
        <f>IF([6]道具信息!F171="","",[6]道具信息!F171)</f>
        <v>1</v>
      </c>
      <c r="G171" s="33">
        <f>IF([6]道具信息!G171="","",[6]道具信息!G171)</f>
        <v>1</v>
      </c>
      <c r="H171" s="33">
        <f>IF([6]道具信息!H171="","",[6]道具信息!H171)</f>
        <v>1</v>
      </c>
      <c r="I171" s="33">
        <f>IF([6]道具信息!I171="","",[6]道具信息!I171)</f>
        <v>150</v>
      </c>
      <c r="J171" s="33">
        <f>IF([6]道具信息!J171="","",[6]道具信息!J171)</f>
        <v>150</v>
      </c>
      <c r="K171" s="33">
        <f>IF([6]道具信息!K171="","",[6]道具信息!K171)</f>
        <v>150</v>
      </c>
      <c r="L171" s="33" t="str">
        <f>IF([6]道具信息!L171="","",[6]道具信息!L171)</f>
        <v/>
      </c>
      <c r="M171" s="33" t="str">
        <f>IF([6]道具信息!M171="","",[6]道具信息!M171)</f>
        <v/>
      </c>
      <c r="N171" s="33" t="str">
        <f>IF([6]道具信息!N171="","",[6]道具信息!N171)</f>
        <v/>
      </c>
      <c r="O171" s="33" t="str">
        <f>IF([6]道具信息!O171="","",[6]道具信息!O171)</f>
        <v/>
      </c>
      <c r="P171" s="33" t="str">
        <f>IF([6]道具信息!P171="","",[6]道具信息!P171)</f>
        <v/>
      </c>
      <c r="Q171" s="33" t="str">
        <f>IF([6]道具信息!Q171="","",[6]道具信息!Q171)</f>
        <v/>
      </c>
      <c r="R171" s="33" t="str">
        <f>IF([6]道具信息!R171="","",[6]道具信息!R171)</f>
        <v/>
      </c>
      <c r="S171" s="33" t="str">
        <f>IF([6]道具信息!S171="","",[6]道具信息!S171)</f>
        <v/>
      </c>
      <c r="T171" s="33" t="str">
        <f>IF([6]道具信息!T171="","",[6]道具信息!T171)</f>
        <v/>
      </c>
      <c r="U171" s="33" t="str">
        <f>IF([6]道具信息!U171="","",[6]道具信息!U171)</f>
        <v/>
      </c>
      <c r="V171" s="33" t="str">
        <f>IF([6]道具信息!V171="","",[6]道具信息!V171)</f>
        <v/>
      </c>
      <c r="W171" s="33" t="str">
        <f>IF([6]道具信息!W171="","",[6]道具信息!W171)</f>
        <v/>
      </c>
      <c r="X171" s="33" t="str">
        <f>IF([6]道具信息!X171="","",[6]道具信息!X171)</f>
        <v/>
      </c>
      <c r="Y171" s="33" t="str">
        <f>IF([6]道具信息!Y171="","",[6]道具信息!Y171)</f>
        <v/>
      </c>
      <c r="Z171" s="33" t="str">
        <f>IF([6]道具信息!Z171="","",[6]道具信息!Z171)</f>
        <v/>
      </c>
    </row>
    <row r="172" spans="1:26" x14ac:dyDescent="0.15">
      <c r="A172" s="33" t="str">
        <f>IF([6]道具信息!A172="","",[6]道具信息!A172)</f>
        <v/>
      </c>
      <c r="B172" s="33" t="str">
        <f>IF([6]道具信息!B172="","",[6]道具信息!B172)</f>
        <v/>
      </c>
      <c r="C172" s="33" t="str">
        <f>IF([6]道具信息!C172="","",[6]道具信息!C172)</f>
        <v/>
      </c>
      <c r="D172" s="33" t="str">
        <f>IF([6]道具信息!D172="","",[6]道具信息!D172)</f>
        <v>阅历-闻达</v>
      </c>
      <c r="E172" s="33">
        <f>IF([6]道具信息!E172="","",[6]道具信息!E172)</f>
        <v>300</v>
      </c>
      <c r="F172" s="33">
        <f>IF([6]道具信息!F172="","",[6]道具信息!F172)</f>
        <v>1</v>
      </c>
      <c r="G172" s="33">
        <f>IF([6]道具信息!G172="","",[6]道具信息!G172)</f>
        <v>1</v>
      </c>
      <c r="H172" s="33">
        <f>IF([6]道具信息!H172="","",[6]道具信息!H172)</f>
        <v>1</v>
      </c>
      <c r="I172" s="33">
        <f>IF([6]道具信息!I172="","",[6]道具信息!I172)</f>
        <v>300</v>
      </c>
      <c r="J172" s="33">
        <f>IF([6]道具信息!J172="","",[6]道具信息!J172)</f>
        <v>300</v>
      </c>
      <c r="K172" s="33">
        <f>IF([6]道具信息!K172="","",[6]道具信息!K172)</f>
        <v>300</v>
      </c>
      <c r="L172" s="33" t="str">
        <f>IF([6]道具信息!L172="","",[6]道具信息!L172)</f>
        <v/>
      </c>
      <c r="M172" s="33" t="str">
        <f>IF([6]道具信息!M172="","",[6]道具信息!M172)</f>
        <v/>
      </c>
      <c r="N172" s="33" t="str">
        <f>IF([6]道具信息!N172="","",[6]道具信息!N172)</f>
        <v/>
      </c>
      <c r="O172" s="33" t="str">
        <f>IF([6]道具信息!O172="","",[6]道具信息!O172)</f>
        <v/>
      </c>
      <c r="P172" s="33" t="str">
        <f>IF([6]道具信息!P172="","",[6]道具信息!P172)</f>
        <v/>
      </c>
      <c r="Q172" s="33" t="str">
        <f>IF([6]道具信息!Q172="","",[6]道具信息!Q172)</f>
        <v/>
      </c>
      <c r="R172" s="33" t="str">
        <f>IF([6]道具信息!R172="","",[6]道具信息!R172)</f>
        <v/>
      </c>
      <c r="S172" s="33" t="str">
        <f>IF([6]道具信息!S172="","",[6]道具信息!S172)</f>
        <v/>
      </c>
      <c r="T172" s="33" t="str">
        <f>IF([6]道具信息!T172="","",[6]道具信息!T172)</f>
        <v/>
      </c>
      <c r="U172" s="33" t="str">
        <f>IF([6]道具信息!U172="","",[6]道具信息!U172)</f>
        <v/>
      </c>
      <c r="V172" s="33" t="str">
        <f>IF([6]道具信息!V172="","",[6]道具信息!V172)</f>
        <v/>
      </c>
      <c r="W172" s="33" t="str">
        <f>IF([6]道具信息!W172="","",[6]道具信息!W172)</f>
        <v/>
      </c>
      <c r="X172" s="33" t="str">
        <f>IF([6]道具信息!X172="","",[6]道具信息!X172)</f>
        <v/>
      </c>
      <c r="Y172" s="33" t="str">
        <f>IF([6]道具信息!Y172="","",[6]道具信息!Y172)</f>
        <v/>
      </c>
      <c r="Z172" s="33" t="str">
        <f>IF([6]道具信息!Z172="","",[6]道具信息!Z172)</f>
        <v/>
      </c>
    </row>
    <row r="173" spans="1:26" x14ac:dyDescent="0.15">
      <c r="A173" s="33" t="str">
        <f>IF([6]道具信息!A173="","",[6]道具信息!A173)</f>
        <v/>
      </c>
      <c r="B173" s="33" t="str">
        <f>IF([6]道具信息!B173="","",[6]道具信息!B173)</f>
        <v/>
      </c>
      <c r="C173" s="33" t="str">
        <f>IF([6]道具信息!C173="","",[6]道具信息!C173)</f>
        <v/>
      </c>
      <c r="D173" s="33" t="str">
        <f>IF([6]道具信息!D173="","",[6]道具信息!D173)</f>
        <v>阅历-出世</v>
      </c>
      <c r="E173" s="33">
        <f>IF([6]道具信息!E173="","",[6]道具信息!E173)</f>
        <v>3000</v>
      </c>
      <c r="F173" s="33">
        <f>IF([6]道具信息!F173="","",[6]道具信息!F173)</f>
        <v>1</v>
      </c>
      <c r="G173" s="33">
        <f>IF([6]道具信息!G173="","",[6]道具信息!G173)</f>
        <v>1</v>
      </c>
      <c r="H173" s="33">
        <f>IF([6]道具信息!H173="","",[6]道具信息!H173)</f>
        <v>1</v>
      </c>
      <c r="I173" s="33">
        <f>IF([6]道具信息!I173="","",[6]道具信息!I173)</f>
        <v>3000</v>
      </c>
      <c r="J173" s="33">
        <f>IF([6]道具信息!J173="","",[6]道具信息!J173)</f>
        <v>3000</v>
      </c>
      <c r="K173" s="33">
        <f>IF([6]道具信息!K173="","",[6]道具信息!K173)</f>
        <v>3000</v>
      </c>
      <c r="L173" s="33" t="str">
        <f>IF([6]道具信息!L173="","",[6]道具信息!L173)</f>
        <v/>
      </c>
      <c r="M173" s="33" t="str">
        <f>IF([6]道具信息!M173="","",[6]道具信息!M173)</f>
        <v/>
      </c>
      <c r="N173" s="33" t="str">
        <f>IF([6]道具信息!N173="","",[6]道具信息!N173)</f>
        <v/>
      </c>
      <c r="O173" s="33" t="str">
        <f>IF([6]道具信息!O173="","",[6]道具信息!O173)</f>
        <v/>
      </c>
      <c r="P173" s="33" t="str">
        <f>IF([6]道具信息!P173="","",[6]道具信息!P173)</f>
        <v/>
      </c>
      <c r="Q173" s="33" t="str">
        <f>IF([6]道具信息!Q173="","",[6]道具信息!Q173)</f>
        <v/>
      </c>
      <c r="R173" s="33" t="str">
        <f>IF([6]道具信息!R173="","",[6]道具信息!R173)</f>
        <v/>
      </c>
      <c r="S173" s="33" t="str">
        <f>IF([6]道具信息!S173="","",[6]道具信息!S173)</f>
        <v/>
      </c>
      <c r="T173" s="33" t="str">
        <f>IF([6]道具信息!T173="","",[6]道具信息!T173)</f>
        <v/>
      </c>
      <c r="U173" s="33" t="str">
        <f>IF([6]道具信息!U173="","",[6]道具信息!U173)</f>
        <v/>
      </c>
      <c r="V173" s="33" t="str">
        <f>IF([6]道具信息!V173="","",[6]道具信息!V173)</f>
        <v/>
      </c>
      <c r="W173" s="33" t="str">
        <f>IF([6]道具信息!W173="","",[6]道具信息!W173)</f>
        <v/>
      </c>
      <c r="X173" s="33" t="str">
        <f>IF([6]道具信息!X173="","",[6]道具信息!X173)</f>
        <v/>
      </c>
      <c r="Y173" s="33" t="str">
        <f>IF([6]道具信息!Y173="","",[6]道具信息!Y173)</f>
        <v/>
      </c>
      <c r="Z173" s="33" t="str">
        <f>IF([6]道具信息!Z173="","",[6]道具信息!Z173)</f>
        <v/>
      </c>
    </row>
    <row r="174" spans="1:26" x14ac:dyDescent="0.15">
      <c r="A174" s="33" t="str">
        <f>IF([6]道具信息!A174="","",[6]道具信息!A174)</f>
        <v/>
      </c>
      <c r="B174" s="33" t="str">
        <f>IF([6]道具信息!B174="","",[6]道具信息!B174)</f>
        <v/>
      </c>
      <c r="C174" s="33" t="str">
        <f>IF([6]道具信息!C174="","",[6]道具信息!C174)</f>
        <v/>
      </c>
      <c r="D174" s="33" t="str">
        <f>IF([6]道具信息!D174="","",[6]道具信息!D174)</f>
        <v/>
      </c>
      <c r="E174" s="33" t="str">
        <f>IF([6]道具信息!E174="","",[6]道具信息!E174)</f>
        <v/>
      </c>
      <c r="F174" s="33" t="str">
        <f>IF([6]道具信息!F174="","",[6]道具信息!F174)</f>
        <v/>
      </c>
      <c r="G174" s="33" t="str">
        <f>IF([6]道具信息!G174="","",[6]道具信息!G174)</f>
        <v/>
      </c>
      <c r="H174" s="33" t="str">
        <f>IF([6]道具信息!H174="","",[6]道具信息!H174)</f>
        <v/>
      </c>
      <c r="I174" s="33" t="str">
        <f>IF([6]道具信息!I174="","",[6]道具信息!I174)</f>
        <v/>
      </c>
      <c r="J174" s="33" t="str">
        <f>IF([6]道具信息!J174="","",[6]道具信息!J174)</f>
        <v/>
      </c>
      <c r="K174" s="33" t="str">
        <f>IF([6]道具信息!K174="","",[6]道具信息!K174)</f>
        <v/>
      </c>
      <c r="L174" s="33" t="str">
        <f>IF([6]道具信息!L174="","",[6]道具信息!L174)</f>
        <v/>
      </c>
      <c r="M174" s="33" t="str">
        <f>IF([6]道具信息!M174="","",[6]道具信息!M174)</f>
        <v/>
      </c>
      <c r="N174" s="33" t="str">
        <f>IF([6]道具信息!N174="","",[6]道具信息!N174)</f>
        <v/>
      </c>
      <c r="O174" s="33" t="str">
        <f>IF([6]道具信息!O174="","",[6]道具信息!O174)</f>
        <v/>
      </c>
      <c r="P174" s="33" t="str">
        <f>IF([6]道具信息!P174="","",[6]道具信息!P174)</f>
        <v/>
      </c>
      <c r="Q174" s="33" t="str">
        <f>IF([6]道具信息!Q174="","",[6]道具信息!Q174)</f>
        <v/>
      </c>
      <c r="R174" s="33" t="str">
        <f>IF([6]道具信息!R174="","",[6]道具信息!R174)</f>
        <v/>
      </c>
      <c r="S174" s="33" t="str">
        <f>IF([6]道具信息!S174="","",[6]道具信息!S174)</f>
        <v/>
      </c>
      <c r="T174" s="33" t="str">
        <f>IF([6]道具信息!T174="","",[6]道具信息!T174)</f>
        <v/>
      </c>
      <c r="U174" s="33" t="str">
        <f>IF([6]道具信息!U174="","",[6]道具信息!U174)</f>
        <v/>
      </c>
      <c r="V174" s="33" t="str">
        <f>IF([6]道具信息!V174="","",[6]道具信息!V174)</f>
        <v/>
      </c>
      <c r="W174" s="33" t="str">
        <f>IF([6]道具信息!W174="","",[6]道具信息!W174)</f>
        <v/>
      </c>
      <c r="X174" s="33" t="str">
        <f>IF([6]道具信息!X174="","",[6]道具信息!X174)</f>
        <v/>
      </c>
      <c r="Y174" s="33" t="str">
        <f>IF([6]道具信息!Y174="","",[6]道具信息!Y174)</f>
        <v/>
      </c>
      <c r="Z174" s="33" t="str">
        <f>IF([6]道具信息!Z174="","",[6]道具信息!Z174)</f>
        <v/>
      </c>
    </row>
    <row r="175" spans="1:26" x14ac:dyDescent="0.15">
      <c r="A175" s="33" t="str">
        <f>IF([6]道具信息!A175="","",[6]道具信息!A175)</f>
        <v/>
      </c>
      <c r="B175" s="33" t="str">
        <f>IF([6]道具信息!B175="","",[6]道具信息!B175)</f>
        <v/>
      </c>
      <c r="C175" s="33" t="str">
        <f>IF([6]道具信息!C175="","",[6]道具信息!C175)</f>
        <v/>
      </c>
      <c r="D175" s="33" t="str">
        <f>IF([6]道具信息!D175="","",[6]道具信息!D175)</f>
        <v>随机橙色门客碎片</v>
      </c>
      <c r="E175" s="33">
        <f>IF([6]道具信息!E175="","",[6]道具信息!E175)</f>
        <v>266.66666666666669</v>
      </c>
      <c r="F175" s="33">
        <f>IF([6]道具信息!F175="","",[6]道具信息!F175)</f>
        <v>1</v>
      </c>
      <c r="G175" s="33">
        <f>IF([6]道具信息!G175="","",[6]道具信息!G175)</f>
        <v>1</v>
      </c>
      <c r="H175" s="33">
        <f>IF([6]道具信息!H175="","",[6]道具信息!H175)</f>
        <v>1</v>
      </c>
      <c r="I175" s="33">
        <f>IF([6]道具信息!I175="","",[6]道具信息!I175)</f>
        <v>266.66666666666669</v>
      </c>
      <c r="J175" s="33">
        <f>IF([6]道具信息!J175="","",[6]道具信息!J175)</f>
        <v>266.66666666666669</v>
      </c>
      <c r="K175" s="33">
        <f>IF([6]道具信息!K175="","",[6]道具信息!K175)</f>
        <v>266.66666666666669</v>
      </c>
      <c r="L175" s="33" t="str">
        <f>IF([6]道具信息!L175="","",[6]道具信息!L175)</f>
        <v/>
      </c>
      <c r="M175" s="33" t="str">
        <f>IF([6]道具信息!M175="","",[6]道具信息!M175)</f>
        <v/>
      </c>
      <c r="N175" s="33" t="str">
        <f>IF([6]道具信息!N175="","",[6]道具信息!N175)</f>
        <v/>
      </c>
      <c r="O175" s="33" t="str">
        <f>IF([6]道具信息!O175="","",[6]道具信息!O175)</f>
        <v/>
      </c>
      <c r="P175" s="33" t="str">
        <f>IF([6]道具信息!P175="","",[6]道具信息!P175)</f>
        <v/>
      </c>
      <c r="Q175" s="33" t="str">
        <f>IF([6]道具信息!Q175="","",[6]道具信息!Q175)</f>
        <v/>
      </c>
      <c r="R175" s="33" t="str">
        <f>IF([6]道具信息!R175="","",[6]道具信息!R175)</f>
        <v/>
      </c>
      <c r="S175" s="33" t="str">
        <f>IF([6]道具信息!S175="","",[6]道具信息!S175)</f>
        <v/>
      </c>
      <c r="T175" s="33" t="str">
        <f>IF([6]道具信息!T175="","",[6]道具信息!T175)</f>
        <v/>
      </c>
      <c r="U175" s="33" t="str">
        <f>IF([6]道具信息!U175="","",[6]道具信息!U175)</f>
        <v/>
      </c>
      <c r="V175" s="33" t="str">
        <f>IF([6]道具信息!V175="","",[6]道具信息!V175)</f>
        <v/>
      </c>
      <c r="W175" s="33" t="str">
        <f>IF([6]道具信息!W175="","",[6]道具信息!W175)</f>
        <v/>
      </c>
      <c r="X175" s="33" t="str">
        <f>IF([6]道具信息!X175="","",[6]道具信息!X175)</f>
        <v/>
      </c>
      <c r="Y175" s="33" t="str">
        <f>IF([6]道具信息!Y175="","",[6]道具信息!Y175)</f>
        <v/>
      </c>
      <c r="Z175" s="33" t="str">
        <f>IF([6]道具信息!Z175="","",[6]道具信息!Z175)</f>
        <v/>
      </c>
    </row>
    <row r="176" spans="1:26" x14ac:dyDescent="0.15">
      <c r="A176" s="33" t="str">
        <f>IF([6]道具信息!A176="","",[6]道具信息!A176)</f>
        <v/>
      </c>
      <c r="B176" s="33" t="str">
        <f>IF([6]道具信息!B176="","",[6]道具信息!B176)</f>
        <v/>
      </c>
      <c r="C176" s="33" t="str">
        <f>IF([6]道具信息!C176="","",[6]道具信息!C176)</f>
        <v/>
      </c>
      <c r="D176" s="33" t="str">
        <f>IF([6]道具信息!D176="","",[6]道具信息!D176)</f>
        <v>随机红色门客碎片</v>
      </c>
      <c r="E176" s="33">
        <f>IF([6]道具信息!E176="","",[6]道具信息!E176)</f>
        <v>400</v>
      </c>
      <c r="F176" s="33">
        <f>IF([6]道具信息!F176="","",[6]道具信息!F176)</f>
        <v>1</v>
      </c>
      <c r="G176" s="33">
        <f>IF([6]道具信息!G176="","",[6]道具信息!G176)</f>
        <v>1</v>
      </c>
      <c r="H176" s="33">
        <f>IF([6]道具信息!H176="","",[6]道具信息!H176)</f>
        <v>1</v>
      </c>
      <c r="I176" s="33">
        <f>IF([6]道具信息!I176="","",[6]道具信息!I176)</f>
        <v>400</v>
      </c>
      <c r="J176" s="33">
        <f>IF([6]道具信息!J176="","",[6]道具信息!J176)</f>
        <v>400</v>
      </c>
      <c r="K176" s="33">
        <f>IF([6]道具信息!K176="","",[6]道具信息!K176)</f>
        <v>400</v>
      </c>
      <c r="L176" s="33" t="str">
        <f>IF([6]道具信息!L176="","",[6]道具信息!L176)</f>
        <v/>
      </c>
      <c r="M176" s="33" t="str">
        <f>IF([6]道具信息!M176="","",[6]道具信息!M176)</f>
        <v/>
      </c>
      <c r="N176" s="33" t="str">
        <f>IF([6]道具信息!N176="","",[6]道具信息!N176)</f>
        <v/>
      </c>
      <c r="O176" s="33" t="str">
        <f>IF([6]道具信息!O176="","",[6]道具信息!O176)</f>
        <v/>
      </c>
      <c r="P176" s="33" t="str">
        <f>IF([6]道具信息!P176="","",[6]道具信息!P176)</f>
        <v/>
      </c>
      <c r="Q176" s="33" t="str">
        <f>IF([6]道具信息!Q176="","",[6]道具信息!Q176)</f>
        <v/>
      </c>
      <c r="R176" s="33" t="str">
        <f>IF([6]道具信息!R176="","",[6]道具信息!R176)</f>
        <v/>
      </c>
      <c r="S176" s="33" t="str">
        <f>IF([6]道具信息!S176="","",[6]道具信息!S176)</f>
        <v/>
      </c>
      <c r="T176" s="33" t="str">
        <f>IF([6]道具信息!T176="","",[6]道具信息!T176)</f>
        <v/>
      </c>
      <c r="U176" s="33" t="str">
        <f>IF([6]道具信息!U176="","",[6]道具信息!U176)</f>
        <v/>
      </c>
      <c r="V176" s="33" t="str">
        <f>IF([6]道具信息!V176="","",[6]道具信息!V176)</f>
        <v/>
      </c>
      <c r="W176" s="33" t="str">
        <f>IF([6]道具信息!W176="","",[6]道具信息!W176)</f>
        <v/>
      </c>
      <c r="X176" s="33" t="str">
        <f>IF([6]道具信息!X176="","",[6]道具信息!X176)</f>
        <v/>
      </c>
      <c r="Y176" s="33" t="str">
        <f>IF([6]道具信息!Y176="","",[6]道具信息!Y176)</f>
        <v/>
      </c>
      <c r="Z176" s="33" t="str">
        <f>IF([6]道具信息!Z176="","",[6]道具信息!Z176)</f>
        <v/>
      </c>
    </row>
    <row r="177" spans="1:26" x14ac:dyDescent="0.15">
      <c r="A177" s="33" t="str">
        <f>IF([6]道具信息!A177="","",[6]道具信息!A177)</f>
        <v/>
      </c>
      <c r="B177" s="33" t="str">
        <f>IF([6]道具信息!B177="","",[6]道具信息!B177)</f>
        <v/>
      </c>
      <c r="C177" s="33" t="str">
        <f>IF([6]道具信息!C177="","",[6]道具信息!C177)</f>
        <v/>
      </c>
      <c r="D177" s="33" t="str">
        <f>IF([6]道具信息!D177="","",[6]道具信息!D177)</f>
        <v/>
      </c>
      <c r="E177" s="33" t="str">
        <f>IF([6]道具信息!E177="","",[6]道具信息!E177)</f>
        <v/>
      </c>
      <c r="F177" s="33" t="str">
        <f>IF([6]道具信息!F177="","",[6]道具信息!F177)</f>
        <v/>
      </c>
      <c r="G177" s="33" t="str">
        <f>IF([6]道具信息!G177="","",[6]道具信息!G177)</f>
        <v/>
      </c>
      <c r="H177" s="33" t="str">
        <f>IF([6]道具信息!H177="","",[6]道具信息!H177)</f>
        <v/>
      </c>
      <c r="I177" s="33" t="str">
        <f>IF([6]道具信息!I177="","",[6]道具信息!I177)</f>
        <v/>
      </c>
      <c r="J177" s="33" t="str">
        <f>IF([6]道具信息!J177="","",[6]道具信息!J177)</f>
        <v/>
      </c>
      <c r="K177" s="33" t="str">
        <f>IF([6]道具信息!K177="","",[6]道具信息!K177)</f>
        <v/>
      </c>
      <c r="L177" s="33" t="str">
        <f>IF([6]道具信息!L177="","",[6]道具信息!L177)</f>
        <v/>
      </c>
      <c r="M177" s="33" t="str">
        <f>IF([6]道具信息!M177="","",[6]道具信息!M177)</f>
        <v/>
      </c>
      <c r="N177" s="33" t="str">
        <f>IF([6]道具信息!N177="","",[6]道具信息!N177)</f>
        <v/>
      </c>
      <c r="O177" s="33" t="str">
        <f>IF([6]道具信息!O177="","",[6]道具信息!O177)</f>
        <v/>
      </c>
      <c r="P177" s="33" t="str">
        <f>IF([6]道具信息!P177="","",[6]道具信息!P177)</f>
        <v/>
      </c>
      <c r="Q177" s="33" t="str">
        <f>IF([6]道具信息!Q177="","",[6]道具信息!Q177)</f>
        <v/>
      </c>
      <c r="R177" s="33" t="str">
        <f>IF([6]道具信息!R177="","",[6]道具信息!R177)</f>
        <v/>
      </c>
      <c r="S177" s="33" t="str">
        <f>IF([6]道具信息!S177="","",[6]道具信息!S177)</f>
        <v/>
      </c>
      <c r="T177" s="33" t="str">
        <f>IF([6]道具信息!T177="","",[6]道具信息!T177)</f>
        <v/>
      </c>
      <c r="U177" s="33" t="str">
        <f>IF([6]道具信息!U177="","",[6]道具信息!U177)</f>
        <v/>
      </c>
      <c r="V177" s="33" t="str">
        <f>IF([6]道具信息!V177="","",[6]道具信息!V177)</f>
        <v/>
      </c>
      <c r="W177" s="33" t="str">
        <f>IF([6]道具信息!W177="","",[6]道具信息!W177)</f>
        <v/>
      </c>
      <c r="X177" s="33" t="str">
        <f>IF([6]道具信息!X177="","",[6]道具信息!X177)</f>
        <v/>
      </c>
      <c r="Y177" s="33" t="str">
        <f>IF([6]道具信息!Y177="","",[6]道具信息!Y177)</f>
        <v/>
      </c>
      <c r="Z177" s="33" t="str">
        <f>IF([6]道具信息!Z177="","",[6]道具信息!Z177)</f>
        <v/>
      </c>
    </row>
    <row r="178" spans="1:26" x14ac:dyDescent="0.15">
      <c r="A178" s="33" t="str">
        <f>IF([6]道具信息!A178="","",[6]道具信息!A178)</f>
        <v/>
      </c>
      <c r="B178" s="33" t="str">
        <f>IF([6]道具信息!B178="","",[6]道具信息!B178)</f>
        <v/>
      </c>
      <c r="C178" s="33" t="str">
        <f>IF([6]道具信息!C178="","",[6]道具信息!C178)</f>
        <v/>
      </c>
      <c r="D178" s="33" t="str">
        <f>IF([6]道具信息!D178="","",[6]道具信息!D178)</f>
        <v>育马券</v>
      </c>
      <c r="E178" s="33">
        <f>IF([6]道具信息!E178="","",[6]道具信息!E178)</f>
        <v>1</v>
      </c>
      <c r="F178" s="33">
        <f>IF([6]道具信息!F178="","",[6]道具信息!F178)</f>
        <v>1</v>
      </c>
      <c r="G178" s="33">
        <f>IF([6]道具信息!G178="","",[6]道具信息!G178)</f>
        <v>1</v>
      </c>
      <c r="H178" s="33">
        <f>IF([6]道具信息!H178="","",[6]道具信息!H178)</f>
        <v>1</v>
      </c>
      <c r="I178" s="33">
        <f>IF([6]道具信息!I178="","",[6]道具信息!I178)</f>
        <v>1</v>
      </c>
      <c r="J178" s="33">
        <f>IF([6]道具信息!J178="","",[6]道具信息!J178)</f>
        <v>1</v>
      </c>
      <c r="K178" s="33">
        <f>IF([6]道具信息!K178="","",[6]道具信息!K178)</f>
        <v>1</v>
      </c>
      <c r="L178" s="33" t="str">
        <f>IF([6]道具信息!L178="","",[6]道具信息!L178)</f>
        <v/>
      </c>
      <c r="M178" s="33" t="str">
        <f>IF([6]道具信息!M178="","",[6]道具信息!M178)</f>
        <v/>
      </c>
      <c r="N178" s="33" t="str">
        <f>IF([6]道具信息!N178="","",[6]道具信息!N178)</f>
        <v/>
      </c>
      <c r="O178" s="33" t="str">
        <f>IF([6]道具信息!O178="","",[6]道具信息!O178)</f>
        <v/>
      </c>
      <c r="P178" s="33" t="str">
        <f>IF([6]道具信息!P178="","",[6]道具信息!P178)</f>
        <v/>
      </c>
      <c r="Q178" s="33" t="str">
        <f>IF([6]道具信息!Q178="","",[6]道具信息!Q178)</f>
        <v/>
      </c>
      <c r="R178" s="33" t="str">
        <f>IF([6]道具信息!R178="","",[6]道具信息!R178)</f>
        <v/>
      </c>
      <c r="S178" s="33" t="str">
        <f>IF([6]道具信息!S178="","",[6]道具信息!S178)</f>
        <v/>
      </c>
      <c r="T178" s="33" t="str">
        <f>IF([6]道具信息!T178="","",[6]道具信息!T178)</f>
        <v/>
      </c>
      <c r="U178" s="33" t="str">
        <f>IF([6]道具信息!U178="","",[6]道具信息!U178)</f>
        <v/>
      </c>
      <c r="V178" s="33" t="str">
        <f>IF([6]道具信息!V178="","",[6]道具信息!V178)</f>
        <v/>
      </c>
      <c r="W178" s="33" t="str">
        <f>IF([6]道具信息!W178="","",[6]道具信息!W178)</f>
        <v/>
      </c>
      <c r="X178" s="33" t="str">
        <f>IF([6]道具信息!X178="","",[6]道具信息!X178)</f>
        <v/>
      </c>
      <c r="Y178" s="33" t="str">
        <f>IF([6]道具信息!Y178="","",[6]道具信息!Y178)</f>
        <v/>
      </c>
      <c r="Z178" s="33" t="str">
        <f>IF([6]道具信息!Z178="","",[6]道具信息!Z178)</f>
        <v/>
      </c>
    </row>
    <row r="179" spans="1:26" x14ac:dyDescent="0.15">
      <c r="A179" s="33" t="str">
        <f>IF([6]道具信息!A179="","",[6]道具信息!A179)</f>
        <v/>
      </c>
      <c r="B179" s="33" t="str">
        <f>IF([6]道具信息!B179="","",[6]道具信息!B179)</f>
        <v/>
      </c>
      <c r="C179" s="33" t="str">
        <f>IF([6]道具信息!C179="","",[6]道具信息!C179)</f>
        <v/>
      </c>
      <c r="D179" s="33" t="str">
        <f>IF([6]道具信息!D179="","",[6]道具信息!D179)</f>
        <v>荣誉马徽</v>
      </c>
      <c r="E179" s="33">
        <f>IF([6]道具信息!E179="","",[6]道具信息!E179)</f>
        <v>10</v>
      </c>
      <c r="F179" s="33">
        <f>IF([6]道具信息!F179="","",[6]道具信息!F179)</f>
        <v>1</v>
      </c>
      <c r="G179" s="33">
        <f>IF([6]道具信息!G179="","",[6]道具信息!G179)</f>
        <v>1</v>
      </c>
      <c r="H179" s="33">
        <f>IF([6]道具信息!H179="","",[6]道具信息!H179)</f>
        <v>1</v>
      </c>
      <c r="I179" s="33">
        <f>IF([6]道具信息!I179="","",[6]道具信息!I179)</f>
        <v>10</v>
      </c>
      <c r="J179" s="33">
        <f>IF([6]道具信息!J179="","",[6]道具信息!J179)</f>
        <v>10</v>
      </c>
      <c r="K179" s="33">
        <f>IF([6]道具信息!K179="","",[6]道具信息!K179)</f>
        <v>10</v>
      </c>
      <c r="L179" s="33" t="str">
        <f>IF([6]道具信息!L179="","",[6]道具信息!L179)</f>
        <v/>
      </c>
      <c r="M179" s="33" t="str">
        <f>IF([6]道具信息!M179="","",[6]道具信息!M179)</f>
        <v/>
      </c>
      <c r="N179" s="33" t="str">
        <f>IF([6]道具信息!N179="","",[6]道具信息!N179)</f>
        <v/>
      </c>
      <c r="O179" s="33" t="str">
        <f>IF([6]道具信息!O179="","",[6]道具信息!O179)</f>
        <v/>
      </c>
      <c r="P179" s="33" t="str">
        <f>IF([6]道具信息!P179="","",[6]道具信息!P179)</f>
        <v/>
      </c>
      <c r="Q179" s="33" t="str">
        <f>IF([6]道具信息!Q179="","",[6]道具信息!Q179)</f>
        <v/>
      </c>
      <c r="R179" s="33" t="str">
        <f>IF([6]道具信息!R179="","",[6]道具信息!R179)</f>
        <v/>
      </c>
      <c r="S179" s="33" t="str">
        <f>IF([6]道具信息!S179="","",[6]道具信息!S179)</f>
        <v/>
      </c>
      <c r="T179" s="33" t="str">
        <f>IF([6]道具信息!T179="","",[6]道具信息!T179)</f>
        <v/>
      </c>
      <c r="U179" s="33" t="str">
        <f>IF([6]道具信息!U179="","",[6]道具信息!U179)</f>
        <v/>
      </c>
      <c r="V179" s="33" t="str">
        <f>IF([6]道具信息!V179="","",[6]道具信息!V179)</f>
        <v/>
      </c>
      <c r="W179" s="33" t="str">
        <f>IF([6]道具信息!W179="","",[6]道具信息!W179)</f>
        <v/>
      </c>
      <c r="X179" s="33" t="str">
        <f>IF([6]道具信息!X179="","",[6]道具信息!X179)</f>
        <v/>
      </c>
      <c r="Y179" s="33" t="str">
        <f>IF([6]道具信息!Y179="","",[6]道具信息!Y179)</f>
        <v/>
      </c>
      <c r="Z179" s="33" t="str">
        <f>IF([6]道具信息!Z179="","",[6]道具信息!Z179)</f>
        <v/>
      </c>
    </row>
    <row r="180" spans="1:26" x14ac:dyDescent="0.15">
      <c r="A180" s="33" t="str">
        <f>IF([6]道具信息!A180="","",[6]道具信息!A180)</f>
        <v/>
      </c>
      <c r="B180" s="33" t="str">
        <f>IF([6]道具信息!B180="","",[6]道具信息!B180)</f>
        <v/>
      </c>
      <c r="C180" s="33" t="str">
        <f>IF([6]道具信息!C180="","",[6]道具信息!C180)</f>
        <v/>
      </c>
      <c r="D180" s="33" t="str">
        <f>IF([6]道具信息!D180="","",[6]道具信息!D180)</f>
        <v>绿色马匹</v>
      </c>
      <c r="E180" s="33">
        <f>IF([6]道具信息!E180="","",[6]道具信息!E180)</f>
        <v>50</v>
      </c>
      <c r="F180" s="33">
        <f>IF([6]道具信息!F180="","",[6]道具信息!F180)</f>
        <v>1</v>
      </c>
      <c r="G180" s="33">
        <f>IF([6]道具信息!G180="","",[6]道具信息!G180)</f>
        <v>1</v>
      </c>
      <c r="H180" s="33">
        <f>IF([6]道具信息!H180="","",[6]道具信息!H180)</f>
        <v>1</v>
      </c>
      <c r="I180" s="33">
        <f>IF([6]道具信息!I180="","",[6]道具信息!I180)</f>
        <v>50</v>
      </c>
      <c r="J180" s="33">
        <f>IF([6]道具信息!J180="","",[6]道具信息!J180)</f>
        <v>50</v>
      </c>
      <c r="K180" s="33">
        <f>IF([6]道具信息!K180="","",[6]道具信息!K180)</f>
        <v>50</v>
      </c>
      <c r="L180" s="33" t="str">
        <f>IF([6]道具信息!L180="","",[6]道具信息!L180)</f>
        <v/>
      </c>
      <c r="M180" s="33" t="str">
        <f>IF([6]道具信息!M180="","",[6]道具信息!M180)</f>
        <v/>
      </c>
      <c r="N180" s="33" t="str">
        <f>IF([6]道具信息!N180="","",[6]道具信息!N180)</f>
        <v/>
      </c>
      <c r="O180" s="33" t="str">
        <f>IF([6]道具信息!O180="","",[6]道具信息!O180)</f>
        <v/>
      </c>
      <c r="P180" s="33" t="str">
        <f>IF([6]道具信息!P180="","",[6]道具信息!P180)</f>
        <v/>
      </c>
      <c r="Q180" s="33" t="str">
        <f>IF([6]道具信息!Q180="","",[6]道具信息!Q180)</f>
        <v/>
      </c>
      <c r="R180" s="33" t="str">
        <f>IF([6]道具信息!R180="","",[6]道具信息!R180)</f>
        <v/>
      </c>
      <c r="S180" s="33" t="str">
        <f>IF([6]道具信息!S180="","",[6]道具信息!S180)</f>
        <v/>
      </c>
      <c r="T180" s="33" t="str">
        <f>IF([6]道具信息!T180="","",[6]道具信息!T180)</f>
        <v/>
      </c>
      <c r="U180" s="33" t="str">
        <f>IF([6]道具信息!U180="","",[6]道具信息!U180)</f>
        <v/>
      </c>
      <c r="V180" s="33" t="str">
        <f>IF([6]道具信息!V180="","",[6]道具信息!V180)</f>
        <v/>
      </c>
      <c r="W180" s="33" t="str">
        <f>IF([6]道具信息!W180="","",[6]道具信息!W180)</f>
        <v/>
      </c>
      <c r="X180" s="33" t="str">
        <f>IF([6]道具信息!X180="","",[6]道具信息!X180)</f>
        <v/>
      </c>
      <c r="Y180" s="33" t="str">
        <f>IF([6]道具信息!Y180="","",[6]道具信息!Y180)</f>
        <v/>
      </c>
      <c r="Z180" s="33" t="str">
        <f>IF([6]道具信息!Z180="","",[6]道具信息!Z180)</f>
        <v/>
      </c>
    </row>
    <row r="181" spans="1:26" x14ac:dyDescent="0.15">
      <c r="A181" s="33" t="str">
        <f>IF([6]道具信息!A181="","",[6]道具信息!A181)</f>
        <v/>
      </c>
      <c r="B181" s="33" t="str">
        <f>IF([6]道具信息!B181="","",[6]道具信息!B181)</f>
        <v/>
      </c>
      <c r="C181" s="33" t="str">
        <f>IF([6]道具信息!C181="","",[6]道具信息!C181)</f>
        <v/>
      </c>
      <c r="D181" s="33" t="str">
        <f>IF([6]道具信息!D181="","",[6]道具信息!D181)</f>
        <v>蓝色马匹</v>
      </c>
      <c r="E181" s="33">
        <f>IF([6]道具信息!E181="","",[6]道具信息!E181)</f>
        <v>150</v>
      </c>
      <c r="F181" s="33">
        <f>IF([6]道具信息!F181="","",[6]道具信息!F181)</f>
        <v>1</v>
      </c>
      <c r="G181" s="33">
        <f>IF([6]道具信息!G181="","",[6]道具信息!G181)</f>
        <v>1</v>
      </c>
      <c r="H181" s="33">
        <f>IF([6]道具信息!H181="","",[6]道具信息!H181)</f>
        <v>1</v>
      </c>
      <c r="I181" s="33">
        <f>IF([6]道具信息!I181="","",[6]道具信息!I181)</f>
        <v>150</v>
      </c>
      <c r="J181" s="33">
        <f>IF([6]道具信息!J181="","",[6]道具信息!J181)</f>
        <v>150</v>
      </c>
      <c r="K181" s="33">
        <f>IF([6]道具信息!K181="","",[6]道具信息!K181)</f>
        <v>150</v>
      </c>
      <c r="L181" s="33" t="str">
        <f>IF([6]道具信息!L181="","",[6]道具信息!L181)</f>
        <v/>
      </c>
      <c r="M181" s="33" t="str">
        <f>IF([6]道具信息!M181="","",[6]道具信息!M181)</f>
        <v/>
      </c>
      <c r="N181" s="33" t="str">
        <f>IF([6]道具信息!N181="","",[6]道具信息!N181)</f>
        <v/>
      </c>
      <c r="O181" s="33" t="str">
        <f>IF([6]道具信息!O181="","",[6]道具信息!O181)</f>
        <v/>
      </c>
      <c r="P181" s="33" t="str">
        <f>IF([6]道具信息!P181="","",[6]道具信息!P181)</f>
        <v/>
      </c>
      <c r="Q181" s="33" t="str">
        <f>IF([6]道具信息!Q181="","",[6]道具信息!Q181)</f>
        <v/>
      </c>
      <c r="R181" s="33" t="str">
        <f>IF([6]道具信息!R181="","",[6]道具信息!R181)</f>
        <v/>
      </c>
      <c r="S181" s="33" t="str">
        <f>IF([6]道具信息!S181="","",[6]道具信息!S181)</f>
        <v/>
      </c>
      <c r="T181" s="33" t="str">
        <f>IF([6]道具信息!T181="","",[6]道具信息!T181)</f>
        <v/>
      </c>
      <c r="U181" s="33" t="str">
        <f>IF([6]道具信息!U181="","",[6]道具信息!U181)</f>
        <v/>
      </c>
      <c r="V181" s="33" t="str">
        <f>IF([6]道具信息!V181="","",[6]道具信息!V181)</f>
        <v/>
      </c>
      <c r="W181" s="33" t="str">
        <f>IF([6]道具信息!W181="","",[6]道具信息!W181)</f>
        <v/>
      </c>
      <c r="X181" s="33" t="str">
        <f>IF([6]道具信息!X181="","",[6]道具信息!X181)</f>
        <v/>
      </c>
      <c r="Y181" s="33" t="str">
        <f>IF([6]道具信息!Y181="","",[6]道具信息!Y181)</f>
        <v/>
      </c>
      <c r="Z181" s="33" t="str">
        <f>IF([6]道具信息!Z181="","",[6]道具信息!Z181)</f>
        <v/>
      </c>
    </row>
    <row r="182" spans="1:26" x14ac:dyDescent="0.15">
      <c r="A182" s="33" t="str">
        <f>IF([6]道具信息!A182="","",[6]道具信息!A182)</f>
        <v/>
      </c>
      <c r="B182" s="33" t="str">
        <f>IF([6]道具信息!B182="","",[6]道具信息!B182)</f>
        <v/>
      </c>
      <c r="C182" s="33" t="str">
        <f>IF([6]道具信息!C182="","",[6]道具信息!C182)</f>
        <v/>
      </c>
      <c r="D182" s="33" t="str">
        <f>IF([6]道具信息!D182="","",[6]道具信息!D182)</f>
        <v>紫色马匹</v>
      </c>
      <c r="E182" s="33">
        <f>IF([6]道具信息!E182="","",[6]道具信息!E182)</f>
        <v>500</v>
      </c>
      <c r="F182" s="33">
        <f>IF([6]道具信息!F182="","",[6]道具信息!F182)</f>
        <v>1</v>
      </c>
      <c r="G182" s="33">
        <f>IF([6]道具信息!G182="","",[6]道具信息!G182)</f>
        <v>1</v>
      </c>
      <c r="H182" s="33">
        <f>IF([6]道具信息!H182="","",[6]道具信息!H182)</f>
        <v>1</v>
      </c>
      <c r="I182" s="33">
        <f>IF([6]道具信息!I182="","",[6]道具信息!I182)</f>
        <v>500</v>
      </c>
      <c r="J182" s="33">
        <f>IF([6]道具信息!J182="","",[6]道具信息!J182)</f>
        <v>500</v>
      </c>
      <c r="K182" s="33">
        <f>IF([6]道具信息!K182="","",[6]道具信息!K182)</f>
        <v>500</v>
      </c>
      <c r="L182" s="33" t="str">
        <f>IF([6]道具信息!L182="","",[6]道具信息!L182)</f>
        <v/>
      </c>
      <c r="M182" s="33" t="str">
        <f>IF([6]道具信息!M182="","",[6]道具信息!M182)</f>
        <v/>
      </c>
      <c r="N182" s="33" t="str">
        <f>IF([6]道具信息!N182="","",[6]道具信息!N182)</f>
        <v/>
      </c>
      <c r="O182" s="33" t="str">
        <f>IF([6]道具信息!O182="","",[6]道具信息!O182)</f>
        <v/>
      </c>
      <c r="P182" s="33" t="str">
        <f>IF([6]道具信息!P182="","",[6]道具信息!P182)</f>
        <v/>
      </c>
      <c r="Q182" s="33" t="str">
        <f>IF([6]道具信息!Q182="","",[6]道具信息!Q182)</f>
        <v/>
      </c>
      <c r="R182" s="33" t="str">
        <f>IF([6]道具信息!R182="","",[6]道具信息!R182)</f>
        <v/>
      </c>
      <c r="S182" s="33" t="str">
        <f>IF([6]道具信息!S182="","",[6]道具信息!S182)</f>
        <v/>
      </c>
      <c r="T182" s="33" t="str">
        <f>IF([6]道具信息!T182="","",[6]道具信息!T182)</f>
        <v/>
      </c>
      <c r="U182" s="33" t="str">
        <f>IF([6]道具信息!U182="","",[6]道具信息!U182)</f>
        <v/>
      </c>
      <c r="V182" s="33" t="str">
        <f>IF([6]道具信息!V182="","",[6]道具信息!V182)</f>
        <v/>
      </c>
      <c r="W182" s="33" t="str">
        <f>IF([6]道具信息!W182="","",[6]道具信息!W182)</f>
        <v/>
      </c>
      <c r="X182" s="33" t="str">
        <f>IF([6]道具信息!X182="","",[6]道具信息!X182)</f>
        <v/>
      </c>
      <c r="Y182" s="33" t="str">
        <f>IF([6]道具信息!Y182="","",[6]道具信息!Y182)</f>
        <v/>
      </c>
      <c r="Z182" s="33" t="str">
        <f>IF([6]道具信息!Z182="","",[6]道具信息!Z182)</f>
        <v/>
      </c>
    </row>
    <row r="183" spans="1:26" x14ac:dyDescent="0.15">
      <c r="A183" s="33" t="str">
        <f>IF([6]道具信息!A183="","",[6]道具信息!A183)</f>
        <v/>
      </c>
      <c r="B183" s="33" t="str">
        <f>IF([6]道具信息!B183="","",[6]道具信息!B183)</f>
        <v/>
      </c>
      <c r="C183" s="33" t="str">
        <f>IF([6]道具信息!C183="","",[6]道具信息!C183)</f>
        <v/>
      </c>
      <c r="D183" s="33" t="str">
        <f>IF([6]道具信息!D183="","",[6]道具信息!D183)</f>
        <v>橙色马匹</v>
      </c>
      <c r="E183" s="33">
        <f>IF([6]道具信息!E183="","",[6]道具信息!E183)</f>
        <v>2000</v>
      </c>
      <c r="F183" s="33">
        <f>IF([6]道具信息!F183="","",[6]道具信息!F183)</f>
        <v>1</v>
      </c>
      <c r="G183" s="33">
        <f>IF([6]道具信息!G183="","",[6]道具信息!G183)</f>
        <v>1</v>
      </c>
      <c r="H183" s="33">
        <f>IF([6]道具信息!H183="","",[6]道具信息!H183)</f>
        <v>1</v>
      </c>
      <c r="I183" s="33">
        <f>IF([6]道具信息!I183="","",[6]道具信息!I183)</f>
        <v>2000</v>
      </c>
      <c r="J183" s="33">
        <f>IF([6]道具信息!J183="","",[6]道具信息!J183)</f>
        <v>2000</v>
      </c>
      <c r="K183" s="33">
        <f>IF([6]道具信息!K183="","",[6]道具信息!K183)</f>
        <v>2000</v>
      </c>
      <c r="L183" s="33" t="str">
        <f>IF([6]道具信息!L183="","",[6]道具信息!L183)</f>
        <v/>
      </c>
      <c r="M183" s="33" t="str">
        <f>IF([6]道具信息!M183="","",[6]道具信息!M183)</f>
        <v/>
      </c>
      <c r="N183" s="33" t="str">
        <f>IF([6]道具信息!N183="","",[6]道具信息!N183)</f>
        <v/>
      </c>
      <c r="O183" s="33" t="str">
        <f>IF([6]道具信息!O183="","",[6]道具信息!O183)</f>
        <v/>
      </c>
      <c r="P183" s="33" t="str">
        <f>IF([6]道具信息!P183="","",[6]道具信息!P183)</f>
        <v/>
      </c>
      <c r="Q183" s="33" t="str">
        <f>IF([6]道具信息!Q183="","",[6]道具信息!Q183)</f>
        <v/>
      </c>
      <c r="R183" s="33" t="str">
        <f>IF([6]道具信息!R183="","",[6]道具信息!R183)</f>
        <v/>
      </c>
      <c r="S183" s="33" t="str">
        <f>IF([6]道具信息!S183="","",[6]道具信息!S183)</f>
        <v/>
      </c>
      <c r="T183" s="33" t="str">
        <f>IF([6]道具信息!T183="","",[6]道具信息!T183)</f>
        <v/>
      </c>
      <c r="U183" s="33" t="str">
        <f>IF([6]道具信息!U183="","",[6]道具信息!U183)</f>
        <v/>
      </c>
      <c r="V183" s="33" t="str">
        <f>IF([6]道具信息!V183="","",[6]道具信息!V183)</f>
        <v/>
      </c>
      <c r="W183" s="33" t="str">
        <f>IF([6]道具信息!W183="","",[6]道具信息!W183)</f>
        <v/>
      </c>
      <c r="X183" s="33" t="str">
        <f>IF([6]道具信息!X183="","",[6]道具信息!X183)</f>
        <v/>
      </c>
      <c r="Y183" s="33" t="str">
        <f>IF([6]道具信息!Y183="","",[6]道具信息!Y183)</f>
        <v/>
      </c>
      <c r="Z183" s="33" t="str">
        <f>IF([6]道具信息!Z183="","",[6]道具信息!Z183)</f>
        <v/>
      </c>
    </row>
    <row r="184" spans="1:26" x14ac:dyDescent="0.15">
      <c r="A184" s="33" t="str">
        <f>IF([6]道具信息!A184="","",[6]道具信息!A184)</f>
        <v/>
      </c>
      <c r="B184" s="33" t="str">
        <f>IF([6]道具信息!B184="","",[6]道具信息!B184)</f>
        <v/>
      </c>
      <c r="C184" s="33" t="str">
        <f>IF([6]道具信息!C184="","",[6]道具信息!C184)</f>
        <v/>
      </c>
      <c r="D184" s="33" t="str">
        <f>IF([6]道具信息!D184="","",[6]道具信息!D184)</f>
        <v>红色马匹</v>
      </c>
      <c r="E184" s="33">
        <f>IF([6]道具信息!E184="","",[6]道具信息!E184)</f>
        <v>8000</v>
      </c>
      <c r="F184" s="33">
        <f>IF([6]道具信息!F184="","",[6]道具信息!F184)</f>
        <v>1</v>
      </c>
      <c r="G184" s="33">
        <f>IF([6]道具信息!G184="","",[6]道具信息!G184)</f>
        <v>1</v>
      </c>
      <c r="H184" s="33">
        <f>IF([6]道具信息!H184="","",[6]道具信息!H184)</f>
        <v>1</v>
      </c>
      <c r="I184" s="33">
        <f>IF([6]道具信息!I184="","",[6]道具信息!I184)</f>
        <v>8000</v>
      </c>
      <c r="J184" s="33">
        <f>IF([6]道具信息!J184="","",[6]道具信息!J184)</f>
        <v>8000</v>
      </c>
      <c r="K184" s="33">
        <f>IF([6]道具信息!K184="","",[6]道具信息!K184)</f>
        <v>8000</v>
      </c>
      <c r="L184" s="33" t="str">
        <f>IF([6]道具信息!L184="","",[6]道具信息!L184)</f>
        <v/>
      </c>
      <c r="M184" s="33" t="str">
        <f>IF([6]道具信息!M184="","",[6]道具信息!M184)</f>
        <v/>
      </c>
      <c r="N184" s="33" t="str">
        <f>IF([6]道具信息!N184="","",[6]道具信息!N184)</f>
        <v/>
      </c>
      <c r="O184" s="33" t="str">
        <f>IF([6]道具信息!O184="","",[6]道具信息!O184)</f>
        <v/>
      </c>
      <c r="P184" s="33" t="str">
        <f>IF([6]道具信息!P184="","",[6]道具信息!P184)</f>
        <v/>
      </c>
      <c r="Q184" s="33" t="str">
        <f>IF([6]道具信息!Q184="","",[6]道具信息!Q184)</f>
        <v/>
      </c>
      <c r="R184" s="33" t="str">
        <f>IF([6]道具信息!R184="","",[6]道具信息!R184)</f>
        <v/>
      </c>
      <c r="S184" s="33" t="str">
        <f>IF([6]道具信息!S184="","",[6]道具信息!S184)</f>
        <v/>
      </c>
      <c r="T184" s="33" t="str">
        <f>IF([6]道具信息!T184="","",[6]道具信息!T184)</f>
        <v/>
      </c>
      <c r="U184" s="33" t="str">
        <f>IF([6]道具信息!U184="","",[6]道具信息!U184)</f>
        <v/>
      </c>
      <c r="V184" s="33" t="str">
        <f>IF([6]道具信息!V184="","",[6]道具信息!V184)</f>
        <v/>
      </c>
      <c r="W184" s="33" t="str">
        <f>IF([6]道具信息!W184="","",[6]道具信息!W184)</f>
        <v/>
      </c>
      <c r="X184" s="33" t="str">
        <f>IF([6]道具信息!X184="","",[6]道具信息!X184)</f>
        <v/>
      </c>
      <c r="Y184" s="33" t="str">
        <f>IF([6]道具信息!Y184="","",[6]道具信息!Y184)</f>
        <v/>
      </c>
      <c r="Z184" s="33" t="str">
        <f>IF([6]道具信息!Z184="","",[6]道具信息!Z184)</f>
        <v/>
      </c>
    </row>
    <row r="185" spans="1:26" x14ac:dyDescent="0.15">
      <c r="A185" s="33" t="str">
        <f>IF([6]道具信息!A185="","",[6]道具信息!A185)</f>
        <v/>
      </c>
      <c r="B185" s="33" t="str">
        <f>IF([6]道具信息!B185="","",[6]道具信息!B185)</f>
        <v/>
      </c>
      <c r="C185" s="33" t="str">
        <f>IF([6]道具信息!C185="","",[6]道具信息!C185)</f>
        <v/>
      </c>
      <c r="D185" s="33" t="str">
        <f>IF([6]道具信息!D185="","",[6]道具信息!D185)</f>
        <v>紫色马匹碎片</v>
      </c>
      <c r="E185" s="33">
        <f>IF([6]道具信息!E185="","",[6]道具信息!E185)</f>
        <v>50</v>
      </c>
      <c r="F185" s="33">
        <f>IF([6]道具信息!F185="","",[6]道具信息!F185)</f>
        <v>1</v>
      </c>
      <c r="G185" s="33">
        <f>IF([6]道具信息!G185="","",[6]道具信息!G185)</f>
        <v>1</v>
      </c>
      <c r="H185" s="33">
        <f>IF([6]道具信息!H185="","",[6]道具信息!H185)</f>
        <v>1</v>
      </c>
      <c r="I185" s="33">
        <f>IF([6]道具信息!I185="","",[6]道具信息!I185)</f>
        <v>50</v>
      </c>
      <c r="J185" s="33">
        <f>IF([6]道具信息!J185="","",[6]道具信息!J185)</f>
        <v>50</v>
      </c>
      <c r="K185" s="33">
        <f>IF([6]道具信息!K185="","",[6]道具信息!K185)</f>
        <v>50</v>
      </c>
      <c r="L185" s="33" t="str">
        <f>IF([6]道具信息!L185="","",[6]道具信息!L185)</f>
        <v/>
      </c>
      <c r="M185" s="33" t="str">
        <f>IF([6]道具信息!M185="","",[6]道具信息!M185)</f>
        <v/>
      </c>
      <c r="N185" s="33" t="str">
        <f>IF([6]道具信息!N185="","",[6]道具信息!N185)</f>
        <v/>
      </c>
      <c r="O185" s="33" t="str">
        <f>IF([6]道具信息!O185="","",[6]道具信息!O185)</f>
        <v/>
      </c>
      <c r="P185" s="33" t="str">
        <f>IF([6]道具信息!P185="","",[6]道具信息!P185)</f>
        <v/>
      </c>
      <c r="Q185" s="33" t="str">
        <f>IF([6]道具信息!Q185="","",[6]道具信息!Q185)</f>
        <v/>
      </c>
      <c r="R185" s="33" t="str">
        <f>IF([6]道具信息!R185="","",[6]道具信息!R185)</f>
        <v/>
      </c>
      <c r="S185" s="33" t="str">
        <f>IF([6]道具信息!S185="","",[6]道具信息!S185)</f>
        <v/>
      </c>
      <c r="T185" s="33" t="str">
        <f>IF([6]道具信息!T185="","",[6]道具信息!T185)</f>
        <v/>
      </c>
      <c r="U185" s="33" t="str">
        <f>IF([6]道具信息!U185="","",[6]道具信息!U185)</f>
        <v/>
      </c>
      <c r="V185" s="33" t="str">
        <f>IF([6]道具信息!V185="","",[6]道具信息!V185)</f>
        <v/>
      </c>
      <c r="W185" s="33" t="str">
        <f>IF([6]道具信息!W185="","",[6]道具信息!W185)</f>
        <v/>
      </c>
      <c r="X185" s="33" t="str">
        <f>IF([6]道具信息!X185="","",[6]道具信息!X185)</f>
        <v/>
      </c>
      <c r="Y185" s="33" t="str">
        <f>IF([6]道具信息!Y185="","",[6]道具信息!Y185)</f>
        <v/>
      </c>
      <c r="Z185" s="33" t="str">
        <f>IF([6]道具信息!Z185="","",[6]道具信息!Z185)</f>
        <v/>
      </c>
    </row>
    <row r="186" spans="1:26" x14ac:dyDescent="0.15">
      <c r="A186" s="33" t="str">
        <f>IF([6]道具信息!A186="","",[6]道具信息!A186)</f>
        <v/>
      </c>
      <c r="B186" s="33" t="str">
        <f>IF([6]道具信息!B186="","",[6]道具信息!B186)</f>
        <v/>
      </c>
      <c r="C186" s="33" t="str">
        <f>IF([6]道具信息!C186="","",[6]道具信息!C186)</f>
        <v/>
      </c>
      <c r="D186" s="33" t="str">
        <f>IF([6]道具信息!D186="","",[6]道具信息!D186)</f>
        <v>橙色马匹碎片</v>
      </c>
      <c r="E186" s="33">
        <f>IF([6]道具信息!E186="","",[6]道具信息!E186)</f>
        <v>66.666666666666671</v>
      </c>
      <c r="F186" s="33">
        <f>IF([6]道具信息!F186="","",[6]道具信息!F186)</f>
        <v>1</v>
      </c>
      <c r="G186" s="33">
        <f>IF([6]道具信息!G186="","",[6]道具信息!G186)</f>
        <v>1</v>
      </c>
      <c r="H186" s="33">
        <f>IF([6]道具信息!H186="","",[6]道具信息!H186)</f>
        <v>1</v>
      </c>
      <c r="I186" s="33">
        <f>IF([6]道具信息!I186="","",[6]道具信息!I186)</f>
        <v>66.666666666666671</v>
      </c>
      <c r="J186" s="33">
        <f>IF([6]道具信息!J186="","",[6]道具信息!J186)</f>
        <v>66.666666666666671</v>
      </c>
      <c r="K186" s="33">
        <f>IF([6]道具信息!K186="","",[6]道具信息!K186)</f>
        <v>66.666666666666671</v>
      </c>
      <c r="L186" s="33" t="str">
        <f>IF([6]道具信息!L186="","",[6]道具信息!L186)</f>
        <v/>
      </c>
      <c r="M186" s="33" t="str">
        <f>IF([6]道具信息!M186="","",[6]道具信息!M186)</f>
        <v/>
      </c>
      <c r="N186" s="33" t="str">
        <f>IF([6]道具信息!N186="","",[6]道具信息!N186)</f>
        <v/>
      </c>
      <c r="O186" s="33" t="str">
        <f>IF([6]道具信息!O186="","",[6]道具信息!O186)</f>
        <v/>
      </c>
      <c r="P186" s="33" t="str">
        <f>IF([6]道具信息!P186="","",[6]道具信息!P186)</f>
        <v/>
      </c>
      <c r="Q186" s="33" t="str">
        <f>IF([6]道具信息!Q186="","",[6]道具信息!Q186)</f>
        <v/>
      </c>
      <c r="R186" s="33" t="str">
        <f>IF([6]道具信息!R186="","",[6]道具信息!R186)</f>
        <v/>
      </c>
      <c r="S186" s="33" t="str">
        <f>IF([6]道具信息!S186="","",[6]道具信息!S186)</f>
        <v/>
      </c>
      <c r="T186" s="33" t="str">
        <f>IF([6]道具信息!T186="","",[6]道具信息!T186)</f>
        <v/>
      </c>
      <c r="U186" s="33" t="str">
        <f>IF([6]道具信息!U186="","",[6]道具信息!U186)</f>
        <v/>
      </c>
      <c r="V186" s="33" t="str">
        <f>IF([6]道具信息!V186="","",[6]道具信息!V186)</f>
        <v/>
      </c>
      <c r="W186" s="33" t="str">
        <f>IF([6]道具信息!W186="","",[6]道具信息!W186)</f>
        <v/>
      </c>
      <c r="X186" s="33" t="str">
        <f>IF([6]道具信息!X186="","",[6]道具信息!X186)</f>
        <v/>
      </c>
      <c r="Y186" s="33" t="str">
        <f>IF([6]道具信息!Y186="","",[6]道具信息!Y186)</f>
        <v/>
      </c>
      <c r="Z186" s="33" t="str">
        <f>IF([6]道具信息!Z186="","",[6]道具信息!Z186)</f>
        <v/>
      </c>
    </row>
    <row r="187" spans="1:26" x14ac:dyDescent="0.15">
      <c r="A187" s="33" t="str">
        <f>IF([6]道具信息!A187="","",[6]道具信息!A187)</f>
        <v/>
      </c>
      <c r="B187" s="33" t="str">
        <f>IF([6]道具信息!B187="","",[6]道具信息!B187)</f>
        <v/>
      </c>
      <c r="C187" s="33" t="str">
        <f>IF([6]道具信息!C187="","",[6]道具信息!C187)</f>
        <v/>
      </c>
      <c r="D187" s="33" t="str">
        <f>IF([6]道具信息!D187="","",[6]道具信息!D187)</f>
        <v>红色马匹碎片</v>
      </c>
      <c r="E187" s="33">
        <f>IF([6]道具信息!E187="","",[6]道具信息!E187)</f>
        <v>160</v>
      </c>
      <c r="F187" s="33">
        <f>IF([6]道具信息!F187="","",[6]道具信息!F187)</f>
        <v>1</v>
      </c>
      <c r="G187" s="33">
        <f>IF([6]道具信息!G187="","",[6]道具信息!G187)</f>
        <v>1</v>
      </c>
      <c r="H187" s="33">
        <f>IF([6]道具信息!H187="","",[6]道具信息!H187)</f>
        <v>1</v>
      </c>
      <c r="I187" s="33">
        <f>IF([6]道具信息!I187="","",[6]道具信息!I187)</f>
        <v>160</v>
      </c>
      <c r="J187" s="33">
        <f>IF([6]道具信息!J187="","",[6]道具信息!J187)</f>
        <v>160</v>
      </c>
      <c r="K187" s="33">
        <f>IF([6]道具信息!K187="","",[6]道具信息!K187)</f>
        <v>160</v>
      </c>
      <c r="L187" s="33" t="str">
        <f>IF([6]道具信息!L187="","",[6]道具信息!L187)</f>
        <v/>
      </c>
      <c r="M187" s="33" t="str">
        <f>IF([6]道具信息!M187="","",[6]道具信息!M187)</f>
        <v/>
      </c>
      <c r="N187" s="33" t="str">
        <f>IF([6]道具信息!N187="","",[6]道具信息!N187)</f>
        <v/>
      </c>
      <c r="O187" s="33" t="str">
        <f>IF([6]道具信息!O187="","",[6]道具信息!O187)</f>
        <v/>
      </c>
      <c r="P187" s="33" t="str">
        <f>IF([6]道具信息!P187="","",[6]道具信息!P187)</f>
        <v/>
      </c>
      <c r="Q187" s="33" t="str">
        <f>IF([6]道具信息!Q187="","",[6]道具信息!Q187)</f>
        <v/>
      </c>
      <c r="R187" s="33" t="str">
        <f>IF([6]道具信息!R187="","",[6]道具信息!R187)</f>
        <v/>
      </c>
      <c r="S187" s="33" t="str">
        <f>IF([6]道具信息!S187="","",[6]道具信息!S187)</f>
        <v/>
      </c>
      <c r="T187" s="33" t="str">
        <f>IF([6]道具信息!T187="","",[6]道具信息!T187)</f>
        <v/>
      </c>
      <c r="U187" s="33" t="str">
        <f>IF([6]道具信息!U187="","",[6]道具信息!U187)</f>
        <v/>
      </c>
      <c r="V187" s="33" t="str">
        <f>IF([6]道具信息!V187="","",[6]道具信息!V187)</f>
        <v/>
      </c>
      <c r="W187" s="33" t="str">
        <f>IF([6]道具信息!W187="","",[6]道具信息!W187)</f>
        <v/>
      </c>
      <c r="X187" s="33" t="str">
        <f>IF([6]道具信息!X187="","",[6]道具信息!X187)</f>
        <v/>
      </c>
      <c r="Y187" s="33" t="str">
        <f>IF([6]道具信息!Y187="","",[6]道具信息!Y187)</f>
        <v/>
      </c>
      <c r="Z187" s="33" t="str">
        <f>IF([6]道具信息!Z187="","",[6]道具信息!Z187)</f>
        <v/>
      </c>
    </row>
    <row r="188" spans="1:26" x14ac:dyDescent="0.15">
      <c r="A188" s="33" t="str">
        <f>IF([6]道具信息!A188="","",[6]道具信息!A188)</f>
        <v/>
      </c>
      <c r="B188" s="33" t="str">
        <f>IF([6]道具信息!B188="","",[6]道具信息!B188)</f>
        <v/>
      </c>
      <c r="C188" s="33" t="str">
        <f>IF([6]道具信息!C188="","",[6]道具信息!C188)</f>
        <v/>
      </c>
      <c r="D188" s="33" t="str">
        <f>IF([6]道具信息!D188="","",[6]道具信息!D188)</f>
        <v/>
      </c>
      <c r="E188" s="33" t="str">
        <f>IF([6]道具信息!E188="","",[6]道具信息!E188)</f>
        <v/>
      </c>
      <c r="F188" s="33" t="str">
        <f>IF([6]道具信息!F188="","",[6]道具信息!F188)</f>
        <v/>
      </c>
      <c r="G188" s="33" t="str">
        <f>IF([6]道具信息!G188="","",[6]道具信息!G188)</f>
        <v/>
      </c>
      <c r="H188" s="33" t="str">
        <f>IF([6]道具信息!H188="","",[6]道具信息!H188)</f>
        <v/>
      </c>
      <c r="I188" s="33" t="str">
        <f>IF([6]道具信息!I188="","",[6]道具信息!I188)</f>
        <v/>
      </c>
      <c r="J188" s="33" t="str">
        <f>IF([6]道具信息!J188="","",[6]道具信息!J188)</f>
        <v/>
      </c>
      <c r="K188" s="33" t="str">
        <f>IF([6]道具信息!K188="","",[6]道具信息!K188)</f>
        <v/>
      </c>
      <c r="L188" s="33" t="str">
        <f>IF([6]道具信息!L188="","",[6]道具信息!L188)</f>
        <v/>
      </c>
      <c r="M188" s="33" t="str">
        <f>IF([6]道具信息!M188="","",[6]道具信息!M188)</f>
        <v/>
      </c>
      <c r="N188" s="33" t="str">
        <f>IF([6]道具信息!N188="","",[6]道具信息!N188)</f>
        <v/>
      </c>
      <c r="O188" s="33" t="str">
        <f>IF([6]道具信息!O188="","",[6]道具信息!O188)</f>
        <v/>
      </c>
      <c r="P188" s="33" t="str">
        <f>IF([6]道具信息!P188="","",[6]道具信息!P188)</f>
        <v/>
      </c>
      <c r="Q188" s="33" t="str">
        <f>IF([6]道具信息!Q188="","",[6]道具信息!Q188)</f>
        <v/>
      </c>
      <c r="R188" s="33" t="str">
        <f>IF([6]道具信息!R188="","",[6]道具信息!R188)</f>
        <v/>
      </c>
      <c r="S188" s="33" t="str">
        <f>IF([6]道具信息!S188="","",[6]道具信息!S188)</f>
        <v/>
      </c>
      <c r="T188" s="33" t="str">
        <f>IF([6]道具信息!T188="","",[6]道具信息!T188)</f>
        <v/>
      </c>
      <c r="U188" s="33" t="str">
        <f>IF([6]道具信息!U188="","",[6]道具信息!U188)</f>
        <v/>
      </c>
      <c r="V188" s="33" t="str">
        <f>IF([6]道具信息!V188="","",[6]道具信息!V188)</f>
        <v/>
      </c>
      <c r="W188" s="33" t="str">
        <f>IF([6]道具信息!W188="","",[6]道具信息!W188)</f>
        <v/>
      </c>
      <c r="X188" s="33" t="str">
        <f>IF([6]道具信息!X188="","",[6]道具信息!X188)</f>
        <v/>
      </c>
      <c r="Y188" s="33" t="str">
        <f>IF([6]道具信息!Y188="","",[6]道具信息!Y188)</f>
        <v/>
      </c>
      <c r="Z188" s="33" t="str">
        <f>IF([6]道具信息!Z188="","",[6]道具信息!Z188)</f>
        <v/>
      </c>
    </row>
    <row r="189" spans="1:26" x14ac:dyDescent="0.15">
      <c r="A189" s="33" t="str">
        <f>IF([6]道具信息!A189="","",[6]道具信息!A189)</f>
        <v/>
      </c>
      <c r="B189" s="33" t="str">
        <f>IF([6]道具信息!B189="","",[6]道具信息!B189)</f>
        <v/>
      </c>
      <c r="C189" s="33" t="str">
        <f>IF([6]道具信息!C189="","",[6]道具信息!C189)</f>
        <v/>
      </c>
      <c r="D189" s="33" t="str">
        <f>IF([6]道具信息!D189="","",[6]道具信息!D189)</f>
        <v/>
      </c>
      <c r="E189" s="33" t="str">
        <f>IF([6]道具信息!E189="","",[6]道具信息!E189)</f>
        <v/>
      </c>
      <c r="F189" s="33" t="str">
        <f>IF([6]道具信息!F189="","",[6]道具信息!F189)</f>
        <v/>
      </c>
      <c r="G189" s="33" t="str">
        <f>IF([6]道具信息!G189="","",[6]道具信息!G189)</f>
        <v/>
      </c>
      <c r="H189" s="33" t="str">
        <f>IF([6]道具信息!H189="","",[6]道具信息!H189)</f>
        <v/>
      </c>
      <c r="I189" s="33" t="str">
        <f>IF([6]道具信息!I189="","",[6]道具信息!I189)</f>
        <v/>
      </c>
      <c r="J189" s="33" t="str">
        <f>IF([6]道具信息!J189="","",[6]道具信息!J189)</f>
        <v/>
      </c>
      <c r="K189" s="33" t="str">
        <f>IF([6]道具信息!K189="","",[6]道具信息!K189)</f>
        <v/>
      </c>
      <c r="L189" s="33" t="str">
        <f>IF([6]道具信息!L189="","",[6]道具信息!L189)</f>
        <v/>
      </c>
      <c r="M189" s="33" t="str">
        <f>IF([6]道具信息!M189="","",[6]道具信息!M189)</f>
        <v/>
      </c>
      <c r="N189" s="33" t="str">
        <f>IF([6]道具信息!N189="","",[6]道具信息!N189)</f>
        <v/>
      </c>
      <c r="O189" s="33" t="str">
        <f>IF([6]道具信息!O189="","",[6]道具信息!O189)</f>
        <v/>
      </c>
      <c r="P189" s="33" t="str">
        <f>IF([6]道具信息!P189="","",[6]道具信息!P189)</f>
        <v/>
      </c>
      <c r="Q189" s="33" t="str">
        <f>IF([6]道具信息!Q189="","",[6]道具信息!Q189)</f>
        <v/>
      </c>
      <c r="R189" s="33" t="str">
        <f>IF([6]道具信息!R189="","",[6]道具信息!R189)</f>
        <v/>
      </c>
      <c r="S189" s="33" t="str">
        <f>IF([6]道具信息!S189="","",[6]道具信息!S189)</f>
        <v/>
      </c>
      <c r="T189" s="33" t="str">
        <f>IF([6]道具信息!T189="","",[6]道具信息!T189)</f>
        <v/>
      </c>
      <c r="U189" s="33" t="str">
        <f>IF([6]道具信息!U189="","",[6]道具信息!U189)</f>
        <v/>
      </c>
      <c r="V189" s="33" t="str">
        <f>IF([6]道具信息!V189="","",[6]道具信息!V189)</f>
        <v/>
      </c>
      <c r="W189" s="33" t="str">
        <f>IF([6]道具信息!W189="","",[6]道具信息!W189)</f>
        <v/>
      </c>
      <c r="X189" s="33" t="str">
        <f>IF([6]道具信息!X189="","",[6]道具信息!X189)</f>
        <v/>
      </c>
      <c r="Y189" s="33" t="str">
        <f>IF([6]道具信息!Y189="","",[6]道具信息!Y189)</f>
        <v/>
      </c>
      <c r="Z189" s="33" t="str">
        <f>IF([6]道具信息!Z189="","",[6]道具信息!Z189)</f>
        <v/>
      </c>
    </row>
    <row r="190" spans="1:26" x14ac:dyDescent="0.15">
      <c r="A190" s="33" t="str">
        <f>IF([6]道具信息!A190="","",[6]道具信息!A190)</f>
        <v/>
      </c>
      <c r="B190" s="33" t="str">
        <f>IF([6]道具信息!B190="","",[6]道具信息!B190)</f>
        <v/>
      </c>
      <c r="C190" s="33" t="str">
        <f>IF([6]道具信息!C190="","",[6]道具信息!C190)</f>
        <v/>
      </c>
      <c r="D190" s="33" t="str">
        <f>IF([6]道具信息!D190="","",[6]道具信息!D190)</f>
        <v/>
      </c>
      <c r="E190" s="33" t="str">
        <f>IF([6]道具信息!E190="","",[6]道具信息!E190)</f>
        <v/>
      </c>
      <c r="F190" s="33" t="str">
        <f>IF([6]道具信息!F190="","",[6]道具信息!F190)</f>
        <v/>
      </c>
      <c r="G190" s="33" t="str">
        <f>IF([6]道具信息!G190="","",[6]道具信息!G190)</f>
        <v/>
      </c>
      <c r="H190" s="33" t="str">
        <f>IF([6]道具信息!H190="","",[6]道具信息!H190)</f>
        <v/>
      </c>
      <c r="I190" s="33" t="str">
        <f>IF([6]道具信息!I190="","",[6]道具信息!I190)</f>
        <v/>
      </c>
      <c r="J190" s="33" t="str">
        <f>IF([6]道具信息!J190="","",[6]道具信息!J190)</f>
        <v/>
      </c>
      <c r="K190" s="33" t="str">
        <f>IF([6]道具信息!K190="","",[6]道具信息!K190)</f>
        <v/>
      </c>
      <c r="L190" s="33" t="str">
        <f>IF([6]道具信息!L190="","",[6]道具信息!L190)</f>
        <v/>
      </c>
      <c r="M190" s="33" t="str">
        <f>IF([6]道具信息!M190="","",[6]道具信息!M190)</f>
        <v/>
      </c>
      <c r="N190" s="33" t="str">
        <f>IF([6]道具信息!N190="","",[6]道具信息!N190)</f>
        <v/>
      </c>
      <c r="O190" s="33" t="str">
        <f>IF([6]道具信息!O190="","",[6]道具信息!O190)</f>
        <v/>
      </c>
      <c r="P190" s="33" t="str">
        <f>IF([6]道具信息!P190="","",[6]道具信息!P190)</f>
        <v/>
      </c>
      <c r="Q190" s="33" t="str">
        <f>IF([6]道具信息!Q190="","",[6]道具信息!Q190)</f>
        <v/>
      </c>
      <c r="R190" s="33" t="str">
        <f>IF([6]道具信息!R190="","",[6]道具信息!R190)</f>
        <v/>
      </c>
      <c r="S190" s="33" t="str">
        <f>IF([6]道具信息!S190="","",[6]道具信息!S190)</f>
        <v/>
      </c>
      <c r="T190" s="33" t="str">
        <f>IF([6]道具信息!T190="","",[6]道具信息!T190)</f>
        <v/>
      </c>
      <c r="U190" s="33" t="str">
        <f>IF([6]道具信息!U190="","",[6]道具信息!U190)</f>
        <v/>
      </c>
      <c r="V190" s="33" t="str">
        <f>IF([6]道具信息!V190="","",[6]道具信息!V190)</f>
        <v/>
      </c>
      <c r="W190" s="33" t="str">
        <f>IF([6]道具信息!W190="","",[6]道具信息!W190)</f>
        <v/>
      </c>
      <c r="X190" s="33" t="str">
        <f>IF([6]道具信息!X190="","",[6]道具信息!X190)</f>
        <v/>
      </c>
      <c r="Y190" s="33" t="str">
        <f>IF([6]道具信息!Y190="","",[6]道具信息!Y190)</f>
        <v/>
      </c>
      <c r="Z190" s="33" t="str">
        <f>IF([6]道具信息!Z190="","",[6]道具信息!Z190)</f>
        <v/>
      </c>
    </row>
    <row r="191" spans="1:26" x14ac:dyDescent="0.15">
      <c r="A191" s="33" t="str">
        <f>IF([6]道具信息!A191="","",[6]道具信息!A191)</f>
        <v/>
      </c>
      <c r="B191" s="33" t="str">
        <f>IF([6]道具信息!B191="","",[6]道具信息!B191)</f>
        <v/>
      </c>
      <c r="C191" s="33" t="str">
        <f>IF([6]道具信息!C191="","",[6]道具信息!C191)</f>
        <v/>
      </c>
      <c r="D191" s="33" t="str">
        <f>IF([6]道具信息!D191="","",[6]道具信息!D191)</f>
        <v/>
      </c>
      <c r="E191" s="33" t="str">
        <f>IF([6]道具信息!E191="","",[6]道具信息!E191)</f>
        <v/>
      </c>
      <c r="F191" s="33" t="str">
        <f>IF([6]道具信息!F191="","",[6]道具信息!F191)</f>
        <v/>
      </c>
      <c r="G191" s="33" t="str">
        <f>IF([6]道具信息!G191="","",[6]道具信息!G191)</f>
        <v/>
      </c>
      <c r="H191" s="33" t="str">
        <f>IF([6]道具信息!H191="","",[6]道具信息!H191)</f>
        <v/>
      </c>
      <c r="I191" s="33" t="str">
        <f>IF([6]道具信息!I191="","",[6]道具信息!I191)</f>
        <v/>
      </c>
      <c r="J191" s="33" t="str">
        <f>IF([6]道具信息!J191="","",[6]道具信息!J191)</f>
        <v/>
      </c>
      <c r="K191" s="33" t="str">
        <f>IF([6]道具信息!K191="","",[6]道具信息!K191)</f>
        <v/>
      </c>
      <c r="L191" s="33" t="str">
        <f>IF([6]道具信息!L191="","",[6]道具信息!L191)</f>
        <v/>
      </c>
      <c r="M191" s="33" t="str">
        <f>IF([6]道具信息!M191="","",[6]道具信息!M191)</f>
        <v/>
      </c>
      <c r="N191" s="33" t="str">
        <f>IF([6]道具信息!N191="","",[6]道具信息!N191)</f>
        <v/>
      </c>
      <c r="O191" s="33" t="str">
        <f>IF([6]道具信息!O191="","",[6]道具信息!O191)</f>
        <v/>
      </c>
      <c r="P191" s="33" t="str">
        <f>IF([6]道具信息!P191="","",[6]道具信息!P191)</f>
        <v/>
      </c>
      <c r="Q191" s="33" t="str">
        <f>IF([6]道具信息!Q191="","",[6]道具信息!Q191)</f>
        <v/>
      </c>
      <c r="R191" s="33" t="str">
        <f>IF([6]道具信息!R191="","",[6]道具信息!R191)</f>
        <v/>
      </c>
      <c r="S191" s="33" t="str">
        <f>IF([6]道具信息!S191="","",[6]道具信息!S191)</f>
        <v/>
      </c>
      <c r="T191" s="33" t="str">
        <f>IF([6]道具信息!T191="","",[6]道具信息!T191)</f>
        <v/>
      </c>
      <c r="U191" s="33" t="str">
        <f>IF([6]道具信息!U191="","",[6]道具信息!U191)</f>
        <v/>
      </c>
      <c r="V191" s="33" t="str">
        <f>IF([6]道具信息!V191="","",[6]道具信息!V191)</f>
        <v/>
      </c>
      <c r="W191" s="33" t="str">
        <f>IF([6]道具信息!W191="","",[6]道具信息!W191)</f>
        <v/>
      </c>
      <c r="X191" s="33" t="str">
        <f>IF([6]道具信息!X191="","",[6]道具信息!X191)</f>
        <v/>
      </c>
      <c r="Y191" s="33" t="str">
        <f>IF([6]道具信息!Y191="","",[6]道具信息!Y191)</f>
        <v/>
      </c>
      <c r="Z191" s="33" t="str">
        <f>IF([6]道具信息!Z191="","",[6]道具信息!Z191)</f>
        <v/>
      </c>
    </row>
    <row r="192" spans="1:26" x14ac:dyDescent="0.15">
      <c r="A192" s="33" t="str">
        <f>IF([6]道具信息!A192="","",[6]道具信息!A192)</f>
        <v/>
      </c>
      <c r="B192" s="33" t="str">
        <f>IF([6]道具信息!B192="","",[6]道具信息!B192)</f>
        <v/>
      </c>
      <c r="C192" s="33" t="str">
        <f>IF([6]道具信息!C192="","",[6]道具信息!C192)</f>
        <v/>
      </c>
      <c r="D192" s="33" t="str">
        <f>IF([6]道具信息!D192="","",[6]道具信息!D192)</f>
        <v/>
      </c>
      <c r="E192" s="33" t="str">
        <f>IF([6]道具信息!E192="","",[6]道具信息!E192)</f>
        <v/>
      </c>
      <c r="F192" s="33" t="str">
        <f>IF([6]道具信息!F192="","",[6]道具信息!F192)</f>
        <v/>
      </c>
      <c r="G192" s="33" t="str">
        <f>IF([6]道具信息!G192="","",[6]道具信息!G192)</f>
        <v/>
      </c>
      <c r="H192" s="33" t="str">
        <f>IF([6]道具信息!H192="","",[6]道具信息!H192)</f>
        <v/>
      </c>
      <c r="I192" s="33" t="str">
        <f>IF([6]道具信息!I192="","",[6]道具信息!I192)</f>
        <v/>
      </c>
      <c r="J192" s="33" t="str">
        <f>IF([6]道具信息!J192="","",[6]道具信息!J192)</f>
        <v/>
      </c>
      <c r="K192" s="33" t="str">
        <f>IF([6]道具信息!K192="","",[6]道具信息!K192)</f>
        <v/>
      </c>
      <c r="L192" s="33" t="str">
        <f>IF([6]道具信息!L192="","",[6]道具信息!L192)</f>
        <v/>
      </c>
      <c r="M192" s="33" t="str">
        <f>IF([6]道具信息!M192="","",[6]道具信息!M192)</f>
        <v/>
      </c>
      <c r="N192" s="33" t="str">
        <f>IF([6]道具信息!N192="","",[6]道具信息!N192)</f>
        <v/>
      </c>
      <c r="O192" s="33" t="str">
        <f>IF([6]道具信息!O192="","",[6]道具信息!O192)</f>
        <v/>
      </c>
      <c r="P192" s="33" t="str">
        <f>IF([6]道具信息!P192="","",[6]道具信息!P192)</f>
        <v/>
      </c>
      <c r="Q192" s="33" t="str">
        <f>IF([6]道具信息!Q192="","",[6]道具信息!Q192)</f>
        <v/>
      </c>
      <c r="R192" s="33" t="str">
        <f>IF([6]道具信息!R192="","",[6]道具信息!R192)</f>
        <v/>
      </c>
      <c r="S192" s="33" t="str">
        <f>IF([6]道具信息!S192="","",[6]道具信息!S192)</f>
        <v/>
      </c>
      <c r="T192" s="33" t="str">
        <f>IF([6]道具信息!T192="","",[6]道具信息!T192)</f>
        <v/>
      </c>
      <c r="U192" s="33" t="str">
        <f>IF([6]道具信息!U192="","",[6]道具信息!U192)</f>
        <v/>
      </c>
      <c r="V192" s="33" t="str">
        <f>IF([6]道具信息!V192="","",[6]道具信息!V192)</f>
        <v/>
      </c>
      <c r="W192" s="33" t="str">
        <f>IF([6]道具信息!W192="","",[6]道具信息!W192)</f>
        <v/>
      </c>
      <c r="X192" s="33" t="str">
        <f>IF([6]道具信息!X192="","",[6]道具信息!X192)</f>
        <v/>
      </c>
      <c r="Y192" s="33" t="str">
        <f>IF([6]道具信息!Y192="","",[6]道具信息!Y192)</f>
        <v/>
      </c>
      <c r="Z192" s="33" t="str">
        <f>IF([6]道具信息!Z192="","",[6]道具信息!Z192)</f>
        <v/>
      </c>
    </row>
    <row r="193" spans="1:26" x14ac:dyDescent="0.15">
      <c r="A193" s="33" t="str">
        <f>IF([6]道具信息!A193="","",[6]道具信息!A193)</f>
        <v/>
      </c>
      <c r="B193" s="33" t="str">
        <f>IF([6]道具信息!B193="","",[6]道具信息!B193)</f>
        <v/>
      </c>
      <c r="C193" s="33" t="str">
        <f>IF([6]道具信息!C193="","",[6]道具信息!C193)</f>
        <v/>
      </c>
      <c r="D193" s="33" t="str">
        <f>IF([6]道具信息!D193="","",[6]道具信息!D193)</f>
        <v/>
      </c>
      <c r="E193" s="33" t="str">
        <f>IF([6]道具信息!E193="","",[6]道具信息!E193)</f>
        <v/>
      </c>
      <c r="F193" s="33" t="str">
        <f>IF([6]道具信息!F193="","",[6]道具信息!F193)</f>
        <v/>
      </c>
      <c r="G193" s="33" t="str">
        <f>IF([6]道具信息!G193="","",[6]道具信息!G193)</f>
        <v/>
      </c>
      <c r="H193" s="33" t="str">
        <f>IF([6]道具信息!H193="","",[6]道具信息!H193)</f>
        <v/>
      </c>
      <c r="I193" s="33" t="str">
        <f>IF([6]道具信息!I193="","",[6]道具信息!I193)</f>
        <v/>
      </c>
      <c r="J193" s="33" t="str">
        <f>IF([6]道具信息!J193="","",[6]道具信息!J193)</f>
        <v/>
      </c>
      <c r="K193" s="33" t="str">
        <f>IF([6]道具信息!K193="","",[6]道具信息!K193)</f>
        <v/>
      </c>
      <c r="L193" s="33" t="str">
        <f>IF([6]道具信息!L193="","",[6]道具信息!L193)</f>
        <v/>
      </c>
      <c r="M193" s="33" t="str">
        <f>IF([6]道具信息!M193="","",[6]道具信息!M193)</f>
        <v/>
      </c>
      <c r="N193" s="33" t="str">
        <f>IF([6]道具信息!N193="","",[6]道具信息!N193)</f>
        <v/>
      </c>
      <c r="O193" s="33" t="str">
        <f>IF([6]道具信息!O193="","",[6]道具信息!O193)</f>
        <v/>
      </c>
      <c r="P193" s="33" t="str">
        <f>IF([6]道具信息!P193="","",[6]道具信息!P193)</f>
        <v/>
      </c>
      <c r="Q193" s="33" t="str">
        <f>IF([6]道具信息!Q193="","",[6]道具信息!Q193)</f>
        <v/>
      </c>
      <c r="R193" s="33" t="str">
        <f>IF([6]道具信息!R193="","",[6]道具信息!R193)</f>
        <v/>
      </c>
      <c r="S193" s="33" t="str">
        <f>IF([6]道具信息!S193="","",[6]道具信息!S193)</f>
        <v/>
      </c>
      <c r="T193" s="33" t="str">
        <f>IF([6]道具信息!T193="","",[6]道具信息!T193)</f>
        <v/>
      </c>
      <c r="U193" s="33" t="str">
        <f>IF([6]道具信息!U193="","",[6]道具信息!U193)</f>
        <v/>
      </c>
      <c r="V193" s="33" t="str">
        <f>IF([6]道具信息!V193="","",[6]道具信息!V193)</f>
        <v/>
      </c>
      <c r="W193" s="33" t="str">
        <f>IF([6]道具信息!W193="","",[6]道具信息!W193)</f>
        <v/>
      </c>
      <c r="X193" s="33" t="str">
        <f>IF([6]道具信息!X193="","",[6]道具信息!X193)</f>
        <v/>
      </c>
      <c r="Y193" s="33" t="str">
        <f>IF([6]道具信息!Y193="","",[6]道具信息!Y193)</f>
        <v/>
      </c>
      <c r="Z193" s="33" t="str">
        <f>IF([6]道具信息!Z193="","",[6]道具信息!Z193)</f>
        <v/>
      </c>
    </row>
    <row r="194" spans="1:26" x14ac:dyDescent="0.15">
      <c r="A194" s="33" t="str">
        <f>IF([6]道具信息!A194="","",[6]道具信息!A194)</f>
        <v/>
      </c>
      <c r="B194" s="33" t="str">
        <f>IF([6]道具信息!B194="","",[6]道具信息!B194)</f>
        <v/>
      </c>
      <c r="C194" s="33" t="str">
        <f>IF([6]道具信息!C194="","",[6]道具信息!C194)</f>
        <v/>
      </c>
      <c r="D194" s="33" t="str">
        <f>IF([6]道具信息!D194="","",[6]道具信息!D194)</f>
        <v/>
      </c>
      <c r="E194" s="33" t="str">
        <f>IF([6]道具信息!E194="","",[6]道具信息!E194)</f>
        <v/>
      </c>
      <c r="F194" s="33" t="str">
        <f>IF([6]道具信息!F194="","",[6]道具信息!F194)</f>
        <v/>
      </c>
      <c r="G194" s="33" t="str">
        <f>IF([6]道具信息!G194="","",[6]道具信息!G194)</f>
        <v/>
      </c>
      <c r="H194" s="33" t="str">
        <f>IF([6]道具信息!H194="","",[6]道具信息!H194)</f>
        <v/>
      </c>
      <c r="I194" s="33" t="str">
        <f>IF([6]道具信息!I194="","",[6]道具信息!I194)</f>
        <v/>
      </c>
      <c r="J194" s="33" t="str">
        <f>IF([6]道具信息!J194="","",[6]道具信息!J194)</f>
        <v/>
      </c>
      <c r="K194" s="33" t="str">
        <f>IF([6]道具信息!K194="","",[6]道具信息!K194)</f>
        <v/>
      </c>
      <c r="L194" s="33" t="str">
        <f>IF([6]道具信息!L194="","",[6]道具信息!L194)</f>
        <v/>
      </c>
      <c r="M194" s="33" t="str">
        <f>IF([6]道具信息!M194="","",[6]道具信息!M194)</f>
        <v/>
      </c>
      <c r="N194" s="33" t="str">
        <f>IF([6]道具信息!N194="","",[6]道具信息!N194)</f>
        <v/>
      </c>
      <c r="O194" s="33" t="str">
        <f>IF([6]道具信息!O194="","",[6]道具信息!O194)</f>
        <v/>
      </c>
      <c r="P194" s="33" t="str">
        <f>IF([6]道具信息!P194="","",[6]道具信息!P194)</f>
        <v/>
      </c>
      <c r="Q194" s="33" t="str">
        <f>IF([6]道具信息!Q194="","",[6]道具信息!Q194)</f>
        <v/>
      </c>
      <c r="R194" s="33" t="str">
        <f>IF([6]道具信息!R194="","",[6]道具信息!R194)</f>
        <v/>
      </c>
      <c r="S194" s="33" t="str">
        <f>IF([6]道具信息!S194="","",[6]道具信息!S194)</f>
        <v/>
      </c>
      <c r="T194" s="33" t="str">
        <f>IF([6]道具信息!T194="","",[6]道具信息!T194)</f>
        <v/>
      </c>
      <c r="U194" s="33" t="str">
        <f>IF([6]道具信息!U194="","",[6]道具信息!U194)</f>
        <v/>
      </c>
      <c r="V194" s="33" t="str">
        <f>IF([6]道具信息!V194="","",[6]道具信息!V194)</f>
        <v/>
      </c>
      <c r="W194" s="33" t="str">
        <f>IF([6]道具信息!W194="","",[6]道具信息!W194)</f>
        <v/>
      </c>
      <c r="X194" s="33" t="str">
        <f>IF([6]道具信息!X194="","",[6]道具信息!X194)</f>
        <v/>
      </c>
      <c r="Y194" s="33" t="str">
        <f>IF([6]道具信息!Y194="","",[6]道具信息!Y194)</f>
        <v/>
      </c>
      <c r="Z194" s="33" t="str">
        <f>IF([6]道具信息!Z194="","",[6]道具信息!Z194)</f>
        <v/>
      </c>
    </row>
    <row r="195" spans="1:26" x14ac:dyDescent="0.15">
      <c r="A195" s="33" t="str">
        <f>IF([6]道具信息!A195="","",[6]道具信息!A195)</f>
        <v/>
      </c>
      <c r="B195" s="33" t="str">
        <f>IF([6]道具信息!B195="","",[6]道具信息!B195)</f>
        <v/>
      </c>
      <c r="C195" s="33" t="str">
        <f>IF([6]道具信息!C195="","",[6]道具信息!C195)</f>
        <v/>
      </c>
      <c r="D195" s="33" t="str">
        <f>IF([6]道具信息!D195="","",[6]道具信息!D195)</f>
        <v/>
      </c>
      <c r="E195" s="33" t="str">
        <f>IF([6]道具信息!E195="","",[6]道具信息!E195)</f>
        <v/>
      </c>
      <c r="F195" s="33" t="str">
        <f>IF([6]道具信息!F195="","",[6]道具信息!F195)</f>
        <v/>
      </c>
      <c r="G195" s="33" t="str">
        <f>IF([6]道具信息!G195="","",[6]道具信息!G195)</f>
        <v/>
      </c>
      <c r="H195" s="33" t="str">
        <f>IF([6]道具信息!H195="","",[6]道具信息!H195)</f>
        <v/>
      </c>
      <c r="I195" s="33" t="str">
        <f>IF([6]道具信息!I195="","",[6]道具信息!I195)</f>
        <v/>
      </c>
      <c r="J195" s="33" t="str">
        <f>IF([6]道具信息!J195="","",[6]道具信息!J195)</f>
        <v/>
      </c>
      <c r="K195" s="33" t="str">
        <f>IF([6]道具信息!K195="","",[6]道具信息!K195)</f>
        <v/>
      </c>
      <c r="L195" s="33" t="str">
        <f>IF([6]道具信息!L195="","",[6]道具信息!L195)</f>
        <v/>
      </c>
      <c r="M195" s="33" t="str">
        <f>IF([6]道具信息!M195="","",[6]道具信息!M195)</f>
        <v/>
      </c>
      <c r="N195" s="33" t="str">
        <f>IF([6]道具信息!N195="","",[6]道具信息!N195)</f>
        <v/>
      </c>
      <c r="O195" s="33" t="str">
        <f>IF([6]道具信息!O195="","",[6]道具信息!O195)</f>
        <v/>
      </c>
      <c r="P195" s="33" t="str">
        <f>IF([6]道具信息!P195="","",[6]道具信息!P195)</f>
        <v/>
      </c>
      <c r="Q195" s="33" t="str">
        <f>IF([6]道具信息!Q195="","",[6]道具信息!Q195)</f>
        <v/>
      </c>
      <c r="R195" s="33" t="str">
        <f>IF([6]道具信息!R195="","",[6]道具信息!R195)</f>
        <v/>
      </c>
      <c r="S195" s="33" t="str">
        <f>IF([6]道具信息!S195="","",[6]道具信息!S195)</f>
        <v/>
      </c>
      <c r="T195" s="33" t="str">
        <f>IF([6]道具信息!T195="","",[6]道具信息!T195)</f>
        <v/>
      </c>
      <c r="U195" s="33" t="str">
        <f>IF([6]道具信息!U195="","",[6]道具信息!U195)</f>
        <v/>
      </c>
      <c r="V195" s="33" t="str">
        <f>IF([6]道具信息!V195="","",[6]道具信息!V195)</f>
        <v/>
      </c>
      <c r="W195" s="33" t="str">
        <f>IF([6]道具信息!W195="","",[6]道具信息!W195)</f>
        <v/>
      </c>
      <c r="X195" s="33" t="str">
        <f>IF([6]道具信息!X195="","",[6]道具信息!X195)</f>
        <v/>
      </c>
      <c r="Y195" s="33" t="str">
        <f>IF([6]道具信息!Y195="","",[6]道具信息!Y195)</f>
        <v/>
      </c>
      <c r="Z195" s="33" t="str">
        <f>IF([6]道具信息!Z195="","",[6]道具信息!Z195)</f>
        <v/>
      </c>
    </row>
    <row r="196" spans="1:26" x14ac:dyDescent="0.15">
      <c r="A196" s="33" t="str">
        <f>IF([6]道具信息!A196="","",[6]道具信息!A196)</f>
        <v/>
      </c>
      <c r="B196" s="33" t="str">
        <f>IF([6]道具信息!B196="","",[6]道具信息!B196)</f>
        <v/>
      </c>
      <c r="C196" s="33">
        <f>IF([6]道具信息!C196="","",[6]道具信息!C196)</f>
        <v>21001</v>
      </c>
      <c r="D196" s="33" t="str">
        <f>IF([6]道具信息!D196="","",[6]道具信息!D196)</f>
        <v>一担粮食</v>
      </c>
      <c r="E196" s="33">
        <f>IF([6]道具信息!E196="","",[6]道具信息!E196)</f>
        <v>6</v>
      </c>
      <c r="F196" s="33">
        <f>IF([6]道具信息!F196="","",[6]道具信息!F196)</f>
        <v>1</v>
      </c>
      <c r="G196" s="33">
        <f>IF([6]道具信息!G196="","",[6]道具信息!G196)</f>
        <v>1</v>
      </c>
      <c r="H196" s="33">
        <f>IF([6]道具信息!H196="","",[6]道具信息!H196)</f>
        <v>0.3</v>
      </c>
      <c r="I196" s="33">
        <f>IF([6]道具信息!I196="","",[6]道具信息!I196)</f>
        <v>6</v>
      </c>
      <c r="J196" s="33">
        <f>IF([6]道具信息!J196="","",[6]道具信息!J196)</f>
        <v>6</v>
      </c>
      <c r="K196" s="33">
        <f>IF([6]道具信息!K196="","",[6]道具信息!K196)</f>
        <v>1.7999999999999998</v>
      </c>
      <c r="L196" s="33" t="str">
        <f>IF([6]道具信息!L196="","",[6]道具信息!L196)</f>
        <v>使用后获得10000安全粮食</v>
      </c>
      <c r="M196" s="33" t="str">
        <f>IF([6]道具信息!M196="","",[6]道具信息!M196)</f>
        <v/>
      </c>
      <c r="N196" s="33" t="str">
        <f>IF([6]道具信息!N196="","",[6]道具信息!N196)</f>
        <v/>
      </c>
      <c r="O196" s="33" t="str">
        <f>IF([6]道具信息!O196="","",[6]道具信息!O196)</f>
        <v/>
      </c>
      <c r="P196" s="33" t="str">
        <f>IF([6]道具信息!P196="","",[6]道具信息!P196)</f>
        <v/>
      </c>
      <c r="Q196" s="33" t="str">
        <f>IF([6]道具信息!Q196="","",[6]道具信息!Q196)</f>
        <v/>
      </c>
      <c r="R196" s="33" t="str">
        <f>IF([6]道具信息!R196="","",[6]道具信息!R196)</f>
        <v/>
      </c>
      <c r="S196" s="33" t="str">
        <f>IF([6]道具信息!S196="","",[6]道具信息!S196)</f>
        <v/>
      </c>
      <c r="T196" s="33" t="str">
        <f>IF([6]道具信息!T196="","",[6]道具信息!T196)</f>
        <v/>
      </c>
      <c r="U196" s="33" t="str">
        <f>IF([6]道具信息!U196="","",[6]道具信息!U196)</f>
        <v/>
      </c>
      <c r="V196" s="33" t="str">
        <f>IF([6]道具信息!V196="","",[6]道具信息!V196)</f>
        <v/>
      </c>
      <c r="W196" s="33" t="str">
        <f>IF([6]道具信息!W196="","",[6]道具信息!W196)</f>
        <v/>
      </c>
      <c r="X196" s="33" t="str">
        <f>IF([6]道具信息!X196="","",[6]道具信息!X196)</f>
        <v/>
      </c>
      <c r="Y196" s="33" t="str">
        <f>IF([6]道具信息!Y196="","",[6]道具信息!Y196)</f>
        <v/>
      </c>
      <c r="Z196" s="33" t="str">
        <f>IF([6]道具信息!Z196="","",[6]道具信息!Z196)</f>
        <v/>
      </c>
    </row>
    <row r="197" spans="1:26" x14ac:dyDescent="0.15">
      <c r="A197" s="33" t="str">
        <f>IF([6]道具信息!A197="","",[6]道具信息!A197)</f>
        <v/>
      </c>
      <c r="B197" s="33" t="str">
        <f>IF([6]道具信息!B197="","",[6]道具信息!B197)</f>
        <v/>
      </c>
      <c r="C197" s="33">
        <f>IF([6]道具信息!C197="","",[6]道具信息!C197)</f>
        <v>21002</v>
      </c>
      <c r="D197" s="33" t="str">
        <f>IF([6]道具信息!D197="","",[6]道具信息!D197)</f>
        <v>一堆粮食</v>
      </c>
      <c r="E197" s="33">
        <f>IF([6]道具信息!E197="","",[6]道具信息!E197)</f>
        <v>20</v>
      </c>
      <c r="F197" s="33">
        <f>IF([6]道具信息!F197="","",[6]道具信息!F197)</f>
        <v>1</v>
      </c>
      <c r="G197" s="33">
        <f>IF([6]道具信息!G197="","",[6]道具信息!G197)</f>
        <v>1</v>
      </c>
      <c r="H197" s="33">
        <f>IF([6]道具信息!H197="","",[6]道具信息!H197)</f>
        <v>0.3</v>
      </c>
      <c r="I197" s="33">
        <f>IF([6]道具信息!I197="","",[6]道具信息!I197)</f>
        <v>20</v>
      </c>
      <c r="J197" s="33">
        <f>IF([6]道具信息!J197="","",[6]道具信息!J197)</f>
        <v>20</v>
      </c>
      <c r="K197" s="33">
        <f>IF([6]道具信息!K197="","",[6]道具信息!K197)</f>
        <v>6</v>
      </c>
      <c r="L197" s="33" t="str">
        <f>IF([6]道具信息!L197="","",[6]道具信息!L197)</f>
        <v>使用后获得50000安全粮食</v>
      </c>
      <c r="M197" s="33" t="str">
        <f>IF([6]道具信息!M197="","",[6]道具信息!M197)</f>
        <v/>
      </c>
      <c r="N197" s="33" t="str">
        <f>IF([6]道具信息!N197="","",[6]道具信息!N197)</f>
        <v/>
      </c>
      <c r="O197" s="33" t="str">
        <f>IF([6]道具信息!O197="","",[6]道具信息!O197)</f>
        <v/>
      </c>
      <c r="P197" s="33" t="str">
        <f>IF([6]道具信息!P197="","",[6]道具信息!P197)</f>
        <v/>
      </c>
      <c r="Q197" s="33" t="str">
        <f>IF([6]道具信息!Q197="","",[6]道具信息!Q197)</f>
        <v/>
      </c>
      <c r="R197" s="33" t="str">
        <f>IF([6]道具信息!R197="","",[6]道具信息!R197)</f>
        <v/>
      </c>
      <c r="S197" s="33" t="str">
        <f>IF([6]道具信息!S197="","",[6]道具信息!S197)</f>
        <v/>
      </c>
      <c r="T197" s="33" t="str">
        <f>IF([6]道具信息!T197="","",[6]道具信息!T197)</f>
        <v/>
      </c>
      <c r="U197" s="33" t="str">
        <f>IF([6]道具信息!U197="","",[6]道具信息!U197)</f>
        <v/>
      </c>
      <c r="V197" s="33" t="str">
        <f>IF([6]道具信息!V197="","",[6]道具信息!V197)</f>
        <v/>
      </c>
      <c r="W197" s="33" t="str">
        <f>IF([6]道具信息!W197="","",[6]道具信息!W197)</f>
        <v/>
      </c>
      <c r="X197" s="33" t="str">
        <f>IF([6]道具信息!X197="","",[6]道具信息!X197)</f>
        <v/>
      </c>
      <c r="Y197" s="33" t="str">
        <f>IF([6]道具信息!Y197="","",[6]道具信息!Y197)</f>
        <v/>
      </c>
      <c r="Z197" s="33" t="str">
        <f>IF([6]道具信息!Z197="","",[6]道具信息!Z197)</f>
        <v/>
      </c>
    </row>
    <row r="198" spans="1:26" x14ac:dyDescent="0.15">
      <c r="A198" s="33" t="str">
        <f>IF([6]道具信息!A198="","",[6]道具信息!A198)</f>
        <v/>
      </c>
      <c r="B198" s="33" t="str">
        <f>IF([6]道具信息!B198="","",[6]道具信息!B198)</f>
        <v/>
      </c>
      <c r="C198" s="33">
        <f>IF([6]道具信息!C198="","",[6]道具信息!C198)</f>
        <v>21003</v>
      </c>
      <c r="D198" s="33" t="str">
        <f>IF([6]道具信息!D198="","",[6]道具信息!D198)</f>
        <v>一箱粮食</v>
      </c>
      <c r="E198" s="33">
        <f>IF([6]道具信息!E198="","",[6]道具信息!E198)</f>
        <v>45</v>
      </c>
      <c r="F198" s="33">
        <f>IF([6]道具信息!F198="","",[6]道具信息!F198)</f>
        <v>1.333</v>
      </c>
      <c r="G198" s="33">
        <f>IF([6]道具信息!G198="","",[6]道具信息!G198)</f>
        <v>1</v>
      </c>
      <c r="H198" s="33">
        <f>IF([6]道具信息!H198="","",[6]道具信息!H198)</f>
        <v>0.3</v>
      </c>
      <c r="I198" s="33">
        <f>IF([6]道具信息!I198="","",[6]道具信息!I198)</f>
        <v>59.984999999999999</v>
      </c>
      <c r="J198" s="33">
        <f>IF([6]道具信息!J198="","",[6]道具信息!J198)</f>
        <v>45</v>
      </c>
      <c r="K198" s="33">
        <f>IF([6]道具信息!K198="","",[6]道具信息!K198)</f>
        <v>13.5</v>
      </c>
      <c r="L198" s="33" t="str">
        <f>IF([6]道具信息!L198="","",[6]道具信息!L198)</f>
        <v>使用后获得150000安全粮食</v>
      </c>
      <c r="M198" s="33" t="str">
        <f>IF([6]道具信息!M198="","",[6]道具信息!M198)</f>
        <v/>
      </c>
      <c r="N198" s="33" t="str">
        <f>IF([6]道具信息!N198="","",[6]道具信息!N198)</f>
        <v/>
      </c>
      <c r="O198" s="33" t="str">
        <f>IF([6]道具信息!O198="","",[6]道具信息!O198)</f>
        <v/>
      </c>
      <c r="P198" s="33" t="str">
        <f>IF([6]道具信息!P198="","",[6]道具信息!P198)</f>
        <v/>
      </c>
      <c r="Q198" s="33" t="str">
        <f>IF([6]道具信息!Q198="","",[6]道具信息!Q198)</f>
        <v/>
      </c>
      <c r="R198" s="33" t="str">
        <f>IF([6]道具信息!R198="","",[6]道具信息!R198)</f>
        <v/>
      </c>
      <c r="S198" s="33" t="str">
        <f>IF([6]道具信息!S198="","",[6]道具信息!S198)</f>
        <v/>
      </c>
      <c r="T198" s="33" t="str">
        <f>IF([6]道具信息!T198="","",[6]道具信息!T198)</f>
        <v/>
      </c>
      <c r="U198" s="33" t="str">
        <f>IF([6]道具信息!U198="","",[6]道具信息!U198)</f>
        <v/>
      </c>
      <c r="V198" s="33" t="str">
        <f>IF([6]道具信息!V198="","",[6]道具信息!V198)</f>
        <v/>
      </c>
      <c r="W198" s="33" t="str">
        <f>IF([6]道具信息!W198="","",[6]道具信息!W198)</f>
        <v/>
      </c>
      <c r="X198" s="33" t="str">
        <f>IF([6]道具信息!X198="","",[6]道具信息!X198)</f>
        <v/>
      </c>
      <c r="Y198" s="33" t="str">
        <f>IF([6]道具信息!Y198="","",[6]道具信息!Y198)</f>
        <v/>
      </c>
      <c r="Z198" s="33" t="str">
        <f>IF([6]道具信息!Z198="","",[6]道具信息!Z198)</f>
        <v/>
      </c>
    </row>
    <row r="199" spans="1:26" x14ac:dyDescent="0.15">
      <c r="A199" s="33" t="str">
        <f>IF([6]道具信息!A199="","",[6]道具信息!A199)</f>
        <v/>
      </c>
      <c r="B199" s="33" t="str">
        <f>IF([6]道具信息!B199="","",[6]道具信息!B199)</f>
        <v/>
      </c>
      <c r="C199" s="33">
        <f>IF([6]道具信息!C199="","",[6]道具信息!C199)</f>
        <v>21004</v>
      </c>
      <c r="D199" s="33" t="str">
        <f>IF([6]道具信息!D199="","",[6]道具信息!D199)</f>
        <v>一车粮食</v>
      </c>
      <c r="E199" s="33">
        <f>IF([6]道具信息!E199="","",[6]道具信息!E199)</f>
        <v>100</v>
      </c>
      <c r="F199" s="33">
        <f>IF([6]道具信息!F199="","",[6]道具信息!F199)</f>
        <v>2</v>
      </c>
      <c r="G199" s="33">
        <f>IF([6]道具信息!G199="","",[6]道具信息!G199)</f>
        <v>1</v>
      </c>
      <c r="H199" s="33">
        <f>IF([6]道具信息!H199="","",[6]道具信息!H199)</f>
        <v>0.3</v>
      </c>
      <c r="I199" s="33">
        <f>IF([6]道具信息!I199="","",[6]道具信息!I199)</f>
        <v>200</v>
      </c>
      <c r="J199" s="33">
        <f>IF([6]道具信息!J199="","",[6]道具信息!J199)</f>
        <v>100</v>
      </c>
      <c r="K199" s="33">
        <f>IF([6]道具信息!K199="","",[6]道具信息!K199)</f>
        <v>30</v>
      </c>
      <c r="L199" s="33" t="str">
        <f>IF([6]道具信息!L199="","",[6]道具信息!L199)</f>
        <v>使用后获得500000安全粮食</v>
      </c>
      <c r="M199" s="33" t="str">
        <f>IF([6]道具信息!M199="","",[6]道具信息!M199)</f>
        <v/>
      </c>
      <c r="N199" s="33" t="str">
        <f>IF([6]道具信息!N199="","",[6]道具信息!N199)</f>
        <v/>
      </c>
      <c r="O199" s="33" t="str">
        <f>IF([6]道具信息!O199="","",[6]道具信息!O199)</f>
        <v/>
      </c>
      <c r="P199" s="33" t="str">
        <f>IF([6]道具信息!P199="","",[6]道具信息!P199)</f>
        <v/>
      </c>
      <c r="Q199" s="33" t="str">
        <f>IF([6]道具信息!Q199="","",[6]道具信息!Q199)</f>
        <v/>
      </c>
      <c r="R199" s="33" t="str">
        <f>IF([6]道具信息!R199="","",[6]道具信息!R199)</f>
        <v/>
      </c>
      <c r="S199" s="33" t="str">
        <f>IF([6]道具信息!S199="","",[6]道具信息!S199)</f>
        <v/>
      </c>
      <c r="T199" s="33" t="str">
        <f>IF([6]道具信息!T199="","",[6]道具信息!T199)</f>
        <v/>
      </c>
      <c r="U199" s="33" t="str">
        <f>IF([6]道具信息!U199="","",[6]道具信息!U199)</f>
        <v/>
      </c>
      <c r="V199" s="33" t="str">
        <f>IF([6]道具信息!V199="","",[6]道具信息!V199)</f>
        <v/>
      </c>
      <c r="W199" s="33" t="str">
        <f>IF([6]道具信息!W199="","",[6]道具信息!W199)</f>
        <v/>
      </c>
      <c r="X199" s="33" t="str">
        <f>IF([6]道具信息!X199="","",[6]道具信息!X199)</f>
        <v/>
      </c>
      <c r="Y199" s="33" t="str">
        <f>IF([6]道具信息!Y199="","",[6]道具信息!Y199)</f>
        <v/>
      </c>
      <c r="Z199" s="33" t="str">
        <f>IF([6]道具信息!Z199="","",[6]道具信息!Z199)</f>
        <v/>
      </c>
    </row>
    <row r="200" spans="1:26" x14ac:dyDescent="0.15">
      <c r="A200" s="33" t="str">
        <f>IF([6]道具信息!A200="","",[6]道具信息!A200)</f>
        <v/>
      </c>
      <c r="B200" s="33" t="str">
        <f>IF([6]道具信息!B200="","",[6]道具信息!B200)</f>
        <v/>
      </c>
      <c r="C200" s="33">
        <f>IF([6]道具信息!C200="","",[6]道具信息!C200)</f>
        <v>21005</v>
      </c>
      <c r="D200" s="33" t="str">
        <f>IF([6]道具信息!D200="","",[6]道具信息!D200)</f>
        <v>一担木材</v>
      </c>
      <c r="E200" s="33">
        <f>IF([6]道具信息!E200="","",[6]道具信息!E200)</f>
        <v>6</v>
      </c>
      <c r="F200" s="33">
        <f>IF([6]道具信息!F200="","",[6]道具信息!F200)</f>
        <v>1</v>
      </c>
      <c r="G200" s="33">
        <f>IF([6]道具信息!G200="","",[6]道具信息!G200)</f>
        <v>1</v>
      </c>
      <c r="H200" s="33">
        <f>IF([6]道具信息!H200="","",[6]道具信息!H200)</f>
        <v>0.3</v>
      </c>
      <c r="I200" s="33">
        <f>IF([6]道具信息!I200="","",[6]道具信息!I200)</f>
        <v>6</v>
      </c>
      <c r="J200" s="33">
        <f>IF([6]道具信息!J200="","",[6]道具信息!J200)</f>
        <v>6</v>
      </c>
      <c r="K200" s="33">
        <f>IF([6]道具信息!K200="","",[6]道具信息!K200)</f>
        <v>1.7999999999999998</v>
      </c>
      <c r="L200" s="33" t="str">
        <f>IF([6]道具信息!L200="","",[6]道具信息!L200)</f>
        <v>使用后获得10000安全木材</v>
      </c>
      <c r="M200" s="33" t="str">
        <f>IF([6]道具信息!M200="","",[6]道具信息!M200)</f>
        <v/>
      </c>
      <c r="N200" s="33" t="str">
        <f>IF([6]道具信息!N200="","",[6]道具信息!N200)</f>
        <v/>
      </c>
      <c r="O200" s="33" t="str">
        <f>IF([6]道具信息!O200="","",[6]道具信息!O200)</f>
        <v/>
      </c>
      <c r="P200" s="33" t="str">
        <f>IF([6]道具信息!P200="","",[6]道具信息!P200)</f>
        <v/>
      </c>
      <c r="Q200" s="33" t="str">
        <f>IF([6]道具信息!Q200="","",[6]道具信息!Q200)</f>
        <v/>
      </c>
      <c r="R200" s="33" t="str">
        <f>IF([6]道具信息!R200="","",[6]道具信息!R200)</f>
        <v/>
      </c>
      <c r="S200" s="33" t="str">
        <f>IF([6]道具信息!S200="","",[6]道具信息!S200)</f>
        <v/>
      </c>
      <c r="T200" s="33" t="str">
        <f>IF([6]道具信息!T200="","",[6]道具信息!T200)</f>
        <v/>
      </c>
      <c r="U200" s="33" t="str">
        <f>IF([6]道具信息!U200="","",[6]道具信息!U200)</f>
        <v/>
      </c>
      <c r="V200" s="33" t="str">
        <f>IF([6]道具信息!V200="","",[6]道具信息!V200)</f>
        <v/>
      </c>
      <c r="W200" s="33" t="str">
        <f>IF([6]道具信息!W200="","",[6]道具信息!W200)</f>
        <v/>
      </c>
      <c r="X200" s="33" t="str">
        <f>IF([6]道具信息!X200="","",[6]道具信息!X200)</f>
        <v/>
      </c>
      <c r="Y200" s="33" t="str">
        <f>IF([6]道具信息!Y200="","",[6]道具信息!Y200)</f>
        <v/>
      </c>
      <c r="Z200" s="33" t="str">
        <f>IF([6]道具信息!Z200="","",[6]道具信息!Z200)</f>
        <v/>
      </c>
    </row>
    <row r="201" spans="1:26" x14ac:dyDescent="0.15">
      <c r="A201" s="33" t="str">
        <f>IF([6]道具信息!A201="","",[6]道具信息!A201)</f>
        <v/>
      </c>
      <c r="B201" s="33" t="str">
        <f>IF([6]道具信息!B201="","",[6]道具信息!B201)</f>
        <v/>
      </c>
      <c r="C201" s="33">
        <f>IF([6]道具信息!C201="","",[6]道具信息!C201)</f>
        <v>21006</v>
      </c>
      <c r="D201" s="33" t="str">
        <f>IF([6]道具信息!D201="","",[6]道具信息!D201)</f>
        <v>一堆木材</v>
      </c>
      <c r="E201" s="33">
        <f>IF([6]道具信息!E201="","",[6]道具信息!E201)</f>
        <v>20</v>
      </c>
      <c r="F201" s="33">
        <f>IF([6]道具信息!F201="","",[6]道具信息!F201)</f>
        <v>1</v>
      </c>
      <c r="G201" s="33">
        <f>IF([6]道具信息!G201="","",[6]道具信息!G201)</f>
        <v>1</v>
      </c>
      <c r="H201" s="33">
        <f>IF([6]道具信息!H201="","",[6]道具信息!H201)</f>
        <v>0.3</v>
      </c>
      <c r="I201" s="33">
        <f>IF([6]道具信息!I201="","",[6]道具信息!I201)</f>
        <v>20</v>
      </c>
      <c r="J201" s="33">
        <f>IF([6]道具信息!J201="","",[6]道具信息!J201)</f>
        <v>20</v>
      </c>
      <c r="K201" s="33">
        <f>IF([6]道具信息!K201="","",[6]道具信息!K201)</f>
        <v>6</v>
      </c>
      <c r="L201" s="33" t="str">
        <f>IF([6]道具信息!L201="","",[6]道具信息!L201)</f>
        <v>使用后获得50000安全木材</v>
      </c>
      <c r="M201" s="33" t="str">
        <f>IF([6]道具信息!M201="","",[6]道具信息!M201)</f>
        <v/>
      </c>
      <c r="N201" s="33" t="str">
        <f>IF([6]道具信息!N201="","",[6]道具信息!N201)</f>
        <v/>
      </c>
      <c r="O201" s="33" t="str">
        <f>IF([6]道具信息!O201="","",[6]道具信息!O201)</f>
        <v/>
      </c>
      <c r="P201" s="33" t="str">
        <f>IF([6]道具信息!P201="","",[6]道具信息!P201)</f>
        <v/>
      </c>
      <c r="Q201" s="33" t="str">
        <f>IF([6]道具信息!Q201="","",[6]道具信息!Q201)</f>
        <v/>
      </c>
      <c r="R201" s="33" t="str">
        <f>IF([6]道具信息!R201="","",[6]道具信息!R201)</f>
        <v/>
      </c>
      <c r="S201" s="33" t="str">
        <f>IF([6]道具信息!S201="","",[6]道具信息!S201)</f>
        <v/>
      </c>
      <c r="T201" s="33" t="str">
        <f>IF([6]道具信息!T201="","",[6]道具信息!T201)</f>
        <v/>
      </c>
      <c r="U201" s="33" t="str">
        <f>IF([6]道具信息!U201="","",[6]道具信息!U201)</f>
        <v/>
      </c>
      <c r="V201" s="33" t="str">
        <f>IF([6]道具信息!V201="","",[6]道具信息!V201)</f>
        <v/>
      </c>
      <c r="W201" s="33" t="str">
        <f>IF([6]道具信息!W201="","",[6]道具信息!W201)</f>
        <v/>
      </c>
      <c r="X201" s="33" t="str">
        <f>IF([6]道具信息!X201="","",[6]道具信息!X201)</f>
        <v/>
      </c>
      <c r="Y201" s="33" t="str">
        <f>IF([6]道具信息!Y201="","",[6]道具信息!Y201)</f>
        <v/>
      </c>
      <c r="Z201" s="33" t="str">
        <f>IF([6]道具信息!Z201="","",[6]道具信息!Z201)</f>
        <v/>
      </c>
    </row>
    <row r="202" spans="1:26" x14ac:dyDescent="0.15">
      <c r="A202" s="33" t="str">
        <f>IF([6]道具信息!A202="","",[6]道具信息!A202)</f>
        <v/>
      </c>
      <c r="B202" s="33" t="str">
        <f>IF([6]道具信息!B202="","",[6]道具信息!B202)</f>
        <v/>
      </c>
      <c r="C202" s="33">
        <f>IF([6]道具信息!C202="","",[6]道具信息!C202)</f>
        <v>21007</v>
      </c>
      <c r="D202" s="33" t="str">
        <f>IF([6]道具信息!D202="","",[6]道具信息!D202)</f>
        <v>一箱木材</v>
      </c>
      <c r="E202" s="33">
        <f>IF([6]道具信息!E202="","",[6]道具信息!E202)</f>
        <v>45</v>
      </c>
      <c r="F202" s="33">
        <f>IF([6]道具信息!F202="","",[6]道具信息!F202)</f>
        <v>1.333</v>
      </c>
      <c r="G202" s="33">
        <f>IF([6]道具信息!G202="","",[6]道具信息!G202)</f>
        <v>1</v>
      </c>
      <c r="H202" s="33">
        <f>IF([6]道具信息!H202="","",[6]道具信息!H202)</f>
        <v>0.3</v>
      </c>
      <c r="I202" s="33">
        <f>IF([6]道具信息!I202="","",[6]道具信息!I202)</f>
        <v>59.984999999999999</v>
      </c>
      <c r="J202" s="33">
        <f>IF([6]道具信息!J202="","",[6]道具信息!J202)</f>
        <v>45</v>
      </c>
      <c r="K202" s="33">
        <f>IF([6]道具信息!K202="","",[6]道具信息!K202)</f>
        <v>13.5</v>
      </c>
      <c r="L202" s="33" t="str">
        <f>IF([6]道具信息!L202="","",[6]道具信息!L202)</f>
        <v>使用后获得150000安全木材</v>
      </c>
      <c r="M202" s="33" t="str">
        <f>IF([6]道具信息!M202="","",[6]道具信息!M202)</f>
        <v/>
      </c>
      <c r="N202" s="33" t="str">
        <f>IF([6]道具信息!N202="","",[6]道具信息!N202)</f>
        <v/>
      </c>
      <c r="O202" s="33" t="str">
        <f>IF([6]道具信息!O202="","",[6]道具信息!O202)</f>
        <v/>
      </c>
      <c r="P202" s="33" t="str">
        <f>IF([6]道具信息!P202="","",[6]道具信息!P202)</f>
        <v/>
      </c>
      <c r="Q202" s="33" t="str">
        <f>IF([6]道具信息!Q202="","",[6]道具信息!Q202)</f>
        <v/>
      </c>
      <c r="R202" s="33" t="str">
        <f>IF([6]道具信息!R202="","",[6]道具信息!R202)</f>
        <v/>
      </c>
      <c r="S202" s="33" t="str">
        <f>IF([6]道具信息!S202="","",[6]道具信息!S202)</f>
        <v/>
      </c>
      <c r="T202" s="33" t="str">
        <f>IF([6]道具信息!T202="","",[6]道具信息!T202)</f>
        <v/>
      </c>
      <c r="U202" s="33" t="str">
        <f>IF([6]道具信息!U202="","",[6]道具信息!U202)</f>
        <v/>
      </c>
      <c r="V202" s="33" t="str">
        <f>IF([6]道具信息!V202="","",[6]道具信息!V202)</f>
        <v/>
      </c>
      <c r="W202" s="33" t="str">
        <f>IF([6]道具信息!W202="","",[6]道具信息!W202)</f>
        <v/>
      </c>
      <c r="X202" s="33" t="str">
        <f>IF([6]道具信息!X202="","",[6]道具信息!X202)</f>
        <v/>
      </c>
      <c r="Y202" s="33" t="str">
        <f>IF([6]道具信息!Y202="","",[6]道具信息!Y202)</f>
        <v/>
      </c>
      <c r="Z202" s="33" t="str">
        <f>IF([6]道具信息!Z202="","",[6]道具信息!Z202)</f>
        <v/>
      </c>
    </row>
    <row r="203" spans="1:26" x14ac:dyDescent="0.15">
      <c r="A203" s="33" t="str">
        <f>IF([6]道具信息!A203="","",[6]道具信息!A203)</f>
        <v/>
      </c>
      <c r="B203" s="33" t="str">
        <f>IF([6]道具信息!B203="","",[6]道具信息!B203)</f>
        <v/>
      </c>
      <c r="C203" s="33">
        <f>IF([6]道具信息!C203="","",[6]道具信息!C203)</f>
        <v>21008</v>
      </c>
      <c r="D203" s="33" t="str">
        <f>IF([6]道具信息!D203="","",[6]道具信息!D203)</f>
        <v>一车木材</v>
      </c>
      <c r="E203" s="33">
        <f>IF([6]道具信息!E203="","",[6]道具信息!E203)</f>
        <v>100</v>
      </c>
      <c r="F203" s="33">
        <f>IF([6]道具信息!F203="","",[6]道具信息!F203)</f>
        <v>2</v>
      </c>
      <c r="G203" s="33">
        <f>IF([6]道具信息!G203="","",[6]道具信息!G203)</f>
        <v>1</v>
      </c>
      <c r="H203" s="33">
        <f>IF([6]道具信息!H203="","",[6]道具信息!H203)</f>
        <v>0.3</v>
      </c>
      <c r="I203" s="33">
        <f>IF([6]道具信息!I203="","",[6]道具信息!I203)</f>
        <v>200</v>
      </c>
      <c r="J203" s="33">
        <f>IF([6]道具信息!J203="","",[6]道具信息!J203)</f>
        <v>100</v>
      </c>
      <c r="K203" s="33">
        <f>IF([6]道具信息!K203="","",[6]道具信息!K203)</f>
        <v>30</v>
      </c>
      <c r="L203" s="33" t="str">
        <f>IF([6]道具信息!L203="","",[6]道具信息!L203)</f>
        <v>使用后获得500000安全木材</v>
      </c>
      <c r="M203" s="33" t="str">
        <f>IF([6]道具信息!M203="","",[6]道具信息!M203)</f>
        <v/>
      </c>
      <c r="N203" s="33" t="str">
        <f>IF([6]道具信息!N203="","",[6]道具信息!N203)</f>
        <v/>
      </c>
      <c r="O203" s="33" t="str">
        <f>IF([6]道具信息!O203="","",[6]道具信息!O203)</f>
        <v/>
      </c>
      <c r="P203" s="33" t="str">
        <f>IF([6]道具信息!P203="","",[6]道具信息!P203)</f>
        <v/>
      </c>
      <c r="Q203" s="33" t="str">
        <f>IF([6]道具信息!Q203="","",[6]道具信息!Q203)</f>
        <v/>
      </c>
      <c r="R203" s="33" t="str">
        <f>IF([6]道具信息!R203="","",[6]道具信息!R203)</f>
        <v/>
      </c>
      <c r="S203" s="33" t="str">
        <f>IF([6]道具信息!S203="","",[6]道具信息!S203)</f>
        <v/>
      </c>
      <c r="T203" s="33" t="str">
        <f>IF([6]道具信息!T203="","",[6]道具信息!T203)</f>
        <v/>
      </c>
      <c r="U203" s="33" t="str">
        <f>IF([6]道具信息!U203="","",[6]道具信息!U203)</f>
        <v/>
      </c>
      <c r="V203" s="33" t="str">
        <f>IF([6]道具信息!V203="","",[6]道具信息!V203)</f>
        <v/>
      </c>
      <c r="W203" s="33" t="str">
        <f>IF([6]道具信息!W203="","",[6]道具信息!W203)</f>
        <v/>
      </c>
      <c r="X203" s="33" t="str">
        <f>IF([6]道具信息!X203="","",[6]道具信息!X203)</f>
        <v/>
      </c>
      <c r="Y203" s="33" t="str">
        <f>IF([6]道具信息!Y203="","",[6]道具信息!Y203)</f>
        <v/>
      </c>
      <c r="Z203" s="33" t="str">
        <f>IF([6]道具信息!Z203="","",[6]道具信息!Z203)</f>
        <v/>
      </c>
    </row>
    <row r="204" spans="1:26" x14ac:dyDescent="0.15">
      <c r="A204" s="33" t="str">
        <f>IF([6]道具信息!A204="","",[6]道具信息!A204)</f>
        <v/>
      </c>
      <c r="B204" s="33" t="str">
        <f>IF([6]道具信息!B204="","",[6]道具信息!B204)</f>
        <v/>
      </c>
      <c r="C204" s="33">
        <f>IF([6]道具信息!C204="","",[6]道具信息!C204)</f>
        <v>21009</v>
      </c>
      <c r="D204" s="33" t="str">
        <f>IF([6]道具信息!D204="","",[6]道具信息!D204)</f>
        <v>一担石料</v>
      </c>
      <c r="E204" s="33">
        <f>IF([6]道具信息!E204="","",[6]道具信息!E204)</f>
        <v>6</v>
      </c>
      <c r="F204" s="33">
        <f>IF([6]道具信息!F204="","",[6]道具信息!F204)</f>
        <v>1</v>
      </c>
      <c r="G204" s="33">
        <f>IF([6]道具信息!G204="","",[6]道具信息!G204)</f>
        <v>1</v>
      </c>
      <c r="H204" s="33">
        <f>IF([6]道具信息!H204="","",[6]道具信息!H204)</f>
        <v>0.3</v>
      </c>
      <c r="I204" s="33">
        <f>IF([6]道具信息!I204="","",[6]道具信息!I204)</f>
        <v>6</v>
      </c>
      <c r="J204" s="33">
        <f>IF([6]道具信息!J204="","",[6]道具信息!J204)</f>
        <v>6</v>
      </c>
      <c r="K204" s="33">
        <f>IF([6]道具信息!K204="","",[6]道具信息!K204)</f>
        <v>1.7999999999999998</v>
      </c>
      <c r="L204" s="33" t="str">
        <f>IF([6]道具信息!L204="","",[6]道具信息!L204)</f>
        <v>使用后获得10000安全石料</v>
      </c>
      <c r="M204" s="33" t="str">
        <f>IF([6]道具信息!M204="","",[6]道具信息!M204)</f>
        <v/>
      </c>
      <c r="N204" s="33" t="str">
        <f>IF([6]道具信息!N204="","",[6]道具信息!N204)</f>
        <v/>
      </c>
      <c r="O204" s="33" t="str">
        <f>IF([6]道具信息!O204="","",[6]道具信息!O204)</f>
        <v/>
      </c>
      <c r="P204" s="33" t="str">
        <f>IF([6]道具信息!P204="","",[6]道具信息!P204)</f>
        <v/>
      </c>
      <c r="Q204" s="33" t="str">
        <f>IF([6]道具信息!Q204="","",[6]道具信息!Q204)</f>
        <v/>
      </c>
      <c r="R204" s="33" t="str">
        <f>IF([6]道具信息!R204="","",[6]道具信息!R204)</f>
        <v/>
      </c>
      <c r="S204" s="33" t="str">
        <f>IF([6]道具信息!S204="","",[6]道具信息!S204)</f>
        <v/>
      </c>
      <c r="T204" s="33" t="str">
        <f>IF([6]道具信息!T204="","",[6]道具信息!T204)</f>
        <v/>
      </c>
      <c r="U204" s="33" t="str">
        <f>IF([6]道具信息!U204="","",[6]道具信息!U204)</f>
        <v/>
      </c>
      <c r="V204" s="33" t="str">
        <f>IF([6]道具信息!V204="","",[6]道具信息!V204)</f>
        <v/>
      </c>
      <c r="W204" s="33" t="str">
        <f>IF([6]道具信息!W204="","",[6]道具信息!W204)</f>
        <v/>
      </c>
      <c r="X204" s="33" t="str">
        <f>IF([6]道具信息!X204="","",[6]道具信息!X204)</f>
        <v/>
      </c>
      <c r="Y204" s="33" t="str">
        <f>IF([6]道具信息!Y204="","",[6]道具信息!Y204)</f>
        <v/>
      </c>
      <c r="Z204" s="33" t="str">
        <f>IF([6]道具信息!Z204="","",[6]道具信息!Z204)</f>
        <v/>
      </c>
    </row>
    <row r="205" spans="1:26" x14ac:dyDescent="0.15">
      <c r="A205" s="33" t="str">
        <f>IF([6]道具信息!A205="","",[6]道具信息!A205)</f>
        <v/>
      </c>
      <c r="B205" s="33" t="str">
        <f>IF([6]道具信息!B205="","",[6]道具信息!B205)</f>
        <v/>
      </c>
      <c r="C205" s="33">
        <f>IF([6]道具信息!C205="","",[6]道具信息!C205)</f>
        <v>21010</v>
      </c>
      <c r="D205" s="33" t="str">
        <f>IF([6]道具信息!D205="","",[6]道具信息!D205)</f>
        <v>一堆石料</v>
      </c>
      <c r="E205" s="33">
        <f>IF([6]道具信息!E205="","",[6]道具信息!E205)</f>
        <v>20</v>
      </c>
      <c r="F205" s="33">
        <f>IF([6]道具信息!F205="","",[6]道具信息!F205)</f>
        <v>1</v>
      </c>
      <c r="G205" s="33">
        <f>IF([6]道具信息!G205="","",[6]道具信息!G205)</f>
        <v>1</v>
      </c>
      <c r="H205" s="33">
        <f>IF([6]道具信息!H205="","",[6]道具信息!H205)</f>
        <v>0.3</v>
      </c>
      <c r="I205" s="33">
        <f>IF([6]道具信息!I205="","",[6]道具信息!I205)</f>
        <v>20</v>
      </c>
      <c r="J205" s="33">
        <f>IF([6]道具信息!J205="","",[6]道具信息!J205)</f>
        <v>20</v>
      </c>
      <c r="K205" s="33">
        <f>IF([6]道具信息!K205="","",[6]道具信息!K205)</f>
        <v>6</v>
      </c>
      <c r="L205" s="33" t="str">
        <f>IF([6]道具信息!L205="","",[6]道具信息!L205)</f>
        <v>使用后获得50000安全石料</v>
      </c>
      <c r="M205" s="33" t="str">
        <f>IF([6]道具信息!M205="","",[6]道具信息!M205)</f>
        <v/>
      </c>
      <c r="N205" s="33" t="str">
        <f>IF([6]道具信息!N205="","",[6]道具信息!N205)</f>
        <v/>
      </c>
      <c r="O205" s="33" t="str">
        <f>IF([6]道具信息!O205="","",[6]道具信息!O205)</f>
        <v/>
      </c>
      <c r="P205" s="33" t="str">
        <f>IF([6]道具信息!P205="","",[6]道具信息!P205)</f>
        <v/>
      </c>
      <c r="Q205" s="33" t="str">
        <f>IF([6]道具信息!Q205="","",[6]道具信息!Q205)</f>
        <v/>
      </c>
      <c r="R205" s="33" t="str">
        <f>IF([6]道具信息!R205="","",[6]道具信息!R205)</f>
        <v/>
      </c>
      <c r="S205" s="33" t="str">
        <f>IF([6]道具信息!S205="","",[6]道具信息!S205)</f>
        <v/>
      </c>
      <c r="T205" s="33" t="str">
        <f>IF([6]道具信息!T205="","",[6]道具信息!T205)</f>
        <v/>
      </c>
      <c r="U205" s="33" t="str">
        <f>IF([6]道具信息!U205="","",[6]道具信息!U205)</f>
        <v/>
      </c>
      <c r="V205" s="33" t="str">
        <f>IF([6]道具信息!V205="","",[6]道具信息!V205)</f>
        <v/>
      </c>
      <c r="W205" s="33" t="str">
        <f>IF([6]道具信息!W205="","",[6]道具信息!W205)</f>
        <v/>
      </c>
      <c r="X205" s="33" t="str">
        <f>IF([6]道具信息!X205="","",[6]道具信息!X205)</f>
        <v/>
      </c>
      <c r="Y205" s="33" t="str">
        <f>IF([6]道具信息!Y205="","",[6]道具信息!Y205)</f>
        <v/>
      </c>
      <c r="Z205" s="33" t="str">
        <f>IF([6]道具信息!Z205="","",[6]道具信息!Z205)</f>
        <v/>
      </c>
    </row>
    <row r="206" spans="1:26" x14ac:dyDescent="0.15">
      <c r="A206" s="33" t="str">
        <f>IF([6]道具信息!A206="","",[6]道具信息!A206)</f>
        <v/>
      </c>
      <c r="B206" s="33" t="str">
        <f>IF([6]道具信息!B206="","",[6]道具信息!B206)</f>
        <v/>
      </c>
      <c r="C206" s="33">
        <f>IF([6]道具信息!C206="","",[6]道具信息!C206)</f>
        <v>21011</v>
      </c>
      <c r="D206" s="33" t="str">
        <f>IF([6]道具信息!D206="","",[6]道具信息!D206)</f>
        <v>一箱石料</v>
      </c>
      <c r="E206" s="33">
        <f>IF([6]道具信息!E206="","",[6]道具信息!E206)</f>
        <v>45</v>
      </c>
      <c r="F206" s="33">
        <f>IF([6]道具信息!F206="","",[6]道具信息!F206)</f>
        <v>1.333</v>
      </c>
      <c r="G206" s="33">
        <f>IF([6]道具信息!G206="","",[6]道具信息!G206)</f>
        <v>1</v>
      </c>
      <c r="H206" s="33">
        <f>IF([6]道具信息!H206="","",[6]道具信息!H206)</f>
        <v>0.3</v>
      </c>
      <c r="I206" s="33">
        <f>IF([6]道具信息!I206="","",[6]道具信息!I206)</f>
        <v>59.984999999999999</v>
      </c>
      <c r="J206" s="33">
        <f>IF([6]道具信息!J206="","",[6]道具信息!J206)</f>
        <v>45</v>
      </c>
      <c r="K206" s="33">
        <f>IF([6]道具信息!K206="","",[6]道具信息!K206)</f>
        <v>13.5</v>
      </c>
      <c r="L206" s="33" t="str">
        <f>IF([6]道具信息!L206="","",[6]道具信息!L206)</f>
        <v>使用后获得150000安全石料</v>
      </c>
      <c r="M206" s="33" t="str">
        <f>IF([6]道具信息!M206="","",[6]道具信息!M206)</f>
        <v/>
      </c>
      <c r="N206" s="33" t="str">
        <f>IF([6]道具信息!N206="","",[6]道具信息!N206)</f>
        <v/>
      </c>
      <c r="O206" s="33" t="str">
        <f>IF([6]道具信息!O206="","",[6]道具信息!O206)</f>
        <v/>
      </c>
      <c r="P206" s="33" t="str">
        <f>IF([6]道具信息!P206="","",[6]道具信息!P206)</f>
        <v/>
      </c>
      <c r="Q206" s="33" t="str">
        <f>IF([6]道具信息!Q206="","",[6]道具信息!Q206)</f>
        <v/>
      </c>
      <c r="R206" s="33" t="str">
        <f>IF([6]道具信息!R206="","",[6]道具信息!R206)</f>
        <v/>
      </c>
      <c r="S206" s="33" t="str">
        <f>IF([6]道具信息!S206="","",[6]道具信息!S206)</f>
        <v/>
      </c>
      <c r="T206" s="33" t="str">
        <f>IF([6]道具信息!T206="","",[6]道具信息!T206)</f>
        <v/>
      </c>
      <c r="U206" s="33" t="str">
        <f>IF([6]道具信息!U206="","",[6]道具信息!U206)</f>
        <v/>
      </c>
      <c r="V206" s="33" t="str">
        <f>IF([6]道具信息!V206="","",[6]道具信息!V206)</f>
        <v/>
      </c>
      <c r="W206" s="33" t="str">
        <f>IF([6]道具信息!W206="","",[6]道具信息!W206)</f>
        <v/>
      </c>
      <c r="X206" s="33" t="str">
        <f>IF([6]道具信息!X206="","",[6]道具信息!X206)</f>
        <v/>
      </c>
      <c r="Y206" s="33" t="str">
        <f>IF([6]道具信息!Y206="","",[6]道具信息!Y206)</f>
        <v/>
      </c>
      <c r="Z206" s="33" t="str">
        <f>IF([6]道具信息!Z206="","",[6]道具信息!Z206)</f>
        <v/>
      </c>
    </row>
    <row r="207" spans="1:26" x14ac:dyDescent="0.15">
      <c r="A207" s="33" t="str">
        <f>IF([6]道具信息!A207="","",[6]道具信息!A207)</f>
        <v/>
      </c>
      <c r="B207" s="33" t="str">
        <f>IF([6]道具信息!B207="","",[6]道具信息!B207)</f>
        <v/>
      </c>
      <c r="C207" s="33">
        <f>IF([6]道具信息!C207="","",[6]道具信息!C207)</f>
        <v>21012</v>
      </c>
      <c r="D207" s="33" t="str">
        <f>IF([6]道具信息!D207="","",[6]道具信息!D207)</f>
        <v>一车石料</v>
      </c>
      <c r="E207" s="33">
        <f>IF([6]道具信息!E207="","",[6]道具信息!E207)</f>
        <v>100</v>
      </c>
      <c r="F207" s="33">
        <f>IF([6]道具信息!F207="","",[6]道具信息!F207)</f>
        <v>2</v>
      </c>
      <c r="G207" s="33">
        <f>IF([6]道具信息!G207="","",[6]道具信息!G207)</f>
        <v>1</v>
      </c>
      <c r="H207" s="33">
        <f>IF([6]道具信息!H207="","",[6]道具信息!H207)</f>
        <v>0.3</v>
      </c>
      <c r="I207" s="33">
        <f>IF([6]道具信息!I207="","",[6]道具信息!I207)</f>
        <v>200</v>
      </c>
      <c r="J207" s="33">
        <f>IF([6]道具信息!J207="","",[6]道具信息!J207)</f>
        <v>100</v>
      </c>
      <c r="K207" s="33">
        <f>IF([6]道具信息!K207="","",[6]道具信息!K207)</f>
        <v>30</v>
      </c>
      <c r="L207" s="33" t="str">
        <f>IF([6]道具信息!L207="","",[6]道具信息!L207)</f>
        <v>使用后获得500000安全石料</v>
      </c>
      <c r="M207" s="33" t="str">
        <f>IF([6]道具信息!M207="","",[6]道具信息!M207)</f>
        <v/>
      </c>
      <c r="N207" s="33" t="str">
        <f>IF([6]道具信息!N207="","",[6]道具信息!N207)</f>
        <v/>
      </c>
      <c r="O207" s="33" t="str">
        <f>IF([6]道具信息!O207="","",[6]道具信息!O207)</f>
        <v/>
      </c>
      <c r="P207" s="33" t="str">
        <f>IF([6]道具信息!P207="","",[6]道具信息!P207)</f>
        <v/>
      </c>
      <c r="Q207" s="33" t="str">
        <f>IF([6]道具信息!Q207="","",[6]道具信息!Q207)</f>
        <v/>
      </c>
      <c r="R207" s="33" t="str">
        <f>IF([6]道具信息!R207="","",[6]道具信息!R207)</f>
        <v/>
      </c>
      <c r="S207" s="33" t="str">
        <f>IF([6]道具信息!S207="","",[6]道具信息!S207)</f>
        <v/>
      </c>
      <c r="T207" s="33" t="str">
        <f>IF([6]道具信息!T207="","",[6]道具信息!T207)</f>
        <v/>
      </c>
      <c r="U207" s="33" t="str">
        <f>IF([6]道具信息!U207="","",[6]道具信息!U207)</f>
        <v/>
      </c>
      <c r="V207" s="33" t="str">
        <f>IF([6]道具信息!V207="","",[6]道具信息!V207)</f>
        <v/>
      </c>
      <c r="W207" s="33" t="str">
        <f>IF([6]道具信息!W207="","",[6]道具信息!W207)</f>
        <v/>
      </c>
      <c r="X207" s="33" t="str">
        <f>IF([6]道具信息!X207="","",[6]道具信息!X207)</f>
        <v/>
      </c>
      <c r="Y207" s="33" t="str">
        <f>IF([6]道具信息!Y207="","",[6]道具信息!Y207)</f>
        <v/>
      </c>
      <c r="Z207" s="33" t="str">
        <f>IF([6]道具信息!Z207="","",[6]道具信息!Z207)</f>
        <v/>
      </c>
    </row>
    <row r="208" spans="1:26" x14ac:dyDescent="0.15">
      <c r="A208" s="33" t="str">
        <f>IF([6]道具信息!A208="","",[6]道具信息!A208)</f>
        <v/>
      </c>
      <c r="B208" s="33" t="str">
        <f>IF([6]道具信息!B208="","",[6]道具信息!B208)</f>
        <v/>
      </c>
      <c r="C208" s="33">
        <f>IF([6]道具信息!C208="","",[6]道具信息!C208)</f>
        <v>21013</v>
      </c>
      <c r="D208" s="33" t="str">
        <f>IF([6]道具信息!D208="","",[6]道具信息!D208)</f>
        <v>一担铁矿</v>
      </c>
      <c r="E208" s="33">
        <f>IF([6]道具信息!E208="","",[6]道具信息!E208)</f>
        <v>12</v>
      </c>
      <c r="F208" s="33">
        <f>IF([6]道具信息!F208="","",[6]道具信息!F208)</f>
        <v>1</v>
      </c>
      <c r="G208" s="33">
        <f>IF([6]道具信息!G208="","",[6]道具信息!G208)</f>
        <v>1</v>
      </c>
      <c r="H208" s="33">
        <f>IF([6]道具信息!H208="","",[6]道具信息!H208)</f>
        <v>0.3</v>
      </c>
      <c r="I208" s="33">
        <f>IF([6]道具信息!I208="","",[6]道具信息!I208)</f>
        <v>12</v>
      </c>
      <c r="J208" s="33">
        <f>IF([6]道具信息!J208="","",[6]道具信息!J208)</f>
        <v>12</v>
      </c>
      <c r="K208" s="33">
        <f>IF([6]道具信息!K208="","",[6]道具信息!K208)</f>
        <v>3.5999999999999996</v>
      </c>
      <c r="L208" s="33" t="str">
        <f>IF([6]道具信息!L208="","",[6]道具信息!L208)</f>
        <v>使用后获得10000安全铁矿</v>
      </c>
      <c r="M208" s="33" t="str">
        <f>IF([6]道具信息!M208="","",[6]道具信息!M208)</f>
        <v/>
      </c>
      <c r="N208" s="33" t="str">
        <f>IF([6]道具信息!N208="","",[6]道具信息!N208)</f>
        <v/>
      </c>
      <c r="O208" s="33" t="str">
        <f>IF([6]道具信息!O208="","",[6]道具信息!O208)</f>
        <v/>
      </c>
      <c r="P208" s="33" t="str">
        <f>IF([6]道具信息!P208="","",[6]道具信息!P208)</f>
        <v/>
      </c>
      <c r="Q208" s="33" t="str">
        <f>IF([6]道具信息!Q208="","",[6]道具信息!Q208)</f>
        <v/>
      </c>
      <c r="R208" s="33" t="str">
        <f>IF([6]道具信息!R208="","",[6]道具信息!R208)</f>
        <v/>
      </c>
      <c r="S208" s="33" t="str">
        <f>IF([6]道具信息!S208="","",[6]道具信息!S208)</f>
        <v/>
      </c>
      <c r="T208" s="33" t="str">
        <f>IF([6]道具信息!T208="","",[6]道具信息!T208)</f>
        <v/>
      </c>
      <c r="U208" s="33" t="str">
        <f>IF([6]道具信息!U208="","",[6]道具信息!U208)</f>
        <v/>
      </c>
      <c r="V208" s="33" t="str">
        <f>IF([6]道具信息!V208="","",[6]道具信息!V208)</f>
        <v/>
      </c>
      <c r="W208" s="33" t="str">
        <f>IF([6]道具信息!W208="","",[6]道具信息!W208)</f>
        <v/>
      </c>
      <c r="X208" s="33" t="str">
        <f>IF([6]道具信息!X208="","",[6]道具信息!X208)</f>
        <v/>
      </c>
      <c r="Y208" s="33" t="str">
        <f>IF([6]道具信息!Y208="","",[6]道具信息!Y208)</f>
        <v/>
      </c>
      <c r="Z208" s="33" t="str">
        <f>IF([6]道具信息!Z208="","",[6]道具信息!Z208)</f>
        <v/>
      </c>
    </row>
    <row r="209" spans="1:26" x14ac:dyDescent="0.15">
      <c r="A209" s="33" t="str">
        <f>IF([6]道具信息!A209="","",[6]道具信息!A209)</f>
        <v/>
      </c>
      <c r="B209" s="33" t="str">
        <f>IF([6]道具信息!B209="","",[6]道具信息!B209)</f>
        <v/>
      </c>
      <c r="C209" s="33">
        <f>IF([6]道具信息!C209="","",[6]道具信息!C209)</f>
        <v>21014</v>
      </c>
      <c r="D209" s="33" t="str">
        <f>IF([6]道具信息!D209="","",[6]道具信息!D209)</f>
        <v>一堆铁矿</v>
      </c>
      <c r="E209" s="33">
        <f>IF([6]道具信息!E209="","",[6]道具信息!E209)</f>
        <v>40</v>
      </c>
      <c r="F209" s="33">
        <f>IF([6]道具信息!F209="","",[6]道具信息!F209)</f>
        <v>1</v>
      </c>
      <c r="G209" s="33">
        <f>IF([6]道具信息!G209="","",[6]道具信息!G209)</f>
        <v>1</v>
      </c>
      <c r="H209" s="33">
        <f>IF([6]道具信息!H209="","",[6]道具信息!H209)</f>
        <v>0.3</v>
      </c>
      <c r="I209" s="33">
        <f>IF([6]道具信息!I209="","",[6]道具信息!I209)</f>
        <v>40</v>
      </c>
      <c r="J209" s="33">
        <f>IF([6]道具信息!J209="","",[6]道具信息!J209)</f>
        <v>40</v>
      </c>
      <c r="K209" s="33">
        <f>IF([6]道具信息!K209="","",[6]道具信息!K209)</f>
        <v>12</v>
      </c>
      <c r="L209" s="33" t="str">
        <f>IF([6]道具信息!L209="","",[6]道具信息!L209)</f>
        <v>使用后获得50000安全铁矿</v>
      </c>
      <c r="M209" s="33" t="str">
        <f>IF([6]道具信息!M209="","",[6]道具信息!M209)</f>
        <v/>
      </c>
      <c r="N209" s="33" t="str">
        <f>IF([6]道具信息!N209="","",[6]道具信息!N209)</f>
        <v/>
      </c>
      <c r="O209" s="33" t="str">
        <f>IF([6]道具信息!O209="","",[6]道具信息!O209)</f>
        <v/>
      </c>
      <c r="P209" s="33" t="str">
        <f>IF([6]道具信息!P209="","",[6]道具信息!P209)</f>
        <v/>
      </c>
      <c r="Q209" s="33" t="str">
        <f>IF([6]道具信息!Q209="","",[6]道具信息!Q209)</f>
        <v/>
      </c>
      <c r="R209" s="33" t="str">
        <f>IF([6]道具信息!R209="","",[6]道具信息!R209)</f>
        <v/>
      </c>
      <c r="S209" s="33" t="str">
        <f>IF([6]道具信息!S209="","",[6]道具信息!S209)</f>
        <v/>
      </c>
      <c r="T209" s="33" t="str">
        <f>IF([6]道具信息!T209="","",[6]道具信息!T209)</f>
        <v/>
      </c>
      <c r="U209" s="33" t="str">
        <f>IF([6]道具信息!U209="","",[6]道具信息!U209)</f>
        <v/>
      </c>
      <c r="V209" s="33" t="str">
        <f>IF([6]道具信息!V209="","",[6]道具信息!V209)</f>
        <v/>
      </c>
      <c r="W209" s="33" t="str">
        <f>IF([6]道具信息!W209="","",[6]道具信息!W209)</f>
        <v/>
      </c>
      <c r="X209" s="33" t="str">
        <f>IF([6]道具信息!X209="","",[6]道具信息!X209)</f>
        <v/>
      </c>
      <c r="Y209" s="33" t="str">
        <f>IF([6]道具信息!Y209="","",[6]道具信息!Y209)</f>
        <v/>
      </c>
      <c r="Z209" s="33" t="str">
        <f>IF([6]道具信息!Z209="","",[6]道具信息!Z209)</f>
        <v/>
      </c>
    </row>
    <row r="210" spans="1:26" x14ac:dyDescent="0.15">
      <c r="A210" s="33" t="str">
        <f>IF([6]道具信息!A210="","",[6]道具信息!A210)</f>
        <v/>
      </c>
      <c r="B210" s="33" t="str">
        <f>IF([6]道具信息!B210="","",[6]道具信息!B210)</f>
        <v/>
      </c>
      <c r="C210" s="33">
        <f>IF([6]道具信息!C210="","",[6]道具信息!C210)</f>
        <v>21015</v>
      </c>
      <c r="D210" s="33" t="str">
        <f>IF([6]道具信息!D210="","",[6]道具信息!D210)</f>
        <v>一箱铁矿</v>
      </c>
      <c r="E210" s="33">
        <f>IF([6]道具信息!E210="","",[6]道具信息!E210)</f>
        <v>90</v>
      </c>
      <c r="F210" s="33">
        <f>IF([6]道具信息!F210="","",[6]道具信息!F210)</f>
        <v>1.333</v>
      </c>
      <c r="G210" s="33">
        <f>IF([6]道具信息!G210="","",[6]道具信息!G210)</f>
        <v>1</v>
      </c>
      <c r="H210" s="33">
        <f>IF([6]道具信息!H210="","",[6]道具信息!H210)</f>
        <v>0.3</v>
      </c>
      <c r="I210" s="33">
        <f>IF([6]道具信息!I210="","",[6]道具信息!I210)</f>
        <v>119.97</v>
      </c>
      <c r="J210" s="33">
        <f>IF([6]道具信息!J210="","",[6]道具信息!J210)</f>
        <v>90</v>
      </c>
      <c r="K210" s="33">
        <f>IF([6]道具信息!K210="","",[6]道具信息!K210)</f>
        <v>27</v>
      </c>
      <c r="L210" s="33" t="str">
        <f>IF([6]道具信息!L210="","",[6]道具信息!L210)</f>
        <v>使用后获得150000安全铁矿</v>
      </c>
      <c r="M210" s="33" t="str">
        <f>IF([6]道具信息!M210="","",[6]道具信息!M210)</f>
        <v/>
      </c>
      <c r="N210" s="33" t="str">
        <f>IF([6]道具信息!N210="","",[6]道具信息!N210)</f>
        <v/>
      </c>
      <c r="O210" s="33" t="str">
        <f>IF([6]道具信息!O210="","",[6]道具信息!O210)</f>
        <v/>
      </c>
      <c r="P210" s="33" t="str">
        <f>IF([6]道具信息!P210="","",[6]道具信息!P210)</f>
        <v/>
      </c>
      <c r="Q210" s="33" t="str">
        <f>IF([6]道具信息!Q210="","",[6]道具信息!Q210)</f>
        <v/>
      </c>
      <c r="R210" s="33" t="str">
        <f>IF([6]道具信息!R210="","",[6]道具信息!R210)</f>
        <v/>
      </c>
      <c r="S210" s="33" t="str">
        <f>IF([6]道具信息!S210="","",[6]道具信息!S210)</f>
        <v/>
      </c>
      <c r="T210" s="33" t="str">
        <f>IF([6]道具信息!T210="","",[6]道具信息!T210)</f>
        <v/>
      </c>
      <c r="U210" s="33" t="str">
        <f>IF([6]道具信息!U210="","",[6]道具信息!U210)</f>
        <v/>
      </c>
      <c r="V210" s="33" t="str">
        <f>IF([6]道具信息!V210="","",[6]道具信息!V210)</f>
        <v/>
      </c>
      <c r="W210" s="33" t="str">
        <f>IF([6]道具信息!W210="","",[6]道具信息!W210)</f>
        <v/>
      </c>
      <c r="X210" s="33" t="str">
        <f>IF([6]道具信息!X210="","",[6]道具信息!X210)</f>
        <v/>
      </c>
      <c r="Y210" s="33" t="str">
        <f>IF([6]道具信息!Y210="","",[6]道具信息!Y210)</f>
        <v/>
      </c>
      <c r="Z210" s="33" t="str">
        <f>IF([6]道具信息!Z210="","",[6]道具信息!Z210)</f>
        <v/>
      </c>
    </row>
    <row r="211" spans="1:26" x14ac:dyDescent="0.15">
      <c r="A211" s="33" t="str">
        <f>IF([6]道具信息!A211="","",[6]道具信息!A211)</f>
        <v/>
      </c>
      <c r="B211" s="33" t="str">
        <f>IF([6]道具信息!B211="","",[6]道具信息!B211)</f>
        <v/>
      </c>
      <c r="C211" s="33">
        <f>IF([6]道具信息!C211="","",[6]道具信息!C211)</f>
        <v>21016</v>
      </c>
      <c r="D211" s="33" t="str">
        <f>IF([6]道具信息!D211="","",[6]道具信息!D211)</f>
        <v>一车铁矿</v>
      </c>
      <c r="E211" s="33">
        <f>IF([6]道具信息!E211="","",[6]道具信息!E211)</f>
        <v>200</v>
      </c>
      <c r="F211" s="33">
        <f>IF([6]道具信息!F211="","",[6]道具信息!F211)</f>
        <v>2</v>
      </c>
      <c r="G211" s="33">
        <f>IF([6]道具信息!G211="","",[6]道具信息!G211)</f>
        <v>1</v>
      </c>
      <c r="H211" s="33">
        <f>IF([6]道具信息!H211="","",[6]道具信息!H211)</f>
        <v>0.3</v>
      </c>
      <c r="I211" s="33">
        <f>IF([6]道具信息!I211="","",[6]道具信息!I211)</f>
        <v>400</v>
      </c>
      <c r="J211" s="33">
        <f>IF([6]道具信息!J211="","",[6]道具信息!J211)</f>
        <v>200</v>
      </c>
      <c r="K211" s="33">
        <f>IF([6]道具信息!K211="","",[6]道具信息!K211)</f>
        <v>60</v>
      </c>
      <c r="L211" s="33" t="str">
        <f>IF([6]道具信息!L211="","",[6]道具信息!L211)</f>
        <v>使用后获得500000安全铁矿</v>
      </c>
      <c r="M211" s="33" t="str">
        <f>IF([6]道具信息!M211="","",[6]道具信息!M211)</f>
        <v/>
      </c>
      <c r="N211" s="33" t="str">
        <f>IF([6]道具信息!N211="","",[6]道具信息!N211)</f>
        <v/>
      </c>
      <c r="O211" s="33" t="str">
        <f>IF([6]道具信息!O211="","",[6]道具信息!O211)</f>
        <v/>
      </c>
      <c r="P211" s="33" t="str">
        <f>IF([6]道具信息!P211="","",[6]道具信息!P211)</f>
        <v/>
      </c>
      <c r="Q211" s="33" t="str">
        <f>IF([6]道具信息!Q211="","",[6]道具信息!Q211)</f>
        <v/>
      </c>
      <c r="R211" s="33" t="str">
        <f>IF([6]道具信息!R211="","",[6]道具信息!R211)</f>
        <v/>
      </c>
      <c r="S211" s="33" t="str">
        <f>IF([6]道具信息!S211="","",[6]道具信息!S211)</f>
        <v/>
      </c>
      <c r="T211" s="33" t="str">
        <f>IF([6]道具信息!T211="","",[6]道具信息!T211)</f>
        <v/>
      </c>
      <c r="U211" s="33" t="str">
        <f>IF([6]道具信息!U211="","",[6]道具信息!U211)</f>
        <v/>
      </c>
      <c r="V211" s="33" t="str">
        <f>IF([6]道具信息!V211="","",[6]道具信息!V211)</f>
        <v/>
      </c>
      <c r="W211" s="33" t="str">
        <f>IF([6]道具信息!W211="","",[6]道具信息!W211)</f>
        <v/>
      </c>
      <c r="X211" s="33" t="str">
        <f>IF([6]道具信息!X211="","",[6]道具信息!X211)</f>
        <v/>
      </c>
      <c r="Y211" s="33" t="str">
        <f>IF([6]道具信息!Y211="","",[6]道具信息!Y211)</f>
        <v/>
      </c>
      <c r="Z211" s="33" t="str">
        <f>IF([6]道具信息!Z211="","",[6]道具信息!Z211)</f>
        <v/>
      </c>
    </row>
    <row r="212" spans="1:26" x14ac:dyDescent="0.15">
      <c r="A212" s="33" t="str">
        <f>IF([6]道具信息!A212="","",[6]道具信息!A212)</f>
        <v/>
      </c>
      <c r="B212" s="33" t="str">
        <f>IF([6]道具信息!B212="","",[6]道具信息!B212)</f>
        <v/>
      </c>
      <c r="C212" s="33">
        <f>IF([6]道具信息!C212="","",[6]道具信息!C212)</f>
        <v>21017</v>
      </c>
      <c r="D212" s="33" t="str">
        <f>IF([6]道具信息!D212="","",[6]道具信息!D212)</f>
        <v>一担铜矿</v>
      </c>
      <c r="E212" s="33">
        <f>IF([6]道具信息!E212="","",[6]道具信息!E212)</f>
        <v>6</v>
      </c>
      <c r="F212" s="33">
        <f>IF([6]道具信息!F212="","",[6]道具信息!F212)</f>
        <v>1</v>
      </c>
      <c r="G212" s="33">
        <f>IF([6]道具信息!G212="","",[6]道具信息!G212)</f>
        <v>1</v>
      </c>
      <c r="H212" s="33">
        <f>IF([6]道具信息!H212="","",[6]道具信息!H212)</f>
        <v>0.3</v>
      </c>
      <c r="I212" s="33">
        <f>IF([6]道具信息!I212="","",[6]道具信息!I212)</f>
        <v>6</v>
      </c>
      <c r="J212" s="33">
        <f>IF([6]道具信息!J212="","",[6]道具信息!J212)</f>
        <v>6</v>
      </c>
      <c r="K212" s="33">
        <f>IF([6]道具信息!K212="","",[6]道具信息!K212)</f>
        <v>1.7999999999999998</v>
      </c>
      <c r="L212" s="33" t="str">
        <f>IF([6]道具信息!L212="","",[6]道具信息!L212)</f>
        <v>使用后获得10000安全铜矿</v>
      </c>
      <c r="M212" s="33" t="str">
        <f>IF([6]道具信息!M212="","",[6]道具信息!M212)</f>
        <v/>
      </c>
      <c r="N212" s="33" t="str">
        <f>IF([6]道具信息!N212="","",[6]道具信息!N212)</f>
        <v/>
      </c>
      <c r="O212" s="33" t="str">
        <f>IF([6]道具信息!O212="","",[6]道具信息!O212)</f>
        <v/>
      </c>
      <c r="P212" s="33" t="str">
        <f>IF([6]道具信息!P212="","",[6]道具信息!P212)</f>
        <v/>
      </c>
      <c r="Q212" s="33" t="str">
        <f>IF([6]道具信息!Q212="","",[6]道具信息!Q212)</f>
        <v/>
      </c>
      <c r="R212" s="33" t="str">
        <f>IF([6]道具信息!R212="","",[6]道具信息!R212)</f>
        <v/>
      </c>
      <c r="S212" s="33" t="str">
        <f>IF([6]道具信息!S212="","",[6]道具信息!S212)</f>
        <v/>
      </c>
      <c r="T212" s="33" t="str">
        <f>IF([6]道具信息!T212="","",[6]道具信息!T212)</f>
        <v/>
      </c>
      <c r="U212" s="33" t="str">
        <f>IF([6]道具信息!U212="","",[6]道具信息!U212)</f>
        <v/>
      </c>
      <c r="V212" s="33" t="str">
        <f>IF([6]道具信息!V212="","",[6]道具信息!V212)</f>
        <v/>
      </c>
      <c r="W212" s="33" t="str">
        <f>IF([6]道具信息!W212="","",[6]道具信息!W212)</f>
        <v/>
      </c>
      <c r="X212" s="33" t="str">
        <f>IF([6]道具信息!X212="","",[6]道具信息!X212)</f>
        <v/>
      </c>
      <c r="Y212" s="33" t="str">
        <f>IF([6]道具信息!Y212="","",[6]道具信息!Y212)</f>
        <v/>
      </c>
      <c r="Z212" s="33" t="str">
        <f>IF([6]道具信息!Z212="","",[6]道具信息!Z212)</f>
        <v/>
      </c>
    </row>
    <row r="213" spans="1:26" x14ac:dyDescent="0.15">
      <c r="A213" s="33" t="str">
        <f>IF([6]道具信息!A213="","",[6]道具信息!A213)</f>
        <v/>
      </c>
      <c r="B213" s="33" t="str">
        <f>IF([6]道具信息!B213="","",[6]道具信息!B213)</f>
        <v/>
      </c>
      <c r="C213" s="33">
        <f>IF([6]道具信息!C213="","",[6]道具信息!C213)</f>
        <v>21018</v>
      </c>
      <c r="D213" s="33" t="str">
        <f>IF([6]道具信息!D213="","",[6]道具信息!D213)</f>
        <v>一堆铜矿</v>
      </c>
      <c r="E213" s="33">
        <f>IF([6]道具信息!E213="","",[6]道具信息!E213)</f>
        <v>20</v>
      </c>
      <c r="F213" s="33">
        <f>IF([6]道具信息!F213="","",[6]道具信息!F213)</f>
        <v>1</v>
      </c>
      <c r="G213" s="33">
        <f>IF([6]道具信息!G213="","",[6]道具信息!G213)</f>
        <v>1</v>
      </c>
      <c r="H213" s="33">
        <f>IF([6]道具信息!H213="","",[6]道具信息!H213)</f>
        <v>0.3</v>
      </c>
      <c r="I213" s="33">
        <f>IF([6]道具信息!I213="","",[6]道具信息!I213)</f>
        <v>20</v>
      </c>
      <c r="J213" s="33">
        <f>IF([6]道具信息!J213="","",[6]道具信息!J213)</f>
        <v>20</v>
      </c>
      <c r="K213" s="33">
        <f>IF([6]道具信息!K213="","",[6]道具信息!K213)</f>
        <v>6</v>
      </c>
      <c r="L213" s="33" t="str">
        <f>IF([6]道具信息!L213="","",[6]道具信息!L213)</f>
        <v>使用后获得50000安全铜矿</v>
      </c>
      <c r="M213" s="33" t="str">
        <f>IF([6]道具信息!M213="","",[6]道具信息!M213)</f>
        <v/>
      </c>
      <c r="N213" s="33" t="str">
        <f>IF([6]道具信息!N213="","",[6]道具信息!N213)</f>
        <v/>
      </c>
      <c r="O213" s="33" t="str">
        <f>IF([6]道具信息!O213="","",[6]道具信息!O213)</f>
        <v/>
      </c>
      <c r="P213" s="33" t="str">
        <f>IF([6]道具信息!P213="","",[6]道具信息!P213)</f>
        <v/>
      </c>
      <c r="Q213" s="33" t="str">
        <f>IF([6]道具信息!Q213="","",[6]道具信息!Q213)</f>
        <v/>
      </c>
      <c r="R213" s="33" t="str">
        <f>IF([6]道具信息!R213="","",[6]道具信息!R213)</f>
        <v/>
      </c>
      <c r="S213" s="33" t="str">
        <f>IF([6]道具信息!S213="","",[6]道具信息!S213)</f>
        <v/>
      </c>
      <c r="T213" s="33" t="str">
        <f>IF([6]道具信息!T213="","",[6]道具信息!T213)</f>
        <v/>
      </c>
      <c r="U213" s="33" t="str">
        <f>IF([6]道具信息!U213="","",[6]道具信息!U213)</f>
        <v/>
      </c>
      <c r="V213" s="33" t="str">
        <f>IF([6]道具信息!V213="","",[6]道具信息!V213)</f>
        <v/>
      </c>
      <c r="W213" s="33" t="str">
        <f>IF([6]道具信息!W213="","",[6]道具信息!W213)</f>
        <v/>
      </c>
      <c r="X213" s="33" t="str">
        <f>IF([6]道具信息!X213="","",[6]道具信息!X213)</f>
        <v/>
      </c>
      <c r="Y213" s="33" t="str">
        <f>IF([6]道具信息!Y213="","",[6]道具信息!Y213)</f>
        <v/>
      </c>
      <c r="Z213" s="33" t="str">
        <f>IF([6]道具信息!Z213="","",[6]道具信息!Z213)</f>
        <v/>
      </c>
    </row>
    <row r="214" spans="1:26" x14ac:dyDescent="0.15">
      <c r="A214" s="33" t="str">
        <f>IF([6]道具信息!A214="","",[6]道具信息!A214)</f>
        <v/>
      </c>
      <c r="B214" s="33" t="str">
        <f>IF([6]道具信息!B214="","",[6]道具信息!B214)</f>
        <v/>
      </c>
      <c r="C214" s="33">
        <f>IF([6]道具信息!C214="","",[6]道具信息!C214)</f>
        <v>21019</v>
      </c>
      <c r="D214" s="33" t="str">
        <f>IF([6]道具信息!D214="","",[6]道具信息!D214)</f>
        <v>一箱铜矿</v>
      </c>
      <c r="E214" s="33">
        <f>IF([6]道具信息!E214="","",[6]道具信息!E214)</f>
        <v>45</v>
      </c>
      <c r="F214" s="33">
        <f>IF([6]道具信息!F214="","",[6]道具信息!F214)</f>
        <v>1.333</v>
      </c>
      <c r="G214" s="33">
        <f>IF([6]道具信息!G214="","",[6]道具信息!G214)</f>
        <v>1</v>
      </c>
      <c r="H214" s="33">
        <f>IF([6]道具信息!H214="","",[6]道具信息!H214)</f>
        <v>0.3</v>
      </c>
      <c r="I214" s="33">
        <f>IF([6]道具信息!I214="","",[6]道具信息!I214)</f>
        <v>59.984999999999999</v>
      </c>
      <c r="J214" s="33">
        <f>IF([6]道具信息!J214="","",[6]道具信息!J214)</f>
        <v>45</v>
      </c>
      <c r="K214" s="33">
        <f>IF([6]道具信息!K214="","",[6]道具信息!K214)</f>
        <v>13.5</v>
      </c>
      <c r="L214" s="33" t="str">
        <f>IF([6]道具信息!L214="","",[6]道具信息!L214)</f>
        <v>使用后获得150000安全铜矿</v>
      </c>
      <c r="M214" s="33" t="str">
        <f>IF([6]道具信息!M214="","",[6]道具信息!M214)</f>
        <v/>
      </c>
      <c r="N214" s="33" t="str">
        <f>IF([6]道具信息!N214="","",[6]道具信息!N214)</f>
        <v/>
      </c>
      <c r="O214" s="33" t="str">
        <f>IF([6]道具信息!O214="","",[6]道具信息!O214)</f>
        <v/>
      </c>
      <c r="P214" s="33" t="str">
        <f>IF([6]道具信息!P214="","",[6]道具信息!P214)</f>
        <v/>
      </c>
      <c r="Q214" s="33" t="str">
        <f>IF([6]道具信息!Q214="","",[6]道具信息!Q214)</f>
        <v/>
      </c>
      <c r="R214" s="33" t="str">
        <f>IF([6]道具信息!R214="","",[6]道具信息!R214)</f>
        <v/>
      </c>
      <c r="S214" s="33" t="str">
        <f>IF([6]道具信息!S214="","",[6]道具信息!S214)</f>
        <v/>
      </c>
      <c r="T214" s="33" t="str">
        <f>IF([6]道具信息!T214="","",[6]道具信息!T214)</f>
        <v/>
      </c>
      <c r="U214" s="33" t="str">
        <f>IF([6]道具信息!U214="","",[6]道具信息!U214)</f>
        <v/>
      </c>
      <c r="V214" s="33" t="str">
        <f>IF([6]道具信息!V214="","",[6]道具信息!V214)</f>
        <v/>
      </c>
      <c r="W214" s="33" t="str">
        <f>IF([6]道具信息!W214="","",[6]道具信息!W214)</f>
        <v/>
      </c>
      <c r="X214" s="33" t="str">
        <f>IF([6]道具信息!X214="","",[6]道具信息!X214)</f>
        <v/>
      </c>
      <c r="Y214" s="33" t="str">
        <f>IF([6]道具信息!Y214="","",[6]道具信息!Y214)</f>
        <v/>
      </c>
      <c r="Z214" s="33" t="str">
        <f>IF([6]道具信息!Z214="","",[6]道具信息!Z214)</f>
        <v/>
      </c>
    </row>
    <row r="215" spans="1:26" x14ac:dyDescent="0.15">
      <c r="A215" s="33" t="str">
        <f>IF([6]道具信息!A215="","",[6]道具信息!A215)</f>
        <v/>
      </c>
      <c r="B215" s="33" t="str">
        <f>IF([6]道具信息!B215="","",[6]道具信息!B215)</f>
        <v/>
      </c>
      <c r="C215" s="33">
        <f>IF([6]道具信息!C215="","",[6]道具信息!C215)</f>
        <v>21020</v>
      </c>
      <c r="D215" s="33" t="str">
        <f>IF([6]道具信息!D215="","",[6]道具信息!D215)</f>
        <v>一车铜矿</v>
      </c>
      <c r="E215" s="33">
        <f>IF([6]道具信息!E215="","",[6]道具信息!E215)</f>
        <v>100</v>
      </c>
      <c r="F215" s="33">
        <f>IF([6]道具信息!F215="","",[6]道具信息!F215)</f>
        <v>2</v>
      </c>
      <c r="G215" s="33">
        <f>IF([6]道具信息!G215="","",[6]道具信息!G215)</f>
        <v>1</v>
      </c>
      <c r="H215" s="33">
        <f>IF([6]道具信息!H215="","",[6]道具信息!H215)</f>
        <v>0.3</v>
      </c>
      <c r="I215" s="33">
        <f>IF([6]道具信息!I215="","",[6]道具信息!I215)</f>
        <v>200</v>
      </c>
      <c r="J215" s="33">
        <f>IF([6]道具信息!J215="","",[6]道具信息!J215)</f>
        <v>100</v>
      </c>
      <c r="K215" s="33">
        <f>IF([6]道具信息!K215="","",[6]道具信息!K215)</f>
        <v>30</v>
      </c>
      <c r="L215" s="33" t="str">
        <f>IF([6]道具信息!L215="","",[6]道具信息!L215)</f>
        <v>使用后获得500000安全铜矿</v>
      </c>
      <c r="M215" s="33" t="str">
        <f>IF([6]道具信息!M215="","",[6]道具信息!M215)</f>
        <v/>
      </c>
      <c r="N215" s="33" t="str">
        <f>IF([6]道具信息!N215="","",[6]道具信息!N215)</f>
        <v/>
      </c>
      <c r="O215" s="33" t="str">
        <f>IF([6]道具信息!O215="","",[6]道具信息!O215)</f>
        <v/>
      </c>
      <c r="P215" s="33" t="str">
        <f>IF([6]道具信息!P215="","",[6]道具信息!P215)</f>
        <v/>
      </c>
      <c r="Q215" s="33" t="str">
        <f>IF([6]道具信息!Q215="","",[6]道具信息!Q215)</f>
        <v/>
      </c>
      <c r="R215" s="33" t="str">
        <f>IF([6]道具信息!R215="","",[6]道具信息!R215)</f>
        <v/>
      </c>
      <c r="S215" s="33" t="str">
        <f>IF([6]道具信息!S215="","",[6]道具信息!S215)</f>
        <v/>
      </c>
      <c r="T215" s="33" t="str">
        <f>IF([6]道具信息!T215="","",[6]道具信息!T215)</f>
        <v/>
      </c>
      <c r="U215" s="33" t="str">
        <f>IF([6]道具信息!U215="","",[6]道具信息!U215)</f>
        <v/>
      </c>
      <c r="V215" s="33" t="str">
        <f>IF([6]道具信息!V215="","",[6]道具信息!V215)</f>
        <v/>
      </c>
      <c r="W215" s="33" t="str">
        <f>IF([6]道具信息!W215="","",[6]道具信息!W215)</f>
        <v/>
      </c>
      <c r="X215" s="33" t="str">
        <f>IF([6]道具信息!X215="","",[6]道具信息!X215)</f>
        <v/>
      </c>
      <c r="Y215" s="33" t="str">
        <f>IF([6]道具信息!Y215="","",[6]道具信息!Y215)</f>
        <v/>
      </c>
      <c r="Z215" s="33" t="str">
        <f>IF([6]道具信息!Z215="","",[6]道具信息!Z215)</f>
        <v/>
      </c>
    </row>
    <row r="216" spans="1:26" x14ac:dyDescent="0.15">
      <c r="A216" s="33" t="str">
        <f>IF([6]道具信息!A216="","",[6]道具信息!A216)</f>
        <v/>
      </c>
      <c r="B216" s="33" t="str">
        <f>IF([6]道具信息!B216="","",[6]道具信息!B216)</f>
        <v/>
      </c>
      <c r="C216" s="33">
        <f>IF([6]道具信息!C216="","",[6]道具信息!C216)</f>
        <v>21021</v>
      </c>
      <c r="D216" s="33" t="str">
        <f>IF([6]道具信息!D216="","",[6]道具信息!D216)</f>
        <v>一吊刀币</v>
      </c>
      <c r="E216" s="33">
        <f>IF([6]道具信息!E216="","",[6]道具信息!E216)</f>
        <v>50</v>
      </c>
      <c r="F216" s="33">
        <f>IF([6]道具信息!F216="","",[6]道具信息!F216)</f>
        <v>1</v>
      </c>
      <c r="G216" s="33">
        <f>IF([6]道具信息!G216="","",[6]道具信息!G216)</f>
        <v>1</v>
      </c>
      <c r="H216" s="33">
        <f>IF([6]道具信息!H216="","",[6]道具信息!H216)</f>
        <v>0.5</v>
      </c>
      <c r="I216" s="33">
        <f>IF([6]道具信息!I216="","",[6]道具信息!I216)</f>
        <v>50</v>
      </c>
      <c r="J216" s="33">
        <f>IF([6]道具信息!J216="","",[6]道具信息!J216)</f>
        <v>50</v>
      </c>
      <c r="K216" s="33">
        <f>IF([6]道具信息!K216="","",[6]道具信息!K216)</f>
        <v>25</v>
      </c>
      <c r="L216" s="33" t="str">
        <f>IF([6]道具信息!L216="","",[6]道具信息!L216)</f>
        <v>使用后获得10000刀币</v>
      </c>
      <c r="M216" s="33" t="str">
        <f>IF([6]道具信息!M216="","",[6]道具信息!M216)</f>
        <v/>
      </c>
      <c r="N216" s="33" t="str">
        <f>IF([6]道具信息!N216="","",[6]道具信息!N216)</f>
        <v/>
      </c>
      <c r="O216" s="33" t="str">
        <f>IF([6]道具信息!O216="","",[6]道具信息!O216)</f>
        <v/>
      </c>
      <c r="P216" s="33" t="str">
        <f>IF([6]道具信息!P216="","",[6]道具信息!P216)</f>
        <v/>
      </c>
      <c r="Q216" s="33" t="str">
        <f>IF([6]道具信息!Q216="","",[6]道具信息!Q216)</f>
        <v/>
      </c>
      <c r="R216" s="33" t="str">
        <f>IF([6]道具信息!R216="","",[6]道具信息!R216)</f>
        <v/>
      </c>
      <c r="S216" s="33" t="str">
        <f>IF([6]道具信息!S216="","",[6]道具信息!S216)</f>
        <v/>
      </c>
      <c r="T216" s="33" t="str">
        <f>IF([6]道具信息!T216="","",[6]道具信息!T216)</f>
        <v/>
      </c>
      <c r="U216" s="33" t="str">
        <f>IF([6]道具信息!U216="","",[6]道具信息!U216)</f>
        <v/>
      </c>
      <c r="V216" s="33" t="str">
        <f>IF([6]道具信息!V216="","",[6]道具信息!V216)</f>
        <v/>
      </c>
      <c r="W216" s="33" t="str">
        <f>IF([6]道具信息!W216="","",[6]道具信息!W216)</f>
        <v/>
      </c>
      <c r="X216" s="33" t="str">
        <f>IF([6]道具信息!X216="","",[6]道具信息!X216)</f>
        <v/>
      </c>
      <c r="Y216" s="33" t="str">
        <f>IF([6]道具信息!Y216="","",[6]道具信息!Y216)</f>
        <v/>
      </c>
      <c r="Z216" s="33" t="str">
        <f>IF([6]道具信息!Z216="","",[6]道具信息!Z216)</f>
        <v/>
      </c>
    </row>
    <row r="217" spans="1:26" x14ac:dyDescent="0.15">
      <c r="A217" s="33" t="str">
        <f>IF([6]道具信息!A217="","",[6]道具信息!A217)</f>
        <v/>
      </c>
      <c r="B217" s="33" t="str">
        <f>IF([6]道具信息!B217="","",[6]道具信息!B217)</f>
        <v/>
      </c>
      <c r="C217" s="33">
        <f>IF([6]道具信息!C217="","",[6]道具信息!C217)</f>
        <v>21022</v>
      </c>
      <c r="D217" s="33" t="str">
        <f>IF([6]道具信息!D217="","",[6]道具信息!D217)</f>
        <v>一贯刀币</v>
      </c>
      <c r="E217" s="33">
        <f>IF([6]道具信息!E217="","",[6]道具信息!E217)</f>
        <v>150</v>
      </c>
      <c r="F217" s="33">
        <f>IF([6]道具信息!F217="","",[6]道具信息!F217)</f>
        <v>1</v>
      </c>
      <c r="G217" s="33">
        <f>IF([6]道具信息!G217="","",[6]道具信息!G217)</f>
        <v>1</v>
      </c>
      <c r="H217" s="33">
        <f>IF([6]道具信息!H217="","",[6]道具信息!H217)</f>
        <v>0.5</v>
      </c>
      <c r="I217" s="33">
        <f>IF([6]道具信息!I217="","",[6]道具信息!I217)</f>
        <v>150</v>
      </c>
      <c r="J217" s="33">
        <f>IF([6]道具信息!J217="","",[6]道具信息!J217)</f>
        <v>150</v>
      </c>
      <c r="K217" s="33">
        <f>IF([6]道具信息!K217="","",[6]道具信息!K217)</f>
        <v>75</v>
      </c>
      <c r="L217" s="33" t="str">
        <f>IF([6]道具信息!L217="","",[6]道具信息!L217)</f>
        <v>使用后获得50000刀币</v>
      </c>
      <c r="M217" s="33" t="str">
        <f>IF([6]道具信息!M217="","",[6]道具信息!M217)</f>
        <v/>
      </c>
      <c r="N217" s="33" t="str">
        <f>IF([6]道具信息!N217="","",[6]道具信息!N217)</f>
        <v/>
      </c>
      <c r="O217" s="33" t="str">
        <f>IF([6]道具信息!O217="","",[6]道具信息!O217)</f>
        <v/>
      </c>
      <c r="P217" s="33" t="str">
        <f>IF([6]道具信息!P217="","",[6]道具信息!P217)</f>
        <v/>
      </c>
      <c r="Q217" s="33" t="str">
        <f>IF([6]道具信息!Q217="","",[6]道具信息!Q217)</f>
        <v/>
      </c>
      <c r="R217" s="33" t="str">
        <f>IF([6]道具信息!R217="","",[6]道具信息!R217)</f>
        <v/>
      </c>
      <c r="S217" s="33" t="str">
        <f>IF([6]道具信息!S217="","",[6]道具信息!S217)</f>
        <v/>
      </c>
      <c r="T217" s="33" t="str">
        <f>IF([6]道具信息!T217="","",[6]道具信息!T217)</f>
        <v/>
      </c>
      <c r="U217" s="33" t="str">
        <f>IF([6]道具信息!U217="","",[6]道具信息!U217)</f>
        <v/>
      </c>
      <c r="V217" s="33" t="str">
        <f>IF([6]道具信息!V217="","",[6]道具信息!V217)</f>
        <v/>
      </c>
      <c r="W217" s="33" t="str">
        <f>IF([6]道具信息!W217="","",[6]道具信息!W217)</f>
        <v/>
      </c>
      <c r="X217" s="33" t="str">
        <f>IF([6]道具信息!X217="","",[6]道具信息!X217)</f>
        <v/>
      </c>
      <c r="Y217" s="33" t="str">
        <f>IF([6]道具信息!Y217="","",[6]道具信息!Y217)</f>
        <v/>
      </c>
      <c r="Z217" s="33" t="str">
        <f>IF([6]道具信息!Z217="","",[6]道具信息!Z217)</f>
        <v/>
      </c>
    </row>
    <row r="218" spans="1:26" x14ac:dyDescent="0.15">
      <c r="A218" s="33" t="str">
        <f>IF([6]道具信息!A218="","",[6]道具信息!A218)</f>
        <v/>
      </c>
      <c r="B218" s="33" t="str">
        <f>IF([6]道具信息!B218="","",[6]道具信息!B218)</f>
        <v/>
      </c>
      <c r="C218" s="33">
        <f>IF([6]道具信息!C218="","",[6]道具信息!C218)</f>
        <v>21023</v>
      </c>
      <c r="D218" s="33" t="str">
        <f>IF([6]道具信息!D218="","",[6]道具信息!D218)</f>
        <v>一袋刀币</v>
      </c>
      <c r="E218" s="33">
        <f>IF([6]道具信息!E218="","",[6]道具信息!E218)</f>
        <v>300</v>
      </c>
      <c r="F218" s="33">
        <f>IF([6]道具信息!F218="","",[6]道具信息!F218)</f>
        <v>1.5</v>
      </c>
      <c r="G218" s="33">
        <f>IF([6]道具信息!G218="","",[6]道具信息!G218)</f>
        <v>1</v>
      </c>
      <c r="H218" s="33">
        <f>IF([6]道具信息!H218="","",[6]道具信息!H218)</f>
        <v>0.5</v>
      </c>
      <c r="I218" s="33">
        <f>IF([6]道具信息!I218="","",[6]道具信息!I218)</f>
        <v>450</v>
      </c>
      <c r="J218" s="33">
        <f>IF([6]道具信息!J218="","",[6]道具信息!J218)</f>
        <v>300</v>
      </c>
      <c r="K218" s="33">
        <f>IF([6]道具信息!K218="","",[6]道具信息!K218)</f>
        <v>150</v>
      </c>
      <c r="L218" s="33" t="str">
        <f>IF([6]道具信息!L218="","",[6]道具信息!L218)</f>
        <v>使用后获得150000刀币</v>
      </c>
      <c r="M218" s="33" t="str">
        <f>IF([6]道具信息!M218="","",[6]道具信息!M218)</f>
        <v/>
      </c>
      <c r="N218" s="33" t="str">
        <f>IF([6]道具信息!N218="","",[6]道具信息!N218)</f>
        <v/>
      </c>
      <c r="O218" s="33" t="str">
        <f>IF([6]道具信息!O218="","",[6]道具信息!O218)</f>
        <v/>
      </c>
      <c r="P218" s="33" t="str">
        <f>IF([6]道具信息!P218="","",[6]道具信息!P218)</f>
        <v/>
      </c>
      <c r="Q218" s="33" t="str">
        <f>IF([6]道具信息!Q218="","",[6]道具信息!Q218)</f>
        <v/>
      </c>
      <c r="R218" s="33" t="str">
        <f>IF([6]道具信息!R218="","",[6]道具信息!R218)</f>
        <v/>
      </c>
      <c r="S218" s="33" t="str">
        <f>IF([6]道具信息!S218="","",[6]道具信息!S218)</f>
        <v/>
      </c>
      <c r="T218" s="33" t="str">
        <f>IF([6]道具信息!T218="","",[6]道具信息!T218)</f>
        <v/>
      </c>
      <c r="U218" s="33" t="str">
        <f>IF([6]道具信息!U218="","",[6]道具信息!U218)</f>
        <v/>
      </c>
      <c r="V218" s="33" t="str">
        <f>IF([6]道具信息!V218="","",[6]道具信息!V218)</f>
        <v/>
      </c>
      <c r="W218" s="33" t="str">
        <f>IF([6]道具信息!W218="","",[6]道具信息!W218)</f>
        <v/>
      </c>
      <c r="X218" s="33" t="str">
        <f>IF([6]道具信息!X218="","",[6]道具信息!X218)</f>
        <v/>
      </c>
      <c r="Y218" s="33" t="str">
        <f>IF([6]道具信息!Y218="","",[6]道具信息!Y218)</f>
        <v/>
      </c>
      <c r="Z218" s="33" t="str">
        <f>IF([6]道具信息!Z218="","",[6]道具信息!Z218)</f>
        <v/>
      </c>
    </row>
    <row r="219" spans="1:26" x14ac:dyDescent="0.15">
      <c r="A219" s="33" t="str">
        <f>IF([6]道具信息!A219="","",[6]道具信息!A219)</f>
        <v/>
      </c>
      <c r="B219" s="33" t="str">
        <f>IF([6]道具信息!B219="","",[6]道具信息!B219)</f>
        <v/>
      </c>
      <c r="C219" s="33" t="str">
        <f>IF([6]道具信息!C219="","",[6]道具信息!C219)</f>
        <v/>
      </c>
      <c r="D219" s="33" t="str">
        <f>IF([6]道具信息!D219="","",[6]道具信息!D219)</f>
        <v>一箱刀币</v>
      </c>
      <c r="E219" s="33">
        <f>IF([6]道具信息!E219="","",[6]道具信息!E219)</f>
        <v>800</v>
      </c>
      <c r="F219" s="33">
        <f>IF([6]道具信息!F219="","",[6]道具信息!F219)</f>
        <v>1.875</v>
      </c>
      <c r="G219" s="33">
        <f>IF([6]道具信息!G219="","",[6]道具信息!G219)</f>
        <v>1</v>
      </c>
      <c r="H219" s="33">
        <f>IF([6]道具信息!H219="","",[6]道具信息!H219)</f>
        <v>0.5</v>
      </c>
      <c r="I219" s="33">
        <f>IF([6]道具信息!I219="","",[6]道具信息!I219)</f>
        <v>1500</v>
      </c>
      <c r="J219" s="33">
        <f>IF([6]道具信息!J219="","",[6]道具信息!J219)</f>
        <v>800</v>
      </c>
      <c r="K219" s="33">
        <f>IF([6]道具信息!K219="","",[6]道具信息!K219)</f>
        <v>400</v>
      </c>
      <c r="L219" s="33" t="str">
        <f>IF([6]道具信息!L219="","",[6]道具信息!L219)</f>
        <v>使用后获得500000刀币</v>
      </c>
      <c r="M219" s="33" t="str">
        <f>IF([6]道具信息!M219="","",[6]道具信息!M219)</f>
        <v/>
      </c>
      <c r="N219" s="33" t="str">
        <f>IF([6]道具信息!N219="","",[6]道具信息!N219)</f>
        <v/>
      </c>
      <c r="O219" s="33" t="str">
        <f>IF([6]道具信息!O219="","",[6]道具信息!O219)</f>
        <v/>
      </c>
      <c r="P219" s="33" t="str">
        <f>IF([6]道具信息!P219="","",[6]道具信息!P219)</f>
        <v/>
      </c>
      <c r="Q219" s="33" t="str">
        <f>IF([6]道具信息!Q219="","",[6]道具信息!Q219)</f>
        <v/>
      </c>
      <c r="R219" s="33" t="str">
        <f>IF([6]道具信息!R219="","",[6]道具信息!R219)</f>
        <v/>
      </c>
      <c r="S219" s="33" t="str">
        <f>IF([6]道具信息!S219="","",[6]道具信息!S219)</f>
        <v/>
      </c>
      <c r="T219" s="33" t="str">
        <f>IF([6]道具信息!T219="","",[6]道具信息!T219)</f>
        <v/>
      </c>
      <c r="U219" s="33" t="str">
        <f>IF([6]道具信息!U219="","",[6]道具信息!U219)</f>
        <v/>
      </c>
      <c r="V219" s="33" t="str">
        <f>IF([6]道具信息!V219="","",[6]道具信息!V219)</f>
        <v/>
      </c>
      <c r="W219" s="33" t="str">
        <f>IF([6]道具信息!W219="","",[6]道具信息!W219)</f>
        <v/>
      </c>
      <c r="X219" s="33" t="str">
        <f>IF([6]道具信息!X219="","",[6]道具信息!X219)</f>
        <v/>
      </c>
      <c r="Y219" s="33" t="str">
        <f>IF([6]道具信息!Y219="","",[6]道具信息!Y219)</f>
        <v/>
      </c>
      <c r="Z219" s="33" t="str">
        <f>IF([6]道具信息!Z219="","",[6]道具信息!Z219)</f>
        <v/>
      </c>
    </row>
    <row r="220" spans="1:26" x14ac:dyDescent="0.15">
      <c r="A220" s="33" t="str">
        <f>IF([6]道具信息!A220="","",[6]道具信息!A220)</f>
        <v/>
      </c>
      <c r="B220" s="33" t="str">
        <f>IF([6]道具信息!B220="","",[6]道具信息!B220)</f>
        <v/>
      </c>
      <c r="C220" s="33">
        <f>IF([6]道具信息!C220="","",[6]道具信息!C220)</f>
        <v>21024</v>
      </c>
      <c r="D220" s="33" t="str">
        <f>IF([6]道具信息!D220="","",[6]道具信息!D220)</f>
        <v>普通资源自选宝箱</v>
      </c>
      <c r="E220" s="33">
        <f>IF([6]道具信息!E220="","",[6]道具信息!E220)</f>
        <v>6</v>
      </c>
      <c r="F220" s="33">
        <f>IF([6]道具信息!F220="","",[6]道具信息!F220)</f>
        <v>1</v>
      </c>
      <c r="G220" s="33">
        <f>IF([6]道具信息!G220="","",[6]道具信息!G220)</f>
        <v>1</v>
      </c>
      <c r="H220" s="33">
        <f>IF([6]道具信息!H220="","",[6]道具信息!H220)</f>
        <v>0.3</v>
      </c>
      <c r="I220" s="33">
        <f>IF([6]道具信息!I220="","",[6]道具信息!I220)</f>
        <v>6</v>
      </c>
      <c r="J220" s="33">
        <f>IF([6]道具信息!J220="","",[6]道具信息!J220)</f>
        <v>6</v>
      </c>
      <c r="K220" s="33">
        <f>IF([6]道具信息!K220="","",[6]道具信息!K220)</f>
        <v>1.7999999999999998</v>
      </c>
      <c r="L220" s="33" t="str">
        <f>IF([6]道具信息!L220="","",[6]道具信息!L220)</f>
        <v>使用后可选择获得10000资源(可选择资源类型：粮食、木材、石料和铜矿)</v>
      </c>
      <c r="M220" s="33" t="str">
        <f>IF([6]道具信息!M220="","",[6]道具信息!M220)</f>
        <v/>
      </c>
      <c r="N220" s="33" t="str">
        <f>IF([6]道具信息!N220="","",[6]道具信息!N220)</f>
        <v/>
      </c>
      <c r="O220" s="33" t="str">
        <f>IF([6]道具信息!O220="","",[6]道具信息!O220)</f>
        <v/>
      </c>
      <c r="P220" s="33" t="str">
        <f>IF([6]道具信息!P220="","",[6]道具信息!P220)</f>
        <v/>
      </c>
      <c r="Q220" s="33" t="str">
        <f>IF([6]道具信息!Q220="","",[6]道具信息!Q220)</f>
        <v/>
      </c>
      <c r="R220" s="33" t="str">
        <f>IF([6]道具信息!R220="","",[6]道具信息!R220)</f>
        <v/>
      </c>
      <c r="S220" s="33" t="str">
        <f>IF([6]道具信息!S220="","",[6]道具信息!S220)</f>
        <v/>
      </c>
      <c r="T220" s="33" t="str">
        <f>IF([6]道具信息!T220="","",[6]道具信息!T220)</f>
        <v/>
      </c>
      <c r="U220" s="33" t="str">
        <f>IF([6]道具信息!U220="","",[6]道具信息!U220)</f>
        <v/>
      </c>
      <c r="V220" s="33" t="str">
        <f>IF([6]道具信息!V220="","",[6]道具信息!V220)</f>
        <v/>
      </c>
      <c r="W220" s="33" t="str">
        <f>IF([6]道具信息!W220="","",[6]道具信息!W220)</f>
        <v/>
      </c>
      <c r="X220" s="33" t="str">
        <f>IF([6]道具信息!X220="","",[6]道具信息!X220)</f>
        <v/>
      </c>
      <c r="Y220" s="33" t="str">
        <f>IF([6]道具信息!Y220="","",[6]道具信息!Y220)</f>
        <v/>
      </c>
      <c r="Z220" s="33" t="str">
        <f>IF([6]道具信息!Z220="","",[6]道具信息!Z220)</f>
        <v/>
      </c>
    </row>
    <row r="221" spans="1:26" x14ac:dyDescent="0.15">
      <c r="A221" s="33" t="str">
        <f>IF([6]道具信息!A221="","",[6]道具信息!A221)</f>
        <v/>
      </c>
      <c r="B221" s="33" t="str">
        <f>IF([6]道具信息!B221="","",[6]道具信息!B221)</f>
        <v/>
      </c>
      <c r="C221" s="33">
        <f>IF([6]道具信息!C221="","",[6]道具信息!C221)</f>
        <v>21025</v>
      </c>
      <c r="D221" s="33" t="str">
        <f>IF([6]道具信息!D221="","",[6]道具信息!D221)</f>
        <v>初级资源自选宝箱</v>
      </c>
      <c r="E221" s="33">
        <f>IF([6]道具信息!E221="","",[6]道具信息!E221)</f>
        <v>20</v>
      </c>
      <c r="F221" s="33">
        <f>IF([6]道具信息!F221="","",[6]道具信息!F221)</f>
        <v>1</v>
      </c>
      <c r="G221" s="33">
        <f>IF([6]道具信息!G221="","",[6]道具信息!G221)</f>
        <v>1</v>
      </c>
      <c r="H221" s="33">
        <f>IF([6]道具信息!H221="","",[6]道具信息!H221)</f>
        <v>0.3</v>
      </c>
      <c r="I221" s="33">
        <f>IF([6]道具信息!I221="","",[6]道具信息!I221)</f>
        <v>20</v>
      </c>
      <c r="J221" s="33">
        <f>IF([6]道具信息!J221="","",[6]道具信息!J221)</f>
        <v>20</v>
      </c>
      <c r="K221" s="33">
        <f>IF([6]道具信息!K221="","",[6]道具信息!K221)</f>
        <v>6</v>
      </c>
      <c r="L221" s="33" t="str">
        <f>IF([6]道具信息!L221="","",[6]道具信息!L221)</f>
        <v>使用后可选择获得50000资源(可选择资源类型：粮食、木材、石料和铜矿)</v>
      </c>
      <c r="M221" s="33" t="str">
        <f>IF([6]道具信息!M221="","",[6]道具信息!M221)</f>
        <v/>
      </c>
      <c r="N221" s="33" t="str">
        <f>IF([6]道具信息!N221="","",[6]道具信息!N221)</f>
        <v/>
      </c>
      <c r="O221" s="33" t="str">
        <f>IF([6]道具信息!O221="","",[6]道具信息!O221)</f>
        <v/>
      </c>
      <c r="P221" s="33" t="str">
        <f>IF([6]道具信息!P221="","",[6]道具信息!P221)</f>
        <v/>
      </c>
      <c r="Q221" s="33" t="str">
        <f>IF([6]道具信息!Q221="","",[6]道具信息!Q221)</f>
        <v/>
      </c>
      <c r="R221" s="33" t="str">
        <f>IF([6]道具信息!R221="","",[6]道具信息!R221)</f>
        <v/>
      </c>
      <c r="S221" s="33" t="str">
        <f>IF([6]道具信息!S221="","",[6]道具信息!S221)</f>
        <v/>
      </c>
      <c r="T221" s="33" t="str">
        <f>IF([6]道具信息!T221="","",[6]道具信息!T221)</f>
        <v/>
      </c>
      <c r="U221" s="33" t="str">
        <f>IF([6]道具信息!U221="","",[6]道具信息!U221)</f>
        <v/>
      </c>
      <c r="V221" s="33" t="str">
        <f>IF([6]道具信息!V221="","",[6]道具信息!V221)</f>
        <v/>
      </c>
      <c r="W221" s="33" t="str">
        <f>IF([6]道具信息!W221="","",[6]道具信息!W221)</f>
        <v/>
      </c>
      <c r="X221" s="33" t="str">
        <f>IF([6]道具信息!X221="","",[6]道具信息!X221)</f>
        <v/>
      </c>
      <c r="Y221" s="33" t="str">
        <f>IF([6]道具信息!Y221="","",[6]道具信息!Y221)</f>
        <v/>
      </c>
      <c r="Z221" s="33" t="str">
        <f>IF([6]道具信息!Z221="","",[6]道具信息!Z221)</f>
        <v/>
      </c>
    </row>
    <row r="222" spans="1:26" x14ac:dyDescent="0.15">
      <c r="A222" s="33" t="str">
        <f>IF([6]道具信息!A222="","",[6]道具信息!A222)</f>
        <v/>
      </c>
      <c r="B222" s="33" t="str">
        <f>IF([6]道具信息!B222="","",[6]道具信息!B222)</f>
        <v/>
      </c>
      <c r="C222" s="33">
        <f>IF([6]道具信息!C222="","",[6]道具信息!C222)</f>
        <v>21026</v>
      </c>
      <c r="D222" s="33" t="str">
        <f>IF([6]道具信息!D222="","",[6]道具信息!D222)</f>
        <v>中级资源自选宝箱</v>
      </c>
      <c r="E222" s="33">
        <f>IF([6]道具信息!E222="","",[6]道具信息!E222)</f>
        <v>45</v>
      </c>
      <c r="F222" s="33">
        <f>IF([6]道具信息!F222="","",[6]道具信息!F222)</f>
        <v>1.333</v>
      </c>
      <c r="G222" s="33">
        <f>IF([6]道具信息!G222="","",[6]道具信息!G222)</f>
        <v>1</v>
      </c>
      <c r="H222" s="33">
        <f>IF([6]道具信息!H222="","",[6]道具信息!H222)</f>
        <v>0.3</v>
      </c>
      <c r="I222" s="33">
        <f>IF([6]道具信息!I222="","",[6]道具信息!I222)</f>
        <v>59.984999999999999</v>
      </c>
      <c r="J222" s="33">
        <f>IF([6]道具信息!J222="","",[6]道具信息!J222)</f>
        <v>45</v>
      </c>
      <c r="K222" s="33">
        <f>IF([6]道具信息!K222="","",[6]道具信息!K222)</f>
        <v>13.5</v>
      </c>
      <c r="L222" s="33" t="str">
        <f>IF([6]道具信息!L222="","",[6]道具信息!L222)</f>
        <v>使用后可选择获得150000资源(可选择资源类型：粮食、木材、石料和铜矿)</v>
      </c>
      <c r="M222" s="33" t="str">
        <f>IF([6]道具信息!M222="","",[6]道具信息!M222)</f>
        <v/>
      </c>
      <c r="N222" s="33" t="str">
        <f>IF([6]道具信息!N222="","",[6]道具信息!N222)</f>
        <v/>
      </c>
      <c r="O222" s="33" t="str">
        <f>IF([6]道具信息!O222="","",[6]道具信息!O222)</f>
        <v/>
      </c>
      <c r="P222" s="33" t="str">
        <f>IF([6]道具信息!P222="","",[6]道具信息!P222)</f>
        <v/>
      </c>
      <c r="Q222" s="33" t="str">
        <f>IF([6]道具信息!Q222="","",[6]道具信息!Q222)</f>
        <v/>
      </c>
      <c r="R222" s="33" t="str">
        <f>IF([6]道具信息!R222="","",[6]道具信息!R222)</f>
        <v/>
      </c>
      <c r="S222" s="33" t="str">
        <f>IF([6]道具信息!S222="","",[6]道具信息!S222)</f>
        <v/>
      </c>
      <c r="T222" s="33" t="str">
        <f>IF([6]道具信息!T222="","",[6]道具信息!T222)</f>
        <v/>
      </c>
      <c r="U222" s="33" t="str">
        <f>IF([6]道具信息!U222="","",[6]道具信息!U222)</f>
        <v/>
      </c>
      <c r="V222" s="33" t="str">
        <f>IF([6]道具信息!V222="","",[6]道具信息!V222)</f>
        <v/>
      </c>
      <c r="W222" s="33" t="str">
        <f>IF([6]道具信息!W222="","",[6]道具信息!W222)</f>
        <v/>
      </c>
      <c r="X222" s="33" t="str">
        <f>IF([6]道具信息!X222="","",[6]道具信息!X222)</f>
        <v/>
      </c>
      <c r="Y222" s="33" t="str">
        <f>IF([6]道具信息!Y222="","",[6]道具信息!Y222)</f>
        <v/>
      </c>
      <c r="Z222" s="33" t="str">
        <f>IF([6]道具信息!Z222="","",[6]道具信息!Z222)</f>
        <v/>
      </c>
    </row>
    <row r="223" spans="1:26" x14ac:dyDescent="0.15">
      <c r="A223" s="33" t="str">
        <f>IF([6]道具信息!A223="","",[6]道具信息!A223)</f>
        <v/>
      </c>
      <c r="B223" s="33" t="str">
        <f>IF([6]道具信息!B223="","",[6]道具信息!B223)</f>
        <v/>
      </c>
      <c r="C223" s="33">
        <f>IF([6]道具信息!C223="","",[6]道具信息!C223)</f>
        <v>21027</v>
      </c>
      <c r="D223" s="33" t="str">
        <f>IF([6]道具信息!D223="","",[6]道具信息!D223)</f>
        <v>高级资源自选宝箱</v>
      </c>
      <c r="E223" s="33">
        <f>IF([6]道具信息!E223="","",[6]道具信息!E223)</f>
        <v>100</v>
      </c>
      <c r="F223" s="33">
        <f>IF([6]道具信息!F223="","",[6]道具信息!F223)</f>
        <v>2</v>
      </c>
      <c r="G223" s="33">
        <f>IF([6]道具信息!G223="","",[6]道具信息!G223)</f>
        <v>1</v>
      </c>
      <c r="H223" s="33">
        <f>IF([6]道具信息!H223="","",[6]道具信息!H223)</f>
        <v>0.3</v>
      </c>
      <c r="I223" s="33">
        <f>IF([6]道具信息!I223="","",[6]道具信息!I223)</f>
        <v>200</v>
      </c>
      <c r="J223" s="33">
        <f>IF([6]道具信息!J223="","",[6]道具信息!J223)</f>
        <v>100</v>
      </c>
      <c r="K223" s="33">
        <f>IF([6]道具信息!K223="","",[6]道具信息!K223)</f>
        <v>30</v>
      </c>
      <c r="L223" s="33" t="str">
        <f>IF([6]道具信息!L223="","",[6]道具信息!L223)</f>
        <v>使用后可选择获得500000资源(可选择资源类型：粮食、木材、石料和铜矿)</v>
      </c>
      <c r="M223" s="33" t="str">
        <f>IF([6]道具信息!M223="","",[6]道具信息!M223)</f>
        <v/>
      </c>
      <c r="N223" s="33" t="str">
        <f>IF([6]道具信息!N223="","",[6]道具信息!N223)</f>
        <v/>
      </c>
      <c r="O223" s="33" t="str">
        <f>IF([6]道具信息!O223="","",[6]道具信息!O223)</f>
        <v/>
      </c>
      <c r="P223" s="33" t="str">
        <f>IF([6]道具信息!P223="","",[6]道具信息!P223)</f>
        <v/>
      </c>
      <c r="Q223" s="33" t="str">
        <f>IF([6]道具信息!Q223="","",[6]道具信息!Q223)</f>
        <v/>
      </c>
      <c r="R223" s="33" t="str">
        <f>IF([6]道具信息!R223="","",[6]道具信息!R223)</f>
        <v/>
      </c>
      <c r="S223" s="33" t="str">
        <f>IF([6]道具信息!S223="","",[6]道具信息!S223)</f>
        <v/>
      </c>
      <c r="T223" s="33" t="str">
        <f>IF([6]道具信息!T223="","",[6]道具信息!T223)</f>
        <v/>
      </c>
      <c r="U223" s="33" t="str">
        <f>IF([6]道具信息!U223="","",[6]道具信息!U223)</f>
        <v/>
      </c>
      <c r="V223" s="33" t="str">
        <f>IF([6]道具信息!V223="","",[6]道具信息!V223)</f>
        <v/>
      </c>
      <c r="W223" s="33" t="str">
        <f>IF([6]道具信息!W223="","",[6]道具信息!W223)</f>
        <v/>
      </c>
      <c r="X223" s="33" t="str">
        <f>IF([6]道具信息!X223="","",[6]道具信息!X223)</f>
        <v/>
      </c>
      <c r="Y223" s="33" t="str">
        <f>IF([6]道具信息!Y223="","",[6]道具信息!Y223)</f>
        <v/>
      </c>
      <c r="Z223" s="33" t="str">
        <f>IF([6]道具信息!Z223="","",[6]道具信息!Z223)</f>
        <v/>
      </c>
    </row>
    <row r="224" spans="1:26" x14ac:dyDescent="0.15">
      <c r="A224" s="33" t="str">
        <f>IF([6]道具信息!A224="","",[6]道具信息!A224)</f>
        <v/>
      </c>
      <c r="B224" s="33" t="str">
        <f>IF([6]道具信息!B224="","",[6]道具信息!B224)</f>
        <v/>
      </c>
      <c r="C224" s="33">
        <f>IF([6]道具信息!C224="","",[6]道具信息!C224)</f>
        <v>21031</v>
      </c>
      <c r="D224" s="33" t="str">
        <f>IF([6]道具信息!D224="","",[6]道具信息!D224)</f>
        <v>普通资源宝箱</v>
      </c>
      <c r="E224" s="33">
        <f>IF([6]道具信息!E224="","",[6]道具信息!E224)</f>
        <v>30</v>
      </c>
      <c r="F224" s="33">
        <f>IF([6]道具信息!F224="","",[6]道具信息!F224)</f>
        <v>1</v>
      </c>
      <c r="G224" s="33">
        <f>IF([6]道具信息!G224="","",[6]道具信息!G224)</f>
        <v>1</v>
      </c>
      <c r="H224" s="33">
        <f>IF([6]道具信息!H224="","",[6]道具信息!H224)</f>
        <v>0.3</v>
      </c>
      <c r="I224" s="33">
        <f>IF([6]道具信息!I224="","",[6]道具信息!I224)</f>
        <v>30</v>
      </c>
      <c r="J224" s="33">
        <f>IF([6]道具信息!J224="","",[6]道具信息!J224)</f>
        <v>30</v>
      </c>
      <c r="K224" s="33">
        <f>IF([6]道具信息!K224="","",[6]道具信息!K224)</f>
        <v>9</v>
      </c>
      <c r="L224" s="33" t="str">
        <f>IF([6]道具信息!L224="","",[6]道具信息!L224)</f>
        <v>使用后直接获得10000粮食、木材、石料和铜矿</v>
      </c>
      <c r="M224" s="33" t="str">
        <f>IF([6]道具信息!M224="","",[6]道具信息!M224)</f>
        <v/>
      </c>
      <c r="N224" s="33" t="str">
        <f>IF([6]道具信息!N224="","",[6]道具信息!N224)</f>
        <v/>
      </c>
      <c r="O224" s="33" t="str">
        <f>IF([6]道具信息!O224="","",[6]道具信息!O224)</f>
        <v/>
      </c>
      <c r="P224" s="33" t="str">
        <f>IF([6]道具信息!P224="","",[6]道具信息!P224)</f>
        <v/>
      </c>
      <c r="Q224" s="33" t="str">
        <f>IF([6]道具信息!Q224="","",[6]道具信息!Q224)</f>
        <v/>
      </c>
      <c r="R224" s="33" t="str">
        <f>IF([6]道具信息!R224="","",[6]道具信息!R224)</f>
        <v/>
      </c>
      <c r="S224" s="33" t="str">
        <f>IF([6]道具信息!S224="","",[6]道具信息!S224)</f>
        <v/>
      </c>
      <c r="T224" s="33" t="str">
        <f>IF([6]道具信息!T224="","",[6]道具信息!T224)</f>
        <v/>
      </c>
      <c r="U224" s="33" t="str">
        <f>IF([6]道具信息!U224="","",[6]道具信息!U224)</f>
        <v/>
      </c>
      <c r="V224" s="33" t="str">
        <f>IF([6]道具信息!V224="","",[6]道具信息!V224)</f>
        <v/>
      </c>
      <c r="W224" s="33" t="str">
        <f>IF([6]道具信息!W224="","",[6]道具信息!W224)</f>
        <v/>
      </c>
      <c r="X224" s="33" t="str">
        <f>IF([6]道具信息!X224="","",[6]道具信息!X224)</f>
        <v/>
      </c>
      <c r="Y224" s="33" t="str">
        <f>IF([6]道具信息!Y224="","",[6]道具信息!Y224)</f>
        <v/>
      </c>
      <c r="Z224" s="33" t="str">
        <f>IF([6]道具信息!Z224="","",[6]道具信息!Z224)</f>
        <v/>
      </c>
    </row>
    <row r="225" spans="1:26" x14ac:dyDescent="0.15">
      <c r="A225" s="33" t="str">
        <f>IF([6]道具信息!A225="","",[6]道具信息!A225)</f>
        <v/>
      </c>
      <c r="B225" s="33" t="str">
        <f>IF([6]道具信息!B225="","",[6]道具信息!B225)</f>
        <v/>
      </c>
      <c r="C225" s="33">
        <f>IF([6]道具信息!C225="","",[6]道具信息!C225)</f>
        <v>21032</v>
      </c>
      <c r="D225" s="33" t="str">
        <f>IF([6]道具信息!D225="","",[6]道具信息!D225)</f>
        <v>初级资源宝箱</v>
      </c>
      <c r="E225" s="33">
        <f>IF([6]道具信息!E225="","",[6]道具信息!E225)</f>
        <v>80</v>
      </c>
      <c r="F225" s="33">
        <f>IF([6]道具信息!F225="","",[6]道具信息!F225)</f>
        <v>1</v>
      </c>
      <c r="G225" s="33">
        <f>IF([6]道具信息!G225="","",[6]道具信息!G225)</f>
        <v>1</v>
      </c>
      <c r="H225" s="33">
        <f>IF([6]道具信息!H225="","",[6]道具信息!H225)</f>
        <v>0.3</v>
      </c>
      <c r="I225" s="33">
        <f>IF([6]道具信息!I225="","",[6]道具信息!I225)</f>
        <v>80</v>
      </c>
      <c r="J225" s="33">
        <f>IF([6]道具信息!J225="","",[6]道具信息!J225)</f>
        <v>80</v>
      </c>
      <c r="K225" s="33">
        <f>IF([6]道具信息!K225="","",[6]道具信息!K225)</f>
        <v>24</v>
      </c>
      <c r="L225" s="33" t="str">
        <f>IF([6]道具信息!L225="","",[6]道具信息!L225)</f>
        <v>使用后直接获得50000粮食、木材、石料和铜矿</v>
      </c>
      <c r="M225" s="33" t="str">
        <f>IF([6]道具信息!M225="","",[6]道具信息!M225)</f>
        <v/>
      </c>
      <c r="N225" s="33" t="str">
        <f>IF([6]道具信息!N225="","",[6]道具信息!N225)</f>
        <v/>
      </c>
      <c r="O225" s="33" t="str">
        <f>IF([6]道具信息!O225="","",[6]道具信息!O225)</f>
        <v/>
      </c>
      <c r="P225" s="33" t="str">
        <f>IF([6]道具信息!P225="","",[6]道具信息!P225)</f>
        <v/>
      </c>
      <c r="Q225" s="33" t="str">
        <f>IF([6]道具信息!Q225="","",[6]道具信息!Q225)</f>
        <v/>
      </c>
      <c r="R225" s="33" t="str">
        <f>IF([6]道具信息!R225="","",[6]道具信息!R225)</f>
        <v/>
      </c>
      <c r="S225" s="33" t="str">
        <f>IF([6]道具信息!S225="","",[6]道具信息!S225)</f>
        <v/>
      </c>
      <c r="T225" s="33" t="str">
        <f>IF([6]道具信息!T225="","",[6]道具信息!T225)</f>
        <v/>
      </c>
      <c r="U225" s="33" t="str">
        <f>IF([6]道具信息!U225="","",[6]道具信息!U225)</f>
        <v/>
      </c>
      <c r="V225" s="33" t="str">
        <f>IF([6]道具信息!V225="","",[6]道具信息!V225)</f>
        <v/>
      </c>
      <c r="W225" s="33" t="str">
        <f>IF([6]道具信息!W225="","",[6]道具信息!W225)</f>
        <v/>
      </c>
      <c r="X225" s="33" t="str">
        <f>IF([6]道具信息!X225="","",[6]道具信息!X225)</f>
        <v/>
      </c>
      <c r="Y225" s="33" t="str">
        <f>IF([6]道具信息!Y225="","",[6]道具信息!Y225)</f>
        <v/>
      </c>
      <c r="Z225" s="33" t="str">
        <f>IF([6]道具信息!Z225="","",[6]道具信息!Z225)</f>
        <v/>
      </c>
    </row>
    <row r="226" spans="1:26" x14ac:dyDescent="0.15">
      <c r="A226" s="33" t="str">
        <f>IF([6]道具信息!A226="","",[6]道具信息!A226)</f>
        <v/>
      </c>
      <c r="B226" s="33" t="str">
        <f>IF([6]道具信息!B226="","",[6]道具信息!B226)</f>
        <v/>
      </c>
      <c r="C226" s="33">
        <f>IF([6]道具信息!C226="","",[6]道具信息!C226)</f>
        <v>21033</v>
      </c>
      <c r="D226" s="33" t="str">
        <f>IF([6]道具信息!D226="","",[6]道具信息!D226)</f>
        <v>中级资源宝箱</v>
      </c>
      <c r="E226" s="33">
        <f>IF([6]道具信息!E226="","",[6]道具信息!E226)</f>
        <v>180</v>
      </c>
      <c r="F226" s="33">
        <f>IF([6]道具信息!F226="","",[6]道具信息!F226)</f>
        <v>1.333</v>
      </c>
      <c r="G226" s="33">
        <f>IF([6]道具信息!G226="","",[6]道具信息!G226)</f>
        <v>1</v>
      </c>
      <c r="H226" s="33">
        <f>IF([6]道具信息!H226="","",[6]道具信息!H226)</f>
        <v>0.3</v>
      </c>
      <c r="I226" s="33">
        <f>IF([6]道具信息!I226="","",[6]道具信息!I226)</f>
        <v>239.94</v>
      </c>
      <c r="J226" s="33">
        <f>IF([6]道具信息!J226="","",[6]道具信息!J226)</f>
        <v>180</v>
      </c>
      <c r="K226" s="33">
        <f>IF([6]道具信息!K226="","",[6]道具信息!K226)</f>
        <v>54</v>
      </c>
      <c r="L226" s="33" t="str">
        <f>IF([6]道具信息!L226="","",[6]道具信息!L226)</f>
        <v>使用后直接获得150000粮食、木材、石料和铜矿</v>
      </c>
      <c r="M226" s="33" t="str">
        <f>IF([6]道具信息!M226="","",[6]道具信息!M226)</f>
        <v/>
      </c>
      <c r="N226" s="33" t="str">
        <f>IF([6]道具信息!N226="","",[6]道具信息!N226)</f>
        <v/>
      </c>
      <c r="O226" s="33" t="str">
        <f>IF([6]道具信息!O226="","",[6]道具信息!O226)</f>
        <v/>
      </c>
      <c r="P226" s="33" t="str">
        <f>IF([6]道具信息!P226="","",[6]道具信息!P226)</f>
        <v/>
      </c>
      <c r="Q226" s="33" t="str">
        <f>IF([6]道具信息!Q226="","",[6]道具信息!Q226)</f>
        <v/>
      </c>
      <c r="R226" s="33" t="str">
        <f>IF([6]道具信息!R226="","",[6]道具信息!R226)</f>
        <v/>
      </c>
      <c r="S226" s="33" t="str">
        <f>IF([6]道具信息!S226="","",[6]道具信息!S226)</f>
        <v/>
      </c>
      <c r="T226" s="33" t="str">
        <f>IF([6]道具信息!T226="","",[6]道具信息!T226)</f>
        <v/>
      </c>
      <c r="U226" s="33" t="str">
        <f>IF([6]道具信息!U226="","",[6]道具信息!U226)</f>
        <v/>
      </c>
      <c r="V226" s="33" t="str">
        <f>IF([6]道具信息!V226="","",[6]道具信息!V226)</f>
        <v/>
      </c>
      <c r="W226" s="33" t="str">
        <f>IF([6]道具信息!W226="","",[6]道具信息!W226)</f>
        <v/>
      </c>
      <c r="X226" s="33" t="str">
        <f>IF([6]道具信息!X226="","",[6]道具信息!X226)</f>
        <v/>
      </c>
      <c r="Y226" s="33" t="str">
        <f>IF([6]道具信息!Y226="","",[6]道具信息!Y226)</f>
        <v/>
      </c>
      <c r="Z226" s="33" t="str">
        <f>IF([6]道具信息!Z226="","",[6]道具信息!Z226)</f>
        <v/>
      </c>
    </row>
    <row r="227" spans="1:26" x14ac:dyDescent="0.15">
      <c r="A227" s="33" t="str">
        <f>IF([6]道具信息!A227="","",[6]道具信息!A227)</f>
        <v/>
      </c>
      <c r="B227" s="33" t="str">
        <f>IF([6]道具信息!B227="","",[6]道具信息!B227)</f>
        <v/>
      </c>
      <c r="C227" s="33">
        <f>IF([6]道具信息!C227="","",[6]道具信息!C227)</f>
        <v>21034</v>
      </c>
      <c r="D227" s="33" t="str">
        <f>IF([6]道具信息!D227="","",[6]道具信息!D227)</f>
        <v>高级资源宝箱</v>
      </c>
      <c r="E227" s="33">
        <f>IF([6]道具信息!E227="","",[6]道具信息!E227)</f>
        <v>400</v>
      </c>
      <c r="F227" s="33">
        <f>IF([6]道具信息!F227="","",[6]道具信息!F227)</f>
        <v>2</v>
      </c>
      <c r="G227" s="33">
        <f>IF([6]道具信息!G227="","",[6]道具信息!G227)</f>
        <v>1</v>
      </c>
      <c r="H227" s="33">
        <f>IF([6]道具信息!H227="","",[6]道具信息!H227)</f>
        <v>0.3</v>
      </c>
      <c r="I227" s="33">
        <f>IF([6]道具信息!I227="","",[6]道具信息!I227)</f>
        <v>800</v>
      </c>
      <c r="J227" s="33">
        <f>IF([6]道具信息!J227="","",[6]道具信息!J227)</f>
        <v>400</v>
      </c>
      <c r="K227" s="33">
        <f>IF([6]道具信息!K227="","",[6]道具信息!K227)</f>
        <v>120</v>
      </c>
      <c r="L227" s="33" t="str">
        <f>IF([6]道具信息!L227="","",[6]道具信息!L227)</f>
        <v>使用后直接获得500000粮食、木材、石料和铜矿</v>
      </c>
      <c r="M227" s="33" t="str">
        <f>IF([6]道具信息!M227="","",[6]道具信息!M227)</f>
        <v/>
      </c>
      <c r="N227" s="33" t="str">
        <f>IF([6]道具信息!N227="","",[6]道具信息!N227)</f>
        <v/>
      </c>
      <c r="O227" s="33" t="str">
        <f>IF([6]道具信息!O227="","",[6]道具信息!O227)</f>
        <v/>
      </c>
      <c r="P227" s="33" t="str">
        <f>IF([6]道具信息!P227="","",[6]道具信息!P227)</f>
        <v/>
      </c>
      <c r="Q227" s="33" t="str">
        <f>IF([6]道具信息!Q227="","",[6]道具信息!Q227)</f>
        <v/>
      </c>
      <c r="R227" s="33" t="str">
        <f>IF([6]道具信息!R227="","",[6]道具信息!R227)</f>
        <v/>
      </c>
      <c r="S227" s="33" t="str">
        <f>IF([6]道具信息!S227="","",[6]道具信息!S227)</f>
        <v/>
      </c>
      <c r="T227" s="33" t="str">
        <f>IF([6]道具信息!T227="","",[6]道具信息!T227)</f>
        <v/>
      </c>
      <c r="U227" s="33" t="str">
        <f>IF([6]道具信息!U227="","",[6]道具信息!U227)</f>
        <v/>
      </c>
      <c r="V227" s="33" t="str">
        <f>IF([6]道具信息!V227="","",[6]道具信息!V227)</f>
        <v/>
      </c>
      <c r="W227" s="33" t="str">
        <f>IF([6]道具信息!W227="","",[6]道具信息!W227)</f>
        <v/>
      </c>
      <c r="X227" s="33" t="str">
        <f>IF([6]道具信息!X227="","",[6]道具信息!X227)</f>
        <v/>
      </c>
      <c r="Y227" s="33" t="str">
        <f>IF([6]道具信息!Y227="","",[6]道具信息!Y227)</f>
        <v/>
      </c>
      <c r="Z227" s="33" t="str">
        <f>IF([6]道具信息!Z227="","",[6]道具信息!Z227)</f>
        <v/>
      </c>
    </row>
    <row r="228" spans="1:26" x14ac:dyDescent="0.15">
      <c r="A228" s="33" t="str">
        <f>IF([6]道具信息!A228="","",[6]道具信息!A228)</f>
        <v/>
      </c>
      <c r="B228" s="33" t="str">
        <f>IF([6]道具信息!B228="","",[6]道具信息!B228)</f>
        <v/>
      </c>
      <c r="C228" s="33" t="str">
        <f>IF([6]道具信息!C228="","",[6]道具信息!C228)</f>
        <v/>
      </c>
      <c r="D228" s="33" t="str">
        <f>IF([6]道具信息!D228="","",[6]道具信息!D228)</f>
        <v/>
      </c>
      <c r="E228" s="33" t="str">
        <f>IF([6]道具信息!E228="","",[6]道具信息!E228)</f>
        <v/>
      </c>
      <c r="F228" s="33" t="str">
        <f>IF([6]道具信息!F228="","",[6]道具信息!F228)</f>
        <v/>
      </c>
      <c r="G228" s="33" t="str">
        <f>IF([6]道具信息!G228="","",[6]道具信息!G228)</f>
        <v/>
      </c>
      <c r="H228" s="33" t="str">
        <f>IF([6]道具信息!H228="","",[6]道具信息!H228)</f>
        <v/>
      </c>
      <c r="I228" s="33" t="str">
        <f>IF([6]道具信息!I228="","",[6]道具信息!I228)</f>
        <v/>
      </c>
      <c r="J228" s="33" t="str">
        <f>IF([6]道具信息!J228="","",[6]道具信息!J228)</f>
        <v/>
      </c>
      <c r="K228" s="33" t="str">
        <f>IF([6]道具信息!K228="","",[6]道具信息!K228)</f>
        <v/>
      </c>
      <c r="L228" s="33" t="str">
        <f>IF([6]道具信息!L228="","",[6]道具信息!L228)</f>
        <v/>
      </c>
      <c r="M228" s="33" t="str">
        <f>IF([6]道具信息!M228="","",[6]道具信息!M228)</f>
        <v/>
      </c>
      <c r="N228" s="33" t="str">
        <f>IF([6]道具信息!N228="","",[6]道具信息!N228)</f>
        <v/>
      </c>
      <c r="O228" s="33" t="str">
        <f>IF([6]道具信息!O228="","",[6]道具信息!O228)</f>
        <v/>
      </c>
      <c r="P228" s="33" t="str">
        <f>IF([6]道具信息!P228="","",[6]道具信息!P228)</f>
        <v/>
      </c>
      <c r="Q228" s="33" t="str">
        <f>IF([6]道具信息!Q228="","",[6]道具信息!Q228)</f>
        <v/>
      </c>
      <c r="R228" s="33" t="str">
        <f>IF([6]道具信息!R228="","",[6]道具信息!R228)</f>
        <v/>
      </c>
      <c r="S228" s="33" t="str">
        <f>IF([6]道具信息!S228="","",[6]道具信息!S228)</f>
        <v/>
      </c>
      <c r="T228" s="33" t="str">
        <f>IF([6]道具信息!T228="","",[6]道具信息!T228)</f>
        <v/>
      </c>
      <c r="U228" s="33" t="str">
        <f>IF([6]道具信息!U228="","",[6]道具信息!U228)</f>
        <v/>
      </c>
      <c r="V228" s="33" t="str">
        <f>IF([6]道具信息!V228="","",[6]道具信息!V228)</f>
        <v/>
      </c>
      <c r="W228" s="33" t="str">
        <f>IF([6]道具信息!W228="","",[6]道具信息!W228)</f>
        <v/>
      </c>
      <c r="X228" s="33" t="str">
        <f>IF([6]道具信息!X228="","",[6]道具信息!X228)</f>
        <v/>
      </c>
      <c r="Y228" s="33" t="str">
        <f>IF([6]道具信息!Y228="","",[6]道具信息!Y228)</f>
        <v/>
      </c>
      <c r="Z228" s="33" t="str">
        <f>IF([6]道具信息!Z228="","",[6]道具信息!Z228)</f>
        <v/>
      </c>
    </row>
    <row r="229" spans="1:26" x14ac:dyDescent="0.15">
      <c r="A229" s="33" t="str">
        <f>IF([6]道具信息!A229="","",[6]道具信息!A229)</f>
        <v/>
      </c>
      <c r="B229" s="33" t="str">
        <f>IF([6]道具信息!B229="","",[6]道具信息!B229)</f>
        <v/>
      </c>
      <c r="C229" s="33">
        <f>IF([6]道具信息!C229="","",[6]道具信息!C229)</f>
        <v>21061</v>
      </c>
      <c r="D229" s="33" t="str">
        <f>IF([6]道具信息!D229="","",[6]道具信息!D229)</f>
        <v>初级经验书</v>
      </c>
      <c r="E229" s="33">
        <f>IF([6]道具信息!E229="","",[6]道具信息!E229)</f>
        <v>2</v>
      </c>
      <c r="F229" s="33">
        <f>IF([6]道具信息!F229="","",[6]道具信息!F229)</f>
        <v>1</v>
      </c>
      <c r="G229" s="33">
        <f>IF([6]道具信息!G229="","",[6]道具信息!G229)</f>
        <v>1</v>
      </c>
      <c r="H229" s="33">
        <f>IF([6]道具信息!H229="","",[6]道具信息!H229)</f>
        <v>1</v>
      </c>
      <c r="I229" s="33">
        <f>IF([6]道具信息!I229="","",[6]道具信息!I229)</f>
        <v>2</v>
      </c>
      <c r="J229" s="33">
        <f>IF([6]道具信息!J229="","",[6]道具信息!J229)</f>
        <v>2</v>
      </c>
      <c r="K229" s="33">
        <f>IF([6]道具信息!K229="","",[6]道具信息!K229)</f>
        <v>2</v>
      </c>
      <c r="L229" s="33" t="str">
        <f>IF([6]道具信息!L229="","",[6]道具信息!L229)</f>
        <v>武将使用后获得200经验</v>
      </c>
      <c r="M229" s="33" t="str">
        <f>IF([6]道具信息!M229="","",[6]道具信息!M229)</f>
        <v/>
      </c>
      <c r="N229" s="33" t="str">
        <f>IF([6]道具信息!N229="","",[6]道具信息!N229)</f>
        <v/>
      </c>
      <c r="O229" s="33" t="str">
        <f>IF([6]道具信息!O229="","",[6]道具信息!O229)</f>
        <v/>
      </c>
      <c r="P229" s="33" t="str">
        <f>IF([6]道具信息!P229="","",[6]道具信息!P229)</f>
        <v/>
      </c>
      <c r="Q229" s="33" t="str">
        <f>IF([6]道具信息!Q229="","",[6]道具信息!Q229)</f>
        <v/>
      </c>
      <c r="R229" s="33" t="str">
        <f>IF([6]道具信息!R229="","",[6]道具信息!R229)</f>
        <v/>
      </c>
      <c r="S229" s="33" t="str">
        <f>IF([6]道具信息!S229="","",[6]道具信息!S229)</f>
        <v/>
      </c>
      <c r="T229" s="33" t="str">
        <f>IF([6]道具信息!T229="","",[6]道具信息!T229)</f>
        <v/>
      </c>
      <c r="U229" s="33" t="str">
        <f>IF([6]道具信息!U229="","",[6]道具信息!U229)</f>
        <v/>
      </c>
      <c r="V229" s="33" t="str">
        <f>IF([6]道具信息!V229="","",[6]道具信息!V229)</f>
        <v/>
      </c>
      <c r="W229" s="33" t="str">
        <f>IF([6]道具信息!W229="","",[6]道具信息!W229)</f>
        <v/>
      </c>
      <c r="X229" s="33" t="str">
        <f>IF([6]道具信息!X229="","",[6]道具信息!X229)</f>
        <v/>
      </c>
      <c r="Y229" s="33" t="str">
        <f>IF([6]道具信息!Y229="","",[6]道具信息!Y229)</f>
        <v/>
      </c>
      <c r="Z229" s="33" t="str">
        <f>IF([6]道具信息!Z229="","",[6]道具信息!Z229)</f>
        <v/>
      </c>
    </row>
    <row r="230" spans="1:26" x14ac:dyDescent="0.15">
      <c r="A230" s="33" t="str">
        <f>IF([6]道具信息!A230="","",[6]道具信息!A230)</f>
        <v/>
      </c>
      <c r="B230" s="33" t="str">
        <f>IF([6]道具信息!B230="","",[6]道具信息!B230)</f>
        <v/>
      </c>
      <c r="C230" s="33">
        <f>IF([6]道具信息!C230="","",[6]道具信息!C230)</f>
        <v>21062</v>
      </c>
      <c r="D230" s="33" t="str">
        <f>IF([6]道具信息!D230="","",[6]道具信息!D230)</f>
        <v>中级经验书</v>
      </c>
      <c r="E230" s="33">
        <f>IF([6]道具信息!E230="","",[6]道具信息!E230)</f>
        <v>5</v>
      </c>
      <c r="F230" s="33">
        <f>IF([6]道具信息!F230="","",[6]道具信息!F230)</f>
        <v>1</v>
      </c>
      <c r="G230" s="33">
        <f>IF([6]道具信息!G230="","",[6]道具信息!G230)</f>
        <v>1</v>
      </c>
      <c r="H230" s="33">
        <f>IF([6]道具信息!H230="","",[6]道具信息!H230)</f>
        <v>1</v>
      </c>
      <c r="I230" s="33">
        <f>IF([6]道具信息!I230="","",[6]道具信息!I230)</f>
        <v>5</v>
      </c>
      <c r="J230" s="33">
        <f>IF([6]道具信息!J230="","",[6]道具信息!J230)</f>
        <v>5</v>
      </c>
      <c r="K230" s="33">
        <f>IF([6]道具信息!K230="","",[6]道具信息!K230)</f>
        <v>5</v>
      </c>
      <c r="L230" s="33" t="str">
        <f>IF([6]道具信息!L230="","",[6]道具信息!L230)</f>
        <v>武将使用后获得1000经验</v>
      </c>
      <c r="M230" s="33" t="str">
        <f>IF([6]道具信息!M230="","",[6]道具信息!M230)</f>
        <v/>
      </c>
      <c r="N230" s="33" t="str">
        <f>IF([6]道具信息!N230="","",[6]道具信息!N230)</f>
        <v/>
      </c>
      <c r="O230" s="33" t="str">
        <f>IF([6]道具信息!O230="","",[6]道具信息!O230)</f>
        <v/>
      </c>
      <c r="P230" s="33" t="str">
        <f>IF([6]道具信息!P230="","",[6]道具信息!P230)</f>
        <v/>
      </c>
      <c r="Q230" s="33" t="str">
        <f>IF([6]道具信息!Q230="","",[6]道具信息!Q230)</f>
        <v/>
      </c>
      <c r="R230" s="33" t="str">
        <f>IF([6]道具信息!R230="","",[6]道具信息!R230)</f>
        <v/>
      </c>
      <c r="S230" s="33" t="str">
        <f>IF([6]道具信息!S230="","",[6]道具信息!S230)</f>
        <v/>
      </c>
      <c r="T230" s="33" t="str">
        <f>IF([6]道具信息!T230="","",[6]道具信息!T230)</f>
        <v/>
      </c>
      <c r="U230" s="33" t="str">
        <f>IF([6]道具信息!U230="","",[6]道具信息!U230)</f>
        <v/>
      </c>
      <c r="V230" s="33" t="str">
        <f>IF([6]道具信息!V230="","",[6]道具信息!V230)</f>
        <v/>
      </c>
      <c r="W230" s="33" t="str">
        <f>IF([6]道具信息!W230="","",[6]道具信息!W230)</f>
        <v/>
      </c>
      <c r="X230" s="33" t="str">
        <f>IF([6]道具信息!X230="","",[6]道具信息!X230)</f>
        <v/>
      </c>
      <c r="Y230" s="33" t="str">
        <f>IF([6]道具信息!Y230="","",[6]道具信息!Y230)</f>
        <v/>
      </c>
      <c r="Z230" s="33" t="str">
        <f>IF([6]道具信息!Z230="","",[6]道具信息!Z230)</f>
        <v/>
      </c>
    </row>
    <row r="231" spans="1:26" x14ac:dyDescent="0.15">
      <c r="A231" s="33" t="str">
        <f>IF([6]道具信息!A231="","",[6]道具信息!A231)</f>
        <v/>
      </c>
      <c r="B231" s="33" t="str">
        <f>IF([6]道具信息!B231="","",[6]道具信息!B231)</f>
        <v/>
      </c>
      <c r="C231" s="33">
        <f>IF([6]道具信息!C231="","",[6]道具信息!C231)</f>
        <v>21063</v>
      </c>
      <c r="D231" s="33" t="str">
        <f>IF([6]道具信息!D231="","",[6]道具信息!D231)</f>
        <v>高级经验书</v>
      </c>
      <c r="E231" s="33">
        <f>IF([6]道具信息!E231="","",[6]道具信息!E231)</f>
        <v>10</v>
      </c>
      <c r="F231" s="33">
        <f>IF([6]道具信息!F231="","",[6]道具信息!F231)</f>
        <v>1</v>
      </c>
      <c r="G231" s="33">
        <f>IF([6]道具信息!G231="","",[6]道具信息!G231)</f>
        <v>1</v>
      </c>
      <c r="H231" s="33">
        <f>IF([6]道具信息!H231="","",[6]道具信息!H231)</f>
        <v>1</v>
      </c>
      <c r="I231" s="33">
        <f>IF([6]道具信息!I231="","",[6]道具信息!I231)</f>
        <v>10</v>
      </c>
      <c r="J231" s="33">
        <f>IF([6]道具信息!J231="","",[6]道具信息!J231)</f>
        <v>10</v>
      </c>
      <c r="K231" s="33">
        <f>IF([6]道具信息!K231="","",[6]道具信息!K231)</f>
        <v>10</v>
      </c>
      <c r="L231" s="33" t="str">
        <f>IF([6]道具信息!L231="","",[6]道具信息!L231)</f>
        <v>武将使用后获得5000经验</v>
      </c>
      <c r="M231" s="33" t="str">
        <f>IF([6]道具信息!M231="","",[6]道具信息!M231)</f>
        <v/>
      </c>
      <c r="N231" s="33" t="str">
        <f>IF([6]道具信息!N231="","",[6]道具信息!N231)</f>
        <v/>
      </c>
      <c r="O231" s="33" t="str">
        <f>IF([6]道具信息!O231="","",[6]道具信息!O231)</f>
        <v/>
      </c>
      <c r="P231" s="33" t="str">
        <f>IF([6]道具信息!P231="","",[6]道具信息!P231)</f>
        <v/>
      </c>
      <c r="Q231" s="33" t="str">
        <f>IF([6]道具信息!Q231="","",[6]道具信息!Q231)</f>
        <v/>
      </c>
      <c r="R231" s="33" t="str">
        <f>IF([6]道具信息!R231="","",[6]道具信息!R231)</f>
        <v/>
      </c>
      <c r="S231" s="33" t="str">
        <f>IF([6]道具信息!S231="","",[6]道具信息!S231)</f>
        <v/>
      </c>
      <c r="T231" s="33" t="str">
        <f>IF([6]道具信息!T231="","",[6]道具信息!T231)</f>
        <v/>
      </c>
      <c r="U231" s="33" t="str">
        <f>IF([6]道具信息!U231="","",[6]道具信息!U231)</f>
        <v/>
      </c>
      <c r="V231" s="33" t="str">
        <f>IF([6]道具信息!V231="","",[6]道具信息!V231)</f>
        <v/>
      </c>
      <c r="W231" s="33" t="str">
        <f>IF([6]道具信息!W231="","",[6]道具信息!W231)</f>
        <v/>
      </c>
      <c r="X231" s="33" t="str">
        <f>IF([6]道具信息!X231="","",[6]道具信息!X231)</f>
        <v/>
      </c>
      <c r="Y231" s="33" t="str">
        <f>IF([6]道具信息!Y231="","",[6]道具信息!Y231)</f>
        <v/>
      </c>
      <c r="Z231" s="33" t="str">
        <f>IF([6]道具信息!Z231="","",[6]道具信息!Z231)</f>
        <v/>
      </c>
    </row>
    <row r="232" spans="1:26" x14ac:dyDescent="0.15">
      <c r="A232" s="33" t="str">
        <f>IF([6]道具信息!A232="","",[6]道具信息!A232)</f>
        <v/>
      </c>
      <c r="B232" s="33" t="str">
        <f>IF([6]道具信息!B232="","",[6]道具信息!B232)</f>
        <v/>
      </c>
      <c r="C232" s="33">
        <f>IF([6]道具信息!C232="","",[6]道具信息!C232)</f>
        <v>21064</v>
      </c>
      <c r="D232" s="33" t="str">
        <f>IF([6]道具信息!D232="","",[6]道具信息!D232)</f>
        <v>特级经验书</v>
      </c>
      <c r="E232" s="33">
        <f>IF([6]道具信息!E232="","",[6]道具信息!E232)</f>
        <v>20</v>
      </c>
      <c r="F232" s="33">
        <f>IF([6]道具信息!F232="","",[6]道具信息!F232)</f>
        <v>2</v>
      </c>
      <c r="G232" s="33">
        <f>IF([6]道具信息!G232="","",[6]道具信息!G232)</f>
        <v>1</v>
      </c>
      <c r="H232" s="33">
        <f>IF([6]道具信息!H232="","",[6]道具信息!H232)</f>
        <v>1</v>
      </c>
      <c r="I232" s="33">
        <f>IF([6]道具信息!I232="","",[6]道具信息!I232)</f>
        <v>40</v>
      </c>
      <c r="J232" s="33">
        <f>IF([6]道具信息!J232="","",[6]道具信息!J232)</f>
        <v>20</v>
      </c>
      <c r="K232" s="33">
        <f>IF([6]道具信息!K232="","",[6]道具信息!K232)</f>
        <v>20</v>
      </c>
      <c r="L232" s="33" t="str">
        <f>IF([6]道具信息!L232="","",[6]道具信息!L232)</f>
        <v>武将使用后获得20000经验</v>
      </c>
      <c r="M232" s="33" t="str">
        <f>IF([6]道具信息!M232="","",[6]道具信息!M232)</f>
        <v/>
      </c>
      <c r="N232" s="33" t="str">
        <f>IF([6]道具信息!N232="","",[6]道具信息!N232)</f>
        <v/>
      </c>
      <c r="O232" s="33" t="str">
        <f>IF([6]道具信息!O232="","",[6]道具信息!O232)</f>
        <v/>
      </c>
      <c r="P232" s="33" t="str">
        <f>IF([6]道具信息!P232="","",[6]道具信息!P232)</f>
        <v/>
      </c>
      <c r="Q232" s="33" t="str">
        <f>IF([6]道具信息!Q232="","",[6]道具信息!Q232)</f>
        <v/>
      </c>
      <c r="R232" s="33" t="str">
        <f>IF([6]道具信息!R232="","",[6]道具信息!R232)</f>
        <v/>
      </c>
      <c r="S232" s="33" t="str">
        <f>IF([6]道具信息!S232="","",[6]道具信息!S232)</f>
        <v/>
      </c>
      <c r="T232" s="33" t="str">
        <f>IF([6]道具信息!T232="","",[6]道具信息!T232)</f>
        <v/>
      </c>
      <c r="U232" s="33" t="str">
        <f>IF([6]道具信息!U232="","",[6]道具信息!U232)</f>
        <v/>
      </c>
      <c r="V232" s="33" t="str">
        <f>IF([6]道具信息!V232="","",[6]道具信息!V232)</f>
        <v/>
      </c>
      <c r="W232" s="33" t="str">
        <f>IF([6]道具信息!W232="","",[6]道具信息!W232)</f>
        <v/>
      </c>
      <c r="X232" s="33" t="str">
        <f>IF([6]道具信息!X232="","",[6]道具信息!X232)</f>
        <v/>
      </c>
      <c r="Y232" s="33" t="str">
        <f>IF([6]道具信息!Y232="","",[6]道具信息!Y232)</f>
        <v/>
      </c>
      <c r="Z232" s="33" t="str">
        <f>IF([6]道具信息!Z232="","",[6]道具信息!Z232)</f>
        <v/>
      </c>
    </row>
    <row r="233" spans="1:26" x14ac:dyDescent="0.15">
      <c r="A233" s="33" t="str">
        <f>IF([6]道具信息!A233="","",[6]道具信息!A233)</f>
        <v/>
      </c>
      <c r="B233" s="33" t="str">
        <f>IF([6]道具信息!B233="","",[6]道具信息!B233)</f>
        <v/>
      </c>
      <c r="C233" s="33">
        <f>IF([6]道具信息!C233="","",[6]道具信息!C233)</f>
        <v>21065</v>
      </c>
      <c r="D233" s="33" t="str">
        <f>IF([6]道具信息!D233="","",[6]道具信息!D233)</f>
        <v>超级经验书</v>
      </c>
      <c r="E233" s="33">
        <f>IF([6]道具信息!E233="","",[6]道具信息!E233)</f>
        <v>40</v>
      </c>
      <c r="F233" s="33">
        <f>IF([6]道具信息!F233="","",[6]道具信息!F233)</f>
        <v>5</v>
      </c>
      <c r="G233" s="33">
        <f>IF([6]道具信息!G233="","",[6]道具信息!G233)</f>
        <v>1</v>
      </c>
      <c r="H233" s="33">
        <f>IF([6]道具信息!H233="","",[6]道具信息!H233)</f>
        <v>1</v>
      </c>
      <c r="I233" s="33">
        <f>IF([6]道具信息!I233="","",[6]道具信息!I233)</f>
        <v>200</v>
      </c>
      <c r="J233" s="33">
        <f>IF([6]道具信息!J233="","",[6]道具信息!J233)</f>
        <v>40</v>
      </c>
      <c r="K233" s="33">
        <f>IF([6]道具信息!K233="","",[6]道具信息!K233)</f>
        <v>40</v>
      </c>
      <c r="L233" s="33" t="str">
        <f>IF([6]道具信息!L233="","",[6]道具信息!L233)</f>
        <v>武将使用后获得100000经验</v>
      </c>
      <c r="M233" s="33" t="str">
        <f>IF([6]道具信息!M233="","",[6]道具信息!M233)</f>
        <v/>
      </c>
      <c r="N233" s="33" t="str">
        <f>IF([6]道具信息!N233="","",[6]道具信息!N233)</f>
        <v/>
      </c>
      <c r="O233" s="33" t="str">
        <f>IF([6]道具信息!O233="","",[6]道具信息!O233)</f>
        <v/>
      </c>
      <c r="P233" s="33" t="str">
        <f>IF([6]道具信息!P233="","",[6]道具信息!P233)</f>
        <v/>
      </c>
      <c r="Q233" s="33" t="str">
        <f>IF([6]道具信息!Q233="","",[6]道具信息!Q233)</f>
        <v/>
      </c>
      <c r="R233" s="33" t="str">
        <f>IF([6]道具信息!R233="","",[6]道具信息!R233)</f>
        <v/>
      </c>
      <c r="S233" s="33" t="str">
        <f>IF([6]道具信息!S233="","",[6]道具信息!S233)</f>
        <v/>
      </c>
      <c r="T233" s="33" t="str">
        <f>IF([6]道具信息!T233="","",[6]道具信息!T233)</f>
        <v/>
      </c>
      <c r="U233" s="33" t="str">
        <f>IF([6]道具信息!U233="","",[6]道具信息!U233)</f>
        <v/>
      </c>
      <c r="V233" s="33" t="str">
        <f>IF([6]道具信息!V233="","",[6]道具信息!V233)</f>
        <v/>
      </c>
      <c r="W233" s="33" t="str">
        <f>IF([6]道具信息!W233="","",[6]道具信息!W233)</f>
        <v/>
      </c>
      <c r="X233" s="33" t="str">
        <f>IF([6]道具信息!X233="","",[6]道具信息!X233)</f>
        <v/>
      </c>
      <c r="Y233" s="33" t="str">
        <f>IF([6]道具信息!Y233="","",[6]道具信息!Y233)</f>
        <v/>
      </c>
      <c r="Z233" s="33" t="str">
        <f>IF([6]道具信息!Z233="","",[6]道具信息!Z233)</f>
        <v/>
      </c>
    </row>
    <row r="234" spans="1:26" x14ac:dyDescent="0.15">
      <c r="A234" s="33" t="str">
        <f>IF([6]道具信息!A234="","",[6]道具信息!A234)</f>
        <v/>
      </c>
      <c r="B234" s="33" t="str">
        <f>IF([6]道具信息!B234="","",[6]道具信息!B234)</f>
        <v/>
      </c>
      <c r="C234" s="33" t="str">
        <f>IF([6]道具信息!C234="","",[6]道具信息!C234)</f>
        <v/>
      </c>
      <c r="D234" s="33" t="str">
        <f>IF([6]道具信息!D234="","",[6]道具信息!D234)</f>
        <v/>
      </c>
      <c r="E234" s="33" t="str">
        <f>IF([6]道具信息!E234="","",[6]道具信息!E234)</f>
        <v/>
      </c>
      <c r="F234" s="33" t="str">
        <f>IF([6]道具信息!F234="","",[6]道具信息!F234)</f>
        <v/>
      </c>
      <c r="G234" s="33" t="str">
        <f>IF([6]道具信息!G234="","",[6]道具信息!G234)</f>
        <v/>
      </c>
      <c r="H234" s="33" t="str">
        <f>IF([6]道具信息!H234="","",[6]道具信息!H234)</f>
        <v/>
      </c>
      <c r="I234" s="33" t="str">
        <f>IF([6]道具信息!I234="","",[6]道具信息!I234)</f>
        <v/>
      </c>
      <c r="J234" s="33" t="str">
        <f>IF([6]道具信息!J234="","",[6]道具信息!J234)</f>
        <v/>
      </c>
      <c r="K234" s="33" t="str">
        <f>IF([6]道具信息!K234="","",[6]道具信息!K234)</f>
        <v/>
      </c>
      <c r="L234" s="33" t="str">
        <f>IF([6]道具信息!L234="","",[6]道具信息!L234)</f>
        <v/>
      </c>
      <c r="M234" s="33" t="str">
        <f>IF([6]道具信息!M234="","",[6]道具信息!M234)</f>
        <v/>
      </c>
      <c r="N234" s="33" t="str">
        <f>IF([6]道具信息!N234="","",[6]道具信息!N234)</f>
        <v/>
      </c>
      <c r="O234" s="33" t="str">
        <f>IF([6]道具信息!O234="","",[6]道具信息!O234)</f>
        <v/>
      </c>
      <c r="P234" s="33" t="str">
        <f>IF([6]道具信息!P234="","",[6]道具信息!P234)</f>
        <v/>
      </c>
      <c r="Q234" s="33" t="str">
        <f>IF([6]道具信息!Q234="","",[6]道具信息!Q234)</f>
        <v/>
      </c>
      <c r="R234" s="33" t="str">
        <f>IF([6]道具信息!R234="","",[6]道具信息!R234)</f>
        <v/>
      </c>
      <c r="S234" s="33" t="str">
        <f>IF([6]道具信息!S234="","",[6]道具信息!S234)</f>
        <v/>
      </c>
      <c r="T234" s="33" t="str">
        <f>IF([6]道具信息!T234="","",[6]道具信息!T234)</f>
        <v/>
      </c>
      <c r="U234" s="33" t="str">
        <f>IF([6]道具信息!U234="","",[6]道具信息!U234)</f>
        <v/>
      </c>
      <c r="V234" s="33" t="str">
        <f>IF([6]道具信息!V234="","",[6]道具信息!V234)</f>
        <v/>
      </c>
      <c r="W234" s="33" t="str">
        <f>IF([6]道具信息!W234="","",[6]道具信息!W234)</f>
        <v/>
      </c>
      <c r="X234" s="33" t="str">
        <f>IF([6]道具信息!X234="","",[6]道具信息!X234)</f>
        <v/>
      </c>
      <c r="Y234" s="33" t="str">
        <f>IF([6]道具信息!Y234="","",[6]道具信息!Y234)</f>
        <v/>
      </c>
      <c r="Z234" s="33" t="str">
        <f>IF([6]道具信息!Z234="","",[6]道具信息!Z234)</f>
        <v/>
      </c>
    </row>
    <row r="235" spans="1:26" x14ac:dyDescent="0.15">
      <c r="A235" s="33" t="str">
        <f>IF([6]道具信息!A235="","",[6]道具信息!A235)</f>
        <v/>
      </c>
      <c r="B235" s="33" t="str">
        <f>IF([6]道具信息!B235="","",[6]道具信息!B235)</f>
        <v/>
      </c>
      <c r="C235" s="33">
        <f>IF([6]道具信息!C235="","",[6]道具信息!C235)</f>
        <v>21073</v>
      </c>
      <c r="D235" s="33" t="str">
        <f>IF([6]道具信息!D235="","",[6]道具信息!D235)</f>
        <v>1个行军令</v>
      </c>
      <c r="E235" s="33">
        <f>IF([6]道具信息!E235="","",[6]道具信息!E235)</f>
        <v>75</v>
      </c>
      <c r="F235" s="33">
        <f>IF([6]道具信息!F235="","",[6]道具信息!F235)</f>
        <v>1</v>
      </c>
      <c r="G235" s="33">
        <f>IF([6]道具信息!G235="","",[6]道具信息!G235)</f>
        <v>1</v>
      </c>
      <c r="H235" s="33">
        <f>IF([6]道具信息!H235="","",[6]道具信息!H235)</f>
        <v>1</v>
      </c>
      <c r="I235" s="33">
        <f>IF([6]道具信息!I235="","",[6]道具信息!I235)</f>
        <v>75</v>
      </c>
      <c r="J235" s="33">
        <f>IF([6]道具信息!J235="","",[6]道具信息!J235)</f>
        <v>75</v>
      </c>
      <c r="K235" s="33">
        <f>IF([6]道具信息!K235="","",[6]道具信息!K235)</f>
        <v>75</v>
      </c>
      <c r="L235" s="33" t="str">
        <f>IF([6]道具信息!L235="","",[6]道具信息!L235)</f>
        <v>使用后获得1个行军令</v>
      </c>
      <c r="M235" s="33" t="str">
        <f>IF([6]道具信息!M235="","",[6]道具信息!M235)</f>
        <v/>
      </c>
      <c r="N235" s="33" t="str">
        <f>IF([6]道具信息!N235="","",[6]道具信息!N235)</f>
        <v/>
      </c>
      <c r="O235" s="33" t="str">
        <f>IF([6]道具信息!O235="","",[6]道具信息!O235)</f>
        <v/>
      </c>
      <c r="P235" s="33" t="str">
        <f>IF([6]道具信息!P235="","",[6]道具信息!P235)</f>
        <v/>
      </c>
      <c r="Q235" s="33" t="str">
        <f>IF([6]道具信息!Q235="","",[6]道具信息!Q235)</f>
        <v/>
      </c>
      <c r="R235" s="33" t="str">
        <f>IF([6]道具信息!R235="","",[6]道具信息!R235)</f>
        <v/>
      </c>
      <c r="S235" s="33" t="str">
        <f>IF([6]道具信息!S235="","",[6]道具信息!S235)</f>
        <v/>
      </c>
      <c r="T235" s="33" t="str">
        <f>IF([6]道具信息!T235="","",[6]道具信息!T235)</f>
        <v/>
      </c>
      <c r="U235" s="33" t="str">
        <f>IF([6]道具信息!U235="","",[6]道具信息!U235)</f>
        <v/>
      </c>
      <c r="V235" s="33" t="str">
        <f>IF([6]道具信息!V235="","",[6]道具信息!V235)</f>
        <v/>
      </c>
      <c r="W235" s="33" t="str">
        <f>IF([6]道具信息!W235="","",[6]道具信息!W235)</f>
        <v/>
      </c>
      <c r="X235" s="33" t="str">
        <f>IF([6]道具信息!X235="","",[6]道具信息!X235)</f>
        <v/>
      </c>
      <c r="Y235" s="33" t="str">
        <f>IF([6]道具信息!Y235="","",[6]道具信息!Y235)</f>
        <v/>
      </c>
      <c r="Z235" s="33" t="str">
        <f>IF([6]道具信息!Z235="","",[6]道具信息!Z235)</f>
        <v/>
      </c>
    </row>
    <row r="236" spans="1:26" x14ac:dyDescent="0.15">
      <c r="A236" s="33" t="str">
        <f>IF([6]道具信息!A236="","",[6]道具信息!A236)</f>
        <v/>
      </c>
      <c r="B236" s="33" t="str">
        <f>IF([6]道具信息!B236="","",[6]道具信息!B236)</f>
        <v/>
      </c>
      <c r="C236" s="33">
        <f>IF([6]道具信息!C236="","",[6]道具信息!C236)</f>
        <v>21074</v>
      </c>
      <c r="D236" s="33" t="str">
        <f>IF([6]道具信息!D236="","",[6]道具信息!D236)</f>
        <v>大捆行军令</v>
      </c>
      <c r="E236" s="33">
        <f>IF([6]道具信息!E236="","",[6]道具信息!E236)</f>
        <v>225</v>
      </c>
      <c r="F236" s="33">
        <f>IF([6]道具信息!F236="","",[6]道具信息!F236)</f>
        <v>1</v>
      </c>
      <c r="G236" s="33">
        <f>IF([6]道具信息!G236="","",[6]道具信息!G236)</f>
        <v>1</v>
      </c>
      <c r="H236" s="33">
        <f>IF([6]道具信息!H236="","",[6]道具信息!H236)</f>
        <v>1</v>
      </c>
      <c r="I236" s="33">
        <f>IF([6]道具信息!I236="","",[6]道具信息!I236)</f>
        <v>225</v>
      </c>
      <c r="J236" s="33">
        <f>IF([6]道具信息!J236="","",[6]道具信息!J236)</f>
        <v>225</v>
      </c>
      <c r="K236" s="33">
        <f>IF([6]道具信息!K236="","",[6]道具信息!K236)</f>
        <v>225</v>
      </c>
      <c r="L236" s="33" t="str">
        <f>IF([6]道具信息!L236="","",[6]道具信息!L236)</f>
        <v>使用后获得3个行军令</v>
      </c>
      <c r="M236" s="33" t="str">
        <f>IF([6]道具信息!M236="","",[6]道具信息!M236)</f>
        <v/>
      </c>
      <c r="N236" s="33" t="str">
        <f>IF([6]道具信息!N236="","",[6]道具信息!N236)</f>
        <v/>
      </c>
      <c r="O236" s="33" t="str">
        <f>IF([6]道具信息!O236="","",[6]道具信息!O236)</f>
        <v/>
      </c>
      <c r="P236" s="33" t="str">
        <f>IF([6]道具信息!P236="","",[6]道具信息!P236)</f>
        <v/>
      </c>
      <c r="Q236" s="33" t="str">
        <f>IF([6]道具信息!Q236="","",[6]道具信息!Q236)</f>
        <v/>
      </c>
      <c r="R236" s="33" t="str">
        <f>IF([6]道具信息!R236="","",[6]道具信息!R236)</f>
        <v/>
      </c>
      <c r="S236" s="33" t="str">
        <f>IF([6]道具信息!S236="","",[6]道具信息!S236)</f>
        <v/>
      </c>
      <c r="T236" s="33" t="str">
        <f>IF([6]道具信息!T236="","",[6]道具信息!T236)</f>
        <v/>
      </c>
      <c r="U236" s="33" t="str">
        <f>IF([6]道具信息!U236="","",[6]道具信息!U236)</f>
        <v/>
      </c>
      <c r="V236" s="33" t="str">
        <f>IF([6]道具信息!V236="","",[6]道具信息!V236)</f>
        <v/>
      </c>
      <c r="W236" s="33" t="str">
        <f>IF([6]道具信息!W236="","",[6]道具信息!W236)</f>
        <v/>
      </c>
      <c r="X236" s="33" t="str">
        <f>IF([6]道具信息!X236="","",[6]道具信息!X236)</f>
        <v/>
      </c>
      <c r="Y236" s="33" t="str">
        <f>IF([6]道具信息!Y236="","",[6]道具信息!Y236)</f>
        <v/>
      </c>
      <c r="Z236" s="33" t="str">
        <f>IF([6]道具信息!Z236="","",[6]道具信息!Z236)</f>
        <v/>
      </c>
    </row>
    <row r="237" spans="1:26" x14ac:dyDescent="0.15">
      <c r="A237" s="33" t="str">
        <f>IF([6]道具信息!A237="","",[6]道具信息!A237)</f>
        <v/>
      </c>
      <c r="B237" s="33" t="str">
        <f>IF([6]道具信息!B237="","",[6]道具信息!B237)</f>
        <v/>
      </c>
      <c r="C237" s="33" t="str">
        <f>IF([6]道具信息!C237="","",[6]道具信息!C237)</f>
        <v/>
      </c>
      <c r="D237" s="33" t="str">
        <f>IF([6]道具信息!D237="","",[6]道具信息!D237)</f>
        <v/>
      </c>
      <c r="E237" s="33" t="str">
        <f>IF([6]道具信息!E237="","",[6]道具信息!E237)</f>
        <v/>
      </c>
      <c r="F237" s="33" t="str">
        <f>IF([6]道具信息!F237="","",[6]道具信息!F237)</f>
        <v/>
      </c>
      <c r="G237" s="33" t="str">
        <f>IF([6]道具信息!G237="","",[6]道具信息!G237)</f>
        <v/>
      </c>
      <c r="H237" s="33" t="str">
        <f>IF([6]道具信息!H237="","",[6]道具信息!H237)</f>
        <v/>
      </c>
      <c r="I237" s="33" t="str">
        <f>IF([6]道具信息!I237="","",[6]道具信息!I237)</f>
        <v/>
      </c>
      <c r="J237" s="33" t="str">
        <f>IF([6]道具信息!J237="","",[6]道具信息!J237)</f>
        <v/>
      </c>
      <c r="K237" s="33" t="str">
        <f>IF([6]道具信息!K237="","",[6]道具信息!K237)</f>
        <v/>
      </c>
      <c r="L237" s="33" t="str">
        <f>IF([6]道具信息!L237="","",[6]道具信息!L237)</f>
        <v/>
      </c>
      <c r="M237" s="33" t="str">
        <f>IF([6]道具信息!M237="","",[6]道具信息!M237)</f>
        <v/>
      </c>
      <c r="N237" s="33" t="str">
        <f>IF([6]道具信息!N237="","",[6]道具信息!N237)</f>
        <v/>
      </c>
      <c r="O237" s="33" t="str">
        <f>IF([6]道具信息!O237="","",[6]道具信息!O237)</f>
        <v/>
      </c>
      <c r="P237" s="33" t="str">
        <f>IF([6]道具信息!P237="","",[6]道具信息!P237)</f>
        <v/>
      </c>
      <c r="Q237" s="33" t="str">
        <f>IF([6]道具信息!Q237="","",[6]道具信息!Q237)</f>
        <v/>
      </c>
      <c r="R237" s="33" t="str">
        <f>IF([6]道具信息!R237="","",[6]道具信息!R237)</f>
        <v/>
      </c>
      <c r="S237" s="33" t="str">
        <f>IF([6]道具信息!S237="","",[6]道具信息!S237)</f>
        <v/>
      </c>
      <c r="T237" s="33" t="str">
        <f>IF([6]道具信息!T237="","",[6]道具信息!T237)</f>
        <v/>
      </c>
      <c r="U237" s="33" t="str">
        <f>IF([6]道具信息!U237="","",[6]道具信息!U237)</f>
        <v/>
      </c>
      <c r="V237" s="33" t="str">
        <f>IF([6]道具信息!V237="","",[6]道具信息!V237)</f>
        <v/>
      </c>
      <c r="W237" s="33" t="str">
        <f>IF([6]道具信息!W237="","",[6]道具信息!W237)</f>
        <v/>
      </c>
      <c r="X237" s="33" t="str">
        <f>IF([6]道具信息!X237="","",[6]道具信息!X237)</f>
        <v/>
      </c>
      <c r="Y237" s="33" t="str">
        <f>IF([6]道具信息!Y237="","",[6]道具信息!Y237)</f>
        <v/>
      </c>
      <c r="Z237" s="33" t="str">
        <f>IF([6]道具信息!Z237="","",[6]道具信息!Z237)</f>
        <v/>
      </c>
    </row>
    <row r="238" spans="1:26" x14ac:dyDescent="0.15">
      <c r="A238" s="33" t="str">
        <f>IF([6]道具信息!A238="","",[6]道具信息!A238)</f>
        <v/>
      </c>
      <c r="B238" s="33" t="str">
        <f>IF([6]道具信息!B238="","",[6]道具信息!B238)</f>
        <v/>
      </c>
      <c r="C238" s="33">
        <f>IF([6]道具信息!C238="","",[6]道具信息!C238)</f>
        <v>21081</v>
      </c>
      <c r="D238" s="33" t="str">
        <f>IF([6]道具信息!D238="","",[6]道具信息!D238)</f>
        <v>木材增产令</v>
      </c>
      <c r="E238" s="33">
        <f>IF([6]道具信息!E238="","",[6]道具信息!E238)</f>
        <v>35</v>
      </c>
      <c r="F238" s="33">
        <f>IF([6]道具信息!F238="","",[6]道具信息!F238)</f>
        <v>1</v>
      </c>
      <c r="G238" s="33">
        <f>IF([6]道具信息!G238="","",[6]道具信息!G238)</f>
        <v>1</v>
      </c>
      <c r="H238" s="33">
        <f>IF([6]道具信息!H238="","",[6]道具信息!H238)</f>
        <v>1</v>
      </c>
      <c r="I238" s="33">
        <f>IF([6]道具信息!I238="","",[6]道具信息!I238)</f>
        <v>35</v>
      </c>
      <c r="J238" s="33">
        <f>IF([6]道具信息!J238="","",[6]道具信息!J238)</f>
        <v>35</v>
      </c>
      <c r="K238" s="33">
        <f>IF([6]道具信息!K238="","",[6]道具信息!K238)</f>
        <v>35</v>
      </c>
      <c r="L238" s="33" t="str">
        <f>IF([6]道具信息!L238="","",[6]道具信息!L238)</f>
        <v>使用后伐木场产量提高50%，持续12小时</v>
      </c>
      <c r="M238" s="33" t="str">
        <f>IF([6]道具信息!M238="","",[6]道具信息!M238)</f>
        <v/>
      </c>
      <c r="N238" s="33" t="str">
        <f>IF([6]道具信息!N238="","",[6]道具信息!N238)</f>
        <v/>
      </c>
      <c r="O238" s="33" t="str">
        <f>IF([6]道具信息!O238="","",[6]道具信息!O238)</f>
        <v/>
      </c>
      <c r="P238" s="33" t="str">
        <f>IF([6]道具信息!P238="","",[6]道具信息!P238)</f>
        <v/>
      </c>
      <c r="Q238" s="33" t="str">
        <f>IF([6]道具信息!Q238="","",[6]道具信息!Q238)</f>
        <v/>
      </c>
      <c r="R238" s="33" t="str">
        <f>IF([6]道具信息!R238="","",[6]道具信息!R238)</f>
        <v/>
      </c>
      <c r="S238" s="33" t="str">
        <f>IF([6]道具信息!S238="","",[6]道具信息!S238)</f>
        <v/>
      </c>
      <c r="T238" s="33" t="str">
        <f>IF([6]道具信息!T238="","",[6]道具信息!T238)</f>
        <v/>
      </c>
      <c r="U238" s="33" t="str">
        <f>IF([6]道具信息!U238="","",[6]道具信息!U238)</f>
        <v/>
      </c>
      <c r="V238" s="33" t="str">
        <f>IF([6]道具信息!V238="","",[6]道具信息!V238)</f>
        <v/>
      </c>
      <c r="W238" s="33" t="str">
        <f>IF([6]道具信息!W238="","",[6]道具信息!W238)</f>
        <v/>
      </c>
      <c r="X238" s="33" t="str">
        <f>IF([6]道具信息!X238="","",[6]道具信息!X238)</f>
        <v/>
      </c>
      <c r="Y238" s="33" t="str">
        <f>IF([6]道具信息!Y238="","",[6]道具信息!Y238)</f>
        <v/>
      </c>
      <c r="Z238" s="33" t="str">
        <f>IF([6]道具信息!Z238="","",[6]道具信息!Z238)</f>
        <v/>
      </c>
    </row>
    <row r="239" spans="1:26" x14ac:dyDescent="0.15">
      <c r="A239" s="33" t="str">
        <f>IF([6]道具信息!A239="","",[6]道具信息!A239)</f>
        <v/>
      </c>
      <c r="B239" s="33" t="str">
        <f>IF([6]道具信息!B239="","",[6]道具信息!B239)</f>
        <v/>
      </c>
      <c r="C239" s="33">
        <f>IF([6]道具信息!C239="","",[6]道具信息!C239)</f>
        <v>21082</v>
      </c>
      <c r="D239" s="33" t="str">
        <f>IF([6]道具信息!D239="","",[6]道具信息!D239)</f>
        <v>铁矿增产令</v>
      </c>
      <c r="E239" s="33">
        <f>IF([6]道具信息!E239="","",[6]道具信息!E239)</f>
        <v>50</v>
      </c>
      <c r="F239" s="33">
        <f>IF([6]道具信息!F239="","",[6]道具信息!F239)</f>
        <v>1</v>
      </c>
      <c r="G239" s="33">
        <f>IF([6]道具信息!G239="","",[6]道具信息!G239)</f>
        <v>1</v>
      </c>
      <c r="H239" s="33">
        <f>IF([6]道具信息!H239="","",[6]道具信息!H239)</f>
        <v>1</v>
      </c>
      <c r="I239" s="33">
        <f>IF([6]道具信息!I239="","",[6]道具信息!I239)</f>
        <v>50</v>
      </c>
      <c r="J239" s="33">
        <f>IF([6]道具信息!J239="","",[6]道具信息!J239)</f>
        <v>50</v>
      </c>
      <c r="K239" s="33">
        <f>IF([6]道具信息!K239="","",[6]道具信息!K239)</f>
        <v>50</v>
      </c>
      <c r="L239" s="33" t="str">
        <f>IF([6]道具信息!L239="","",[6]道具信息!L239)</f>
        <v>使用后冶炼厂产量提高50%，持续12小时</v>
      </c>
      <c r="M239" s="33" t="str">
        <f>IF([6]道具信息!M239="","",[6]道具信息!M239)</f>
        <v/>
      </c>
      <c r="N239" s="33" t="str">
        <f>IF([6]道具信息!N239="","",[6]道具信息!N239)</f>
        <v/>
      </c>
      <c r="O239" s="33" t="str">
        <f>IF([6]道具信息!O239="","",[6]道具信息!O239)</f>
        <v/>
      </c>
      <c r="P239" s="33" t="str">
        <f>IF([6]道具信息!P239="","",[6]道具信息!P239)</f>
        <v/>
      </c>
      <c r="Q239" s="33" t="str">
        <f>IF([6]道具信息!Q239="","",[6]道具信息!Q239)</f>
        <v/>
      </c>
      <c r="R239" s="33" t="str">
        <f>IF([6]道具信息!R239="","",[6]道具信息!R239)</f>
        <v/>
      </c>
      <c r="S239" s="33" t="str">
        <f>IF([6]道具信息!S239="","",[6]道具信息!S239)</f>
        <v/>
      </c>
      <c r="T239" s="33" t="str">
        <f>IF([6]道具信息!T239="","",[6]道具信息!T239)</f>
        <v/>
      </c>
      <c r="U239" s="33" t="str">
        <f>IF([6]道具信息!U239="","",[6]道具信息!U239)</f>
        <v/>
      </c>
      <c r="V239" s="33" t="str">
        <f>IF([6]道具信息!V239="","",[6]道具信息!V239)</f>
        <v/>
      </c>
      <c r="W239" s="33" t="str">
        <f>IF([6]道具信息!W239="","",[6]道具信息!W239)</f>
        <v/>
      </c>
      <c r="X239" s="33" t="str">
        <f>IF([6]道具信息!X239="","",[6]道具信息!X239)</f>
        <v/>
      </c>
      <c r="Y239" s="33" t="str">
        <f>IF([6]道具信息!Y239="","",[6]道具信息!Y239)</f>
        <v/>
      </c>
      <c r="Z239" s="33" t="str">
        <f>IF([6]道具信息!Z239="","",[6]道具信息!Z239)</f>
        <v/>
      </c>
    </row>
    <row r="240" spans="1:26" x14ac:dyDescent="0.15">
      <c r="A240" s="33" t="str">
        <f>IF([6]道具信息!A240="","",[6]道具信息!A240)</f>
        <v/>
      </c>
      <c r="B240" s="33" t="str">
        <f>IF([6]道具信息!B240="","",[6]道具信息!B240)</f>
        <v/>
      </c>
      <c r="C240" s="33">
        <f>IF([6]道具信息!C240="","",[6]道具信息!C240)</f>
        <v>21083</v>
      </c>
      <c r="D240" s="33" t="str">
        <f>IF([6]道具信息!D240="","",[6]道具信息!D240)</f>
        <v>石料增产令</v>
      </c>
      <c r="E240" s="33">
        <f>IF([6]道具信息!E240="","",[6]道具信息!E240)</f>
        <v>35</v>
      </c>
      <c r="F240" s="33">
        <f>IF([6]道具信息!F240="","",[6]道具信息!F240)</f>
        <v>1</v>
      </c>
      <c r="G240" s="33">
        <f>IF([6]道具信息!G240="","",[6]道具信息!G240)</f>
        <v>1</v>
      </c>
      <c r="H240" s="33">
        <f>IF([6]道具信息!H240="","",[6]道具信息!H240)</f>
        <v>1</v>
      </c>
      <c r="I240" s="33">
        <f>IF([6]道具信息!I240="","",[6]道具信息!I240)</f>
        <v>35</v>
      </c>
      <c r="J240" s="33">
        <f>IF([6]道具信息!J240="","",[6]道具信息!J240)</f>
        <v>35</v>
      </c>
      <c r="K240" s="33">
        <f>IF([6]道具信息!K240="","",[6]道具信息!K240)</f>
        <v>35</v>
      </c>
      <c r="L240" s="33" t="str">
        <f>IF([6]道具信息!L240="","",[6]道具信息!L240)</f>
        <v>使用后采石场产量提高50%，持续12小时</v>
      </c>
      <c r="M240" s="33" t="str">
        <f>IF([6]道具信息!M240="","",[6]道具信息!M240)</f>
        <v/>
      </c>
      <c r="N240" s="33" t="str">
        <f>IF([6]道具信息!N240="","",[6]道具信息!N240)</f>
        <v/>
      </c>
      <c r="O240" s="33" t="str">
        <f>IF([6]道具信息!O240="","",[6]道具信息!O240)</f>
        <v/>
      </c>
      <c r="P240" s="33" t="str">
        <f>IF([6]道具信息!P240="","",[6]道具信息!P240)</f>
        <v/>
      </c>
      <c r="Q240" s="33" t="str">
        <f>IF([6]道具信息!Q240="","",[6]道具信息!Q240)</f>
        <v/>
      </c>
      <c r="R240" s="33" t="str">
        <f>IF([6]道具信息!R240="","",[6]道具信息!R240)</f>
        <v/>
      </c>
      <c r="S240" s="33" t="str">
        <f>IF([6]道具信息!S240="","",[6]道具信息!S240)</f>
        <v/>
      </c>
      <c r="T240" s="33" t="str">
        <f>IF([6]道具信息!T240="","",[6]道具信息!T240)</f>
        <v/>
      </c>
      <c r="U240" s="33" t="str">
        <f>IF([6]道具信息!U240="","",[6]道具信息!U240)</f>
        <v/>
      </c>
      <c r="V240" s="33" t="str">
        <f>IF([6]道具信息!V240="","",[6]道具信息!V240)</f>
        <v/>
      </c>
      <c r="W240" s="33" t="str">
        <f>IF([6]道具信息!W240="","",[6]道具信息!W240)</f>
        <v/>
      </c>
      <c r="X240" s="33" t="str">
        <f>IF([6]道具信息!X240="","",[6]道具信息!X240)</f>
        <v/>
      </c>
      <c r="Y240" s="33" t="str">
        <f>IF([6]道具信息!Y240="","",[6]道具信息!Y240)</f>
        <v/>
      </c>
      <c r="Z240" s="33" t="str">
        <f>IF([6]道具信息!Z240="","",[6]道具信息!Z240)</f>
        <v/>
      </c>
    </row>
    <row r="241" spans="1:26" x14ac:dyDescent="0.15">
      <c r="A241" s="33" t="str">
        <f>IF([6]道具信息!A241="","",[6]道具信息!A241)</f>
        <v/>
      </c>
      <c r="B241" s="33" t="str">
        <f>IF([6]道具信息!B241="","",[6]道具信息!B241)</f>
        <v/>
      </c>
      <c r="C241" s="33">
        <f>IF([6]道具信息!C241="","",[6]道具信息!C241)</f>
        <v>21084</v>
      </c>
      <c r="D241" s="33" t="str">
        <f>IF([6]道具信息!D241="","",[6]道具信息!D241)</f>
        <v>粮食增产令</v>
      </c>
      <c r="E241" s="33">
        <f>IF([6]道具信息!E241="","",[6]道具信息!E241)</f>
        <v>35</v>
      </c>
      <c r="F241" s="33">
        <f>IF([6]道具信息!F241="","",[6]道具信息!F241)</f>
        <v>1</v>
      </c>
      <c r="G241" s="33">
        <f>IF([6]道具信息!G241="","",[6]道具信息!G241)</f>
        <v>1</v>
      </c>
      <c r="H241" s="33">
        <f>IF([6]道具信息!H241="","",[6]道具信息!H241)</f>
        <v>1</v>
      </c>
      <c r="I241" s="33">
        <f>IF([6]道具信息!I241="","",[6]道具信息!I241)</f>
        <v>35</v>
      </c>
      <c r="J241" s="33">
        <f>IF([6]道具信息!J241="","",[6]道具信息!J241)</f>
        <v>35</v>
      </c>
      <c r="K241" s="33">
        <f>IF([6]道具信息!K241="","",[6]道具信息!K241)</f>
        <v>35</v>
      </c>
      <c r="L241" s="33" t="str">
        <f>IF([6]道具信息!L241="","",[6]道具信息!L241)</f>
        <v>使用后农田产量提高50%，持续12小时</v>
      </c>
      <c r="M241" s="33" t="str">
        <f>IF([6]道具信息!M241="","",[6]道具信息!M241)</f>
        <v/>
      </c>
      <c r="N241" s="33" t="str">
        <f>IF([6]道具信息!N241="","",[6]道具信息!N241)</f>
        <v/>
      </c>
      <c r="O241" s="33" t="str">
        <f>IF([6]道具信息!O241="","",[6]道具信息!O241)</f>
        <v/>
      </c>
      <c r="P241" s="33" t="str">
        <f>IF([6]道具信息!P241="","",[6]道具信息!P241)</f>
        <v/>
      </c>
      <c r="Q241" s="33" t="str">
        <f>IF([6]道具信息!Q241="","",[6]道具信息!Q241)</f>
        <v/>
      </c>
      <c r="R241" s="33" t="str">
        <f>IF([6]道具信息!R241="","",[6]道具信息!R241)</f>
        <v/>
      </c>
      <c r="S241" s="33" t="str">
        <f>IF([6]道具信息!S241="","",[6]道具信息!S241)</f>
        <v/>
      </c>
      <c r="T241" s="33" t="str">
        <f>IF([6]道具信息!T241="","",[6]道具信息!T241)</f>
        <v/>
      </c>
      <c r="U241" s="33" t="str">
        <f>IF([6]道具信息!U241="","",[6]道具信息!U241)</f>
        <v/>
      </c>
      <c r="V241" s="33" t="str">
        <f>IF([6]道具信息!V241="","",[6]道具信息!V241)</f>
        <v/>
      </c>
      <c r="W241" s="33" t="str">
        <f>IF([6]道具信息!W241="","",[6]道具信息!W241)</f>
        <v/>
      </c>
      <c r="X241" s="33" t="str">
        <f>IF([6]道具信息!X241="","",[6]道具信息!X241)</f>
        <v/>
      </c>
      <c r="Y241" s="33" t="str">
        <f>IF([6]道具信息!Y241="","",[6]道具信息!Y241)</f>
        <v/>
      </c>
      <c r="Z241" s="33" t="str">
        <f>IF([6]道具信息!Z241="","",[6]道具信息!Z241)</f>
        <v/>
      </c>
    </row>
    <row r="242" spans="1:26" x14ac:dyDescent="0.15">
      <c r="A242" s="33" t="str">
        <f>IF([6]道具信息!A242="","",[6]道具信息!A242)</f>
        <v/>
      </c>
      <c r="B242" s="33" t="str">
        <f>IF([6]道具信息!B242="","",[6]道具信息!B242)</f>
        <v/>
      </c>
      <c r="C242" s="33">
        <f>IF([6]道具信息!C242="","",[6]道具信息!C242)</f>
        <v>21085</v>
      </c>
      <c r="D242" s="33" t="str">
        <f>IF([6]道具信息!D242="","",[6]道具信息!D242)</f>
        <v>赋税增收令</v>
      </c>
      <c r="E242" s="33">
        <f>IF([6]道具信息!E242="","",[6]道具信息!E242)</f>
        <v>85</v>
      </c>
      <c r="F242" s="33">
        <f>IF([6]道具信息!F242="","",[6]道具信息!F242)</f>
        <v>1</v>
      </c>
      <c r="G242" s="33">
        <f>IF([6]道具信息!G242="","",[6]道具信息!G242)</f>
        <v>1</v>
      </c>
      <c r="H242" s="33">
        <f>IF([6]道具信息!H242="","",[6]道具信息!H242)</f>
        <v>1</v>
      </c>
      <c r="I242" s="33">
        <f>IF([6]道具信息!I242="","",[6]道具信息!I242)</f>
        <v>85</v>
      </c>
      <c r="J242" s="33">
        <f>IF([6]道具信息!J242="","",[6]道具信息!J242)</f>
        <v>85</v>
      </c>
      <c r="K242" s="33">
        <f>IF([6]道具信息!K242="","",[6]道具信息!K242)</f>
        <v>85</v>
      </c>
      <c r="L242" s="33" t="str">
        <f>IF([6]道具信息!L242="","",[6]道具信息!L242)</f>
        <v>使用后民居税收提高25%，持续12小时</v>
      </c>
      <c r="M242" s="33" t="str">
        <f>IF([6]道具信息!M242="","",[6]道具信息!M242)</f>
        <v/>
      </c>
      <c r="N242" s="33" t="str">
        <f>IF([6]道具信息!N242="","",[6]道具信息!N242)</f>
        <v/>
      </c>
      <c r="O242" s="33" t="str">
        <f>IF([6]道具信息!O242="","",[6]道具信息!O242)</f>
        <v/>
      </c>
      <c r="P242" s="33" t="str">
        <f>IF([6]道具信息!P242="","",[6]道具信息!P242)</f>
        <v/>
      </c>
      <c r="Q242" s="33" t="str">
        <f>IF([6]道具信息!Q242="","",[6]道具信息!Q242)</f>
        <v/>
      </c>
      <c r="R242" s="33" t="str">
        <f>IF([6]道具信息!R242="","",[6]道具信息!R242)</f>
        <v/>
      </c>
      <c r="S242" s="33" t="str">
        <f>IF([6]道具信息!S242="","",[6]道具信息!S242)</f>
        <v/>
      </c>
      <c r="T242" s="33" t="str">
        <f>IF([6]道具信息!T242="","",[6]道具信息!T242)</f>
        <v/>
      </c>
      <c r="U242" s="33" t="str">
        <f>IF([6]道具信息!U242="","",[6]道具信息!U242)</f>
        <v/>
      </c>
      <c r="V242" s="33" t="str">
        <f>IF([6]道具信息!V242="","",[6]道具信息!V242)</f>
        <v/>
      </c>
      <c r="W242" s="33" t="str">
        <f>IF([6]道具信息!W242="","",[6]道具信息!W242)</f>
        <v/>
      </c>
      <c r="X242" s="33" t="str">
        <f>IF([6]道具信息!X242="","",[6]道具信息!X242)</f>
        <v/>
      </c>
      <c r="Y242" s="33" t="str">
        <f>IF([6]道具信息!Y242="","",[6]道具信息!Y242)</f>
        <v/>
      </c>
      <c r="Z242" s="33" t="str">
        <f>IF([6]道具信息!Z242="","",[6]道具信息!Z242)</f>
        <v/>
      </c>
    </row>
    <row r="243" spans="1:26" x14ac:dyDescent="0.15">
      <c r="A243" s="33" t="str">
        <f>IF([6]道具信息!A243="","",[6]道具信息!A243)</f>
        <v/>
      </c>
      <c r="B243" s="33" t="str">
        <f>IF([6]道具信息!B243="","",[6]道具信息!B243)</f>
        <v/>
      </c>
      <c r="C243" s="33">
        <f>IF([6]道具信息!C243="","",[6]道具信息!C243)</f>
        <v>21086</v>
      </c>
      <c r="D243" s="33" t="str">
        <f>IF([6]道具信息!D243="","",[6]道具信息!D243)</f>
        <v>铜矿增产令</v>
      </c>
      <c r="E243" s="33">
        <f>IF([6]道具信息!E243="","",[6]道具信息!E243)</f>
        <v>35</v>
      </c>
      <c r="F243" s="33">
        <f>IF([6]道具信息!F243="","",[6]道具信息!F243)</f>
        <v>1</v>
      </c>
      <c r="G243" s="33">
        <f>IF([6]道具信息!G243="","",[6]道具信息!G243)</f>
        <v>1</v>
      </c>
      <c r="H243" s="33">
        <f>IF([6]道具信息!H243="","",[6]道具信息!H243)</f>
        <v>1</v>
      </c>
      <c r="I243" s="33">
        <f>IF([6]道具信息!I243="","",[6]道具信息!I243)</f>
        <v>35</v>
      </c>
      <c r="J243" s="33">
        <f>IF([6]道具信息!J243="","",[6]道具信息!J243)</f>
        <v>35</v>
      </c>
      <c r="K243" s="33">
        <f>IF([6]道具信息!K243="","",[6]道具信息!K243)</f>
        <v>35</v>
      </c>
      <c r="L243" s="33" t="str">
        <f>IF([6]道具信息!L243="","",[6]道具信息!L243)</f>
        <v>使用后铜矿产量提高50%，持续12小时</v>
      </c>
      <c r="M243" s="33" t="str">
        <f>IF([6]道具信息!M243="","",[6]道具信息!M243)</f>
        <v/>
      </c>
      <c r="N243" s="33" t="str">
        <f>IF([6]道具信息!N243="","",[6]道具信息!N243)</f>
        <v/>
      </c>
      <c r="O243" s="33" t="str">
        <f>IF([6]道具信息!O243="","",[6]道具信息!O243)</f>
        <v/>
      </c>
      <c r="P243" s="33" t="str">
        <f>IF([6]道具信息!P243="","",[6]道具信息!P243)</f>
        <v/>
      </c>
      <c r="Q243" s="33" t="str">
        <f>IF([6]道具信息!Q243="","",[6]道具信息!Q243)</f>
        <v/>
      </c>
      <c r="R243" s="33" t="str">
        <f>IF([6]道具信息!R243="","",[6]道具信息!R243)</f>
        <v/>
      </c>
      <c r="S243" s="33" t="str">
        <f>IF([6]道具信息!S243="","",[6]道具信息!S243)</f>
        <v/>
      </c>
      <c r="T243" s="33" t="str">
        <f>IF([6]道具信息!T243="","",[6]道具信息!T243)</f>
        <v/>
      </c>
      <c r="U243" s="33" t="str">
        <f>IF([6]道具信息!U243="","",[6]道具信息!U243)</f>
        <v/>
      </c>
      <c r="V243" s="33" t="str">
        <f>IF([6]道具信息!V243="","",[6]道具信息!V243)</f>
        <v/>
      </c>
      <c r="W243" s="33" t="str">
        <f>IF([6]道具信息!W243="","",[6]道具信息!W243)</f>
        <v/>
      </c>
      <c r="X243" s="33" t="str">
        <f>IF([6]道具信息!X243="","",[6]道具信息!X243)</f>
        <v/>
      </c>
      <c r="Y243" s="33" t="str">
        <f>IF([6]道具信息!Y243="","",[6]道具信息!Y243)</f>
        <v/>
      </c>
      <c r="Z243" s="33" t="str">
        <f>IF([6]道具信息!Z243="","",[6]道具信息!Z243)</f>
        <v/>
      </c>
    </row>
    <row r="244" spans="1:26" x14ac:dyDescent="0.15">
      <c r="A244" s="33" t="str">
        <f>IF([6]道具信息!A244="","",[6]道具信息!A244)</f>
        <v/>
      </c>
      <c r="B244" s="33" t="str">
        <f>IF([6]道具信息!B244="","",[6]道具信息!B244)</f>
        <v/>
      </c>
      <c r="C244" s="33" t="str">
        <f>IF([6]道具信息!C244="","",[6]道具信息!C244)</f>
        <v/>
      </c>
      <c r="D244" s="33" t="str">
        <f>IF([6]道具信息!D244="","",[6]道具信息!D244)</f>
        <v/>
      </c>
      <c r="E244" s="33" t="str">
        <f>IF([6]道具信息!E244="","",[6]道具信息!E244)</f>
        <v/>
      </c>
      <c r="F244" s="33" t="str">
        <f>IF([6]道具信息!F244="","",[6]道具信息!F244)</f>
        <v/>
      </c>
      <c r="G244" s="33" t="str">
        <f>IF([6]道具信息!G244="","",[6]道具信息!G244)</f>
        <v/>
      </c>
      <c r="H244" s="33" t="str">
        <f>IF([6]道具信息!H244="","",[6]道具信息!H244)</f>
        <v/>
      </c>
      <c r="I244" s="33" t="str">
        <f>IF([6]道具信息!I244="","",[6]道具信息!I244)</f>
        <v/>
      </c>
      <c r="J244" s="33" t="str">
        <f>IF([6]道具信息!J244="","",[6]道具信息!J244)</f>
        <v/>
      </c>
      <c r="K244" s="33" t="str">
        <f>IF([6]道具信息!K244="","",[6]道具信息!K244)</f>
        <v/>
      </c>
      <c r="L244" s="33" t="str">
        <f>IF([6]道具信息!L244="","",[6]道具信息!L244)</f>
        <v/>
      </c>
      <c r="M244" s="33" t="str">
        <f>IF([6]道具信息!M244="","",[6]道具信息!M244)</f>
        <v/>
      </c>
      <c r="N244" s="33" t="str">
        <f>IF([6]道具信息!N244="","",[6]道具信息!N244)</f>
        <v/>
      </c>
      <c r="O244" s="33" t="str">
        <f>IF([6]道具信息!O244="","",[6]道具信息!O244)</f>
        <v/>
      </c>
      <c r="P244" s="33" t="str">
        <f>IF([6]道具信息!P244="","",[6]道具信息!P244)</f>
        <v/>
      </c>
      <c r="Q244" s="33" t="str">
        <f>IF([6]道具信息!Q244="","",[6]道具信息!Q244)</f>
        <v/>
      </c>
      <c r="R244" s="33" t="str">
        <f>IF([6]道具信息!R244="","",[6]道具信息!R244)</f>
        <v/>
      </c>
      <c r="S244" s="33" t="str">
        <f>IF([6]道具信息!S244="","",[6]道具信息!S244)</f>
        <v/>
      </c>
      <c r="T244" s="33" t="str">
        <f>IF([6]道具信息!T244="","",[6]道具信息!T244)</f>
        <v/>
      </c>
      <c r="U244" s="33" t="str">
        <f>IF([6]道具信息!U244="","",[6]道具信息!U244)</f>
        <v/>
      </c>
      <c r="V244" s="33" t="str">
        <f>IF([6]道具信息!V244="","",[6]道具信息!V244)</f>
        <v/>
      </c>
      <c r="W244" s="33" t="str">
        <f>IF([6]道具信息!W244="","",[6]道具信息!W244)</f>
        <v/>
      </c>
      <c r="X244" s="33" t="str">
        <f>IF([6]道具信息!X244="","",[6]道具信息!X244)</f>
        <v/>
      </c>
      <c r="Y244" s="33" t="str">
        <f>IF([6]道具信息!Y244="","",[6]道具信息!Y244)</f>
        <v/>
      </c>
      <c r="Z244" s="33" t="str">
        <f>IF([6]道具信息!Z244="","",[6]道具信息!Z244)</f>
        <v/>
      </c>
    </row>
    <row r="245" spans="1:26" x14ac:dyDescent="0.15">
      <c r="A245" s="33" t="str">
        <f>IF([6]道具信息!A245="","",[6]道具信息!A245)</f>
        <v/>
      </c>
      <c r="B245" s="33" t="str">
        <f>IF([6]道具信息!B245="","",[6]道具信息!B245)</f>
        <v/>
      </c>
      <c r="C245" s="33">
        <f>IF([6]道具信息!C245="","",[6]道具信息!C245)</f>
        <v>21100</v>
      </c>
      <c r="D245" s="33" t="str">
        <f>IF([6]道具信息!D245="","",[6]道具信息!D245)</f>
        <v>免战牌</v>
      </c>
      <c r="E245" s="33">
        <f>IF([6]道具信息!E245="","",[6]道具信息!E245)</f>
        <v>100</v>
      </c>
      <c r="F245" s="33">
        <f>IF([6]道具信息!F245="","",[6]道具信息!F245)</f>
        <v>1</v>
      </c>
      <c r="G245" s="33">
        <f>IF([6]道具信息!G245="","",[6]道具信息!G245)</f>
        <v>1</v>
      </c>
      <c r="H245" s="33">
        <f>IF([6]道具信息!H245="","",[6]道具信息!H245)</f>
        <v>1</v>
      </c>
      <c r="I245" s="33">
        <f>IF([6]道具信息!I245="","",[6]道具信息!I245)</f>
        <v>100</v>
      </c>
      <c r="J245" s="33">
        <f>IF([6]道具信息!J245="","",[6]道具信息!J245)</f>
        <v>100</v>
      </c>
      <c r="K245" s="33">
        <f>IF([6]道具信息!K245="","",[6]道具信息!K245)</f>
        <v>100</v>
      </c>
      <c r="L245" s="33" t="str">
        <f>IF([6]道具信息!L245="","",[6]道具信息!L245)</f>
        <v>使用后城池不会遭受来自玩家的攻击，主动进攻玩家后失效，持续8小时</v>
      </c>
      <c r="M245" s="33" t="str">
        <f>IF([6]道具信息!M245="","",[6]道具信息!M245)</f>
        <v/>
      </c>
      <c r="N245" s="33" t="str">
        <f>IF([6]道具信息!N245="","",[6]道具信息!N245)</f>
        <v/>
      </c>
      <c r="O245" s="33" t="str">
        <f>IF([6]道具信息!O245="","",[6]道具信息!O245)</f>
        <v/>
      </c>
      <c r="P245" s="33" t="str">
        <f>IF([6]道具信息!P245="","",[6]道具信息!P245)</f>
        <v/>
      </c>
      <c r="Q245" s="33" t="str">
        <f>IF([6]道具信息!Q245="","",[6]道具信息!Q245)</f>
        <v/>
      </c>
      <c r="R245" s="33" t="str">
        <f>IF([6]道具信息!R245="","",[6]道具信息!R245)</f>
        <v/>
      </c>
      <c r="S245" s="33" t="str">
        <f>IF([6]道具信息!S245="","",[6]道具信息!S245)</f>
        <v/>
      </c>
      <c r="T245" s="33" t="str">
        <f>IF([6]道具信息!T245="","",[6]道具信息!T245)</f>
        <v/>
      </c>
      <c r="U245" s="33" t="str">
        <f>IF([6]道具信息!U245="","",[6]道具信息!U245)</f>
        <v/>
      </c>
      <c r="V245" s="33" t="str">
        <f>IF([6]道具信息!V245="","",[6]道具信息!V245)</f>
        <v/>
      </c>
      <c r="W245" s="33" t="str">
        <f>IF([6]道具信息!W245="","",[6]道具信息!W245)</f>
        <v/>
      </c>
      <c r="X245" s="33" t="str">
        <f>IF([6]道具信息!X245="","",[6]道具信息!X245)</f>
        <v/>
      </c>
      <c r="Y245" s="33" t="str">
        <f>IF([6]道具信息!Y245="","",[6]道具信息!Y245)</f>
        <v/>
      </c>
      <c r="Z245" s="33" t="str">
        <f>IF([6]道具信息!Z245="","",[6]道具信息!Z245)</f>
        <v/>
      </c>
    </row>
    <row r="246" spans="1:26" x14ac:dyDescent="0.15">
      <c r="A246" s="33" t="str">
        <f>IF([6]道具信息!A246="","",[6]道具信息!A246)</f>
        <v/>
      </c>
      <c r="B246" s="33" t="str">
        <f>IF([6]道具信息!B246="","",[6]道具信息!B246)</f>
        <v/>
      </c>
      <c r="C246" s="33">
        <f>IF([6]道具信息!C246="","",[6]道具信息!C246)</f>
        <v>21101</v>
      </c>
      <c r="D246" s="33" t="str">
        <f>IF([6]道具信息!D246="","",[6]道具信息!D246)</f>
        <v>普通点将牌</v>
      </c>
      <c r="E246" s="33">
        <f>IF([6]道具信息!E246="","",[6]道具信息!E246)</f>
        <v>65</v>
      </c>
      <c r="F246" s="33">
        <f>IF([6]道具信息!F246="","",[6]道具信息!F246)</f>
        <v>1</v>
      </c>
      <c r="G246" s="33">
        <f>IF([6]道具信息!G246="","",[6]道具信息!G246)</f>
        <v>1</v>
      </c>
      <c r="H246" s="33">
        <f>IF([6]道具信息!H246="","",[6]道具信息!H246)</f>
        <v>1</v>
      </c>
      <c r="I246" s="33">
        <f>IF([6]道具信息!I246="","",[6]道具信息!I246)</f>
        <v>65</v>
      </c>
      <c r="J246" s="33">
        <f>IF([6]道具信息!J246="","",[6]道具信息!J246)</f>
        <v>65</v>
      </c>
      <c r="K246" s="33">
        <f>IF([6]道具信息!K246="","",[6]道具信息!K246)</f>
        <v>65</v>
      </c>
      <c r="L246" s="33" t="str">
        <f>IF([6]道具信息!L246="","",[6]道具信息!L246)</f>
        <v>点将台普通招募时消耗的令牌</v>
      </c>
      <c r="M246" s="33" t="str">
        <f>IF([6]道具信息!M246="","",[6]道具信息!M246)</f>
        <v/>
      </c>
      <c r="N246" s="33" t="str">
        <f>IF([6]道具信息!N246="","",[6]道具信息!N246)</f>
        <v/>
      </c>
      <c r="O246" s="33" t="str">
        <f>IF([6]道具信息!O246="","",[6]道具信息!O246)</f>
        <v/>
      </c>
      <c r="P246" s="33" t="str">
        <f>IF([6]道具信息!P246="","",[6]道具信息!P246)</f>
        <v/>
      </c>
      <c r="Q246" s="33" t="str">
        <f>IF([6]道具信息!Q246="","",[6]道具信息!Q246)</f>
        <v/>
      </c>
      <c r="R246" s="33" t="str">
        <f>IF([6]道具信息!R246="","",[6]道具信息!R246)</f>
        <v/>
      </c>
      <c r="S246" s="33" t="str">
        <f>IF([6]道具信息!S246="","",[6]道具信息!S246)</f>
        <v/>
      </c>
      <c r="T246" s="33" t="str">
        <f>IF([6]道具信息!T246="","",[6]道具信息!T246)</f>
        <v/>
      </c>
      <c r="U246" s="33" t="str">
        <f>IF([6]道具信息!U246="","",[6]道具信息!U246)</f>
        <v/>
      </c>
      <c r="V246" s="33" t="str">
        <f>IF([6]道具信息!V246="","",[6]道具信息!V246)</f>
        <v/>
      </c>
      <c r="W246" s="33" t="str">
        <f>IF([6]道具信息!W246="","",[6]道具信息!W246)</f>
        <v/>
      </c>
      <c r="X246" s="33" t="str">
        <f>IF([6]道具信息!X246="","",[6]道具信息!X246)</f>
        <v/>
      </c>
      <c r="Y246" s="33" t="str">
        <f>IF([6]道具信息!Y246="","",[6]道具信息!Y246)</f>
        <v/>
      </c>
      <c r="Z246" s="33" t="str">
        <f>IF([6]道具信息!Z246="","",[6]道具信息!Z246)</f>
        <v/>
      </c>
    </row>
    <row r="247" spans="1:26" x14ac:dyDescent="0.15">
      <c r="A247" s="33" t="str">
        <f>IF([6]道具信息!A247="","",[6]道具信息!A247)</f>
        <v/>
      </c>
      <c r="B247" s="33" t="str">
        <f>IF([6]道具信息!B247="","",[6]道具信息!B247)</f>
        <v/>
      </c>
      <c r="C247" s="33">
        <f>IF([6]道具信息!C247="","",[6]道具信息!C247)</f>
        <v>21102</v>
      </c>
      <c r="D247" s="33" t="str">
        <f>IF([6]道具信息!D247="","",[6]道具信息!D247)</f>
        <v>高级点将牌</v>
      </c>
      <c r="E247" s="33">
        <f>IF([6]道具信息!E247="","",[6]道具信息!E247)</f>
        <v>240</v>
      </c>
      <c r="F247" s="33">
        <f>IF([6]道具信息!F247="","",[6]道具信息!F247)</f>
        <v>1</v>
      </c>
      <c r="G247" s="33">
        <f>IF([6]道具信息!G247="","",[6]道具信息!G247)</f>
        <v>1</v>
      </c>
      <c r="H247" s="33">
        <f>IF([6]道具信息!H247="","",[6]道具信息!H247)</f>
        <v>1</v>
      </c>
      <c r="I247" s="33">
        <f>IF([6]道具信息!I247="","",[6]道具信息!I247)</f>
        <v>240</v>
      </c>
      <c r="J247" s="33">
        <f>IF([6]道具信息!J247="","",[6]道具信息!J247)</f>
        <v>240</v>
      </c>
      <c r="K247" s="33">
        <f>IF([6]道具信息!K247="","",[6]道具信息!K247)</f>
        <v>240</v>
      </c>
      <c r="L247" s="33" t="str">
        <f>IF([6]道具信息!L247="","",[6]道具信息!L247)</f>
        <v>点将台高级招募时消耗的令牌</v>
      </c>
      <c r="M247" s="33" t="str">
        <f>IF([6]道具信息!M247="","",[6]道具信息!M247)</f>
        <v/>
      </c>
      <c r="N247" s="33" t="str">
        <f>IF([6]道具信息!N247="","",[6]道具信息!N247)</f>
        <v/>
      </c>
      <c r="O247" s="33" t="str">
        <f>IF([6]道具信息!O247="","",[6]道具信息!O247)</f>
        <v/>
      </c>
      <c r="P247" s="33" t="str">
        <f>IF([6]道具信息!P247="","",[6]道具信息!P247)</f>
        <v/>
      </c>
      <c r="Q247" s="33" t="str">
        <f>IF([6]道具信息!Q247="","",[6]道具信息!Q247)</f>
        <v/>
      </c>
      <c r="R247" s="33" t="str">
        <f>IF([6]道具信息!R247="","",[6]道具信息!R247)</f>
        <v/>
      </c>
      <c r="S247" s="33" t="str">
        <f>IF([6]道具信息!S247="","",[6]道具信息!S247)</f>
        <v/>
      </c>
      <c r="T247" s="33" t="str">
        <f>IF([6]道具信息!T247="","",[6]道具信息!T247)</f>
        <v/>
      </c>
      <c r="U247" s="33" t="str">
        <f>IF([6]道具信息!U247="","",[6]道具信息!U247)</f>
        <v/>
      </c>
      <c r="V247" s="33" t="str">
        <f>IF([6]道具信息!V247="","",[6]道具信息!V247)</f>
        <v/>
      </c>
      <c r="W247" s="33" t="str">
        <f>IF([6]道具信息!W247="","",[6]道具信息!W247)</f>
        <v/>
      </c>
      <c r="X247" s="33" t="str">
        <f>IF([6]道具信息!X247="","",[6]道具信息!X247)</f>
        <v/>
      </c>
      <c r="Y247" s="33" t="str">
        <f>IF([6]道具信息!Y247="","",[6]道具信息!Y247)</f>
        <v/>
      </c>
      <c r="Z247" s="33" t="str">
        <f>IF([6]道具信息!Z247="","",[6]道具信息!Z247)</f>
        <v/>
      </c>
    </row>
    <row r="248" spans="1:26" x14ac:dyDescent="0.15">
      <c r="A248" s="33" t="str">
        <f>IF([6]道具信息!A248="","",[6]道具信息!A248)</f>
        <v/>
      </c>
      <c r="B248" s="33" t="str">
        <f>IF([6]道具信息!B248="","",[6]道具信息!B248)</f>
        <v/>
      </c>
      <c r="C248" s="33" t="str">
        <f>IF([6]道具信息!C248="","",[6]道具信息!C248)</f>
        <v/>
      </c>
      <c r="D248" s="33" t="str">
        <f>IF([6]道具信息!D248="","",[6]道具信息!D248)</f>
        <v>行军丸（旧版)</v>
      </c>
      <c r="E248" s="33" t="str">
        <f>IF([6]道具信息!E248="","",[6]道具信息!E248)</f>
        <v/>
      </c>
      <c r="F248" s="33" t="str">
        <f>IF([6]道具信息!F248="","",[6]道具信息!F248)</f>
        <v/>
      </c>
      <c r="G248" s="33" t="str">
        <f>IF([6]道具信息!G248="","",[6]道具信息!G248)</f>
        <v/>
      </c>
      <c r="H248" s="33" t="str">
        <f>IF([6]道具信息!H248="","",[6]道具信息!H248)</f>
        <v/>
      </c>
      <c r="I248" s="33" t="str">
        <f>IF([6]道具信息!I248="","",[6]道具信息!I248)</f>
        <v/>
      </c>
      <c r="J248" s="33" t="str">
        <f>IF([6]道具信息!J248="","",[6]道具信息!J248)</f>
        <v/>
      </c>
      <c r="K248" s="33" t="str">
        <f>IF([6]道具信息!K248="","",[6]道具信息!K248)</f>
        <v/>
      </c>
      <c r="L248" s="33" t="str">
        <f>IF([6]道具信息!L248="","",[6]道具信息!L248)</f>
        <v>使用后每次可增加部队100%的行军速度</v>
      </c>
      <c r="M248" s="33" t="str">
        <f>IF([6]道具信息!M248="","",[6]道具信息!M248)</f>
        <v/>
      </c>
      <c r="N248" s="33" t="str">
        <f>IF([6]道具信息!N248="","",[6]道具信息!N248)</f>
        <v/>
      </c>
      <c r="O248" s="33" t="str">
        <f>IF([6]道具信息!O248="","",[6]道具信息!O248)</f>
        <v/>
      </c>
      <c r="P248" s="33" t="str">
        <f>IF([6]道具信息!P248="","",[6]道具信息!P248)</f>
        <v/>
      </c>
      <c r="Q248" s="33" t="str">
        <f>IF([6]道具信息!Q248="","",[6]道具信息!Q248)</f>
        <v/>
      </c>
      <c r="R248" s="33" t="str">
        <f>IF([6]道具信息!R248="","",[6]道具信息!R248)</f>
        <v/>
      </c>
      <c r="S248" s="33" t="str">
        <f>IF([6]道具信息!S248="","",[6]道具信息!S248)</f>
        <v/>
      </c>
      <c r="T248" s="33" t="str">
        <f>IF([6]道具信息!T248="","",[6]道具信息!T248)</f>
        <v/>
      </c>
      <c r="U248" s="33" t="str">
        <f>IF([6]道具信息!U248="","",[6]道具信息!U248)</f>
        <v/>
      </c>
      <c r="V248" s="33" t="str">
        <f>IF([6]道具信息!V248="","",[6]道具信息!V248)</f>
        <v/>
      </c>
      <c r="W248" s="33" t="str">
        <f>IF([6]道具信息!W248="","",[6]道具信息!W248)</f>
        <v/>
      </c>
      <c r="X248" s="33" t="str">
        <f>IF([6]道具信息!X248="","",[6]道具信息!X248)</f>
        <v/>
      </c>
      <c r="Y248" s="33" t="str">
        <f>IF([6]道具信息!Y248="","",[6]道具信息!Y248)</f>
        <v/>
      </c>
      <c r="Z248" s="33" t="str">
        <f>IF([6]道具信息!Z248="","",[6]道具信息!Z248)</f>
        <v/>
      </c>
    </row>
    <row r="249" spans="1:26" x14ac:dyDescent="0.15">
      <c r="A249" s="33" t="str">
        <f>IF([6]道具信息!A249="","",[6]道具信息!A249)</f>
        <v/>
      </c>
      <c r="B249" s="33" t="str">
        <f>IF([6]道具信息!B249="","",[6]道具信息!B249)</f>
        <v/>
      </c>
      <c r="C249" s="33">
        <f>IF([6]道具信息!C249="","",[6]道具信息!C249)</f>
        <v>21104</v>
      </c>
      <c r="D249" s="33" t="str">
        <f>IF([6]道具信息!D249="","",[6]道具信息!D249)</f>
        <v>撤军令</v>
      </c>
      <c r="E249" s="33">
        <f>IF([6]道具信息!E249="","",[6]道具信息!E249)</f>
        <v>60</v>
      </c>
      <c r="F249" s="33">
        <f>IF([6]道具信息!F249="","",[6]道具信息!F249)</f>
        <v>1</v>
      </c>
      <c r="G249" s="33">
        <f>IF([6]道具信息!G249="","",[6]道具信息!G249)</f>
        <v>1</v>
      </c>
      <c r="H249" s="33">
        <f>IF([6]道具信息!H249="","",[6]道具信息!H249)</f>
        <v>1</v>
      </c>
      <c r="I249" s="33">
        <f>IF([6]道具信息!I249="","",[6]道具信息!I249)</f>
        <v>60</v>
      </c>
      <c r="J249" s="33">
        <f>IF([6]道具信息!J249="","",[6]道具信息!J249)</f>
        <v>60</v>
      </c>
      <c r="K249" s="33">
        <f>IF([6]道具信息!K249="","",[6]道具信息!K249)</f>
        <v>60</v>
      </c>
      <c r="L249" s="33" t="str">
        <f>IF([6]道具信息!L249="","",[6]道具信息!L249)</f>
        <v>使用后使一支出征队伍立即撤军回城</v>
      </c>
      <c r="M249" s="33" t="str">
        <f>IF([6]道具信息!M249="","",[6]道具信息!M249)</f>
        <v/>
      </c>
      <c r="N249" s="33" t="str">
        <f>IF([6]道具信息!N249="","",[6]道具信息!N249)</f>
        <v/>
      </c>
      <c r="O249" s="33" t="str">
        <f>IF([6]道具信息!O249="","",[6]道具信息!O249)</f>
        <v/>
      </c>
      <c r="P249" s="33" t="str">
        <f>IF([6]道具信息!P249="","",[6]道具信息!P249)</f>
        <v/>
      </c>
      <c r="Q249" s="33" t="str">
        <f>IF([6]道具信息!Q249="","",[6]道具信息!Q249)</f>
        <v/>
      </c>
      <c r="R249" s="33" t="str">
        <f>IF([6]道具信息!R249="","",[6]道具信息!R249)</f>
        <v/>
      </c>
      <c r="S249" s="33" t="str">
        <f>IF([6]道具信息!S249="","",[6]道具信息!S249)</f>
        <v/>
      </c>
      <c r="T249" s="33" t="str">
        <f>IF([6]道具信息!T249="","",[6]道具信息!T249)</f>
        <v/>
      </c>
      <c r="U249" s="33" t="str">
        <f>IF([6]道具信息!U249="","",[6]道具信息!U249)</f>
        <v/>
      </c>
      <c r="V249" s="33" t="str">
        <f>IF([6]道具信息!V249="","",[6]道具信息!V249)</f>
        <v/>
      </c>
      <c r="W249" s="33" t="str">
        <f>IF([6]道具信息!W249="","",[6]道具信息!W249)</f>
        <v/>
      </c>
      <c r="X249" s="33" t="str">
        <f>IF([6]道具信息!X249="","",[6]道具信息!X249)</f>
        <v/>
      </c>
      <c r="Y249" s="33" t="str">
        <f>IF([6]道具信息!Y249="","",[6]道具信息!Y249)</f>
        <v/>
      </c>
      <c r="Z249" s="33" t="str">
        <f>IF([6]道具信息!Z249="","",[6]道具信息!Z249)</f>
        <v/>
      </c>
    </row>
    <row r="250" spans="1:26" x14ac:dyDescent="0.15">
      <c r="A250" s="33" t="str">
        <f>IF([6]道具信息!A250="","",[6]道具信息!A250)</f>
        <v/>
      </c>
      <c r="B250" s="33" t="str">
        <f>IF([6]道具信息!B250="","",[6]道具信息!B250)</f>
        <v/>
      </c>
      <c r="C250" s="33" t="str">
        <f>IF([6]道具信息!C250="","",[6]道具信息!C250)</f>
        <v/>
      </c>
      <c r="D250" s="33" t="str">
        <f>IF([6]道具信息!D250="","",[6]道具信息!D250)</f>
        <v/>
      </c>
      <c r="E250" s="33" t="str">
        <f>IF([6]道具信息!E250="","",[6]道具信息!E250)</f>
        <v/>
      </c>
      <c r="F250" s="33" t="str">
        <f>IF([6]道具信息!F250="","",[6]道具信息!F250)</f>
        <v/>
      </c>
      <c r="G250" s="33" t="str">
        <f>IF([6]道具信息!G250="","",[6]道具信息!G250)</f>
        <v/>
      </c>
      <c r="H250" s="33" t="str">
        <f>IF([6]道具信息!H250="","",[6]道具信息!H250)</f>
        <v/>
      </c>
      <c r="I250" s="33" t="str">
        <f>IF([6]道具信息!I250="","",[6]道具信息!I250)</f>
        <v/>
      </c>
      <c r="J250" s="33" t="str">
        <f>IF([6]道具信息!J250="","",[6]道具信息!J250)</f>
        <v/>
      </c>
      <c r="K250" s="33" t="str">
        <f>IF([6]道具信息!K250="","",[6]道具信息!K250)</f>
        <v/>
      </c>
      <c r="L250" s="33" t="str">
        <f>IF([6]道具信息!L250="","",[6]道具信息!L250)</f>
        <v/>
      </c>
      <c r="M250" s="33" t="str">
        <f>IF([6]道具信息!M250="","",[6]道具信息!M250)</f>
        <v/>
      </c>
      <c r="N250" s="33" t="str">
        <f>IF([6]道具信息!N250="","",[6]道具信息!N250)</f>
        <v/>
      </c>
      <c r="O250" s="33" t="str">
        <f>IF([6]道具信息!O250="","",[6]道具信息!O250)</f>
        <v/>
      </c>
      <c r="P250" s="33" t="str">
        <f>IF([6]道具信息!P250="","",[6]道具信息!P250)</f>
        <v/>
      </c>
      <c r="Q250" s="33" t="str">
        <f>IF([6]道具信息!Q250="","",[6]道具信息!Q250)</f>
        <v/>
      </c>
      <c r="R250" s="33" t="str">
        <f>IF([6]道具信息!R250="","",[6]道具信息!R250)</f>
        <v/>
      </c>
      <c r="S250" s="33" t="str">
        <f>IF([6]道具信息!S250="","",[6]道具信息!S250)</f>
        <v/>
      </c>
      <c r="T250" s="33" t="str">
        <f>IF([6]道具信息!T250="","",[6]道具信息!T250)</f>
        <v/>
      </c>
      <c r="U250" s="33" t="str">
        <f>IF([6]道具信息!U250="","",[6]道具信息!U250)</f>
        <v/>
      </c>
      <c r="V250" s="33" t="str">
        <f>IF([6]道具信息!V250="","",[6]道具信息!V250)</f>
        <v/>
      </c>
      <c r="W250" s="33" t="str">
        <f>IF([6]道具信息!W250="","",[6]道具信息!W250)</f>
        <v/>
      </c>
      <c r="X250" s="33" t="str">
        <f>IF([6]道具信息!X250="","",[6]道具信息!X250)</f>
        <v/>
      </c>
      <c r="Y250" s="33" t="str">
        <f>IF([6]道具信息!Y250="","",[6]道具信息!Y250)</f>
        <v/>
      </c>
      <c r="Z250" s="33" t="str">
        <f>IF([6]道具信息!Z250="","",[6]道具信息!Z250)</f>
        <v/>
      </c>
    </row>
    <row r="251" spans="1:26" x14ac:dyDescent="0.15">
      <c r="A251" s="33" t="str">
        <f>IF([6]道具信息!A251="","",[6]道具信息!A251)</f>
        <v/>
      </c>
      <c r="B251" s="33" t="str">
        <f>IF([6]道具信息!B251="","",[6]道具信息!B251)</f>
        <v/>
      </c>
      <c r="C251" s="33">
        <f>IF([6]道具信息!C251="","",[6]道具信息!C251)</f>
        <v>21110</v>
      </c>
      <c r="D251" s="33" t="str">
        <f>IF([6]道具信息!D251="","",[6]道具信息!D251)</f>
        <v>城建1分钟加速令</v>
      </c>
      <c r="E251" s="33">
        <f>IF([6]道具信息!E251="","",[6]道具信息!E251)</f>
        <v>2</v>
      </c>
      <c r="F251" s="33">
        <f>IF([6]道具信息!F251="","",[6]道具信息!F251)</f>
        <v>1</v>
      </c>
      <c r="G251" s="33">
        <f>IF([6]道具信息!G251="","",[6]道具信息!G251)</f>
        <v>1</v>
      </c>
      <c r="H251" s="33">
        <f>IF([6]道具信息!H251="","",[6]道具信息!H251)</f>
        <v>0.3</v>
      </c>
      <c r="I251" s="33">
        <f>IF([6]道具信息!I251="","",[6]道具信息!I251)</f>
        <v>2</v>
      </c>
      <c r="J251" s="33">
        <f>IF([6]道具信息!J251="","",[6]道具信息!J251)</f>
        <v>2</v>
      </c>
      <c r="K251" s="33">
        <f>IF([6]道具信息!K251="","",[6]道具信息!K251)</f>
        <v>0.6</v>
      </c>
      <c r="L251" s="33" t="str">
        <f>IF([6]道具信息!L251="","",[6]道具信息!L251)</f>
        <v>使用后城池建设加速1分钟</v>
      </c>
      <c r="M251" s="33" t="str">
        <f>IF([6]道具信息!M251="","",[6]道具信息!M251)</f>
        <v/>
      </c>
      <c r="N251" s="33" t="str">
        <f>IF([6]道具信息!N251="","",[6]道具信息!N251)</f>
        <v/>
      </c>
      <c r="O251" s="33" t="str">
        <f>IF([6]道具信息!O251="","",[6]道具信息!O251)</f>
        <v/>
      </c>
      <c r="P251" s="33" t="str">
        <f>IF([6]道具信息!P251="","",[6]道具信息!P251)</f>
        <v/>
      </c>
      <c r="Q251" s="33" t="str">
        <f>IF([6]道具信息!Q251="","",[6]道具信息!Q251)</f>
        <v/>
      </c>
      <c r="R251" s="33" t="str">
        <f>IF([6]道具信息!R251="","",[6]道具信息!R251)</f>
        <v/>
      </c>
      <c r="S251" s="33" t="str">
        <f>IF([6]道具信息!S251="","",[6]道具信息!S251)</f>
        <v/>
      </c>
      <c r="T251" s="33" t="str">
        <f>IF([6]道具信息!T251="","",[6]道具信息!T251)</f>
        <v/>
      </c>
      <c r="U251" s="33" t="str">
        <f>IF([6]道具信息!U251="","",[6]道具信息!U251)</f>
        <v/>
      </c>
      <c r="V251" s="33" t="str">
        <f>IF([6]道具信息!V251="","",[6]道具信息!V251)</f>
        <v/>
      </c>
      <c r="W251" s="33" t="str">
        <f>IF([6]道具信息!W251="","",[6]道具信息!W251)</f>
        <v/>
      </c>
      <c r="X251" s="33" t="str">
        <f>IF([6]道具信息!X251="","",[6]道具信息!X251)</f>
        <v/>
      </c>
      <c r="Y251" s="33" t="str">
        <f>IF([6]道具信息!Y251="","",[6]道具信息!Y251)</f>
        <v/>
      </c>
      <c r="Z251" s="33" t="str">
        <f>IF([6]道具信息!Z251="","",[6]道具信息!Z251)</f>
        <v/>
      </c>
    </row>
    <row r="252" spans="1:26" x14ac:dyDescent="0.15">
      <c r="A252" s="33" t="str">
        <f>IF([6]道具信息!A252="","",[6]道具信息!A252)</f>
        <v/>
      </c>
      <c r="B252" s="33" t="str">
        <f>IF([6]道具信息!B252="","",[6]道具信息!B252)</f>
        <v/>
      </c>
      <c r="C252" s="33">
        <f>IF([6]道具信息!C252="","",[6]道具信息!C252)</f>
        <v>21111</v>
      </c>
      <c r="D252" s="33" t="str">
        <f>IF([6]道具信息!D252="","",[6]道具信息!D252)</f>
        <v>城建5分钟加速令</v>
      </c>
      <c r="E252" s="33">
        <f>IF([6]道具信息!E252="","",[6]道具信息!E252)</f>
        <v>8</v>
      </c>
      <c r="F252" s="33">
        <f>IF([6]道具信息!F252="","",[6]道具信息!F252)</f>
        <v>1</v>
      </c>
      <c r="G252" s="33">
        <f>IF([6]道具信息!G252="","",[6]道具信息!G252)</f>
        <v>1</v>
      </c>
      <c r="H252" s="33">
        <f>IF([6]道具信息!H252="","",[6]道具信息!H252)</f>
        <v>0.4</v>
      </c>
      <c r="I252" s="33">
        <f>IF([6]道具信息!I252="","",[6]道具信息!I252)</f>
        <v>8</v>
      </c>
      <c r="J252" s="33">
        <f>IF([6]道具信息!J252="","",[6]道具信息!J252)</f>
        <v>8</v>
      </c>
      <c r="K252" s="33">
        <f>IF([6]道具信息!K252="","",[6]道具信息!K252)</f>
        <v>3.2</v>
      </c>
      <c r="L252" s="33" t="str">
        <f>IF([6]道具信息!L252="","",[6]道具信息!L252)</f>
        <v>使用后城池建设加速5分钟</v>
      </c>
      <c r="M252" s="33" t="str">
        <f>IF([6]道具信息!M252="","",[6]道具信息!M252)</f>
        <v/>
      </c>
      <c r="N252" s="33" t="str">
        <f>IF([6]道具信息!N252="","",[6]道具信息!N252)</f>
        <v/>
      </c>
      <c r="O252" s="33" t="str">
        <f>IF([6]道具信息!O252="","",[6]道具信息!O252)</f>
        <v/>
      </c>
      <c r="P252" s="33" t="str">
        <f>IF([6]道具信息!P252="","",[6]道具信息!P252)</f>
        <v/>
      </c>
      <c r="Q252" s="33" t="str">
        <f>IF([6]道具信息!Q252="","",[6]道具信息!Q252)</f>
        <v/>
      </c>
      <c r="R252" s="33" t="str">
        <f>IF([6]道具信息!R252="","",[6]道具信息!R252)</f>
        <v/>
      </c>
      <c r="S252" s="33" t="str">
        <f>IF([6]道具信息!S252="","",[6]道具信息!S252)</f>
        <v/>
      </c>
      <c r="T252" s="33" t="str">
        <f>IF([6]道具信息!T252="","",[6]道具信息!T252)</f>
        <v/>
      </c>
      <c r="U252" s="33" t="str">
        <f>IF([6]道具信息!U252="","",[6]道具信息!U252)</f>
        <v/>
      </c>
      <c r="V252" s="33" t="str">
        <f>IF([6]道具信息!V252="","",[6]道具信息!V252)</f>
        <v/>
      </c>
      <c r="W252" s="33" t="str">
        <f>IF([6]道具信息!W252="","",[6]道具信息!W252)</f>
        <v/>
      </c>
      <c r="X252" s="33" t="str">
        <f>IF([6]道具信息!X252="","",[6]道具信息!X252)</f>
        <v/>
      </c>
      <c r="Y252" s="33" t="str">
        <f>IF([6]道具信息!Y252="","",[6]道具信息!Y252)</f>
        <v/>
      </c>
      <c r="Z252" s="33" t="str">
        <f>IF([6]道具信息!Z252="","",[6]道具信息!Z252)</f>
        <v/>
      </c>
    </row>
    <row r="253" spans="1:26" x14ac:dyDescent="0.15">
      <c r="A253" s="33" t="str">
        <f>IF([6]道具信息!A253="","",[6]道具信息!A253)</f>
        <v/>
      </c>
      <c r="B253" s="33" t="str">
        <f>IF([6]道具信息!B253="","",[6]道具信息!B253)</f>
        <v/>
      </c>
      <c r="C253" s="33">
        <f>IF([6]道具信息!C253="","",[6]道具信息!C253)</f>
        <v>21112</v>
      </c>
      <c r="D253" s="33" t="str">
        <f>IF([6]道具信息!D253="","",[6]道具信息!D253)</f>
        <v>城建20分钟加速令</v>
      </c>
      <c r="E253" s="33">
        <f>IF([6]道具信息!E253="","",[6]道具信息!E253)</f>
        <v>20</v>
      </c>
      <c r="F253" s="33">
        <f>IF([6]道具信息!F253="","",[6]道具信息!F253)</f>
        <v>1</v>
      </c>
      <c r="G253" s="33">
        <f>IF([6]道具信息!G253="","",[6]道具信息!G253)</f>
        <v>1</v>
      </c>
      <c r="H253" s="33">
        <f>IF([6]道具信息!H253="","",[6]道具信息!H253)</f>
        <v>0.5</v>
      </c>
      <c r="I253" s="33">
        <f>IF([6]道具信息!I253="","",[6]道具信息!I253)</f>
        <v>20</v>
      </c>
      <c r="J253" s="33">
        <f>IF([6]道具信息!J253="","",[6]道具信息!J253)</f>
        <v>20</v>
      </c>
      <c r="K253" s="33">
        <f>IF([6]道具信息!K253="","",[6]道具信息!K253)</f>
        <v>10</v>
      </c>
      <c r="L253" s="33" t="str">
        <f>IF([6]道具信息!L253="","",[6]道具信息!L253)</f>
        <v>使用后城池建设加速20分钟</v>
      </c>
      <c r="M253" s="33" t="str">
        <f>IF([6]道具信息!M253="","",[6]道具信息!M253)</f>
        <v/>
      </c>
      <c r="N253" s="33" t="str">
        <f>IF([6]道具信息!N253="","",[6]道具信息!N253)</f>
        <v/>
      </c>
      <c r="O253" s="33" t="str">
        <f>IF([6]道具信息!O253="","",[6]道具信息!O253)</f>
        <v/>
      </c>
      <c r="P253" s="33" t="str">
        <f>IF([6]道具信息!P253="","",[6]道具信息!P253)</f>
        <v/>
      </c>
      <c r="Q253" s="33" t="str">
        <f>IF([6]道具信息!Q253="","",[6]道具信息!Q253)</f>
        <v/>
      </c>
      <c r="R253" s="33" t="str">
        <f>IF([6]道具信息!R253="","",[6]道具信息!R253)</f>
        <v/>
      </c>
      <c r="S253" s="33" t="str">
        <f>IF([6]道具信息!S253="","",[6]道具信息!S253)</f>
        <v/>
      </c>
      <c r="T253" s="33" t="str">
        <f>IF([6]道具信息!T253="","",[6]道具信息!T253)</f>
        <v/>
      </c>
      <c r="U253" s="33" t="str">
        <f>IF([6]道具信息!U253="","",[6]道具信息!U253)</f>
        <v/>
      </c>
      <c r="V253" s="33" t="str">
        <f>IF([6]道具信息!V253="","",[6]道具信息!V253)</f>
        <v/>
      </c>
      <c r="W253" s="33" t="str">
        <f>IF([6]道具信息!W253="","",[6]道具信息!W253)</f>
        <v/>
      </c>
      <c r="X253" s="33" t="str">
        <f>IF([6]道具信息!X253="","",[6]道具信息!X253)</f>
        <v/>
      </c>
      <c r="Y253" s="33" t="str">
        <f>IF([6]道具信息!Y253="","",[6]道具信息!Y253)</f>
        <v/>
      </c>
      <c r="Z253" s="33" t="str">
        <f>IF([6]道具信息!Z253="","",[6]道具信息!Z253)</f>
        <v/>
      </c>
    </row>
    <row r="254" spans="1:26" x14ac:dyDescent="0.15">
      <c r="A254" s="33" t="str">
        <f>IF([6]道具信息!A254="","",[6]道具信息!A254)</f>
        <v/>
      </c>
      <c r="B254" s="33" t="str">
        <f>IF([6]道具信息!B254="","",[6]道具信息!B254)</f>
        <v/>
      </c>
      <c r="C254" s="33">
        <f>IF([6]道具信息!C254="","",[6]道具信息!C254)</f>
        <v>21113</v>
      </c>
      <c r="D254" s="33" t="str">
        <f>IF([6]道具信息!D254="","",[6]道具信息!D254)</f>
        <v>城建1小时加速令</v>
      </c>
      <c r="E254" s="33">
        <f>IF([6]道具信息!E254="","",[6]道具信息!E254)</f>
        <v>50</v>
      </c>
      <c r="F254" s="33">
        <f>IF([6]道具信息!F254="","",[6]道具信息!F254)</f>
        <v>1.2</v>
      </c>
      <c r="G254" s="33">
        <f>IF([6]道具信息!G254="","",[6]道具信息!G254)</f>
        <v>1</v>
      </c>
      <c r="H254" s="33">
        <f>IF([6]道具信息!H254="","",[6]道具信息!H254)</f>
        <v>0.6</v>
      </c>
      <c r="I254" s="33">
        <f>IF([6]道具信息!I254="","",[6]道具信息!I254)</f>
        <v>60</v>
      </c>
      <c r="J254" s="33">
        <f>IF([6]道具信息!J254="","",[6]道具信息!J254)</f>
        <v>50</v>
      </c>
      <c r="K254" s="33">
        <f>IF([6]道具信息!K254="","",[6]道具信息!K254)</f>
        <v>30</v>
      </c>
      <c r="L254" s="33" t="str">
        <f>IF([6]道具信息!L254="","",[6]道具信息!L254)</f>
        <v>使用后城池建设加速1小时</v>
      </c>
      <c r="M254" s="33" t="str">
        <f>IF([6]道具信息!M254="","",[6]道具信息!M254)</f>
        <v/>
      </c>
      <c r="N254" s="33" t="str">
        <f>IF([6]道具信息!N254="","",[6]道具信息!N254)</f>
        <v/>
      </c>
      <c r="O254" s="33" t="str">
        <f>IF([6]道具信息!O254="","",[6]道具信息!O254)</f>
        <v/>
      </c>
      <c r="P254" s="33" t="str">
        <f>IF([6]道具信息!P254="","",[6]道具信息!P254)</f>
        <v/>
      </c>
      <c r="Q254" s="33" t="str">
        <f>IF([6]道具信息!Q254="","",[6]道具信息!Q254)</f>
        <v/>
      </c>
      <c r="R254" s="33" t="str">
        <f>IF([6]道具信息!R254="","",[6]道具信息!R254)</f>
        <v/>
      </c>
      <c r="S254" s="33" t="str">
        <f>IF([6]道具信息!S254="","",[6]道具信息!S254)</f>
        <v/>
      </c>
      <c r="T254" s="33" t="str">
        <f>IF([6]道具信息!T254="","",[6]道具信息!T254)</f>
        <v/>
      </c>
      <c r="U254" s="33" t="str">
        <f>IF([6]道具信息!U254="","",[6]道具信息!U254)</f>
        <v/>
      </c>
      <c r="V254" s="33" t="str">
        <f>IF([6]道具信息!V254="","",[6]道具信息!V254)</f>
        <v/>
      </c>
      <c r="W254" s="33" t="str">
        <f>IF([6]道具信息!W254="","",[6]道具信息!W254)</f>
        <v/>
      </c>
      <c r="X254" s="33" t="str">
        <f>IF([6]道具信息!X254="","",[6]道具信息!X254)</f>
        <v/>
      </c>
      <c r="Y254" s="33" t="str">
        <f>IF([6]道具信息!Y254="","",[6]道具信息!Y254)</f>
        <v/>
      </c>
      <c r="Z254" s="33" t="str">
        <f>IF([6]道具信息!Z254="","",[6]道具信息!Z254)</f>
        <v/>
      </c>
    </row>
    <row r="255" spans="1:26" x14ac:dyDescent="0.15">
      <c r="A255" s="33" t="str">
        <f>IF([6]道具信息!A255="","",[6]道具信息!A255)</f>
        <v/>
      </c>
      <c r="B255" s="33" t="str">
        <f>IF([6]道具信息!B255="","",[6]道具信息!B255)</f>
        <v/>
      </c>
      <c r="C255" s="33">
        <f>IF([6]道具信息!C255="","",[6]道具信息!C255)</f>
        <v>21114</v>
      </c>
      <c r="D255" s="33" t="str">
        <f>IF([6]道具信息!D255="","",[6]道具信息!D255)</f>
        <v>城建3小时加速令</v>
      </c>
      <c r="E255" s="33">
        <f>IF([6]道具信息!E255="","",[6]道具信息!E255)</f>
        <v>100</v>
      </c>
      <c r="F255" s="33">
        <f>IF([6]道具信息!F255="","",[6]道具信息!F255)</f>
        <v>1.8</v>
      </c>
      <c r="G255" s="33">
        <f>IF([6]道具信息!G255="","",[6]道具信息!G255)</f>
        <v>1</v>
      </c>
      <c r="H255" s="33">
        <f>IF([6]道具信息!H255="","",[6]道具信息!H255)</f>
        <v>0.8</v>
      </c>
      <c r="I255" s="33">
        <f>IF([6]道具信息!I255="","",[6]道具信息!I255)</f>
        <v>180</v>
      </c>
      <c r="J255" s="33">
        <f>IF([6]道具信息!J255="","",[6]道具信息!J255)</f>
        <v>100</v>
      </c>
      <c r="K255" s="33">
        <f>IF([6]道具信息!K255="","",[6]道具信息!K255)</f>
        <v>80</v>
      </c>
      <c r="L255" s="33" t="str">
        <f>IF([6]道具信息!L255="","",[6]道具信息!L255)</f>
        <v>使用后城池建设加速3小时</v>
      </c>
      <c r="M255" s="33" t="str">
        <f>IF([6]道具信息!M255="","",[6]道具信息!M255)</f>
        <v/>
      </c>
      <c r="N255" s="33" t="str">
        <f>IF([6]道具信息!N255="","",[6]道具信息!N255)</f>
        <v/>
      </c>
      <c r="O255" s="33" t="str">
        <f>IF([6]道具信息!O255="","",[6]道具信息!O255)</f>
        <v/>
      </c>
      <c r="P255" s="33" t="str">
        <f>IF([6]道具信息!P255="","",[6]道具信息!P255)</f>
        <v/>
      </c>
      <c r="Q255" s="33" t="str">
        <f>IF([6]道具信息!Q255="","",[6]道具信息!Q255)</f>
        <v/>
      </c>
      <c r="R255" s="33" t="str">
        <f>IF([6]道具信息!R255="","",[6]道具信息!R255)</f>
        <v/>
      </c>
      <c r="S255" s="33" t="str">
        <f>IF([6]道具信息!S255="","",[6]道具信息!S255)</f>
        <v/>
      </c>
      <c r="T255" s="33" t="str">
        <f>IF([6]道具信息!T255="","",[6]道具信息!T255)</f>
        <v/>
      </c>
      <c r="U255" s="33" t="str">
        <f>IF([6]道具信息!U255="","",[6]道具信息!U255)</f>
        <v/>
      </c>
      <c r="V255" s="33" t="str">
        <f>IF([6]道具信息!V255="","",[6]道具信息!V255)</f>
        <v/>
      </c>
      <c r="W255" s="33" t="str">
        <f>IF([6]道具信息!W255="","",[6]道具信息!W255)</f>
        <v/>
      </c>
      <c r="X255" s="33" t="str">
        <f>IF([6]道具信息!X255="","",[6]道具信息!X255)</f>
        <v/>
      </c>
      <c r="Y255" s="33" t="str">
        <f>IF([6]道具信息!Y255="","",[6]道具信息!Y255)</f>
        <v/>
      </c>
      <c r="Z255" s="33" t="str">
        <f>IF([6]道具信息!Z255="","",[6]道具信息!Z255)</f>
        <v/>
      </c>
    </row>
    <row r="256" spans="1:26" x14ac:dyDescent="0.15">
      <c r="A256" s="33" t="str">
        <f>IF([6]道具信息!A256="","",[6]道具信息!A256)</f>
        <v/>
      </c>
      <c r="B256" s="33" t="str">
        <f>IF([6]道具信息!B256="","",[6]道具信息!B256)</f>
        <v/>
      </c>
      <c r="C256" s="33">
        <f>IF([6]道具信息!C256="","",[6]道具信息!C256)</f>
        <v>21135</v>
      </c>
      <c r="D256" s="33" t="str">
        <f>IF([6]道具信息!D256="","",[6]道具信息!D256)</f>
        <v>城建8小时加速令</v>
      </c>
      <c r="E256" s="33">
        <f>IF([6]道具信息!E256="","",[6]道具信息!E256)</f>
        <v>160</v>
      </c>
      <c r="F256" s="33">
        <f>IF([6]道具信息!F256="","",[6]道具信息!F256)</f>
        <v>3</v>
      </c>
      <c r="G256" s="33">
        <f>IF([6]道具信息!G256="","",[6]道具信息!G256)</f>
        <v>1</v>
      </c>
      <c r="H256" s="33">
        <f>IF([6]道具信息!H256="","",[6]道具信息!H256)</f>
        <v>1</v>
      </c>
      <c r="I256" s="33">
        <f>IF([6]道具信息!I256="","",[6]道具信息!I256)</f>
        <v>480</v>
      </c>
      <c r="J256" s="33">
        <f>IF([6]道具信息!J256="","",[6]道具信息!J256)</f>
        <v>160</v>
      </c>
      <c r="K256" s="33">
        <f>IF([6]道具信息!K256="","",[6]道具信息!K256)</f>
        <v>160</v>
      </c>
      <c r="L256" s="33" t="str">
        <f>IF([6]道具信息!L256="","",[6]道具信息!L256)</f>
        <v>使用后城池建设加速8小时</v>
      </c>
      <c r="M256" s="33" t="str">
        <f>IF([6]道具信息!M256="","",[6]道具信息!M256)</f>
        <v/>
      </c>
      <c r="N256" s="33" t="str">
        <f>IF([6]道具信息!N256="","",[6]道具信息!N256)</f>
        <v/>
      </c>
      <c r="O256" s="33" t="str">
        <f>IF([6]道具信息!O256="","",[6]道具信息!O256)</f>
        <v/>
      </c>
      <c r="P256" s="33" t="str">
        <f>IF([6]道具信息!P256="","",[6]道具信息!P256)</f>
        <v/>
      </c>
      <c r="Q256" s="33" t="str">
        <f>IF([6]道具信息!Q256="","",[6]道具信息!Q256)</f>
        <v/>
      </c>
      <c r="R256" s="33" t="str">
        <f>IF([6]道具信息!R256="","",[6]道具信息!R256)</f>
        <v/>
      </c>
      <c r="S256" s="33" t="str">
        <f>IF([6]道具信息!S256="","",[6]道具信息!S256)</f>
        <v/>
      </c>
      <c r="T256" s="33" t="str">
        <f>IF([6]道具信息!T256="","",[6]道具信息!T256)</f>
        <v/>
      </c>
      <c r="U256" s="33" t="str">
        <f>IF([6]道具信息!U256="","",[6]道具信息!U256)</f>
        <v/>
      </c>
      <c r="V256" s="33" t="str">
        <f>IF([6]道具信息!V256="","",[6]道具信息!V256)</f>
        <v/>
      </c>
      <c r="W256" s="33" t="str">
        <f>IF([6]道具信息!W256="","",[6]道具信息!W256)</f>
        <v/>
      </c>
      <c r="X256" s="33" t="str">
        <f>IF([6]道具信息!X256="","",[6]道具信息!X256)</f>
        <v/>
      </c>
      <c r="Y256" s="33" t="str">
        <f>IF([6]道具信息!Y256="","",[6]道具信息!Y256)</f>
        <v/>
      </c>
      <c r="Z256" s="33" t="str">
        <f>IF([6]道具信息!Z256="","",[6]道具信息!Z256)</f>
        <v/>
      </c>
    </row>
    <row r="257" spans="1:26" x14ac:dyDescent="0.15">
      <c r="A257" s="33" t="str">
        <f>IF([6]道具信息!A257="","",[6]道具信息!A257)</f>
        <v/>
      </c>
      <c r="B257" s="33" t="str">
        <f>IF([6]道具信息!B257="","",[6]道具信息!B257)</f>
        <v/>
      </c>
      <c r="C257" s="33" t="str">
        <f>IF([6]道具信息!C257="","",[6]道具信息!C257)</f>
        <v/>
      </c>
      <c r="D257" s="33" t="str">
        <f>IF([6]道具信息!D257="","",[6]道具信息!D257)</f>
        <v/>
      </c>
      <c r="E257" s="33" t="str">
        <f>IF([6]道具信息!E257="","",[6]道具信息!E257)</f>
        <v/>
      </c>
      <c r="F257" s="33" t="str">
        <f>IF([6]道具信息!F257="","",[6]道具信息!F257)</f>
        <v/>
      </c>
      <c r="G257" s="33" t="str">
        <f>IF([6]道具信息!G257="","",[6]道具信息!G257)</f>
        <v/>
      </c>
      <c r="H257" s="33" t="str">
        <f>IF([6]道具信息!H257="","",[6]道具信息!H257)</f>
        <v/>
      </c>
      <c r="I257" s="33" t="str">
        <f>IF([6]道具信息!I257="","",[6]道具信息!I257)</f>
        <v/>
      </c>
      <c r="J257" s="33" t="str">
        <f>IF([6]道具信息!J257="","",[6]道具信息!J257)</f>
        <v/>
      </c>
      <c r="K257" s="33" t="str">
        <f>IF([6]道具信息!K257="","",[6]道具信息!K257)</f>
        <v/>
      </c>
      <c r="L257" s="33" t="str">
        <f>IF([6]道具信息!L257="","",[6]道具信息!L257)</f>
        <v/>
      </c>
      <c r="M257" s="33" t="str">
        <f>IF([6]道具信息!M257="","",[6]道具信息!M257)</f>
        <v/>
      </c>
      <c r="N257" s="33" t="str">
        <f>IF([6]道具信息!N257="","",[6]道具信息!N257)</f>
        <v/>
      </c>
      <c r="O257" s="33" t="str">
        <f>IF([6]道具信息!O257="","",[6]道具信息!O257)</f>
        <v/>
      </c>
      <c r="P257" s="33" t="str">
        <f>IF([6]道具信息!P257="","",[6]道具信息!P257)</f>
        <v/>
      </c>
      <c r="Q257" s="33" t="str">
        <f>IF([6]道具信息!Q257="","",[6]道具信息!Q257)</f>
        <v/>
      </c>
      <c r="R257" s="33" t="str">
        <f>IF([6]道具信息!R257="","",[6]道具信息!R257)</f>
        <v/>
      </c>
      <c r="S257" s="33" t="str">
        <f>IF([6]道具信息!S257="","",[6]道具信息!S257)</f>
        <v/>
      </c>
      <c r="T257" s="33" t="str">
        <f>IF([6]道具信息!T257="","",[6]道具信息!T257)</f>
        <v/>
      </c>
      <c r="U257" s="33" t="str">
        <f>IF([6]道具信息!U257="","",[6]道具信息!U257)</f>
        <v/>
      </c>
      <c r="V257" s="33" t="str">
        <f>IF([6]道具信息!V257="","",[6]道具信息!V257)</f>
        <v/>
      </c>
      <c r="W257" s="33" t="str">
        <f>IF([6]道具信息!W257="","",[6]道具信息!W257)</f>
        <v/>
      </c>
      <c r="X257" s="33" t="str">
        <f>IF([6]道具信息!X257="","",[6]道具信息!X257)</f>
        <v/>
      </c>
      <c r="Y257" s="33" t="str">
        <f>IF([6]道具信息!Y257="","",[6]道具信息!Y257)</f>
        <v/>
      </c>
      <c r="Z257" s="33" t="str">
        <f>IF([6]道具信息!Z257="","",[6]道具信息!Z257)</f>
        <v/>
      </c>
    </row>
    <row r="258" spans="1:26" x14ac:dyDescent="0.15">
      <c r="A258" s="33" t="str">
        <f>IF([6]道具信息!A258="","",[6]道具信息!A258)</f>
        <v/>
      </c>
      <c r="B258" s="33" t="str">
        <f>IF([6]道具信息!B258="","",[6]道具信息!B258)</f>
        <v/>
      </c>
      <c r="C258" s="33">
        <f>IF([6]道具信息!C258="","",[6]道具信息!C258)</f>
        <v>21115</v>
      </c>
      <c r="D258" s="33" t="str">
        <f>IF([6]道具信息!D258="","",[6]道具信息!D258)</f>
        <v>招募1分钟加速令</v>
      </c>
      <c r="E258" s="33">
        <f>IF([6]道具信息!E258="","",[6]道具信息!E258)</f>
        <v>2</v>
      </c>
      <c r="F258" s="33">
        <f>IF([6]道具信息!F258="","",[6]道具信息!F258)</f>
        <v>1</v>
      </c>
      <c r="G258" s="33">
        <f>IF([6]道具信息!G258="","",[6]道具信息!G258)</f>
        <v>1</v>
      </c>
      <c r="H258" s="33">
        <f>IF([6]道具信息!H258="","",[6]道具信息!H258)</f>
        <v>0.3</v>
      </c>
      <c r="I258" s="33">
        <f>IF([6]道具信息!I258="","",[6]道具信息!I258)</f>
        <v>2</v>
      </c>
      <c r="J258" s="33">
        <f>IF([6]道具信息!J258="","",[6]道具信息!J258)</f>
        <v>2</v>
      </c>
      <c r="K258" s="33">
        <f>IF([6]道具信息!K258="","",[6]道具信息!K258)</f>
        <v>0.6</v>
      </c>
      <c r="L258" s="33" t="str">
        <f>IF([6]道具信息!L258="","",[6]道具信息!L258)</f>
        <v>使用后士兵招募加速1分钟</v>
      </c>
      <c r="M258" s="33" t="str">
        <f>IF([6]道具信息!M258="","",[6]道具信息!M258)</f>
        <v/>
      </c>
      <c r="N258" s="33" t="str">
        <f>IF([6]道具信息!N258="","",[6]道具信息!N258)</f>
        <v/>
      </c>
      <c r="O258" s="33" t="str">
        <f>IF([6]道具信息!O258="","",[6]道具信息!O258)</f>
        <v/>
      </c>
      <c r="P258" s="33" t="str">
        <f>IF([6]道具信息!P258="","",[6]道具信息!P258)</f>
        <v/>
      </c>
      <c r="Q258" s="33" t="str">
        <f>IF([6]道具信息!Q258="","",[6]道具信息!Q258)</f>
        <v/>
      </c>
      <c r="R258" s="33" t="str">
        <f>IF([6]道具信息!R258="","",[6]道具信息!R258)</f>
        <v/>
      </c>
      <c r="S258" s="33" t="str">
        <f>IF([6]道具信息!S258="","",[6]道具信息!S258)</f>
        <v/>
      </c>
      <c r="T258" s="33" t="str">
        <f>IF([6]道具信息!T258="","",[6]道具信息!T258)</f>
        <v/>
      </c>
      <c r="U258" s="33" t="str">
        <f>IF([6]道具信息!U258="","",[6]道具信息!U258)</f>
        <v/>
      </c>
      <c r="V258" s="33" t="str">
        <f>IF([6]道具信息!V258="","",[6]道具信息!V258)</f>
        <v/>
      </c>
      <c r="W258" s="33" t="str">
        <f>IF([6]道具信息!W258="","",[6]道具信息!W258)</f>
        <v/>
      </c>
      <c r="X258" s="33" t="str">
        <f>IF([6]道具信息!X258="","",[6]道具信息!X258)</f>
        <v/>
      </c>
      <c r="Y258" s="33" t="str">
        <f>IF([6]道具信息!Y258="","",[6]道具信息!Y258)</f>
        <v/>
      </c>
      <c r="Z258" s="33" t="str">
        <f>IF([6]道具信息!Z258="","",[6]道具信息!Z258)</f>
        <v/>
      </c>
    </row>
    <row r="259" spans="1:26" x14ac:dyDescent="0.15">
      <c r="A259" s="33" t="str">
        <f>IF([6]道具信息!A259="","",[6]道具信息!A259)</f>
        <v/>
      </c>
      <c r="B259" s="33" t="str">
        <f>IF([6]道具信息!B259="","",[6]道具信息!B259)</f>
        <v/>
      </c>
      <c r="C259" s="33">
        <f>IF([6]道具信息!C259="","",[6]道具信息!C259)</f>
        <v>21116</v>
      </c>
      <c r="D259" s="33" t="str">
        <f>IF([6]道具信息!D259="","",[6]道具信息!D259)</f>
        <v>招募5分钟加速令</v>
      </c>
      <c r="E259" s="33">
        <f>IF([6]道具信息!E259="","",[6]道具信息!E259)</f>
        <v>8</v>
      </c>
      <c r="F259" s="33">
        <f>IF([6]道具信息!F259="","",[6]道具信息!F259)</f>
        <v>1</v>
      </c>
      <c r="G259" s="33">
        <f>IF([6]道具信息!G259="","",[6]道具信息!G259)</f>
        <v>1</v>
      </c>
      <c r="H259" s="33">
        <f>IF([6]道具信息!H259="","",[6]道具信息!H259)</f>
        <v>0.4</v>
      </c>
      <c r="I259" s="33">
        <f>IF([6]道具信息!I259="","",[6]道具信息!I259)</f>
        <v>8</v>
      </c>
      <c r="J259" s="33">
        <f>IF([6]道具信息!J259="","",[6]道具信息!J259)</f>
        <v>8</v>
      </c>
      <c r="K259" s="33">
        <f>IF([6]道具信息!K259="","",[6]道具信息!K259)</f>
        <v>3.2</v>
      </c>
      <c r="L259" s="33" t="str">
        <f>IF([6]道具信息!L259="","",[6]道具信息!L259)</f>
        <v>使用后士兵招募加速5分钟</v>
      </c>
      <c r="M259" s="33" t="str">
        <f>IF([6]道具信息!M259="","",[6]道具信息!M259)</f>
        <v/>
      </c>
      <c r="N259" s="33" t="str">
        <f>IF([6]道具信息!N259="","",[6]道具信息!N259)</f>
        <v/>
      </c>
      <c r="O259" s="33" t="str">
        <f>IF([6]道具信息!O259="","",[6]道具信息!O259)</f>
        <v/>
      </c>
      <c r="P259" s="33" t="str">
        <f>IF([6]道具信息!P259="","",[6]道具信息!P259)</f>
        <v/>
      </c>
      <c r="Q259" s="33" t="str">
        <f>IF([6]道具信息!Q259="","",[6]道具信息!Q259)</f>
        <v/>
      </c>
      <c r="R259" s="33" t="str">
        <f>IF([6]道具信息!R259="","",[6]道具信息!R259)</f>
        <v/>
      </c>
      <c r="S259" s="33" t="str">
        <f>IF([6]道具信息!S259="","",[6]道具信息!S259)</f>
        <v/>
      </c>
      <c r="T259" s="33" t="str">
        <f>IF([6]道具信息!T259="","",[6]道具信息!T259)</f>
        <v/>
      </c>
      <c r="U259" s="33" t="str">
        <f>IF([6]道具信息!U259="","",[6]道具信息!U259)</f>
        <v/>
      </c>
      <c r="V259" s="33" t="str">
        <f>IF([6]道具信息!V259="","",[6]道具信息!V259)</f>
        <v/>
      </c>
      <c r="W259" s="33" t="str">
        <f>IF([6]道具信息!W259="","",[6]道具信息!W259)</f>
        <v/>
      </c>
      <c r="X259" s="33" t="str">
        <f>IF([6]道具信息!X259="","",[6]道具信息!X259)</f>
        <v/>
      </c>
      <c r="Y259" s="33" t="str">
        <f>IF([6]道具信息!Y259="","",[6]道具信息!Y259)</f>
        <v/>
      </c>
      <c r="Z259" s="33" t="str">
        <f>IF([6]道具信息!Z259="","",[6]道具信息!Z259)</f>
        <v/>
      </c>
    </row>
    <row r="260" spans="1:26" x14ac:dyDescent="0.15">
      <c r="A260" s="33" t="str">
        <f>IF([6]道具信息!A260="","",[6]道具信息!A260)</f>
        <v/>
      </c>
      <c r="B260" s="33" t="str">
        <f>IF([6]道具信息!B260="","",[6]道具信息!B260)</f>
        <v/>
      </c>
      <c r="C260" s="33">
        <f>IF([6]道具信息!C260="","",[6]道具信息!C260)</f>
        <v>21117</v>
      </c>
      <c r="D260" s="33" t="str">
        <f>IF([6]道具信息!D260="","",[6]道具信息!D260)</f>
        <v>招募20分钟加速令</v>
      </c>
      <c r="E260" s="33">
        <f>IF([6]道具信息!E260="","",[6]道具信息!E260)</f>
        <v>20</v>
      </c>
      <c r="F260" s="33">
        <f>IF([6]道具信息!F260="","",[6]道具信息!F260)</f>
        <v>1</v>
      </c>
      <c r="G260" s="33">
        <f>IF([6]道具信息!G260="","",[6]道具信息!G260)</f>
        <v>1</v>
      </c>
      <c r="H260" s="33">
        <f>IF([6]道具信息!H260="","",[6]道具信息!H260)</f>
        <v>0.5</v>
      </c>
      <c r="I260" s="33">
        <f>IF([6]道具信息!I260="","",[6]道具信息!I260)</f>
        <v>20</v>
      </c>
      <c r="J260" s="33">
        <f>IF([6]道具信息!J260="","",[6]道具信息!J260)</f>
        <v>20</v>
      </c>
      <c r="K260" s="33">
        <f>IF([6]道具信息!K260="","",[6]道具信息!K260)</f>
        <v>10</v>
      </c>
      <c r="L260" s="33" t="str">
        <f>IF([6]道具信息!L260="","",[6]道具信息!L260)</f>
        <v>使用后士兵招募加速20分钟</v>
      </c>
      <c r="M260" s="33" t="str">
        <f>IF([6]道具信息!M260="","",[6]道具信息!M260)</f>
        <v/>
      </c>
      <c r="N260" s="33" t="str">
        <f>IF([6]道具信息!N260="","",[6]道具信息!N260)</f>
        <v/>
      </c>
      <c r="O260" s="33" t="str">
        <f>IF([6]道具信息!O260="","",[6]道具信息!O260)</f>
        <v/>
      </c>
      <c r="P260" s="33" t="str">
        <f>IF([6]道具信息!P260="","",[6]道具信息!P260)</f>
        <v/>
      </c>
      <c r="Q260" s="33" t="str">
        <f>IF([6]道具信息!Q260="","",[6]道具信息!Q260)</f>
        <v/>
      </c>
      <c r="R260" s="33" t="str">
        <f>IF([6]道具信息!R260="","",[6]道具信息!R260)</f>
        <v/>
      </c>
      <c r="S260" s="33" t="str">
        <f>IF([6]道具信息!S260="","",[6]道具信息!S260)</f>
        <v/>
      </c>
      <c r="T260" s="33" t="str">
        <f>IF([6]道具信息!T260="","",[6]道具信息!T260)</f>
        <v/>
      </c>
      <c r="U260" s="33" t="str">
        <f>IF([6]道具信息!U260="","",[6]道具信息!U260)</f>
        <v/>
      </c>
      <c r="V260" s="33" t="str">
        <f>IF([6]道具信息!V260="","",[6]道具信息!V260)</f>
        <v/>
      </c>
      <c r="W260" s="33" t="str">
        <f>IF([6]道具信息!W260="","",[6]道具信息!W260)</f>
        <v/>
      </c>
      <c r="X260" s="33" t="str">
        <f>IF([6]道具信息!X260="","",[6]道具信息!X260)</f>
        <v/>
      </c>
      <c r="Y260" s="33" t="str">
        <f>IF([6]道具信息!Y260="","",[6]道具信息!Y260)</f>
        <v/>
      </c>
      <c r="Z260" s="33" t="str">
        <f>IF([6]道具信息!Z260="","",[6]道具信息!Z260)</f>
        <v/>
      </c>
    </row>
    <row r="261" spans="1:26" x14ac:dyDescent="0.15">
      <c r="A261" s="33" t="str">
        <f>IF([6]道具信息!A261="","",[6]道具信息!A261)</f>
        <v/>
      </c>
      <c r="B261" s="33" t="str">
        <f>IF([6]道具信息!B261="","",[6]道具信息!B261)</f>
        <v/>
      </c>
      <c r="C261" s="33">
        <f>IF([6]道具信息!C261="","",[6]道具信息!C261)</f>
        <v>21118</v>
      </c>
      <c r="D261" s="33" t="str">
        <f>IF([6]道具信息!D261="","",[6]道具信息!D261)</f>
        <v>招募1小时加速令</v>
      </c>
      <c r="E261" s="33">
        <f>IF([6]道具信息!E261="","",[6]道具信息!E261)</f>
        <v>50</v>
      </c>
      <c r="F261" s="33">
        <f>IF([6]道具信息!F261="","",[6]道具信息!F261)</f>
        <v>1.2</v>
      </c>
      <c r="G261" s="33">
        <f>IF([6]道具信息!G261="","",[6]道具信息!G261)</f>
        <v>1</v>
      </c>
      <c r="H261" s="33">
        <f>IF([6]道具信息!H261="","",[6]道具信息!H261)</f>
        <v>0.6</v>
      </c>
      <c r="I261" s="33">
        <f>IF([6]道具信息!I261="","",[6]道具信息!I261)</f>
        <v>60</v>
      </c>
      <c r="J261" s="33">
        <f>IF([6]道具信息!J261="","",[6]道具信息!J261)</f>
        <v>50</v>
      </c>
      <c r="K261" s="33">
        <f>IF([6]道具信息!K261="","",[6]道具信息!K261)</f>
        <v>30</v>
      </c>
      <c r="L261" s="33" t="str">
        <f>IF([6]道具信息!L261="","",[6]道具信息!L261)</f>
        <v>使用后士兵招募加速1小时</v>
      </c>
      <c r="M261" s="33" t="str">
        <f>IF([6]道具信息!M261="","",[6]道具信息!M261)</f>
        <v/>
      </c>
      <c r="N261" s="33" t="str">
        <f>IF([6]道具信息!N261="","",[6]道具信息!N261)</f>
        <v/>
      </c>
      <c r="O261" s="33" t="str">
        <f>IF([6]道具信息!O261="","",[6]道具信息!O261)</f>
        <v/>
      </c>
      <c r="P261" s="33" t="str">
        <f>IF([6]道具信息!P261="","",[6]道具信息!P261)</f>
        <v/>
      </c>
      <c r="Q261" s="33" t="str">
        <f>IF([6]道具信息!Q261="","",[6]道具信息!Q261)</f>
        <v/>
      </c>
      <c r="R261" s="33" t="str">
        <f>IF([6]道具信息!R261="","",[6]道具信息!R261)</f>
        <v/>
      </c>
      <c r="S261" s="33" t="str">
        <f>IF([6]道具信息!S261="","",[6]道具信息!S261)</f>
        <v/>
      </c>
      <c r="T261" s="33" t="str">
        <f>IF([6]道具信息!T261="","",[6]道具信息!T261)</f>
        <v/>
      </c>
      <c r="U261" s="33" t="str">
        <f>IF([6]道具信息!U261="","",[6]道具信息!U261)</f>
        <v/>
      </c>
      <c r="V261" s="33" t="str">
        <f>IF([6]道具信息!V261="","",[6]道具信息!V261)</f>
        <v/>
      </c>
      <c r="W261" s="33" t="str">
        <f>IF([6]道具信息!W261="","",[6]道具信息!W261)</f>
        <v/>
      </c>
      <c r="X261" s="33" t="str">
        <f>IF([6]道具信息!X261="","",[6]道具信息!X261)</f>
        <v/>
      </c>
      <c r="Y261" s="33" t="str">
        <f>IF([6]道具信息!Y261="","",[6]道具信息!Y261)</f>
        <v/>
      </c>
      <c r="Z261" s="33" t="str">
        <f>IF([6]道具信息!Z261="","",[6]道具信息!Z261)</f>
        <v/>
      </c>
    </row>
    <row r="262" spans="1:26" x14ac:dyDescent="0.15">
      <c r="A262" s="33" t="str">
        <f>IF([6]道具信息!A262="","",[6]道具信息!A262)</f>
        <v/>
      </c>
      <c r="B262" s="33" t="str">
        <f>IF([6]道具信息!B262="","",[6]道具信息!B262)</f>
        <v/>
      </c>
      <c r="C262" s="33">
        <f>IF([6]道具信息!C262="","",[6]道具信息!C262)</f>
        <v>21119</v>
      </c>
      <c r="D262" s="33" t="str">
        <f>IF([6]道具信息!D262="","",[6]道具信息!D262)</f>
        <v>招募3小时加速令</v>
      </c>
      <c r="E262" s="33">
        <f>IF([6]道具信息!E262="","",[6]道具信息!E262)</f>
        <v>100</v>
      </c>
      <c r="F262" s="33">
        <f>IF([6]道具信息!F262="","",[6]道具信息!F262)</f>
        <v>1.8</v>
      </c>
      <c r="G262" s="33">
        <f>IF([6]道具信息!G262="","",[6]道具信息!G262)</f>
        <v>1</v>
      </c>
      <c r="H262" s="33">
        <f>IF([6]道具信息!H262="","",[6]道具信息!H262)</f>
        <v>0.8</v>
      </c>
      <c r="I262" s="33">
        <f>IF([6]道具信息!I262="","",[6]道具信息!I262)</f>
        <v>180</v>
      </c>
      <c r="J262" s="33">
        <f>IF([6]道具信息!J262="","",[6]道具信息!J262)</f>
        <v>100</v>
      </c>
      <c r="K262" s="33">
        <f>IF([6]道具信息!K262="","",[6]道具信息!K262)</f>
        <v>80</v>
      </c>
      <c r="L262" s="33" t="str">
        <f>IF([6]道具信息!L262="","",[6]道具信息!L262)</f>
        <v>使用后士兵招募加速3小时</v>
      </c>
      <c r="M262" s="33" t="str">
        <f>IF([6]道具信息!M262="","",[6]道具信息!M262)</f>
        <v/>
      </c>
      <c r="N262" s="33" t="str">
        <f>IF([6]道具信息!N262="","",[6]道具信息!N262)</f>
        <v/>
      </c>
      <c r="O262" s="33" t="str">
        <f>IF([6]道具信息!O262="","",[6]道具信息!O262)</f>
        <v/>
      </c>
      <c r="P262" s="33" t="str">
        <f>IF([6]道具信息!P262="","",[6]道具信息!P262)</f>
        <v/>
      </c>
      <c r="Q262" s="33" t="str">
        <f>IF([6]道具信息!Q262="","",[6]道具信息!Q262)</f>
        <v/>
      </c>
      <c r="R262" s="33" t="str">
        <f>IF([6]道具信息!R262="","",[6]道具信息!R262)</f>
        <v/>
      </c>
      <c r="S262" s="33" t="str">
        <f>IF([6]道具信息!S262="","",[6]道具信息!S262)</f>
        <v/>
      </c>
      <c r="T262" s="33" t="str">
        <f>IF([6]道具信息!T262="","",[6]道具信息!T262)</f>
        <v/>
      </c>
      <c r="U262" s="33" t="str">
        <f>IF([6]道具信息!U262="","",[6]道具信息!U262)</f>
        <v/>
      </c>
      <c r="V262" s="33" t="str">
        <f>IF([6]道具信息!V262="","",[6]道具信息!V262)</f>
        <v/>
      </c>
      <c r="W262" s="33" t="str">
        <f>IF([6]道具信息!W262="","",[6]道具信息!W262)</f>
        <v/>
      </c>
      <c r="X262" s="33" t="str">
        <f>IF([6]道具信息!X262="","",[6]道具信息!X262)</f>
        <v/>
      </c>
      <c r="Y262" s="33" t="str">
        <f>IF([6]道具信息!Y262="","",[6]道具信息!Y262)</f>
        <v/>
      </c>
      <c r="Z262" s="33" t="str">
        <f>IF([6]道具信息!Z262="","",[6]道具信息!Z262)</f>
        <v/>
      </c>
    </row>
    <row r="263" spans="1:26" x14ac:dyDescent="0.15">
      <c r="A263" s="33" t="str">
        <f>IF([6]道具信息!A263="","",[6]道具信息!A263)</f>
        <v/>
      </c>
      <c r="B263" s="33" t="str">
        <f>IF([6]道具信息!B263="","",[6]道具信息!B263)</f>
        <v/>
      </c>
      <c r="C263" s="33">
        <f>IF([6]道具信息!C263="","",[6]道具信息!C263)</f>
        <v>21136</v>
      </c>
      <c r="D263" s="33" t="str">
        <f>IF([6]道具信息!D263="","",[6]道具信息!D263)</f>
        <v>招募8小时加速令</v>
      </c>
      <c r="E263" s="33">
        <f>IF([6]道具信息!E263="","",[6]道具信息!E263)</f>
        <v>160</v>
      </c>
      <c r="F263" s="33">
        <f>IF([6]道具信息!F263="","",[6]道具信息!F263)</f>
        <v>3</v>
      </c>
      <c r="G263" s="33">
        <f>IF([6]道具信息!G263="","",[6]道具信息!G263)</f>
        <v>1</v>
      </c>
      <c r="H263" s="33">
        <f>IF([6]道具信息!H263="","",[6]道具信息!H263)</f>
        <v>1</v>
      </c>
      <c r="I263" s="33">
        <f>IF([6]道具信息!I263="","",[6]道具信息!I263)</f>
        <v>480</v>
      </c>
      <c r="J263" s="33">
        <f>IF([6]道具信息!J263="","",[6]道具信息!J263)</f>
        <v>160</v>
      </c>
      <c r="K263" s="33">
        <f>IF([6]道具信息!K263="","",[6]道具信息!K263)</f>
        <v>160</v>
      </c>
      <c r="L263" s="33" t="str">
        <f>IF([6]道具信息!L263="","",[6]道具信息!L263)</f>
        <v>使用后士兵招募加速8小时</v>
      </c>
      <c r="M263" s="33" t="str">
        <f>IF([6]道具信息!M263="","",[6]道具信息!M263)</f>
        <v/>
      </c>
      <c r="N263" s="33" t="str">
        <f>IF([6]道具信息!N263="","",[6]道具信息!N263)</f>
        <v/>
      </c>
      <c r="O263" s="33" t="str">
        <f>IF([6]道具信息!O263="","",[6]道具信息!O263)</f>
        <v/>
      </c>
      <c r="P263" s="33" t="str">
        <f>IF([6]道具信息!P263="","",[6]道具信息!P263)</f>
        <v/>
      </c>
      <c r="Q263" s="33" t="str">
        <f>IF([6]道具信息!Q263="","",[6]道具信息!Q263)</f>
        <v/>
      </c>
      <c r="R263" s="33" t="str">
        <f>IF([6]道具信息!R263="","",[6]道具信息!R263)</f>
        <v/>
      </c>
      <c r="S263" s="33" t="str">
        <f>IF([6]道具信息!S263="","",[6]道具信息!S263)</f>
        <v/>
      </c>
      <c r="T263" s="33" t="str">
        <f>IF([6]道具信息!T263="","",[6]道具信息!T263)</f>
        <v/>
      </c>
      <c r="U263" s="33" t="str">
        <f>IF([6]道具信息!U263="","",[6]道具信息!U263)</f>
        <v/>
      </c>
      <c r="V263" s="33" t="str">
        <f>IF([6]道具信息!V263="","",[6]道具信息!V263)</f>
        <v/>
      </c>
      <c r="W263" s="33" t="str">
        <f>IF([6]道具信息!W263="","",[6]道具信息!W263)</f>
        <v/>
      </c>
      <c r="X263" s="33" t="str">
        <f>IF([6]道具信息!X263="","",[6]道具信息!X263)</f>
        <v/>
      </c>
      <c r="Y263" s="33" t="str">
        <f>IF([6]道具信息!Y263="","",[6]道具信息!Y263)</f>
        <v/>
      </c>
      <c r="Z263" s="33" t="str">
        <f>IF([6]道具信息!Z263="","",[6]道具信息!Z263)</f>
        <v/>
      </c>
    </row>
    <row r="264" spans="1:26" x14ac:dyDescent="0.15">
      <c r="A264" s="33" t="str">
        <f>IF([6]道具信息!A264="","",[6]道具信息!A264)</f>
        <v/>
      </c>
      <c r="B264" s="33" t="str">
        <f>IF([6]道具信息!B264="","",[6]道具信息!B264)</f>
        <v/>
      </c>
      <c r="C264" s="33" t="str">
        <f>IF([6]道具信息!C264="","",[6]道具信息!C264)</f>
        <v/>
      </c>
      <c r="D264" s="33" t="str">
        <f>IF([6]道具信息!D264="","",[6]道具信息!D264)</f>
        <v/>
      </c>
      <c r="E264" s="33" t="str">
        <f>IF([6]道具信息!E264="","",[6]道具信息!E264)</f>
        <v/>
      </c>
      <c r="F264" s="33" t="str">
        <f>IF([6]道具信息!F264="","",[6]道具信息!F264)</f>
        <v/>
      </c>
      <c r="G264" s="33" t="str">
        <f>IF([6]道具信息!G264="","",[6]道具信息!G264)</f>
        <v/>
      </c>
      <c r="H264" s="33" t="str">
        <f>IF([6]道具信息!H264="","",[6]道具信息!H264)</f>
        <v/>
      </c>
      <c r="I264" s="33" t="str">
        <f>IF([6]道具信息!I264="","",[6]道具信息!I264)</f>
        <v/>
      </c>
      <c r="J264" s="33" t="str">
        <f>IF([6]道具信息!J264="","",[6]道具信息!J264)</f>
        <v/>
      </c>
      <c r="K264" s="33" t="str">
        <f>IF([6]道具信息!K264="","",[6]道具信息!K264)</f>
        <v/>
      </c>
      <c r="L264" s="33" t="str">
        <f>IF([6]道具信息!L264="","",[6]道具信息!L264)</f>
        <v/>
      </c>
      <c r="M264" s="33" t="str">
        <f>IF([6]道具信息!M264="","",[6]道具信息!M264)</f>
        <v/>
      </c>
      <c r="N264" s="33" t="str">
        <f>IF([6]道具信息!N264="","",[6]道具信息!N264)</f>
        <v/>
      </c>
      <c r="O264" s="33" t="str">
        <f>IF([6]道具信息!O264="","",[6]道具信息!O264)</f>
        <v/>
      </c>
      <c r="P264" s="33" t="str">
        <f>IF([6]道具信息!P264="","",[6]道具信息!P264)</f>
        <v/>
      </c>
      <c r="Q264" s="33" t="str">
        <f>IF([6]道具信息!Q264="","",[6]道具信息!Q264)</f>
        <v/>
      </c>
      <c r="R264" s="33" t="str">
        <f>IF([6]道具信息!R264="","",[6]道具信息!R264)</f>
        <v/>
      </c>
      <c r="S264" s="33" t="str">
        <f>IF([6]道具信息!S264="","",[6]道具信息!S264)</f>
        <v/>
      </c>
      <c r="T264" s="33" t="str">
        <f>IF([6]道具信息!T264="","",[6]道具信息!T264)</f>
        <v/>
      </c>
      <c r="U264" s="33" t="str">
        <f>IF([6]道具信息!U264="","",[6]道具信息!U264)</f>
        <v/>
      </c>
      <c r="V264" s="33" t="str">
        <f>IF([6]道具信息!V264="","",[6]道具信息!V264)</f>
        <v/>
      </c>
      <c r="W264" s="33" t="str">
        <f>IF([6]道具信息!W264="","",[6]道具信息!W264)</f>
        <v/>
      </c>
      <c r="X264" s="33" t="str">
        <f>IF([6]道具信息!X264="","",[6]道具信息!X264)</f>
        <v/>
      </c>
      <c r="Y264" s="33" t="str">
        <f>IF([6]道具信息!Y264="","",[6]道具信息!Y264)</f>
        <v/>
      </c>
      <c r="Z264" s="33" t="str">
        <f>IF([6]道具信息!Z264="","",[6]道具信息!Z264)</f>
        <v/>
      </c>
    </row>
    <row r="265" spans="1:26" x14ac:dyDescent="0.15">
      <c r="A265" s="33" t="str">
        <f>IF([6]道具信息!A265="","",[6]道具信息!A265)</f>
        <v/>
      </c>
      <c r="B265" s="33" t="str">
        <f>IF([6]道具信息!B265="","",[6]道具信息!B265)</f>
        <v/>
      </c>
      <c r="C265" s="33">
        <f>IF([6]道具信息!C265="","",[6]道具信息!C265)</f>
        <v>21120</v>
      </c>
      <c r="D265" s="33" t="str">
        <f>IF([6]道具信息!D265="","",[6]道具信息!D265)</f>
        <v>治疗1分钟加速令</v>
      </c>
      <c r="E265" s="33">
        <f>IF([6]道具信息!E265="","",[6]道具信息!E265)</f>
        <v>2</v>
      </c>
      <c r="F265" s="33">
        <f>IF([6]道具信息!F265="","",[6]道具信息!F265)</f>
        <v>1</v>
      </c>
      <c r="G265" s="33">
        <f>IF([6]道具信息!G265="","",[6]道具信息!G265)</f>
        <v>1</v>
      </c>
      <c r="H265" s="33">
        <f>IF([6]道具信息!H265="","",[6]道具信息!H265)</f>
        <v>0.3</v>
      </c>
      <c r="I265" s="33">
        <f>IF([6]道具信息!I265="","",[6]道具信息!I265)</f>
        <v>2</v>
      </c>
      <c r="J265" s="33">
        <f>IF([6]道具信息!J265="","",[6]道具信息!J265)</f>
        <v>2</v>
      </c>
      <c r="K265" s="33">
        <f>IF([6]道具信息!K265="","",[6]道具信息!K265)</f>
        <v>0.6</v>
      </c>
      <c r="L265" s="33" t="str">
        <f>IF([6]道具信息!L265="","",[6]道具信息!L265)</f>
        <v>使用后士兵治疗加速1分钟</v>
      </c>
      <c r="M265" s="33" t="str">
        <f>IF([6]道具信息!M265="","",[6]道具信息!M265)</f>
        <v/>
      </c>
      <c r="N265" s="33" t="str">
        <f>IF([6]道具信息!N265="","",[6]道具信息!N265)</f>
        <v/>
      </c>
      <c r="O265" s="33" t="str">
        <f>IF([6]道具信息!O265="","",[6]道具信息!O265)</f>
        <v/>
      </c>
      <c r="P265" s="33" t="str">
        <f>IF([6]道具信息!P265="","",[6]道具信息!P265)</f>
        <v/>
      </c>
      <c r="Q265" s="33" t="str">
        <f>IF([6]道具信息!Q265="","",[6]道具信息!Q265)</f>
        <v/>
      </c>
      <c r="R265" s="33" t="str">
        <f>IF([6]道具信息!R265="","",[6]道具信息!R265)</f>
        <v/>
      </c>
      <c r="S265" s="33" t="str">
        <f>IF([6]道具信息!S265="","",[6]道具信息!S265)</f>
        <v/>
      </c>
      <c r="T265" s="33" t="str">
        <f>IF([6]道具信息!T265="","",[6]道具信息!T265)</f>
        <v/>
      </c>
      <c r="U265" s="33" t="str">
        <f>IF([6]道具信息!U265="","",[6]道具信息!U265)</f>
        <v/>
      </c>
      <c r="V265" s="33" t="str">
        <f>IF([6]道具信息!V265="","",[6]道具信息!V265)</f>
        <v/>
      </c>
      <c r="W265" s="33" t="str">
        <f>IF([6]道具信息!W265="","",[6]道具信息!W265)</f>
        <v/>
      </c>
      <c r="X265" s="33" t="str">
        <f>IF([6]道具信息!X265="","",[6]道具信息!X265)</f>
        <v/>
      </c>
      <c r="Y265" s="33" t="str">
        <f>IF([6]道具信息!Y265="","",[6]道具信息!Y265)</f>
        <v/>
      </c>
      <c r="Z265" s="33" t="str">
        <f>IF([6]道具信息!Z265="","",[6]道具信息!Z265)</f>
        <v/>
      </c>
    </row>
    <row r="266" spans="1:26" x14ac:dyDescent="0.15">
      <c r="A266" s="33" t="str">
        <f>IF([6]道具信息!A266="","",[6]道具信息!A266)</f>
        <v/>
      </c>
      <c r="B266" s="33" t="str">
        <f>IF([6]道具信息!B266="","",[6]道具信息!B266)</f>
        <v/>
      </c>
      <c r="C266" s="33">
        <f>IF([6]道具信息!C266="","",[6]道具信息!C266)</f>
        <v>21121</v>
      </c>
      <c r="D266" s="33" t="str">
        <f>IF([6]道具信息!D266="","",[6]道具信息!D266)</f>
        <v>治疗5分钟加速令</v>
      </c>
      <c r="E266" s="33">
        <f>IF([6]道具信息!E266="","",[6]道具信息!E266)</f>
        <v>8</v>
      </c>
      <c r="F266" s="33">
        <f>IF([6]道具信息!F266="","",[6]道具信息!F266)</f>
        <v>1</v>
      </c>
      <c r="G266" s="33">
        <f>IF([6]道具信息!G266="","",[6]道具信息!G266)</f>
        <v>1</v>
      </c>
      <c r="H266" s="33">
        <f>IF([6]道具信息!H266="","",[6]道具信息!H266)</f>
        <v>0.4</v>
      </c>
      <c r="I266" s="33">
        <f>IF([6]道具信息!I266="","",[6]道具信息!I266)</f>
        <v>8</v>
      </c>
      <c r="J266" s="33">
        <f>IF([6]道具信息!J266="","",[6]道具信息!J266)</f>
        <v>8</v>
      </c>
      <c r="K266" s="33">
        <f>IF([6]道具信息!K266="","",[6]道具信息!K266)</f>
        <v>3.2</v>
      </c>
      <c r="L266" s="33" t="str">
        <f>IF([6]道具信息!L266="","",[6]道具信息!L266)</f>
        <v>使用后士兵治疗加速5分钟</v>
      </c>
      <c r="M266" s="33" t="str">
        <f>IF([6]道具信息!M266="","",[6]道具信息!M266)</f>
        <v/>
      </c>
      <c r="N266" s="33" t="str">
        <f>IF([6]道具信息!N266="","",[6]道具信息!N266)</f>
        <v/>
      </c>
      <c r="O266" s="33" t="str">
        <f>IF([6]道具信息!O266="","",[6]道具信息!O266)</f>
        <v/>
      </c>
      <c r="P266" s="33" t="str">
        <f>IF([6]道具信息!P266="","",[6]道具信息!P266)</f>
        <v/>
      </c>
      <c r="Q266" s="33" t="str">
        <f>IF([6]道具信息!Q266="","",[6]道具信息!Q266)</f>
        <v/>
      </c>
      <c r="R266" s="33" t="str">
        <f>IF([6]道具信息!R266="","",[6]道具信息!R266)</f>
        <v/>
      </c>
      <c r="S266" s="33" t="str">
        <f>IF([6]道具信息!S266="","",[6]道具信息!S266)</f>
        <v/>
      </c>
      <c r="T266" s="33" t="str">
        <f>IF([6]道具信息!T266="","",[6]道具信息!T266)</f>
        <v/>
      </c>
      <c r="U266" s="33" t="str">
        <f>IF([6]道具信息!U266="","",[6]道具信息!U266)</f>
        <v/>
      </c>
      <c r="V266" s="33" t="str">
        <f>IF([6]道具信息!V266="","",[6]道具信息!V266)</f>
        <v/>
      </c>
      <c r="W266" s="33" t="str">
        <f>IF([6]道具信息!W266="","",[6]道具信息!W266)</f>
        <v/>
      </c>
      <c r="X266" s="33" t="str">
        <f>IF([6]道具信息!X266="","",[6]道具信息!X266)</f>
        <v/>
      </c>
      <c r="Y266" s="33" t="str">
        <f>IF([6]道具信息!Y266="","",[6]道具信息!Y266)</f>
        <v/>
      </c>
      <c r="Z266" s="33" t="str">
        <f>IF([6]道具信息!Z266="","",[6]道具信息!Z266)</f>
        <v/>
      </c>
    </row>
    <row r="267" spans="1:26" x14ac:dyDescent="0.15">
      <c r="A267" s="33" t="str">
        <f>IF([6]道具信息!A267="","",[6]道具信息!A267)</f>
        <v/>
      </c>
      <c r="B267" s="33" t="str">
        <f>IF([6]道具信息!B267="","",[6]道具信息!B267)</f>
        <v/>
      </c>
      <c r="C267" s="33">
        <f>IF([6]道具信息!C267="","",[6]道具信息!C267)</f>
        <v>21122</v>
      </c>
      <c r="D267" s="33" t="str">
        <f>IF([6]道具信息!D267="","",[6]道具信息!D267)</f>
        <v>治疗20分钟加速令</v>
      </c>
      <c r="E267" s="33">
        <f>IF([6]道具信息!E267="","",[6]道具信息!E267)</f>
        <v>20</v>
      </c>
      <c r="F267" s="33">
        <f>IF([6]道具信息!F267="","",[6]道具信息!F267)</f>
        <v>1</v>
      </c>
      <c r="G267" s="33">
        <f>IF([6]道具信息!G267="","",[6]道具信息!G267)</f>
        <v>1</v>
      </c>
      <c r="H267" s="33">
        <f>IF([6]道具信息!H267="","",[6]道具信息!H267)</f>
        <v>0.5</v>
      </c>
      <c r="I267" s="33">
        <f>IF([6]道具信息!I267="","",[6]道具信息!I267)</f>
        <v>20</v>
      </c>
      <c r="J267" s="33">
        <f>IF([6]道具信息!J267="","",[6]道具信息!J267)</f>
        <v>20</v>
      </c>
      <c r="K267" s="33">
        <f>IF([6]道具信息!K267="","",[6]道具信息!K267)</f>
        <v>10</v>
      </c>
      <c r="L267" s="33" t="str">
        <f>IF([6]道具信息!L267="","",[6]道具信息!L267)</f>
        <v>使用后士兵治疗加速20分钟</v>
      </c>
      <c r="M267" s="33" t="str">
        <f>IF([6]道具信息!M267="","",[6]道具信息!M267)</f>
        <v/>
      </c>
      <c r="N267" s="33" t="str">
        <f>IF([6]道具信息!N267="","",[6]道具信息!N267)</f>
        <v/>
      </c>
      <c r="O267" s="33" t="str">
        <f>IF([6]道具信息!O267="","",[6]道具信息!O267)</f>
        <v/>
      </c>
      <c r="P267" s="33" t="str">
        <f>IF([6]道具信息!P267="","",[6]道具信息!P267)</f>
        <v/>
      </c>
      <c r="Q267" s="33" t="str">
        <f>IF([6]道具信息!Q267="","",[6]道具信息!Q267)</f>
        <v/>
      </c>
      <c r="R267" s="33" t="str">
        <f>IF([6]道具信息!R267="","",[6]道具信息!R267)</f>
        <v/>
      </c>
      <c r="S267" s="33" t="str">
        <f>IF([6]道具信息!S267="","",[6]道具信息!S267)</f>
        <v/>
      </c>
      <c r="T267" s="33" t="str">
        <f>IF([6]道具信息!T267="","",[6]道具信息!T267)</f>
        <v/>
      </c>
      <c r="U267" s="33" t="str">
        <f>IF([6]道具信息!U267="","",[6]道具信息!U267)</f>
        <v/>
      </c>
      <c r="V267" s="33" t="str">
        <f>IF([6]道具信息!V267="","",[6]道具信息!V267)</f>
        <v/>
      </c>
      <c r="W267" s="33" t="str">
        <f>IF([6]道具信息!W267="","",[6]道具信息!W267)</f>
        <v/>
      </c>
      <c r="X267" s="33" t="str">
        <f>IF([6]道具信息!X267="","",[6]道具信息!X267)</f>
        <v/>
      </c>
      <c r="Y267" s="33" t="str">
        <f>IF([6]道具信息!Y267="","",[6]道具信息!Y267)</f>
        <v/>
      </c>
      <c r="Z267" s="33" t="str">
        <f>IF([6]道具信息!Z267="","",[6]道具信息!Z267)</f>
        <v/>
      </c>
    </row>
    <row r="268" spans="1:26" x14ac:dyDescent="0.15">
      <c r="A268" s="33" t="str">
        <f>IF([6]道具信息!A268="","",[6]道具信息!A268)</f>
        <v/>
      </c>
      <c r="B268" s="33" t="str">
        <f>IF([6]道具信息!B268="","",[6]道具信息!B268)</f>
        <v/>
      </c>
      <c r="C268" s="33">
        <f>IF([6]道具信息!C268="","",[6]道具信息!C268)</f>
        <v>21123</v>
      </c>
      <c r="D268" s="33" t="str">
        <f>IF([6]道具信息!D268="","",[6]道具信息!D268)</f>
        <v>治疗1小时加速令</v>
      </c>
      <c r="E268" s="33">
        <f>IF([6]道具信息!E268="","",[6]道具信息!E268)</f>
        <v>50</v>
      </c>
      <c r="F268" s="33">
        <f>IF([6]道具信息!F268="","",[6]道具信息!F268)</f>
        <v>1.2</v>
      </c>
      <c r="G268" s="33">
        <f>IF([6]道具信息!G268="","",[6]道具信息!G268)</f>
        <v>1</v>
      </c>
      <c r="H268" s="33">
        <f>IF([6]道具信息!H268="","",[6]道具信息!H268)</f>
        <v>0.6</v>
      </c>
      <c r="I268" s="33">
        <f>IF([6]道具信息!I268="","",[6]道具信息!I268)</f>
        <v>60</v>
      </c>
      <c r="J268" s="33">
        <f>IF([6]道具信息!J268="","",[6]道具信息!J268)</f>
        <v>50</v>
      </c>
      <c r="K268" s="33">
        <f>IF([6]道具信息!K268="","",[6]道具信息!K268)</f>
        <v>30</v>
      </c>
      <c r="L268" s="33" t="str">
        <f>IF([6]道具信息!L268="","",[6]道具信息!L268)</f>
        <v>使用后士兵治疗加速1小时</v>
      </c>
      <c r="M268" s="33" t="str">
        <f>IF([6]道具信息!M268="","",[6]道具信息!M268)</f>
        <v/>
      </c>
      <c r="N268" s="33" t="str">
        <f>IF([6]道具信息!N268="","",[6]道具信息!N268)</f>
        <v/>
      </c>
      <c r="O268" s="33" t="str">
        <f>IF([6]道具信息!O268="","",[6]道具信息!O268)</f>
        <v/>
      </c>
      <c r="P268" s="33" t="str">
        <f>IF([6]道具信息!P268="","",[6]道具信息!P268)</f>
        <v/>
      </c>
      <c r="Q268" s="33" t="str">
        <f>IF([6]道具信息!Q268="","",[6]道具信息!Q268)</f>
        <v/>
      </c>
      <c r="R268" s="33" t="str">
        <f>IF([6]道具信息!R268="","",[6]道具信息!R268)</f>
        <v/>
      </c>
      <c r="S268" s="33" t="str">
        <f>IF([6]道具信息!S268="","",[6]道具信息!S268)</f>
        <v/>
      </c>
      <c r="T268" s="33" t="str">
        <f>IF([6]道具信息!T268="","",[6]道具信息!T268)</f>
        <v/>
      </c>
      <c r="U268" s="33" t="str">
        <f>IF([6]道具信息!U268="","",[6]道具信息!U268)</f>
        <v/>
      </c>
      <c r="V268" s="33" t="str">
        <f>IF([6]道具信息!V268="","",[6]道具信息!V268)</f>
        <v/>
      </c>
      <c r="W268" s="33" t="str">
        <f>IF([6]道具信息!W268="","",[6]道具信息!W268)</f>
        <v/>
      </c>
      <c r="X268" s="33" t="str">
        <f>IF([6]道具信息!X268="","",[6]道具信息!X268)</f>
        <v/>
      </c>
      <c r="Y268" s="33" t="str">
        <f>IF([6]道具信息!Y268="","",[6]道具信息!Y268)</f>
        <v/>
      </c>
      <c r="Z268" s="33" t="str">
        <f>IF([6]道具信息!Z268="","",[6]道具信息!Z268)</f>
        <v/>
      </c>
    </row>
    <row r="269" spans="1:26" x14ac:dyDescent="0.15">
      <c r="A269" s="33" t="str">
        <f>IF([6]道具信息!A269="","",[6]道具信息!A269)</f>
        <v/>
      </c>
      <c r="B269" s="33" t="str">
        <f>IF([6]道具信息!B269="","",[6]道具信息!B269)</f>
        <v/>
      </c>
      <c r="C269" s="33">
        <f>IF([6]道具信息!C269="","",[6]道具信息!C269)</f>
        <v>21124</v>
      </c>
      <c r="D269" s="33" t="str">
        <f>IF([6]道具信息!D269="","",[6]道具信息!D269)</f>
        <v>治疗3小时加速令</v>
      </c>
      <c r="E269" s="33">
        <f>IF([6]道具信息!E269="","",[6]道具信息!E269)</f>
        <v>100</v>
      </c>
      <c r="F269" s="33">
        <f>IF([6]道具信息!F269="","",[6]道具信息!F269)</f>
        <v>1.8</v>
      </c>
      <c r="G269" s="33">
        <f>IF([6]道具信息!G269="","",[6]道具信息!G269)</f>
        <v>1</v>
      </c>
      <c r="H269" s="33">
        <f>IF([6]道具信息!H269="","",[6]道具信息!H269)</f>
        <v>0.8</v>
      </c>
      <c r="I269" s="33">
        <f>IF([6]道具信息!I269="","",[6]道具信息!I269)</f>
        <v>180</v>
      </c>
      <c r="J269" s="33">
        <f>IF([6]道具信息!J269="","",[6]道具信息!J269)</f>
        <v>100</v>
      </c>
      <c r="K269" s="33">
        <f>IF([6]道具信息!K269="","",[6]道具信息!K269)</f>
        <v>80</v>
      </c>
      <c r="L269" s="33" t="str">
        <f>IF([6]道具信息!L269="","",[6]道具信息!L269)</f>
        <v>使用后士兵治疗加速3小时</v>
      </c>
      <c r="M269" s="33" t="str">
        <f>IF([6]道具信息!M269="","",[6]道具信息!M269)</f>
        <v/>
      </c>
      <c r="N269" s="33" t="str">
        <f>IF([6]道具信息!N269="","",[6]道具信息!N269)</f>
        <v/>
      </c>
      <c r="O269" s="33" t="str">
        <f>IF([6]道具信息!O269="","",[6]道具信息!O269)</f>
        <v/>
      </c>
      <c r="P269" s="33" t="str">
        <f>IF([6]道具信息!P269="","",[6]道具信息!P269)</f>
        <v/>
      </c>
      <c r="Q269" s="33" t="str">
        <f>IF([6]道具信息!Q269="","",[6]道具信息!Q269)</f>
        <v/>
      </c>
      <c r="R269" s="33" t="str">
        <f>IF([6]道具信息!R269="","",[6]道具信息!R269)</f>
        <v/>
      </c>
      <c r="S269" s="33" t="str">
        <f>IF([6]道具信息!S269="","",[6]道具信息!S269)</f>
        <v/>
      </c>
      <c r="T269" s="33" t="str">
        <f>IF([6]道具信息!T269="","",[6]道具信息!T269)</f>
        <v/>
      </c>
      <c r="U269" s="33" t="str">
        <f>IF([6]道具信息!U269="","",[6]道具信息!U269)</f>
        <v/>
      </c>
      <c r="V269" s="33" t="str">
        <f>IF([6]道具信息!V269="","",[6]道具信息!V269)</f>
        <v/>
      </c>
      <c r="W269" s="33" t="str">
        <f>IF([6]道具信息!W269="","",[6]道具信息!W269)</f>
        <v/>
      </c>
      <c r="X269" s="33" t="str">
        <f>IF([6]道具信息!X269="","",[6]道具信息!X269)</f>
        <v/>
      </c>
      <c r="Y269" s="33" t="str">
        <f>IF([6]道具信息!Y269="","",[6]道具信息!Y269)</f>
        <v/>
      </c>
      <c r="Z269" s="33" t="str">
        <f>IF([6]道具信息!Z269="","",[6]道具信息!Z269)</f>
        <v/>
      </c>
    </row>
    <row r="270" spans="1:26" x14ac:dyDescent="0.15">
      <c r="A270" s="33" t="str">
        <f>IF([6]道具信息!A270="","",[6]道具信息!A270)</f>
        <v/>
      </c>
      <c r="B270" s="33" t="str">
        <f>IF([6]道具信息!B270="","",[6]道具信息!B270)</f>
        <v/>
      </c>
      <c r="C270" s="33">
        <f>IF([6]道具信息!C270="","",[6]道具信息!C270)</f>
        <v>21137</v>
      </c>
      <c r="D270" s="33" t="str">
        <f>IF([6]道具信息!D270="","",[6]道具信息!D270)</f>
        <v>治疗8小时加速令</v>
      </c>
      <c r="E270" s="33">
        <f>IF([6]道具信息!E270="","",[6]道具信息!E270)</f>
        <v>160</v>
      </c>
      <c r="F270" s="33">
        <f>IF([6]道具信息!F270="","",[6]道具信息!F270)</f>
        <v>3</v>
      </c>
      <c r="G270" s="33">
        <f>IF([6]道具信息!G270="","",[6]道具信息!G270)</f>
        <v>1</v>
      </c>
      <c r="H270" s="33">
        <f>IF([6]道具信息!H270="","",[6]道具信息!H270)</f>
        <v>1</v>
      </c>
      <c r="I270" s="33">
        <f>IF([6]道具信息!I270="","",[6]道具信息!I270)</f>
        <v>480</v>
      </c>
      <c r="J270" s="33">
        <f>IF([6]道具信息!J270="","",[6]道具信息!J270)</f>
        <v>160</v>
      </c>
      <c r="K270" s="33">
        <f>IF([6]道具信息!K270="","",[6]道具信息!K270)</f>
        <v>160</v>
      </c>
      <c r="L270" s="33" t="str">
        <f>IF([6]道具信息!L270="","",[6]道具信息!L270)</f>
        <v>使用后士兵治疗加速8小时</v>
      </c>
      <c r="M270" s="33" t="str">
        <f>IF([6]道具信息!M270="","",[6]道具信息!M270)</f>
        <v/>
      </c>
      <c r="N270" s="33" t="str">
        <f>IF([6]道具信息!N270="","",[6]道具信息!N270)</f>
        <v/>
      </c>
      <c r="O270" s="33" t="str">
        <f>IF([6]道具信息!O270="","",[6]道具信息!O270)</f>
        <v/>
      </c>
      <c r="P270" s="33" t="str">
        <f>IF([6]道具信息!P270="","",[6]道具信息!P270)</f>
        <v/>
      </c>
      <c r="Q270" s="33" t="str">
        <f>IF([6]道具信息!Q270="","",[6]道具信息!Q270)</f>
        <v/>
      </c>
      <c r="R270" s="33" t="str">
        <f>IF([6]道具信息!R270="","",[6]道具信息!R270)</f>
        <v/>
      </c>
      <c r="S270" s="33" t="str">
        <f>IF([6]道具信息!S270="","",[6]道具信息!S270)</f>
        <v/>
      </c>
      <c r="T270" s="33" t="str">
        <f>IF([6]道具信息!T270="","",[6]道具信息!T270)</f>
        <v/>
      </c>
      <c r="U270" s="33" t="str">
        <f>IF([6]道具信息!U270="","",[6]道具信息!U270)</f>
        <v/>
      </c>
      <c r="V270" s="33" t="str">
        <f>IF([6]道具信息!V270="","",[6]道具信息!V270)</f>
        <v/>
      </c>
      <c r="W270" s="33" t="str">
        <f>IF([6]道具信息!W270="","",[6]道具信息!W270)</f>
        <v/>
      </c>
      <c r="X270" s="33" t="str">
        <f>IF([6]道具信息!X270="","",[6]道具信息!X270)</f>
        <v/>
      </c>
      <c r="Y270" s="33" t="str">
        <f>IF([6]道具信息!Y270="","",[6]道具信息!Y270)</f>
        <v/>
      </c>
      <c r="Z270" s="33" t="str">
        <f>IF([6]道具信息!Z270="","",[6]道具信息!Z270)</f>
        <v/>
      </c>
    </row>
    <row r="271" spans="1:26" x14ac:dyDescent="0.15">
      <c r="A271" s="33" t="str">
        <f>IF([6]道具信息!A271="","",[6]道具信息!A271)</f>
        <v/>
      </c>
      <c r="B271" s="33" t="str">
        <f>IF([6]道具信息!B271="","",[6]道具信息!B271)</f>
        <v/>
      </c>
      <c r="C271" s="33" t="str">
        <f>IF([6]道具信息!C271="","",[6]道具信息!C271)</f>
        <v/>
      </c>
      <c r="D271" s="33" t="str">
        <f>IF([6]道具信息!D271="","",[6]道具信息!D271)</f>
        <v/>
      </c>
      <c r="E271" s="33" t="str">
        <f>IF([6]道具信息!E271="","",[6]道具信息!E271)</f>
        <v/>
      </c>
      <c r="F271" s="33" t="str">
        <f>IF([6]道具信息!F271="","",[6]道具信息!F271)</f>
        <v/>
      </c>
      <c r="G271" s="33" t="str">
        <f>IF([6]道具信息!G271="","",[6]道具信息!G271)</f>
        <v/>
      </c>
      <c r="H271" s="33" t="str">
        <f>IF([6]道具信息!H271="","",[6]道具信息!H271)</f>
        <v/>
      </c>
      <c r="I271" s="33" t="str">
        <f>IF([6]道具信息!I271="","",[6]道具信息!I271)</f>
        <v/>
      </c>
      <c r="J271" s="33" t="str">
        <f>IF([6]道具信息!J271="","",[6]道具信息!J271)</f>
        <v/>
      </c>
      <c r="K271" s="33" t="str">
        <f>IF([6]道具信息!K271="","",[6]道具信息!K271)</f>
        <v/>
      </c>
      <c r="L271" s="33" t="str">
        <f>IF([6]道具信息!L271="","",[6]道具信息!L271)</f>
        <v/>
      </c>
      <c r="M271" s="33" t="str">
        <f>IF([6]道具信息!M271="","",[6]道具信息!M271)</f>
        <v/>
      </c>
      <c r="N271" s="33" t="str">
        <f>IF([6]道具信息!N271="","",[6]道具信息!N271)</f>
        <v/>
      </c>
      <c r="O271" s="33" t="str">
        <f>IF([6]道具信息!O271="","",[6]道具信息!O271)</f>
        <v/>
      </c>
      <c r="P271" s="33" t="str">
        <f>IF([6]道具信息!P271="","",[6]道具信息!P271)</f>
        <v/>
      </c>
      <c r="Q271" s="33" t="str">
        <f>IF([6]道具信息!Q271="","",[6]道具信息!Q271)</f>
        <v/>
      </c>
      <c r="R271" s="33" t="str">
        <f>IF([6]道具信息!R271="","",[6]道具信息!R271)</f>
        <v/>
      </c>
      <c r="S271" s="33" t="str">
        <f>IF([6]道具信息!S271="","",[6]道具信息!S271)</f>
        <v/>
      </c>
      <c r="T271" s="33" t="str">
        <f>IF([6]道具信息!T271="","",[6]道具信息!T271)</f>
        <v/>
      </c>
      <c r="U271" s="33" t="str">
        <f>IF([6]道具信息!U271="","",[6]道具信息!U271)</f>
        <v/>
      </c>
      <c r="V271" s="33" t="str">
        <f>IF([6]道具信息!V271="","",[6]道具信息!V271)</f>
        <v/>
      </c>
      <c r="W271" s="33" t="str">
        <f>IF([6]道具信息!W271="","",[6]道具信息!W271)</f>
        <v/>
      </c>
      <c r="X271" s="33" t="str">
        <f>IF([6]道具信息!X271="","",[6]道具信息!X271)</f>
        <v/>
      </c>
      <c r="Y271" s="33" t="str">
        <f>IF([6]道具信息!Y271="","",[6]道具信息!Y271)</f>
        <v/>
      </c>
      <c r="Z271" s="33" t="str">
        <f>IF([6]道具信息!Z271="","",[6]道具信息!Z271)</f>
        <v/>
      </c>
    </row>
    <row r="272" spans="1:26" x14ac:dyDescent="0.15">
      <c r="A272" s="33" t="str">
        <f>IF([6]道具信息!A272="","",[6]道具信息!A272)</f>
        <v/>
      </c>
      <c r="B272" s="33" t="str">
        <f>IF([6]道具信息!B272="","",[6]道具信息!B272)</f>
        <v/>
      </c>
      <c r="C272" s="33">
        <f>IF([6]道具信息!C272="","",[6]道具信息!C272)</f>
        <v>21130</v>
      </c>
      <c r="D272" s="33" t="str">
        <f>IF([6]道具信息!D272="","",[6]道具信息!D272)</f>
        <v>训练1分钟加速令</v>
      </c>
      <c r="E272" s="33">
        <f>IF([6]道具信息!E272="","",[6]道具信息!E272)</f>
        <v>2</v>
      </c>
      <c r="F272" s="33">
        <f>IF([6]道具信息!F272="","",[6]道具信息!F272)</f>
        <v>1</v>
      </c>
      <c r="G272" s="33">
        <f>IF([6]道具信息!G272="","",[6]道具信息!G272)</f>
        <v>1</v>
      </c>
      <c r="H272" s="33">
        <f>IF([6]道具信息!H272="","",[6]道具信息!H272)</f>
        <v>0.3</v>
      </c>
      <c r="I272" s="33">
        <f>IF([6]道具信息!I272="","",[6]道具信息!I272)</f>
        <v>2</v>
      </c>
      <c r="J272" s="33">
        <f>IF([6]道具信息!J272="","",[6]道具信息!J272)</f>
        <v>2</v>
      </c>
      <c r="K272" s="33">
        <f>IF([6]道具信息!K272="","",[6]道具信息!K272)</f>
        <v>0.6</v>
      </c>
      <c r="L272" s="33" t="str">
        <f>IF([6]道具信息!L272="","",[6]道具信息!L272)</f>
        <v>使用后士兵训练加速1分钟</v>
      </c>
      <c r="M272" s="33" t="str">
        <f>IF([6]道具信息!M272="","",[6]道具信息!M272)</f>
        <v/>
      </c>
      <c r="N272" s="33" t="str">
        <f>IF([6]道具信息!N272="","",[6]道具信息!N272)</f>
        <v/>
      </c>
      <c r="O272" s="33" t="str">
        <f>IF([6]道具信息!O272="","",[6]道具信息!O272)</f>
        <v/>
      </c>
      <c r="P272" s="33" t="str">
        <f>IF([6]道具信息!P272="","",[6]道具信息!P272)</f>
        <v/>
      </c>
      <c r="Q272" s="33" t="str">
        <f>IF([6]道具信息!Q272="","",[6]道具信息!Q272)</f>
        <v/>
      </c>
      <c r="R272" s="33" t="str">
        <f>IF([6]道具信息!R272="","",[6]道具信息!R272)</f>
        <v/>
      </c>
      <c r="S272" s="33" t="str">
        <f>IF([6]道具信息!S272="","",[6]道具信息!S272)</f>
        <v/>
      </c>
      <c r="T272" s="33" t="str">
        <f>IF([6]道具信息!T272="","",[6]道具信息!T272)</f>
        <v/>
      </c>
      <c r="U272" s="33" t="str">
        <f>IF([6]道具信息!U272="","",[6]道具信息!U272)</f>
        <v/>
      </c>
      <c r="V272" s="33" t="str">
        <f>IF([6]道具信息!V272="","",[6]道具信息!V272)</f>
        <v/>
      </c>
      <c r="W272" s="33" t="str">
        <f>IF([6]道具信息!W272="","",[6]道具信息!W272)</f>
        <v/>
      </c>
      <c r="X272" s="33" t="str">
        <f>IF([6]道具信息!X272="","",[6]道具信息!X272)</f>
        <v/>
      </c>
      <c r="Y272" s="33" t="str">
        <f>IF([6]道具信息!Y272="","",[6]道具信息!Y272)</f>
        <v/>
      </c>
      <c r="Z272" s="33" t="str">
        <f>IF([6]道具信息!Z272="","",[6]道具信息!Z272)</f>
        <v/>
      </c>
    </row>
    <row r="273" spans="1:26" x14ac:dyDescent="0.15">
      <c r="A273" s="33" t="str">
        <f>IF([6]道具信息!A273="","",[6]道具信息!A273)</f>
        <v/>
      </c>
      <c r="B273" s="33" t="str">
        <f>IF([6]道具信息!B273="","",[6]道具信息!B273)</f>
        <v/>
      </c>
      <c r="C273" s="33">
        <f>IF([6]道具信息!C273="","",[6]道具信息!C273)</f>
        <v>21131</v>
      </c>
      <c r="D273" s="33" t="str">
        <f>IF([6]道具信息!D273="","",[6]道具信息!D273)</f>
        <v>训练5分钟加速令</v>
      </c>
      <c r="E273" s="33">
        <f>IF([6]道具信息!E273="","",[6]道具信息!E273)</f>
        <v>8</v>
      </c>
      <c r="F273" s="33">
        <f>IF([6]道具信息!F273="","",[6]道具信息!F273)</f>
        <v>1</v>
      </c>
      <c r="G273" s="33">
        <f>IF([6]道具信息!G273="","",[6]道具信息!G273)</f>
        <v>1</v>
      </c>
      <c r="H273" s="33">
        <f>IF([6]道具信息!H273="","",[6]道具信息!H273)</f>
        <v>0.4</v>
      </c>
      <c r="I273" s="33">
        <f>IF([6]道具信息!I273="","",[6]道具信息!I273)</f>
        <v>8</v>
      </c>
      <c r="J273" s="33">
        <f>IF([6]道具信息!J273="","",[6]道具信息!J273)</f>
        <v>8</v>
      </c>
      <c r="K273" s="33">
        <f>IF([6]道具信息!K273="","",[6]道具信息!K273)</f>
        <v>3.2</v>
      </c>
      <c r="L273" s="33" t="str">
        <f>IF([6]道具信息!L273="","",[6]道具信息!L273)</f>
        <v>使用后士兵训练加速5分钟</v>
      </c>
      <c r="M273" s="33" t="str">
        <f>IF([6]道具信息!M273="","",[6]道具信息!M273)</f>
        <v/>
      </c>
      <c r="N273" s="33" t="str">
        <f>IF([6]道具信息!N273="","",[6]道具信息!N273)</f>
        <v/>
      </c>
      <c r="O273" s="33" t="str">
        <f>IF([6]道具信息!O273="","",[6]道具信息!O273)</f>
        <v/>
      </c>
      <c r="P273" s="33" t="str">
        <f>IF([6]道具信息!P273="","",[6]道具信息!P273)</f>
        <v/>
      </c>
      <c r="Q273" s="33" t="str">
        <f>IF([6]道具信息!Q273="","",[6]道具信息!Q273)</f>
        <v/>
      </c>
      <c r="R273" s="33" t="str">
        <f>IF([6]道具信息!R273="","",[6]道具信息!R273)</f>
        <v/>
      </c>
      <c r="S273" s="33" t="str">
        <f>IF([6]道具信息!S273="","",[6]道具信息!S273)</f>
        <v/>
      </c>
      <c r="T273" s="33" t="str">
        <f>IF([6]道具信息!T273="","",[6]道具信息!T273)</f>
        <v/>
      </c>
      <c r="U273" s="33" t="str">
        <f>IF([6]道具信息!U273="","",[6]道具信息!U273)</f>
        <v/>
      </c>
      <c r="V273" s="33" t="str">
        <f>IF([6]道具信息!V273="","",[6]道具信息!V273)</f>
        <v/>
      </c>
      <c r="W273" s="33" t="str">
        <f>IF([6]道具信息!W273="","",[6]道具信息!W273)</f>
        <v/>
      </c>
      <c r="X273" s="33" t="str">
        <f>IF([6]道具信息!X273="","",[6]道具信息!X273)</f>
        <v/>
      </c>
      <c r="Y273" s="33" t="str">
        <f>IF([6]道具信息!Y273="","",[6]道具信息!Y273)</f>
        <v/>
      </c>
      <c r="Z273" s="33" t="str">
        <f>IF([6]道具信息!Z273="","",[6]道具信息!Z273)</f>
        <v/>
      </c>
    </row>
    <row r="274" spans="1:26" x14ac:dyDescent="0.15">
      <c r="A274" s="33" t="str">
        <f>IF([6]道具信息!A274="","",[6]道具信息!A274)</f>
        <v/>
      </c>
      <c r="B274" s="33" t="str">
        <f>IF([6]道具信息!B274="","",[6]道具信息!B274)</f>
        <v/>
      </c>
      <c r="C274" s="33">
        <f>IF([6]道具信息!C274="","",[6]道具信息!C274)</f>
        <v>21132</v>
      </c>
      <c r="D274" s="33" t="str">
        <f>IF([6]道具信息!D274="","",[6]道具信息!D274)</f>
        <v>训练20分钟加速令</v>
      </c>
      <c r="E274" s="33">
        <f>IF([6]道具信息!E274="","",[6]道具信息!E274)</f>
        <v>20</v>
      </c>
      <c r="F274" s="33">
        <f>IF([6]道具信息!F274="","",[6]道具信息!F274)</f>
        <v>1</v>
      </c>
      <c r="G274" s="33">
        <f>IF([6]道具信息!G274="","",[6]道具信息!G274)</f>
        <v>1</v>
      </c>
      <c r="H274" s="33">
        <f>IF([6]道具信息!H274="","",[6]道具信息!H274)</f>
        <v>0.5</v>
      </c>
      <c r="I274" s="33">
        <f>IF([6]道具信息!I274="","",[6]道具信息!I274)</f>
        <v>20</v>
      </c>
      <c r="J274" s="33">
        <f>IF([6]道具信息!J274="","",[6]道具信息!J274)</f>
        <v>20</v>
      </c>
      <c r="K274" s="33">
        <f>IF([6]道具信息!K274="","",[6]道具信息!K274)</f>
        <v>10</v>
      </c>
      <c r="L274" s="33" t="str">
        <f>IF([6]道具信息!L274="","",[6]道具信息!L274)</f>
        <v>使用后士兵训练加速20分钟</v>
      </c>
      <c r="M274" s="33" t="str">
        <f>IF([6]道具信息!M274="","",[6]道具信息!M274)</f>
        <v/>
      </c>
      <c r="N274" s="33" t="str">
        <f>IF([6]道具信息!N274="","",[6]道具信息!N274)</f>
        <v/>
      </c>
      <c r="O274" s="33" t="str">
        <f>IF([6]道具信息!O274="","",[6]道具信息!O274)</f>
        <v/>
      </c>
      <c r="P274" s="33" t="str">
        <f>IF([6]道具信息!P274="","",[6]道具信息!P274)</f>
        <v/>
      </c>
      <c r="Q274" s="33" t="str">
        <f>IF([6]道具信息!Q274="","",[6]道具信息!Q274)</f>
        <v/>
      </c>
      <c r="R274" s="33" t="str">
        <f>IF([6]道具信息!R274="","",[6]道具信息!R274)</f>
        <v/>
      </c>
      <c r="S274" s="33" t="str">
        <f>IF([6]道具信息!S274="","",[6]道具信息!S274)</f>
        <v/>
      </c>
      <c r="T274" s="33" t="str">
        <f>IF([6]道具信息!T274="","",[6]道具信息!T274)</f>
        <v/>
      </c>
      <c r="U274" s="33" t="str">
        <f>IF([6]道具信息!U274="","",[6]道具信息!U274)</f>
        <v/>
      </c>
      <c r="V274" s="33" t="str">
        <f>IF([6]道具信息!V274="","",[6]道具信息!V274)</f>
        <v/>
      </c>
      <c r="W274" s="33" t="str">
        <f>IF([6]道具信息!W274="","",[6]道具信息!W274)</f>
        <v/>
      </c>
      <c r="X274" s="33" t="str">
        <f>IF([6]道具信息!X274="","",[6]道具信息!X274)</f>
        <v/>
      </c>
      <c r="Y274" s="33" t="str">
        <f>IF([6]道具信息!Y274="","",[6]道具信息!Y274)</f>
        <v/>
      </c>
      <c r="Z274" s="33" t="str">
        <f>IF([6]道具信息!Z274="","",[6]道具信息!Z274)</f>
        <v/>
      </c>
    </row>
    <row r="275" spans="1:26" x14ac:dyDescent="0.15">
      <c r="A275" s="33" t="str">
        <f>IF([6]道具信息!A275="","",[6]道具信息!A275)</f>
        <v/>
      </c>
      <c r="B275" s="33" t="str">
        <f>IF([6]道具信息!B275="","",[6]道具信息!B275)</f>
        <v/>
      </c>
      <c r="C275" s="33">
        <f>IF([6]道具信息!C275="","",[6]道具信息!C275)</f>
        <v>21133</v>
      </c>
      <c r="D275" s="33" t="str">
        <f>IF([6]道具信息!D275="","",[6]道具信息!D275)</f>
        <v>训练1小时加速令</v>
      </c>
      <c r="E275" s="33">
        <f>IF([6]道具信息!E275="","",[6]道具信息!E275)</f>
        <v>50</v>
      </c>
      <c r="F275" s="33">
        <f>IF([6]道具信息!F275="","",[6]道具信息!F275)</f>
        <v>1.2</v>
      </c>
      <c r="G275" s="33">
        <f>IF([6]道具信息!G275="","",[6]道具信息!G275)</f>
        <v>1</v>
      </c>
      <c r="H275" s="33">
        <f>IF([6]道具信息!H275="","",[6]道具信息!H275)</f>
        <v>0.6</v>
      </c>
      <c r="I275" s="33">
        <f>IF([6]道具信息!I275="","",[6]道具信息!I275)</f>
        <v>60</v>
      </c>
      <c r="J275" s="33">
        <f>IF([6]道具信息!J275="","",[6]道具信息!J275)</f>
        <v>50</v>
      </c>
      <c r="K275" s="33">
        <f>IF([6]道具信息!K275="","",[6]道具信息!K275)</f>
        <v>30</v>
      </c>
      <c r="L275" s="33" t="str">
        <f>IF([6]道具信息!L275="","",[6]道具信息!L275)</f>
        <v>使用后士兵训练加速1小时</v>
      </c>
      <c r="M275" s="33" t="str">
        <f>IF([6]道具信息!M275="","",[6]道具信息!M275)</f>
        <v/>
      </c>
      <c r="N275" s="33" t="str">
        <f>IF([6]道具信息!N275="","",[6]道具信息!N275)</f>
        <v/>
      </c>
      <c r="O275" s="33" t="str">
        <f>IF([6]道具信息!O275="","",[6]道具信息!O275)</f>
        <v/>
      </c>
      <c r="P275" s="33" t="str">
        <f>IF([6]道具信息!P275="","",[6]道具信息!P275)</f>
        <v/>
      </c>
      <c r="Q275" s="33" t="str">
        <f>IF([6]道具信息!Q275="","",[6]道具信息!Q275)</f>
        <v/>
      </c>
      <c r="R275" s="33" t="str">
        <f>IF([6]道具信息!R275="","",[6]道具信息!R275)</f>
        <v/>
      </c>
      <c r="S275" s="33" t="str">
        <f>IF([6]道具信息!S275="","",[6]道具信息!S275)</f>
        <v/>
      </c>
      <c r="T275" s="33" t="str">
        <f>IF([6]道具信息!T275="","",[6]道具信息!T275)</f>
        <v/>
      </c>
      <c r="U275" s="33" t="str">
        <f>IF([6]道具信息!U275="","",[6]道具信息!U275)</f>
        <v/>
      </c>
      <c r="V275" s="33" t="str">
        <f>IF([6]道具信息!V275="","",[6]道具信息!V275)</f>
        <v/>
      </c>
      <c r="W275" s="33" t="str">
        <f>IF([6]道具信息!W275="","",[6]道具信息!W275)</f>
        <v/>
      </c>
      <c r="X275" s="33" t="str">
        <f>IF([6]道具信息!X275="","",[6]道具信息!X275)</f>
        <v/>
      </c>
      <c r="Y275" s="33" t="str">
        <f>IF([6]道具信息!Y275="","",[6]道具信息!Y275)</f>
        <v/>
      </c>
      <c r="Z275" s="33" t="str">
        <f>IF([6]道具信息!Z275="","",[6]道具信息!Z275)</f>
        <v/>
      </c>
    </row>
    <row r="276" spans="1:26" x14ac:dyDescent="0.15">
      <c r="A276" s="33" t="str">
        <f>IF([6]道具信息!A276="","",[6]道具信息!A276)</f>
        <v/>
      </c>
      <c r="B276" s="33" t="str">
        <f>IF([6]道具信息!B276="","",[6]道具信息!B276)</f>
        <v/>
      </c>
      <c r="C276" s="33">
        <f>IF([6]道具信息!C276="","",[6]道具信息!C276)</f>
        <v>21134</v>
      </c>
      <c r="D276" s="33" t="str">
        <f>IF([6]道具信息!D276="","",[6]道具信息!D276)</f>
        <v>训练3小时加速令</v>
      </c>
      <c r="E276" s="33">
        <f>IF([6]道具信息!E276="","",[6]道具信息!E276)</f>
        <v>100</v>
      </c>
      <c r="F276" s="33">
        <f>IF([6]道具信息!F276="","",[6]道具信息!F276)</f>
        <v>1.8</v>
      </c>
      <c r="G276" s="33">
        <f>IF([6]道具信息!G276="","",[6]道具信息!G276)</f>
        <v>1</v>
      </c>
      <c r="H276" s="33">
        <f>IF([6]道具信息!H276="","",[6]道具信息!H276)</f>
        <v>0.8</v>
      </c>
      <c r="I276" s="33">
        <f>IF([6]道具信息!I276="","",[6]道具信息!I276)</f>
        <v>180</v>
      </c>
      <c r="J276" s="33">
        <f>IF([6]道具信息!J276="","",[6]道具信息!J276)</f>
        <v>100</v>
      </c>
      <c r="K276" s="33">
        <f>IF([6]道具信息!K276="","",[6]道具信息!K276)</f>
        <v>80</v>
      </c>
      <c r="L276" s="33" t="str">
        <f>IF([6]道具信息!L276="","",[6]道具信息!L276)</f>
        <v>使用后士兵训练加速3小时</v>
      </c>
      <c r="M276" s="33" t="str">
        <f>IF([6]道具信息!M276="","",[6]道具信息!M276)</f>
        <v/>
      </c>
      <c r="N276" s="33" t="str">
        <f>IF([6]道具信息!N276="","",[6]道具信息!N276)</f>
        <v/>
      </c>
      <c r="O276" s="33" t="str">
        <f>IF([6]道具信息!O276="","",[6]道具信息!O276)</f>
        <v/>
      </c>
      <c r="P276" s="33" t="str">
        <f>IF([6]道具信息!P276="","",[6]道具信息!P276)</f>
        <v/>
      </c>
      <c r="Q276" s="33" t="str">
        <f>IF([6]道具信息!Q276="","",[6]道具信息!Q276)</f>
        <v/>
      </c>
      <c r="R276" s="33" t="str">
        <f>IF([6]道具信息!R276="","",[6]道具信息!R276)</f>
        <v/>
      </c>
      <c r="S276" s="33" t="str">
        <f>IF([6]道具信息!S276="","",[6]道具信息!S276)</f>
        <v/>
      </c>
      <c r="T276" s="33" t="str">
        <f>IF([6]道具信息!T276="","",[6]道具信息!T276)</f>
        <v/>
      </c>
      <c r="U276" s="33" t="str">
        <f>IF([6]道具信息!U276="","",[6]道具信息!U276)</f>
        <v/>
      </c>
      <c r="V276" s="33" t="str">
        <f>IF([6]道具信息!V276="","",[6]道具信息!V276)</f>
        <v/>
      </c>
      <c r="W276" s="33" t="str">
        <f>IF([6]道具信息!W276="","",[6]道具信息!W276)</f>
        <v/>
      </c>
      <c r="X276" s="33" t="str">
        <f>IF([6]道具信息!X276="","",[6]道具信息!X276)</f>
        <v/>
      </c>
      <c r="Y276" s="33" t="str">
        <f>IF([6]道具信息!Y276="","",[6]道具信息!Y276)</f>
        <v/>
      </c>
      <c r="Z276" s="33" t="str">
        <f>IF([6]道具信息!Z276="","",[6]道具信息!Z276)</f>
        <v/>
      </c>
    </row>
    <row r="277" spans="1:26" x14ac:dyDescent="0.15">
      <c r="A277" s="33" t="str">
        <f>IF([6]道具信息!A277="","",[6]道具信息!A277)</f>
        <v/>
      </c>
      <c r="B277" s="33" t="str">
        <f>IF([6]道具信息!B277="","",[6]道具信息!B277)</f>
        <v/>
      </c>
      <c r="C277" s="33">
        <f>IF([6]道具信息!C277="","",[6]道具信息!C277)</f>
        <v>21139</v>
      </c>
      <c r="D277" s="33" t="str">
        <f>IF([6]道具信息!D277="","",[6]道具信息!D277)</f>
        <v>训练8小时加速令</v>
      </c>
      <c r="E277" s="33">
        <f>IF([6]道具信息!E277="","",[6]道具信息!E277)</f>
        <v>160</v>
      </c>
      <c r="F277" s="33">
        <f>IF([6]道具信息!F277="","",[6]道具信息!F277)</f>
        <v>3</v>
      </c>
      <c r="G277" s="33">
        <f>IF([6]道具信息!G277="","",[6]道具信息!G277)</f>
        <v>1</v>
      </c>
      <c r="H277" s="33">
        <f>IF([6]道具信息!H277="","",[6]道具信息!H277)</f>
        <v>1</v>
      </c>
      <c r="I277" s="33">
        <f>IF([6]道具信息!I277="","",[6]道具信息!I277)</f>
        <v>480</v>
      </c>
      <c r="J277" s="33">
        <f>IF([6]道具信息!J277="","",[6]道具信息!J277)</f>
        <v>160</v>
      </c>
      <c r="K277" s="33">
        <f>IF([6]道具信息!K277="","",[6]道具信息!K277)</f>
        <v>160</v>
      </c>
      <c r="L277" s="33" t="str">
        <f>IF([6]道具信息!L277="","",[6]道具信息!L277)</f>
        <v>使用后士兵训练加速8小时</v>
      </c>
      <c r="M277" s="33" t="str">
        <f>IF([6]道具信息!M277="","",[6]道具信息!M277)</f>
        <v/>
      </c>
      <c r="N277" s="33" t="str">
        <f>IF([6]道具信息!N277="","",[6]道具信息!N277)</f>
        <v/>
      </c>
      <c r="O277" s="33" t="str">
        <f>IF([6]道具信息!O277="","",[6]道具信息!O277)</f>
        <v/>
      </c>
      <c r="P277" s="33" t="str">
        <f>IF([6]道具信息!P277="","",[6]道具信息!P277)</f>
        <v/>
      </c>
      <c r="Q277" s="33" t="str">
        <f>IF([6]道具信息!Q277="","",[6]道具信息!Q277)</f>
        <v/>
      </c>
      <c r="R277" s="33" t="str">
        <f>IF([6]道具信息!R277="","",[6]道具信息!R277)</f>
        <v/>
      </c>
      <c r="S277" s="33" t="str">
        <f>IF([6]道具信息!S277="","",[6]道具信息!S277)</f>
        <v/>
      </c>
      <c r="T277" s="33" t="str">
        <f>IF([6]道具信息!T277="","",[6]道具信息!T277)</f>
        <v/>
      </c>
      <c r="U277" s="33" t="str">
        <f>IF([6]道具信息!U277="","",[6]道具信息!U277)</f>
        <v/>
      </c>
      <c r="V277" s="33" t="str">
        <f>IF([6]道具信息!V277="","",[6]道具信息!V277)</f>
        <v/>
      </c>
      <c r="W277" s="33" t="str">
        <f>IF([6]道具信息!W277="","",[6]道具信息!W277)</f>
        <v/>
      </c>
      <c r="X277" s="33" t="str">
        <f>IF([6]道具信息!X277="","",[6]道具信息!X277)</f>
        <v/>
      </c>
      <c r="Y277" s="33" t="str">
        <f>IF([6]道具信息!Y277="","",[6]道具信息!Y277)</f>
        <v/>
      </c>
      <c r="Z277" s="33" t="str">
        <f>IF([6]道具信息!Z277="","",[6]道具信息!Z277)</f>
        <v/>
      </c>
    </row>
    <row r="278" spans="1:26" x14ac:dyDescent="0.15">
      <c r="A278" s="33" t="str">
        <f>IF([6]道具信息!A278="","",[6]道具信息!A278)</f>
        <v/>
      </c>
      <c r="B278" s="33" t="str">
        <f>IF([6]道具信息!B278="","",[6]道具信息!B278)</f>
        <v/>
      </c>
      <c r="C278" s="33" t="str">
        <f>IF([6]道具信息!C278="","",[6]道具信息!C278)</f>
        <v/>
      </c>
      <c r="D278" s="33" t="str">
        <f>IF([6]道具信息!D278="","",[6]道具信息!D278)</f>
        <v/>
      </c>
      <c r="E278" s="33" t="str">
        <f>IF([6]道具信息!E278="","",[6]道具信息!E278)</f>
        <v/>
      </c>
      <c r="F278" s="33" t="str">
        <f>IF([6]道具信息!F278="","",[6]道具信息!F278)</f>
        <v/>
      </c>
      <c r="G278" s="33" t="str">
        <f>IF([6]道具信息!G278="","",[6]道具信息!G278)</f>
        <v/>
      </c>
      <c r="H278" s="33" t="str">
        <f>IF([6]道具信息!H278="","",[6]道具信息!H278)</f>
        <v/>
      </c>
      <c r="I278" s="33" t="str">
        <f>IF([6]道具信息!I278="","",[6]道具信息!I278)</f>
        <v/>
      </c>
      <c r="J278" s="33" t="str">
        <f>IF([6]道具信息!J278="","",[6]道具信息!J278)</f>
        <v/>
      </c>
      <c r="K278" s="33" t="str">
        <f>IF([6]道具信息!K278="","",[6]道具信息!K278)</f>
        <v/>
      </c>
      <c r="L278" s="33" t="str">
        <f>IF([6]道具信息!L278="","",[6]道具信息!L278)</f>
        <v/>
      </c>
      <c r="M278" s="33" t="str">
        <f>IF([6]道具信息!M278="","",[6]道具信息!M278)</f>
        <v/>
      </c>
      <c r="N278" s="33" t="str">
        <f>IF([6]道具信息!N278="","",[6]道具信息!N278)</f>
        <v/>
      </c>
      <c r="O278" s="33" t="str">
        <f>IF([6]道具信息!O278="","",[6]道具信息!O278)</f>
        <v/>
      </c>
      <c r="P278" s="33" t="str">
        <f>IF([6]道具信息!P278="","",[6]道具信息!P278)</f>
        <v/>
      </c>
      <c r="Q278" s="33" t="str">
        <f>IF([6]道具信息!Q278="","",[6]道具信息!Q278)</f>
        <v/>
      </c>
      <c r="R278" s="33" t="str">
        <f>IF([6]道具信息!R278="","",[6]道具信息!R278)</f>
        <v/>
      </c>
      <c r="S278" s="33" t="str">
        <f>IF([6]道具信息!S278="","",[6]道具信息!S278)</f>
        <v/>
      </c>
      <c r="T278" s="33" t="str">
        <f>IF([6]道具信息!T278="","",[6]道具信息!T278)</f>
        <v/>
      </c>
      <c r="U278" s="33" t="str">
        <f>IF([6]道具信息!U278="","",[6]道具信息!U278)</f>
        <v/>
      </c>
      <c r="V278" s="33" t="str">
        <f>IF([6]道具信息!V278="","",[6]道具信息!V278)</f>
        <v/>
      </c>
      <c r="W278" s="33" t="str">
        <f>IF([6]道具信息!W278="","",[6]道具信息!W278)</f>
        <v/>
      </c>
      <c r="X278" s="33" t="str">
        <f>IF([6]道具信息!X278="","",[6]道具信息!X278)</f>
        <v/>
      </c>
      <c r="Y278" s="33" t="str">
        <f>IF([6]道具信息!Y278="","",[6]道具信息!Y278)</f>
        <v/>
      </c>
      <c r="Z278" s="33" t="str">
        <f>IF([6]道具信息!Z278="","",[6]道具信息!Z278)</f>
        <v/>
      </c>
    </row>
    <row r="279" spans="1:26" x14ac:dyDescent="0.15">
      <c r="A279" s="33" t="str">
        <f>IF([6]道具信息!A279="","",[6]道具信息!A279)</f>
        <v/>
      </c>
      <c r="B279" s="33" t="str">
        <f>IF([6]道具信息!B279="","",[6]道具信息!B279)</f>
        <v/>
      </c>
      <c r="C279" s="33">
        <f>IF([6]道具信息!C279="","",[6]道具信息!C279)</f>
        <v>21140</v>
      </c>
      <c r="D279" s="33" t="str">
        <f>IF([6]道具信息!D279="","",[6]道具信息!D279)</f>
        <v>圣人1分钟加速令</v>
      </c>
      <c r="E279" s="33">
        <f>IF([6]道具信息!E279="","",[6]道具信息!E279)</f>
        <v>2</v>
      </c>
      <c r="F279" s="33">
        <f>IF([6]道具信息!F279="","",[6]道具信息!F279)</f>
        <v>1</v>
      </c>
      <c r="G279" s="33">
        <f>IF([6]道具信息!G279="","",[6]道具信息!G279)</f>
        <v>1</v>
      </c>
      <c r="H279" s="33">
        <f>IF([6]道具信息!H279="","",[6]道具信息!H279)</f>
        <v>0.3</v>
      </c>
      <c r="I279" s="33">
        <f>IF([6]道具信息!I279="","",[6]道具信息!I279)</f>
        <v>2</v>
      </c>
      <c r="J279" s="33">
        <f>IF([6]道具信息!J279="","",[6]道具信息!J279)</f>
        <v>2</v>
      </c>
      <c r="K279" s="33">
        <f>IF([6]道具信息!K279="","",[6]道具信息!K279)</f>
        <v>0.6</v>
      </c>
      <c r="L279" s="33" t="str">
        <f>IF([6]道具信息!L279="","",[6]道具信息!L279)</f>
        <v>使用后士兵训练加速1分钟</v>
      </c>
      <c r="M279" s="33" t="str">
        <f>IF([6]道具信息!M279="","",[6]道具信息!M279)</f>
        <v/>
      </c>
      <c r="N279" s="33" t="str">
        <f>IF([6]道具信息!N279="","",[6]道具信息!N279)</f>
        <v/>
      </c>
      <c r="O279" s="33" t="str">
        <f>IF([6]道具信息!O279="","",[6]道具信息!O279)</f>
        <v/>
      </c>
      <c r="P279" s="33" t="str">
        <f>IF([6]道具信息!P279="","",[6]道具信息!P279)</f>
        <v/>
      </c>
      <c r="Q279" s="33" t="str">
        <f>IF([6]道具信息!Q279="","",[6]道具信息!Q279)</f>
        <v/>
      </c>
      <c r="R279" s="33" t="str">
        <f>IF([6]道具信息!R279="","",[6]道具信息!R279)</f>
        <v/>
      </c>
      <c r="S279" s="33" t="str">
        <f>IF([6]道具信息!S279="","",[6]道具信息!S279)</f>
        <v/>
      </c>
      <c r="T279" s="33" t="str">
        <f>IF([6]道具信息!T279="","",[6]道具信息!T279)</f>
        <v/>
      </c>
      <c r="U279" s="33" t="str">
        <f>IF([6]道具信息!U279="","",[6]道具信息!U279)</f>
        <v/>
      </c>
      <c r="V279" s="33" t="str">
        <f>IF([6]道具信息!V279="","",[6]道具信息!V279)</f>
        <v/>
      </c>
      <c r="W279" s="33" t="str">
        <f>IF([6]道具信息!W279="","",[6]道具信息!W279)</f>
        <v/>
      </c>
      <c r="X279" s="33" t="str">
        <f>IF([6]道具信息!X279="","",[6]道具信息!X279)</f>
        <v/>
      </c>
      <c r="Y279" s="33" t="str">
        <f>IF([6]道具信息!Y279="","",[6]道具信息!Y279)</f>
        <v/>
      </c>
      <c r="Z279" s="33" t="str">
        <f>IF([6]道具信息!Z279="","",[6]道具信息!Z279)</f>
        <v/>
      </c>
    </row>
    <row r="280" spans="1:26" x14ac:dyDescent="0.15">
      <c r="A280" s="33" t="str">
        <f>IF([6]道具信息!A280="","",[6]道具信息!A280)</f>
        <v/>
      </c>
      <c r="B280" s="33" t="str">
        <f>IF([6]道具信息!B280="","",[6]道具信息!B280)</f>
        <v/>
      </c>
      <c r="C280" s="33">
        <f>IF([6]道具信息!C280="","",[6]道具信息!C280)</f>
        <v>21141</v>
      </c>
      <c r="D280" s="33" t="str">
        <f>IF([6]道具信息!D280="","",[6]道具信息!D280)</f>
        <v>圣人5分钟加速令</v>
      </c>
      <c r="E280" s="33">
        <f>IF([6]道具信息!E280="","",[6]道具信息!E280)</f>
        <v>8</v>
      </c>
      <c r="F280" s="33">
        <f>IF([6]道具信息!F280="","",[6]道具信息!F280)</f>
        <v>1</v>
      </c>
      <c r="G280" s="33">
        <f>IF([6]道具信息!G280="","",[6]道具信息!G280)</f>
        <v>1</v>
      </c>
      <c r="H280" s="33">
        <f>IF([6]道具信息!H280="","",[6]道具信息!H280)</f>
        <v>0.4</v>
      </c>
      <c r="I280" s="33">
        <f>IF([6]道具信息!I280="","",[6]道具信息!I280)</f>
        <v>8</v>
      </c>
      <c r="J280" s="33">
        <f>IF([6]道具信息!J280="","",[6]道具信息!J280)</f>
        <v>8</v>
      </c>
      <c r="K280" s="33">
        <f>IF([6]道具信息!K280="","",[6]道具信息!K280)</f>
        <v>3.2</v>
      </c>
      <c r="L280" s="33" t="str">
        <f>IF([6]道具信息!L280="","",[6]道具信息!L280)</f>
        <v>使用后士兵训练加速5分钟</v>
      </c>
      <c r="M280" s="33" t="str">
        <f>IF([6]道具信息!M280="","",[6]道具信息!M280)</f>
        <v/>
      </c>
      <c r="N280" s="33" t="str">
        <f>IF([6]道具信息!N280="","",[6]道具信息!N280)</f>
        <v/>
      </c>
      <c r="O280" s="33" t="str">
        <f>IF([6]道具信息!O280="","",[6]道具信息!O280)</f>
        <v/>
      </c>
      <c r="P280" s="33" t="str">
        <f>IF([6]道具信息!P280="","",[6]道具信息!P280)</f>
        <v/>
      </c>
      <c r="Q280" s="33" t="str">
        <f>IF([6]道具信息!Q280="","",[6]道具信息!Q280)</f>
        <v/>
      </c>
      <c r="R280" s="33" t="str">
        <f>IF([6]道具信息!R280="","",[6]道具信息!R280)</f>
        <v/>
      </c>
      <c r="S280" s="33" t="str">
        <f>IF([6]道具信息!S280="","",[6]道具信息!S280)</f>
        <v/>
      </c>
      <c r="T280" s="33" t="str">
        <f>IF([6]道具信息!T280="","",[6]道具信息!T280)</f>
        <v/>
      </c>
      <c r="U280" s="33" t="str">
        <f>IF([6]道具信息!U280="","",[6]道具信息!U280)</f>
        <v/>
      </c>
      <c r="V280" s="33" t="str">
        <f>IF([6]道具信息!V280="","",[6]道具信息!V280)</f>
        <v/>
      </c>
      <c r="W280" s="33" t="str">
        <f>IF([6]道具信息!W280="","",[6]道具信息!W280)</f>
        <v/>
      </c>
      <c r="X280" s="33" t="str">
        <f>IF([6]道具信息!X280="","",[6]道具信息!X280)</f>
        <v/>
      </c>
      <c r="Y280" s="33" t="str">
        <f>IF([6]道具信息!Y280="","",[6]道具信息!Y280)</f>
        <v/>
      </c>
      <c r="Z280" s="33" t="str">
        <f>IF([6]道具信息!Z280="","",[6]道具信息!Z280)</f>
        <v/>
      </c>
    </row>
    <row r="281" spans="1:26" x14ac:dyDescent="0.15">
      <c r="A281" s="33" t="str">
        <f>IF([6]道具信息!A281="","",[6]道具信息!A281)</f>
        <v/>
      </c>
      <c r="B281" s="33" t="str">
        <f>IF([6]道具信息!B281="","",[6]道具信息!B281)</f>
        <v/>
      </c>
      <c r="C281" s="33">
        <f>IF([6]道具信息!C281="","",[6]道具信息!C281)</f>
        <v>21142</v>
      </c>
      <c r="D281" s="33" t="str">
        <f>IF([6]道具信息!D281="","",[6]道具信息!D281)</f>
        <v>圣人20分钟加速令</v>
      </c>
      <c r="E281" s="33">
        <f>IF([6]道具信息!E281="","",[6]道具信息!E281)</f>
        <v>20</v>
      </c>
      <c r="F281" s="33">
        <f>IF([6]道具信息!F281="","",[6]道具信息!F281)</f>
        <v>1</v>
      </c>
      <c r="G281" s="33">
        <f>IF([6]道具信息!G281="","",[6]道具信息!G281)</f>
        <v>1</v>
      </c>
      <c r="H281" s="33">
        <f>IF([6]道具信息!H281="","",[6]道具信息!H281)</f>
        <v>0.5</v>
      </c>
      <c r="I281" s="33">
        <f>IF([6]道具信息!I281="","",[6]道具信息!I281)</f>
        <v>20</v>
      </c>
      <c r="J281" s="33">
        <f>IF([6]道具信息!J281="","",[6]道具信息!J281)</f>
        <v>20</v>
      </c>
      <c r="K281" s="33">
        <f>IF([6]道具信息!K281="","",[6]道具信息!K281)</f>
        <v>10</v>
      </c>
      <c r="L281" s="33" t="str">
        <f>IF([6]道具信息!L281="","",[6]道具信息!L281)</f>
        <v>使用后士兵训练加速20分钟</v>
      </c>
      <c r="M281" s="33" t="str">
        <f>IF([6]道具信息!M281="","",[6]道具信息!M281)</f>
        <v/>
      </c>
      <c r="N281" s="33" t="str">
        <f>IF([6]道具信息!N281="","",[6]道具信息!N281)</f>
        <v/>
      </c>
      <c r="O281" s="33" t="str">
        <f>IF([6]道具信息!O281="","",[6]道具信息!O281)</f>
        <v/>
      </c>
      <c r="P281" s="33" t="str">
        <f>IF([6]道具信息!P281="","",[6]道具信息!P281)</f>
        <v/>
      </c>
      <c r="Q281" s="33" t="str">
        <f>IF([6]道具信息!Q281="","",[6]道具信息!Q281)</f>
        <v/>
      </c>
      <c r="R281" s="33" t="str">
        <f>IF([6]道具信息!R281="","",[6]道具信息!R281)</f>
        <v/>
      </c>
      <c r="S281" s="33" t="str">
        <f>IF([6]道具信息!S281="","",[6]道具信息!S281)</f>
        <v/>
      </c>
      <c r="T281" s="33" t="str">
        <f>IF([6]道具信息!T281="","",[6]道具信息!T281)</f>
        <v/>
      </c>
      <c r="U281" s="33" t="str">
        <f>IF([6]道具信息!U281="","",[6]道具信息!U281)</f>
        <v/>
      </c>
      <c r="V281" s="33" t="str">
        <f>IF([6]道具信息!V281="","",[6]道具信息!V281)</f>
        <v/>
      </c>
      <c r="W281" s="33" t="str">
        <f>IF([6]道具信息!W281="","",[6]道具信息!W281)</f>
        <v/>
      </c>
      <c r="X281" s="33" t="str">
        <f>IF([6]道具信息!X281="","",[6]道具信息!X281)</f>
        <v/>
      </c>
      <c r="Y281" s="33" t="str">
        <f>IF([6]道具信息!Y281="","",[6]道具信息!Y281)</f>
        <v/>
      </c>
      <c r="Z281" s="33" t="str">
        <f>IF([6]道具信息!Z281="","",[6]道具信息!Z281)</f>
        <v/>
      </c>
    </row>
    <row r="282" spans="1:26" x14ac:dyDescent="0.15">
      <c r="A282" s="33" t="str">
        <f>IF([6]道具信息!A282="","",[6]道具信息!A282)</f>
        <v/>
      </c>
      <c r="B282" s="33" t="str">
        <f>IF([6]道具信息!B282="","",[6]道具信息!B282)</f>
        <v/>
      </c>
      <c r="C282" s="33">
        <f>IF([6]道具信息!C282="","",[6]道具信息!C282)</f>
        <v>21143</v>
      </c>
      <c r="D282" s="33" t="str">
        <f>IF([6]道具信息!D282="","",[6]道具信息!D282)</f>
        <v>圣人1小时加速令</v>
      </c>
      <c r="E282" s="33">
        <f>IF([6]道具信息!E282="","",[6]道具信息!E282)</f>
        <v>50</v>
      </c>
      <c r="F282" s="33">
        <f>IF([6]道具信息!F282="","",[6]道具信息!F282)</f>
        <v>1.2</v>
      </c>
      <c r="G282" s="33">
        <f>IF([6]道具信息!G282="","",[6]道具信息!G282)</f>
        <v>1</v>
      </c>
      <c r="H282" s="33">
        <f>IF([6]道具信息!H282="","",[6]道具信息!H282)</f>
        <v>0.6</v>
      </c>
      <c r="I282" s="33">
        <f>IF([6]道具信息!I282="","",[6]道具信息!I282)</f>
        <v>60</v>
      </c>
      <c r="J282" s="33">
        <f>IF([6]道具信息!J282="","",[6]道具信息!J282)</f>
        <v>50</v>
      </c>
      <c r="K282" s="33">
        <f>IF([6]道具信息!K282="","",[6]道具信息!K282)</f>
        <v>30</v>
      </c>
      <c r="L282" s="33" t="str">
        <f>IF([6]道具信息!L282="","",[6]道具信息!L282)</f>
        <v>使用后士兵训练加速1小时</v>
      </c>
      <c r="M282" s="33" t="str">
        <f>IF([6]道具信息!M282="","",[6]道具信息!M282)</f>
        <v/>
      </c>
      <c r="N282" s="33" t="str">
        <f>IF([6]道具信息!N282="","",[6]道具信息!N282)</f>
        <v/>
      </c>
      <c r="O282" s="33" t="str">
        <f>IF([6]道具信息!O282="","",[6]道具信息!O282)</f>
        <v/>
      </c>
      <c r="P282" s="33" t="str">
        <f>IF([6]道具信息!P282="","",[6]道具信息!P282)</f>
        <v/>
      </c>
      <c r="Q282" s="33" t="str">
        <f>IF([6]道具信息!Q282="","",[6]道具信息!Q282)</f>
        <v/>
      </c>
      <c r="R282" s="33" t="str">
        <f>IF([6]道具信息!R282="","",[6]道具信息!R282)</f>
        <v/>
      </c>
      <c r="S282" s="33" t="str">
        <f>IF([6]道具信息!S282="","",[6]道具信息!S282)</f>
        <v/>
      </c>
      <c r="T282" s="33" t="str">
        <f>IF([6]道具信息!T282="","",[6]道具信息!T282)</f>
        <v/>
      </c>
      <c r="U282" s="33" t="str">
        <f>IF([6]道具信息!U282="","",[6]道具信息!U282)</f>
        <v/>
      </c>
      <c r="V282" s="33" t="str">
        <f>IF([6]道具信息!V282="","",[6]道具信息!V282)</f>
        <v/>
      </c>
      <c r="W282" s="33" t="str">
        <f>IF([6]道具信息!W282="","",[6]道具信息!W282)</f>
        <v/>
      </c>
      <c r="X282" s="33" t="str">
        <f>IF([6]道具信息!X282="","",[6]道具信息!X282)</f>
        <v/>
      </c>
      <c r="Y282" s="33" t="str">
        <f>IF([6]道具信息!Y282="","",[6]道具信息!Y282)</f>
        <v/>
      </c>
      <c r="Z282" s="33" t="str">
        <f>IF([6]道具信息!Z282="","",[6]道具信息!Z282)</f>
        <v/>
      </c>
    </row>
    <row r="283" spans="1:26" x14ac:dyDescent="0.15">
      <c r="A283" s="33" t="str">
        <f>IF([6]道具信息!A283="","",[6]道具信息!A283)</f>
        <v/>
      </c>
      <c r="B283" s="33" t="str">
        <f>IF([6]道具信息!B283="","",[6]道具信息!B283)</f>
        <v/>
      </c>
      <c r="C283" s="33">
        <f>IF([6]道具信息!C283="","",[6]道具信息!C283)</f>
        <v>21144</v>
      </c>
      <c r="D283" s="33" t="str">
        <f>IF([6]道具信息!D283="","",[6]道具信息!D283)</f>
        <v>圣人3小时加速令</v>
      </c>
      <c r="E283" s="33">
        <f>IF([6]道具信息!E283="","",[6]道具信息!E283)</f>
        <v>100</v>
      </c>
      <c r="F283" s="33">
        <f>IF([6]道具信息!F283="","",[6]道具信息!F283)</f>
        <v>1.8</v>
      </c>
      <c r="G283" s="33">
        <f>IF([6]道具信息!G283="","",[6]道具信息!G283)</f>
        <v>1</v>
      </c>
      <c r="H283" s="33">
        <f>IF([6]道具信息!H283="","",[6]道具信息!H283)</f>
        <v>0.8</v>
      </c>
      <c r="I283" s="33">
        <f>IF([6]道具信息!I283="","",[6]道具信息!I283)</f>
        <v>180</v>
      </c>
      <c r="J283" s="33">
        <f>IF([6]道具信息!J283="","",[6]道具信息!J283)</f>
        <v>100</v>
      </c>
      <c r="K283" s="33">
        <f>IF([6]道具信息!K283="","",[6]道具信息!K283)</f>
        <v>80</v>
      </c>
      <c r="L283" s="33" t="str">
        <f>IF([6]道具信息!L283="","",[6]道具信息!L283)</f>
        <v>使用后士兵训练加速3小时</v>
      </c>
      <c r="M283" s="33" t="str">
        <f>IF([6]道具信息!M283="","",[6]道具信息!M283)</f>
        <v/>
      </c>
      <c r="N283" s="33" t="str">
        <f>IF([6]道具信息!N283="","",[6]道具信息!N283)</f>
        <v/>
      </c>
      <c r="O283" s="33" t="str">
        <f>IF([6]道具信息!O283="","",[6]道具信息!O283)</f>
        <v/>
      </c>
      <c r="P283" s="33" t="str">
        <f>IF([6]道具信息!P283="","",[6]道具信息!P283)</f>
        <v/>
      </c>
      <c r="Q283" s="33" t="str">
        <f>IF([6]道具信息!Q283="","",[6]道具信息!Q283)</f>
        <v/>
      </c>
      <c r="R283" s="33" t="str">
        <f>IF([6]道具信息!R283="","",[6]道具信息!R283)</f>
        <v/>
      </c>
      <c r="S283" s="33" t="str">
        <f>IF([6]道具信息!S283="","",[6]道具信息!S283)</f>
        <v/>
      </c>
      <c r="T283" s="33" t="str">
        <f>IF([6]道具信息!T283="","",[6]道具信息!T283)</f>
        <v/>
      </c>
      <c r="U283" s="33" t="str">
        <f>IF([6]道具信息!U283="","",[6]道具信息!U283)</f>
        <v/>
      </c>
      <c r="V283" s="33" t="str">
        <f>IF([6]道具信息!V283="","",[6]道具信息!V283)</f>
        <v/>
      </c>
      <c r="W283" s="33" t="str">
        <f>IF([6]道具信息!W283="","",[6]道具信息!W283)</f>
        <v/>
      </c>
      <c r="X283" s="33" t="str">
        <f>IF([6]道具信息!X283="","",[6]道具信息!X283)</f>
        <v/>
      </c>
      <c r="Y283" s="33" t="str">
        <f>IF([6]道具信息!Y283="","",[6]道具信息!Y283)</f>
        <v/>
      </c>
      <c r="Z283" s="33" t="str">
        <f>IF([6]道具信息!Z283="","",[6]道具信息!Z283)</f>
        <v/>
      </c>
    </row>
    <row r="284" spans="1:26" x14ac:dyDescent="0.15">
      <c r="A284" s="33" t="str">
        <f>IF([6]道具信息!A284="","",[6]道具信息!A284)</f>
        <v/>
      </c>
      <c r="B284" s="33" t="str">
        <f>IF([6]道具信息!B284="","",[6]道具信息!B284)</f>
        <v/>
      </c>
      <c r="C284" s="33">
        <f>IF([6]道具信息!C284="","",[6]道具信息!C284)</f>
        <v>21145</v>
      </c>
      <c r="D284" s="33" t="str">
        <f>IF([6]道具信息!D284="","",[6]道具信息!D284)</f>
        <v>圣人8小时加速令</v>
      </c>
      <c r="E284" s="33">
        <f>IF([6]道具信息!E284="","",[6]道具信息!E284)</f>
        <v>160</v>
      </c>
      <c r="F284" s="33">
        <f>IF([6]道具信息!F284="","",[6]道具信息!F284)</f>
        <v>3</v>
      </c>
      <c r="G284" s="33">
        <f>IF([6]道具信息!G284="","",[6]道具信息!G284)</f>
        <v>1</v>
      </c>
      <c r="H284" s="33">
        <f>IF([6]道具信息!H284="","",[6]道具信息!H284)</f>
        <v>1</v>
      </c>
      <c r="I284" s="33">
        <f>IF([6]道具信息!I284="","",[6]道具信息!I284)</f>
        <v>480</v>
      </c>
      <c r="J284" s="33">
        <f>IF([6]道具信息!J284="","",[6]道具信息!J284)</f>
        <v>160</v>
      </c>
      <c r="K284" s="33">
        <f>IF([6]道具信息!K284="","",[6]道具信息!K284)</f>
        <v>160</v>
      </c>
      <c r="L284" s="33" t="str">
        <f>IF([6]道具信息!L284="","",[6]道具信息!L284)</f>
        <v>使用后士兵训练加速8小时</v>
      </c>
      <c r="M284" s="33" t="str">
        <f>IF([6]道具信息!M284="","",[6]道具信息!M284)</f>
        <v/>
      </c>
      <c r="N284" s="33" t="str">
        <f>IF([6]道具信息!N284="","",[6]道具信息!N284)</f>
        <v/>
      </c>
      <c r="O284" s="33" t="str">
        <f>IF([6]道具信息!O284="","",[6]道具信息!O284)</f>
        <v/>
      </c>
      <c r="P284" s="33" t="str">
        <f>IF([6]道具信息!P284="","",[6]道具信息!P284)</f>
        <v/>
      </c>
      <c r="Q284" s="33" t="str">
        <f>IF([6]道具信息!Q284="","",[6]道具信息!Q284)</f>
        <v/>
      </c>
      <c r="R284" s="33" t="str">
        <f>IF([6]道具信息!R284="","",[6]道具信息!R284)</f>
        <v/>
      </c>
      <c r="S284" s="33" t="str">
        <f>IF([6]道具信息!S284="","",[6]道具信息!S284)</f>
        <v/>
      </c>
      <c r="T284" s="33" t="str">
        <f>IF([6]道具信息!T284="","",[6]道具信息!T284)</f>
        <v/>
      </c>
      <c r="U284" s="33" t="str">
        <f>IF([6]道具信息!U284="","",[6]道具信息!U284)</f>
        <v/>
      </c>
      <c r="V284" s="33" t="str">
        <f>IF([6]道具信息!V284="","",[6]道具信息!V284)</f>
        <v/>
      </c>
      <c r="W284" s="33" t="str">
        <f>IF([6]道具信息!W284="","",[6]道具信息!W284)</f>
        <v/>
      </c>
      <c r="X284" s="33" t="str">
        <f>IF([6]道具信息!X284="","",[6]道具信息!X284)</f>
        <v/>
      </c>
      <c r="Y284" s="33" t="str">
        <f>IF([6]道具信息!Y284="","",[6]道具信息!Y284)</f>
        <v/>
      </c>
      <c r="Z284" s="33" t="str">
        <f>IF([6]道具信息!Z284="","",[6]道具信息!Z284)</f>
        <v/>
      </c>
    </row>
    <row r="285" spans="1:26" x14ac:dyDescent="0.15">
      <c r="A285" s="33" t="str">
        <f>IF([6]道具信息!A285="","",[6]道具信息!A285)</f>
        <v/>
      </c>
      <c r="B285" s="33" t="str">
        <f>IF([6]道具信息!B285="","",[6]道具信息!B285)</f>
        <v/>
      </c>
      <c r="C285" s="33" t="str">
        <f>IF([6]道具信息!C285="","",[6]道具信息!C285)</f>
        <v/>
      </c>
      <c r="D285" s="33" t="str">
        <f>IF([6]道具信息!D285="","",[6]道具信息!D285)</f>
        <v/>
      </c>
      <c r="E285" s="33" t="str">
        <f>IF([6]道具信息!E285="","",[6]道具信息!E285)</f>
        <v/>
      </c>
      <c r="F285" s="33" t="str">
        <f>IF([6]道具信息!F285="","",[6]道具信息!F285)</f>
        <v/>
      </c>
      <c r="G285" s="33" t="str">
        <f>IF([6]道具信息!G285="","",[6]道具信息!G285)</f>
        <v/>
      </c>
      <c r="H285" s="33" t="str">
        <f>IF([6]道具信息!H285="","",[6]道具信息!H285)</f>
        <v/>
      </c>
      <c r="I285" s="33" t="str">
        <f>IF([6]道具信息!I285="","",[6]道具信息!I285)</f>
        <v/>
      </c>
      <c r="J285" s="33" t="str">
        <f>IF([6]道具信息!J285="","",[6]道具信息!J285)</f>
        <v/>
      </c>
      <c r="K285" s="33" t="str">
        <f>IF([6]道具信息!K285="","",[6]道具信息!K285)</f>
        <v/>
      </c>
      <c r="L285" s="33" t="str">
        <f>IF([6]道具信息!L285="","",[6]道具信息!L285)</f>
        <v/>
      </c>
      <c r="M285" s="33" t="str">
        <f>IF([6]道具信息!M285="","",[6]道具信息!M285)</f>
        <v/>
      </c>
      <c r="N285" s="33" t="str">
        <f>IF([6]道具信息!N285="","",[6]道具信息!N285)</f>
        <v/>
      </c>
      <c r="O285" s="33" t="str">
        <f>IF([6]道具信息!O285="","",[6]道具信息!O285)</f>
        <v/>
      </c>
      <c r="P285" s="33" t="str">
        <f>IF([6]道具信息!P285="","",[6]道具信息!P285)</f>
        <v/>
      </c>
      <c r="Q285" s="33" t="str">
        <f>IF([6]道具信息!Q285="","",[6]道具信息!Q285)</f>
        <v/>
      </c>
      <c r="R285" s="33" t="str">
        <f>IF([6]道具信息!R285="","",[6]道具信息!R285)</f>
        <v/>
      </c>
      <c r="S285" s="33" t="str">
        <f>IF([6]道具信息!S285="","",[6]道具信息!S285)</f>
        <v/>
      </c>
      <c r="T285" s="33" t="str">
        <f>IF([6]道具信息!T285="","",[6]道具信息!T285)</f>
        <v/>
      </c>
      <c r="U285" s="33" t="str">
        <f>IF([6]道具信息!U285="","",[6]道具信息!U285)</f>
        <v/>
      </c>
      <c r="V285" s="33" t="str">
        <f>IF([6]道具信息!V285="","",[6]道具信息!V285)</f>
        <v/>
      </c>
      <c r="W285" s="33" t="str">
        <f>IF([6]道具信息!W285="","",[6]道具信息!W285)</f>
        <v/>
      </c>
      <c r="X285" s="33" t="str">
        <f>IF([6]道具信息!X285="","",[6]道具信息!X285)</f>
        <v/>
      </c>
      <c r="Y285" s="33" t="str">
        <f>IF([6]道具信息!Y285="","",[6]道具信息!Y285)</f>
        <v/>
      </c>
      <c r="Z285" s="33" t="str">
        <f>IF([6]道具信息!Z285="","",[6]道具信息!Z285)</f>
        <v/>
      </c>
    </row>
    <row r="286" spans="1:26" x14ac:dyDescent="0.15">
      <c r="A286" s="33" t="str">
        <f>IF([6]道具信息!A286="","",[6]道具信息!A286)</f>
        <v/>
      </c>
      <c r="B286" s="33" t="str">
        <f>IF([6]道具信息!B286="","",[6]道具信息!B286)</f>
        <v/>
      </c>
      <c r="C286" s="33">
        <f>IF([6]道具信息!C286="","",[6]道具信息!C286)</f>
        <v>21125</v>
      </c>
      <c r="D286" s="33" t="str">
        <f>IF([6]道具信息!D286="","",[6]道具信息!D286)</f>
        <v>通用1分钟加速令</v>
      </c>
      <c r="E286" s="33">
        <f>IF([6]道具信息!E286="","",[6]道具信息!E286)</f>
        <v>2</v>
      </c>
      <c r="F286" s="33">
        <f>IF([6]道具信息!F286="","",[6]道具信息!F286)</f>
        <v>1</v>
      </c>
      <c r="G286" s="33">
        <f>IF([6]道具信息!G286="","",[6]道具信息!G286)</f>
        <v>1</v>
      </c>
      <c r="H286" s="33">
        <f>IF([6]道具信息!H286="","",[6]道具信息!H286)</f>
        <v>0.3</v>
      </c>
      <c r="I286" s="33">
        <f>IF([6]道具信息!I286="","",[6]道具信息!I286)</f>
        <v>2</v>
      </c>
      <c r="J286" s="33">
        <f>IF([6]道具信息!J286="","",[6]道具信息!J286)</f>
        <v>2</v>
      </c>
      <c r="K286" s="33">
        <f>IF([6]道具信息!K286="","",[6]道具信息!K286)</f>
        <v>0.6</v>
      </c>
      <c r="L286" s="33" t="str">
        <f>IF([6]道具信息!L286="","",[6]道具信息!L286)</f>
        <v>使用后任意队列加速1分钟</v>
      </c>
      <c r="M286" s="33" t="str">
        <f>IF([6]道具信息!M286="","",[6]道具信息!M286)</f>
        <v/>
      </c>
      <c r="N286" s="33" t="str">
        <f>IF([6]道具信息!N286="","",[6]道具信息!N286)</f>
        <v/>
      </c>
      <c r="O286" s="33" t="str">
        <f>IF([6]道具信息!O286="","",[6]道具信息!O286)</f>
        <v/>
      </c>
      <c r="P286" s="33" t="str">
        <f>IF([6]道具信息!P286="","",[6]道具信息!P286)</f>
        <v/>
      </c>
      <c r="Q286" s="33" t="str">
        <f>IF([6]道具信息!Q286="","",[6]道具信息!Q286)</f>
        <v/>
      </c>
      <c r="R286" s="33" t="str">
        <f>IF([6]道具信息!R286="","",[6]道具信息!R286)</f>
        <v/>
      </c>
      <c r="S286" s="33" t="str">
        <f>IF([6]道具信息!S286="","",[6]道具信息!S286)</f>
        <v/>
      </c>
      <c r="T286" s="33" t="str">
        <f>IF([6]道具信息!T286="","",[6]道具信息!T286)</f>
        <v/>
      </c>
      <c r="U286" s="33" t="str">
        <f>IF([6]道具信息!U286="","",[6]道具信息!U286)</f>
        <v/>
      </c>
      <c r="V286" s="33" t="str">
        <f>IF([6]道具信息!V286="","",[6]道具信息!V286)</f>
        <v/>
      </c>
      <c r="W286" s="33" t="str">
        <f>IF([6]道具信息!W286="","",[6]道具信息!W286)</f>
        <v/>
      </c>
      <c r="X286" s="33" t="str">
        <f>IF([6]道具信息!X286="","",[6]道具信息!X286)</f>
        <v/>
      </c>
      <c r="Y286" s="33" t="str">
        <f>IF([6]道具信息!Y286="","",[6]道具信息!Y286)</f>
        <v/>
      </c>
      <c r="Z286" s="33" t="str">
        <f>IF([6]道具信息!Z286="","",[6]道具信息!Z286)</f>
        <v/>
      </c>
    </row>
    <row r="287" spans="1:26" x14ac:dyDescent="0.15">
      <c r="A287" s="33" t="str">
        <f>IF([6]道具信息!A287="","",[6]道具信息!A287)</f>
        <v/>
      </c>
      <c r="B287" s="33" t="str">
        <f>IF([6]道具信息!B287="","",[6]道具信息!B287)</f>
        <v/>
      </c>
      <c r="C287" s="33">
        <f>IF([6]道具信息!C287="","",[6]道具信息!C287)</f>
        <v>21126</v>
      </c>
      <c r="D287" s="33" t="str">
        <f>IF([6]道具信息!D287="","",[6]道具信息!D287)</f>
        <v>通用5分钟加速令</v>
      </c>
      <c r="E287" s="33">
        <f>IF([6]道具信息!E287="","",[6]道具信息!E287)</f>
        <v>8</v>
      </c>
      <c r="F287" s="33">
        <f>IF([6]道具信息!F287="","",[6]道具信息!F287)</f>
        <v>1</v>
      </c>
      <c r="G287" s="33">
        <f>IF([6]道具信息!G287="","",[6]道具信息!G287)</f>
        <v>1</v>
      </c>
      <c r="H287" s="33">
        <f>IF([6]道具信息!H287="","",[6]道具信息!H287)</f>
        <v>0.4</v>
      </c>
      <c r="I287" s="33">
        <f>IF([6]道具信息!I287="","",[6]道具信息!I287)</f>
        <v>8</v>
      </c>
      <c r="J287" s="33">
        <f>IF([6]道具信息!J287="","",[6]道具信息!J287)</f>
        <v>8</v>
      </c>
      <c r="K287" s="33">
        <f>IF([6]道具信息!K287="","",[6]道具信息!K287)</f>
        <v>3.2</v>
      </c>
      <c r="L287" s="33" t="str">
        <f>IF([6]道具信息!L287="","",[6]道具信息!L287)</f>
        <v>使用后任意队列加速5分钟</v>
      </c>
      <c r="M287" s="33" t="str">
        <f>IF([6]道具信息!M287="","",[6]道具信息!M287)</f>
        <v/>
      </c>
      <c r="N287" s="33" t="str">
        <f>IF([6]道具信息!N287="","",[6]道具信息!N287)</f>
        <v/>
      </c>
      <c r="O287" s="33" t="str">
        <f>IF([6]道具信息!O287="","",[6]道具信息!O287)</f>
        <v/>
      </c>
      <c r="P287" s="33" t="str">
        <f>IF([6]道具信息!P287="","",[6]道具信息!P287)</f>
        <v/>
      </c>
      <c r="Q287" s="33" t="str">
        <f>IF([6]道具信息!Q287="","",[6]道具信息!Q287)</f>
        <v/>
      </c>
      <c r="R287" s="33" t="str">
        <f>IF([6]道具信息!R287="","",[6]道具信息!R287)</f>
        <v/>
      </c>
      <c r="S287" s="33" t="str">
        <f>IF([6]道具信息!S287="","",[6]道具信息!S287)</f>
        <v/>
      </c>
      <c r="T287" s="33" t="str">
        <f>IF([6]道具信息!T287="","",[6]道具信息!T287)</f>
        <v/>
      </c>
      <c r="U287" s="33" t="str">
        <f>IF([6]道具信息!U287="","",[6]道具信息!U287)</f>
        <v/>
      </c>
      <c r="V287" s="33" t="str">
        <f>IF([6]道具信息!V287="","",[6]道具信息!V287)</f>
        <v/>
      </c>
      <c r="W287" s="33" t="str">
        <f>IF([6]道具信息!W287="","",[6]道具信息!W287)</f>
        <v/>
      </c>
      <c r="X287" s="33" t="str">
        <f>IF([6]道具信息!X287="","",[6]道具信息!X287)</f>
        <v/>
      </c>
      <c r="Y287" s="33" t="str">
        <f>IF([6]道具信息!Y287="","",[6]道具信息!Y287)</f>
        <v/>
      </c>
      <c r="Z287" s="33" t="str">
        <f>IF([6]道具信息!Z287="","",[6]道具信息!Z287)</f>
        <v/>
      </c>
    </row>
    <row r="288" spans="1:26" x14ac:dyDescent="0.15">
      <c r="A288" s="33" t="str">
        <f>IF([6]道具信息!A288="","",[6]道具信息!A288)</f>
        <v/>
      </c>
      <c r="B288" s="33" t="str">
        <f>IF([6]道具信息!B288="","",[6]道具信息!B288)</f>
        <v/>
      </c>
      <c r="C288" s="33">
        <f>IF([6]道具信息!C288="","",[6]道具信息!C288)</f>
        <v>21127</v>
      </c>
      <c r="D288" s="33" t="str">
        <f>IF([6]道具信息!D288="","",[6]道具信息!D288)</f>
        <v>通用20分钟加速令</v>
      </c>
      <c r="E288" s="33">
        <f>IF([6]道具信息!E288="","",[6]道具信息!E288)</f>
        <v>20</v>
      </c>
      <c r="F288" s="33">
        <f>IF([6]道具信息!F288="","",[6]道具信息!F288)</f>
        <v>1</v>
      </c>
      <c r="G288" s="33">
        <f>IF([6]道具信息!G288="","",[6]道具信息!G288)</f>
        <v>1</v>
      </c>
      <c r="H288" s="33">
        <f>IF([6]道具信息!H288="","",[6]道具信息!H288)</f>
        <v>0.5</v>
      </c>
      <c r="I288" s="33">
        <f>IF([6]道具信息!I288="","",[6]道具信息!I288)</f>
        <v>20</v>
      </c>
      <c r="J288" s="33">
        <f>IF([6]道具信息!J288="","",[6]道具信息!J288)</f>
        <v>20</v>
      </c>
      <c r="K288" s="33">
        <f>IF([6]道具信息!K288="","",[6]道具信息!K288)</f>
        <v>10</v>
      </c>
      <c r="L288" s="33" t="str">
        <f>IF([6]道具信息!L288="","",[6]道具信息!L288)</f>
        <v>使用后任意队列加速20分钟</v>
      </c>
      <c r="M288" s="33" t="str">
        <f>IF([6]道具信息!M288="","",[6]道具信息!M288)</f>
        <v/>
      </c>
      <c r="N288" s="33" t="str">
        <f>IF([6]道具信息!N288="","",[6]道具信息!N288)</f>
        <v/>
      </c>
      <c r="O288" s="33" t="str">
        <f>IF([6]道具信息!O288="","",[6]道具信息!O288)</f>
        <v/>
      </c>
      <c r="P288" s="33" t="str">
        <f>IF([6]道具信息!P288="","",[6]道具信息!P288)</f>
        <v/>
      </c>
      <c r="Q288" s="33" t="str">
        <f>IF([6]道具信息!Q288="","",[6]道具信息!Q288)</f>
        <v/>
      </c>
      <c r="R288" s="33" t="str">
        <f>IF([6]道具信息!R288="","",[6]道具信息!R288)</f>
        <v/>
      </c>
      <c r="S288" s="33" t="str">
        <f>IF([6]道具信息!S288="","",[6]道具信息!S288)</f>
        <v/>
      </c>
      <c r="T288" s="33" t="str">
        <f>IF([6]道具信息!T288="","",[6]道具信息!T288)</f>
        <v/>
      </c>
      <c r="U288" s="33" t="str">
        <f>IF([6]道具信息!U288="","",[6]道具信息!U288)</f>
        <v/>
      </c>
      <c r="V288" s="33" t="str">
        <f>IF([6]道具信息!V288="","",[6]道具信息!V288)</f>
        <v/>
      </c>
      <c r="W288" s="33" t="str">
        <f>IF([6]道具信息!W288="","",[6]道具信息!W288)</f>
        <v/>
      </c>
      <c r="X288" s="33" t="str">
        <f>IF([6]道具信息!X288="","",[6]道具信息!X288)</f>
        <v/>
      </c>
      <c r="Y288" s="33" t="str">
        <f>IF([6]道具信息!Y288="","",[6]道具信息!Y288)</f>
        <v/>
      </c>
      <c r="Z288" s="33" t="str">
        <f>IF([6]道具信息!Z288="","",[6]道具信息!Z288)</f>
        <v/>
      </c>
    </row>
    <row r="289" spans="1:26" x14ac:dyDescent="0.15">
      <c r="A289" s="33" t="str">
        <f>IF([6]道具信息!A289="","",[6]道具信息!A289)</f>
        <v/>
      </c>
      <c r="B289" s="33" t="str">
        <f>IF([6]道具信息!B289="","",[6]道具信息!B289)</f>
        <v/>
      </c>
      <c r="C289" s="33">
        <f>IF([6]道具信息!C289="","",[6]道具信息!C289)</f>
        <v>21128</v>
      </c>
      <c r="D289" s="33" t="str">
        <f>IF([6]道具信息!D289="","",[6]道具信息!D289)</f>
        <v>通用1小时加速令</v>
      </c>
      <c r="E289" s="33">
        <f>IF([6]道具信息!E289="","",[6]道具信息!E289)</f>
        <v>50</v>
      </c>
      <c r="F289" s="33">
        <f>IF([6]道具信息!F289="","",[6]道具信息!F289)</f>
        <v>1.2</v>
      </c>
      <c r="G289" s="33">
        <f>IF([6]道具信息!G289="","",[6]道具信息!G289)</f>
        <v>1</v>
      </c>
      <c r="H289" s="33">
        <f>IF([6]道具信息!H289="","",[6]道具信息!H289)</f>
        <v>0.6</v>
      </c>
      <c r="I289" s="33">
        <f>IF([6]道具信息!I289="","",[6]道具信息!I289)</f>
        <v>60</v>
      </c>
      <c r="J289" s="33">
        <f>IF([6]道具信息!J289="","",[6]道具信息!J289)</f>
        <v>50</v>
      </c>
      <c r="K289" s="33">
        <f>IF([6]道具信息!K289="","",[6]道具信息!K289)</f>
        <v>30</v>
      </c>
      <c r="L289" s="33" t="str">
        <f>IF([6]道具信息!L289="","",[6]道具信息!L289)</f>
        <v>使用后任意队列加速1小时</v>
      </c>
      <c r="M289" s="33" t="str">
        <f>IF([6]道具信息!M289="","",[6]道具信息!M289)</f>
        <v/>
      </c>
      <c r="N289" s="33" t="str">
        <f>IF([6]道具信息!N289="","",[6]道具信息!N289)</f>
        <v/>
      </c>
      <c r="O289" s="33" t="str">
        <f>IF([6]道具信息!O289="","",[6]道具信息!O289)</f>
        <v/>
      </c>
      <c r="P289" s="33" t="str">
        <f>IF([6]道具信息!P289="","",[6]道具信息!P289)</f>
        <v/>
      </c>
      <c r="Q289" s="33" t="str">
        <f>IF([6]道具信息!Q289="","",[6]道具信息!Q289)</f>
        <v/>
      </c>
      <c r="R289" s="33" t="str">
        <f>IF([6]道具信息!R289="","",[6]道具信息!R289)</f>
        <v/>
      </c>
      <c r="S289" s="33" t="str">
        <f>IF([6]道具信息!S289="","",[6]道具信息!S289)</f>
        <v/>
      </c>
      <c r="T289" s="33" t="str">
        <f>IF([6]道具信息!T289="","",[6]道具信息!T289)</f>
        <v/>
      </c>
      <c r="U289" s="33" t="str">
        <f>IF([6]道具信息!U289="","",[6]道具信息!U289)</f>
        <v/>
      </c>
      <c r="V289" s="33" t="str">
        <f>IF([6]道具信息!V289="","",[6]道具信息!V289)</f>
        <v/>
      </c>
      <c r="W289" s="33" t="str">
        <f>IF([6]道具信息!W289="","",[6]道具信息!W289)</f>
        <v/>
      </c>
      <c r="X289" s="33" t="str">
        <f>IF([6]道具信息!X289="","",[6]道具信息!X289)</f>
        <v/>
      </c>
      <c r="Y289" s="33" t="str">
        <f>IF([6]道具信息!Y289="","",[6]道具信息!Y289)</f>
        <v/>
      </c>
      <c r="Z289" s="33" t="str">
        <f>IF([6]道具信息!Z289="","",[6]道具信息!Z289)</f>
        <v/>
      </c>
    </row>
    <row r="290" spans="1:26" x14ac:dyDescent="0.15">
      <c r="A290" s="33" t="str">
        <f>IF([6]道具信息!A290="","",[6]道具信息!A290)</f>
        <v/>
      </c>
      <c r="B290" s="33" t="str">
        <f>IF([6]道具信息!B290="","",[6]道具信息!B290)</f>
        <v/>
      </c>
      <c r="C290" s="33">
        <f>IF([6]道具信息!C290="","",[6]道具信息!C290)</f>
        <v>21129</v>
      </c>
      <c r="D290" s="33" t="str">
        <f>IF([6]道具信息!D290="","",[6]道具信息!D290)</f>
        <v>通用3小时加速令</v>
      </c>
      <c r="E290" s="33">
        <f>IF([6]道具信息!E290="","",[6]道具信息!E290)</f>
        <v>100</v>
      </c>
      <c r="F290" s="33">
        <f>IF([6]道具信息!F290="","",[6]道具信息!F290)</f>
        <v>1.8</v>
      </c>
      <c r="G290" s="33">
        <f>IF([6]道具信息!G290="","",[6]道具信息!G290)</f>
        <v>1</v>
      </c>
      <c r="H290" s="33">
        <f>IF([6]道具信息!H290="","",[6]道具信息!H290)</f>
        <v>0.8</v>
      </c>
      <c r="I290" s="33">
        <f>IF([6]道具信息!I290="","",[6]道具信息!I290)</f>
        <v>180</v>
      </c>
      <c r="J290" s="33">
        <f>IF([6]道具信息!J290="","",[6]道具信息!J290)</f>
        <v>100</v>
      </c>
      <c r="K290" s="33">
        <f>IF([6]道具信息!K290="","",[6]道具信息!K290)</f>
        <v>80</v>
      </c>
      <c r="L290" s="33" t="str">
        <f>IF([6]道具信息!L290="","",[6]道具信息!L290)</f>
        <v>使用后任意队列加速3小时</v>
      </c>
      <c r="M290" s="33" t="str">
        <f>IF([6]道具信息!M290="","",[6]道具信息!M290)</f>
        <v/>
      </c>
      <c r="N290" s="33" t="str">
        <f>IF([6]道具信息!N290="","",[6]道具信息!N290)</f>
        <v/>
      </c>
      <c r="O290" s="33" t="str">
        <f>IF([6]道具信息!O290="","",[6]道具信息!O290)</f>
        <v/>
      </c>
      <c r="P290" s="33" t="str">
        <f>IF([6]道具信息!P290="","",[6]道具信息!P290)</f>
        <v/>
      </c>
      <c r="Q290" s="33" t="str">
        <f>IF([6]道具信息!Q290="","",[6]道具信息!Q290)</f>
        <v/>
      </c>
      <c r="R290" s="33" t="str">
        <f>IF([6]道具信息!R290="","",[6]道具信息!R290)</f>
        <v/>
      </c>
      <c r="S290" s="33" t="str">
        <f>IF([6]道具信息!S290="","",[6]道具信息!S290)</f>
        <v/>
      </c>
      <c r="T290" s="33" t="str">
        <f>IF([6]道具信息!T290="","",[6]道具信息!T290)</f>
        <v/>
      </c>
      <c r="U290" s="33" t="str">
        <f>IF([6]道具信息!U290="","",[6]道具信息!U290)</f>
        <v/>
      </c>
      <c r="V290" s="33" t="str">
        <f>IF([6]道具信息!V290="","",[6]道具信息!V290)</f>
        <v/>
      </c>
      <c r="W290" s="33" t="str">
        <f>IF([6]道具信息!W290="","",[6]道具信息!W290)</f>
        <v/>
      </c>
      <c r="X290" s="33" t="str">
        <f>IF([6]道具信息!X290="","",[6]道具信息!X290)</f>
        <v/>
      </c>
      <c r="Y290" s="33" t="str">
        <f>IF([6]道具信息!Y290="","",[6]道具信息!Y290)</f>
        <v/>
      </c>
      <c r="Z290" s="33" t="str">
        <f>IF([6]道具信息!Z290="","",[6]道具信息!Z290)</f>
        <v/>
      </c>
    </row>
    <row r="291" spans="1:26" x14ac:dyDescent="0.15">
      <c r="A291" s="33" t="str">
        <f>IF([6]道具信息!A291="","",[6]道具信息!A291)</f>
        <v/>
      </c>
      <c r="B291" s="33" t="str">
        <f>IF([6]道具信息!B291="","",[6]道具信息!B291)</f>
        <v/>
      </c>
      <c r="C291" s="33">
        <f>IF([6]道具信息!C291="","",[6]道具信息!C291)</f>
        <v>21138</v>
      </c>
      <c r="D291" s="33" t="str">
        <f>IF([6]道具信息!D291="","",[6]道具信息!D291)</f>
        <v>通用8小时加速令</v>
      </c>
      <c r="E291" s="33">
        <f>IF([6]道具信息!E291="","",[6]道具信息!E291)</f>
        <v>160</v>
      </c>
      <c r="F291" s="33">
        <f>IF([6]道具信息!F291="","",[6]道具信息!F291)</f>
        <v>3</v>
      </c>
      <c r="G291" s="33">
        <f>IF([6]道具信息!G291="","",[6]道具信息!G291)</f>
        <v>1</v>
      </c>
      <c r="H291" s="33">
        <f>IF([6]道具信息!H291="","",[6]道具信息!H291)</f>
        <v>1</v>
      </c>
      <c r="I291" s="33">
        <f>IF([6]道具信息!I291="","",[6]道具信息!I291)</f>
        <v>480</v>
      </c>
      <c r="J291" s="33">
        <f>IF([6]道具信息!J291="","",[6]道具信息!J291)</f>
        <v>160</v>
      </c>
      <c r="K291" s="33">
        <f>IF([6]道具信息!K291="","",[6]道具信息!K291)</f>
        <v>160</v>
      </c>
      <c r="L291" s="33" t="str">
        <f>IF([6]道具信息!L291="","",[6]道具信息!L291)</f>
        <v>使用后任意队列加速8小时</v>
      </c>
      <c r="M291" s="33" t="str">
        <f>IF([6]道具信息!M291="","",[6]道具信息!M291)</f>
        <v/>
      </c>
      <c r="N291" s="33" t="str">
        <f>IF([6]道具信息!N291="","",[6]道具信息!N291)</f>
        <v/>
      </c>
      <c r="O291" s="33" t="str">
        <f>IF([6]道具信息!O291="","",[6]道具信息!O291)</f>
        <v/>
      </c>
      <c r="P291" s="33" t="str">
        <f>IF([6]道具信息!P291="","",[6]道具信息!P291)</f>
        <v/>
      </c>
      <c r="Q291" s="33" t="str">
        <f>IF([6]道具信息!Q291="","",[6]道具信息!Q291)</f>
        <v/>
      </c>
      <c r="R291" s="33" t="str">
        <f>IF([6]道具信息!R291="","",[6]道具信息!R291)</f>
        <v/>
      </c>
      <c r="S291" s="33" t="str">
        <f>IF([6]道具信息!S291="","",[6]道具信息!S291)</f>
        <v/>
      </c>
      <c r="T291" s="33" t="str">
        <f>IF([6]道具信息!T291="","",[6]道具信息!T291)</f>
        <v/>
      </c>
      <c r="U291" s="33" t="str">
        <f>IF([6]道具信息!U291="","",[6]道具信息!U291)</f>
        <v/>
      </c>
      <c r="V291" s="33" t="str">
        <f>IF([6]道具信息!V291="","",[6]道具信息!V291)</f>
        <v/>
      </c>
      <c r="W291" s="33" t="str">
        <f>IF([6]道具信息!W291="","",[6]道具信息!W291)</f>
        <v/>
      </c>
      <c r="X291" s="33" t="str">
        <f>IF([6]道具信息!X291="","",[6]道具信息!X291)</f>
        <v/>
      </c>
      <c r="Y291" s="33" t="str">
        <f>IF([6]道具信息!Y291="","",[6]道具信息!Y291)</f>
        <v/>
      </c>
      <c r="Z291" s="33" t="str">
        <f>IF([6]道具信息!Z291="","",[6]道具信息!Z291)</f>
        <v/>
      </c>
    </row>
    <row r="292" spans="1:26" x14ac:dyDescent="0.15">
      <c r="A292" s="33" t="str">
        <f>IF([6]道具信息!A292="","",[6]道具信息!A292)</f>
        <v/>
      </c>
      <c r="B292" s="33" t="str">
        <f>IF([6]道具信息!B292="","",[6]道具信息!B292)</f>
        <v/>
      </c>
      <c r="C292" s="33" t="str">
        <f>IF([6]道具信息!C292="","",[6]道具信息!C292)</f>
        <v/>
      </c>
      <c r="D292" s="33" t="str">
        <f>IF([6]道具信息!D292="","",[6]道具信息!D292)</f>
        <v/>
      </c>
      <c r="E292" s="33" t="str">
        <f>IF([6]道具信息!E292="","",[6]道具信息!E292)</f>
        <v/>
      </c>
      <c r="F292" s="33" t="str">
        <f>IF([6]道具信息!F292="","",[6]道具信息!F292)</f>
        <v/>
      </c>
      <c r="G292" s="33" t="str">
        <f>IF([6]道具信息!G292="","",[6]道具信息!G292)</f>
        <v/>
      </c>
      <c r="H292" s="33" t="str">
        <f>IF([6]道具信息!H292="","",[6]道具信息!H292)</f>
        <v/>
      </c>
      <c r="I292" s="33" t="str">
        <f>IF([6]道具信息!I292="","",[6]道具信息!I292)</f>
        <v/>
      </c>
      <c r="J292" s="33" t="str">
        <f>IF([6]道具信息!J292="","",[6]道具信息!J292)</f>
        <v/>
      </c>
      <c r="K292" s="33" t="str">
        <f>IF([6]道具信息!K292="","",[6]道具信息!K292)</f>
        <v/>
      </c>
      <c r="L292" s="33" t="str">
        <f>IF([6]道具信息!L292="","",[6]道具信息!L292)</f>
        <v/>
      </c>
      <c r="M292" s="33" t="str">
        <f>IF([6]道具信息!M292="","",[6]道具信息!M292)</f>
        <v/>
      </c>
      <c r="N292" s="33" t="str">
        <f>IF([6]道具信息!N292="","",[6]道具信息!N292)</f>
        <v/>
      </c>
      <c r="O292" s="33" t="str">
        <f>IF([6]道具信息!O292="","",[6]道具信息!O292)</f>
        <v/>
      </c>
      <c r="P292" s="33" t="str">
        <f>IF([6]道具信息!P292="","",[6]道具信息!P292)</f>
        <v/>
      </c>
      <c r="Q292" s="33" t="str">
        <f>IF([6]道具信息!Q292="","",[6]道具信息!Q292)</f>
        <v/>
      </c>
      <c r="R292" s="33" t="str">
        <f>IF([6]道具信息!R292="","",[6]道具信息!R292)</f>
        <v/>
      </c>
      <c r="S292" s="33" t="str">
        <f>IF([6]道具信息!S292="","",[6]道具信息!S292)</f>
        <v/>
      </c>
      <c r="T292" s="33" t="str">
        <f>IF([6]道具信息!T292="","",[6]道具信息!T292)</f>
        <v/>
      </c>
      <c r="U292" s="33" t="str">
        <f>IF([6]道具信息!U292="","",[6]道具信息!U292)</f>
        <v/>
      </c>
      <c r="V292" s="33" t="str">
        <f>IF([6]道具信息!V292="","",[6]道具信息!V292)</f>
        <v/>
      </c>
      <c r="W292" s="33" t="str">
        <f>IF([6]道具信息!W292="","",[6]道具信息!W292)</f>
        <v/>
      </c>
      <c r="X292" s="33" t="str">
        <f>IF([6]道具信息!X292="","",[6]道具信息!X292)</f>
        <v/>
      </c>
      <c r="Y292" s="33" t="str">
        <f>IF([6]道具信息!Y292="","",[6]道具信息!Y292)</f>
        <v/>
      </c>
      <c r="Z292" s="33" t="str">
        <f>IF([6]道具信息!Z292="","",[6]道具信息!Z292)</f>
        <v/>
      </c>
    </row>
    <row r="293" spans="1:26" x14ac:dyDescent="0.15">
      <c r="A293" s="33" t="str">
        <f>IF([6]道具信息!A293="","",[6]道具信息!A293)</f>
        <v/>
      </c>
      <c r="B293" s="33" t="str">
        <f>IF([6]道具信息!B293="","",[6]道具信息!B293)</f>
        <v/>
      </c>
      <c r="C293" s="33" t="str">
        <f>IF([6]道具信息!C293="","",[6]道具信息!C293)</f>
        <v/>
      </c>
      <c r="D293" s="33" t="str">
        <f>IF([6]道具信息!D293="","",[6]道具信息!D293)</f>
        <v/>
      </c>
      <c r="E293" s="33" t="str">
        <f>IF([6]道具信息!E293="","",[6]道具信息!E293)</f>
        <v/>
      </c>
      <c r="F293" s="33" t="str">
        <f>IF([6]道具信息!F293="","",[6]道具信息!F293)</f>
        <v/>
      </c>
      <c r="G293" s="33" t="str">
        <f>IF([6]道具信息!G293="","",[6]道具信息!G293)</f>
        <v/>
      </c>
      <c r="H293" s="33" t="str">
        <f>IF([6]道具信息!H293="","",[6]道具信息!H293)</f>
        <v/>
      </c>
      <c r="I293" s="33" t="str">
        <f>IF([6]道具信息!I293="","",[6]道具信息!I293)</f>
        <v/>
      </c>
      <c r="J293" s="33" t="str">
        <f>IF([6]道具信息!J293="","",[6]道具信息!J293)</f>
        <v/>
      </c>
      <c r="K293" s="33" t="str">
        <f>IF([6]道具信息!K293="","",[6]道具信息!K293)</f>
        <v/>
      </c>
      <c r="L293" s="33" t="str">
        <f>IF([6]道具信息!L293="","",[6]道具信息!L293)</f>
        <v/>
      </c>
      <c r="M293" s="33" t="str">
        <f>IF([6]道具信息!M293="","",[6]道具信息!M293)</f>
        <v/>
      </c>
      <c r="N293" s="33" t="str">
        <f>IF([6]道具信息!N293="","",[6]道具信息!N293)</f>
        <v/>
      </c>
      <c r="O293" s="33" t="str">
        <f>IF([6]道具信息!O293="","",[6]道具信息!O293)</f>
        <v/>
      </c>
      <c r="P293" s="33" t="str">
        <f>IF([6]道具信息!P293="","",[6]道具信息!P293)</f>
        <v/>
      </c>
      <c r="Q293" s="33" t="str">
        <f>IF([6]道具信息!Q293="","",[6]道具信息!Q293)</f>
        <v/>
      </c>
      <c r="R293" s="33" t="str">
        <f>IF([6]道具信息!R293="","",[6]道具信息!R293)</f>
        <v/>
      </c>
      <c r="S293" s="33" t="str">
        <f>IF([6]道具信息!S293="","",[6]道具信息!S293)</f>
        <v/>
      </c>
      <c r="T293" s="33" t="str">
        <f>IF([6]道具信息!T293="","",[6]道具信息!T293)</f>
        <v/>
      </c>
      <c r="U293" s="33" t="str">
        <f>IF([6]道具信息!U293="","",[6]道具信息!U293)</f>
        <v/>
      </c>
      <c r="V293" s="33" t="str">
        <f>IF([6]道具信息!V293="","",[6]道具信息!V293)</f>
        <v/>
      </c>
      <c r="W293" s="33" t="str">
        <f>IF([6]道具信息!W293="","",[6]道具信息!W293)</f>
        <v/>
      </c>
      <c r="X293" s="33" t="str">
        <f>IF([6]道具信息!X293="","",[6]道具信息!X293)</f>
        <v/>
      </c>
      <c r="Y293" s="33" t="str">
        <f>IF([6]道具信息!Y293="","",[6]道具信息!Y293)</f>
        <v/>
      </c>
      <c r="Z293" s="33" t="str">
        <f>IF([6]道具信息!Z293="","",[6]道具信息!Z293)</f>
        <v/>
      </c>
    </row>
    <row r="294" spans="1:26" x14ac:dyDescent="0.15">
      <c r="A294" s="33" t="str">
        <f>IF([6]道具信息!A294="","",[6]道具信息!A294)</f>
        <v/>
      </c>
      <c r="B294" s="33" t="str">
        <f>IF([6]道具信息!B294="","",[6]道具信息!B294)</f>
        <v/>
      </c>
      <c r="C294" s="33">
        <f>IF([6]道具信息!C294="","",[6]道具信息!C294)</f>
        <v>21150</v>
      </c>
      <c r="D294" s="33" t="str">
        <f>IF([6]道具信息!D294="","",[6]道具信息!D294)</f>
        <v>初级装备淬炼</v>
      </c>
      <c r="E294" s="33">
        <f>IF([6]道具信息!E294="","",[6]道具信息!E294)</f>
        <v>10</v>
      </c>
      <c r="F294" s="33">
        <f>IF([6]道具信息!F294="","",[6]道具信息!F294)</f>
        <v>1</v>
      </c>
      <c r="G294" s="33">
        <f>IF([6]道具信息!G294="","",[6]道具信息!G294)</f>
        <v>1</v>
      </c>
      <c r="H294" s="33">
        <f>IF([6]道具信息!H294="","",[6]道具信息!H294)</f>
        <v>0.3</v>
      </c>
      <c r="I294" s="33">
        <f>IF([6]道具信息!I294="","",[6]道具信息!I294)</f>
        <v>10</v>
      </c>
      <c r="J294" s="33">
        <f>IF([6]道具信息!J294="","",[6]道具信息!J294)</f>
        <v>10</v>
      </c>
      <c r="K294" s="33">
        <f>IF([6]道具信息!K294="","",[6]道具信息!K294)</f>
        <v>3</v>
      </c>
      <c r="L294" s="33" t="str">
        <f>IF([6]道具信息!L294="","",[6]道具信息!L294)</f>
        <v>装备使用后获得10经验</v>
      </c>
      <c r="M294" s="33" t="str">
        <f>IF([6]道具信息!M294="","",[6]道具信息!M294)</f>
        <v/>
      </c>
      <c r="N294" s="33" t="str">
        <f>IF([6]道具信息!N294="","",[6]道具信息!N294)</f>
        <v/>
      </c>
      <c r="O294" s="33" t="str">
        <f>IF([6]道具信息!O294="","",[6]道具信息!O294)</f>
        <v/>
      </c>
      <c r="P294" s="33" t="str">
        <f>IF([6]道具信息!P294="","",[6]道具信息!P294)</f>
        <v/>
      </c>
      <c r="Q294" s="33" t="str">
        <f>IF([6]道具信息!Q294="","",[6]道具信息!Q294)</f>
        <v/>
      </c>
      <c r="R294" s="33" t="str">
        <f>IF([6]道具信息!R294="","",[6]道具信息!R294)</f>
        <v/>
      </c>
      <c r="S294" s="33" t="str">
        <f>IF([6]道具信息!S294="","",[6]道具信息!S294)</f>
        <v/>
      </c>
      <c r="T294" s="33" t="str">
        <f>IF([6]道具信息!T294="","",[6]道具信息!T294)</f>
        <v/>
      </c>
      <c r="U294" s="33" t="str">
        <f>IF([6]道具信息!U294="","",[6]道具信息!U294)</f>
        <v/>
      </c>
      <c r="V294" s="33" t="str">
        <f>IF([6]道具信息!V294="","",[6]道具信息!V294)</f>
        <v/>
      </c>
      <c r="W294" s="33" t="str">
        <f>IF([6]道具信息!W294="","",[6]道具信息!W294)</f>
        <v/>
      </c>
      <c r="X294" s="33" t="str">
        <f>IF([6]道具信息!X294="","",[6]道具信息!X294)</f>
        <v/>
      </c>
      <c r="Y294" s="33" t="str">
        <f>IF([6]道具信息!Y294="","",[6]道具信息!Y294)</f>
        <v/>
      </c>
      <c r="Z294" s="33" t="str">
        <f>IF([6]道具信息!Z294="","",[6]道具信息!Z294)</f>
        <v/>
      </c>
    </row>
    <row r="295" spans="1:26" x14ac:dyDescent="0.15">
      <c r="A295" s="33" t="str">
        <f>IF([6]道具信息!A295="","",[6]道具信息!A295)</f>
        <v/>
      </c>
      <c r="B295" s="33" t="str">
        <f>IF([6]道具信息!B295="","",[6]道具信息!B295)</f>
        <v/>
      </c>
      <c r="C295" s="33">
        <f>IF([6]道具信息!C295="","",[6]道具信息!C295)</f>
        <v>21151</v>
      </c>
      <c r="D295" s="33" t="str">
        <f>IF([6]道具信息!D295="","",[6]道具信息!D295)</f>
        <v>中级装备淬炼</v>
      </c>
      <c r="E295" s="33">
        <f>IF([6]道具信息!E295="","",[6]道具信息!E295)</f>
        <v>20</v>
      </c>
      <c r="F295" s="33">
        <f>IF([6]道具信息!F295="","",[6]道具信息!F295)</f>
        <v>1</v>
      </c>
      <c r="G295" s="33">
        <f>IF([6]道具信息!G295="","",[6]道具信息!G295)</f>
        <v>1</v>
      </c>
      <c r="H295" s="33">
        <f>IF([6]道具信息!H295="","",[6]道具信息!H295)</f>
        <v>0.3</v>
      </c>
      <c r="I295" s="33">
        <f>IF([6]道具信息!I295="","",[6]道具信息!I295)</f>
        <v>20</v>
      </c>
      <c r="J295" s="33">
        <f>IF([6]道具信息!J295="","",[6]道具信息!J295)</f>
        <v>20</v>
      </c>
      <c r="K295" s="33">
        <f>IF([6]道具信息!K295="","",[6]道具信息!K295)</f>
        <v>6</v>
      </c>
      <c r="L295" s="33" t="str">
        <f>IF([6]道具信息!L295="","",[6]道具信息!L295)</f>
        <v>装备使用后获得20经验</v>
      </c>
      <c r="M295" s="33" t="str">
        <f>IF([6]道具信息!M295="","",[6]道具信息!M295)</f>
        <v/>
      </c>
      <c r="N295" s="33" t="str">
        <f>IF([6]道具信息!N295="","",[6]道具信息!N295)</f>
        <v/>
      </c>
      <c r="O295" s="33" t="str">
        <f>IF([6]道具信息!O295="","",[6]道具信息!O295)</f>
        <v/>
      </c>
      <c r="P295" s="33" t="str">
        <f>IF([6]道具信息!P295="","",[6]道具信息!P295)</f>
        <v/>
      </c>
      <c r="Q295" s="33" t="str">
        <f>IF([6]道具信息!Q295="","",[6]道具信息!Q295)</f>
        <v/>
      </c>
      <c r="R295" s="33" t="str">
        <f>IF([6]道具信息!R295="","",[6]道具信息!R295)</f>
        <v/>
      </c>
      <c r="S295" s="33" t="str">
        <f>IF([6]道具信息!S295="","",[6]道具信息!S295)</f>
        <v/>
      </c>
      <c r="T295" s="33" t="str">
        <f>IF([6]道具信息!T295="","",[6]道具信息!T295)</f>
        <v/>
      </c>
      <c r="U295" s="33" t="str">
        <f>IF([6]道具信息!U295="","",[6]道具信息!U295)</f>
        <v/>
      </c>
      <c r="V295" s="33" t="str">
        <f>IF([6]道具信息!V295="","",[6]道具信息!V295)</f>
        <v/>
      </c>
      <c r="W295" s="33" t="str">
        <f>IF([6]道具信息!W295="","",[6]道具信息!W295)</f>
        <v/>
      </c>
      <c r="X295" s="33" t="str">
        <f>IF([6]道具信息!X295="","",[6]道具信息!X295)</f>
        <v/>
      </c>
      <c r="Y295" s="33" t="str">
        <f>IF([6]道具信息!Y295="","",[6]道具信息!Y295)</f>
        <v/>
      </c>
      <c r="Z295" s="33" t="str">
        <f>IF([6]道具信息!Z295="","",[6]道具信息!Z295)</f>
        <v/>
      </c>
    </row>
    <row r="296" spans="1:26" x14ac:dyDescent="0.15">
      <c r="A296" s="33" t="str">
        <f>IF([6]道具信息!A296="","",[6]道具信息!A296)</f>
        <v/>
      </c>
      <c r="B296" s="33" t="str">
        <f>IF([6]道具信息!B296="","",[6]道具信息!B296)</f>
        <v/>
      </c>
      <c r="C296" s="33">
        <f>IF([6]道具信息!C296="","",[6]道具信息!C296)</f>
        <v>21152</v>
      </c>
      <c r="D296" s="33" t="str">
        <f>IF([6]道具信息!D296="","",[6]道具信息!D296)</f>
        <v>高级装备淬炼</v>
      </c>
      <c r="E296" s="33">
        <f>IF([6]道具信息!E296="","",[6]道具信息!E296)</f>
        <v>40</v>
      </c>
      <c r="F296" s="33">
        <f>IF([6]道具信息!F296="","",[6]道具信息!F296)</f>
        <v>1</v>
      </c>
      <c r="G296" s="33">
        <f>IF([6]道具信息!G296="","",[6]道具信息!G296)</f>
        <v>1</v>
      </c>
      <c r="H296" s="33">
        <f>IF([6]道具信息!H296="","",[6]道具信息!H296)</f>
        <v>0.3</v>
      </c>
      <c r="I296" s="33">
        <f>IF([6]道具信息!I296="","",[6]道具信息!I296)</f>
        <v>40</v>
      </c>
      <c r="J296" s="33">
        <f>IF([6]道具信息!J296="","",[6]道具信息!J296)</f>
        <v>40</v>
      </c>
      <c r="K296" s="33">
        <f>IF([6]道具信息!K296="","",[6]道具信息!K296)</f>
        <v>12</v>
      </c>
      <c r="L296" s="33" t="str">
        <f>IF([6]道具信息!L296="","",[6]道具信息!L296)</f>
        <v>装备使用后获得40经验</v>
      </c>
      <c r="M296" s="33" t="str">
        <f>IF([6]道具信息!M296="","",[6]道具信息!M296)</f>
        <v/>
      </c>
      <c r="N296" s="33" t="str">
        <f>IF([6]道具信息!N296="","",[6]道具信息!N296)</f>
        <v/>
      </c>
      <c r="O296" s="33" t="str">
        <f>IF([6]道具信息!O296="","",[6]道具信息!O296)</f>
        <v/>
      </c>
      <c r="P296" s="33" t="str">
        <f>IF([6]道具信息!P296="","",[6]道具信息!P296)</f>
        <v/>
      </c>
      <c r="Q296" s="33" t="str">
        <f>IF([6]道具信息!Q296="","",[6]道具信息!Q296)</f>
        <v/>
      </c>
      <c r="R296" s="33" t="str">
        <f>IF([6]道具信息!R296="","",[6]道具信息!R296)</f>
        <v/>
      </c>
      <c r="S296" s="33" t="str">
        <f>IF([6]道具信息!S296="","",[6]道具信息!S296)</f>
        <v/>
      </c>
      <c r="T296" s="33" t="str">
        <f>IF([6]道具信息!T296="","",[6]道具信息!T296)</f>
        <v/>
      </c>
      <c r="U296" s="33" t="str">
        <f>IF([6]道具信息!U296="","",[6]道具信息!U296)</f>
        <v/>
      </c>
      <c r="V296" s="33" t="str">
        <f>IF([6]道具信息!V296="","",[6]道具信息!V296)</f>
        <v/>
      </c>
      <c r="W296" s="33" t="str">
        <f>IF([6]道具信息!W296="","",[6]道具信息!W296)</f>
        <v/>
      </c>
      <c r="X296" s="33" t="str">
        <f>IF([6]道具信息!X296="","",[6]道具信息!X296)</f>
        <v/>
      </c>
      <c r="Y296" s="33" t="str">
        <f>IF([6]道具信息!Y296="","",[6]道具信息!Y296)</f>
        <v/>
      </c>
      <c r="Z296" s="33" t="str">
        <f>IF([6]道具信息!Z296="","",[6]道具信息!Z296)</f>
        <v/>
      </c>
    </row>
    <row r="297" spans="1:26" x14ac:dyDescent="0.15">
      <c r="A297" s="33" t="str">
        <f>IF([6]道具信息!A297="","",[6]道具信息!A297)</f>
        <v/>
      </c>
      <c r="B297" s="33" t="str">
        <f>IF([6]道具信息!B297="","",[6]道具信息!B297)</f>
        <v/>
      </c>
      <c r="C297" s="33">
        <f>IF([6]道具信息!C297="","",[6]道具信息!C297)</f>
        <v>21153</v>
      </c>
      <c r="D297" s="33" t="str">
        <f>IF([6]道具信息!D297="","",[6]道具信息!D297)</f>
        <v>特级装备淬炼</v>
      </c>
      <c r="E297" s="33">
        <f>IF([6]道具信息!E297="","",[6]道具信息!E297)</f>
        <v>75</v>
      </c>
      <c r="F297" s="33">
        <f>IF([6]道具信息!F297="","",[6]道具信息!F297)</f>
        <v>1.25</v>
      </c>
      <c r="G297" s="33">
        <f>IF([6]道具信息!G297="","",[6]道具信息!G297)</f>
        <v>1</v>
      </c>
      <c r="H297" s="33">
        <f>IF([6]道具信息!H297="","",[6]道具信息!H297)</f>
        <v>0.3</v>
      </c>
      <c r="I297" s="33">
        <f>IF([6]道具信息!I297="","",[6]道具信息!I297)</f>
        <v>93.75</v>
      </c>
      <c r="J297" s="33">
        <f>IF([6]道具信息!J297="","",[6]道具信息!J297)</f>
        <v>75</v>
      </c>
      <c r="K297" s="33">
        <f>IF([6]道具信息!K297="","",[6]道具信息!K297)</f>
        <v>22.5</v>
      </c>
      <c r="L297" s="33" t="str">
        <f>IF([6]道具信息!L297="","",[6]道具信息!L297)</f>
        <v>装备使用后获得75经验</v>
      </c>
      <c r="M297" s="33" t="str">
        <f>IF([6]道具信息!M297="","",[6]道具信息!M297)</f>
        <v/>
      </c>
      <c r="N297" s="33" t="str">
        <f>IF([6]道具信息!N297="","",[6]道具信息!N297)</f>
        <v/>
      </c>
      <c r="O297" s="33" t="str">
        <f>IF([6]道具信息!O297="","",[6]道具信息!O297)</f>
        <v/>
      </c>
      <c r="P297" s="33" t="str">
        <f>IF([6]道具信息!P297="","",[6]道具信息!P297)</f>
        <v/>
      </c>
      <c r="Q297" s="33" t="str">
        <f>IF([6]道具信息!Q297="","",[6]道具信息!Q297)</f>
        <v/>
      </c>
      <c r="R297" s="33" t="str">
        <f>IF([6]道具信息!R297="","",[6]道具信息!R297)</f>
        <v/>
      </c>
      <c r="S297" s="33" t="str">
        <f>IF([6]道具信息!S297="","",[6]道具信息!S297)</f>
        <v/>
      </c>
      <c r="T297" s="33" t="str">
        <f>IF([6]道具信息!T297="","",[6]道具信息!T297)</f>
        <v/>
      </c>
      <c r="U297" s="33" t="str">
        <f>IF([6]道具信息!U297="","",[6]道具信息!U297)</f>
        <v/>
      </c>
      <c r="V297" s="33" t="str">
        <f>IF([6]道具信息!V297="","",[6]道具信息!V297)</f>
        <v/>
      </c>
      <c r="W297" s="33" t="str">
        <f>IF([6]道具信息!W297="","",[6]道具信息!W297)</f>
        <v/>
      </c>
      <c r="X297" s="33" t="str">
        <f>IF([6]道具信息!X297="","",[6]道具信息!X297)</f>
        <v/>
      </c>
      <c r="Y297" s="33" t="str">
        <f>IF([6]道具信息!Y297="","",[6]道具信息!Y297)</f>
        <v/>
      </c>
      <c r="Z297" s="33" t="str">
        <f>IF([6]道具信息!Z297="","",[6]道具信息!Z297)</f>
        <v/>
      </c>
    </row>
    <row r="298" spans="1:26" x14ac:dyDescent="0.15">
      <c r="A298" s="33" t="str">
        <f>IF([6]道具信息!A298="","",[6]道具信息!A298)</f>
        <v/>
      </c>
      <c r="B298" s="33" t="str">
        <f>IF([6]道具信息!B298="","",[6]道具信息!B298)</f>
        <v/>
      </c>
      <c r="C298" s="33">
        <f>IF([6]道具信息!C298="","",[6]道具信息!C298)</f>
        <v>21154</v>
      </c>
      <c r="D298" s="33" t="str">
        <f>IF([6]道具信息!D298="","",[6]道具信息!D298)</f>
        <v>超级装备淬炼</v>
      </c>
      <c r="E298" s="33">
        <f>IF([6]道具信息!E298="","",[6]道具信息!E298)</f>
        <v>150</v>
      </c>
      <c r="F298" s="33">
        <f>IF([6]道具信息!F298="","",[6]道具信息!F298)</f>
        <v>1.5</v>
      </c>
      <c r="G298" s="33">
        <f>IF([6]道具信息!G298="","",[6]道具信息!G298)</f>
        <v>1</v>
      </c>
      <c r="H298" s="33">
        <f>IF([6]道具信息!H298="","",[6]道具信息!H298)</f>
        <v>0.3</v>
      </c>
      <c r="I298" s="33">
        <f>IF([6]道具信息!I298="","",[6]道具信息!I298)</f>
        <v>225</v>
      </c>
      <c r="J298" s="33">
        <f>IF([6]道具信息!J298="","",[6]道具信息!J298)</f>
        <v>150</v>
      </c>
      <c r="K298" s="33">
        <f>IF([6]道具信息!K298="","",[6]道具信息!K298)</f>
        <v>45</v>
      </c>
      <c r="L298" s="33" t="str">
        <f>IF([6]道具信息!L298="","",[6]道具信息!L298)</f>
        <v>装备使用后获得150经验</v>
      </c>
      <c r="M298" s="33" t="str">
        <f>IF([6]道具信息!M298="","",[6]道具信息!M298)</f>
        <v/>
      </c>
      <c r="N298" s="33" t="str">
        <f>IF([6]道具信息!N298="","",[6]道具信息!N298)</f>
        <v/>
      </c>
      <c r="O298" s="33" t="str">
        <f>IF([6]道具信息!O298="","",[6]道具信息!O298)</f>
        <v/>
      </c>
      <c r="P298" s="33" t="str">
        <f>IF([6]道具信息!P298="","",[6]道具信息!P298)</f>
        <v/>
      </c>
      <c r="Q298" s="33" t="str">
        <f>IF([6]道具信息!Q298="","",[6]道具信息!Q298)</f>
        <v/>
      </c>
      <c r="R298" s="33" t="str">
        <f>IF([6]道具信息!R298="","",[6]道具信息!R298)</f>
        <v/>
      </c>
      <c r="S298" s="33" t="str">
        <f>IF([6]道具信息!S298="","",[6]道具信息!S298)</f>
        <v/>
      </c>
      <c r="T298" s="33" t="str">
        <f>IF([6]道具信息!T298="","",[6]道具信息!T298)</f>
        <v/>
      </c>
      <c r="U298" s="33" t="str">
        <f>IF([6]道具信息!U298="","",[6]道具信息!U298)</f>
        <v/>
      </c>
      <c r="V298" s="33" t="str">
        <f>IF([6]道具信息!V298="","",[6]道具信息!V298)</f>
        <v/>
      </c>
      <c r="W298" s="33" t="str">
        <f>IF([6]道具信息!W298="","",[6]道具信息!W298)</f>
        <v/>
      </c>
      <c r="X298" s="33" t="str">
        <f>IF([6]道具信息!X298="","",[6]道具信息!X298)</f>
        <v/>
      </c>
      <c r="Y298" s="33" t="str">
        <f>IF([6]道具信息!Y298="","",[6]道具信息!Y298)</f>
        <v/>
      </c>
      <c r="Z298" s="33" t="str">
        <f>IF([6]道具信息!Z298="","",[6]道具信息!Z298)</f>
        <v/>
      </c>
    </row>
    <row r="299" spans="1:26" x14ac:dyDescent="0.15">
      <c r="A299" s="33" t="str">
        <f>IF([6]道具信息!A299="","",[6]道具信息!A299)</f>
        <v/>
      </c>
      <c r="B299" s="33" t="str">
        <f>IF([6]道具信息!B299="","",[6]道具信息!B299)</f>
        <v/>
      </c>
      <c r="C299" s="33" t="str">
        <f>IF([6]道具信息!C299="","",[6]道具信息!C299)</f>
        <v/>
      </c>
      <c r="D299" s="33" t="str">
        <f>IF([6]道具信息!D299="","",[6]道具信息!D299)</f>
        <v/>
      </c>
      <c r="E299" s="33" t="str">
        <f>IF([6]道具信息!E299="","",[6]道具信息!E299)</f>
        <v/>
      </c>
      <c r="F299" s="33" t="str">
        <f>IF([6]道具信息!F299="","",[6]道具信息!F299)</f>
        <v/>
      </c>
      <c r="G299" s="33" t="str">
        <f>IF([6]道具信息!G299="","",[6]道具信息!G299)</f>
        <v/>
      </c>
      <c r="H299" s="33" t="str">
        <f>IF([6]道具信息!H299="","",[6]道具信息!H299)</f>
        <v/>
      </c>
      <c r="I299" s="33" t="str">
        <f>IF([6]道具信息!I299="","",[6]道具信息!I299)</f>
        <v/>
      </c>
      <c r="J299" s="33" t="str">
        <f>IF([6]道具信息!J299="","",[6]道具信息!J299)</f>
        <v/>
      </c>
      <c r="K299" s="33" t="str">
        <f>IF([6]道具信息!K299="","",[6]道具信息!K299)</f>
        <v/>
      </c>
      <c r="L299" s="33" t="str">
        <f>IF([6]道具信息!L299="","",[6]道具信息!L299)</f>
        <v/>
      </c>
      <c r="M299" s="33" t="str">
        <f>IF([6]道具信息!M299="","",[6]道具信息!M299)</f>
        <v/>
      </c>
      <c r="N299" s="33" t="str">
        <f>IF([6]道具信息!N299="","",[6]道具信息!N299)</f>
        <v/>
      </c>
      <c r="O299" s="33" t="str">
        <f>IF([6]道具信息!O299="","",[6]道具信息!O299)</f>
        <v/>
      </c>
      <c r="P299" s="33" t="str">
        <f>IF([6]道具信息!P299="","",[6]道具信息!P299)</f>
        <v/>
      </c>
      <c r="Q299" s="33" t="str">
        <f>IF([6]道具信息!Q299="","",[6]道具信息!Q299)</f>
        <v/>
      </c>
      <c r="R299" s="33" t="str">
        <f>IF([6]道具信息!R299="","",[6]道具信息!R299)</f>
        <v/>
      </c>
      <c r="S299" s="33" t="str">
        <f>IF([6]道具信息!S299="","",[6]道具信息!S299)</f>
        <v/>
      </c>
      <c r="T299" s="33" t="str">
        <f>IF([6]道具信息!T299="","",[6]道具信息!T299)</f>
        <v/>
      </c>
      <c r="U299" s="33" t="str">
        <f>IF([6]道具信息!U299="","",[6]道具信息!U299)</f>
        <v/>
      </c>
      <c r="V299" s="33" t="str">
        <f>IF([6]道具信息!V299="","",[6]道具信息!V299)</f>
        <v/>
      </c>
      <c r="W299" s="33" t="str">
        <f>IF([6]道具信息!W299="","",[6]道具信息!W299)</f>
        <v/>
      </c>
      <c r="X299" s="33" t="str">
        <f>IF([6]道具信息!X299="","",[6]道具信息!X299)</f>
        <v/>
      </c>
      <c r="Y299" s="33" t="str">
        <f>IF([6]道具信息!Y299="","",[6]道具信息!Y299)</f>
        <v/>
      </c>
      <c r="Z299" s="33" t="str">
        <f>IF([6]道具信息!Z299="","",[6]道具信息!Z299)</f>
        <v/>
      </c>
    </row>
    <row r="300" spans="1:26" x14ac:dyDescent="0.15">
      <c r="A300" s="33" t="str">
        <f>IF([6]道具信息!A300="","",[6]道具信息!A300)</f>
        <v/>
      </c>
      <c r="B300" s="33" t="str">
        <f>IF([6]道具信息!B300="","",[6]道具信息!B300)</f>
        <v/>
      </c>
      <c r="C300" s="33">
        <f>IF([6]道具信息!C300="","",[6]道具信息!C300)</f>
        <v>21500</v>
      </c>
      <c r="D300" s="33" t="str">
        <f>IF([6]道具信息!D300="","",[6]道具信息!D300)</f>
        <v>随机迁城令</v>
      </c>
      <c r="E300" s="33">
        <f>IF([6]道具信息!E300="","",[6]道具信息!E300)</f>
        <v>100</v>
      </c>
      <c r="F300" s="33">
        <f>IF([6]道具信息!F300="","",[6]道具信息!F300)</f>
        <v>1</v>
      </c>
      <c r="G300" s="33">
        <f>IF([6]道具信息!G300="","",[6]道具信息!G300)</f>
        <v>1</v>
      </c>
      <c r="H300" s="33">
        <f>IF([6]道具信息!H300="","",[6]道具信息!H300)</f>
        <v>1</v>
      </c>
      <c r="I300" s="33">
        <f>IF([6]道具信息!I300="","",[6]道具信息!I300)</f>
        <v>100</v>
      </c>
      <c r="J300" s="33">
        <f>IF([6]道具信息!J300="","",[6]道具信息!J300)</f>
        <v>100</v>
      </c>
      <c r="K300" s="33">
        <f>IF([6]道具信息!K300="","",[6]道具信息!K300)</f>
        <v>100</v>
      </c>
      <c r="L300" s="33" t="str">
        <f>IF([6]道具信息!L300="","",[6]道具信息!L300)</f>
        <v>使用后城池迁移到随机位置</v>
      </c>
      <c r="M300" s="33" t="str">
        <f>IF([6]道具信息!M300="","",[6]道具信息!M300)</f>
        <v/>
      </c>
      <c r="N300" s="33" t="str">
        <f>IF([6]道具信息!N300="","",[6]道具信息!N300)</f>
        <v/>
      </c>
      <c r="O300" s="33" t="str">
        <f>IF([6]道具信息!O300="","",[6]道具信息!O300)</f>
        <v/>
      </c>
      <c r="P300" s="33" t="str">
        <f>IF([6]道具信息!P300="","",[6]道具信息!P300)</f>
        <v/>
      </c>
      <c r="Q300" s="33" t="str">
        <f>IF([6]道具信息!Q300="","",[6]道具信息!Q300)</f>
        <v/>
      </c>
      <c r="R300" s="33" t="str">
        <f>IF([6]道具信息!R300="","",[6]道具信息!R300)</f>
        <v/>
      </c>
      <c r="S300" s="33" t="str">
        <f>IF([6]道具信息!S300="","",[6]道具信息!S300)</f>
        <v/>
      </c>
      <c r="T300" s="33" t="str">
        <f>IF([6]道具信息!T300="","",[6]道具信息!T300)</f>
        <v/>
      </c>
      <c r="U300" s="33" t="str">
        <f>IF([6]道具信息!U300="","",[6]道具信息!U300)</f>
        <v/>
      </c>
      <c r="V300" s="33" t="str">
        <f>IF([6]道具信息!V300="","",[6]道具信息!V300)</f>
        <v/>
      </c>
      <c r="W300" s="33" t="str">
        <f>IF([6]道具信息!W300="","",[6]道具信息!W300)</f>
        <v/>
      </c>
      <c r="X300" s="33" t="str">
        <f>IF([6]道具信息!X300="","",[6]道具信息!X300)</f>
        <v/>
      </c>
      <c r="Y300" s="33" t="str">
        <f>IF([6]道具信息!Y300="","",[6]道具信息!Y300)</f>
        <v/>
      </c>
      <c r="Z300" s="33" t="str">
        <f>IF([6]道具信息!Z300="","",[6]道具信息!Z300)</f>
        <v/>
      </c>
    </row>
    <row r="301" spans="1:26" x14ac:dyDescent="0.15">
      <c r="A301" s="33" t="str">
        <f>IF([6]道具信息!A301="","",[6]道具信息!A301)</f>
        <v/>
      </c>
      <c r="B301" s="33" t="str">
        <f>IF([6]道具信息!B301="","",[6]道具信息!B301)</f>
        <v/>
      </c>
      <c r="C301" s="33">
        <f>IF([6]道具信息!C301="","",[6]道具信息!C301)</f>
        <v>21501</v>
      </c>
      <c r="D301" s="33" t="str">
        <f>IF([6]道具信息!D301="","",[6]道具信息!D301)</f>
        <v>九州迁城令</v>
      </c>
      <c r="E301" s="33">
        <f>IF([6]道具信息!E301="","",[6]道具信息!E301)</f>
        <v>300</v>
      </c>
      <c r="F301" s="33">
        <f>IF([6]道具信息!F301="","",[6]道具信息!F301)</f>
        <v>1</v>
      </c>
      <c r="G301" s="33">
        <f>IF([6]道具信息!G301="","",[6]道具信息!G301)</f>
        <v>1</v>
      </c>
      <c r="H301" s="33">
        <f>IF([6]道具信息!H301="","",[6]道具信息!H301)</f>
        <v>1</v>
      </c>
      <c r="I301" s="33">
        <f>IF([6]道具信息!I301="","",[6]道具信息!I301)</f>
        <v>300</v>
      </c>
      <c r="J301" s="33">
        <f>IF([6]道具信息!J301="","",[6]道具信息!J301)</f>
        <v>300</v>
      </c>
      <c r="K301" s="33">
        <f>IF([6]道具信息!K301="","",[6]道具信息!K301)</f>
        <v>300</v>
      </c>
      <c r="L301" s="33" t="str">
        <f>IF([6]道具信息!L301="","",[6]道具信息!L301)</f>
        <v>使用后城池迁移到指定位置</v>
      </c>
      <c r="M301" s="33" t="str">
        <f>IF([6]道具信息!M301="","",[6]道具信息!M301)</f>
        <v/>
      </c>
      <c r="N301" s="33" t="str">
        <f>IF([6]道具信息!N301="","",[6]道具信息!N301)</f>
        <v/>
      </c>
      <c r="O301" s="33" t="str">
        <f>IF([6]道具信息!O301="","",[6]道具信息!O301)</f>
        <v/>
      </c>
      <c r="P301" s="33" t="str">
        <f>IF([6]道具信息!P301="","",[6]道具信息!P301)</f>
        <v/>
      </c>
      <c r="Q301" s="33" t="str">
        <f>IF([6]道具信息!Q301="","",[6]道具信息!Q301)</f>
        <v/>
      </c>
      <c r="R301" s="33" t="str">
        <f>IF([6]道具信息!R301="","",[6]道具信息!R301)</f>
        <v/>
      </c>
      <c r="S301" s="33" t="str">
        <f>IF([6]道具信息!S301="","",[6]道具信息!S301)</f>
        <v/>
      </c>
      <c r="T301" s="33" t="str">
        <f>IF([6]道具信息!T301="","",[6]道具信息!T301)</f>
        <v/>
      </c>
      <c r="U301" s="33" t="str">
        <f>IF([6]道具信息!U301="","",[6]道具信息!U301)</f>
        <v/>
      </c>
      <c r="V301" s="33" t="str">
        <f>IF([6]道具信息!V301="","",[6]道具信息!V301)</f>
        <v/>
      </c>
      <c r="W301" s="33" t="str">
        <f>IF([6]道具信息!W301="","",[6]道具信息!W301)</f>
        <v/>
      </c>
      <c r="X301" s="33" t="str">
        <f>IF([6]道具信息!X301="","",[6]道具信息!X301)</f>
        <v/>
      </c>
      <c r="Y301" s="33" t="str">
        <f>IF([6]道具信息!Y301="","",[6]道具信息!Y301)</f>
        <v/>
      </c>
      <c r="Z301" s="33" t="str">
        <f>IF([6]道具信息!Z301="","",[6]道具信息!Z301)</f>
        <v/>
      </c>
    </row>
    <row r="302" spans="1:26" x14ac:dyDescent="0.15">
      <c r="A302" s="33" t="str">
        <f>IF([6]道具信息!A302="","",[6]道具信息!A302)</f>
        <v/>
      </c>
      <c r="B302" s="33" t="str">
        <f>IF([6]道具信息!B302="","",[6]道具信息!B302)</f>
        <v/>
      </c>
      <c r="C302" s="33">
        <f>IF([6]道具信息!C302="","",[6]道具信息!C302)</f>
        <v>21504</v>
      </c>
      <c r="D302" s="33" t="str">
        <f>IF([6]道具信息!D302="","",[6]道具信息!D302)</f>
        <v>国内迁城令</v>
      </c>
      <c r="E302" s="33">
        <f>IF([6]道具信息!E302="","",[6]道具信息!E302)</f>
        <v>100</v>
      </c>
      <c r="F302" s="33">
        <f>IF([6]道具信息!F302="","",[6]道具信息!F302)</f>
        <v>1</v>
      </c>
      <c r="G302" s="33">
        <f>IF([6]道具信息!G302="","",[6]道具信息!G302)</f>
        <v>1</v>
      </c>
      <c r="H302" s="33">
        <f>IF([6]道具信息!H302="","",[6]道具信息!H302)</f>
        <v>1</v>
      </c>
      <c r="I302" s="33">
        <f>IF([6]道具信息!I302="","",[6]道具信息!I302)</f>
        <v>100</v>
      </c>
      <c r="J302" s="33">
        <f>IF([6]道具信息!J302="","",[6]道具信息!J302)</f>
        <v>100</v>
      </c>
      <c r="K302" s="33">
        <f>IF([6]道具信息!K302="","",[6]道具信息!K302)</f>
        <v>100</v>
      </c>
      <c r="L302" s="33" t="str">
        <f>IF([6]道具信息!L302="","",[6]道具信息!L302)</f>
        <v>使用后城池迁移到国内指定位置</v>
      </c>
      <c r="M302" s="33" t="str">
        <f>IF([6]道具信息!M302="","",[6]道具信息!M302)</f>
        <v/>
      </c>
      <c r="N302" s="33" t="str">
        <f>IF([6]道具信息!N302="","",[6]道具信息!N302)</f>
        <v/>
      </c>
      <c r="O302" s="33" t="str">
        <f>IF([6]道具信息!O302="","",[6]道具信息!O302)</f>
        <v/>
      </c>
      <c r="P302" s="33" t="str">
        <f>IF([6]道具信息!P302="","",[6]道具信息!P302)</f>
        <v/>
      </c>
      <c r="Q302" s="33" t="str">
        <f>IF([6]道具信息!Q302="","",[6]道具信息!Q302)</f>
        <v/>
      </c>
      <c r="R302" s="33" t="str">
        <f>IF([6]道具信息!R302="","",[6]道具信息!R302)</f>
        <v/>
      </c>
      <c r="S302" s="33" t="str">
        <f>IF([6]道具信息!S302="","",[6]道具信息!S302)</f>
        <v/>
      </c>
      <c r="T302" s="33" t="str">
        <f>IF([6]道具信息!T302="","",[6]道具信息!T302)</f>
        <v/>
      </c>
      <c r="U302" s="33" t="str">
        <f>IF([6]道具信息!U302="","",[6]道具信息!U302)</f>
        <v/>
      </c>
      <c r="V302" s="33" t="str">
        <f>IF([6]道具信息!V302="","",[6]道具信息!V302)</f>
        <v/>
      </c>
      <c r="W302" s="33" t="str">
        <f>IF([6]道具信息!W302="","",[6]道具信息!W302)</f>
        <v/>
      </c>
      <c r="X302" s="33" t="str">
        <f>IF([6]道具信息!X302="","",[6]道具信息!X302)</f>
        <v/>
      </c>
      <c r="Y302" s="33" t="str">
        <f>IF([6]道具信息!Y302="","",[6]道具信息!Y302)</f>
        <v/>
      </c>
      <c r="Z302" s="33" t="str">
        <f>IF([6]道具信息!Z302="","",[6]道具信息!Z302)</f>
        <v/>
      </c>
    </row>
    <row r="303" spans="1:26" x14ac:dyDescent="0.15">
      <c r="A303" s="33" t="str">
        <f>IF([6]道具信息!A303="","",[6]道具信息!A303)</f>
        <v/>
      </c>
      <c r="B303" s="33" t="str">
        <f>IF([6]道具信息!B303="","",[6]道具信息!B303)</f>
        <v/>
      </c>
      <c r="C303" s="33">
        <f>IF([6]道具信息!C303="","",[6]道具信息!C303)</f>
        <v>21502</v>
      </c>
      <c r="D303" s="33" t="str">
        <f>IF([6]道具信息!D303="","",[6]道具信息!D303)</f>
        <v>校武牌</v>
      </c>
      <c r="E303" s="33">
        <f>IF([6]道具信息!E303="","",[6]道具信息!E303)</f>
        <v>20</v>
      </c>
      <c r="F303" s="33">
        <f>IF([6]道具信息!F303="","",[6]道具信息!F303)</f>
        <v>1</v>
      </c>
      <c r="G303" s="33">
        <f>IF([6]道具信息!G303="","",[6]道具信息!G303)</f>
        <v>1</v>
      </c>
      <c r="H303" s="33">
        <f>IF([6]道具信息!H303="","",[6]道具信息!H303)</f>
        <v>1</v>
      </c>
      <c r="I303" s="33">
        <f>IF([6]道具信息!I303="","",[6]道具信息!I303)</f>
        <v>20</v>
      </c>
      <c r="J303" s="33">
        <f>IF([6]道具信息!J303="","",[6]道具信息!J303)</f>
        <v>20</v>
      </c>
      <c r="K303" s="33">
        <f>IF([6]道具信息!K303="","",[6]道具信息!K303)</f>
        <v>20</v>
      </c>
      <c r="L303" s="33" t="str">
        <f>IF([6]道具信息!L303="","",[6]道具信息!L303)</f>
        <v>使用后增加1次校场挑战机会</v>
      </c>
      <c r="M303" s="33" t="str">
        <f>IF([6]道具信息!M303="","",[6]道具信息!M303)</f>
        <v/>
      </c>
      <c r="N303" s="33" t="str">
        <f>IF([6]道具信息!N303="","",[6]道具信息!N303)</f>
        <v/>
      </c>
      <c r="O303" s="33" t="str">
        <f>IF([6]道具信息!O303="","",[6]道具信息!O303)</f>
        <v/>
      </c>
      <c r="P303" s="33" t="str">
        <f>IF([6]道具信息!P303="","",[6]道具信息!P303)</f>
        <v/>
      </c>
      <c r="Q303" s="33" t="str">
        <f>IF([6]道具信息!Q303="","",[6]道具信息!Q303)</f>
        <v/>
      </c>
      <c r="R303" s="33" t="str">
        <f>IF([6]道具信息!R303="","",[6]道具信息!R303)</f>
        <v/>
      </c>
      <c r="S303" s="33" t="str">
        <f>IF([6]道具信息!S303="","",[6]道具信息!S303)</f>
        <v/>
      </c>
      <c r="T303" s="33" t="str">
        <f>IF([6]道具信息!T303="","",[6]道具信息!T303)</f>
        <v/>
      </c>
      <c r="U303" s="33" t="str">
        <f>IF([6]道具信息!U303="","",[6]道具信息!U303)</f>
        <v/>
      </c>
      <c r="V303" s="33" t="str">
        <f>IF([6]道具信息!V303="","",[6]道具信息!V303)</f>
        <v/>
      </c>
      <c r="W303" s="33" t="str">
        <f>IF([6]道具信息!W303="","",[6]道具信息!W303)</f>
        <v/>
      </c>
      <c r="X303" s="33" t="str">
        <f>IF([6]道具信息!X303="","",[6]道具信息!X303)</f>
        <v/>
      </c>
      <c r="Y303" s="33" t="str">
        <f>IF([6]道具信息!Y303="","",[6]道具信息!Y303)</f>
        <v/>
      </c>
      <c r="Z303" s="33" t="str">
        <f>IF([6]道具信息!Z303="","",[6]道具信息!Z303)</f>
        <v/>
      </c>
    </row>
    <row r="304" spans="1:26" x14ac:dyDescent="0.15">
      <c r="A304" s="33" t="str">
        <f>IF([6]道具信息!A304="","",[6]道具信息!A304)</f>
        <v/>
      </c>
      <c r="B304" s="33" t="str">
        <f>IF([6]道具信息!B304="","",[6]道具信息!B304)</f>
        <v/>
      </c>
      <c r="C304" s="33">
        <f>IF([6]道具信息!C304="","",[6]道具信息!C304)</f>
        <v>21503</v>
      </c>
      <c r="D304" s="33" t="str">
        <f>IF([6]道具信息!D304="","",[6]道具信息!D304)</f>
        <v>复仇令</v>
      </c>
      <c r="E304" s="33">
        <f>IF([6]道具信息!E304="","",[6]道具信息!E304)</f>
        <v>50</v>
      </c>
      <c r="F304" s="33">
        <f>IF([6]道具信息!F304="","",[6]道具信息!F304)</f>
        <v>1</v>
      </c>
      <c r="G304" s="33">
        <f>IF([6]道具信息!G304="","",[6]道具信息!G304)</f>
        <v>1</v>
      </c>
      <c r="H304" s="33">
        <f>IF([6]道具信息!H304="","",[6]道具信息!H304)</f>
        <v>1</v>
      </c>
      <c r="I304" s="33">
        <f>IF([6]道具信息!I304="","",[6]道具信息!I304)</f>
        <v>50</v>
      </c>
      <c r="J304" s="33">
        <f>IF([6]道具信息!J304="","",[6]道具信息!J304)</f>
        <v>50</v>
      </c>
      <c r="K304" s="33">
        <f>IF([6]道具信息!K304="","",[6]道具信息!K304)</f>
        <v>50</v>
      </c>
      <c r="L304" s="33" t="str">
        <f>IF([6]道具信息!L304="","",[6]道具信息!L304)</f>
        <v>被其他玩家攻击后，可以通过复仇令追查到该玩家城池所在坐标</v>
      </c>
      <c r="M304" s="33" t="str">
        <f>IF([6]道具信息!M304="","",[6]道具信息!M304)</f>
        <v/>
      </c>
      <c r="N304" s="33" t="str">
        <f>IF([6]道具信息!N304="","",[6]道具信息!N304)</f>
        <v/>
      </c>
      <c r="O304" s="33" t="str">
        <f>IF([6]道具信息!O304="","",[6]道具信息!O304)</f>
        <v/>
      </c>
      <c r="P304" s="33" t="str">
        <f>IF([6]道具信息!P304="","",[6]道具信息!P304)</f>
        <v/>
      </c>
      <c r="Q304" s="33" t="str">
        <f>IF([6]道具信息!Q304="","",[6]道具信息!Q304)</f>
        <v/>
      </c>
      <c r="R304" s="33" t="str">
        <f>IF([6]道具信息!R304="","",[6]道具信息!R304)</f>
        <v/>
      </c>
      <c r="S304" s="33" t="str">
        <f>IF([6]道具信息!S304="","",[6]道具信息!S304)</f>
        <v/>
      </c>
      <c r="T304" s="33" t="str">
        <f>IF([6]道具信息!T304="","",[6]道具信息!T304)</f>
        <v/>
      </c>
      <c r="U304" s="33" t="str">
        <f>IF([6]道具信息!U304="","",[6]道具信息!U304)</f>
        <v/>
      </c>
      <c r="V304" s="33" t="str">
        <f>IF([6]道具信息!V304="","",[6]道具信息!V304)</f>
        <v/>
      </c>
      <c r="W304" s="33" t="str">
        <f>IF([6]道具信息!W304="","",[6]道具信息!W304)</f>
        <v/>
      </c>
      <c r="X304" s="33" t="str">
        <f>IF([6]道具信息!X304="","",[6]道具信息!X304)</f>
        <v/>
      </c>
      <c r="Y304" s="33" t="str">
        <f>IF([6]道具信息!Y304="","",[6]道具信息!Y304)</f>
        <v/>
      </c>
      <c r="Z304" s="33" t="str">
        <f>IF([6]道具信息!Z304="","",[6]道具信息!Z304)</f>
        <v/>
      </c>
    </row>
    <row r="305" spans="1:26" x14ac:dyDescent="0.15">
      <c r="A305" s="33" t="str">
        <f>IF([6]道具信息!A305="","",[6]道具信息!A305)</f>
        <v/>
      </c>
      <c r="B305" s="33" t="str">
        <f>IF([6]道具信息!B305="","",[6]道具信息!B305)</f>
        <v/>
      </c>
      <c r="C305" s="33" t="str">
        <f>IF([6]道具信息!C305="","",[6]道具信息!C305)</f>
        <v/>
      </c>
      <c r="D305" s="33" t="str">
        <f>IF([6]道具信息!D305="","",[6]道具信息!D305)</f>
        <v/>
      </c>
      <c r="E305" s="33" t="str">
        <f>IF([6]道具信息!E305="","",[6]道具信息!E305)</f>
        <v/>
      </c>
      <c r="F305" s="33" t="str">
        <f>IF([6]道具信息!F305="","",[6]道具信息!F305)</f>
        <v/>
      </c>
      <c r="G305" s="33" t="str">
        <f>IF([6]道具信息!G305="","",[6]道具信息!G305)</f>
        <v/>
      </c>
      <c r="H305" s="33" t="str">
        <f>IF([6]道具信息!H305="","",[6]道具信息!H305)</f>
        <v/>
      </c>
      <c r="I305" s="33" t="str">
        <f>IF([6]道具信息!I305="","",[6]道具信息!I305)</f>
        <v/>
      </c>
      <c r="J305" s="33" t="str">
        <f>IF([6]道具信息!J305="","",[6]道具信息!J305)</f>
        <v/>
      </c>
      <c r="K305" s="33" t="str">
        <f>IF([6]道具信息!K305="","",[6]道具信息!K305)</f>
        <v/>
      </c>
      <c r="L305" s="33" t="str">
        <f>IF([6]道具信息!L305="","",[6]道具信息!L305)</f>
        <v/>
      </c>
      <c r="M305" s="33" t="str">
        <f>IF([6]道具信息!M305="","",[6]道具信息!M305)</f>
        <v/>
      </c>
      <c r="N305" s="33" t="str">
        <f>IF([6]道具信息!N305="","",[6]道具信息!N305)</f>
        <v/>
      </c>
      <c r="O305" s="33" t="str">
        <f>IF([6]道具信息!O305="","",[6]道具信息!O305)</f>
        <v/>
      </c>
      <c r="P305" s="33" t="str">
        <f>IF([6]道具信息!P305="","",[6]道具信息!P305)</f>
        <v/>
      </c>
      <c r="Q305" s="33" t="str">
        <f>IF([6]道具信息!Q305="","",[6]道具信息!Q305)</f>
        <v/>
      </c>
      <c r="R305" s="33" t="str">
        <f>IF([6]道具信息!R305="","",[6]道具信息!R305)</f>
        <v/>
      </c>
      <c r="S305" s="33" t="str">
        <f>IF([6]道具信息!S305="","",[6]道具信息!S305)</f>
        <v/>
      </c>
      <c r="T305" s="33" t="str">
        <f>IF([6]道具信息!T305="","",[6]道具信息!T305)</f>
        <v/>
      </c>
      <c r="U305" s="33" t="str">
        <f>IF([6]道具信息!U305="","",[6]道具信息!U305)</f>
        <v/>
      </c>
      <c r="V305" s="33" t="str">
        <f>IF([6]道具信息!V305="","",[6]道具信息!V305)</f>
        <v/>
      </c>
      <c r="W305" s="33" t="str">
        <f>IF([6]道具信息!W305="","",[6]道具信息!W305)</f>
        <v/>
      </c>
      <c r="X305" s="33" t="str">
        <f>IF([6]道具信息!X305="","",[6]道具信息!X305)</f>
        <v/>
      </c>
      <c r="Y305" s="33" t="str">
        <f>IF([6]道具信息!Y305="","",[6]道具信息!Y305)</f>
        <v/>
      </c>
      <c r="Z305" s="33" t="str">
        <f>IF([6]道具信息!Z305="","",[6]道具信息!Z305)</f>
        <v/>
      </c>
    </row>
    <row r="306" spans="1:26" x14ac:dyDescent="0.15">
      <c r="A306" s="33" t="str">
        <f>IF([6]道具信息!A306="","",[6]道具信息!A306)</f>
        <v/>
      </c>
      <c r="B306" s="33" t="str">
        <f>IF([6]道具信息!B306="","",[6]道具信息!B306)</f>
        <v/>
      </c>
      <c r="C306" s="33">
        <f>IF([6]道具信息!C306="","",[6]道具信息!C306)</f>
        <v>26400</v>
      </c>
      <c r="D306" s="33" t="str">
        <f>IF([6]道具信息!D306="","",[6]道具信息!D306)</f>
        <v>步兵虎符</v>
      </c>
      <c r="E306" s="33">
        <f>IF([6]道具信息!E306="","",[6]道具信息!E306)</f>
        <v>200</v>
      </c>
      <c r="F306" s="33">
        <f>IF([6]道具信息!F306="","",[6]道具信息!F306)</f>
        <v>1</v>
      </c>
      <c r="G306" s="33">
        <f>IF([6]道具信息!G306="","",[6]道具信息!G306)</f>
        <v>1</v>
      </c>
      <c r="H306" s="33">
        <f>IF([6]道具信息!H306="","",[6]道具信息!H306)</f>
        <v>1</v>
      </c>
      <c r="I306" s="33">
        <f>IF([6]道具信息!I306="","",[6]道具信息!I306)</f>
        <v>200</v>
      </c>
      <c r="J306" s="33">
        <f>IF([6]道具信息!J306="","",[6]道具信息!J306)</f>
        <v>200</v>
      </c>
      <c r="K306" s="33">
        <f>IF([6]道具信息!K306="","",[6]道具信息!K306)</f>
        <v>200</v>
      </c>
      <c r="L306" s="33" t="str">
        <f>IF([6]道具信息!L306="","",[6]道具信息!L306)</f>
        <v>使用后立即获得10000步兵新兵</v>
      </c>
      <c r="M306" s="33" t="str">
        <f>IF([6]道具信息!M306="","",[6]道具信息!M306)</f>
        <v/>
      </c>
      <c r="N306" s="33" t="str">
        <f>IF([6]道具信息!N306="","",[6]道具信息!N306)</f>
        <v/>
      </c>
      <c r="O306" s="33" t="str">
        <f>IF([6]道具信息!O306="","",[6]道具信息!O306)</f>
        <v/>
      </c>
      <c r="P306" s="33" t="str">
        <f>IF([6]道具信息!P306="","",[6]道具信息!P306)</f>
        <v/>
      </c>
      <c r="Q306" s="33" t="str">
        <f>IF([6]道具信息!Q306="","",[6]道具信息!Q306)</f>
        <v/>
      </c>
      <c r="R306" s="33" t="str">
        <f>IF([6]道具信息!R306="","",[6]道具信息!R306)</f>
        <v/>
      </c>
      <c r="S306" s="33" t="str">
        <f>IF([6]道具信息!S306="","",[6]道具信息!S306)</f>
        <v/>
      </c>
      <c r="T306" s="33" t="str">
        <f>IF([6]道具信息!T306="","",[6]道具信息!T306)</f>
        <v/>
      </c>
      <c r="U306" s="33" t="str">
        <f>IF([6]道具信息!U306="","",[6]道具信息!U306)</f>
        <v/>
      </c>
      <c r="V306" s="33" t="str">
        <f>IF([6]道具信息!V306="","",[6]道具信息!V306)</f>
        <v/>
      </c>
      <c r="W306" s="33" t="str">
        <f>IF([6]道具信息!W306="","",[6]道具信息!W306)</f>
        <v/>
      </c>
      <c r="X306" s="33" t="str">
        <f>IF([6]道具信息!X306="","",[6]道具信息!X306)</f>
        <v/>
      </c>
      <c r="Y306" s="33" t="str">
        <f>IF([6]道具信息!Y306="","",[6]道具信息!Y306)</f>
        <v/>
      </c>
      <c r="Z306" s="33" t="str">
        <f>IF([6]道具信息!Z306="","",[6]道具信息!Z306)</f>
        <v/>
      </c>
    </row>
    <row r="307" spans="1:26" x14ac:dyDescent="0.15">
      <c r="A307" s="33" t="str">
        <f>IF([6]道具信息!A307="","",[6]道具信息!A307)</f>
        <v/>
      </c>
      <c r="B307" s="33" t="str">
        <f>IF([6]道具信息!B307="","",[6]道具信息!B307)</f>
        <v/>
      </c>
      <c r="C307" s="33">
        <f>IF([6]道具信息!C307="","",[6]道具信息!C307)</f>
        <v>26401</v>
      </c>
      <c r="D307" s="33" t="str">
        <f>IF([6]道具信息!D307="","",[6]道具信息!D307)</f>
        <v>骑兵虎符</v>
      </c>
      <c r="E307" s="33">
        <f>IF([6]道具信息!E307="","",[6]道具信息!E307)</f>
        <v>200</v>
      </c>
      <c r="F307" s="33">
        <f>IF([6]道具信息!F307="","",[6]道具信息!F307)</f>
        <v>1</v>
      </c>
      <c r="G307" s="33">
        <f>IF([6]道具信息!G307="","",[6]道具信息!G307)</f>
        <v>1</v>
      </c>
      <c r="H307" s="33">
        <f>IF([6]道具信息!H307="","",[6]道具信息!H307)</f>
        <v>1</v>
      </c>
      <c r="I307" s="33">
        <f>IF([6]道具信息!I307="","",[6]道具信息!I307)</f>
        <v>200</v>
      </c>
      <c r="J307" s="33">
        <f>IF([6]道具信息!J307="","",[6]道具信息!J307)</f>
        <v>200</v>
      </c>
      <c r="K307" s="33">
        <f>IF([6]道具信息!K307="","",[6]道具信息!K307)</f>
        <v>200</v>
      </c>
      <c r="L307" s="33" t="str">
        <f>IF([6]道具信息!L307="","",[6]道具信息!L307)</f>
        <v>使用后立即获得10000骑兵新兵</v>
      </c>
      <c r="M307" s="33" t="str">
        <f>IF([6]道具信息!M307="","",[6]道具信息!M307)</f>
        <v/>
      </c>
      <c r="N307" s="33" t="str">
        <f>IF([6]道具信息!N307="","",[6]道具信息!N307)</f>
        <v/>
      </c>
      <c r="O307" s="33" t="str">
        <f>IF([6]道具信息!O307="","",[6]道具信息!O307)</f>
        <v/>
      </c>
      <c r="P307" s="33" t="str">
        <f>IF([6]道具信息!P307="","",[6]道具信息!P307)</f>
        <v/>
      </c>
      <c r="Q307" s="33" t="str">
        <f>IF([6]道具信息!Q307="","",[6]道具信息!Q307)</f>
        <v/>
      </c>
      <c r="R307" s="33" t="str">
        <f>IF([6]道具信息!R307="","",[6]道具信息!R307)</f>
        <v/>
      </c>
      <c r="S307" s="33" t="str">
        <f>IF([6]道具信息!S307="","",[6]道具信息!S307)</f>
        <v/>
      </c>
      <c r="T307" s="33" t="str">
        <f>IF([6]道具信息!T307="","",[6]道具信息!T307)</f>
        <v/>
      </c>
      <c r="U307" s="33" t="str">
        <f>IF([6]道具信息!U307="","",[6]道具信息!U307)</f>
        <v/>
      </c>
      <c r="V307" s="33" t="str">
        <f>IF([6]道具信息!V307="","",[6]道具信息!V307)</f>
        <v/>
      </c>
      <c r="W307" s="33" t="str">
        <f>IF([6]道具信息!W307="","",[6]道具信息!W307)</f>
        <v/>
      </c>
      <c r="X307" s="33" t="str">
        <f>IF([6]道具信息!X307="","",[6]道具信息!X307)</f>
        <v/>
      </c>
      <c r="Y307" s="33" t="str">
        <f>IF([6]道具信息!Y307="","",[6]道具信息!Y307)</f>
        <v/>
      </c>
      <c r="Z307" s="33" t="str">
        <f>IF([6]道具信息!Z307="","",[6]道具信息!Z307)</f>
        <v/>
      </c>
    </row>
    <row r="308" spans="1:26" x14ac:dyDescent="0.15">
      <c r="A308" s="33" t="str">
        <f>IF([6]道具信息!A308="","",[6]道具信息!A308)</f>
        <v/>
      </c>
      <c r="B308" s="33" t="str">
        <f>IF([6]道具信息!B308="","",[6]道具信息!B308)</f>
        <v/>
      </c>
      <c r="C308" s="33">
        <f>IF([6]道具信息!C308="","",[6]道具信息!C308)</f>
        <v>26402</v>
      </c>
      <c r="D308" s="33" t="str">
        <f>IF([6]道具信息!D308="","",[6]道具信息!D308)</f>
        <v>弓箭虎符</v>
      </c>
      <c r="E308" s="33">
        <f>IF([6]道具信息!E308="","",[6]道具信息!E308)</f>
        <v>200</v>
      </c>
      <c r="F308" s="33">
        <f>IF([6]道具信息!F308="","",[6]道具信息!F308)</f>
        <v>1</v>
      </c>
      <c r="G308" s="33">
        <f>IF([6]道具信息!G308="","",[6]道具信息!G308)</f>
        <v>1</v>
      </c>
      <c r="H308" s="33">
        <f>IF([6]道具信息!H308="","",[6]道具信息!H308)</f>
        <v>1</v>
      </c>
      <c r="I308" s="33">
        <f>IF([6]道具信息!I308="","",[6]道具信息!I308)</f>
        <v>200</v>
      </c>
      <c r="J308" s="33">
        <f>IF([6]道具信息!J308="","",[6]道具信息!J308)</f>
        <v>200</v>
      </c>
      <c r="K308" s="33">
        <f>IF([6]道具信息!K308="","",[6]道具信息!K308)</f>
        <v>200</v>
      </c>
      <c r="L308" s="33" t="str">
        <f>IF([6]道具信息!L308="","",[6]道具信息!L308)</f>
        <v>使用后立即获得10000弓箭新兵</v>
      </c>
      <c r="M308" s="33" t="str">
        <f>IF([6]道具信息!M308="","",[6]道具信息!M308)</f>
        <v/>
      </c>
      <c r="N308" s="33" t="str">
        <f>IF([6]道具信息!N308="","",[6]道具信息!N308)</f>
        <v/>
      </c>
      <c r="O308" s="33" t="str">
        <f>IF([6]道具信息!O308="","",[6]道具信息!O308)</f>
        <v/>
      </c>
      <c r="P308" s="33" t="str">
        <f>IF([6]道具信息!P308="","",[6]道具信息!P308)</f>
        <v/>
      </c>
      <c r="Q308" s="33" t="str">
        <f>IF([6]道具信息!Q308="","",[6]道具信息!Q308)</f>
        <v/>
      </c>
      <c r="R308" s="33" t="str">
        <f>IF([6]道具信息!R308="","",[6]道具信息!R308)</f>
        <v/>
      </c>
      <c r="S308" s="33" t="str">
        <f>IF([6]道具信息!S308="","",[6]道具信息!S308)</f>
        <v/>
      </c>
      <c r="T308" s="33" t="str">
        <f>IF([6]道具信息!T308="","",[6]道具信息!T308)</f>
        <v/>
      </c>
      <c r="U308" s="33" t="str">
        <f>IF([6]道具信息!U308="","",[6]道具信息!U308)</f>
        <v/>
      </c>
      <c r="V308" s="33" t="str">
        <f>IF([6]道具信息!V308="","",[6]道具信息!V308)</f>
        <v/>
      </c>
      <c r="W308" s="33" t="str">
        <f>IF([6]道具信息!W308="","",[6]道具信息!W308)</f>
        <v/>
      </c>
      <c r="X308" s="33" t="str">
        <f>IF([6]道具信息!X308="","",[6]道具信息!X308)</f>
        <v/>
      </c>
      <c r="Y308" s="33" t="str">
        <f>IF([6]道具信息!Y308="","",[6]道具信息!Y308)</f>
        <v/>
      </c>
      <c r="Z308" s="33" t="str">
        <f>IF([6]道具信息!Z308="","",[6]道具信息!Z308)</f>
        <v/>
      </c>
    </row>
    <row r="309" spans="1:26" x14ac:dyDescent="0.15">
      <c r="A309" s="33" t="str">
        <f>IF([6]道具信息!A309="","",[6]道具信息!A309)</f>
        <v/>
      </c>
      <c r="B309" s="33" t="str">
        <f>IF([6]道具信息!B309="","",[6]道具信息!B309)</f>
        <v/>
      </c>
      <c r="C309" s="33">
        <f>IF([6]道具信息!C309="","",[6]道具信息!C309)</f>
        <v>26403</v>
      </c>
      <c r="D309" s="33" t="str">
        <f>IF([6]道具信息!D309="","",[6]道具信息!D309)</f>
        <v>器械虎符</v>
      </c>
      <c r="E309" s="33">
        <f>IF([6]道具信息!E309="","",[6]道具信息!E309)</f>
        <v>200</v>
      </c>
      <c r="F309" s="33">
        <f>IF([6]道具信息!F309="","",[6]道具信息!F309)</f>
        <v>1</v>
      </c>
      <c r="G309" s="33">
        <f>IF([6]道具信息!G309="","",[6]道具信息!G309)</f>
        <v>1</v>
      </c>
      <c r="H309" s="33">
        <f>IF([6]道具信息!H309="","",[6]道具信息!H309)</f>
        <v>1</v>
      </c>
      <c r="I309" s="33">
        <f>IF([6]道具信息!I309="","",[6]道具信息!I309)</f>
        <v>200</v>
      </c>
      <c r="J309" s="33">
        <f>IF([6]道具信息!J309="","",[6]道具信息!J309)</f>
        <v>200</v>
      </c>
      <c r="K309" s="33">
        <f>IF([6]道具信息!K309="","",[6]道具信息!K309)</f>
        <v>200</v>
      </c>
      <c r="L309" s="33" t="str">
        <f>IF([6]道具信息!L309="","",[6]道具信息!L309)</f>
        <v>使用后立即获得10000器械兵新兵</v>
      </c>
      <c r="M309" s="33" t="str">
        <f>IF([6]道具信息!M309="","",[6]道具信息!M309)</f>
        <v/>
      </c>
      <c r="N309" s="33" t="str">
        <f>IF([6]道具信息!N309="","",[6]道具信息!N309)</f>
        <v/>
      </c>
      <c r="O309" s="33" t="str">
        <f>IF([6]道具信息!O309="","",[6]道具信息!O309)</f>
        <v/>
      </c>
      <c r="P309" s="33" t="str">
        <f>IF([6]道具信息!P309="","",[6]道具信息!P309)</f>
        <v/>
      </c>
      <c r="Q309" s="33" t="str">
        <f>IF([6]道具信息!Q309="","",[6]道具信息!Q309)</f>
        <v/>
      </c>
      <c r="R309" s="33" t="str">
        <f>IF([6]道具信息!R309="","",[6]道具信息!R309)</f>
        <v/>
      </c>
      <c r="S309" s="33" t="str">
        <f>IF([6]道具信息!S309="","",[6]道具信息!S309)</f>
        <v/>
      </c>
      <c r="T309" s="33" t="str">
        <f>IF([6]道具信息!T309="","",[6]道具信息!T309)</f>
        <v/>
      </c>
      <c r="U309" s="33" t="str">
        <f>IF([6]道具信息!U309="","",[6]道具信息!U309)</f>
        <v/>
      </c>
      <c r="V309" s="33" t="str">
        <f>IF([6]道具信息!V309="","",[6]道具信息!V309)</f>
        <v/>
      </c>
      <c r="W309" s="33" t="str">
        <f>IF([6]道具信息!W309="","",[6]道具信息!W309)</f>
        <v/>
      </c>
      <c r="X309" s="33" t="str">
        <f>IF([6]道具信息!X309="","",[6]道具信息!X309)</f>
        <v/>
      </c>
      <c r="Y309" s="33" t="str">
        <f>IF([6]道具信息!Y309="","",[6]道具信息!Y309)</f>
        <v/>
      </c>
      <c r="Z309" s="33" t="str">
        <f>IF([6]道具信息!Z309="","",[6]道具信息!Z309)</f>
        <v/>
      </c>
    </row>
    <row r="310" spans="1:26" x14ac:dyDescent="0.15">
      <c r="A310" s="33" t="str">
        <f>IF([6]道具信息!A310="","",[6]道具信息!A310)</f>
        <v/>
      </c>
      <c r="B310" s="33" t="str">
        <f>IF([6]道具信息!B310="","",[6]道具信息!B310)</f>
        <v/>
      </c>
      <c r="C310" s="33" t="str">
        <f>IF([6]道具信息!C310="","",[6]道具信息!C310)</f>
        <v/>
      </c>
      <c r="D310" s="33" t="str">
        <f>IF([6]道具信息!D310="","",[6]道具信息!D310)</f>
        <v/>
      </c>
      <c r="E310" s="33" t="str">
        <f>IF([6]道具信息!E310="","",[6]道具信息!E310)</f>
        <v/>
      </c>
      <c r="F310" s="33" t="str">
        <f>IF([6]道具信息!F310="","",[6]道具信息!F310)</f>
        <v/>
      </c>
      <c r="G310" s="33" t="str">
        <f>IF([6]道具信息!G310="","",[6]道具信息!G310)</f>
        <v/>
      </c>
      <c r="H310" s="33" t="str">
        <f>IF([6]道具信息!H310="","",[6]道具信息!H310)</f>
        <v/>
      </c>
      <c r="I310" s="33" t="str">
        <f>IF([6]道具信息!I310="","",[6]道具信息!I310)</f>
        <v/>
      </c>
      <c r="J310" s="33" t="str">
        <f>IF([6]道具信息!J310="","",[6]道具信息!J310)</f>
        <v/>
      </c>
      <c r="K310" s="33" t="str">
        <f>IF([6]道具信息!K310="","",[6]道具信息!K310)</f>
        <v/>
      </c>
      <c r="L310" s="33" t="str">
        <f>IF([6]道具信息!L310="","",[6]道具信息!L310)</f>
        <v/>
      </c>
      <c r="M310" s="33" t="str">
        <f>IF([6]道具信息!M310="","",[6]道具信息!M310)</f>
        <v/>
      </c>
      <c r="N310" s="33" t="str">
        <f>IF([6]道具信息!N310="","",[6]道具信息!N310)</f>
        <v/>
      </c>
      <c r="O310" s="33" t="str">
        <f>IF([6]道具信息!O310="","",[6]道具信息!O310)</f>
        <v/>
      </c>
      <c r="P310" s="33" t="str">
        <f>IF([6]道具信息!P310="","",[6]道具信息!P310)</f>
        <v/>
      </c>
      <c r="Q310" s="33" t="str">
        <f>IF([6]道具信息!Q310="","",[6]道具信息!Q310)</f>
        <v/>
      </c>
      <c r="R310" s="33" t="str">
        <f>IF([6]道具信息!R310="","",[6]道具信息!R310)</f>
        <v/>
      </c>
      <c r="S310" s="33" t="str">
        <f>IF([6]道具信息!S310="","",[6]道具信息!S310)</f>
        <v/>
      </c>
      <c r="T310" s="33" t="str">
        <f>IF([6]道具信息!T310="","",[6]道具信息!T310)</f>
        <v/>
      </c>
      <c r="U310" s="33" t="str">
        <f>IF([6]道具信息!U310="","",[6]道具信息!U310)</f>
        <v/>
      </c>
      <c r="V310" s="33" t="str">
        <f>IF([6]道具信息!V310="","",[6]道具信息!V310)</f>
        <v/>
      </c>
      <c r="W310" s="33" t="str">
        <f>IF([6]道具信息!W310="","",[6]道具信息!W310)</f>
        <v/>
      </c>
      <c r="X310" s="33" t="str">
        <f>IF([6]道具信息!X310="","",[6]道具信息!X310)</f>
        <v/>
      </c>
      <c r="Y310" s="33" t="str">
        <f>IF([6]道具信息!Y310="","",[6]道具信息!Y310)</f>
        <v/>
      </c>
      <c r="Z310" s="33" t="str">
        <f>IF([6]道具信息!Z310="","",[6]道具信息!Z310)</f>
        <v/>
      </c>
    </row>
    <row r="311" spans="1:26" x14ac:dyDescent="0.15">
      <c r="A311" s="33" t="str">
        <f>IF([6]道具信息!A311="","",[6]道具信息!A311)</f>
        <v/>
      </c>
      <c r="B311" s="33" t="str">
        <f>IF([6]道具信息!B311="","",[6]道具信息!B311)</f>
        <v/>
      </c>
      <c r="C311" s="33">
        <f>IF([6]道具信息!C311="","",[6]道具信息!C311)</f>
        <v>26500</v>
      </c>
      <c r="D311" s="33" t="str">
        <f>IF([6]道具信息!D311="","",[6]道具信息!D311)</f>
        <v>兵法宝箱</v>
      </c>
      <c r="E311" s="33">
        <f>IF([6]道具信息!E311="","",[6]道具信息!E311)</f>
        <v>250</v>
      </c>
      <c r="F311" s="33">
        <f>IF([6]道具信息!F311="","",[6]道具信息!F311)</f>
        <v>1</v>
      </c>
      <c r="G311" s="33">
        <f>IF([6]道具信息!G311="","",[6]道具信息!G311)</f>
        <v>1</v>
      </c>
      <c r="H311" s="33">
        <f>IF([6]道具信息!H311="","",[6]道具信息!H311)</f>
        <v>1</v>
      </c>
      <c r="I311" s="33">
        <f>IF([6]道具信息!I311="","",[6]道具信息!I311)</f>
        <v>250</v>
      </c>
      <c r="J311" s="33">
        <f>IF([6]道具信息!J311="","",[6]道具信息!J311)</f>
        <v>250</v>
      </c>
      <c r="K311" s="33">
        <f>IF([6]道具信息!K311="","",[6]道具信息!K311)</f>
        <v>250</v>
      </c>
      <c r="L311" s="33" t="str">
        <f>IF([6]道具信息!L311="","",[6]道具信息!L311)</f>
        <v>使用后随机获得1个兵法</v>
      </c>
      <c r="M311" s="33" t="str">
        <f>IF([6]道具信息!M311="","",[6]道具信息!M311)</f>
        <v/>
      </c>
      <c r="N311" s="33" t="str">
        <f>IF([6]道具信息!N311="","",[6]道具信息!N311)</f>
        <v/>
      </c>
      <c r="O311" s="33" t="str">
        <f>IF([6]道具信息!O311="","",[6]道具信息!O311)</f>
        <v/>
      </c>
      <c r="P311" s="33" t="str">
        <f>IF([6]道具信息!P311="","",[6]道具信息!P311)</f>
        <v/>
      </c>
      <c r="Q311" s="33" t="str">
        <f>IF([6]道具信息!Q311="","",[6]道具信息!Q311)</f>
        <v/>
      </c>
      <c r="R311" s="33" t="str">
        <f>IF([6]道具信息!R311="","",[6]道具信息!R311)</f>
        <v/>
      </c>
      <c r="S311" s="33" t="str">
        <f>IF([6]道具信息!S311="","",[6]道具信息!S311)</f>
        <v/>
      </c>
      <c r="T311" s="33" t="str">
        <f>IF([6]道具信息!T311="","",[6]道具信息!T311)</f>
        <v/>
      </c>
      <c r="U311" s="33" t="str">
        <f>IF([6]道具信息!U311="","",[6]道具信息!U311)</f>
        <v/>
      </c>
      <c r="V311" s="33" t="str">
        <f>IF([6]道具信息!V311="","",[6]道具信息!V311)</f>
        <v/>
      </c>
      <c r="W311" s="33" t="str">
        <f>IF([6]道具信息!W311="","",[6]道具信息!W311)</f>
        <v/>
      </c>
      <c r="X311" s="33" t="str">
        <f>IF([6]道具信息!X311="","",[6]道具信息!X311)</f>
        <v/>
      </c>
      <c r="Y311" s="33" t="str">
        <f>IF([6]道具信息!Y311="","",[6]道具信息!Y311)</f>
        <v/>
      </c>
      <c r="Z311" s="33" t="str">
        <f>IF([6]道具信息!Z311="","",[6]道具信息!Z311)</f>
        <v/>
      </c>
    </row>
    <row r="312" spans="1:26" x14ac:dyDescent="0.15">
      <c r="A312" s="33" t="str">
        <f>IF([6]道具信息!A312="","",[6]道具信息!A312)</f>
        <v/>
      </c>
      <c r="B312" s="33" t="str">
        <f>IF([6]道具信息!B312="","",[6]道具信息!B312)</f>
        <v/>
      </c>
      <c r="C312" s="33">
        <f>IF([6]道具信息!C312="","",[6]道具信息!C312)</f>
        <v>26501</v>
      </c>
      <c r="D312" s="33" t="str">
        <f>IF([6]道具信息!D312="","",[6]道具信息!D312)</f>
        <v>蓝色兵法宝箱</v>
      </c>
      <c r="E312" s="33">
        <f>IF([6]道具信息!E312="","",[6]道具信息!E312)</f>
        <v>50</v>
      </c>
      <c r="F312" s="33">
        <f>IF([6]道具信息!F312="","",[6]道具信息!F312)</f>
        <v>1</v>
      </c>
      <c r="G312" s="33">
        <f>IF([6]道具信息!G312="","",[6]道具信息!G312)</f>
        <v>1</v>
      </c>
      <c r="H312" s="33">
        <f>IF([6]道具信息!H312="","",[6]道具信息!H312)</f>
        <v>1</v>
      </c>
      <c r="I312" s="33">
        <f>IF([6]道具信息!I312="","",[6]道具信息!I312)</f>
        <v>50</v>
      </c>
      <c r="J312" s="33">
        <f>IF([6]道具信息!J312="","",[6]道具信息!J312)</f>
        <v>50</v>
      </c>
      <c r="K312" s="33">
        <f>IF([6]道具信息!K312="","",[6]道具信息!K312)</f>
        <v>50</v>
      </c>
      <c r="L312" s="33" t="str">
        <f>IF([6]道具信息!L312="","",[6]道具信息!L312)</f>
        <v>使用后随机获得1个蓝色品质兵法</v>
      </c>
      <c r="M312" s="33" t="str">
        <f>IF([6]道具信息!M312="","",[6]道具信息!M312)</f>
        <v/>
      </c>
      <c r="N312" s="33" t="str">
        <f>IF([6]道具信息!N312="","",[6]道具信息!N312)</f>
        <v/>
      </c>
      <c r="O312" s="33" t="str">
        <f>IF([6]道具信息!O312="","",[6]道具信息!O312)</f>
        <v/>
      </c>
      <c r="P312" s="33" t="str">
        <f>IF([6]道具信息!P312="","",[6]道具信息!P312)</f>
        <v/>
      </c>
      <c r="Q312" s="33" t="str">
        <f>IF([6]道具信息!Q312="","",[6]道具信息!Q312)</f>
        <v/>
      </c>
      <c r="R312" s="33" t="str">
        <f>IF([6]道具信息!R312="","",[6]道具信息!R312)</f>
        <v/>
      </c>
      <c r="S312" s="33" t="str">
        <f>IF([6]道具信息!S312="","",[6]道具信息!S312)</f>
        <v/>
      </c>
      <c r="T312" s="33" t="str">
        <f>IF([6]道具信息!T312="","",[6]道具信息!T312)</f>
        <v/>
      </c>
      <c r="U312" s="33" t="str">
        <f>IF([6]道具信息!U312="","",[6]道具信息!U312)</f>
        <v/>
      </c>
      <c r="V312" s="33" t="str">
        <f>IF([6]道具信息!V312="","",[6]道具信息!V312)</f>
        <v/>
      </c>
      <c r="W312" s="33" t="str">
        <f>IF([6]道具信息!W312="","",[6]道具信息!W312)</f>
        <v/>
      </c>
      <c r="X312" s="33" t="str">
        <f>IF([6]道具信息!X312="","",[6]道具信息!X312)</f>
        <v/>
      </c>
      <c r="Y312" s="33" t="str">
        <f>IF([6]道具信息!Y312="","",[6]道具信息!Y312)</f>
        <v/>
      </c>
      <c r="Z312" s="33" t="str">
        <f>IF([6]道具信息!Z312="","",[6]道具信息!Z312)</f>
        <v/>
      </c>
    </row>
    <row r="313" spans="1:26" x14ac:dyDescent="0.15">
      <c r="A313" s="33" t="str">
        <f>IF([6]道具信息!A313="","",[6]道具信息!A313)</f>
        <v/>
      </c>
      <c r="B313" s="33" t="str">
        <f>IF([6]道具信息!B313="","",[6]道具信息!B313)</f>
        <v/>
      </c>
      <c r="C313" s="33">
        <f>IF([6]道具信息!C313="","",[6]道具信息!C313)</f>
        <v>26502</v>
      </c>
      <c r="D313" s="33" t="str">
        <f>IF([6]道具信息!D313="","",[6]道具信息!D313)</f>
        <v>紫色兵法宝箱</v>
      </c>
      <c r="E313" s="33">
        <f>IF([6]道具信息!E313="","",[6]道具信息!E313)</f>
        <v>500</v>
      </c>
      <c r="F313" s="33">
        <f>IF([6]道具信息!F313="","",[6]道具信息!F313)</f>
        <v>1</v>
      </c>
      <c r="G313" s="33">
        <f>IF([6]道具信息!G313="","",[6]道具信息!G313)</f>
        <v>1</v>
      </c>
      <c r="H313" s="33">
        <f>IF([6]道具信息!H313="","",[6]道具信息!H313)</f>
        <v>1</v>
      </c>
      <c r="I313" s="33">
        <f>IF([6]道具信息!I313="","",[6]道具信息!I313)</f>
        <v>500</v>
      </c>
      <c r="J313" s="33">
        <f>IF([6]道具信息!J313="","",[6]道具信息!J313)</f>
        <v>500</v>
      </c>
      <c r="K313" s="33">
        <f>IF([6]道具信息!K313="","",[6]道具信息!K313)</f>
        <v>500</v>
      </c>
      <c r="L313" s="33" t="str">
        <f>IF([6]道具信息!L313="","",[6]道具信息!L313)</f>
        <v>使用后随机获得1个紫色品质兵法</v>
      </c>
      <c r="M313" s="33" t="str">
        <f>IF([6]道具信息!M313="","",[6]道具信息!M313)</f>
        <v/>
      </c>
      <c r="N313" s="33" t="str">
        <f>IF([6]道具信息!N313="","",[6]道具信息!N313)</f>
        <v/>
      </c>
      <c r="O313" s="33" t="str">
        <f>IF([6]道具信息!O313="","",[6]道具信息!O313)</f>
        <v/>
      </c>
      <c r="P313" s="33" t="str">
        <f>IF([6]道具信息!P313="","",[6]道具信息!P313)</f>
        <v/>
      </c>
      <c r="Q313" s="33" t="str">
        <f>IF([6]道具信息!Q313="","",[6]道具信息!Q313)</f>
        <v/>
      </c>
      <c r="R313" s="33" t="str">
        <f>IF([6]道具信息!R313="","",[6]道具信息!R313)</f>
        <v/>
      </c>
      <c r="S313" s="33" t="str">
        <f>IF([6]道具信息!S313="","",[6]道具信息!S313)</f>
        <v/>
      </c>
      <c r="T313" s="33" t="str">
        <f>IF([6]道具信息!T313="","",[6]道具信息!T313)</f>
        <v/>
      </c>
      <c r="U313" s="33" t="str">
        <f>IF([6]道具信息!U313="","",[6]道具信息!U313)</f>
        <v/>
      </c>
      <c r="V313" s="33" t="str">
        <f>IF([6]道具信息!V313="","",[6]道具信息!V313)</f>
        <v/>
      </c>
      <c r="W313" s="33" t="str">
        <f>IF([6]道具信息!W313="","",[6]道具信息!W313)</f>
        <v/>
      </c>
      <c r="X313" s="33" t="str">
        <f>IF([6]道具信息!X313="","",[6]道具信息!X313)</f>
        <v/>
      </c>
      <c r="Y313" s="33" t="str">
        <f>IF([6]道具信息!Y313="","",[6]道具信息!Y313)</f>
        <v/>
      </c>
      <c r="Z313" s="33" t="str">
        <f>IF([6]道具信息!Z313="","",[6]道具信息!Z313)</f>
        <v/>
      </c>
    </row>
    <row r="314" spans="1:26" x14ac:dyDescent="0.15">
      <c r="A314" s="33" t="str">
        <f>IF([6]道具信息!A314="","",[6]道具信息!A314)</f>
        <v/>
      </c>
      <c r="B314" s="33" t="str">
        <f>IF([6]道具信息!B314="","",[6]道具信息!B314)</f>
        <v/>
      </c>
      <c r="C314" s="33">
        <f>IF([6]道具信息!C314="","",[6]道具信息!C314)</f>
        <v>26503</v>
      </c>
      <c r="D314" s="33" t="str">
        <f>IF([6]道具信息!D314="","",[6]道具信息!D314)</f>
        <v>橙色兵法宝箱</v>
      </c>
      <c r="E314" s="33">
        <f>IF([6]道具信息!E314="","",[6]道具信息!E314)</f>
        <v>1680</v>
      </c>
      <c r="F314" s="33">
        <f>IF([6]道具信息!F314="","",[6]道具信息!F314)</f>
        <v>1</v>
      </c>
      <c r="G314" s="33">
        <f>IF([6]道具信息!G314="","",[6]道具信息!G314)</f>
        <v>1</v>
      </c>
      <c r="H314" s="33">
        <f>IF([6]道具信息!H314="","",[6]道具信息!H314)</f>
        <v>1</v>
      </c>
      <c r="I314" s="33">
        <f>IF([6]道具信息!I314="","",[6]道具信息!I314)</f>
        <v>1680</v>
      </c>
      <c r="J314" s="33">
        <f>IF([6]道具信息!J314="","",[6]道具信息!J314)</f>
        <v>1680</v>
      </c>
      <c r="K314" s="33">
        <f>IF([6]道具信息!K314="","",[6]道具信息!K314)</f>
        <v>1680</v>
      </c>
      <c r="L314" s="33" t="str">
        <f>IF([6]道具信息!L314="","",[6]道具信息!L314)</f>
        <v>使用后随机获得1个橙色品质兵法</v>
      </c>
      <c r="M314" s="33" t="str">
        <f>IF([6]道具信息!M314="","",[6]道具信息!M314)</f>
        <v/>
      </c>
      <c r="N314" s="33" t="str">
        <f>IF([6]道具信息!N314="","",[6]道具信息!N314)</f>
        <v/>
      </c>
      <c r="O314" s="33" t="str">
        <f>IF([6]道具信息!O314="","",[6]道具信息!O314)</f>
        <v/>
      </c>
      <c r="P314" s="33" t="str">
        <f>IF([6]道具信息!P314="","",[6]道具信息!P314)</f>
        <v/>
      </c>
      <c r="Q314" s="33" t="str">
        <f>IF([6]道具信息!Q314="","",[6]道具信息!Q314)</f>
        <v/>
      </c>
      <c r="R314" s="33" t="str">
        <f>IF([6]道具信息!R314="","",[6]道具信息!R314)</f>
        <v/>
      </c>
      <c r="S314" s="33" t="str">
        <f>IF([6]道具信息!S314="","",[6]道具信息!S314)</f>
        <v/>
      </c>
      <c r="T314" s="33" t="str">
        <f>IF([6]道具信息!T314="","",[6]道具信息!T314)</f>
        <v/>
      </c>
      <c r="U314" s="33" t="str">
        <f>IF([6]道具信息!U314="","",[6]道具信息!U314)</f>
        <v/>
      </c>
      <c r="V314" s="33" t="str">
        <f>IF([6]道具信息!V314="","",[6]道具信息!V314)</f>
        <v/>
      </c>
      <c r="W314" s="33" t="str">
        <f>IF([6]道具信息!W314="","",[6]道具信息!W314)</f>
        <v/>
      </c>
      <c r="X314" s="33" t="str">
        <f>IF([6]道具信息!X314="","",[6]道具信息!X314)</f>
        <v/>
      </c>
      <c r="Y314" s="33" t="str">
        <f>IF([6]道具信息!Y314="","",[6]道具信息!Y314)</f>
        <v/>
      </c>
      <c r="Z314" s="33" t="str">
        <f>IF([6]道具信息!Z314="","",[6]道具信息!Z314)</f>
        <v/>
      </c>
    </row>
    <row r="315" spans="1:26" x14ac:dyDescent="0.15">
      <c r="A315" s="33" t="str">
        <f>IF([6]道具信息!A315="","",[6]道具信息!A315)</f>
        <v/>
      </c>
      <c r="B315" s="33" t="str">
        <f>IF([6]道具信息!B315="","",[6]道具信息!B315)</f>
        <v/>
      </c>
      <c r="C315" s="33">
        <f>IF([6]道具信息!C315="","",[6]道具信息!C315)</f>
        <v>26504</v>
      </c>
      <c r="D315" s="33" t="str">
        <f>IF([6]道具信息!D315="","",[6]道具信息!D315)</f>
        <v>红色兵法宝箱</v>
      </c>
      <c r="E315" s="33">
        <f>IF([6]道具信息!E315="","",[6]道具信息!E315)</f>
        <v>14100</v>
      </c>
      <c r="F315" s="33">
        <f>IF([6]道具信息!F315="","",[6]道具信息!F315)</f>
        <v>1</v>
      </c>
      <c r="G315" s="33">
        <f>IF([6]道具信息!G315="","",[6]道具信息!G315)</f>
        <v>1</v>
      </c>
      <c r="H315" s="33">
        <f>IF([6]道具信息!H315="","",[6]道具信息!H315)</f>
        <v>1</v>
      </c>
      <c r="I315" s="33">
        <f>IF([6]道具信息!I315="","",[6]道具信息!I315)</f>
        <v>14100</v>
      </c>
      <c r="J315" s="33">
        <f>IF([6]道具信息!J315="","",[6]道具信息!J315)</f>
        <v>14100</v>
      </c>
      <c r="K315" s="33">
        <f>IF([6]道具信息!K315="","",[6]道具信息!K315)</f>
        <v>14100</v>
      </c>
      <c r="L315" s="33" t="str">
        <f>IF([6]道具信息!L315="","",[6]道具信息!L315)</f>
        <v>使用后随机获得1个红色品质兵法</v>
      </c>
      <c r="M315" s="33" t="str">
        <f>IF([6]道具信息!M315="","",[6]道具信息!M315)</f>
        <v/>
      </c>
      <c r="N315" s="33" t="str">
        <f>IF([6]道具信息!N315="","",[6]道具信息!N315)</f>
        <v/>
      </c>
      <c r="O315" s="33" t="str">
        <f>IF([6]道具信息!O315="","",[6]道具信息!O315)</f>
        <v/>
      </c>
      <c r="P315" s="33" t="str">
        <f>IF([6]道具信息!P315="","",[6]道具信息!P315)</f>
        <v/>
      </c>
      <c r="Q315" s="33" t="str">
        <f>IF([6]道具信息!Q315="","",[6]道具信息!Q315)</f>
        <v/>
      </c>
      <c r="R315" s="33" t="str">
        <f>IF([6]道具信息!R315="","",[6]道具信息!R315)</f>
        <v/>
      </c>
      <c r="S315" s="33" t="str">
        <f>IF([6]道具信息!S315="","",[6]道具信息!S315)</f>
        <v/>
      </c>
      <c r="T315" s="33" t="str">
        <f>IF([6]道具信息!T315="","",[6]道具信息!T315)</f>
        <v/>
      </c>
      <c r="U315" s="33" t="str">
        <f>IF([6]道具信息!U315="","",[6]道具信息!U315)</f>
        <v/>
      </c>
      <c r="V315" s="33" t="str">
        <f>IF([6]道具信息!V315="","",[6]道具信息!V315)</f>
        <v/>
      </c>
      <c r="W315" s="33" t="str">
        <f>IF([6]道具信息!W315="","",[6]道具信息!W315)</f>
        <v/>
      </c>
      <c r="X315" s="33" t="str">
        <f>IF([6]道具信息!X315="","",[6]道具信息!X315)</f>
        <v/>
      </c>
      <c r="Y315" s="33" t="str">
        <f>IF([6]道具信息!Y315="","",[6]道具信息!Y315)</f>
        <v/>
      </c>
      <c r="Z315" s="33" t="str">
        <f>IF([6]道具信息!Z315="","",[6]道具信息!Z315)</f>
        <v/>
      </c>
    </row>
    <row r="316" spans="1:26" x14ac:dyDescent="0.15">
      <c r="A316" s="33" t="str">
        <f>IF([6]道具信息!A316="","",[6]道具信息!A316)</f>
        <v/>
      </c>
      <c r="B316" s="33" t="str">
        <f>IF([6]道具信息!B316="","",[6]道具信息!B316)</f>
        <v/>
      </c>
      <c r="C316" s="33" t="str">
        <f>IF([6]道具信息!C316="","",[6]道具信息!C316)</f>
        <v/>
      </c>
      <c r="D316" s="33" t="str">
        <f>IF([6]道具信息!D316="","",[6]道具信息!D316)</f>
        <v>指定or任选蓝色兵法</v>
      </c>
      <c r="E316" s="33">
        <f>IF([6]道具信息!E316="","",[6]道具信息!E316)</f>
        <v>35</v>
      </c>
      <c r="F316" s="33">
        <f>IF([6]道具信息!F316="","",[6]道具信息!F316)</f>
        <v>1</v>
      </c>
      <c r="G316" s="33">
        <f>IF([6]道具信息!G316="","",[6]道具信息!G316)</f>
        <v>1</v>
      </c>
      <c r="H316" s="33">
        <f>IF([6]道具信息!H316="","",[6]道具信息!H316)</f>
        <v>1</v>
      </c>
      <c r="I316" s="33">
        <f>IF([6]道具信息!I316="","",[6]道具信息!I316)</f>
        <v>35</v>
      </c>
      <c r="J316" s="33">
        <f>IF([6]道具信息!J316="","",[6]道具信息!J316)</f>
        <v>35</v>
      </c>
      <c r="K316" s="33">
        <f>IF([6]道具信息!K316="","",[6]道具信息!K316)</f>
        <v>35</v>
      </c>
      <c r="L316" s="33" t="str">
        <f>IF([6]道具信息!L316="","",[6]道具信息!L316)</f>
        <v/>
      </c>
      <c r="M316" s="33" t="str">
        <f>IF([6]道具信息!M316="","",[6]道具信息!M316)</f>
        <v/>
      </c>
      <c r="N316" s="33" t="str">
        <f>IF([6]道具信息!N316="","",[6]道具信息!N316)</f>
        <v/>
      </c>
      <c r="O316" s="33" t="str">
        <f>IF([6]道具信息!O316="","",[6]道具信息!O316)</f>
        <v/>
      </c>
      <c r="P316" s="33" t="str">
        <f>IF([6]道具信息!P316="","",[6]道具信息!P316)</f>
        <v/>
      </c>
      <c r="Q316" s="33" t="str">
        <f>IF([6]道具信息!Q316="","",[6]道具信息!Q316)</f>
        <v/>
      </c>
      <c r="R316" s="33" t="str">
        <f>IF([6]道具信息!R316="","",[6]道具信息!R316)</f>
        <v/>
      </c>
      <c r="S316" s="33" t="str">
        <f>IF([6]道具信息!S316="","",[6]道具信息!S316)</f>
        <v/>
      </c>
      <c r="T316" s="33" t="str">
        <f>IF([6]道具信息!T316="","",[6]道具信息!T316)</f>
        <v/>
      </c>
      <c r="U316" s="33" t="str">
        <f>IF([6]道具信息!U316="","",[6]道具信息!U316)</f>
        <v/>
      </c>
      <c r="V316" s="33" t="str">
        <f>IF([6]道具信息!V316="","",[6]道具信息!V316)</f>
        <v/>
      </c>
      <c r="W316" s="33" t="str">
        <f>IF([6]道具信息!W316="","",[6]道具信息!W316)</f>
        <v/>
      </c>
      <c r="X316" s="33" t="str">
        <f>IF([6]道具信息!X316="","",[6]道具信息!X316)</f>
        <v/>
      </c>
      <c r="Y316" s="33" t="str">
        <f>IF([6]道具信息!Y316="","",[6]道具信息!Y316)</f>
        <v/>
      </c>
      <c r="Z316" s="33" t="str">
        <f>IF([6]道具信息!Z316="","",[6]道具信息!Z316)</f>
        <v/>
      </c>
    </row>
    <row r="317" spans="1:26" x14ac:dyDescent="0.15">
      <c r="A317" s="33" t="str">
        <f>IF([6]道具信息!A317="","",[6]道具信息!A317)</f>
        <v/>
      </c>
      <c r="B317" s="33" t="str">
        <f>IF([6]道具信息!B317="","",[6]道具信息!B317)</f>
        <v/>
      </c>
      <c r="C317" s="33" t="str">
        <f>IF([6]道具信息!C317="","",[6]道具信息!C317)</f>
        <v/>
      </c>
      <c r="D317" s="33" t="str">
        <f>IF([6]道具信息!D317="","",[6]道具信息!D317)</f>
        <v>指定or任选紫色兵法</v>
      </c>
      <c r="E317" s="33">
        <f>IF([6]道具信息!E317="","",[6]道具信息!E317)</f>
        <v>750</v>
      </c>
      <c r="F317" s="33">
        <f>IF([6]道具信息!F317="","",[6]道具信息!F317)</f>
        <v>1</v>
      </c>
      <c r="G317" s="33">
        <f>IF([6]道具信息!G317="","",[6]道具信息!G317)</f>
        <v>1</v>
      </c>
      <c r="H317" s="33">
        <f>IF([6]道具信息!H317="","",[6]道具信息!H317)</f>
        <v>1</v>
      </c>
      <c r="I317" s="33">
        <f>IF([6]道具信息!I317="","",[6]道具信息!I317)</f>
        <v>750</v>
      </c>
      <c r="J317" s="33">
        <f>IF([6]道具信息!J317="","",[6]道具信息!J317)</f>
        <v>750</v>
      </c>
      <c r="K317" s="33">
        <f>IF([6]道具信息!K317="","",[6]道具信息!K317)</f>
        <v>750</v>
      </c>
      <c r="L317" s="33" t="str">
        <f>IF([6]道具信息!L317="","",[6]道具信息!L317)</f>
        <v/>
      </c>
      <c r="M317" s="33" t="str">
        <f>IF([6]道具信息!M317="","",[6]道具信息!M317)</f>
        <v/>
      </c>
      <c r="N317" s="33" t="str">
        <f>IF([6]道具信息!N317="","",[6]道具信息!N317)</f>
        <v/>
      </c>
      <c r="O317" s="33" t="str">
        <f>IF([6]道具信息!O317="","",[6]道具信息!O317)</f>
        <v/>
      </c>
      <c r="P317" s="33" t="str">
        <f>IF([6]道具信息!P317="","",[6]道具信息!P317)</f>
        <v/>
      </c>
      <c r="Q317" s="33" t="str">
        <f>IF([6]道具信息!Q317="","",[6]道具信息!Q317)</f>
        <v/>
      </c>
      <c r="R317" s="33" t="str">
        <f>IF([6]道具信息!R317="","",[6]道具信息!R317)</f>
        <v/>
      </c>
      <c r="S317" s="33" t="str">
        <f>IF([6]道具信息!S317="","",[6]道具信息!S317)</f>
        <v/>
      </c>
      <c r="T317" s="33" t="str">
        <f>IF([6]道具信息!T317="","",[6]道具信息!T317)</f>
        <v/>
      </c>
      <c r="U317" s="33" t="str">
        <f>IF([6]道具信息!U317="","",[6]道具信息!U317)</f>
        <v/>
      </c>
      <c r="V317" s="33" t="str">
        <f>IF([6]道具信息!V317="","",[6]道具信息!V317)</f>
        <v/>
      </c>
      <c r="W317" s="33" t="str">
        <f>IF([6]道具信息!W317="","",[6]道具信息!W317)</f>
        <v/>
      </c>
      <c r="X317" s="33" t="str">
        <f>IF([6]道具信息!X317="","",[6]道具信息!X317)</f>
        <v/>
      </c>
      <c r="Y317" s="33" t="str">
        <f>IF([6]道具信息!Y317="","",[6]道具信息!Y317)</f>
        <v/>
      </c>
      <c r="Z317" s="33" t="str">
        <f>IF([6]道具信息!Z317="","",[6]道具信息!Z317)</f>
        <v/>
      </c>
    </row>
    <row r="318" spans="1:26" x14ac:dyDescent="0.15">
      <c r="A318" s="33" t="str">
        <f>IF([6]道具信息!A318="","",[6]道具信息!A318)</f>
        <v/>
      </c>
      <c r="B318" s="33" t="str">
        <f>IF([6]道具信息!B318="","",[6]道具信息!B318)</f>
        <v/>
      </c>
      <c r="C318" s="33" t="str">
        <f>IF([6]道具信息!C318="","",[6]道具信息!C318)</f>
        <v/>
      </c>
      <c r="D318" s="33" t="str">
        <f>IF([6]道具信息!D318="","",[6]道具信息!D318)</f>
        <v>指定or任选橙色兵法</v>
      </c>
      <c r="E318" s="33">
        <f>IF([6]道具信息!E318="","",[6]道具信息!E318)</f>
        <v>3350</v>
      </c>
      <c r="F318" s="33">
        <f>IF([6]道具信息!F318="","",[6]道具信息!F318)</f>
        <v>1</v>
      </c>
      <c r="G318" s="33">
        <f>IF([6]道具信息!G318="","",[6]道具信息!G318)</f>
        <v>1</v>
      </c>
      <c r="H318" s="33">
        <f>IF([6]道具信息!H318="","",[6]道具信息!H318)</f>
        <v>1</v>
      </c>
      <c r="I318" s="33">
        <f>IF([6]道具信息!I318="","",[6]道具信息!I318)</f>
        <v>3350</v>
      </c>
      <c r="J318" s="33">
        <f>IF([6]道具信息!J318="","",[6]道具信息!J318)</f>
        <v>3350</v>
      </c>
      <c r="K318" s="33">
        <f>IF([6]道具信息!K318="","",[6]道具信息!K318)</f>
        <v>3350</v>
      </c>
      <c r="L318" s="33" t="str">
        <f>IF([6]道具信息!L318="","",[6]道具信息!L318)</f>
        <v/>
      </c>
      <c r="M318" s="33" t="str">
        <f>IF([6]道具信息!M318="","",[6]道具信息!M318)</f>
        <v/>
      </c>
      <c r="N318" s="33" t="str">
        <f>IF([6]道具信息!N318="","",[6]道具信息!N318)</f>
        <v/>
      </c>
      <c r="O318" s="33" t="str">
        <f>IF([6]道具信息!O318="","",[6]道具信息!O318)</f>
        <v/>
      </c>
      <c r="P318" s="33" t="str">
        <f>IF([6]道具信息!P318="","",[6]道具信息!P318)</f>
        <v/>
      </c>
      <c r="Q318" s="33" t="str">
        <f>IF([6]道具信息!Q318="","",[6]道具信息!Q318)</f>
        <v/>
      </c>
      <c r="R318" s="33" t="str">
        <f>IF([6]道具信息!R318="","",[6]道具信息!R318)</f>
        <v/>
      </c>
      <c r="S318" s="33" t="str">
        <f>IF([6]道具信息!S318="","",[6]道具信息!S318)</f>
        <v/>
      </c>
      <c r="T318" s="33" t="str">
        <f>IF([6]道具信息!T318="","",[6]道具信息!T318)</f>
        <v/>
      </c>
      <c r="U318" s="33" t="str">
        <f>IF([6]道具信息!U318="","",[6]道具信息!U318)</f>
        <v/>
      </c>
      <c r="V318" s="33" t="str">
        <f>IF([6]道具信息!V318="","",[6]道具信息!V318)</f>
        <v/>
      </c>
      <c r="W318" s="33" t="str">
        <f>IF([6]道具信息!W318="","",[6]道具信息!W318)</f>
        <v/>
      </c>
      <c r="X318" s="33" t="str">
        <f>IF([6]道具信息!X318="","",[6]道具信息!X318)</f>
        <v/>
      </c>
      <c r="Y318" s="33" t="str">
        <f>IF([6]道具信息!Y318="","",[6]道具信息!Y318)</f>
        <v/>
      </c>
      <c r="Z318" s="33" t="str">
        <f>IF([6]道具信息!Z318="","",[6]道具信息!Z318)</f>
        <v/>
      </c>
    </row>
    <row r="319" spans="1:26" x14ac:dyDescent="0.15">
      <c r="A319" s="33" t="str">
        <f>IF([6]道具信息!A319="","",[6]道具信息!A319)</f>
        <v/>
      </c>
      <c r="B319" s="33" t="str">
        <f>IF([6]道具信息!B319="","",[6]道具信息!B319)</f>
        <v/>
      </c>
      <c r="C319" s="33" t="str">
        <f>IF([6]道具信息!C319="","",[6]道具信息!C319)</f>
        <v/>
      </c>
      <c r="D319" s="33" t="str">
        <f>IF([6]道具信息!D319="","",[6]道具信息!D319)</f>
        <v>指定or任选红色兵法</v>
      </c>
      <c r="E319" s="33">
        <f>IF([6]道具信息!E319="","",[6]道具信息!E319)</f>
        <v>9165</v>
      </c>
      <c r="F319" s="33">
        <f>IF([6]道具信息!F319="","",[6]道具信息!F319)</f>
        <v>1</v>
      </c>
      <c r="G319" s="33">
        <f>IF([6]道具信息!G319="","",[6]道具信息!G319)</f>
        <v>1</v>
      </c>
      <c r="H319" s="33">
        <f>IF([6]道具信息!H319="","",[6]道具信息!H319)</f>
        <v>1</v>
      </c>
      <c r="I319" s="33">
        <f>IF([6]道具信息!I319="","",[6]道具信息!I319)</f>
        <v>9165</v>
      </c>
      <c r="J319" s="33">
        <f>IF([6]道具信息!J319="","",[6]道具信息!J319)</f>
        <v>9165</v>
      </c>
      <c r="K319" s="33">
        <f>IF([6]道具信息!K319="","",[6]道具信息!K319)</f>
        <v>9165</v>
      </c>
      <c r="L319" s="33" t="str">
        <f>IF([6]道具信息!L319="","",[6]道具信息!L319)</f>
        <v/>
      </c>
      <c r="M319" s="33" t="str">
        <f>IF([6]道具信息!M319="","",[6]道具信息!M319)</f>
        <v/>
      </c>
      <c r="N319" s="33" t="str">
        <f>IF([6]道具信息!N319="","",[6]道具信息!N319)</f>
        <v/>
      </c>
      <c r="O319" s="33" t="str">
        <f>IF([6]道具信息!O319="","",[6]道具信息!O319)</f>
        <v/>
      </c>
      <c r="P319" s="33" t="str">
        <f>IF([6]道具信息!P319="","",[6]道具信息!P319)</f>
        <v/>
      </c>
      <c r="Q319" s="33" t="str">
        <f>IF([6]道具信息!Q319="","",[6]道具信息!Q319)</f>
        <v/>
      </c>
      <c r="R319" s="33" t="str">
        <f>IF([6]道具信息!R319="","",[6]道具信息!R319)</f>
        <v/>
      </c>
      <c r="S319" s="33" t="str">
        <f>IF([6]道具信息!S319="","",[6]道具信息!S319)</f>
        <v/>
      </c>
      <c r="T319" s="33" t="str">
        <f>IF([6]道具信息!T319="","",[6]道具信息!T319)</f>
        <v/>
      </c>
      <c r="U319" s="33" t="str">
        <f>IF([6]道具信息!U319="","",[6]道具信息!U319)</f>
        <v/>
      </c>
      <c r="V319" s="33" t="str">
        <f>IF([6]道具信息!V319="","",[6]道具信息!V319)</f>
        <v/>
      </c>
      <c r="W319" s="33" t="str">
        <f>IF([6]道具信息!W319="","",[6]道具信息!W319)</f>
        <v/>
      </c>
      <c r="X319" s="33" t="str">
        <f>IF([6]道具信息!X319="","",[6]道具信息!X319)</f>
        <v/>
      </c>
      <c r="Y319" s="33" t="str">
        <f>IF([6]道具信息!Y319="","",[6]道具信息!Y319)</f>
        <v/>
      </c>
      <c r="Z319" s="33" t="str">
        <f>IF([6]道具信息!Z319="","",[6]道具信息!Z319)</f>
        <v/>
      </c>
    </row>
    <row r="320" spans="1:26" x14ac:dyDescent="0.15">
      <c r="A320" s="33" t="str">
        <f>IF([6]道具信息!A320="","",[6]道具信息!A320)</f>
        <v/>
      </c>
      <c r="B320" s="33" t="str">
        <f>IF([6]道具信息!B320="","",[6]道具信息!B320)</f>
        <v/>
      </c>
      <c r="C320" s="33">
        <f>IF([6]道具信息!C320="","",[6]道具信息!C320)</f>
        <v>26505</v>
      </c>
      <c r="D320" s="33" t="str">
        <f>IF([6]道具信息!D320="","",[6]道具信息!D320)</f>
        <v>兵家信物</v>
      </c>
      <c r="E320" s="33">
        <f>IF([6]道具信息!E320="","",[6]道具信息!E320)</f>
        <v>300</v>
      </c>
      <c r="F320" s="33">
        <f>IF([6]道具信息!F320="","",[6]道具信息!F320)</f>
        <v>1</v>
      </c>
      <c r="G320" s="33">
        <f>IF([6]道具信息!G320="","",[6]道具信息!G320)</f>
        <v>1</v>
      </c>
      <c r="H320" s="33">
        <f>IF([6]道具信息!H320="","",[6]道具信息!H320)</f>
        <v>1</v>
      </c>
      <c r="I320" s="33">
        <f>IF([6]道具信息!I320="","",[6]道具信息!I320)</f>
        <v>300</v>
      </c>
      <c r="J320" s="33">
        <f>IF([6]道具信息!J320="","",[6]道具信息!J320)</f>
        <v>300</v>
      </c>
      <c r="K320" s="33">
        <f>IF([6]道具信息!K320="","",[6]道具信息!K320)</f>
        <v>300</v>
      </c>
      <c r="L320" s="33" t="str">
        <f>IF([6]道具信息!L320="","",[6]道具信息!L320)</f>
        <v>抽取兵法时消耗的道具（赠送10个5分钟通用加速）</v>
      </c>
      <c r="M320" s="33" t="str">
        <f>IF([6]道具信息!M320="","",[6]道具信息!M320)</f>
        <v/>
      </c>
      <c r="N320" s="33" t="str">
        <f>IF([6]道具信息!N320="","",[6]道具信息!N320)</f>
        <v/>
      </c>
      <c r="O320" s="33" t="str">
        <f>IF([6]道具信息!O320="","",[6]道具信息!O320)</f>
        <v/>
      </c>
      <c r="P320" s="33" t="str">
        <f>IF([6]道具信息!P320="","",[6]道具信息!P320)</f>
        <v/>
      </c>
      <c r="Q320" s="33" t="str">
        <f>IF([6]道具信息!Q320="","",[6]道具信息!Q320)</f>
        <v/>
      </c>
      <c r="R320" s="33" t="str">
        <f>IF([6]道具信息!R320="","",[6]道具信息!R320)</f>
        <v/>
      </c>
      <c r="S320" s="33" t="str">
        <f>IF([6]道具信息!S320="","",[6]道具信息!S320)</f>
        <v/>
      </c>
      <c r="T320" s="33" t="str">
        <f>IF([6]道具信息!T320="","",[6]道具信息!T320)</f>
        <v/>
      </c>
      <c r="U320" s="33" t="str">
        <f>IF([6]道具信息!U320="","",[6]道具信息!U320)</f>
        <v/>
      </c>
      <c r="V320" s="33" t="str">
        <f>IF([6]道具信息!V320="","",[6]道具信息!V320)</f>
        <v/>
      </c>
      <c r="W320" s="33" t="str">
        <f>IF([6]道具信息!W320="","",[6]道具信息!W320)</f>
        <v/>
      </c>
      <c r="X320" s="33" t="str">
        <f>IF([6]道具信息!X320="","",[6]道具信息!X320)</f>
        <v/>
      </c>
      <c r="Y320" s="33" t="str">
        <f>IF([6]道具信息!Y320="","",[6]道具信息!Y320)</f>
        <v/>
      </c>
      <c r="Z320" s="33" t="str">
        <f>IF([6]道具信息!Z320="","",[6]道具信息!Z320)</f>
        <v/>
      </c>
    </row>
    <row r="321" spans="1:26" x14ac:dyDescent="0.15">
      <c r="A321" s="33" t="str">
        <f>IF([6]道具信息!A321="","",[6]道具信息!A321)</f>
        <v/>
      </c>
      <c r="B321" s="33" t="str">
        <f>IF([6]道具信息!B321="","",[6]道具信息!B321)</f>
        <v/>
      </c>
      <c r="C321" s="33" t="str">
        <f>IF([6]道具信息!C321="","",[6]道具信息!C321)</f>
        <v/>
      </c>
      <c r="D321" s="33" t="str">
        <f>IF([6]道具信息!D321="","",[6]道具信息!D321)</f>
        <v/>
      </c>
      <c r="E321" s="33" t="str">
        <f>IF([6]道具信息!E321="","",[6]道具信息!E321)</f>
        <v/>
      </c>
      <c r="F321" s="33" t="str">
        <f>IF([6]道具信息!F321="","",[6]道具信息!F321)</f>
        <v/>
      </c>
      <c r="G321" s="33" t="str">
        <f>IF([6]道具信息!G321="","",[6]道具信息!G321)</f>
        <v/>
      </c>
      <c r="H321" s="33" t="str">
        <f>IF([6]道具信息!H321="","",[6]道具信息!H321)</f>
        <v/>
      </c>
      <c r="I321" s="33" t="str">
        <f>IF([6]道具信息!I321="","",[6]道具信息!I321)</f>
        <v/>
      </c>
      <c r="J321" s="33" t="str">
        <f>IF([6]道具信息!J321="","",[6]道具信息!J321)</f>
        <v/>
      </c>
      <c r="K321" s="33" t="str">
        <f>IF([6]道具信息!K321="","",[6]道具信息!K321)</f>
        <v/>
      </c>
      <c r="L321" s="33" t="str">
        <f>IF([6]道具信息!L321="","",[6]道具信息!L321)</f>
        <v/>
      </c>
      <c r="M321" s="33" t="str">
        <f>IF([6]道具信息!M321="","",[6]道具信息!M321)</f>
        <v/>
      </c>
      <c r="N321" s="33" t="str">
        <f>IF([6]道具信息!N321="","",[6]道具信息!N321)</f>
        <v/>
      </c>
      <c r="O321" s="33" t="str">
        <f>IF([6]道具信息!O321="","",[6]道具信息!O321)</f>
        <v/>
      </c>
      <c r="P321" s="33" t="str">
        <f>IF([6]道具信息!P321="","",[6]道具信息!P321)</f>
        <v/>
      </c>
      <c r="Q321" s="33" t="str">
        <f>IF([6]道具信息!Q321="","",[6]道具信息!Q321)</f>
        <v/>
      </c>
      <c r="R321" s="33" t="str">
        <f>IF([6]道具信息!R321="","",[6]道具信息!R321)</f>
        <v/>
      </c>
      <c r="S321" s="33" t="str">
        <f>IF([6]道具信息!S321="","",[6]道具信息!S321)</f>
        <v/>
      </c>
      <c r="T321" s="33" t="str">
        <f>IF([6]道具信息!T321="","",[6]道具信息!T321)</f>
        <v/>
      </c>
      <c r="U321" s="33" t="str">
        <f>IF([6]道具信息!U321="","",[6]道具信息!U321)</f>
        <v/>
      </c>
      <c r="V321" s="33" t="str">
        <f>IF([6]道具信息!V321="","",[6]道具信息!V321)</f>
        <v/>
      </c>
      <c r="W321" s="33" t="str">
        <f>IF([6]道具信息!W321="","",[6]道具信息!W321)</f>
        <v/>
      </c>
      <c r="X321" s="33" t="str">
        <f>IF([6]道具信息!X321="","",[6]道具信息!X321)</f>
        <v/>
      </c>
      <c r="Y321" s="33" t="str">
        <f>IF([6]道具信息!Y321="","",[6]道具信息!Y321)</f>
        <v/>
      </c>
      <c r="Z321" s="33" t="str">
        <f>IF([6]道具信息!Z321="","",[6]道具信息!Z321)</f>
        <v/>
      </c>
    </row>
    <row r="322" spans="1:26" x14ac:dyDescent="0.15">
      <c r="A322" s="33" t="str">
        <f>IF([6]道具信息!A322="","",[6]道具信息!A322)</f>
        <v/>
      </c>
      <c r="B322" s="33" t="str">
        <f>IF([6]道具信息!B322="","",[6]道具信息!B322)</f>
        <v/>
      </c>
      <c r="C322" s="33" t="str">
        <f>IF([6]道具信息!C322="","",[6]道具信息!C322)</f>
        <v/>
      </c>
      <c r="D322" s="33" t="str">
        <f>IF([6]道具信息!D322="","",[6]道具信息!D322)</f>
        <v/>
      </c>
      <c r="E322" s="33" t="str">
        <f>IF([6]道具信息!E322="","",[6]道具信息!E322)</f>
        <v/>
      </c>
      <c r="F322" s="33" t="str">
        <f>IF([6]道具信息!F322="","",[6]道具信息!F322)</f>
        <v/>
      </c>
      <c r="G322" s="33" t="str">
        <f>IF([6]道具信息!G322="","",[6]道具信息!G322)</f>
        <v/>
      </c>
      <c r="H322" s="33" t="str">
        <f>IF([6]道具信息!H322="","",[6]道具信息!H322)</f>
        <v/>
      </c>
      <c r="I322" s="33" t="str">
        <f>IF([6]道具信息!I322="","",[6]道具信息!I322)</f>
        <v/>
      </c>
      <c r="J322" s="33" t="str">
        <f>IF([6]道具信息!J322="","",[6]道具信息!J322)</f>
        <v/>
      </c>
      <c r="K322" s="33" t="str">
        <f>IF([6]道具信息!K322="","",[6]道具信息!K322)</f>
        <v/>
      </c>
      <c r="L322" s="33" t="str">
        <f>IF([6]道具信息!L322="","",[6]道具信息!L322)</f>
        <v/>
      </c>
      <c r="M322" s="33" t="str">
        <f>IF([6]道具信息!M322="","",[6]道具信息!M322)</f>
        <v/>
      </c>
      <c r="N322" s="33" t="str">
        <f>IF([6]道具信息!N322="","",[6]道具信息!N322)</f>
        <v/>
      </c>
      <c r="O322" s="33" t="str">
        <f>IF([6]道具信息!O322="","",[6]道具信息!O322)</f>
        <v/>
      </c>
      <c r="P322" s="33" t="str">
        <f>IF([6]道具信息!P322="","",[6]道具信息!P322)</f>
        <v/>
      </c>
      <c r="Q322" s="33" t="str">
        <f>IF([6]道具信息!Q322="","",[6]道具信息!Q322)</f>
        <v/>
      </c>
      <c r="R322" s="33" t="str">
        <f>IF([6]道具信息!R322="","",[6]道具信息!R322)</f>
        <v/>
      </c>
      <c r="S322" s="33" t="str">
        <f>IF([6]道具信息!S322="","",[6]道具信息!S322)</f>
        <v/>
      </c>
      <c r="T322" s="33" t="str">
        <f>IF([6]道具信息!T322="","",[6]道具信息!T322)</f>
        <v/>
      </c>
      <c r="U322" s="33" t="str">
        <f>IF([6]道具信息!U322="","",[6]道具信息!U322)</f>
        <v/>
      </c>
      <c r="V322" s="33" t="str">
        <f>IF([6]道具信息!V322="","",[6]道具信息!V322)</f>
        <v/>
      </c>
      <c r="W322" s="33" t="str">
        <f>IF([6]道具信息!W322="","",[6]道具信息!W322)</f>
        <v/>
      </c>
      <c r="X322" s="33" t="str">
        <f>IF([6]道具信息!X322="","",[6]道具信息!X322)</f>
        <v/>
      </c>
      <c r="Y322" s="33" t="str">
        <f>IF([6]道具信息!Y322="","",[6]道具信息!Y322)</f>
        <v/>
      </c>
      <c r="Z322" s="33" t="str">
        <f>IF([6]道具信息!Z322="","",[6]道具信息!Z322)</f>
        <v/>
      </c>
    </row>
    <row r="323" spans="1:26" x14ac:dyDescent="0.15">
      <c r="A323" s="33" t="str">
        <f>IF([6]道具信息!A323="","",[6]道具信息!A323)</f>
        <v/>
      </c>
      <c r="B323" s="33" t="str">
        <f>IF([6]道具信息!B323="","",[6]道具信息!B323)</f>
        <v/>
      </c>
      <c r="C323" s="33">
        <f>IF([6]道具信息!C323="","",[6]道具信息!C323)</f>
        <v>26520</v>
      </c>
      <c r="D323" s="33" t="str">
        <f>IF([6]道具信息!D323="","",[6]道具信息!D323)</f>
        <v>紫色兵法自选宝箱</v>
      </c>
      <c r="E323" s="33">
        <f>IF([6]道具信息!E323="","",[6]道具信息!E323)</f>
        <v>750</v>
      </c>
      <c r="F323" s="33">
        <f>IF([6]道具信息!F323="","",[6]道具信息!F323)</f>
        <v>1</v>
      </c>
      <c r="G323" s="33">
        <f>IF([6]道具信息!G323="","",[6]道具信息!G323)</f>
        <v>1</v>
      </c>
      <c r="H323" s="33">
        <f>IF([6]道具信息!H323="","",[6]道具信息!H323)</f>
        <v>1</v>
      </c>
      <c r="I323" s="33">
        <f>IF([6]道具信息!I323="","",[6]道具信息!I323)</f>
        <v>750</v>
      </c>
      <c r="J323" s="33">
        <f>IF([6]道具信息!J323="","",[6]道具信息!J323)</f>
        <v>750</v>
      </c>
      <c r="K323" s="33">
        <f>IF([6]道具信息!K323="","",[6]道具信息!K323)</f>
        <v>750</v>
      </c>
      <c r="L323" s="33" t="str">
        <f>IF([6]道具信息!L323="","",[6]道具信息!L323)</f>
        <v>使用后可选择一个紫色兵法。紫色兵法：攻其不备、出奇制胜、破军夺志</v>
      </c>
      <c r="M323" s="33" t="str">
        <f>IF([6]道具信息!M323="","",[6]道具信息!M323)</f>
        <v/>
      </c>
      <c r="N323" s="33" t="str">
        <f>IF([6]道具信息!N323="","",[6]道具信息!N323)</f>
        <v/>
      </c>
      <c r="O323" s="33" t="str">
        <f>IF([6]道具信息!O323="","",[6]道具信息!O323)</f>
        <v/>
      </c>
      <c r="P323" s="33" t="str">
        <f>IF([6]道具信息!P323="","",[6]道具信息!P323)</f>
        <v/>
      </c>
      <c r="Q323" s="33" t="str">
        <f>IF([6]道具信息!Q323="","",[6]道具信息!Q323)</f>
        <v/>
      </c>
      <c r="R323" s="33" t="str">
        <f>IF([6]道具信息!R323="","",[6]道具信息!R323)</f>
        <v/>
      </c>
      <c r="S323" s="33" t="str">
        <f>IF([6]道具信息!S323="","",[6]道具信息!S323)</f>
        <v/>
      </c>
      <c r="T323" s="33" t="str">
        <f>IF([6]道具信息!T323="","",[6]道具信息!T323)</f>
        <v/>
      </c>
      <c r="U323" s="33" t="str">
        <f>IF([6]道具信息!U323="","",[6]道具信息!U323)</f>
        <v/>
      </c>
      <c r="V323" s="33" t="str">
        <f>IF([6]道具信息!V323="","",[6]道具信息!V323)</f>
        <v/>
      </c>
      <c r="W323" s="33" t="str">
        <f>IF([6]道具信息!W323="","",[6]道具信息!W323)</f>
        <v/>
      </c>
      <c r="X323" s="33" t="str">
        <f>IF([6]道具信息!X323="","",[6]道具信息!X323)</f>
        <v/>
      </c>
      <c r="Y323" s="33" t="str">
        <f>IF([6]道具信息!Y323="","",[6]道具信息!Y323)</f>
        <v/>
      </c>
      <c r="Z323" s="33" t="str">
        <f>IF([6]道具信息!Z323="","",[6]道具信息!Z323)</f>
        <v/>
      </c>
    </row>
    <row r="324" spans="1:26" x14ac:dyDescent="0.15">
      <c r="A324" s="33" t="str">
        <f>IF([6]道具信息!A324="","",[6]道具信息!A324)</f>
        <v/>
      </c>
      <c r="B324" s="33" t="str">
        <f>IF([6]道具信息!B324="","",[6]道具信息!B324)</f>
        <v/>
      </c>
      <c r="C324" s="33">
        <f>IF([6]道具信息!C324="","",[6]道具信息!C324)</f>
        <v>26521</v>
      </c>
      <c r="D324" s="33" t="str">
        <f>IF([6]道具信息!D324="","",[6]道具信息!D324)</f>
        <v>橙色兵法自选宝箱</v>
      </c>
      <c r="E324" s="33">
        <f>IF([6]道具信息!E324="","",[6]道具信息!E324)</f>
        <v>3350</v>
      </c>
      <c r="F324" s="33">
        <f>IF([6]道具信息!F324="","",[6]道具信息!F324)</f>
        <v>1</v>
      </c>
      <c r="G324" s="33">
        <f>IF([6]道具信息!G324="","",[6]道具信息!G324)</f>
        <v>1</v>
      </c>
      <c r="H324" s="33">
        <f>IF([6]道具信息!H324="","",[6]道具信息!H324)</f>
        <v>1</v>
      </c>
      <c r="I324" s="33">
        <f>IF([6]道具信息!I324="","",[6]道具信息!I324)</f>
        <v>3350</v>
      </c>
      <c r="J324" s="33">
        <f>IF([6]道具信息!J324="","",[6]道具信息!J324)</f>
        <v>3350</v>
      </c>
      <c r="K324" s="33">
        <f>IF([6]道具信息!K324="","",[6]道具信息!K324)</f>
        <v>3350</v>
      </c>
      <c r="L324" s="33" t="str">
        <f>IF([6]道具信息!L324="","",[6]道具信息!L324)</f>
        <v>使用后可选择一个橙色兵法。橙色兵法：援军秘策、养精蓄锐、退敌千里、奇佐鬼谋</v>
      </c>
      <c r="M324" s="33" t="str">
        <f>IF([6]道具信息!M324="","",[6]道具信息!M324)</f>
        <v/>
      </c>
      <c r="N324" s="33" t="str">
        <f>IF([6]道具信息!N324="","",[6]道具信息!N324)</f>
        <v/>
      </c>
      <c r="O324" s="33" t="str">
        <f>IF([6]道具信息!O324="","",[6]道具信息!O324)</f>
        <v/>
      </c>
      <c r="P324" s="33" t="str">
        <f>IF([6]道具信息!P324="","",[6]道具信息!P324)</f>
        <v/>
      </c>
      <c r="Q324" s="33" t="str">
        <f>IF([6]道具信息!Q324="","",[6]道具信息!Q324)</f>
        <v/>
      </c>
      <c r="R324" s="33" t="str">
        <f>IF([6]道具信息!R324="","",[6]道具信息!R324)</f>
        <v/>
      </c>
      <c r="S324" s="33" t="str">
        <f>IF([6]道具信息!S324="","",[6]道具信息!S324)</f>
        <v/>
      </c>
      <c r="T324" s="33" t="str">
        <f>IF([6]道具信息!T324="","",[6]道具信息!T324)</f>
        <v/>
      </c>
      <c r="U324" s="33" t="str">
        <f>IF([6]道具信息!U324="","",[6]道具信息!U324)</f>
        <v/>
      </c>
      <c r="V324" s="33" t="str">
        <f>IF([6]道具信息!V324="","",[6]道具信息!V324)</f>
        <v/>
      </c>
      <c r="W324" s="33" t="str">
        <f>IF([6]道具信息!W324="","",[6]道具信息!W324)</f>
        <v/>
      </c>
      <c r="X324" s="33" t="str">
        <f>IF([6]道具信息!X324="","",[6]道具信息!X324)</f>
        <v/>
      </c>
      <c r="Y324" s="33" t="str">
        <f>IF([6]道具信息!Y324="","",[6]道具信息!Y324)</f>
        <v/>
      </c>
      <c r="Z324" s="33" t="str">
        <f>IF([6]道具信息!Z324="","",[6]道具信息!Z324)</f>
        <v/>
      </c>
    </row>
    <row r="325" spans="1:26" x14ac:dyDescent="0.15">
      <c r="A325" s="33" t="str">
        <f>IF([6]道具信息!A325="","",[6]道具信息!A325)</f>
        <v/>
      </c>
      <c r="B325" s="33" t="str">
        <f>IF([6]道具信息!B325="","",[6]道具信息!B325)</f>
        <v/>
      </c>
      <c r="C325" s="33" t="str">
        <f>IF([6]道具信息!C325="","",[6]道具信息!C325)</f>
        <v/>
      </c>
      <c r="D325" s="33" t="str">
        <f>IF([6]道具信息!D325="","",[6]道具信息!D325)</f>
        <v/>
      </c>
      <c r="E325" s="33" t="str">
        <f>IF([6]道具信息!E325="","",[6]道具信息!E325)</f>
        <v/>
      </c>
      <c r="F325" s="33" t="str">
        <f>IF([6]道具信息!F325="","",[6]道具信息!F325)</f>
        <v/>
      </c>
      <c r="G325" s="33" t="str">
        <f>IF([6]道具信息!G325="","",[6]道具信息!G325)</f>
        <v/>
      </c>
      <c r="H325" s="33" t="str">
        <f>IF([6]道具信息!H325="","",[6]道具信息!H325)</f>
        <v/>
      </c>
      <c r="I325" s="33" t="str">
        <f>IF([6]道具信息!I325="","",[6]道具信息!I325)</f>
        <v/>
      </c>
      <c r="J325" s="33" t="str">
        <f>IF([6]道具信息!J325="","",[6]道具信息!J325)</f>
        <v/>
      </c>
      <c r="K325" s="33" t="str">
        <f>IF([6]道具信息!K325="","",[6]道具信息!K325)</f>
        <v/>
      </c>
      <c r="L325" s="33" t="str">
        <f>IF([6]道具信息!L325="","",[6]道具信息!L325)</f>
        <v/>
      </c>
      <c r="M325" s="33" t="str">
        <f>IF([6]道具信息!M325="","",[6]道具信息!M325)</f>
        <v/>
      </c>
      <c r="N325" s="33" t="str">
        <f>IF([6]道具信息!N325="","",[6]道具信息!N325)</f>
        <v/>
      </c>
      <c r="O325" s="33" t="str">
        <f>IF([6]道具信息!O325="","",[6]道具信息!O325)</f>
        <v/>
      </c>
      <c r="P325" s="33" t="str">
        <f>IF([6]道具信息!P325="","",[6]道具信息!P325)</f>
        <v/>
      </c>
      <c r="Q325" s="33" t="str">
        <f>IF([6]道具信息!Q325="","",[6]道具信息!Q325)</f>
        <v/>
      </c>
      <c r="R325" s="33" t="str">
        <f>IF([6]道具信息!R325="","",[6]道具信息!R325)</f>
        <v/>
      </c>
      <c r="S325" s="33" t="str">
        <f>IF([6]道具信息!S325="","",[6]道具信息!S325)</f>
        <v/>
      </c>
      <c r="T325" s="33" t="str">
        <f>IF([6]道具信息!T325="","",[6]道具信息!T325)</f>
        <v/>
      </c>
      <c r="U325" s="33" t="str">
        <f>IF([6]道具信息!U325="","",[6]道具信息!U325)</f>
        <v/>
      </c>
      <c r="V325" s="33" t="str">
        <f>IF([6]道具信息!V325="","",[6]道具信息!V325)</f>
        <v/>
      </c>
      <c r="W325" s="33" t="str">
        <f>IF([6]道具信息!W325="","",[6]道具信息!W325)</f>
        <v/>
      </c>
      <c r="X325" s="33" t="str">
        <f>IF([6]道具信息!X325="","",[6]道具信息!X325)</f>
        <v/>
      </c>
      <c r="Y325" s="33" t="str">
        <f>IF([6]道具信息!Y325="","",[6]道具信息!Y325)</f>
        <v/>
      </c>
      <c r="Z325" s="33" t="str">
        <f>IF([6]道具信息!Z325="","",[6]道具信息!Z325)</f>
        <v/>
      </c>
    </row>
    <row r="326" spans="1:26" x14ac:dyDescent="0.15">
      <c r="A326" s="33" t="str">
        <f>IF([6]道具信息!A326="","",[6]道具信息!A326)</f>
        <v/>
      </c>
      <c r="B326" s="33" t="str">
        <f>IF([6]道具信息!B326="","",[6]道具信息!B326)</f>
        <v/>
      </c>
      <c r="C326" s="33">
        <f>IF([6]道具信息!C326="","",[6]道具信息!C326)</f>
        <v>26551</v>
      </c>
      <c r="D326" s="33" t="str">
        <f>IF([6]道具信息!D326="","",[6]道具信息!D326)</f>
        <v>虎符宝箱</v>
      </c>
      <c r="E326" s="33">
        <f>IF([6]道具信息!E326="","",[6]道具信息!E326)</f>
        <v>160</v>
      </c>
      <c r="F326" s="33">
        <f>IF([6]道具信息!F326="","",[6]道具信息!F326)</f>
        <v>1</v>
      </c>
      <c r="G326" s="33">
        <f>IF([6]道具信息!G326="","",[6]道具信息!G326)</f>
        <v>1</v>
      </c>
      <c r="H326" s="33">
        <f>IF([6]道具信息!H326="","",[6]道具信息!H326)</f>
        <v>1</v>
      </c>
      <c r="I326" s="33">
        <f>IF([6]道具信息!I326="","",[6]道具信息!I326)</f>
        <v>160</v>
      </c>
      <c r="J326" s="33">
        <f>IF([6]道具信息!J326="","",[6]道具信息!J326)</f>
        <v>160</v>
      </c>
      <c r="K326" s="33">
        <f>IF([6]道具信息!K326="","",[6]道具信息!K326)</f>
        <v>160</v>
      </c>
      <c r="L326" s="33" t="str">
        <f>IF([6]道具信息!L326="","",[6]道具信息!L326)</f>
        <v>使用后随机获得1个虎符</v>
      </c>
      <c r="M326" s="33" t="str">
        <f>IF([6]道具信息!M326="","",[6]道具信息!M326)</f>
        <v/>
      </c>
      <c r="N326" s="33" t="str">
        <f>IF([6]道具信息!N326="","",[6]道具信息!N326)</f>
        <v/>
      </c>
      <c r="O326" s="33" t="str">
        <f>IF([6]道具信息!O326="","",[6]道具信息!O326)</f>
        <v/>
      </c>
      <c r="P326" s="33" t="str">
        <f>IF([6]道具信息!P326="","",[6]道具信息!P326)</f>
        <v/>
      </c>
      <c r="Q326" s="33" t="str">
        <f>IF([6]道具信息!Q326="","",[6]道具信息!Q326)</f>
        <v/>
      </c>
      <c r="R326" s="33" t="str">
        <f>IF([6]道具信息!R326="","",[6]道具信息!R326)</f>
        <v/>
      </c>
      <c r="S326" s="33" t="str">
        <f>IF([6]道具信息!S326="","",[6]道具信息!S326)</f>
        <v/>
      </c>
      <c r="T326" s="33" t="str">
        <f>IF([6]道具信息!T326="","",[6]道具信息!T326)</f>
        <v/>
      </c>
      <c r="U326" s="33" t="str">
        <f>IF([6]道具信息!U326="","",[6]道具信息!U326)</f>
        <v/>
      </c>
      <c r="V326" s="33" t="str">
        <f>IF([6]道具信息!V326="","",[6]道具信息!V326)</f>
        <v/>
      </c>
      <c r="W326" s="33" t="str">
        <f>IF([6]道具信息!W326="","",[6]道具信息!W326)</f>
        <v/>
      </c>
      <c r="X326" s="33" t="str">
        <f>IF([6]道具信息!X326="","",[6]道具信息!X326)</f>
        <v/>
      </c>
      <c r="Y326" s="33" t="str">
        <f>IF([6]道具信息!Y326="","",[6]道具信息!Y326)</f>
        <v/>
      </c>
      <c r="Z326" s="33" t="str">
        <f>IF([6]道具信息!Z326="","",[6]道具信息!Z326)</f>
        <v/>
      </c>
    </row>
    <row r="327" spans="1:26" x14ac:dyDescent="0.15">
      <c r="A327" s="33" t="str">
        <f>IF([6]道具信息!A327="","",[6]道具信息!A327)</f>
        <v/>
      </c>
      <c r="B327" s="33" t="str">
        <f>IF([6]道具信息!B327="","",[6]道具信息!B327)</f>
        <v/>
      </c>
      <c r="C327" s="33">
        <f>IF([6]道具信息!C327="","",[6]道具信息!C327)</f>
        <v>26552</v>
      </c>
      <c r="D327" s="33" t="str">
        <f>IF([6]道具信息!D327="","",[6]道具信息!D327)</f>
        <v>1级贡品宝箱</v>
      </c>
      <c r="E327" s="33">
        <f>IF([6]道具信息!E327="","",[6]道具信息!E327)</f>
        <v>40</v>
      </c>
      <c r="F327" s="33">
        <f>IF([6]道具信息!F327="","",[6]道具信息!F327)</f>
        <v>1</v>
      </c>
      <c r="G327" s="33">
        <f>IF([6]道具信息!G327="","",[6]道具信息!G327)</f>
        <v>1</v>
      </c>
      <c r="H327" s="33">
        <f>IF([6]道具信息!H327="","",[6]道具信息!H327)</f>
        <v>1</v>
      </c>
      <c r="I327" s="33">
        <f>IF([6]道具信息!I327="","",[6]道具信息!I327)</f>
        <v>40</v>
      </c>
      <c r="J327" s="33">
        <f>IF([6]道具信息!J327="","",[6]道具信息!J327)</f>
        <v>40</v>
      </c>
      <c r="K327" s="33">
        <f>IF([6]道具信息!K327="","",[6]道具信息!K327)</f>
        <v>40</v>
      </c>
      <c r="L327" s="33" t="str">
        <f>IF([6]道具信息!L327="","",[6]道具信息!L327)</f>
        <v>使用后随机获得铜镜、陶罐中的1个贡品</v>
      </c>
      <c r="M327" s="33" t="str">
        <f>IF([6]道具信息!M327="","",[6]道具信息!M327)</f>
        <v/>
      </c>
      <c r="N327" s="33" t="str">
        <f>IF([6]道具信息!N327="","",[6]道具信息!N327)</f>
        <v/>
      </c>
      <c r="O327" s="33" t="str">
        <f>IF([6]道具信息!O327="","",[6]道具信息!O327)</f>
        <v/>
      </c>
      <c r="P327" s="33" t="str">
        <f>IF([6]道具信息!P327="","",[6]道具信息!P327)</f>
        <v/>
      </c>
      <c r="Q327" s="33" t="str">
        <f>IF([6]道具信息!Q327="","",[6]道具信息!Q327)</f>
        <v/>
      </c>
      <c r="R327" s="33" t="str">
        <f>IF([6]道具信息!R327="","",[6]道具信息!R327)</f>
        <v/>
      </c>
      <c r="S327" s="33" t="str">
        <f>IF([6]道具信息!S327="","",[6]道具信息!S327)</f>
        <v/>
      </c>
      <c r="T327" s="33" t="str">
        <f>IF([6]道具信息!T327="","",[6]道具信息!T327)</f>
        <v/>
      </c>
      <c r="U327" s="33" t="str">
        <f>IF([6]道具信息!U327="","",[6]道具信息!U327)</f>
        <v/>
      </c>
      <c r="V327" s="33" t="str">
        <f>IF([6]道具信息!V327="","",[6]道具信息!V327)</f>
        <v/>
      </c>
      <c r="W327" s="33" t="str">
        <f>IF([6]道具信息!W327="","",[6]道具信息!W327)</f>
        <v/>
      </c>
      <c r="X327" s="33" t="str">
        <f>IF([6]道具信息!X327="","",[6]道具信息!X327)</f>
        <v/>
      </c>
      <c r="Y327" s="33" t="str">
        <f>IF([6]道具信息!Y327="","",[6]道具信息!Y327)</f>
        <v/>
      </c>
      <c r="Z327" s="33" t="str">
        <f>IF([6]道具信息!Z327="","",[6]道具信息!Z327)</f>
        <v/>
      </c>
    </row>
    <row r="328" spans="1:26" x14ac:dyDescent="0.15">
      <c r="A328" s="33" t="str">
        <f>IF([6]道具信息!A328="","",[6]道具信息!A328)</f>
        <v/>
      </c>
      <c r="B328" s="33" t="str">
        <f>IF([6]道具信息!B328="","",[6]道具信息!B328)</f>
        <v/>
      </c>
      <c r="C328" s="33">
        <f>IF([6]道具信息!C328="","",[6]道具信息!C328)</f>
        <v>26553</v>
      </c>
      <c r="D328" s="33" t="str">
        <f>IF([6]道具信息!D328="","",[6]道具信息!D328)</f>
        <v>2级贡品宝箱</v>
      </c>
      <c r="E328" s="33">
        <f>IF([6]道具信息!E328="","",[6]道具信息!E328)</f>
        <v>60</v>
      </c>
      <c r="F328" s="33">
        <f>IF([6]道具信息!F328="","",[6]道具信息!F328)</f>
        <v>1</v>
      </c>
      <c r="G328" s="33">
        <f>IF([6]道具信息!G328="","",[6]道具信息!G328)</f>
        <v>1</v>
      </c>
      <c r="H328" s="33">
        <f>IF([6]道具信息!H328="","",[6]道具信息!H328)</f>
        <v>1</v>
      </c>
      <c r="I328" s="33">
        <f>IF([6]道具信息!I328="","",[6]道具信息!I328)</f>
        <v>60</v>
      </c>
      <c r="J328" s="33">
        <f>IF([6]道具信息!J328="","",[6]道具信息!J328)</f>
        <v>60</v>
      </c>
      <c r="K328" s="33">
        <f>IF([6]道具信息!K328="","",[6]道具信息!K328)</f>
        <v>60</v>
      </c>
      <c r="L328" s="33" t="str">
        <f>IF([6]道具信息!L328="","",[6]道具信息!L328)</f>
        <v>使用后随机获得水晶杯、香鼎、铜壶中的1个贡品</v>
      </c>
      <c r="M328" s="33" t="str">
        <f>IF([6]道具信息!M328="","",[6]道具信息!M328)</f>
        <v/>
      </c>
      <c r="N328" s="33" t="str">
        <f>IF([6]道具信息!N328="","",[6]道具信息!N328)</f>
        <v/>
      </c>
      <c r="O328" s="33" t="str">
        <f>IF([6]道具信息!O328="","",[6]道具信息!O328)</f>
        <v/>
      </c>
      <c r="P328" s="33" t="str">
        <f>IF([6]道具信息!P328="","",[6]道具信息!P328)</f>
        <v/>
      </c>
      <c r="Q328" s="33" t="str">
        <f>IF([6]道具信息!Q328="","",[6]道具信息!Q328)</f>
        <v/>
      </c>
      <c r="R328" s="33" t="str">
        <f>IF([6]道具信息!R328="","",[6]道具信息!R328)</f>
        <v/>
      </c>
      <c r="S328" s="33" t="str">
        <f>IF([6]道具信息!S328="","",[6]道具信息!S328)</f>
        <v/>
      </c>
      <c r="T328" s="33" t="str">
        <f>IF([6]道具信息!T328="","",[6]道具信息!T328)</f>
        <v/>
      </c>
      <c r="U328" s="33" t="str">
        <f>IF([6]道具信息!U328="","",[6]道具信息!U328)</f>
        <v/>
      </c>
      <c r="V328" s="33" t="str">
        <f>IF([6]道具信息!V328="","",[6]道具信息!V328)</f>
        <v/>
      </c>
      <c r="W328" s="33" t="str">
        <f>IF([6]道具信息!W328="","",[6]道具信息!W328)</f>
        <v/>
      </c>
      <c r="X328" s="33" t="str">
        <f>IF([6]道具信息!X328="","",[6]道具信息!X328)</f>
        <v/>
      </c>
      <c r="Y328" s="33" t="str">
        <f>IF([6]道具信息!Y328="","",[6]道具信息!Y328)</f>
        <v/>
      </c>
      <c r="Z328" s="33" t="str">
        <f>IF([6]道具信息!Z328="","",[6]道具信息!Z328)</f>
        <v/>
      </c>
    </row>
    <row r="329" spans="1:26" x14ac:dyDescent="0.15">
      <c r="A329" s="33" t="str">
        <f>IF([6]道具信息!A329="","",[6]道具信息!A329)</f>
        <v/>
      </c>
      <c r="B329" s="33" t="str">
        <f>IF([6]道具信息!B329="","",[6]道具信息!B329)</f>
        <v/>
      </c>
      <c r="C329" s="33">
        <f>IF([6]道具信息!C329="","",[6]道具信息!C329)</f>
        <v>26554</v>
      </c>
      <c r="D329" s="33" t="str">
        <f>IF([6]道具信息!D329="","",[6]道具信息!D329)</f>
        <v>3级贡品宝箱</v>
      </c>
      <c r="E329" s="33">
        <f>IF([6]道具信息!E329="","",[6]道具信息!E329)</f>
        <v>80</v>
      </c>
      <c r="F329" s="33">
        <f>IF([6]道具信息!F329="","",[6]道具信息!F329)</f>
        <v>1</v>
      </c>
      <c r="G329" s="33">
        <f>IF([6]道具信息!G329="","",[6]道具信息!G329)</f>
        <v>1</v>
      </c>
      <c r="H329" s="33">
        <f>IF([6]道具信息!H329="","",[6]道具信息!H329)</f>
        <v>1</v>
      </c>
      <c r="I329" s="33">
        <f>IF([6]道具信息!I329="","",[6]道具信息!I329)</f>
        <v>80</v>
      </c>
      <c r="J329" s="33">
        <f>IF([6]道具信息!J329="","",[6]道具信息!J329)</f>
        <v>80</v>
      </c>
      <c r="K329" s="33">
        <f>IF([6]道具信息!K329="","",[6]道具信息!K329)</f>
        <v>80</v>
      </c>
      <c r="L329" s="33" t="str">
        <f>IF([6]道具信息!L329="","",[6]道具信息!L329)</f>
        <v>使用后随机获得长颈壶、方陶皿、兽头觥、象形尊中的1个贡品</v>
      </c>
      <c r="M329" s="33" t="str">
        <f>IF([6]道具信息!M329="","",[6]道具信息!M329)</f>
        <v/>
      </c>
      <c r="N329" s="33" t="str">
        <f>IF([6]道具信息!N329="","",[6]道具信息!N329)</f>
        <v/>
      </c>
      <c r="O329" s="33" t="str">
        <f>IF([6]道具信息!O329="","",[6]道具信息!O329)</f>
        <v/>
      </c>
      <c r="P329" s="33" t="str">
        <f>IF([6]道具信息!P329="","",[6]道具信息!P329)</f>
        <v/>
      </c>
      <c r="Q329" s="33" t="str">
        <f>IF([6]道具信息!Q329="","",[6]道具信息!Q329)</f>
        <v/>
      </c>
      <c r="R329" s="33" t="str">
        <f>IF([6]道具信息!R329="","",[6]道具信息!R329)</f>
        <v/>
      </c>
      <c r="S329" s="33" t="str">
        <f>IF([6]道具信息!S329="","",[6]道具信息!S329)</f>
        <v/>
      </c>
      <c r="T329" s="33" t="str">
        <f>IF([6]道具信息!T329="","",[6]道具信息!T329)</f>
        <v/>
      </c>
      <c r="U329" s="33" t="str">
        <f>IF([6]道具信息!U329="","",[6]道具信息!U329)</f>
        <v/>
      </c>
      <c r="V329" s="33" t="str">
        <f>IF([6]道具信息!V329="","",[6]道具信息!V329)</f>
        <v/>
      </c>
      <c r="W329" s="33" t="str">
        <f>IF([6]道具信息!W329="","",[6]道具信息!W329)</f>
        <v/>
      </c>
      <c r="X329" s="33" t="str">
        <f>IF([6]道具信息!X329="","",[6]道具信息!X329)</f>
        <v/>
      </c>
      <c r="Y329" s="33" t="str">
        <f>IF([6]道具信息!Y329="","",[6]道具信息!Y329)</f>
        <v/>
      </c>
      <c r="Z329" s="33" t="str">
        <f>IF([6]道具信息!Z329="","",[6]道具信息!Z329)</f>
        <v/>
      </c>
    </row>
    <row r="330" spans="1:26" x14ac:dyDescent="0.15">
      <c r="A330" s="33" t="str">
        <f>IF([6]道具信息!A330="","",[6]道具信息!A330)</f>
        <v/>
      </c>
      <c r="B330" s="33" t="str">
        <f>IF([6]道具信息!B330="","",[6]道具信息!B330)</f>
        <v/>
      </c>
      <c r="C330" s="33">
        <f>IF([6]道具信息!C330="","",[6]道具信息!C330)</f>
        <v>26555</v>
      </c>
      <c r="D330" s="33" t="str">
        <f>IF([6]道具信息!D330="","",[6]道具信息!D330)</f>
        <v>4级贡品宝箱</v>
      </c>
      <c r="E330" s="33">
        <f>IF([6]道具信息!E330="","",[6]道具信息!E330)</f>
        <v>100</v>
      </c>
      <c r="F330" s="33">
        <f>IF([6]道具信息!F330="","",[6]道具信息!F330)</f>
        <v>1</v>
      </c>
      <c r="G330" s="33">
        <f>IF([6]道具信息!G330="","",[6]道具信息!G330)</f>
        <v>1</v>
      </c>
      <c r="H330" s="33">
        <f>IF([6]道具信息!H330="","",[6]道具信息!H330)</f>
        <v>1</v>
      </c>
      <c r="I330" s="33">
        <f>IF([6]道具信息!I330="","",[6]道具信息!I330)</f>
        <v>100</v>
      </c>
      <c r="J330" s="33">
        <f>IF([6]道具信息!J330="","",[6]道具信息!J330)</f>
        <v>100</v>
      </c>
      <c r="K330" s="33">
        <f>IF([6]道具信息!K330="","",[6]道具信息!K330)</f>
        <v>100</v>
      </c>
      <c r="L330" s="33" t="str">
        <f>IF([6]道具信息!L330="","",[6]道具信息!L330)</f>
        <v>使用后随机获得冰鉴、螭首盉、三足爵、鎏金缶中的1个贡品</v>
      </c>
      <c r="M330" s="33" t="str">
        <f>IF([6]道具信息!M330="","",[6]道具信息!M330)</f>
        <v/>
      </c>
      <c r="N330" s="33" t="str">
        <f>IF([6]道具信息!N330="","",[6]道具信息!N330)</f>
        <v/>
      </c>
      <c r="O330" s="33" t="str">
        <f>IF([6]道具信息!O330="","",[6]道具信息!O330)</f>
        <v/>
      </c>
      <c r="P330" s="33" t="str">
        <f>IF([6]道具信息!P330="","",[6]道具信息!P330)</f>
        <v/>
      </c>
      <c r="Q330" s="33" t="str">
        <f>IF([6]道具信息!Q330="","",[6]道具信息!Q330)</f>
        <v/>
      </c>
      <c r="R330" s="33" t="str">
        <f>IF([6]道具信息!R330="","",[6]道具信息!R330)</f>
        <v/>
      </c>
      <c r="S330" s="33" t="str">
        <f>IF([6]道具信息!S330="","",[6]道具信息!S330)</f>
        <v/>
      </c>
      <c r="T330" s="33" t="str">
        <f>IF([6]道具信息!T330="","",[6]道具信息!T330)</f>
        <v/>
      </c>
      <c r="U330" s="33" t="str">
        <f>IF([6]道具信息!U330="","",[6]道具信息!U330)</f>
        <v/>
      </c>
      <c r="V330" s="33" t="str">
        <f>IF([6]道具信息!V330="","",[6]道具信息!V330)</f>
        <v/>
      </c>
      <c r="W330" s="33" t="str">
        <f>IF([6]道具信息!W330="","",[6]道具信息!W330)</f>
        <v/>
      </c>
      <c r="X330" s="33" t="str">
        <f>IF([6]道具信息!X330="","",[6]道具信息!X330)</f>
        <v/>
      </c>
      <c r="Y330" s="33" t="str">
        <f>IF([6]道具信息!Y330="","",[6]道具信息!Y330)</f>
        <v/>
      </c>
      <c r="Z330" s="33" t="str">
        <f>IF([6]道具信息!Z330="","",[6]道具信息!Z330)</f>
        <v/>
      </c>
    </row>
    <row r="331" spans="1:26" x14ac:dyDescent="0.15">
      <c r="A331" s="33" t="str">
        <f>IF([6]道具信息!A331="","",[6]道具信息!A331)</f>
        <v/>
      </c>
      <c r="B331" s="33" t="str">
        <f>IF([6]道具信息!B331="","",[6]道具信息!B331)</f>
        <v/>
      </c>
      <c r="C331" s="33">
        <f>IF([6]道具信息!C331="","",[6]道具信息!C331)</f>
        <v>26556</v>
      </c>
      <c r="D331" s="33" t="str">
        <f>IF([6]道具信息!D331="","",[6]道具信息!D331)</f>
        <v>5级贡品宝箱</v>
      </c>
      <c r="E331" s="33">
        <f>IF([6]道具信息!E331="","",[6]道具信息!E331)</f>
        <v>120</v>
      </c>
      <c r="F331" s="33">
        <f>IF([6]道具信息!F331="","",[6]道具信息!F331)</f>
        <v>1</v>
      </c>
      <c r="G331" s="33">
        <f>IF([6]道具信息!G331="","",[6]道具信息!G331)</f>
        <v>1</v>
      </c>
      <c r="H331" s="33">
        <f>IF([6]道具信息!H331="","",[6]道具信息!H331)</f>
        <v>1</v>
      </c>
      <c r="I331" s="33">
        <f>IF([6]道具信息!I331="","",[6]道具信息!I331)</f>
        <v>120</v>
      </c>
      <c r="J331" s="33">
        <f>IF([6]道具信息!J331="","",[6]道具信息!J331)</f>
        <v>120</v>
      </c>
      <c r="K331" s="33">
        <f>IF([6]道具信息!K331="","",[6]道具信息!K331)</f>
        <v>120</v>
      </c>
      <c r="L331" s="33" t="str">
        <f>IF([6]道具信息!L331="","",[6]道具信息!L331)</f>
        <v>使用后随机获得锦瑟、编钟、石磬、瑶琴中的1个贡品</v>
      </c>
      <c r="M331" s="33" t="str">
        <f>IF([6]道具信息!M331="","",[6]道具信息!M331)</f>
        <v/>
      </c>
      <c r="N331" s="33" t="str">
        <f>IF([6]道具信息!N331="","",[6]道具信息!N331)</f>
        <v/>
      </c>
      <c r="O331" s="33" t="str">
        <f>IF([6]道具信息!O331="","",[6]道具信息!O331)</f>
        <v/>
      </c>
      <c r="P331" s="33" t="str">
        <f>IF([6]道具信息!P331="","",[6]道具信息!P331)</f>
        <v/>
      </c>
      <c r="Q331" s="33" t="str">
        <f>IF([6]道具信息!Q331="","",[6]道具信息!Q331)</f>
        <v/>
      </c>
      <c r="R331" s="33" t="str">
        <f>IF([6]道具信息!R331="","",[6]道具信息!R331)</f>
        <v/>
      </c>
      <c r="S331" s="33" t="str">
        <f>IF([6]道具信息!S331="","",[6]道具信息!S331)</f>
        <v/>
      </c>
      <c r="T331" s="33" t="str">
        <f>IF([6]道具信息!T331="","",[6]道具信息!T331)</f>
        <v/>
      </c>
      <c r="U331" s="33" t="str">
        <f>IF([6]道具信息!U331="","",[6]道具信息!U331)</f>
        <v/>
      </c>
      <c r="V331" s="33" t="str">
        <f>IF([6]道具信息!V331="","",[6]道具信息!V331)</f>
        <v/>
      </c>
      <c r="W331" s="33" t="str">
        <f>IF([6]道具信息!W331="","",[6]道具信息!W331)</f>
        <v/>
      </c>
      <c r="X331" s="33" t="str">
        <f>IF([6]道具信息!X331="","",[6]道具信息!X331)</f>
        <v/>
      </c>
      <c r="Y331" s="33" t="str">
        <f>IF([6]道具信息!Y331="","",[6]道具信息!Y331)</f>
        <v/>
      </c>
      <c r="Z331" s="33" t="str">
        <f>IF([6]道具信息!Z331="","",[6]道具信息!Z331)</f>
        <v/>
      </c>
    </row>
    <row r="332" spans="1:26" x14ac:dyDescent="0.15">
      <c r="A332" s="33" t="str">
        <f>IF([6]道具信息!A332="","",[6]道具信息!A332)</f>
        <v/>
      </c>
      <c r="B332" s="33" t="str">
        <f>IF([6]道具信息!B332="","",[6]道具信息!B332)</f>
        <v/>
      </c>
      <c r="C332" s="33">
        <f>IF([6]道具信息!C332="","",[6]道具信息!C332)</f>
        <v>26557</v>
      </c>
      <c r="D332" s="33" t="str">
        <f>IF([6]道具信息!D332="","",[6]道具信息!D332)</f>
        <v>6级贡品宝箱</v>
      </c>
      <c r="E332" s="33">
        <f>IF([6]道具信息!E332="","",[6]道具信息!E332)</f>
        <v>140</v>
      </c>
      <c r="F332" s="33">
        <f>IF([6]道具信息!F332="","",[6]道具信息!F332)</f>
        <v>1</v>
      </c>
      <c r="G332" s="33">
        <f>IF([6]道具信息!G332="","",[6]道具信息!G332)</f>
        <v>1</v>
      </c>
      <c r="H332" s="33">
        <f>IF([6]道具信息!H332="","",[6]道具信息!H332)</f>
        <v>1</v>
      </c>
      <c r="I332" s="33">
        <f>IF([6]道具信息!I332="","",[6]道具信息!I332)</f>
        <v>140</v>
      </c>
      <c r="J332" s="33">
        <f>IF([6]道具信息!J332="","",[6]道具信息!J332)</f>
        <v>140</v>
      </c>
      <c r="K332" s="33">
        <f>IF([6]道具信息!K332="","",[6]道具信息!K332)</f>
        <v>140</v>
      </c>
      <c r="L332" s="33" t="str">
        <f>IF([6]道具信息!L332="","",[6]道具信息!L332)</f>
        <v>使用后随机获得青圭、赤璋、白琥、玄璜中的1个贡品</v>
      </c>
      <c r="M332" s="33" t="str">
        <f>IF([6]道具信息!M332="","",[6]道具信息!M332)</f>
        <v/>
      </c>
      <c r="N332" s="33" t="str">
        <f>IF([6]道具信息!N332="","",[6]道具信息!N332)</f>
        <v/>
      </c>
      <c r="O332" s="33" t="str">
        <f>IF([6]道具信息!O332="","",[6]道具信息!O332)</f>
        <v/>
      </c>
      <c r="P332" s="33" t="str">
        <f>IF([6]道具信息!P332="","",[6]道具信息!P332)</f>
        <v/>
      </c>
      <c r="Q332" s="33" t="str">
        <f>IF([6]道具信息!Q332="","",[6]道具信息!Q332)</f>
        <v/>
      </c>
      <c r="R332" s="33" t="str">
        <f>IF([6]道具信息!R332="","",[6]道具信息!R332)</f>
        <v/>
      </c>
      <c r="S332" s="33" t="str">
        <f>IF([6]道具信息!S332="","",[6]道具信息!S332)</f>
        <v/>
      </c>
      <c r="T332" s="33" t="str">
        <f>IF([6]道具信息!T332="","",[6]道具信息!T332)</f>
        <v/>
      </c>
      <c r="U332" s="33" t="str">
        <f>IF([6]道具信息!U332="","",[6]道具信息!U332)</f>
        <v/>
      </c>
      <c r="V332" s="33" t="str">
        <f>IF([6]道具信息!V332="","",[6]道具信息!V332)</f>
        <v/>
      </c>
      <c r="W332" s="33" t="str">
        <f>IF([6]道具信息!W332="","",[6]道具信息!W332)</f>
        <v/>
      </c>
      <c r="X332" s="33" t="str">
        <f>IF([6]道具信息!X332="","",[6]道具信息!X332)</f>
        <v/>
      </c>
      <c r="Y332" s="33" t="str">
        <f>IF([6]道具信息!Y332="","",[6]道具信息!Y332)</f>
        <v/>
      </c>
      <c r="Z332" s="33" t="str">
        <f>IF([6]道具信息!Z332="","",[6]道具信息!Z332)</f>
        <v/>
      </c>
    </row>
    <row r="333" spans="1:26" x14ac:dyDescent="0.15">
      <c r="A333" s="33" t="str">
        <f>IF([6]道具信息!A333="","",[6]道具信息!A333)</f>
        <v/>
      </c>
      <c r="B333" s="33" t="str">
        <f>IF([6]道具信息!B333="","",[6]道具信息!B333)</f>
        <v/>
      </c>
      <c r="C333" s="33" t="str">
        <f>IF([6]道具信息!C333="","",[6]道具信息!C333)</f>
        <v/>
      </c>
      <c r="D333" s="33" t="str">
        <f>IF([6]道具信息!D333="","",[6]道具信息!D333)</f>
        <v/>
      </c>
      <c r="E333" s="33" t="str">
        <f>IF([6]道具信息!E333="","",[6]道具信息!E333)</f>
        <v/>
      </c>
      <c r="F333" s="33" t="str">
        <f>IF([6]道具信息!F333="","",[6]道具信息!F333)</f>
        <v/>
      </c>
      <c r="G333" s="33" t="str">
        <f>IF([6]道具信息!G333="","",[6]道具信息!G333)</f>
        <v/>
      </c>
      <c r="H333" s="33" t="str">
        <f>IF([6]道具信息!H333="","",[6]道具信息!H333)</f>
        <v/>
      </c>
      <c r="I333" s="33" t="str">
        <f>IF([6]道具信息!I333="","",[6]道具信息!I333)</f>
        <v/>
      </c>
      <c r="J333" s="33" t="str">
        <f>IF([6]道具信息!J333="","",[6]道具信息!J333)</f>
        <v/>
      </c>
      <c r="K333" s="33" t="str">
        <f>IF([6]道具信息!K333="","",[6]道具信息!K333)</f>
        <v/>
      </c>
      <c r="L333" s="33" t="str">
        <f>IF([6]道具信息!L333="","",[6]道具信息!L333)</f>
        <v/>
      </c>
      <c r="M333" s="33" t="str">
        <f>IF([6]道具信息!M333="","",[6]道具信息!M333)</f>
        <v/>
      </c>
      <c r="N333" s="33" t="str">
        <f>IF([6]道具信息!N333="","",[6]道具信息!N333)</f>
        <v/>
      </c>
      <c r="O333" s="33" t="str">
        <f>IF([6]道具信息!O333="","",[6]道具信息!O333)</f>
        <v/>
      </c>
      <c r="P333" s="33" t="str">
        <f>IF([6]道具信息!P333="","",[6]道具信息!P333)</f>
        <v/>
      </c>
      <c r="Q333" s="33" t="str">
        <f>IF([6]道具信息!Q333="","",[6]道具信息!Q333)</f>
        <v/>
      </c>
      <c r="R333" s="33" t="str">
        <f>IF([6]道具信息!R333="","",[6]道具信息!R333)</f>
        <v/>
      </c>
      <c r="S333" s="33" t="str">
        <f>IF([6]道具信息!S333="","",[6]道具信息!S333)</f>
        <v/>
      </c>
      <c r="T333" s="33" t="str">
        <f>IF([6]道具信息!T333="","",[6]道具信息!T333)</f>
        <v/>
      </c>
      <c r="U333" s="33" t="str">
        <f>IF([6]道具信息!U333="","",[6]道具信息!U333)</f>
        <v/>
      </c>
      <c r="V333" s="33" t="str">
        <f>IF([6]道具信息!V333="","",[6]道具信息!V333)</f>
        <v/>
      </c>
      <c r="W333" s="33" t="str">
        <f>IF([6]道具信息!W333="","",[6]道具信息!W333)</f>
        <v/>
      </c>
      <c r="X333" s="33" t="str">
        <f>IF([6]道具信息!X333="","",[6]道具信息!X333)</f>
        <v/>
      </c>
      <c r="Y333" s="33" t="str">
        <f>IF([6]道具信息!Y333="","",[6]道具信息!Y333)</f>
        <v/>
      </c>
      <c r="Z333" s="33" t="str">
        <f>IF([6]道具信息!Z333="","",[6]道具信息!Z333)</f>
        <v/>
      </c>
    </row>
    <row r="334" spans="1:26" x14ac:dyDescent="0.15">
      <c r="A334" s="33" t="str">
        <f>IF([6]道具信息!A334="","",[6]道具信息!A334)</f>
        <v/>
      </c>
      <c r="B334" s="33" t="str">
        <f>IF([6]道具信息!B334="","",[6]道具信息!B334)</f>
        <v/>
      </c>
      <c r="C334" s="33">
        <f>IF([6]道具信息!C334="","",[6]道具信息!C334)</f>
        <v>21251</v>
      </c>
      <c r="D334" s="33" t="str">
        <f>IF([6]道具信息!D334="","",[6]道具信息!D334)</f>
        <v>绿色装备宝箱</v>
      </c>
      <c r="E334" s="33">
        <f>IF([6]道具信息!E334="","",[6]道具信息!E334)</f>
        <v>35</v>
      </c>
      <c r="F334" s="33">
        <f>IF([6]道具信息!F334="","",[6]道具信息!F334)</f>
        <v>1</v>
      </c>
      <c r="G334" s="33">
        <f>IF([6]道具信息!G334="","",[6]道具信息!G334)</f>
        <v>1</v>
      </c>
      <c r="H334" s="33">
        <f>IF([6]道具信息!H334="","",[6]道具信息!H334)</f>
        <v>1</v>
      </c>
      <c r="I334" s="33">
        <f>IF([6]道具信息!I334="","",[6]道具信息!I334)</f>
        <v>35</v>
      </c>
      <c r="J334" s="33">
        <f>IF([6]道具信息!J334="","",[6]道具信息!J334)</f>
        <v>35</v>
      </c>
      <c r="K334" s="33">
        <f>IF([6]道具信息!K334="","",[6]道具信息!K334)</f>
        <v>35</v>
      </c>
      <c r="L334" s="33" t="str">
        <f>IF([6]道具信息!L334="","",[6]道具信息!L334)</f>
        <v>使用后随机获得1件品质为绿色的装备</v>
      </c>
      <c r="M334" s="33" t="str">
        <f>IF([6]道具信息!M334="","",[6]道具信息!M334)</f>
        <v/>
      </c>
      <c r="N334" s="33" t="str">
        <f>IF([6]道具信息!N334="","",[6]道具信息!N334)</f>
        <v/>
      </c>
      <c r="O334" s="33" t="str">
        <f>IF([6]道具信息!O334="","",[6]道具信息!O334)</f>
        <v/>
      </c>
      <c r="P334" s="33" t="str">
        <f>IF([6]道具信息!P334="","",[6]道具信息!P334)</f>
        <v/>
      </c>
      <c r="Q334" s="33" t="str">
        <f>IF([6]道具信息!Q334="","",[6]道具信息!Q334)</f>
        <v/>
      </c>
      <c r="R334" s="33" t="str">
        <f>IF([6]道具信息!R334="","",[6]道具信息!R334)</f>
        <v/>
      </c>
      <c r="S334" s="33" t="str">
        <f>IF([6]道具信息!S334="","",[6]道具信息!S334)</f>
        <v/>
      </c>
      <c r="T334" s="33" t="str">
        <f>IF([6]道具信息!T334="","",[6]道具信息!T334)</f>
        <v/>
      </c>
      <c r="U334" s="33" t="str">
        <f>IF([6]道具信息!U334="","",[6]道具信息!U334)</f>
        <v/>
      </c>
      <c r="V334" s="33" t="str">
        <f>IF([6]道具信息!V334="","",[6]道具信息!V334)</f>
        <v/>
      </c>
      <c r="W334" s="33" t="str">
        <f>IF([6]道具信息!W334="","",[6]道具信息!W334)</f>
        <v/>
      </c>
      <c r="X334" s="33" t="str">
        <f>IF([6]道具信息!X334="","",[6]道具信息!X334)</f>
        <v/>
      </c>
      <c r="Y334" s="33" t="str">
        <f>IF([6]道具信息!Y334="","",[6]道具信息!Y334)</f>
        <v/>
      </c>
      <c r="Z334" s="33" t="str">
        <f>IF([6]道具信息!Z334="","",[6]道具信息!Z334)</f>
        <v/>
      </c>
    </row>
    <row r="335" spans="1:26" x14ac:dyDescent="0.15">
      <c r="A335" s="33" t="str">
        <f>IF([6]道具信息!A335="","",[6]道具信息!A335)</f>
        <v/>
      </c>
      <c r="B335" s="33" t="str">
        <f>IF([6]道具信息!B335="","",[6]道具信息!B335)</f>
        <v/>
      </c>
      <c r="C335" s="33">
        <f>IF([6]道具信息!C335="","",[6]道具信息!C335)</f>
        <v>21252</v>
      </c>
      <c r="D335" s="33" t="str">
        <f>IF([6]道具信息!D335="","",[6]道具信息!D335)</f>
        <v>蓝色装备宝箱</v>
      </c>
      <c r="E335" s="33">
        <f>IF([6]道具信息!E335="","",[6]道具信息!E335)</f>
        <v>75</v>
      </c>
      <c r="F335" s="33">
        <f>IF([6]道具信息!F335="","",[6]道具信息!F335)</f>
        <v>1</v>
      </c>
      <c r="G335" s="33">
        <f>IF([6]道具信息!G335="","",[6]道具信息!G335)</f>
        <v>1</v>
      </c>
      <c r="H335" s="33">
        <f>IF([6]道具信息!H335="","",[6]道具信息!H335)</f>
        <v>1</v>
      </c>
      <c r="I335" s="33">
        <f>IF([6]道具信息!I335="","",[6]道具信息!I335)</f>
        <v>75</v>
      </c>
      <c r="J335" s="33">
        <f>IF([6]道具信息!J335="","",[6]道具信息!J335)</f>
        <v>75</v>
      </c>
      <c r="K335" s="33">
        <f>IF([6]道具信息!K335="","",[6]道具信息!K335)</f>
        <v>75</v>
      </c>
      <c r="L335" s="33" t="str">
        <f>IF([6]道具信息!L335="","",[6]道具信息!L335)</f>
        <v>使用后随机获得1件品质为蓝色的装备</v>
      </c>
      <c r="M335" s="33" t="str">
        <f>IF([6]道具信息!M335="","",[6]道具信息!M335)</f>
        <v/>
      </c>
      <c r="N335" s="33" t="str">
        <f>IF([6]道具信息!N335="","",[6]道具信息!N335)</f>
        <v/>
      </c>
      <c r="O335" s="33" t="str">
        <f>IF([6]道具信息!O335="","",[6]道具信息!O335)</f>
        <v/>
      </c>
      <c r="P335" s="33" t="str">
        <f>IF([6]道具信息!P335="","",[6]道具信息!P335)</f>
        <v/>
      </c>
      <c r="Q335" s="33" t="str">
        <f>IF([6]道具信息!Q335="","",[6]道具信息!Q335)</f>
        <v/>
      </c>
      <c r="R335" s="33" t="str">
        <f>IF([6]道具信息!R335="","",[6]道具信息!R335)</f>
        <v/>
      </c>
      <c r="S335" s="33" t="str">
        <f>IF([6]道具信息!S335="","",[6]道具信息!S335)</f>
        <v/>
      </c>
      <c r="T335" s="33" t="str">
        <f>IF([6]道具信息!T335="","",[6]道具信息!T335)</f>
        <v/>
      </c>
      <c r="U335" s="33" t="str">
        <f>IF([6]道具信息!U335="","",[6]道具信息!U335)</f>
        <v/>
      </c>
      <c r="V335" s="33" t="str">
        <f>IF([6]道具信息!V335="","",[6]道具信息!V335)</f>
        <v/>
      </c>
      <c r="W335" s="33" t="str">
        <f>IF([6]道具信息!W335="","",[6]道具信息!W335)</f>
        <v/>
      </c>
      <c r="X335" s="33" t="str">
        <f>IF([6]道具信息!X335="","",[6]道具信息!X335)</f>
        <v/>
      </c>
      <c r="Y335" s="33" t="str">
        <f>IF([6]道具信息!Y335="","",[6]道具信息!Y335)</f>
        <v/>
      </c>
      <c r="Z335" s="33" t="str">
        <f>IF([6]道具信息!Z335="","",[6]道具信息!Z335)</f>
        <v/>
      </c>
    </row>
    <row r="336" spans="1:26" x14ac:dyDescent="0.15">
      <c r="A336" s="33" t="str">
        <f>IF([6]道具信息!A336="","",[6]道具信息!A336)</f>
        <v/>
      </c>
      <c r="B336" s="33" t="str">
        <f>IF([6]道具信息!B336="","",[6]道具信息!B336)</f>
        <v/>
      </c>
      <c r="C336" s="33">
        <f>IF([6]道具信息!C336="","",[6]道具信息!C336)</f>
        <v>21253</v>
      </c>
      <c r="D336" s="33" t="str">
        <f>IF([6]道具信息!D336="","",[6]道具信息!D336)</f>
        <v>紫色装备宝箱</v>
      </c>
      <c r="E336" s="33">
        <f>IF([6]道具信息!E336="","",[6]道具信息!E336)</f>
        <v>150</v>
      </c>
      <c r="F336" s="33">
        <f>IF([6]道具信息!F336="","",[6]道具信息!F336)</f>
        <v>1</v>
      </c>
      <c r="G336" s="33">
        <f>IF([6]道具信息!G336="","",[6]道具信息!G336)</f>
        <v>1</v>
      </c>
      <c r="H336" s="33">
        <f>IF([6]道具信息!H336="","",[6]道具信息!H336)</f>
        <v>1</v>
      </c>
      <c r="I336" s="33">
        <f>IF([6]道具信息!I336="","",[6]道具信息!I336)</f>
        <v>150</v>
      </c>
      <c r="J336" s="33">
        <f>IF([6]道具信息!J336="","",[6]道具信息!J336)</f>
        <v>150</v>
      </c>
      <c r="K336" s="33">
        <f>IF([6]道具信息!K336="","",[6]道具信息!K336)</f>
        <v>150</v>
      </c>
      <c r="L336" s="33" t="str">
        <f>IF([6]道具信息!L336="","",[6]道具信息!L336)</f>
        <v>使用后随机获得1件品质为紫色的装备</v>
      </c>
      <c r="M336" s="33" t="str">
        <f>IF([6]道具信息!M336="","",[6]道具信息!M336)</f>
        <v/>
      </c>
      <c r="N336" s="33" t="str">
        <f>IF([6]道具信息!N336="","",[6]道具信息!N336)</f>
        <v/>
      </c>
      <c r="O336" s="33" t="str">
        <f>IF([6]道具信息!O336="","",[6]道具信息!O336)</f>
        <v/>
      </c>
      <c r="P336" s="33" t="str">
        <f>IF([6]道具信息!P336="","",[6]道具信息!P336)</f>
        <v/>
      </c>
      <c r="Q336" s="33" t="str">
        <f>IF([6]道具信息!Q336="","",[6]道具信息!Q336)</f>
        <v/>
      </c>
      <c r="R336" s="33" t="str">
        <f>IF([6]道具信息!R336="","",[6]道具信息!R336)</f>
        <v/>
      </c>
      <c r="S336" s="33" t="str">
        <f>IF([6]道具信息!S336="","",[6]道具信息!S336)</f>
        <v/>
      </c>
      <c r="T336" s="33" t="str">
        <f>IF([6]道具信息!T336="","",[6]道具信息!T336)</f>
        <v/>
      </c>
      <c r="U336" s="33" t="str">
        <f>IF([6]道具信息!U336="","",[6]道具信息!U336)</f>
        <v/>
      </c>
      <c r="V336" s="33" t="str">
        <f>IF([6]道具信息!V336="","",[6]道具信息!V336)</f>
        <v/>
      </c>
      <c r="W336" s="33" t="str">
        <f>IF([6]道具信息!W336="","",[6]道具信息!W336)</f>
        <v/>
      </c>
      <c r="X336" s="33" t="str">
        <f>IF([6]道具信息!X336="","",[6]道具信息!X336)</f>
        <v/>
      </c>
      <c r="Y336" s="33" t="str">
        <f>IF([6]道具信息!Y336="","",[6]道具信息!Y336)</f>
        <v/>
      </c>
      <c r="Z336" s="33" t="str">
        <f>IF([6]道具信息!Z336="","",[6]道具信息!Z336)</f>
        <v/>
      </c>
    </row>
    <row r="337" spans="1:26" x14ac:dyDescent="0.15">
      <c r="A337" s="33" t="str">
        <f>IF([6]道具信息!A337="","",[6]道具信息!A337)</f>
        <v/>
      </c>
      <c r="B337" s="33" t="str">
        <f>IF([6]道具信息!B337="","",[6]道具信息!B337)</f>
        <v/>
      </c>
      <c r="C337" s="33">
        <f>IF([6]道具信息!C337="","",[6]道具信息!C337)</f>
        <v>21254</v>
      </c>
      <c r="D337" s="33" t="str">
        <f>IF([6]道具信息!D337="","",[6]道具信息!D337)</f>
        <v>橙色装备宝箱</v>
      </c>
      <c r="E337" s="33">
        <f>IF([6]道具信息!E337="","",[6]道具信息!E337)</f>
        <v>320</v>
      </c>
      <c r="F337" s="33">
        <f>IF([6]道具信息!F337="","",[6]道具信息!F337)</f>
        <v>1</v>
      </c>
      <c r="G337" s="33">
        <f>IF([6]道具信息!G337="","",[6]道具信息!G337)</f>
        <v>1</v>
      </c>
      <c r="H337" s="33">
        <f>IF([6]道具信息!H337="","",[6]道具信息!H337)</f>
        <v>1</v>
      </c>
      <c r="I337" s="33">
        <f>IF([6]道具信息!I337="","",[6]道具信息!I337)</f>
        <v>320</v>
      </c>
      <c r="J337" s="33">
        <f>IF([6]道具信息!J337="","",[6]道具信息!J337)</f>
        <v>320</v>
      </c>
      <c r="K337" s="33">
        <f>IF([6]道具信息!K337="","",[6]道具信息!K337)</f>
        <v>320</v>
      </c>
      <c r="L337" s="33" t="str">
        <f>IF([6]道具信息!L337="","",[6]道具信息!L337)</f>
        <v>使用后随机获得1件品质为橙色的装备</v>
      </c>
      <c r="M337" s="33" t="str">
        <f>IF([6]道具信息!M337="","",[6]道具信息!M337)</f>
        <v/>
      </c>
      <c r="N337" s="33" t="str">
        <f>IF([6]道具信息!N337="","",[6]道具信息!N337)</f>
        <v/>
      </c>
      <c r="O337" s="33" t="str">
        <f>IF([6]道具信息!O337="","",[6]道具信息!O337)</f>
        <v/>
      </c>
      <c r="P337" s="33" t="str">
        <f>IF([6]道具信息!P337="","",[6]道具信息!P337)</f>
        <v/>
      </c>
      <c r="Q337" s="33" t="str">
        <f>IF([6]道具信息!Q337="","",[6]道具信息!Q337)</f>
        <v/>
      </c>
      <c r="R337" s="33" t="str">
        <f>IF([6]道具信息!R337="","",[6]道具信息!R337)</f>
        <v/>
      </c>
      <c r="S337" s="33" t="str">
        <f>IF([6]道具信息!S337="","",[6]道具信息!S337)</f>
        <v/>
      </c>
      <c r="T337" s="33" t="str">
        <f>IF([6]道具信息!T337="","",[6]道具信息!T337)</f>
        <v/>
      </c>
      <c r="U337" s="33" t="str">
        <f>IF([6]道具信息!U337="","",[6]道具信息!U337)</f>
        <v/>
      </c>
      <c r="V337" s="33" t="str">
        <f>IF([6]道具信息!V337="","",[6]道具信息!V337)</f>
        <v/>
      </c>
      <c r="W337" s="33" t="str">
        <f>IF([6]道具信息!W337="","",[6]道具信息!W337)</f>
        <v/>
      </c>
      <c r="X337" s="33" t="str">
        <f>IF([6]道具信息!X337="","",[6]道具信息!X337)</f>
        <v/>
      </c>
      <c r="Y337" s="33" t="str">
        <f>IF([6]道具信息!Y337="","",[6]道具信息!Y337)</f>
        <v/>
      </c>
      <c r="Z337" s="33" t="str">
        <f>IF([6]道具信息!Z337="","",[6]道具信息!Z337)</f>
        <v/>
      </c>
    </row>
    <row r="338" spans="1:26" x14ac:dyDescent="0.15">
      <c r="A338" s="33" t="str">
        <f>IF([6]道具信息!A338="","",[6]道具信息!A338)</f>
        <v/>
      </c>
      <c r="B338" s="33" t="str">
        <f>IF([6]道具信息!B338="","",[6]道具信息!B338)</f>
        <v/>
      </c>
      <c r="C338" s="33">
        <f>IF([6]道具信息!C338="","",[6]道具信息!C338)</f>
        <v>21255</v>
      </c>
      <c r="D338" s="33" t="str">
        <f>IF([6]道具信息!D338="","",[6]道具信息!D338)</f>
        <v>红色装备宝箱</v>
      </c>
      <c r="E338" s="33">
        <f>IF([6]道具信息!E338="","",[6]道具信息!E338)</f>
        <v>2400</v>
      </c>
      <c r="F338" s="33">
        <f>IF([6]道具信息!F338="","",[6]道具信息!F338)</f>
        <v>1</v>
      </c>
      <c r="G338" s="33">
        <f>IF([6]道具信息!G338="","",[6]道具信息!G338)</f>
        <v>1</v>
      </c>
      <c r="H338" s="33">
        <f>IF([6]道具信息!H338="","",[6]道具信息!H338)</f>
        <v>1</v>
      </c>
      <c r="I338" s="33">
        <f>IF([6]道具信息!I338="","",[6]道具信息!I338)</f>
        <v>2400</v>
      </c>
      <c r="J338" s="33">
        <f>IF([6]道具信息!J338="","",[6]道具信息!J338)</f>
        <v>2400</v>
      </c>
      <c r="K338" s="33">
        <f>IF([6]道具信息!K338="","",[6]道具信息!K338)</f>
        <v>2400</v>
      </c>
      <c r="L338" s="33" t="str">
        <f>IF([6]道具信息!L338="","",[6]道具信息!L338)</f>
        <v>使用后随机获得1件品质为红色的装备</v>
      </c>
      <c r="M338" s="33" t="str">
        <f>IF([6]道具信息!M338="","",[6]道具信息!M338)</f>
        <v/>
      </c>
      <c r="N338" s="33" t="str">
        <f>IF([6]道具信息!N338="","",[6]道具信息!N338)</f>
        <v/>
      </c>
      <c r="O338" s="33" t="str">
        <f>IF([6]道具信息!O338="","",[6]道具信息!O338)</f>
        <v/>
      </c>
      <c r="P338" s="33" t="str">
        <f>IF([6]道具信息!P338="","",[6]道具信息!P338)</f>
        <v/>
      </c>
      <c r="Q338" s="33" t="str">
        <f>IF([6]道具信息!Q338="","",[6]道具信息!Q338)</f>
        <v/>
      </c>
      <c r="R338" s="33" t="str">
        <f>IF([6]道具信息!R338="","",[6]道具信息!R338)</f>
        <v/>
      </c>
      <c r="S338" s="33" t="str">
        <f>IF([6]道具信息!S338="","",[6]道具信息!S338)</f>
        <v/>
      </c>
      <c r="T338" s="33" t="str">
        <f>IF([6]道具信息!T338="","",[6]道具信息!T338)</f>
        <v/>
      </c>
      <c r="U338" s="33" t="str">
        <f>IF([6]道具信息!U338="","",[6]道具信息!U338)</f>
        <v/>
      </c>
      <c r="V338" s="33" t="str">
        <f>IF([6]道具信息!V338="","",[6]道具信息!V338)</f>
        <v/>
      </c>
      <c r="W338" s="33" t="str">
        <f>IF([6]道具信息!W338="","",[6]道具信息!W338)</f>
        <v/>
      </c>
      <c r="X338" s="33" t="str">
        <f>IF([6]道具信息!X338="","",[6]道具信息!X338)</f>
        <v/>
      </c>
      <c r="Y338" s="33" t="str">
        <f>IF([6]道具信息!Y338="","",[6]道具信息!Y338)</f>
        <v/>
      </c>
      <c r="Z338" s="33" t="str">
        <f>IF([6]道具信息!Z338="","",[6]道具信息!Z338)</f>
        <v/>
      </c>
    </row>
    <row r="339" spans="1:26" x14ac:dyDescent="0.15">
      <c r="A339" s="33" t="str">
        <f>IF([6]道具信息!A339="","",[6]道具信息!A339)</f>
        <v/>
      </c>
      <c r="B339" s="33" t="str">
        <f>IF([6]道具信息!B339="","",[6]道具信息!B339)</f>
        <v/>
      </c>
      <c r="C339" s="33" t="str">
        <f>IF([6]道具信息!C339="","",[6]道具信息!C339)</f>
        <v/>
      </c>
      <c r="D339" s="33" t="str">
        <f>IF([6]道具信息!D339="","",[6]道具信息!D339)</f>
        <v/>
      </c>
      <c r="E339" s="33" t="str">
        <f>IF([6]道具信息!E339="","",[6]道具信息!E339)</f>
        <v/>
      </c>
      <c r="F339" s="33" t="str">
        <f>IF([6]道具信息!F339="","",[6]道具信息!F339)</f>
        <v/>
      </c>
      <c r="G339" s="33" t="str">
        <f>IF([6]道具信息!G339="","",[6]道具信息!G339)</f>
        <v/>
      </c>
      <c r="H339" s="33" t="str">
        <f>IF([6]道具信息!H339="","",[6]道具信息!H339)</f>
        <v/>
      </c>
      <c r="I339" s="33" t="str">
        <f>IF([6]道具信息!I339="","",[6]道具信息!I339)</f>
        <v/>
      </c>
      <c r="J339" s="33" t="str">
        <f>IF([6]道具信息!J339="","",[6]道具信息!J339)</f>
        <v/>
      </c>
      <c r="K339" s="33" t="str">
        <f>IF([6]道具信息!K339="","",[6]道具信息!K339)</f>
        <v/>
      </c>
      <c r="L339" s="33" t="str">
        <f>IF([6]道具信息!L339="","",[6]道具信息!L339)</f>
        <v/>
      </c>
      <c r="M339" s="33" t="str">
        <f>IF([6]道具信息!M339="","",[6]道具信息!M339)</f>
        <v/>
      </c>
      <c r="N339" s="33" t="str">
        <f>IF([6]道具信息!N339="","",[6]道具信息!N339)</f>
        <v/>
      </c>
      <c r="O339" s="33" t="str">
        <f>IF([6]道具信息!O339="","",[6]道具信息!O339)</f>
        <v/>
      </c>
      <c r="P339" s="33" t="str">
        <f>IF([6]道具信息!P339="","",[6]道具信息!P339)</f>
        <v/>
      </c>
      <c r="Q339" s="33" t="str">
        <f>IF([6]道具信息!Q339="","",[6]道具信息!Q339)</f>
        <v/>
      </c>
      <c r="R339" s="33" t="str">
        <f>IF([6]道具信息!R339="","",[6]道具信息!R339)</f>
        <v/>
      </c>
      <c r="S339" s="33" t="str">
        <f>IF([6]道具信息!S339="","",[6]道具信息!S339)</f>
        <v/>
      </c>
      <c r="T339" s="33" t="str">
        <f>IF([6]道具信息!T339="","",[6]道具信息!T339)</f>
        <v/>
      </c>
      <c r="U339" s="33" t="str">
        <f>IF([6]道具信息!U339="","",[6]道具信息!U339)</f>
        <v/>
      </c>
      <c r="V339" s="33" t="str">
        <f>IF([6]道具信息!V339="","",[6]道具信息!V339)</f>
        <v/>
      </c>
      <c r="W339" s="33" t="str">
        <f>IF([6]道具信息!W339="","",[6]道具信息!W339)</f>
        <v/>
      </c>
      <c r="X339" s="33" t="str">
        <f>IF([6]道具信息!X339="","",[6]道具信息!X339)</f>
        <v/>
      </c>
      <c r="Y339" s="33" t="str">
        <f>IF([6]道具信息!Y339="","",[6]道具信息!Y339)</f>
        <v/>
      </c>
      <c r="Z339" s="33" t="str">
        <f>IF([6]道具信息!Z339="","",[6]道具信息!Z339)</f>
        <v/>
      </c>
    </row>
    <row r="340" spans="1:26" x14ac:dyDescent="0.15">
      <c r="A340" s="33" t="str">
        <f>IF([6]道具信息!A340="","",[6]道具信息!A340)</f>
        <v/>
      </c>
      <c r="B340" s="33" t="str">
        <f>IF([6]道具信息!B340="","",[6]道具信息!B340)</f>
        <v/>
      </c>
      <c r="C340" s="33">
        <f>IF([6]道具信息!C340="","",[6]道具信息!C340)</f>
        <v>20052</v>
      </c>
      <c r="D340" s="33" t="str">
        <f>IF([6]道具信息!D340="","",[6]道具信息!D340)</f>
        <v>练军心得·觉</v>
      </c>
      <c r="E340" s="33">
        <f>IF([6]道具信息!E340="","",[6]道具信息!E340)</f>
        <v>40</v>
      </c>
      <c r="F340" s="33">
        <f>IF([6]道具信息!F340="","",[6]道具信息!F340)</f>
        <v>1</v>
      </c>
      <c r="G340" s="33">
        <f>IF([6]道具信息!G340="","",[6]道具信息!G340)</f>
        <v>1</v>
      </c>
      <c r="H340" s="33">
        <f>IF([6]道具信息!H340="","",[6]道具信息!H340)</f>
        <v>1</v>
      </c>
      <c r="I340" s="33">
        <f>IF([6]道具信息!I340="","",[6]道具信息!I340)</f>
        <v>40</v>
      </c>
      <c r="J340" s="33">
        <f>IF([6]道具信息!J340="","",[6]道具信息!J340)</f>
        <v>40</v>
      </c>
      <c r="K340" s="33">
        <f>IF([6]道具信息!K340="","",[6]道具信息!K340)</f>
        <v>40</v>
      </c>
      <c r="L340" s="33" t="str">
        <f>IF([6]道具信息!L340="","",[6]道具信息!L340)</f>
        <v>掌军之策，厉兵秣马，可用于武将觉醒</v>
      </c>
      <c r="M340" s="33" t="str">
        <f>IF([6]道具信息!M340="","",[6]道具信息!M340)</f>
        <v/>
      </c>
      <c r="N340" s="33" t="str">
        <f>IF([6]道具信息!N340="","",[6]道具信息!N340)</f>
        <v/>
      </c>
      <c r="O340" s="33" t="str">
        <f>IF([6]道具信息!O340="","",[6]道具信息!O340)</f>
        <v/>
      </c>
      <c r="P340" s="33" t="str">
        <f>IF([6]道具信息!P340="","",[6]道具信息!P340)</f>
        <v/>
      </c>
      <c r="Q340" s="33" t="str">
        <f>IF([6]道具信息!Q340="","",[6]道具信息!Q340)</f>
        <v/>
      </c>
      <c r="R340" s="33" t="str">
        <f>IF([6]道具信息!R340="","",[6]道具信息!R340)</f>
        <v/>
      </c>
      <c r="S340" s="33" t="str">
        <f>IF([6]道具信息!S340="","",[6]道具信息!S340)</f>
        <v/>
      </c>
      <c r="T340" s="33" t="str">
        <f>IF([6]道具信息!T340="","",[6]道具信息!T340)</f>
        <v/>
      </c>
      <c r="U340" s="33" t="str">
        <f>IF([6]道具信息!U340="","",[6]道具信息!U340)</f>
        <v/>
      </c>
      <c r="V340" s="33" t="str">
        <f>IF([6]道具信息!V340="","",[6]道具信息!V340)</f>
        <v/>
      </c>
      <c r="W340" s="33" t="str">
        <f>IF([6]道具信息!W340="","",[6]道具信息!W340)</f>
        <v/>
      </c>
      <c r="X340" s="33" t="str">
        <f>IF([6]道具信息!X340="","",[6]道具信息!X340)</f>
        <v/>
      </c>
      <c r="Y340" s="33" t="str">
        <f>IF([6]道具信息!Y340="","",[6]道具信息!Y340)</f>
        <v/>
      </c>
      <c r="Z340" s="33" t="str">
        <f>IF([6]道具信息!Z340="","",[6]道具信息!Z340)</f>
        <v/>
      </c>
    </row>
    <row r="341" spans="1:26" x14ac:dyDescent="0.15">
      <c r="A341" s="33" t="str">
        <f>IF([6]道具信息!A341="","",[6]道具信息!A341)</f>
        <v/>
      </c>
      <c r="B341" s="33" t="str">
        <f>IF([6]道具信息!B341="","",[6]道具信息!B341)</f>
        <v/>
      </c>
      <c r="C341" s="33">
        <f>IF([6]道具信息!C341="","",[6]道具信息!C341)</f>
        <v>20053</v>
      </c>
      <c r="D341" s="33" t="str">
        <f>IF([6]道具信息!D341="","",[6]道具信息!D341)</f>
        <v>策论心得·觉</v>
      </c>
      <c r="E341" s="33">
        <f>IF([6]道具信息!E341="","",[6]道具信息!E341)</f>
        <v>40</v>
      </c>
      <c r="F341" s="33">
        <f>IF([6]道具信息!F341="","",[6]道具信息!F341)</f>
        <v>1</v>
      </c>
      <c r="G341" s="33">
        <f>IF([6]道具信息!G341="","",[6]道具信息!G341)</f>
        <v>1</v>
      </c>
      <c r="H341" s="33">
        <f>IF([6]道具信息!H341="","",[6]道具信息!H341)</f>
        <v>1</v>
      </c>
      <c r="I341" s="33">
        <f>IF([6]道具信息!I341="","",[6]道具信息!I341)</f>
        <v>40</v>
      </c>
      <c r="J341" s="33">
        <f>IF([6]道具信息!J341="","",[6]道具信息!J341)</f>
        <v>40</v>
      </c>
      <c r="K341" s="33">
        <f>IF([6]道具信息!K341="","",[6]道具信息!K341)</f>
        <v>40</v>
      </c>
      <c r="L341" s="33" t="str">
        <f>IF([6]道具信息!L341="","",[6]道具信息!L341)</f>
        <v>书山万卷，算无遗策，可用于武将觉醒</v>
      </c>
      <c r="M341" s="33" t="str">
        <f>IF([6]道具信息!M341="","",[6]道具信息!M341)</f>
        <v/>
      </c>
      <c r="N341" s="33" t="str">
        <f>IF([6]道具信息!N341="","",[6]道具信息!N341)</f>
        <v/>
      </c>
      <c r="O341" s="33" t="str">
        <f>IF([6]道具信息!O341="","",[6]道具信息!O341)</f>
        <v/>
      </c>
      <c r="P341" s="33" t="str">
        <f>IF([6]道具信息!P341="","",[6]道具信息!P341)</f>
        <v/>
      </c>
      <c r="Q341" s="33" t="str">
        <f>IF([6]道具信息!Q341="","",[6]道具信息!Q341)</f>
        <v/>
      </c>
      <c r="R341" s="33" t="str">
        <f>IF([6]道具信息!R341="","",[6]道具信息!R341)</f>
        <v/>
      </c>
      <c r="S341" s="33" t="str">
        <f>IF([6]道具信息!S341="","",[6]道具信息!S341)</f>
        <v/>
      </c>
      <c r="T341" s="33" t="str">
        <f>IF([6]道具信息!T341="","",[6]道具信息!T341)</f>
        <v/>
      </c>
      <c r="U341" s="33" t="str">
        <f>IF([6]道具信息!U341="","",[6]道具信息!U341)</f>
        <v/>
      </c>
      <c r="V341" s="33" t="str">
        <f>IF([6]道具信息!V341="","",[6]道具信息!V341)</f>
        <v/>
      </c>
      <c r="W341" s="33" t="str">
        <f>IF([6]道具信息!W341="","",[6]道具信息!W341)</f>
        <v/>
      </c>
      <c r="X341" s="33" t="str">
        <f>IF([6]道具信息!X341="","",[6]道具信息!X341)</f>
        <v/>
      </c>
      <c r="Y341" s="33" t="str">
        <f>IF([6]道具信息!Y341="","",[6]道具信息!Y341)</f>
        <v/>
      </c>
      <c r="Z341" s="33" t="str">
        <f>IF([6]道具信息!Z341="","",[6]道具信息!Z341)</f>
        <v/>
      </c>
    </row>
    <row r="342" spans="1:26" x14ac:dyDescent="0.15">
      <c r="A342" s="33" t="str">
        <f>IF([6]道具信息!A342="","",[6]道具信息!A342)</f>
        <v/>
      </c>
      <c r="B342" s="33" t="str">
        <f>IF([6]道具信息!B342="","",[6]道具信息!B342)</f>
        <v/>
      </c>
      <c r="C342" s="33">
        <f>IF([6]道具信息!C342="","",[6]道具信息!C342)</f>
        <v>20054</v>
      </c>
      <c r="D342" s="33" t="str">
        <f>IF([6]道具信息!D342="","",[6]道具信息!D342)</f>
        <v>兵书心得·觉</v>
      </c>
      <c r="E342" s="33">
        <f>IF([6]道具信息!E342="","",[6]道具信息!E342)</f>
        <v>40</v>
      </c>
      <c r="F342" s="33">
        <f>IF([6]道具信息!F342="","",[6]道具信息!F342)</f>
        <v>1</v>
      </c>
      <c r="G342" s="33">
        <f>IF([6]道具信息!G342="","",[6]道具信息!G342)</f>
        <v>1</v>
      </c>
      <c r="H342" s="33">
        <f>IF([6]道具信息!H342="","",[6]道具信息!H342)</f>
        <v>1</v>
      </c>
      <c r="I342" s="33">
        <f>IF([6]道具信息!I342="","",[6]道具信息!I342)</f>
        <v>40</v>
      </c>
      <c r="J342" s="33">
        <f>IF([6]道具信息!J342="","",[6]道具信息!J342)</f>
        <v>40</v>
      </c>
      <c r="K342" s="33">
        <f>IF([6]道具信息!K342="","",[6]道具信息!K342)</f>
        <v>40</v>
      </c>
      <c r="L342" s="33" t="str">
        <f>IF([6]道具信息!L342="","",[6]道具信息!L342)</f>
        <v>千军万马，文韬武略，可用于武将觉醒</v>
      </c>
      <c r="M342" s="33" t="str">
        <f>IF([6]道具信息!M342="","",[6]道具信息!M342)</f>
        <v/>
      </c>
      <c r="N342" s="33" t="str">
        <f>IF([6]道具信息!N342="","",[6]道具信息!N342)</f>
        <v/>
      </c>
      <c r="O342" s="33" t="str">
        <f>IF([6]道具信息!O342="","",[6]道具信息!O342)</f>
        <v/>
      </c>
      <c r="P342" s="33" t="str">
        <f>IF([6]道具信息!P342="","",[6]道具信息!P342)</f>
        <v/>
      </c>
      <c r="Q342" s="33" t="str">
        <f>IF([6]道具信息!Q342="","",[6]道具信息!Q342)</f>
        <v/>
      </c>
      <c r="R342" s="33" t="str">
        <f>IF([6]道具信息!R342="","",[6]道具信息!R342)</f>
        <v/>
      </c>
      <c r="S342" s="33" t="str">
        <f>IF([6]道具信息!S342="","",[6]道具信息!S342)</f>
        <v/>
      </c>
      <c r="T342" s="33" t="str">
        <f>IF([6]道具信息!T342="","",[6]道具信息!T342)</f>
        <v/>
      </c>
      <c r="U342" s="33" t="str">
        <f>IF([6]道具信息!U342="","",[6]道具信息!U342)</f>
        <v/>
      </c>
      <c r="V342" s="33" t="str">
        <f>IF([6]道具信息!V342="","",[6]道具信息!V342)</f>
        <v/>
      </c>
      <c r="W342" s="33" t="str">
        <f>IF([6]道具信息!W342="","",[6]道具信息!W342)</f>
        <v/>
      </c>
      <c r="X342" s="33" t="str">
        <f>IF([6]道具信息!X342="","",[6]道具信息!X342)</f>
        <v/>
      </c>
      <c r="Y342" s="33" t="str">
        <f>IF([6]道具信息!Y342="","",[6]道具信息!Y342)</f>
        <v/>
      </c>
      <c r="Z342" s="33" t="str">
        <f>IF([6]道具信息!Z342="","",[6]道具信息!Z342)</f>
        <v/>
      </c>
    </row>
    <row r="343" spans="1:26" x14ac:dyDescent="0.15">
      <c r="A343" s="33" t="str">
        <f>IF([6]道具信息!A343="","",[6]道具信息!A343)</f>
        <v/>
      </c>
      <c r="B343" s="33" t="str">
        <f>IF([6]道具信息!B343="","",[6]道具信息!B343)</f>
        <v/>
      </c>
      <c r="C343" s="33" t="str">
        <f>IF([6]道具信息!C343="","",[6]道具信息!C343)</f>
        <v/>
      </c>
      <c r="D343" s="33" t="str">
        <f>IF([6]道具信息!D343="","",[6]道具信息!D343)</f>
        <v/>
      </c>
      <c r="E343" s="33" t="str">
        <f>IF([6]道具信息!E343="","",[6]道具信息!E343)</f>
        <v/>
      </c>
      <c r="F343" s="33" t="str">
        <f>IF([6]道具信息!F343="","",[6]道具信息!F343)</f>
        <v/>
      </c>
      <c r="G343" s="33" t="str">
        <f>IF([6]道具信息!G343="","",[6]道具信息!G343)</f>
        <v/>
      </c>
      <c r="H343" s="33" t="str">
        <f>IF([6]道具信息!H343="","",[6]道具信息!H343)</f>
        <v/>
      </c>
      <c r="I343" s="33" t="str">
        <f>IF([6]道具信息!I343="","",[6]道具信息!I343)</f>
        <v/>
      </c>
      <c r="J343" s="33" t="str">
        <f>IF([6]道具信息!J343="","",[6]道具信息!J343)</f>
        <v/>
      </c>
      <c r="K343" s="33" t="str">
        <f>IF([6]道具信息!K343="","",[6]道具信息!K343)</f>
        <v/>
      </c>
      <c r="L343" s="33" t="str">
        <f>IF([6]道具信息!L343="","",[6]道具信息!L343)</f>
        <v/>
      </c>
      <c r="M343" s="33" t="str">
        <f>IF([6]道具信息!M343="","",[6]道具信息!M343)</f>
        <v/>
      </c>
      <c r="N343" s="33" t="str">
        <f>IF([6]道具信息!N343="","",[6]道具信息!N343)</f>
        <v/>
      </c>
      <c r="O343" s="33" t="str">
        <f>IF([6]道具信息!O343="","",[6]道具信息!O343)</f>
        <v/>
      </c>
      <c r="P343" s="33" t="str">
        <f>IF([6]道具信息!P343="","",[6]道具信息!P343)</f>
        <v/>
      </c>
      <c r="Q343" s="33" t="str">
        <f>IF([6]道具信息!Q343="","",[6]道具信息!Q343)</f>
        <v/>
      </c>
      <c r="R343" s="33" t="str">
        <f>IF([6]道具信息!R343="","",[6]道具信息!R343)</f>
        <v/>
      </c>
      <c r="S343" s="33" t="str">
        <f>IF([6]道具信息!S343="","",[6]道具信息!S343)</f>
        <v/>
      </c>
      <c r="T343" s="33" t="str">
        <f>IF([6]道具信息!T343="","",[6]道具信息!T343)</f>
        <v/>
      </c>
      <c r="U343" s="33" t="str">
        <f>IF([6]道具信息!U343="","",[6]道具信息!U343)</f>
        <v/>
      </c>
      <c r="V343" s="33" t="str">
        <f>IF([6]道具信息!V343="","",[6]道具信息!V343)</f>
        <v/>
      </c>
      <c r="W343" s="33" t="str">
        <f>IF([6]道具信息!W343="","",[6]道具信息!W343)</f>
        <v/>
      </c>
      <c r="X343" s="33" t="str">
        <f>IF([6]道具信息!X343="","",[6]道具信息!X343)</f>
        <v/>
      </c>
      <c r="Y343" s="33" t="str">
        <f>IF([6]道具信息!Y343="","",[6]道具信息!Y343)</f>
        <v/>
      </c>
      <c r="Z343" s="33" t="str">
        <f>IF([6]道具信息!Z343="","",[6]道具信息!Z343)</f>
        <v/>
      </c>
    </row>
    <row r="344" spans="1:26" x14ac:dyDescent="0.15">
      <c r="A344" s="33" t="str">
        <f>IF([6]道具信息!A344="","",[6]道具信息!A344)</f>
        <v/>
      </c>
      <c r="B344" s="33" t="str">
        <f>IF([6]道具信息!B344="","",[6]道具信息!B344)</f>
        <v/>
      </c>
      <c r="C344" s="33">
        <f>IF([6]道具信息!C344="","",[6]道具信息!C344)</f>
        <v>20055</v>
      </c>
      <c r="D344" s="33" t="str">
        <f>IF([6]道具信息!D344="","",[6]道具信息!D344)</f>
        <v>虎咬佩剑·觉</v>
      </c>
      <c r="E344" s="33">
        <f>IF([6]道具信息!E344="","",[6]道具信息!E344)</f>
        <v>60</v>
      </c>
      <c r="F344" s="33">
        <f>IF([6]道具信息!F344="","",[6]道具信息!F344)</f>
        <v>1</v>
      </c>
      <c r="G344" s="33">
        <f>IF([6]道具信息!G344="","",[6]道具信息!G344)</f>
        <v>1</v>
      </c>
      <c r="H344" s="33">
        <f>IF([6]道具信息!H344="","",[6]道具信息!H344)</f>
        <v>1</v>
      </c>
      <c r="I344" s="33">
        <f>IF([6]道具信息!I344="","",[6]道具信息!I344)</f>
        <v>60</v>
      </c>
      <c r="J344" s="33">
        <f>IF([6]道具信息!J344="","",[6]道具信息!J344)</f>
        <v>60</v>
      </c>
      <c r="K344" s="33">
        <f>IF([6]道具信息!K344="","",[6]道具信息!K344)</f>
        <v>60</v>
      </c>
      <c r="L344" s="33" t="str">
        <f>IF([6]道具信息!L344="","",[6]道具信息!L344)</f>
        <v>卧虎藏龙，剑及履及，可用于武将觉醒</v>
      </c>
      <c r="M344" s="33" t="str">
        <f>IF([6]道具信息!M344="","",[6]道具信息!M344)</f>
        <v/>
      </c>
      <c r="N344" s="33" t="str">
        <f>IF([6]道具信息!N344="","",[6]道具信息!N344)</f>
        <v/>
      </c>
      <c r="O344" s="33" t="str">
        <f>IF([6]道具信息!O344="","",[6]道具信息!O344)</f>
        <v/>
      </c>
      <c r="P344" s="33" t="str">
        <f>IF([6]道具信息!P344="","",[6]道具信息!P344)</f>
        <v/>
      </c>
      <c r="Q344" s="33" t="str">
        <f>IF([6]道具信息!Q344="","",[6]道具信息!Q344)</f>
        <v/>
      </c>
      <c r="R344" s="33" t="str">
        <f>IF([6]道具信息!R344="","",[6]道具信息!R344)</f>
        <v/>
      </c>
      <c r="S344" s="33" t="str">
        <f>IF([6]道具信息!S344="","",[6]道具信息!S344)</f>
        <v/>
      </c>
      <c r="T344" s="33" t="str">
        <f>IF([6]道具信息!T344="","",[6]道具信息!T344)</f>
        <v/>
      </c>
      <c r="U344" s="33" t="str">
        <f>IF([6]道具信息!U344="","",[6]道具信息!U344)</f>
        <v/>
      </c>
      <c r="V344" s="33" t="str">
        <f>IF([6]道具信息!V344="","",[6]道具信息!V344)</f>
        <v/>
      </c>
      <c r="W344" s="33" t="str">
        <f>IF([6]道具信息!W344="","",[6]道具信息!W344)</f>
        <v/>
      </c>
      <c r="X344" s="33" t="str">
        <f>IF([6]道具信息!X344="","",[6]道具信息!X344)</f>
        <v/>
      </c>
      <c r="Y344" s="33" t="str">
        <f>IF([6]道具信息!Y344="","",[6]道具信息!Y344)</f>
        <v/>
      </c>
      <c r="Z344" s="33" t="str">
        <f>IF([6]道具信息!Z344="","",[6]道具信息!Z344)</f>
        <v/>
      </c>
    </row>
    <row r="345" spans="1:26" x14ac:dyDescent="0.15">
      <c r="A345" s="33" t="str">
        <f>IF([6]道具信息!A345="","",[6]道具信息!A345)</f>
        <v/>
      </c>
      <c r="B345" s="33" t="str">
        <f>IF([6]道具信息!B345="","",[6]道具信息!B345)</f>
        <v/>
      </c>
      <c r="C345" s="33">
        <f>IF([6]道具信息!C345="","",[6]道具信息!C345)</f>
        <v>20056</v>
      </c>
      <c r="D345" s="33" t="str">
        <f>IF([6]道具信息!D345="","",[6]道具信息!D345)</f>
        <v>灵蛇佩剑·觉</v>
      </c>
      <c r="E345" s="33">
        <f>IF([6]道具信息!E345="","",[6]道具信息!E345)</f>
        <v>60</v>
      </c>
      <c r="F345" s="33">
        <f>IF([6]道具信息!F345="","",[6]道具信息!F345)</f>
        <v>1</v>
      </c>
      <c r="G345" s="33">
        <f>IF([6]道具信息!G345="","",[6]道具信息!G345)</f>
        <v>1</v>
      </c>
      <c r="H345" s="33">
        <f>IF([6]道具信息!H345="","",[6]道具信息!H345)</f>
        <v>1</v>
      </c>
      <c r="I345" s="33">
        <f>IF([6]道具信息!I345="","",[6]道具信息!I345)</f>
        <v>60</v>
      </c>
      <c r="J345" s="33">
        <f>IF([6]道具信息!J345="","",[6]道具信息!J345)</f>
        <v>60</v>
      </c>
      <c r="K345" s="33">
        <f>IF([6]道具信息!K345="","",[6]道具信息!K345)</f>
        <v>60</v>
      </c>
      <c r="L345" s="33" t="str">
        <f>IF([6]道具信息!L345="","",[6]道具信息!L345)</f>
        <v>灵蛇之珠，剑态箫心，可用于武将觉醒</v>
      </c>
      <c r="M345" s="33" t="str">
        <f>IF([6]道具信息!M345="","",[6]道具信息!M345)</f>
        <v/>
      </c>
      <c r="N345" s="33" t="str">
        <f>IF([6]道具信息!N345="","",[6]道具信息!N345)</f>
        <v/>
      </c>
      <c r="O345" s="33" t="str">
        <f>IF([6]道具信息!O345="","",[6]道具信息!O345)</f>
        <v/>
      </c>
      <c r="P345" s="33" t="str">
        <f>IF([6]道具信息!P345="","",[6]道具信息!P345)</f>
        <v/>
      </c>
      <c r="Q345" s="33" t="str">
        <f>IF([6]道具信息!Q345="","",[6]道具信息!Q345)</f>
        <v/>
      </c>
      <c r="R345" s="33" t="str">
        <f>IF([6]道具信息!R345="","",[6]道具信息!R345)</f>
        <v/>
      </c>
      <c r="S345" s="33" t="str">
        <f>IF([6]道具信息!S345="","",[6]道具信息!S345)</f>
        <v/>
      </c>
      <c r="T345" s="33" t="str">
        <f>IF([6]道具信息!T345="","",[6]道具信息!T345)</f>
        <v/>
      </c>
      <c r="U345" s="33" t="str">
        <f>IF([6]道具信息!U345="","",[6]道具信息!U345)</f>
        <v/>
      </c>
      <c r="V345" s="33" t="str">
        <f>IF([6]道具信息!V345="","",[6]道具信息!V345)</f>
        <v/>
      </c>
      <c r="W345" s="33" t="str">
        <f>IF([6]道具信息!W345="","",[6]道具信息!W345)</f>
        <v/>
      </c>
      <c r="X345" s="33" t="str">
        <f>IF([6]道具信息!X345="","",[6]道具信息!X345)</f>
        <v/>
      </c>
      <c r="Y345" s="33" t="str">
        <f>IF([6]道具信息!Y345="","",[6]道具信息!Y345)</f>
        <v/>
      </c>
      <c r="Z345" s="33" t="str">
        <f>IF([6]道具信息!Z345="","",[6]道具信息!Z345)</f>
        <v/>
      </c>
    </row>
    <row r="346" spans="1:26" x14ac:dyDescent="0.15">
      <c r="A346" s="33" t="str">
        <f>IF([6]道具信息!A346="","",[6]道具信息!A346)</f>
        <v/>
      </c>
      <c r="B346" s="33" t="str">
        <f>IF([6]道具信息!B346="","",[6]道具信息!B346)</f>
        <v/>
      </c>
      <c r="C346" s="33">
        <f>IF([6]道具信息!C346="","",[6]道具信息!C346)</f>
        <v>20057</v>
      </c>
      <c r="D346" s="33" t="str">
        <f>IF([6]道具信息!D346="","",[6]道具信息!D346)</f>
        <v>狼头佩剑·觉</v>
      </c>
      <c r="E346" s="33">
        <f>IF([6]道具信息!E346="","",[6]道具信息!E346)</f>
        <v>60</v>
      </c>
      <c r="F346" s="33">
        <f>IF([6]道具信息!F346="","",[6]道具信息!F346)</f>
        <v>1</v>
      </c>
      <c r="G346" s="33">
        <f>IF([6]道具信息!G346="","",[6]道具信息!G346)</f>
        <v>1</v>
      </c>
      <c r="H346" s="33">
        <f>IF([6]道具信息!H346="","",[6]道具信息!H346)</f>
        <v>1</v>
      </c>
      <c r="I346" s="33">
        <f>IF([6]道具信息!I346="","",[6]道具信息!I346)</f>
        <v>60</v>
      </c>
      <c r="J346" s="33">
        <f>IF([6]道具信息!J346="","",[6]道具信息!J346)</f>
        <v>60</v>
      </c>
      <c r="K346" s="33">
        <f>IF([6]道具信息!K346="","",[6]道具信息!K346)</f>
        <v>60</v>
      </c>
      <c r="L346" s="33" t="str">
        <f>IF([6]道具信息!L346="","",[6]道具信息!L346)</f>
        <v>封狼居胥，剑气纵横，可用于武将觉醒</v>
      </c>
      <c r="M346" s="33" t="str">
        <f>IF([6]道具信息!M346="","",[6]道具信息!M346)</f>
        <v/>
      </c>
      <c r="N346" s="33" t="str">
        <f>IF([6]道具信息!N346="","",[6]道具信息!N346)</f>
        <v/>
      </c>
      <c r="O346" s="33" t="str">
        <f>IF([6]道具信息!O346="","",[6]道具信息!O346)</f>
        <v/>
      </c>
      <c r="P346" s="33" t="str">
        <f>IF([6]道具信息!P346="","",[6]道具信息!P346)</f>
        <v/>
      </c>
      <c r="Q346" s="33" t="str">
        <f>IF([6]道具信息!Q346="","",[6]道具信息!Q346)</f>
        <v/>
      </c>
      <c r="R346" s="33" t="str">
        <f>IF([6]道具信息!R346="","",[6]道具信息!R346)</f>
        <v/>
      </c>
      <c r="S346" s="33" t="str">
        <f>IF([6]道具信息!S346="","",[6]道具信息!S346)</f>
        <v/>
      </c>
      <c r="T346" s="33" t="str">
        <f>IF([6]道具信息!T346="","",[6]道具信息!T346)</f>
        <v/>
      </c>
      <c r="U346" s="33" t="str">
        <f>IF([6]道具信息!U346="","",[6]道具信息!U346)</f>
        <v/>
      </c>
      <c r="V346" s="33" t="str">
        <f>IF([6]道具信息!V346="","",[6]道具信息!V346)</f>
        <v/>
      </c>
      <c r="W346" s="33" t="str">
        <f>IF([6]道具信息!W346="","",[6]道具信息!W346)</f>
        <v/>
      </c>
      <c r="X346" s="33" t="str">
        <f>IF([6]道具信息!X346="","",[6]道具信息!X346)</f>
        <v/>
      </c>
      <c r="Y346" s="33" t="str">
        <f>IF([6]道具信息!Y346="","",[6]道具信息!Y346)</f>
        <v/>
      </c>
      <c r="Z346" s="33" t="str">
        <f>IF([6]道具信息!Z346="","",[6]道具信息!Z346)</f>
        <v/>
      </c>
    </row>
    <row r="347" spans="1:26" x14ac:dyDescent="0.15">
      <c r="A347" s="33" t="str">
        <f>IF([6]道具信息!A347="","",[6]道具信息!A347)</f>
        <v/>
      </c>
      <c r="B347" s="33" t="str">
        <f>IF([6]道具信息!B347="","",[6]道具信息!B347)</f>
        <v/>
      </c>
      <c r="C347" s="33" t="str">
        <f>IF([6]道具信息!C347="","",[6]道具信息!C347)</f>
        <v/>
      </c>
      <c r="D347" s="33" t="str">
        <f>IF([6]道具信息!D347="","",[6]道具信息!D347)</f>
        <v/>
      </c>
      <c r="E347" s="33" t="str">
        <f>IF([6]道具信息!E347="","",[6]道具信息!E347)</f>
        <v/>
      </c>
      <c r="F347" s="33" t="str">
        <f>IF([6]道具信息!F347="","",[6]道具信息!F347)</f>
        <v/>
      </c>
      <c r="G347" s="33" t="str">
        <f>IF([6]道具信息!G347="","",[6]道具信息!G347)</f>
        <v/>
      </c>
      <c r="H347" s="33" t="str">
        <f>IF([6]道具信息!H347="","",[6]道具信息!H347)</f>
        <v/>
      </c>
      <c r="I347" s="33" t="str">
        <f>IF([6]道具信息!I347="","",[6]道具信息!I347)</f>
        <v/>
      </c>
      <c r="J347" s="33" t="str">
        <f>IF([6]道具信息!J347="","",[6]道具信息!J347)</f>
        <v/>
      </c>
      <c r="K347" s="33" t="str">
        <f>IF([6]道具信息!K347="","",[6]道具信息!K347)</f>
        <v/>
      </c>
      <c r="L347" s="33" t="str">
        <f>IF([6]道具信息!L347="","",[6]道具信息!L347)</f>
        <v/>
      </c>
      <c r="M347" s="33" t="str">
        <f>IF([6]道具信息!M347="","",[6]道具信息!M347)</f>
        <v/>
      </c>
      <c r="N347" s="33" t="str">
        <f>IF([6]道具信息!N347="","",[6]道具信息!N347)</f>
        <v/>
      </c>
      <c r="O347" s="33" t="str">
        <f>IF([6]道具信息!O347="","",[6]道具信息!O347)</f>
        <v/>
      </c>
      <c r="P347" s="33" t="str">
        <f>IF([6]道具信息!P347="","",[6]道具信息!P347)</f>
        <v/>
      </c>
      <c r="Q347" s="33" t="str">
        <f>IF([6]道具信息!Q347="","",[6]道具信息!Q347)</f>
        <v/>
      </c>
      <c r="R347" s="33" t="str">
        <f>IF([6]道具信息!R347="","",[6]道具信息!R347)</f>
        <v/>
      </c>
      <c r="S347" s="33" t="str">
        <f>IF([6]道具信息!S347="","",[6]道具信息!S347)</f>
        <v/>
      </c>
      <c r="T347" s="33" t="str">
        <f>IF([6]道具信息!T347="","",[6]道具信息!T347)</f>
        <v/>
      </c>
      <c r="U347" s="33" t="str">
        <f>IF([6]道具信息!U347="","",[6]道具信息!U347)</f>
        <v/>
      </c>
      <c r="V347" s="33" t="str">
        <f>IF([6]道具信息!V347="","",[6]道具信息!V347)</f>
        <v/>
      </c>
      <c r="W347" s="33" t="str">
        <f>IF([6]道具信息!W347="","",[6]道具信息!W347)</f>
        <v/>
      </c>
      <c r="X347" s="33" t="str">
        <f>IF([6]道具信息!X347="","",[6]道具信息!X347)</f>
        <v/>
      </c>
      <c r="Y347" s="33" t="str">
        <f>IF([6]道具信息!Y347="","",[6]道具信息!Y347)</f>
        <v/>
      </c>
      <c r="Z347" s="33" t="str">
        <f>IF([6]道具信息!Z347="","",[6]道具信息!Z347)</f>
        <v/>
      </c>
    </row>
    <row r="348" spans="1:26" x14ac:dyDescent="0.15">
      <c r="A348" s="33" t="str">
        <f>IF([6]道具信息!A348="","",[6]道具信息!A348)</f>
        <v/>
      </c>
      <c r="B348" s="33" t="str">
        <f>IF([6]道具信息!B348="","",[6]道具信息!B348)</f>
        <v/>
      </c>
      <c r="C348" s="33">
        <f>IF([6]道具信息!C348="","",[6]道具信息!C348)</f>
        <v>20059</v>
      </c>
      <c r="D348" s="33" t="str">
        <f>IF([6]道具信息!D348="","",[6]道具信息!D348)</f>
        <v>勇之授印·觉</v>
      </c>
      <c r="E348" s="33">
        <f>IF([6]道具信息!E348="","",[6]道具信息!E348)</f>
        <v>80</v>
      </c>
      <c r="F348" s="33">
        <f>IF([6]道具信息!F348="","",[6]道具信息!F348)</f>
        <v>1</v>
      </c>
      <c r="G348" s="33">
        <f>IF([6]道具信息!G348="","",[6]道具信息!G348)</f>
        <v>1</v>
      </c>
      <c r="H348" s="33">
        <f>IF([6]道具信息!H348="","",[6]道具信息!H348)</f>
        <v>1</v>
      </c>
      <c r="I348" s="33">
        <f>IF([6]道具信息!I348="","",[6]道具信息!I348)</f>
        <v>80</v>
      </c>
      <c r="J348" s="33">
        <f>IF([6]道具信息!J348="","",[6]道具信息!J348)</f>
        <v>80</v>
      </c>
      <c r="K348" s="33">
        <f>IF([6]道具信息!K348="","",[6]道具信息!K348)</f>
        <v>80</v>
      </c>
      <c r="L348" s="33" t="str">
        <f>IF([6]道具信息!L348="","",[6]道具信息!L348)</f>
        <v>拔山盖世，气吞山河，可用于武将觉醒</v>
      </c>
      <c r="M348" s="33" t="str">
        <f>IF([6]道具信息!M348="","",[6]道具信息!M348)</f>
        <v/>
      </c>
      <c r="N348" s="33" t="str">
        <f>IF([6]道具信息!N348="","",[6]道具信息!N348)</f>
        <v/>
      </c>
      <c r="O348" s="33" t="str">
        <f>IF([6]道具信息!O348="","",[6]道具信息!O348)</f>
        <v/>
      </c>
      <c r="P348" s="33" t="str">
        <f>IF([6]道具信息!P348="","",[6]道具信息!P348)</f>
        <v/>
      </c>
      <c r="Q348" s="33" t="str">
        <f>IF([6]道具信息!Q348="","",[6]道具信息!Q348)</f>
        <v/>
      </c>
      <c r="R348" s="33" t="str">
        <f>IF([6]道具信息!R348="","",[6]道具信息!R348)</f>
        <v/>
      </c>
      <c r="S348" s="33" t="str">
        <f>IF([6]道具信息!S348="","",[6]道具信息!S348)</f>
        <v/>
      </c>
      <c r="T348" s="33" t="str">
        <f>IF([6]道具信息!T348="","",[6]道具信息!T348)</f>
        <v/>
      </c>
      <c r="U348" s="33" t="str">
        <f>IF([6]道具信息!U348="","",[6]道具信息!U348)</f>
        <v/>
      </c>
      <c r="V348" s="33" t="str">
        <f>IF([6]道具信息!V348="","",[6]道具信息!V348)</f>
        <v/>
      </c>
      <c r="W348" s="33" t="str">
        <f>IF([6]道具信息!W348="","",[6]道具信息!W348)</f>
        <v/>
      </c>
      <c r="X348" s="33" t="str">
        <f>IF([6]道具信息!X348="","",[6]道具信息!X348)</f>
        <v/>
      </c>
      <c r="Y348" s="33" t="str">
        <f>IF([6]道具信息!Y348="","",[6]道具信息!Y348)</f>
        <v/>
      </c>
      <c r="Z348" s="33" t="str">
        <f>IF([6]道具信息!Z348="","",[6]道具信息!Z348)</f>
        <v/>
      </c>
    </row>
    <row r="349" spans="1:26" x14ac:dyDescent="0.15">
      <c r="A349" s="33" t="str">
        <f>IF([6]道具信息!A349="","",[6]道具信息!A349)</f>
        <v/>
      </c>
      <c r="B349" s="33" t="str">
        <f>IF([6]道具信息!B349="","",[6]道具信息!B349)</f>
        <v/>
      </c>
      <c r="C349" s="33">
        <f>IF([6]道具信息!C349="","",[6]道具信息!C349)</f>
        <v>20060</v>
      </c>
      <c r="D349" s="33" t="str">
        <f>IF([6]道具信息!D349="","",[6]道具信息!D349)</f>
        <v>谋之授印·觉</v>
      </c>
      <c r="E349" s="33">
        <f>IF([6]道具信息!E349="","",[6]道具信息!E349)</f>
        <v>80</v>
      </c>
      <c r="F349" s="33">
        <f>IF([6]道具信息!F349="","",[6]道具信息!F349)</f>
        <v>1</v>
      </c>
      <c r="G349" s="33">
        <f>IF([6]道具信息!G349="","",[6]道具信息!G349)</f>
        <v>1</v>
      </c>
      <c r="H349" s="33">
        <f>IF([6]道具信息!H349="","",[6]道具信息!H349)</f>
        <v>1</v>
      </c>
      <c r="I349" s="33">
        <f>IF([6]道具信息!I349="","",[6]道具信息!I349)</f>
        <v>80</v>
      </c>
      <c r="J349" s="33">
        <f>IF([6]道具信息!J349="","",[6]道具信息!J349)</f>
        <v>80</v>
      </c>
      <c r="K349" s="33">
        <f>IF([6]道具信息!K349="","",[6]道具信息!K349)</f>
        <v>80</v>
      </c>
      <c r="L349" s="33" t="str">
        <f>IF([6]道具信息!L349="","",[6]道具信息!L349)</f>
        <v>渊谋远略，运筹帷幄，可用于武将觉醒</v>
      </c>
      <c r="M349" s="33" t="str">
        <f>IF([6]道具信息!M349="","",[6]道具信息!M349)</f>
        <v/>
      </c>
      <c r="N349" s="33" t="str">
        <f>IF([6]道具信息!N349="","",[6]道具信息!N349)</f>
        <v/>
      </c>
      <c r="O349" s="33" t="str">
        <f>IF([6]道具信息!O349="","",[6]道具信息!O349)</f>
        <v/>
      </c>
      <c r="P349" s="33" t="str">
        <f>IF([6]道具信息!P349="","",[6]道具信息!P349)</f>
        <v/>
      </c>
      <c r="Q349" s="33" t="str">
        <f>IF([6]道具信息!Q349="","",[6]道具信息!Q349)</f>
        <v/>
      </c>
      <c r="R349" s="33" t="str">
        <f>IF([6]道具信息!R349="","",[6]道具信息!R349)</f>
        <v/>
      </c>
      <c r="S349" s="33" t="str">
        <f>IF([6]道具信息!S349="","",[6]道具信息!S349)</f>
        <v/>
      </c>
      <c r="T349" s="33" t="str">
        <f>IF([6]道具信息!T349="","",[6]道具信息!T349)</f>
        <v/>
      </c>
      <c r="U349" s="33" t="str">
        <f>IF([6]道具信息!U349="","",[6]道具信息!U349)</f>
        <v/>
      </c>
      <c r="V349" s="33" t="str">
        <f>IF([6]道具信息!V349="","",[6]道具信息!V349)</f>
        <v/>
      </c>
      <c r="W349" s="33" t="str">
        <f>IF([6]道具信息!W349="","",[6]道具信息!W349)</f>
        <v/>
      </c>
      <c r="X349" s="33" t="str">
        <f>IF([6]道具信息!X349="","",[6]道具信息!X349)</f>
        <v/>
      </c>
      <c r="Y349" s="33" t="str">
        <f>IF([6]道具信息!Y349="","",[6]道具信息!Y349)</f>
        <v/>
      </c>
      <c r="Z349" s="33" t="str">
        <f>IF([6]道具信息!Z349="","",[6]道具信息!Z349)</f>
        <v/>
      </c>
    </row>
    <row r="350" spans="1:26" x14ac:dyDescent="0.15">
      <c r="A350" s="33" t="str">
        <f>IF([6]道具信息!A350="","",[6]道具信息!A350)</f>
        <v/>
      </c>
      <c r="B350" s="33" t="str">
        <f>IF([6]道具信息!B350="","",[6]道具信息!B350)</f>
        <v/>
      </c>
      <c r="C350" s="33">
        <f>IF([6]道具信息!C350="","",[6]道具信息!C350)</f>
        <v>20061</v>
      </c>
      <c r="D350" s="33" t="str">
        <f>IF([6]道具信息!D350="","",[6]道具信息!D350)</f>
        <v>御之授印·觉</v>
      </c>
      <c r="E350" s="33">
        <f>IF([6]道具信息!E350="","",[6]道具信息!E350)</f>
        <v>80</v>
      </c>
      <c r="F350" s="33">
        <f>IF([6]道具信息!F350="","",[6]道具信息!F350)</f>
        <v>1</v>
      </c>
      <c r="G350" s="33">
        <f>IF([6]道具信息!G350="","",[6]道具信息!G350)</f>
        <v>1</v>
      </c>
      <c r="H350" s="33">
        <f>IF([6]道具信息!H350="","",[6]道具信息!H350)</f>
        <v>1</v>
      </c>
      <c r="I350" s="33">
        <f>IF([6]道具信息!I350="","",[6]道具信息!I350)</f>
        <v>80</v>
      </c>
      <c r="J350" s="33">
        <f>IF([6]道具信息!J350="","",[6]道具信息!J350)</f>
        <v>80</v>
      </c>
      <c r="K350" s="33">
        <f>IF([6]道具信息!K350="","",[6]道具信息!K350)</f>
        <v>80</v>
      </c>
      <c r="L350" s="33" t="str">
        <f>IF([6]道具信息!L350="","",[6]道具信息!L350)</f>
        <v>御下有方，论功行赏，可用于武将觉醒</v>
      </c>
      <c r="M350" s="33" t="str">
        <f>IF([6]道具信息!M350="","",[6]道具信息!M350)</f>
        <v/>
      </c>
      <c r="N350" s="33" t="str">
        <f>IF([6]道具信息!N350="","",[6]道具信息!N350)</f>
        <v/>
      </c>
      <c r="O350" s="33" t="str">
        <f>IF([6]道具信息!O350="","",[6]道具信息!O350)</f>
        <v/>
      </c>
      <c r="P350" s="33" t="str">
        <f>IF([6]道具信息!P350="","",[6]道具信息!P350)</f>
        <v/>
      </c>
      <c r="Q350" s="33" t="str">
        <f>IF([6]道具信息!Q350="","",[6]道具信息!Q350)</f>
        <v/>
      </c>
      <c r="R350" s="33" t="str">
        <f>IF([6]道具信息!R350="","",[6]道具信息!R350)</f>
        <v/>
      </c>
      <c r="S350" s="33" t="str">
        <f>IF([6]道具信息!S350="","",[6]道具信息!S350)</f>
        <v/>
      </c>
      <c r="T350" s="33" t="str">
        <f>IF([6]道具信息!T350="","",[6]道具信息!T350)</f>
        <v/>
      </c>
      <c r="U350" s="33" t="str">
        <f>IF([6]道具信息!U350="","",[6]道具信息!U350)</f>
        <v/>
      </c>
      <c r="V350" s="33" t="str">
        <f>IF([6]道具信息!V350="","",[6]道具信息!V350)</f>
        <v/>
      </c>
      <c r="W350" s="33" t="str">
        <f>IF([6]道具信息!W350="","",[6]道具信息!W350)</f>
        <v/>
      </c>
      <c r="X350" s="33" t="str">
        <f>IF([6]道具信息!X350="","",[6]道具信息!X350)</f>
        <v/>
      </c>
      <c r="Y350" s="33" t="str">
        <f>IF([6]道具信息!Y350="","",[6]道具信息!Y350)</f>
        <v/>
      </c>
      <c r="Z350" s="33" t="str">
        <f>IF([6]道具信息!Z350="","",[6]道具信息!Z350)</f>
        <v/>
      </c>
    </row>
    <row r="351" spans="1:26" x14ac:dyDescent="0.15">
      <c r="A351" s="33" t="str">
        <f>IF([6]道具信息!A351="","",[6]道具信息!A351)</f>
        <v/>
      </c>
      <c r="B351" s="33" t="str">
        <f>IF([6]道具信息!B351="","",[6]道具信息!B351)</f>
        <v/>
      </c>
      <c r="C351" s="33" t="str">
        <f>IF([6]道具信息!C351="","",[6]道具信息!C351)</f>
        <v/>
      </c>
      <c r="D351" s="33" t="str">
        <f>IF([6]道具信息!D351="","",[6]道具信息!D351)</f>
        <v/>
      </c>
      <c r="E351" s="33" t="str">
        <f>IF([6]道具信息!E351="","",[6]道具信息!E351)</f>
        <v/>
      </c>
      <c r="F351" s="33" t="str">
        <f>IF([6]道具信息!F351="","",[6]道具信息!F351)</f>
        <v/>
      </c>
      <c r="G351" s="33" t="str">
        <f>IF([6]道具信息!G351="","",[6]道具信息!G351)</f>
        <v/>
      </c>
      <c r="H351" s="33" t="str">
        <f>IF([6]道具信息!H351="","",[6]道具信息!H351)</f>
        <v/>
      </c>
      <c r="I351" s="33" t="str">
        <f>IF([6]道具信息!I351="","",[6]道具信息!I351)</f>
        <v/>
      </c>
      <c r="J351" s="33" t="str">
        <f>IF([6]道具信息!J351="","",[6]道具信息!J351)</f>
        <v/>
      </c>
      <c r="K351" s="33" t="str">
        <f>IF([6]道具信息!K351="","",[6]道具信息!K351)</f>
        <v/>
      </c>
      <c r="L351" s="33" t="str">
        <f>IF([6]道具信息!L351="","",[6]道具信息!L351)</f>
        <v/>
      </c>
      <c r="M351" s="33" t="str">
        <f>IF([6]道具信息!M351="","",[6]道具信息!M351)</f>
        <v/>
      </c>
      <c r="N351" s="33" t="str">
        <f>IF([6]道具信息!N351="","",[6]道具信息!N351)</f>
        <v/>
      </c>
      <c r="O351" s="33" t="str">
        <f>IF([6]道具信息!O351="","",[6]道具信息!O351)</f>
        <v/>
      </c>
      <c r="P351" s="33" t="str">
        <f>IF([6]道具信息!P351="","",[6]道具信息!P351)</f>
        <v/>
      </c>
      <c r="Q351" s="33" t="str">
        <f>IF([6]道具信息!Q351="","",[6]道具信息!Q351)</f>
        <v/>
      </c>
      <c r="R351" s="33" t="str">
        <f>IF([6]道具信息!R351="","",[6]道具信息!R351)</f>
        <v/>
      </c>
      <c r="S351" s="33" t="str">
        <f>IF([6]道具信息!S351="","",[6]道具信息!S351)</f>
        <v/>
      </c>
      <c r="T351" s="33" t="str">
        <f>IF([6]道具信息!T351="","",[6]道具信息!T351)</f>
        <v/>
      </c>
      <c r="U351" s="33" t="str">
        <f>IF([6]道具信息!U351="","",[6]道具信息!U351)</f>
        <v/>
      </c>
      <c r="V351" s="33" t="str">
        <f>IF([6]道具信息!V351="","",[6]道具信息!V351)</f>
        <v/>
      </c>
      <c r="W351" s="33" t="str">
        <f>IF([6]道具信息!W351="","",[6]道具信息!W351)</f>
        <v/>
      </c>
      <c r="X351" s="33" t="str">
        <f>IF([6]道具信息!X351="","",[6]道具信息!X351)</f>
        <v/>
      </c>
      <c r="Y351" s="33" t="str">
        <f>IF([6]道具信息!Y351="","",[6]道具信息!Y351)</f>
        <v/>
      </c>
      <c r="Z351" s="33" t="str">
        <f>IF([6]道具信息!Z351="","",[6]道具信息!Z351)</f>
        <v/>
      </c>
    </row>
    <row r="352" spans="1:26" x14ac:dyDescent="0.15">
      <c r="A352" s="33" t="str">
        <f>IF([6]道具信息!A352="","",[6]道具信息!A352)</f>
        <v/>
      </c>
      <c r="B352" s="33" t="str">
        <f>IF([6]道具信息!B352="","",[6]道具信息!B352)</f>
        <v/>
      </c>
      <c r="C352" s="33">
        <f>IF([6]道具信息!C352="","",[6]道具信息!C352)</f>
        <v>20064</v>
      </c>
      <c r="D352" s="33" t="str">
        <f>IF([6]道具信息!D352="","",[6]道具信息!D352)</f>
        <v>战阵精研·极</v>
      </c>
      <c r="E352" s="33">
        <f>IF([6]道具信息!E352="","",[6]道具信息!E352)</f>
        <v>100</v>
      </c>
      <c r="F352" s="33">
        <f>IF([6]道具信息!F352="","",[6]道具信息!F352)</f>
        <v>1</v>
      </c>
      <c r="G352" s="33">
        <f>IF([6]道具信息!G352="","",[6]道具信息!G352)</f>
        <v>1</v>
      </c>
      <c r="H352" s="33">
        <f>IF([6]道具信息!H352="","",[6]道具信息!H352)</f>
        <v>1</v>
      </c>
      <c r="I352" s="33">
        <f>IF([6]道具信息!I352="","",[6]道具信息!I352)</f>
        <v>100</v>
      </c>
      <c r="J352" s="33">
        <f>IF([6]道具信息!J352="","",[6]道具信息!J352)</f>
        <v>100</v>
      </c>
      <c r="K352" s="33">
        <f>IF([6]道具信息!K352="","",[6]道具信息!K352)</f>
        <v>100</v>
      </c>
      <c r="L352" s="33" t="str">
        <f>IF([6]道具信息!L352="","",[6]道具信息!L352)</f>
        <v>行兵布阵，勇往直前，可用于武将觉醒</v>
      </c>
      <c r="M352" s="33" t="str">
        <f>IF([6]道具信息!M352="","",[6]道具信息!M352)</f>
        <v/>
      </c>
      <c r="N352" s="33" t="str">
        <f>IF([6]道具信息!N352="","",[6]道具信息!N352)</f>
        <v/>
      </c>
      <c r="O352" s="33" t="str">
        <f>IF([6]道具信息!O352="","",[6]道具信息!O352)</f>
        <v/>
      </c>
      <c r="P352" s="33" t="str">
        <f>IF([6]道具信息!P352="","",[6]道具信息!P352)</f>
        <v/>
      </c>
      <c r="Q352" s="33" t="str">
        <f>IF([6]道具信息!Q352="","",[6]道具信息!Q352)</f>
        <v/>
      </c>
      <c r="R352" s="33" t="str">
        <f>IF([6]道具信息!R352="","",[6]道具信息!R352)</f>
        <v/>
      </c>
      <c r="S352" s="33" t="str">
        <f>IF([6]道具信息!S352="","",[6]道具信息!S352)</f>
        <v/>
      </c>
      <c r="T352" s="33" t="str">
        <f>IF([6]道具信息!T352="","",[6]道具信息!T352)</f>
        <v/>
      </c>
      <c r="U352" s="33" t="str">
        <f>IF([6]道具信息!U352="","",[6]道具信息!U352)</f>
        <v/>
      </c>
      <c r="V352" s="33" t="str">
        <f>IF([6]道具信息!V352="","",[6]道具信息!V352)</f>
        <v/>
      </c>
      <c r="W352" s="33" t="str">
        <f>IF([6]道具信息!W352="","",[6]道具信息!W352)</f>
        <v/>
      </c>
      <c r="X352" s="33" t="str">
        <f>IF([6]道具信息!X352="","",[6]道具信息!X352)</f>
        <v/>
      </c>
      <c r="Y352" s="33" t="str">
        <f>IF([6]道具信息!Y352="","",[6]道具信息!Y352)</f>
        <v/>
      </c>
      <c r="Z352" s="33" t="str">
        <f>IF([6]道具信息!Z352="","",[6]道具信息!Z352)</f>
        <v/>
      </c>
    </row>
    <row r="353" spans="1:26" x14ac:dyDescent="0.15">
      <c r="A353" s="33" t="str">
        <f>IF([6]道具信息!A353="","",[6]道具信息!A353)</f>
        <v/>
      </c>
      <c r="B353" s="33" t="str">
        <f>IF([6]道具信息!B353="","",[6]道具信息!B353)</f>
        <v/>
      </c>
      <c r="C353" s="33">
        <f>IF([6]道具信息!C353="","",[6]道具信息!C353)</f>
        <v>20065</v>
      </c>
      <c r="D353" s="33" t="str">
        <f>IF([6]道具信息!D353="","",[6]道具信息!D353)</f>
        <v>谋略精研·极</v>
      </c>
      <c r="E353" s="33">
        <f>IF([6]道具信息!E353="","",[6]道具信息!E353)</f>
        <v>100</v>
      </c>
      <c r="F353" s="33">
        <f>IF([6]道具信息!F353="","",[6]道具信息!F353)</f>
        <v>1</v>
      </c>
      <c r="G353" s="33">
        <f>IF([6]道具信息!G353="","",[6]道具信息!G353)</f>
        <v>1</v>
      </c>
      <c r="H353" s="33">
        <f>IF([6]道具信息!H353="","",[6]道具信息!H353)</f>
        <v>1</v>
      </c>
      <c r="I353" s="33">
        <f>IF([6]道具信息!I353="","",[6]道具信息!I353)</f>
        <v>100</v>
      </c>
      <c r="J353" s="33">
        <f>IF([6]道具信息!J353="","",[6]道具信息!J353)</f>
        <v>100</v>
      </c>
      <c r="K353" s="33">
        <f>IF([6]道具信息!K353="","",[6]道具信息!K353)</f>
        <v>100</v>
      </c>
      <c r="L353" s="33" t="str">
        <f>IF([6]道具信息!L353="","",[6]道具信息!L353)</f>
        <v>目达耳通，上兵伐谋，可用于武将觉醒</v>
      </c>
      <c r="M353" s="33" t="str">
        <f>IF([6]道具信息!M353="","",[6]道具信息!M353)</f>
        <v/>
      </c>
      <c r="N353" s="33" t="str">
        <f>IF([6]道具信息!N353="","",[6]道具信息!N353)</f>
        <v/>
      </c>
      <c r="O353" s="33" t="str">
        <f>IF([6]道具信息!O353="","",[6]道具信息!O353)</f>
        <v/>
      </c>
      <c r="P353" s="33" t="str">
        <f>IF([6]道具信息!P353="","",[6]道具信息!P353)</f>
        <v/>
      </c>
      <c r="Q353" s="33" t="str">
        <f>IF([6]道具信息!Q353="","",[6]道具信息!Q353)</f>
        <v/>
      </c>
      <c r="R353" s="33" t="str">
        <f>IF([6]道具信息!R353="","",[6]道具信息!R353)</f>
        <v/>
      </c>
      <c r="S353" s="33" t="str">
        <f>IF([6]道具信息!S353="","",[6]道具信息!S353)</f>
        <v/>
      </c>
      <c r="T353" s="33" t="str">
        <f>IF([6]道具信息!T353="","",[6]道具信息!T353)</f>
        <v/>
      </c>
      <c r="U353" s="33" t="str">
        <f>IF([6]道具信息!U353="","",[6]道具信息!U353)</f>
        <v/>
      </c>
      <c r="V353" s="33" t="str">
        <f>IF([6]道具信息!V353="","",[6]道具信息!V353)</f>
        <v/>
      </c>
      <c r="W353" s="33" t="str">
        <f>IF([6]道具信息!W353="","",[6]道具信息!W353)</f>
        <v/>
      </c>
      <c r="X353" s="33" t="str">
        <f>IF([6]道具信息!X353="","",[6]道具信息!X353)</f>
        <v/>
      </c>
      <c r="Y353" s="33" t="str">
        <f>IF([6]道具信息!Y353="","",[6]道具信息!Y353)</f>
        <v/>
      </c>
      <c r="Z353" s="33" t="str">
        <f>IF([6]道具信息!Z353="","",[6]道具信息!Z353)</f>
        <v/>
      </c>
    </row>
    <row r="354" spans="1:26" x14ac:dyDescent="0.15">
      <c r="A354" s="33" t="str">
        <f>IF([6]道具信息!A354="","",[6]道具信息!A354)</f>
        <v/>
      </c>
      <c r="B354" s="33" t="str">
        <f>IF([6]道具信息!B354="","",[6]道具信息!B354)</f>
        <v/>
      </c>
      <c r="C354" s="33">
        <f>IF([6]道具信息!C354="","",[6]道具信息!C354)</f>
        <v>20066</v>
      </c>
      <c r="D354" s="33" t="str">
        <f>IF([6]道具信息!D354="","",[6]道具信息!D354)</f>
        <v>御军精研·极</v>
      </c>
      <c r="E354" s="33">
        <f>IF([6]道具信息!E354="","",[6]道具信息!E354)</f>
        <v>100</v>
      </c>
      <c r="F354" s="33">
        <f>IF([6]道具信息!F354="","",[6]道具信息!F354)</f>
        <v>1</v>
      </c>
      <c r="G354" s="33">
        <f>IF([6]道具信息!G354="","",[6]道具信息!G354)</f>
        <v>1</v>
      </c>
      <c r="H354" s="33">
        <f>IF([6]道具信息!H354="","",[6]道具信息!H354)</f>
        <v>1</v>
      </c>
      <c r="I354" s="33">
        <f>IF([6]道具信息!I354="","",[6]道具信息!I354)</f>
        <v>100</v>
      </c>
      <c r="J354" s="33">
        <f>IF([6]道具信息!J354="","",[6]道具信息!J354)</f>
        <v>100</v>
      </c>
      <c r="K354" s="33">
        <f>IF([6]道具信息!K354="","",[6]道具信息!K354)</f>
        <v>100</v>
      </c>
      <c r="L354" s="33" t="str">
        <f>IF([6]道具信息!L354="","",[6]道具信息!L354)</f>
        <v>持筹握算，精兵简政，可用于武将觉醒</v>
      </c>
      <c r="M354" s="33" t="str">
        <f>IF([6]道具信息!M354="","",[6]道具信息!M354)</f>
        <v/>
      </c>
      <c r="N354" s="33" t="str">
        <f>IF([6]道具信息!N354="","",[6]道具信息!N354)</f>
        <v/>
      </c>
      <c r="O354" s="33" t="str">
        <f>IF([6]道具信息!O354="","",[6]道具信息!O354)</f>
        <v/>
      </c>
      <c r="P354" s="33" t="str">
        <f>IF([6]道具信息!P354="","",[6]道具信息!P354)</f>
        <v/>
      </c>
      <c r="Q354" s="33" t="str">
        <f>IF([6]道具信息!Q354="","",[6]道具信息!Q354)</f>
        <v/>
      </c>
      <c r="R354" s="33" t="str">
        <f>IF([6]道具信息!R354="","",[6]道具信息!R354)</f>
        <v/>
      </c>
      <c r="S354" s="33" t="str">
        <f>IF([6]道具信息!S354="","",[6]道具信息!S354)</f>
        <v/>
      </c>
      <c r="T354" s="33" t="str">
        <f>IF([6]道具信息!T354="","",[6]道具信息!T354)</f>
        <v/>
      </c>
      <c r="U354" s="33" t="str">
        <f>IF([6]道具信息!U354="","",[6]道具信息!U354)</f>
        <v/>
      </c>
      <c r="V354" s="33" t="str">
        <f>IF([6]道具信息!V354="","",[6]道具信息!V354)</f>
        <v/>
      </c>
      <c r="W354" s="33" t="str">
        <f>IF([6]道具信息!W354="","",[6]道具信息!W354)</f>
        <v/>
      </c>
      <c r="X354" s="33" t="str">
        <f>IF([6]道具信息!X354="","",[6]道具信息!X354)</f>
        <v/>
      </c>
      <c r="Y354" s="33" t="str">
        <f>IF([6]道具信息!Y354="","",[6]道具信息!Y354)</f>
        <v/>
      </c>
      <c r="Z354" s="33" t="str">
        <f>IF([6]道具信息!Z354="","",[6]道具信息!Z354)</f>
        <v/>
      </c>
    </row>
    <row r="355" spans="1:26" x14ac:dyDescent="0.15">
      <c r="A355" s="33" t="str">
        <f>IF([6]道具信息!A355="","",[6]道具信息!A355)</f>
        <v/>
      </c>
      <c r="B355" s="33" t="str">
        <f>IF([6]道具信息!B355="","",[6]道具信息!B355)</f>
        <v/>
      </c>
      <c r="C355" s="33" t="str">
        <f>IF([6]道具信息!C355="","",[6]道具信息!C355)</f>
        <v/>
      </c>
      <c r="D355" s="33" t="str">
        <f>IF([6]道具信息!D355="","",[6]道具信息!D355)</f>
        <v/>
      </c>
      <c r="E355" s="33" t="str">
        <f>IF([6]道具信息!E355="","",[6]道具信息!E355)</f>
        <v/>
      </c>
      <c r="F355" s="33" t="str">
        <f>IF([6]道具信息!F355="","",[6]道具信息!F355)</f>
        <v/>
      </c>
      <c r="G355" s="33" t="str">
        <f>IF([6]道具信息!G355="","",[6]道具信息!G355)</f>
        <v/>
      </c>
      <c r="H355" s="33" t="str">
        <f>IF([6]道具信息!H355="","",[6]道具信息!H355)</f>
        <v/>
      </c>
      <c r="I355" s="33" t="str">
        <f>IF([6]道具信息!I355="","",[6]道具信息!I355)</f>
        <v/>
      </c>
      <c r="J355" s="33" t="str">
        <f>IF([6]道具信息!J355="","",[6]道具信息!J355)</f>
        <v/>
      </c>
      <c r="K355" s="33" t="str">
        <f>IF([6]道具信息!K355="","",[6]道具信息!K355)</f>
        <v/>
      </c>
      <c r="L355" s="33" t="str">
        <f>IF([6]道具信息!L355="","",[6]道具信息!L355)</f>
        <v/>
      </c>
      <c r="M355" s="33" t="str">
        <f>IF([6]道具信息!M355="","",[6]道具信息!M355)</f>
        <v/>
      </c>
      <c r="N355" s="33" t="str">
        <f>IF([6]道具信息!N355="","",[6]道具信息!N355)</f>
        <v/>
      </c>
      <c r="O355" s="33" t="str">
        <f>IF([6]道具信息!O355="","",[6]道具信息!O355)</f>
        <v/>
      </c>
      <c r="P355" s="33" t="str">
        <f>IF([6]道具信息!P355="","",[6]道具信息!P355)</f>
        <v/>
      </c>
      <c r="Q355" s="33" t="str">
        <f>IF([6]道具信息!Q355="","",[6]道具信息!Q355)</f>
        <v/>
      </c>
      <c r="R355" s="33" t="str">
        <f>IF([6]道具信息!R355="","",[6]道具信息!R355)</f>
        <v/>
      </c>
      <c r="S355" s="33" t="str">
        <f>IF([6]道具信息!S355="","",[6]道具信息!S355)</f>
        <v/>
      </c>
      <c r="T355" s="33" t="str">
        <f>IF([6]道具信息!T355="","",[6]道具信息!T355)</f>
        <v/>
      </c>
      <c r="U355" s="33" t="str">
        <f>IF([6]道具信息!U355="","",[6]道具信息!U355)</f>
        <v/>
      </c>
      <c r="V355" s="33" t="str">
        <f>IF([6]道具信息!V355="","",[6]道具信息!V355)</f>
        <v/>
      </c>
      <c r="W355" s="33" t="str">
        <f>IF([6]道具信息!W355="","",[6]道具信息!W355)</f>
        <v/>
      </c>
      <c r="X355" s="33" t="str">
        <f>IF([6]道具信息!X355="","",[6]道具信息!X355)</f>
        <v/>
      </c>
      <c r="Y355" s="33" t="str">
        <f>IF([6]道具信息!Y355="","",[6]道具信息!Y355)</f>
        <v/>
      </c>
      <c r="Z355" s="33" t="str">
        <f>IF([6]道具信息!Z355="","",[6]道具信息!Z355)</f>
        <v/>
      </c>
    </row>
    <row r="356" spans="1:26" x14ac:dyDescent="0.15">
      <c r="A356" s="33" t="str">
        <f>IF([6]道具信息!A356="","",[6]道具信息!A356)</f>
        <v/>
      </c>
      <c r="B356" s="33" t="str">
        <f>IF([6]道具信息!B356="","",[6]道具信息!B356)</f>
        <v/>
      </c>
      <c r="C356" s="33">
        <f>IF([6]道具信息!C356="","",[6]道具信息!C356)</f>
        <v>20070</v>
      </c>
      <c r="D356" s="33" t="str">
        <f>IF([6]道具信息!D356="","",[6]道具信息!D356)</f>
        <v>白虎白琥·极</v>
      </c>
      <c r="E356" s="33">
        <f>IF([6]道具信息!E356="","",[6]道具信息!E356)</f>
        <v>120</v>
      </c>
      <c r="F356" s="33">
        <f>IF([6]道具信息!F356="","",[6]道具信息!F356)</f>
        <v>1</v>
      </c>
      <c r="G356" s="33">
        <f>IF([6]道具信息!G356="","",[6]道具信息!G356)</f>
        <v>1</v>
      </c>
      <c r="H356" s="33">
        <f>IF([6]道具信息!H356="","",[6]道具信息!H356)</f>
        <v>1</v>
      </c>
      <c r="I356" s="33">
        <f>IF([6]道具信息!I356="","",[6]道具信息!I356)</f>
        <v>120</v>
      </c>
      <c r="J356" s="33">
        <f>IF([6]道具信息!J356="","",[6]道具信息!J356)</f>
        <v>120</v>
      </c>
      <c r="K356" s="33">
        <f>IF([6]道具信息!K356="","",[6]道具信息!K356)</f>
        <v>120</v>
      </c>
      <c r="L356" s="33" t="str">
        <f>IF([6]道具信息!L356="","",[6]道具信息!L356)</f>
        <v>形神兼备，虎啸龙吟，可用于武将觉醒</v>
      </c>
      <c r="M356" s="33" t="str">
        <f>IF([6]道具信息!M356="","",[6]道具信息!M356)</f>
        <v/>
      </c>
      <c r="N356" s="33" t="str">
        <f>IF([6]道具信息!N356="","",[6]道具信息!N356)</f>
        <v/>
      </c>
      <c r="O356" s="33" t="str">
        <f>IF([6]道具信息!O356="","",[6]道具信息!O356)</f>
        <v/>
      </c>
      <c r="P356" s="33" t="str">
        <f>IF([6]道具信息!P356="","",[6]道具信息!P356)</f>
        <v/>
      </c>
      <c r="Q356" s="33" t="str">
        <f>IF([6]道具信息!Q356="","",[6]道具信息!Q356)</f>
        <v/>
      </c>
      <c r="R356" s="33" t="str">
        <f>IF([6]道具信息!R356="","",[6]道具信息!R356)</f>
        <v/>
      </c>
      <c r="S356" s="33" t="str">
        <f>IF([6]道具信息!S356="","",[6]道具信息!S356)</f>
        <v/>
      </c>
      <c r="T356" s="33" t="str">
        <f>IF([6]道具信息!T356="","",[6]道具信息!T356)</f>
        <v/>
      </c>
      <c r="U356" s="33" t="str">
        <f>IF([6]道具信息!U356="","",[6]道具信息!U356)</f>
        <v/>
      </c>
      <c r="V356" s="33" t="str">
        <f>IF([6]道具信息!V356="","",[6]道具信息!V356)</f>
        <v/>
      </c>
      <c r="W356" s="33" t="str">
        <f>IF([6]道具信息!W356="","",[6]道具信息!W356)</f>
        <v/>
      </c>
      <c r="X356" s="33" t="str">
        <f>IF([6]道具信息!X356="","",[6]道具信息!X356)</f>
        <v/>
      </c>
      <c r="Y356" s="33" t="str">
        <f>IF([6]道具信息!Y356="","",[6]道具信息!Y356)</f>
        <v/>
      </c>
      <c r="Z356" s="33" t="str">
        <f>IF([6]道具信息!Z356="","",[6]道具信息!Z356)</f>
        <v/>
      </c>
    </row>
    <row r="357" spans="1:26" x14ac:dyDescent="0.15">
      <c r="A357" s="33" t="str">
        <f>IF([6]道具信息!A357="","",[6]道具信息!A357)</f>
        <v/>
      </c>
      <c r="B357" s="33" t="str">
        <f>IF([6]道具信息!B357="","",[6]道具信息!B357)</f>
        <v/>
      </c>
      <c r="C357" s="33">
        <f>IF([6]道具信息!C357="","",[6]道具信息!C357)</f>
        <v>20071</v>
      </c>
      <c r="D357" s="33" t="str">
        <f>IF([6]道具信息!D357="","",[6]道具信息!D357)</f>
        <v>朱雀赤璋·极</v>
      </c>
      <c r="E357" s="33">
        <f>IF([6]道具信息!E357="","",[6]道具信息!E357)</f>
        <v>120</v>
      </c>
      <c r="F357" s="33">
        <f>IF([6]道具信息!F357="","",[6]道具信息!F357)</f>
        <v>1</v>
      </c>
      <c r="G357" s="33">
        <f>IF([6]道具信息!G357="","",[6]道具信息!G357)</f>
        <v>1</v>
      </c>
      <c r="H357" s="33">
        <f>IF([6]道具信息!H357="","",[6]道具信息!H357)</f>
        <v>1</v>
      </c>
      <c r="I357" s="33">
        <f>IF([6]道具信息!I357="","",[6]道具信息!I357)</f>
        <v>120</v>
      </c>
      <c r="J357" s="33">
        <f>IF([6]道具信息!J357="","",[6]道具信息!J357)</f>
        <v>120</v>
      </c>
      <c r="K357" s="33">
        <f>IF([6]道具信息!K357="","",[6]道具信息!K357)</f>
        <v>120</v>
      </c>
      <c r="L357" s="33" t="str">
        <f>IF([6]道具信息!L357="","",[6]道具信息!L357)</f>
        <v>烈火真金，朱雀玄武，可用于武将觉醒</v>
      </c>
      <c r="M357" s="33" t="str">
        <f>IF([6]道具信息!M357="","",[6]道具信息!M357)</f>
        <v/>
      </c>
      <c r="N357" s="33" t="str">
        <f>IF([6]道具信息!N357="","",[6]道具信息!N357)</f>
        <v/>
      </c>
      <c r="O357" s="33" t="str">
        <f>IF([6]道具信息!O357="","",[6]道具信息!O357)</f>
        <v/>
      </c>
      <c r="P357" s="33" t="str">
        <f>IF([6]道具信息!P357="","",[6]道具信息!P357)</f>
        <v/>
      </c>
      <c r="Q357" s="33" t="str">
        <f>IF([6]道具信息!Q357="","",[6]道具信息!Q357)</f>
        <v/>
      </c>
      <c r="R357" s="33" t="str">
        <f>IF([6]道具信息!R357="","",[6]道具信息!R357)</f>
        <v/>
      </c>
      <c r="S357" s="33" t="str">
        <f>IF([6]道具信息!S357="","",[6]道具信息!S357)</f>
        <v/>
      </c>
      <c r="T357" s="33" t="str">
        <f>IF([6]道具信息!T357="","",[6]道具信息!T357)</f>
        <v/>
      </c>
      <c r="U357" s="33" t="str">
        <f>IF([6]道具信息!U357="","",[6]道具信息!U357)</f>
        <v/>
      </c>
      <c r="V357" s="33" t="str">
        <f>IF([6]道具信息!V357="","",[6]道具信息!V357)</f>
        <v/>
      </c>
      <c r="W357" s="33" t="str">
        <f>IF([6]道具信息!W357="","",[6]道具信息!W357)</f>
        <v/>
      </c>
      <c r="X357" s="33" t="str">
        <f>IF([6]道具信息!X357="","",[6]道具信息!X357)</f>
        <v/>
      </c>
      <c r="Y357" s="33" t="str">
        <f>IF([6]道具信息!Y357="","",[6]道具信息!Y357)</f>
        <v/>
      </c>
      <c r="Z357" s="33" t="str">
        <f>IF([6]道具信息!Z357="","",[6]道具信息!Z357)</f>
        <v/>
      </c>
    </row>
    <row r="358" spans="1:26" x14ac:dyDescent="0.15">
      <c r="A358" s="33" t="str">
        <f>IF([6]道具信息!A358="","",[6]道具信息!A358)</f>
        <v/>
      </c>
      <c r="B358" s="33" t="str">
        <f>IF([6]道具信息!B358="","",[6]道具信息!B358)</f>
        <v/>
      </c>
      <c r="C358" s="33">
        <f>IF([6]道具信息!C358="","",[6]道具信息!C358)</f>
        <v>20072</v>
      </c>
      <c r="D358" s="33" t="str">
        <f>IF([6]道具信息!D358="","",[6]道具信息!D358)</f>
        <v>青龙青圭·极</v>
      </c>
      <c r="E358" s="33">
        <f>IF([6]道具信息!E358="","",[6]道具信息!E358)</f>
        <v>120</v>
      </c>
      <c r="F358" s="33">
        <f>IF([6]道具信息!F358="","",[6]道具信息!F358)</f>
        <v>1</v>
      </c>
      <c r="G358" s="33">
        <f>IF([6]道具信息!G358="","",[6]道具信息!G358)</f>
        <v>1</v>
      </c>
      <c r="H358" s="33">
        <f>IF([6]道具信息!H358="","",[6]道具信息!H358)</f>
        <v>1</v>
      </c>
      <c r="I358" s="33">
        <f>IF([6]道具信息!I358="","",[6]道具信息!I358)</f>
        <v>120</v>
      </c>
      <c r="J358" s="33">
        <f>IF([6]道具信息!J358="","",[6]道具信息!J358)</f>
        <v>120</v>
      </c>
      <c r="K358" s="33">
        <f>IF([6]道具信息!K358="","",[6]道具信息!K358)</f>
        <v>120</v>
      </c>
      <c r="L358" s="33" t="str">
        <f>IF([6]道具信息!L358="","",[6]道具信息!L358)</f>
        <v>青云直上，龙飞凤舞，可用于武将觉醒</v>
      </c>
      <c r="M358" s="33" t="str">
        <f>IF([6]道具信息!M358="","",[6]道具信息!M358)</f>
        <v/>
      </c>
      <c r="N358" s="33" t="str">
        <f>IF([6]道具信息!N358="","",[6]道具信息!N358)</f>
        <v/>
      </c>
      <c r="O358" s="33" t="str">
        <f>IF([6]道具信息!O358="","",[6]道具信息!O358)</f>
        <v/>
      </c>
      <c r="P358" s="33" t="str">
        <f>IF([6]道具信息!P358="","",[6]道具信息!P358)</f>
        <v/>
      </c>
      <c r="Q358" s="33" t="str">
        <f>IF([6]道具信息!Q358="","",[6]道具信息!Q358)</f>
        <v/>
      </c>
      <c r="R358" s="33" t="str">
        <f>IF([6]道具信息!R358="","",[6]道具信息!R358)</f>
        <v/>
      </c>
      <c r="S358" s="33" t="str">
        <f>IF([6]道具信息!S358="","",[6]道具信息!S358)</f>
        <v/>
      </c>
      <c r="T358" s="33" t="str">
        <f>IF([6]道具信息!T358="","",[6]道具信息!T358)</f>
        <v/>
      </c>
      <c r="U358" s="33" t="str">
        <f>IF([6]道具信息!U358="","",[6]道具信息!U358)</f>
        <v/>
      </c>
      <c r="V358" s="33" t="str">
        <f>IF([6]道具信息!V358="","",[6]道具信息!V358)</f>
        <v/>
      </c>
      <c r="W358" s="33" t="str">
        <f>IF([6]道具信息!W358="","",[6]道具信息!W358)</f>
        <v/>
      </c>
      <c r="X358" s="33" t="str">
        <f>IF([6]道具信息!X358="","",[6]道具信息!X358)</f>
        <v/>
      </c>
      <c r="Y358" s="33" t="str">
        <f>IF([6]道具信息!Y358="","",[6]道具信息!Y358)</f>
        <v/>
      </c>
      <c r="Z358" s="33" t="str">
        <f>IF([6]道具信息!Z358="","",[6]道具信息!Z358)</f>
        <v/>
      </c>
    </row>
    <row r="359" spans="1:26" x14ac:dyDescent="0.15">
      <c r="A359" s="33" t="str">
        <f>IF([6]道具信息!A359="","",[6]道具信息!A359)</f>
        <v/>
      </c>
      <c r="B359" s="33" t="str">
        <f>IF([6]道具信息!B359="","",[6]道具信息!B359)</f>
        <v/>
      </c>
      <c r="C359" s="33" t="str">
        <f>IF([6]道具信息!C359="","",[6]道具信息!C359)</f>
        <v/>
      </c>
      <c r="D359" s="33" t="str">
        <f>IF([6]道具信息!D359="","",[6]道具信息!D359)</f>
        <v/>
      </c>
      <c r="E359" s="33" t="str">
        <f>IF([6]道具信息!E359="","",[6]道具信息!E359)</f>
        <v/>
      </c>
      <c r="F359" s="33" t="str">
        <f>IF([6]道具信息!F359="","",[6]道具信息!F359)</f>
        <v/>
      </c>
      <c r="G359" s="33" t="str">
        <f>IF([6]道具信息!G359="","",[6]道具信息!G359)</f>
        <v/>
      </c>
      <c r="H359" s="33" t="str">
        <f>IF([6]道具信息!H359="","",[6]道具信息!H359)</f>
        <v/>
      </c>
      <c r="I359" s="33" t="str">
        <f>IF([6]道具信息!I359="","",[6]道具信息!I359)</f>
        <v/>
      </c>
      <c r="J359" s="33" t="str">
        <f>IF([6]道具信息!J359="","",[6]道具信息!J359)</f>
        <v/>
      </c>
      <c r="K359" s="33" t="str">
        <f>IF([6]道具信息!K359="","",[6]道具信息!K359)</f>
        <v/>
      </c>
      <c r="L359" s="33" t="str">
        <f>IF([6]道具信息!L359="","",[6]道具信息!L359)</f>
        <v/>
      </c>
      <c r="M359" s="33" t="str">
        <f>IF([6]道具信息!M359="","",[6]道具信息!M359)</f>
        <v/>
      </c>
      <c r="N359" s="33" t="str">
        <f>IF([6]道具信息!N359="","",[6]道具信息!N359)</f>
        <v/>
      </c>
      <c r="O359" s="33" t="str">
        <f>IF([6]道具信息!O359="","",[6]道具信息!O359)</f>
        <v/>
      </c>
      <c r="P359" s="33" t="str">
        <f>IF([6]道具信息!P359="","",[6]道具信息!P359)</f>
        <v/>
      </c>
      <c r="Q359" s="33" t="str">
        <f>IF([6]道具信息!Q359="","",[6]道具信息!Q359)</f>
        <v/>
      </c>
      <c r="R359" s="33" t="str">
        <f>IF([6]道具信息!R359="","",[6]道具信息!R359)</f>
        <v/>
      </c>
      <c r="S359" s="33" t="str">
        <f>IF([6]道具信息!S359="","",[6]道具信息!S359)</f>
        <v/>
      </c>
      <c r="T359" s="33" t="str">
        <f>IF([6]道具信息!T359="","",[6]道具信息!T359)</f>
        <v/>
      </c>
      <c r="U359" s="33" t="str">
        <f>IF([6]道具信息!U359="","",[6]道具信息!U359)</f>
        <v/>
      </c>
      <c r="V359" s="33" t="str">
        <f>IF([6]道具信息!V359="","",[6]道具信息!V359)</f>
        <v/>
      </c>
      <c r="W359" s="33" t="str">
        <f>IF([6]道具信息!W359="","",[6]道具信息!W359)</f>
        <v/>
      </c>
      <c r="X359" s="33" t="str">
        <f>IF([6]道具信息!X359="","",[6]道具信息!X359)</f>
        <v/>
      </c>
      <c r="Y359" s="33" t="str">
        <f>IF([6]道具信息!Y359="","",[6]道具信息!Y359)</f>
        <v/>
      </c>
      <c r="Z359" s="33" t="str">
        <f>IF([6]道具信息!Z359="","",[6]道具信息!Z359)</f>
        <v/>
      </c>
    </row>
    <row r="360" spans="1:26" x14ac:dyDescent="0.15">
      <c r="A360" s="33" t="str">
        <f>IF([6]道具信息!A360="","",[6]道具信息!A360)</f>
        <v/>
      </c>
      <c r="B360" s="33" t="str">
        <f>IF([6]道具信息!B360="","",[6]道具信息!B360)</f>
        <v/>
      </c>
      <c r="C360" s="33">
        <f>IF([6]道具信息!C360="","",[6]道具信息!C360)</f>
        <v>20077</v>
      </c>
      <c r="D360" s="33" t="str">
        <f>IF([6]道具信息!D360="","",[6]道具信息!D360)</f>
        <v>战将护符·极</v>
      </c>
      <c r="E360" s="33">
        <f>IF([6]道具信息!E360="","",[6]道具信息!E360)</f>
        <v>140</v>
      </c>
      <c r="F360" s="33">
        <f>IF([6]道具信息!F360="","",[6]道具信息!F360)</f>
        <v>1</v>
      </c>
      <c r="G360" s="33">
        <f>IF([6]道具信息!G360="","",[6]道具信息!G360)</f>
        <v>1</v>
      </c>
      <c r="H360" s="33">
        <f>IF([6]道具信息!H360="","",[6]道具信息!H360)</f>
        <v>1</v>
      </c>
      <c r="I360" s="33">
        <f>IF([6]道具信息!I360="","",[6]道具信息!I360)</f>
        <v>140</v>
      </c>
      <c r="J360" s="33">
        <f>IF([6]道具信息!J360="","",[6]道具信息!J360)</f>
        <v>140</v>
      </c>
      <c r="K360" s="33">
        <f>IF([6]道具信息!K360="","",[6]道具信息!K360)</f>
        <v>140</v>
      </c>
      <c r="L360" s="33" t="str">
        <f>IF([6]道具信息!L360="","",[6]道具信息!L360)</f>
        <v>王侯将相，功成名就，可用于武将觉醒</v>
      </c>
      <c r="M360" s="33" t="str">
        <f>IF([6]道具信息!M360="","",[6]道具信息!M360)</f>
        <v/>
      </c>
      <c r="N360" s="33" t="str">
        <f>IF([6]道具信息!N360="","",[6]道具信息!N360)</f>
        <v/>
      </c>
      <c r="O360" s="33" t="str">
        <f>IF([6]道具信息!O360="","",[6]道具信息!O360)</f>
        <v/>
      </c>
      <c r="P360" s="33" t="str">
        <f>IF([6]道具信息!P360="","",[6]道具信息!P360)</f>
        <v/>
      </c>
      <c r="Q360" s="33" t="str">
        <f>IF([6]道具信息!Q360="","",[6]道具信息!Q360)</f>
        <v/>
      </c>
      <c r="R360" s="33" t="str">
        <f>IF([6]道具信息!R360="","",[6]道具信息!R360)</f>
        <v/>
      </c>
      <c r="S360" s="33" t="str">
        <f>IF([6]道具信息!S360="","",[6]道具信息!S360)</f>
        <v/>
      </c>
      <c r="T360" s="33" t="str">
        <f>IF([6]道具信息!T360="","",[6]道具信息!T360)</f>
        <v/>
      </c>
      <c r="U360" s="33" t="str">
        <f>IF([6]道具信息!U360="","",[6]道具信息!U360)</f>
        <v/>
      </c>
      <c r="V360" s="33" t="str">
        <f>IF([6]道具信息!V360="","",[6]道具信息!V360)</f>
        <v/>
      </c>
      <c r="W360" s="33" t="str">
        <f>IF([6]道具信息!W360="","",[6]道具信息!W360)</f>
        <v/>
      </c>
      <c r="X360" s="33" t="str">
        <f>IF([6]道具信息!X360="","",[6]道具信息!X360)</f>
        <v/>
      </c>
      <c r="Y360" s="33" t="str">
        <f>IF([6]道具信息!Y360="","",[6]道具信息!Y360)</f>
        <v/>
      </c>
      <c r="Z360" s="33" t="str">
        <f>IF([6]道具信息!Z360="","",[6]道具信息!Z360)</f>
        <v/>
      </c>
    </row>
    <row r="361" spans="1:26" x14ac:dyDescent="0.15">
      <c r="A361" s="33" t="str">
        <f>IF([6]道具信息!A361="","",[6]道具信息!A361)</f>
        <v/>
      </c>
      <c r="B361" s="33" t="str">
        <f>IF([6]道具信息!B361="","",[6]道具信息!B361)</f>
        <v/>
      </c>
      <c r="C361" s="33">
        <f>IF([6]道具信息!C361="","",[6]道具信息!C361)</f>
        <v>20078</v>
      </c>
      <c r="D361" s="33" t="str">
        <f>IF([6]道具信息!D361="","",[6]道具信息!D361)</f>
        <v>军师护符·极</v>
      </c>
      <c r="E361" s="33">
        <f>IF([6]道具信息!E361="","",[6]道具信息!E361)</f>
        <v>140</v>
      </c>
      <c r="F361" s="33">
        <f>IF([6]道具信息!F361="","",[6]道具信息!F361)</f>
        <v>1</v>
      </c>
      <c r="G361" s="33">
        <f>IF([6]道具信息!G361="","",[6]道具信息!G361)</f>
        <v>1</v>
      </c>
      <c r="H361" s="33">
        <f>IF([6]道具信息!H361="","",[6]道具信息!H361)</f>
        <v>1</v>
      </c>
      <c r="I361" s="33">
        <f>IF([6]道具信息!I361="","",[6]道具信息!I361)</f>
        <v>140</v>
      </c>
      <c r="J361" s="33">
        <f>IF([6]道具信息!J361="","",[6]道具信息!J361)</f>
        <v>140</v>
      </c>
      <c r="K361" s="33">
        <f>IF([6]道具信息!K361="","",[6]道具信息!K361)</f>
        <v>140</v>
      </c>
      <c r="L361" s="33" t="str">
        <f>IF([6]道具信息!L361="","",[6]道具信息!L361)</f>
        <v>神机妙算，才华横溢，可用于武将觉醒</v>
      </c>
      <c r="M361" s="33" t="str">
        <f>IF([6]道具信息!M361="","",[6]道具信息!M361)</f>
        <v/>
      </c>
      <c r="N361" s="33" t="str">
        <f>IF([6]道具信息!N361="","",[6]道具信息!N361)</f>
        <v/>
      </c>
      <c r="O361" s="33" t="str">
        <f>IF([6]道具信息!O361="","",[6]道具信息!O361)</f>
        <v/>
      </c>
      <c r="P361" s="33" t="str">
        <f>IF([6]道具信息!P361="","",[6]道具信息!P361)</f>
        <v/>
      </c>
      <c r="Q361" s="33" t="str">
        <f>IF([6]道具信息!Q361="","",[6]道具信息!Q361)</f>
        <v/>
      </c>
      <c r="R361" s="33" t="str">
        <f>IF([6]道具信息!R361="","",[6]道具信息!R361)</f>
        <v/>
      </c>
      <c r="S361" s="33" t="str">
        <f>IF([6]道具信息!S361="","",[6]道具信息!S361)</f>
        <v/>
      </c>
      <c r="T361" s="33" t="str">
        <f>IF([6]道具信息!T361="","",[6]道具信息!T361)</f>
        <v/>
      </c>
      <c r="U361" s="33" t="str">
        <f>IF([6]道具信息!U361="","",[6]道具信息!U361)</f>
        <v/>
      </c>
      <c r="V361" s="33" t="str">
        <f>IF([6]道具信息!V361="","",[6]道具信息!V361)</f>
        <v/>
      </c>
      <c r="W361" s="33" t="str">
        <f>IF([6]道具信息!W361="","",[6]道具信息!W361)</f>
        <v/>
      </c>
      <c r="X361" s="33" t="str">
        <f>IF([6]道具信息!X361="","",[6]道具信息!X361)</f>
        <v/>
      </c>
      <c r="Y361" s="33" t="str">
        <f>IF([6]道具信息!Y361="","",[6]道具信息!Y361)</f>
        <v/>
      </c>
      <c r="Z361" s="33" t="str">
        <f>IF([6]道具信息!Z361="","",[6]道具信息!Z361)</f>
        <v/>
      </c>
    </row>
    <row r="362" spans="1:26" x14ac:dyDescent="0.15">
      <c r="A362" s="33" t="str">
        <f>IF([6]道具信息!A362="","",[6]道具信息!A362)</f>
        <v/>
      </c>
      <c r="B362" s="33" t="str">
        <f>IF([6]道具信息!B362="","",[6]道具信息!B362)</f>
        <v/>
      </c>
      <c r="C362" s="33">
        <f>IF([6]道具信息!C362="","",[6]道具信息!C362)</f>
        <v>20079</v>
      </c>
      <c r="D362" s="33" t="str">
        <f>IF([6]道具信息!D362="","",[6]道具信息!D362)</f>
        <v>统帅护符·极</v>
      </c>
      <c r="E362" s="33">
        <f>IF([6]道具信息!E362="","",[6]道具信息!E362)</f>
        <v>140</v>
      </c>
      <c r="F362" s="33">
        <f>IF([6]道具信息!F362="","",[6]道具信息!F362)</f>
        <v>1</v>
      </c>
      <c r="G362" s="33">
        <f>IF([6]道具信息!G362="","",[6]道具信息!G362)</f>
        <v>1</v>
      </c>
      <c r="H362" s="33">
        <f>IF([6]道具信息!H362="","",[6]道具信息!H362)</f>
        <v>1</v>
      </c>
      <c r="I362" s="33">
        <f>IF([6]道具信息!I362="","",[6]道具信息!I362)</f>
        <v>140</v>
      </c>
      <c r="J362" s="33">
        <f>IF([6]道具信息!J362="","",[6]道具信息!J362)</f>
        <v>140</v>
      </c>
      <c r="K362" s="33">
        <f>IF([6]道具信息!K362="","",[6]道具信息!K362)</f>
        <v>140</v>
      </c>
      <c r="L362" s="33" t="str">
        <f>IF([6]道具信息!L362="","",[6]道具信息!L362)</f>
        <v>号令如山，统帅三军，可用于武将觉醒</v>
      </c>
      <c r="M362" s="33" t="str">
        <f>IF([6]道具信息!M362="","",[6]道具信息!M362)</f>
        <v/>
      </c>
      <c r="N362" s="33" t="str">
        <f>IF([6]道具信息!N362="","",[6]道具信息!N362)</f>
        <v/>
      </c>
      <c r="O362" s="33" t="str">
        <f>IF([6]道具信息!O362="","",[6]道具信息!O362)</f>
        <v/>
      </c>
      <c r="P362" s="33" t="str">
        <f>IF([6]道具信息!P362="","",[6]道具信息!P362)</f>
        <v/>
      </c>
      <c r="Q362" s="33" t="str">
        <f>IF([6]道具信息!Q362="","",[6]道具信息!Q362)</f>
        <v/>
      </c>
      <c r="R362" s="33" t="str">
        <f>IF([6]道具信息!R362="","",[6]道具信息!R362)</f>
        <v/>
      </c>
      <c r="S362" s="33" t="str">
        <f>IF([6]道具信息!S362="","",[6]道具信息!S362)</f>
        <v/>
      </c>
      <c r="T362" s="33" t="str">
        <f>IF([6]道具信息!T362="","",[6]道具信息!T362)</f>
        <v/>
      </c>
      <c r="U362" s="33" t="str">
        <f>IF([6]道具信息!U362="","",[6]道具信息!U362)</f>
        <v/>
      </c>
      <c r="V362" s="33" t="str">
        <f>IF([6]道具信息!V362="","",[6]道具信息!V362)</f>
        <v/>
      </c>
      <c r="W362" s="33" t="str">
        <f>IF([6]道具信息!W362="","",[6]道具信息!W362)</f>
        <v/>
      </c>
      <c r="X362" s="33" t="str">
        <f>IF([6]道具信息!X362="","",[6]道具信息!X362)</f>
        <v/>
      </c>
      <c r="Y362" s="33" t="str">
        <f>IF([6]道具信息!Y362="","",[6]道具信息!Y362)</f>
        <v/>
      </c>
      <c r="Z362" s="33" t="str">
        <f>IF([6]道具信息!Z362="","",[6]道具信息!Z362)</f>
        <v/>
      </c>
    </row>
    <row r="363" spans="1:26" x14ac:dyDescent="0.15">
      <c r="A363" s="33" t="str">
        <f>IF([6]道具信息!A363="","",[6]道具信息!A363)</f>
        <v/>
      </c>
      <c r="B363" s="33" t="str">
        <f>IF([6]道具信息!B363="","",[6]道具信息!B363)</f>
        <v/>
      </c>
      <c r="C363" s="33" t="str">
        <f>IF([6]道具信息!C363="","",[6]道具信息!C363)</f>
        <v/>
      </c>
      <c r="D363" s="33" t="str">
        <f>IF([6]道具信息!D363="","",[6]道具信息!D363)</f>
        <v/>
      </c>
      <c r="E363" s="33" t="str">
        <f>IF([6]道具信息!E363="","",[6]道具信息!E363)</f>
        <v/>
      </c>
      <c r="F363" s="33" t="str">
        <f>IF([6]道具信息!F363="","",[6]道具信息!F363)</f>
        <v/>
      </c>
      <c r="G363" s="33" t="str">
        <f>IF([6]道具信息!G363="","",[6]道具信息!G363)</f>
        <v/>
      </c>
      <c r="H363" s="33" t="str">
        <f>IF([6]道具信息!H363="","",[6]道具信息!H363)</f>
        <v/>
      </c>
      <c r="I363" s="33" t="str">
        <f>IF([6]道具信息!I363="","",[6]道具信息!I363)</f>
        <v/>
      </c>
      <c r="J363" s="33" t="str">
        <f>IF([6]道具信息!J363="","",[6]道具信息!J363)</f>
        <v/>
      </c>
      <c r="K363" s="33" t="str">
        <f>IF([6]道具信息!K363="","",[6]道具信息!K363)</f>
        <v/>
      </c>
      <c r="L363" s="33" t="str">
        <f>IF([6]道具信息!L363="","",[6]道具信息!L363)</f>
        <v/>
      </c>
      <c r="M363" s="33" t="str">
        <f>IF([6]道具信息!M363="","",[6]道具信息!M363)</f>
        <v/>
      </c>
      <c r="N363" s="33" t="str">
        <f>IF([6]道具信息!N363="","",[6]道具信息!N363)</f>
        <v/>
      </c>
      <c r="O363" s="33" t="str">
        <f>IF([6]道具信息!O363="","",[6]道具信息!O363)</f>
        <v/>
      </c>
      <c r="P363" s="33" t="str">
        <f>IF([6]道具信息!P363="","",[6]道具信息!P363)</f>
        <v/>
      </c>
      <c r="Q363" s="33" t="str">
        <f>IF([6]道具信息!Q363="","",[6]道具信息!Q363)</f>
        <v/>
      </c>
      <c r="R363" s="33" t="str">
        <f>IF([6]道具信息!R363="","",[6]道具信息!R363)</f>
        <v/>
      </c>
      <c r="S363" s="33" t="str">
        <f>IF([6]道具信息!S363="","",[6]道具信息!S363)</f>
        <v/>
      </c>
      <c r="T363" s="33" t="str">
        <f>IF([6]道具信息!T363="","",[6]道具信息!T363)</f>
        <v/>
      </c>
      <c r="U363" s="33" t="str">
        <f>IF([6]道具信息!U363="","",[6]道具信息!U363)</f>
        <v/>
      </c>
      <c r="V363" s="33" t="str">
        <f>IF([6]道具信息!V363="","",[6]道具信息!V363)</f>
        <v/>
      </c>
      <c r="W363" s="33" t="str">
        <f>IF([6]道具信息!W363="","",[6]道具信息!W363)</f>
        <v/>
      </c>
      <c r="X363" s="33" t="str">
        <f>IF([6]道具信息!X363="","",[6]道具信息!X363)</f>
        <v/>
      </c>
      <c r="Y363" s="33" t="str">
        <f>IF([6]道具信息!Y363="","",[6]道具信息!Y363)</f>
        <v/>
      </c>
      <c r="Z363" s="33" t="str">
        <f>IF([6]道具信息!Z363="","",[6]道具信息!Z363)</f>
        <v/>
      </c>
    </row>
    <row r="364" spans="1:26" x14ac:dyDescent="0.15">
      <c r="A364" s="33" t="str">
        <f>IF([6]道具信息!A364="","",[6]道具信息!A364)</f>
        <v/>
      </c>
      <c r="B364" s="33" t="str">
        <f>IF([6]道具信息!B364="","",[6]道具信息!B364)</f>
        <v/>
      </c>
      <c r="C364" s="33" t="str">
        <f>IF([6]道具信息!C364="","",[6]道具信息!C364)</f>
        <v/>
      </c>
      <c r="D364" s="33" t="str">
        <f>IF([6]道具信息!D364="","",[6]道具信息!D364)</f>
        <v/>
      </c>
      <c r="E364" s="33" t="str">
        <f>IF([6]道具信息!E364="","",[6]道具信息!E364)</f>
        <v/>
      </c>
      <c r="F364" s="33" t="str">
        <f>IF([6]道具信息!F364="","",[6]道具信息!F364)</f>
        <v/>
      </c>
      <c r="G364" s="33" t="str">
        <f>IF([6]道具信息!G364="","",[6]道具信息!G364)</f>
        <v/>
      </c>
      <c r="H364" s="33" t="str">
        <f>IF([6]道具信息!H364="","",[6]道具信息!H364)</f>
        <v/>
      </c>
      <c r="I364" s="33" t="str">
        <f>IF([6]道具信息!I364="","",[6]道具信息!I364)</f>
        <v/>
      </c>
      <c r="J364" s="33" t="str">
        <f>IF([6]道具信息!J364="","",[6]道具信息!J364)</f>
        <v/>
      </c>
      <c r="K364" s="33" t="str">
        <f>IF([6]道具信息!K364="","",[6]道具信息!K364)</f>
        <v/>
      </c>
      <c r="L364" s="33" t="str">
        <f>IF([6]道具信息!L364="","",[6]道具信息!L364)</f>
        <v/>
      </c>
      <c r="M364" s="33" t="str">
        <f>IF([6]道具信息!M364="","",[6]道具信息!M364)</f>
        <v/>
      </c>
      <c r="N364" s="33" t="str">
        <f>IF([6]道具信息!N364="","",[6]道具信息!N364)</f>
        <v/>
      </c>
      <c r="O364" s="33" t="str">
        <f>IF([6]道具信息!O364="","",[6]道具信息!O364)</f>
        <v/>
      </c>
      <c r="P364" s="33" t="str">
        <f>IF([6]道具信息!P364="","",[6]道具信息!P364)</f>
        <v/>
      </c>
      <c r="Q364" s="33" t="str">
        <f>IF([6]道具信息!Q364="","",[6]道具信息!Q364)</f>
        <v/>
      </c>
      <c r="R364" s="33" t="str">
        <f>IF([6]道具信息!R364="","",[6]道具信息!R364)</f>
        <v/>
      </c>
      <c r="S364" s="33" t="str">
        <f>IF([6]道具信息!S364="","",[6]道具信息!S364)</f>
        <v/>
      </c>
      <c r="T364" s="33" t="str">
        <f>IF([6]道具信息!T364="","",[6]道具信息!T364)</f>
        <v/>
      </c>
      <c r="U364" s="33" t="str">
        <f>IF([6]道具信息!U364="","",[6]道具信息!U364)</f>
        <v/>
      </c>
      <c r="V364" s="33" t="str">
        <f>IF([6]道具信息!V364="","",[6]道具信息!V364)</f>
        <v/>
      </c>
      <c r="W364" s="33" t="str">
        <f>IF([6]道具信息!W364="","",[6]道具信息!W364)</f>
        <v/>
      </c>
      <c r="X364" s="33" t="str">
        <f>IF([6]道具信息!X364="","",[6]道具信息!X364)</f>
        <v/>
      </c>
      <c r="Y364" s="33" t="str">
        <f>IF([6]道具信息!Y364="","",[6]道具信息!Y364)</f>
        <v/>
      </c>
      <c r="Z364" s="33" t="str">
        <f>IF([6]道具信息!Z364="","",[6]道具信息!Z364)</f>
        <v/>
      </c>
    </row>
    <row r="365" spans="1:26" x14ac:dyDescent="0.15">
      <c r="A365" s="33" t="str">
        <f>IF([6]道具信息!A365="","",[6]道具信息!A365)</f>
        <v/>
      </c>
      <c r="B365" s="33" t="str">
        <f>IF([6]道具信息!B365="","",[6]道具信息!B365)</f>
        <v/>
      </c>
      <c r="C365" s="33">
        <f>IF([6]道具信息!C365="","",[6]道具信息!C365)</f>
        <v>23001</v>
      </c>
      <c r="D365" s="33" t="str">
        <f>IF([6]道具信息!D365="","",[6]道具信息!D365)</f>
        <v>紫色步将自选宝箱</v>
      </c>
      <c r="E365" s="33">
        <f>IF([6]道具信息!E365="","",[6]道具信息!E365)</f>
        <v>600</v>
      </c>
      <c r="F365" s="33">
        <f>IF([6]道具信息!F365="","",[6]道具信息!F365)</f>
        <v>1</v>
      </c>
      <c r="G365" s="33">
        <f>IF([6]道具信息!G365="","",[6]道具信息!G365)</f>
        <v>1</v>
      </c>
      <c r="H365" s="33">
        <f>IF([6]道具信息!H365="","",[6]道具信息!H365)</f>
        <v>1</v>
      </c>
      <c r="I365" s="33">
        <f>IF([6]道具信息!I365="","",[6]道具信息!I365)</f>
        <v>600</v>
      </c>
      <c r="J365" s="33">
        <f>IF([6]道具信息!J365="","",[6]道具信息!J365)</f>
        <v>600</v>
      </c>
      <c r="K365" s="33">
        <f>IF([6]道具信息!K365="","",[6]道具信息!K365)</f>
        <v>600</v>
      </c>
      <c r="L365" s="33" t="str">
        <f>IF([6]道具信息!L365="","",[6]道具信息!L365)</f>
        <v>使用后选择获得一个紫色步将</v>
      </c>
      <c r="M365" s="33" t="str">
        <f>IF([6]道具信息!M365="","",[6]道具信息!M365)</f>
        <v/>
      </c>
      <c r="N365" s="33" t="str">
        <f>IF([6]道具信息!N365="","",[6]道具信息!N365)</f>
        <v/>
      </c>
      <c r="O365" s="33" t="str">
        <f>IF([6]道具信息!O365="","",[6]道具信息!O365)</f>
        <v/>
      </c>
      <c r="P365" s="33" t="str">
        <f>IF([6]道具信息!P365="","",[6]道具信息!P365)</f>
        <v/>
      </c>
      <c r="Q365" s="33" t="str">
        <f>IF([6]道具信息!Q365="","",[6]道具信息!Q365)</f>
        <v/>
      </c>
      <c r="R365" s="33" t="str">
        <f>IF([6]道具信息!R365="","",[6]道具信息!R365)</f>
        <v/>
      </c>
      <c r="S365" s="33" t="str">
        <f>IF([6]道具信息!S365="","",[6]道具信息!S365)</f>
        <v/>
      </c>
      <c r="T365" s="33" t="str">
        <f>IF([6]道具信息!T365="","",[6]道具信息!T365)</f>
        <v/>
      </c>
      <c r="U365" s="33" t="str">
        <f>IF([6]道具信息!U365="","",[6]道具信息!U365)</f>
        <v/>
      </c>
      <c r="V365" s="33" t="str">
        <f>IF([6]道具信息!V365="","",[6]道具信息!V365)</f>
        <v/>
      </c>
      <c r="W365" s="33" t="str">
        <f>IF([6]道具信息!W365="","",[6]道具信息!W365)</f>
        <v/>
      </c>
      <c r="X365" s="33" t="str">
        <f>IF([6]道具信息!X365="","",[6]道具信息!X365)</f>
        <v/>
      </c>
      <c r="Y365" s="33" t="str">
        <f>IF([6]道具信息!Y365="","",[6]道具信息!Y365)</f>
        <v/>
      </c>
      <c r="Z365" s="33" t="str">
        <f>IF([6]道具信息!Z365="","",[6]道具信息!Z365)</f>
        <v/>
      </c>
    </row>
    <row r="366" spans="1:26" x14ac:dyDescent="0.15">
      <c r="A366" s="33" t="str">
        <f>IF([6]道具信息!A366="","",[6]道具信息!A366)</f>
        <v/>
      </c>
      <c r="B366" s="33" t="str">
        <f>IF([6]道具信息!B366="","",[6]道具信息!B366)</f>
        <v/>
      </c>
      <c r="C366" s="33">
        <f>IF([6]道具信息!C366="","",[6]道具信息!C366)</f>
        <v>23002</v>
      </c>
      <c r="D366" s="33" t="str">
        <f>IF([6]道具信息!D366="","",[6]道具信息!D366)</f>
        <v>橙色步将自选宝箱</v>
      </c>
      <c r="E366" s="33">
        <f>IF([6]道具信息!E366="","",[6]道具信息!E366)</f>
        <v>4800</v>
      </c>
      <c r="F366" s="33">
        <f>IF([6]道具信息!F366="","",[6]道具信息!F366)</f>
        <v>1</v>
      </c>
      <c r="G366" s="33">
        <f>IF([6]道具信息!G366="","",[6]道具信息!G366)</f>
        <v>1</v>
      </c>
      <c r="H366" s="33">
        <f>IF([6]道具信息!H366="","",[6]道具信息!H366)</f>
        <v>1</v>
      </c>
      <c r="I366" s="33">
        <f>IF([6]道具信息!I366="","",[6]道具信息!I366)</f>
        <v>4800</v>
      </c>
      <c r="J366" s="33">
        <f>IF([6]道具信息!J366="","",[6]道具信息!J366)</f>
        <v>4800</v>
      </c>
      <c r="K366" s="33">
        <f>IF([6]道具信息!K366="","",[6]道具信息!K366)</f>
        <v>4800</v>
      </c>
      <c r="L366" s="33" t="str">
        <f>IF([6]道具信息!L366="","",[6]道具信息!L366)</f>
        <v>使用后选择获得一个橙色武将</v>
      </c>
      <c r="M366" s="33" t="str">
        <f>IF([6]道具信息!M366="","",[6]道具信息!M366)</f>
        <v/>
      </c>
      <c r="N366" s="33" t="str">
        <f>IF([6]道具信息!N366="","",[6]道具信息!N366)</f>
        <v/>
      </c>
      <c r="O366" s="33" t="str">
        <f>IF([6]道具信息!O366="","",[6]道具信息!O366)</f>
        <v/>
      </c>
      <c r="P366" s="33" t="str">
        <f>IF([6]道具信息!P366="","",[6]道具信息!P366)</f>
        <v/>
      </c>
      <c r="Q366" s="33" t="str">
        <f>IF([6]道具信息!Q366="","",[6]道具信息!Q366)</f>
        <v/>
      </c>
      <c r="R366" s="33" t="str">
        <f>IF([6]道具信息!R366="","",[6]道具信息!R366)</f>
        <v/>
      </c>
      <c r="S366" s="33" t="str">
        <f>IF([6]道具信息!S366="","",[6]道具信息!S366)</f>
        <v/>
      </c>
      <c r="T366" s="33" t="str">
        <f>IF([6]道具信息!T366="","",[6]道具信息!T366)</f>
        <v/>
      </c>
      <c r="U366" s="33" t="str">
        <f>IF([6]道具信息!U366="","",[6]道具信息!U366)</f>
        <v/>
      </c>
      <c r="V366" s="33" t="str">
        <f>IF([6]道具信息!V366="","",[6]道具信息!V366)</f>
        <v/>
      </c>
      <c r="W366" s="33" t="str">
        <f>IF([6]道具信息!W366="","",[6]道具信息!W366)</f>
        <v/>
      </c>
      <c r="X366" s="33" t="str">
        <f>IF([6]道具信息!X366="","",[6]道具信息!X366)</f>
        <v/>
      </c>
      <c r="Y366" s="33" t="str">
        <f>IF([6]道具信息!Y366="","",[6]道具信息!Y366)</f>
        <v/>
      </c>
      <c r="Z366" s="33" t="str">
        <f>IF([6]道具信息!Z366="","",[6]道具信息!Z366)</f>
        <v/>
      </c>
    </row>
    <row r="367" spans="1:26" x14ac:dyDescent="0.15">
      <c r="A367" s="33" t="str">
        <f>IF([6]道具信息!A367="","",[6]道具信息!A367)</f>
        <v/>
      </c>
      <c r="B367" s="33" t="str">
        <f>IF([6]道具信息!B367="","",[6]道具信息!B367)</f>
        <v/>
      </c>
      <c r="C367" s="33">
        <f>IF([6]道具信息!C367="","",[6]道具信息!C367)</f>
        <v>23003</v>
      </c>
      <c r="D367" s="33" t="str">
        <f>IF([6]道具信息!D367="","",[6]道具信息!D367)</f>
        <v>红色步将自选宝箱</v>
      </c>
      <c r="E367" s="33">
        <f>IF([6]道具信息!E367="","",[6]道具信息!E367)</f>
        <v>14400</v>
      </c>
      <c r="F367" s="33">
        <f>IF([6]道具信息!F367="","",[6]道具信息!F367)</f>
        <v>1</v>
      </c>
      <c r="G367" s="33">
        <f>IF([6]道具信息!G367="","",[6]道具信息!G367)</f>
        <v>1</v>
      </c>
      <c r="H367" s="33">
        <f>IF([6]道具信息!H367="","",[6]道具信息!H367)</f>
        <v>1</v>
      </c>
      <c r="I367" s="33">
        <f>IF([6]道具信息!I367="","",[6]道具信息!I367)</f>
        <v>14400</v>
      </c>
      <c r="J367" s="33">
        <f>IF([6]道具信息!J367="","",[6]道具信息!J367)</f>
        <v>14400</v>
      </c>
      <c r="K367" s="33">
        <f>IF([6]道具信息!K367="","",[6]道具信息!K367)</f>
        <v>14400</v>
      </c>
      <c r="L367" s="33" t="str">
        <f>IF([6]道具信息!L367="","",[6]道具信息!L367)</f>
        <v>使用后选择获得一个红色步将</v>
      </c>
      <c r="M367" s="33" t="str">
        <f>IF([6]道具信息!M367="","",[6]道具信息!M367)</f>
        <v/>
      </c>
      <c r="N367" s="33" t="str">
        <f>IF([6]道具信息!N367="","",[6]道具信息!N367)</f>
        <v/>
      </c>
      <c r="O367" s="33" t="str">
        <f>IF([6]道具信息!O367="","",[6]道具信息!O367)</f>
        <v/>
      </c>
      <c r="P367" s="33" t="str">
        <f>IF([6]道具信息!P367="","",[6]道具信息!P367)</f>
        <v/>
      </c>
      <c r="Q367" s="33" t="str">
        <f>IF([6]道具信息!Q367="","",[6]道具信息!Q367)</f>
        <v/>
      </c>
      <c r="R367" s="33" t="str">
        <f>IF([6]道具信息!R367="","",[6]道具信息!R367)</f>
        <v/>
      </c>
      <c r="S367" s="33" t="str">
        <f>IF([6]道具信息!S367="","",[6]道具信息!S367)</f>
        <v/>
      </c>
      <c r="T367" s="33" t="str">
        <f>IF([6]道具信息!T367="","",[6]道具信息!T367)</f>
        <v/>
      </c>
      <c r="U367" s="33" t="str">
        <f>IF([6]道具信息!U367="","",[6]道具信息!U367)</f>
        <v/>
      </c>
      <c r="V367" s="33" t="str">
        <f>IF([6]道具信息!V367="","",[6]道具信息!V367)</f>
        <v/>
      </c>
      <c r="W367" s="33" t="str">
        <f>IF([6]道具信息!W367="","",[6]道具信息!W367)</f>
        <v/>
      </c>
      <c r="X367" s="33" t="str">
        <f>IF([6]道具信息!X367="","",[6]道具信息!X367)</f>
        <v/>
      </c>
      <c r="Y367" s="33" t="str">
        <f>IF([6]道具信息!Y367="","",[6]道具信息!Y367)</f>
        <v/>
      </c>
      <c r="Z367" s="33" t="str">
        <f>IF([6]道具信息!Z367="","",[6]道具信息!Z367)</f>
        <v/>
      </c>
    </row>
    <row r="368" spans="1:26" x14ac:dyDescent="0.15">
      <c r="A368" s="33" t="str">
        <f>IF([6]道具信息!A368="","",[6]道具信息!A368)</f>
        <v/>
      </c>
      <c r="B368" s="33" t="str">
        <f>IF([6]道具信息!B368="","",[6]道具信息!B368)</f>
        <v/>
      </c>
      <c r="C368" s="33">
        <f>IF([6]道具信息!C368="","",[6]道具信息!C368)</f>
        <v>23004</v>
      </c>
      <c r="D368" s="33" t="str">
        <f>IF([6]道具信息!D368="","",[6]道具信息!D368)</f>
        <v>紫色骑将自选宝箱</v>
      </c>
      <c r="E368" s="33">
        <f>IF([6]道具信息!E368="","",[6]道具信息!E368)</f>
        <v>600</v>
      </c>
      <c r="F368" s="33">
        <f>IF([6]道具信息!F368="","",[6]道具信息!F368)</f>
        <v>1</v>
      </c>
      <c r="G368" s="33">
        <f>IF([6]道具信息!G368="","",[6]道具信息!G368)</f>
        <v>1</v>
      </c>
      <c r="H368" s="33">
        <f>IF([6]道具信息!H368="","",[6]道具信息!H368)</f>
        <v>1</v>
      </c>
      <c r="I368" s="33">
        <f>IF([6]道具信息!I368="","",[6]道具信息!I368)</f>
        <v>600</v>
      </c>
      <c r="J368" s="33">
        <f>IF([6]道具信息!J368="","",[6]道具信息!J368)</f>
        <v>600</v>
      </c>
      <c r="K368" s="33">
        <f>IF([6]道具信息!K368="","",[6]道具信息!K368)</f>
        <v>600</v>
      </c>
      <c r="L368" s="33" t="str">
        <f>IF([6]道具信息!L368="","",[6]道具信息!L368)</f>
        <v>使用后选择获得一个紫色骑将</v>
      </c>
      <c r="M368" s="33" t="str">
        <f>IF([6]道具信息!M368="","",[6]道具信息!M368)</f>
        <v/>
      </c>
      <c r="N368" s="33" t="str">
        <f>IF([6]道具信息!N368="","",[6]道具信息!N368)</f>
        <v/>
      </c>
      <c r="O368" s="33" t="str">
        <f>IF([6]道具信息!O368="","",[6]道具信息!O368)</f>
        <v/>
      </c>
      <c r="P368" s="33" t="str">
        <f>IF([6]道具信息!P368="","",[6]道具信息!P368)</f>
        <v/>
      </c>
      <c r="Q368" s="33" t="str">
        <f>IF([6]道具信息!Q368="","",[6]道具信息!Q368)</f>
        <v/>
      </c>
      <c r="R368" s="33" t="str">
        <f>IF([6]道具信息!R368="","",[6]道具信息!R368)</f>
        <v/>
      </c>
      <c r="S368" s="33" t="str">
        <f>IF([6]道具信息!S368="","",[6]道具信息!S368)</f>
        <v/>
      </c>
      <c r="T368" s="33" t="str">
        <f>IF([6]道具信息!T368="","",[6]道具信息!T368)</f>
        <v/>
      </c>
      <c r="U368" s="33" t="str">
        <f>IF([6]道具信息!U368="","",[6]道具信息!U368)</f>
        <v/>
      </c>
      <c r="V368" s="33" t="str">
        <f>IF([6]道具信息!V368="","",[6]道具信息!V368)</f>
        <v/>
      </c>
      <c r="W368" s="33" t="str">
        <f>IF([6]道具信息!W368="","",[6]道具信息!W368)</f>
        <v/>
      </c>
      <c r="X368" s="33" t="str">
        <f>IF([6]道具信息!X368="","",[6]道具信息!X368)</f>
        <v/>
      </c>
      <c r="Y368" s="33" t="str">
        <f>IF([6]道具信息!Y368="","",[6]道具信息!Y368)</f>
        <v/>
      </c>
      <c r="Z368" s="33" t="str">
        <f>IF([6]道具信息!Z368="","",[6]道具信息!Z368)</f>
        <v/>
      </c>
    </row>
    <row r="369" spans="1:26" x14ac:dyDescent="0.15">
      <c r="A369" s="33" t="str">
        <f>IF([6]道具信息!A369="","",[6]道具信息!A369)</f>
        <v/>
      </c>
      <c r="B369" s="33" t="str">
        <f>IF([6]道具信息!B369="","",[6]道具信息!B369)</f>
        <v/>
      </c>
      <c r="C369" s="33">
        <f>IF([6]道具信息!C369="","",[6]道具信息!C369)</f>
        <v>23005</v>
      </c>
      <c r="D369" s="33" t="str">
        <f>IF([6]道具信息!D369="","",[6]道具信息!D369)</f>
        <v>橙色骑将自选宝箱</v>
      </c>
      <c r="E369" s="33">
        <f>IF([6]道具信息!E369="","",[6]道具信息!E369)</f>
        <v>4800</v>
      </c>
      <c r="F369" s="33">
        <f>IF([6]道具信息!F369="","",[6]道具信息!F369)</f>
        <v>1</v>
      </c>
      <c r="G369" s="33">
        <f>IF([6]道具信息!G369="","",[6]道具信息!G369)</f>
        <v>1</v>
      </c>
      <c r="H369" s="33">
        <f>IF([6]道具信息!H369="","",[6]道具信息!H369)</f>
        <v>1</v>
      </c>
      <c r="I369" s="33">
        <f>IF([6]道具信息!I369="","",[6]道具信息!I369)</f>
        <v>4800</v>
      </c>
      <c r="J369" s="33">
        <f>IF([6]道具信息!J369="","",[6]道具信息!J369)</f>
        <v>4800</v>
      </c>
      <c r="K369" s="33">
        <f>IF([6]道具信息!K369="","",[6]道具信息!K369)</f>
        <v>4800</v>
      </c>
      <c r="L369" s="33" t="str">
        <f>IF([6]道具信息!L369="","",[6]道具信息!L369)</f>
        <v>使用后选择获得一个橙色骑将</v>
      </c>
      <c r="M369" s="33" t="str">
        <f>IF([6]道具信息!M369="","",[6]道具信息!M369)</f>
        <v/>
      </c>
      <c r="N369" s="33" t="str">
        <f>IF([6]道具信息!N369="","",[6]道具信息!N369)</f>
        <v/>
      </c>
      <c r="O369" s="33" t="str">
        <f>IF([6]道具信息!O369="","",[6]道具信息!O369)</f>
        <v/>
      </c>
      <c r="P369" s="33" t="str">
        <f>IF([6]道具信息!P369="","",[6]道具信息!P369)</f>
        <v/>
      </c>
      <c r="Q369" s="33" t="str">
        <f>IF([6]道具信息!Q369="","",[6]道具信息!Q369)</f>
        <v/>
      </c>
      <c r="R369" s="33" t="str">
        <f>IF([6]道具信息!R369="","",[6]道具信息!R369)</f>
        <v/>
      </c>
      <c r="S369" s="33" t="str">
        <f>IF([6]道具信息!S369="","",[6]道具信息!S369)</f>
        <v/>
      </c>
      <c r="T369" s="33" t="str">
        <f>IF([6]道具信息!T369="","",[6]道具信息!T369)</f>
        <v/>
      </c>
      <c r="U369" s="33" t="str">
        <f>IF([6]道具信息!U369="","",[6]道具信息!U369)</f>
        <v/>
      </c>
      <c r="V369" s="33" t="str">
        <f>IF([6]道具信息!V369="","",[6]道具信息!V369)</f>
        <v/>
      </c>
      <c r="W369" s="33" t="str">
        <f>IF([6]道具信息!W369="","",[6]道具信息!W369)</f>
        <v/>
      </c>
      <c r="X369" s="33" t="str">
        <f>IF([6]道具信息!X369="","",[6]道具信息!X369)</f>
        <v/>
      </c>
      <c r="Y369" s="33" t="str">
        <f>IF([6]道具信息!Y369="","",[6]道具信息!Y369)</f>
        <v/>
      </c>
      <c r="Z369" s="33" t="str">
        <f>IF([6]道具信息!Z369="","",[6]道具信息!Z369)</f>
        <v/>
      </c>
    </row>
    <row r="370" spans="1:26" x14ac:dyDescent="0.15">
      <c r="A370" s="33" t="str">
        <f>IF([6]道具信息!A370="","",[6]道具信息!A370)</f>
        <v/>
      </c>
      <c r="B370" s="33" t="str">
        <f>IF([6]道具信息!B370="","",[6]道具信息!B370)</f>
        <v/>
      </c>
      <c r="C370" s="33">
        <f>IF([6]道具信息!C370="","",[6]道具信息!C370)</f>
        <v>23006</v>
      </c>
      <c r="D370" s="33" t="str">
        <f>IF([6]道具信息!D370="","",[6]道具信息!D370)</f>
        <v>红色骑将自选宝箱</v>
      </c>
      <c r="E370" s="33">
        <f>IF([6]道具信息!E370="","",[6]道具信息!E370)</f>
        <v>14400</v>
      </c>
      <c r="F370" s="33">
        <f>IF([6]道具信息!F370="","",[6]道具信息!F370)</f>
        <v>1</v>
      </c>
      <c r="G370" s="33">
        <f>IF([6]道具信息!G370="","",[6]道具信息!G370)</f>
        <v>1</v>
      </c>
      <c r="H370" s="33">
        <f>IF([6]道具信息!H370="","",[6]道具信息!H370)</f>
        <v>1</v>
      </c>
      <c r="I370" s="33">
        <f>IF([6]道具信息!I370="","",[6]道具信息!I370)</f>
        <v>14400</v>
      </c>
      <c r="J370" s="33">
        <f>IF([6]道具信息!J370="","",[6]道具信息!J370)</f>
        <v>14400</v>
      </c>
      <c r="K370" s="33">
        <f>IF([6]道具信息!K370="","",[6]道具信息!K370)</f>
        <v>14400</v>
      </c>
      <c r="L370" s="33" t="str">
        <f>IF([6]道具信息!L370="","",[6]道具信息!L370)</f>
        <v>使用后选择获得一个红色骑将</v>
      </c>
      <c r="M370" s="33" t="str">
        <f>IF([6]道具信息!M370="","",[6]道具信息!M370)</f>
        <v/>
      </c>
      <c r="N370" s="33" t="str">
        <f>IF([6]道具信息!N370="","",[6]道具信息!N370)</f>
        <v/>
      </c>
      <c r="O370" s="33" t="str">
        <f>IF([6]道具信息!O370="","",[6]道具信息!O370)</f>
        <v/>
      </c>
      <c r="P370" s="33" t="str">
        <f>IF([6]道具信息!P370="","",[6]道具信息!P370)</f>
        <v/>
      </c>
      <c r="Q370" s="33" t="str">
        <f>IF([6]道具信息!Q370="","",[6]道具信息!Q370)</f>
        <v/>
      </c>
      <c r="R370" s="33" t="str">
        <f>IF([6]道具信息!R370="","",[6]道具信息!R370)</f>
        <v/>
      </c>
      <c r="S370" s="33" t="str">
        <f>IF([6]道具信息!S370="","",[6]道具信息!S370)</f>
        <v/>
      </c>
      <c r="T370" s="33" t="str">
        <f>IF([6]道具信息!T370="","",[6]道具信息!T370)</f>
        <v/>
      </c>
      <c r="U370" s="33" t="str">
        <f>IF([6]道具信息!U370="","",[6]道具信息!U370)</f>
        <v/>
      </c>
      <c r="V370" s="33" t="str">
        <f>IF([6]道具信息!V370="","",[6]道具信息!V370)</f>
        <v/>
      </c>
      <c r="W370" s="33" t="str">
        <f>IF([6]道具信息!W370="","",[6]道具信息!W370)</f>
        <v/>
      </c>
      <c r="X370" s="33" t="str">
        <f>IF([6]道具信息!X370="","",[6]道具信息!X370)</f>
        <v/>
      </c>
      <c r="Y370" s="33" t="str">
        <f>IF([6]道具信息!Y370="","",[6]道具信息!Y370)</f>
        <v/>
      </c>
      <c r="Z370" s="33" t="str">
        <f>IF([6]道具信息!Z370="","",[6]道具信息!Z370)</f>
        <v/>
      </c>
    </row>
    <row r="371" spans="1:26" x14ac:dyDescent="0.15">
      <c r="A371" s="33" t="str">
        <f>IF([6]道具信息!A371="","",[6]道具信息!A371)</f>
        <v/>
      </c>
      <c r="B371" s="33" t="str">
        <f>IF([6]道具信息!B371="","",[6]道具信息!B371)</f>
        <v/>
      </c>
      <c r="C371" s="33">
        <f>IF([6]道具信息!C371="","",[6]道具信息!C371)</f>
        <v>23007</v>
      </c>
      <c r="D371" s="33" t="str">
        <f>IF([6]道具信息!D371="","",[6]道具信息!D371)</f>
        <v>紫色弓将自选宝箱</v>
      </c>
      <c r="E371" s="33">
        <f>IF([6]道具信息!E371="","",[6]道具信息!E371)</f>
        <v>600</v>
      </c>
      <c r="F371" s="33">
        <f>IF([6]道具信息!F371="","",[6]道具信息!F371)</f>
        <v>1</v>
      </c>
      <c r="G371" s="33">
        <f>IF([6]道具信息!G371="","",[6]道具信息!G371)</f>
        <v>1</v>
      </c>
      <c r="H371" s="33">
        <f>IF([6]道具信息!H371="","",[6]道具信息!H371)</f>
        <v>1</v>
      </c>
      <c r="I371" s="33">
        <f>IF([6]道具信息!I371="","",[6]道具信息!I371)</f>
        <v>600</v>
      </c>
      <c r="J371" s="33">
        <f>IF([6]道具信息!J371="","",[6]道具信息!J371)</f>
        <v>600</v>
      </c>
      <c r="K371" s="33">
        <f>IF([6]道具信息!K371="","",[6]道具信息!K371)</f>
        <v>600</v>
      </c>
      <c r="L371" s="33" t="str">
        <f>IF([6]道具信息!L371="","",[6]道具信息!L371)</f>
        <v>使用后选择获得一个紫色弓将</v>
      </c>
      <c r="M371" s="33" t="str">
        <f>IF([6]道具信息!M371="","",[6]道具信息!M371)</f>
        <v/>
      </c>
      <c r="N371" s="33" t="str">
        <f>IF([6]道具信息!N371="","",[6]道具信息!N371)</f>
        <v/>
      </c>
      <c r="O371" s="33" t="str">
        <f>IF([6]道具信息!O371="","",[6]道具信息!O371)</f>
        <v/>
      </c>
      <c r="P371" s="33" t="str">
        <f>IF([6]道具信息!P371="","",[6]道具信息!P371)</f>
        <v/>
      </c>
      <c r="Q371" s="33" t="str">
        <f>IF([6]道具信息!Q371="","",[6]道具信息!Q371)</f>
        <v/>
      </c>
      <c r="R371" s="33" t="str">
        <f>IF([6]道具信息!R371="","",[6]道具信息!R371)</f>
        <v/>
      </c>
      <c r="S371" s="33" t="str">
        <f>IF([6]道具信息!S371="","",[6]道具信息!S371)</f>
        <v/>
      </c>
      <c r="T371" s="33" t="str">
        <f>IF([6]道具信息!T371="","",[6]道具信息!T371)</f>
        <v/>
      </c>
      <c r="U371" s="33" t="str">
        <f>IF([6]道具信息!U371="","",[6]道具信息!U371)</f>
        <v/>
      </c>
      <c r="V371" s="33" t="str">
        <f>IF([6]道具信息!V371="","",[6]道具信息!V371)</f>
        <v/>
      </c>
      <c r="W371" s="33" t="str">
        <f>IF([6]道具信息!W371="","",[6]道具信息!W371)</f>
        <v/>
      </c>
      <c r="X371" s="33" t="str">
        <f>IF([6]道具信息!X371="","",[6]道具信息!X371)</f>
        <v/>
      </c>
      <c r="Y371" s="33" t="str">
        <f>IF([6]道具信息!Y371="","",[6]道具信息!Y371)</f>
        <v/>
      </c>
      <c r="Z371" s="33" t="str">
        <f>IF([6]道具信息!Z371="","",[6]道具信息!Z371)</f>
        <v/>
      </c>
    </row>
    <row r="372" spans="1:26" x14ac:dyDescent="0.15">
      <c r="A372" s="33" t="str">
        <f>IF([6]道具信息!A372="","",[6]道具信息!A372)</f>
        <v/>
      </c>
      <c r="B372" s="33" t="str">
        <f>IF([6]道具信息!B372="","",[6]道具信息!B372)</f>
        <v/>
      </c>
      <c r="C372" s="33">
        <f>IF([6]道具信息!C372="","",[6]道具信息!C372)</f>
        <v>23008</v>
      </c>
      <c r="D372" s="33" t="str">
        <f>IF([6]道具信息!D372="","",[6]道具信息!D372)</f>
        <v>橙色弓将自选宝箱</v>
      </c>
      <c r="E372" s="33">
        <f>IF([6]道具信息!E372="","",[6]道具信息!E372)</f>
        <v>4800</v>
      </c>
      <c r="F372" s="33">
        <f>IF([6]道具信息!F372="","",[6]道具信息!F372)</f>
        <v>1</v>
      </c>
      <c r="G372" s="33">
        <f>IF([6]道具信息!G372="","",[6]道具信息!G372)</f>
        <v>1</v>
      </c>
      <c r="H372" s="33">
        <f>IF([6]道具信息!H372="","",[6]道具信息!H372)</f>
        <v>1</v>
      </c>
      <c r="I372" s="33">
        <f>IF([6]道具信息!I372="","",[6]道具信息!I372)</f>
        <v>4800</v>
      </c>
      <c r="J372" s="33">
        <f>IF([6]道具信息!J372="","",[6]道具信息!J372)</f>
        <v>4800</v>
      </c>
      <c r="K372" s="33">
        <f>IF([6]道具信息!K372="","",[6]道具信息!K372)</f>
        <v>4800</v>
      </c>
      <c r="L372" s="33" t="str">
        <f>IF([6]道具信息!L372="","",[6]道具信息!L372)</f>
        <v>使用后选择获得一个橙色弓将</v>
      </c>
      <c r="M372" s="33" t="str">
        <f>IF([6]道具信息!M372="","",[6]道具信息!M372)</f>
        <v/>
      </c>
      <c r="N372" s="33" t="str">
        <f>IF([6]道具信息!N372="","",[6]道具信息!N372)</f>
        <v/>
      </c>
      <c r="O372" s="33" t="str">
        <f>IF([6]道具信息!O372="","",[6]道具信息!O372)</f>
        <v/>
      </c>
      <c r="P372" s="33" t="str">
        <f>IF([6]道具信息!P372="","",[6]道具信息!P372)</f>
        <v/>
      </c>
      <c r="Q372" s="33" t="str">
        <f>IF([6]道具信息!Q372="","",[6]道具信息!Q372)</f>
        <v/>
      </c>
      <c r="R372" s="33" t="str">
        <f>IF([6]道具信息!R372="","",[6]道具信息!R372)</f>
        <v/>
      </c>
      <c r="S372" s="33" t="str">
        <f>IF([6]道具信息!S372="","",[6]道具信息!S372)</f>
        <v/>
      </c>
      <c r="T372" s="33" t="str">
        <f>IF([6]道具信息!T372="","",[6]道具信息!T372)</f>
        <v/>
      </c>
      <c r="U372" s="33" t="str">
        <f>IF([6]道具信息!U372="","",[6]道具信息!U372)</f>
        <v/>
      </c>
      <c r="V372" s="33" t="str">
        <f>IF([6]道具信息!V372="","",[6]道具信息!V372)</f>
        <v/>
      </c>
      <c r="W372" s="33" t="str">
        <f>IF([6]道具信息!W372="","",[6]道具信息!W372)</f>
        <v/>
      </c>
      <c r="X372" s="33" t="str">
        <f>IF([6]道具信息!X372="","",[6]道具信息!X372)</f>
        <v/>
      </c>
      <c r="Y372" s="33" t="str">
        <f>IF([6]道具信息!Y372="","",[6]道具信息!Y372)</f>
        <v/>
      </c>
      <c r="Z372" s="33" t="str">
        <f>IF([6]道具信息!Z372="","",[6]道具信息!Z372)</f>
        <v/>
      </c>
    </row>
    <row r="373" spans="1:26" x14ac:dyDescent="0.15">
      <c r="A373" s="33" t="str">
        <f>IF([6]道具信息!A373="","",[6]道具信息!A373)</f>
        <v/>
      </c>
      <c r="B373" s="33" t="str">
        <f>IF([6]道具信息!B373="","",[6]道具信息!B373)</f>
        <v/>
      </c>
      <c r="C373" s="33">
        <f>IF([6]道具信息!C373="","",[6]道具信息!C373)</f>
        <v>23009</v>
      </c>
      <c r="D373" s="33" t="str">
        <f>IF([6]道具信息!D373="","",[6]道具信息!D373)</f>
        <v>红色弓将自选宝箱</v>
      </c>
      <c r="E373" s="33">
        <f>IF([6]道具信息!E373="","",[6]道具信息!E373)</f>
        <v>14400</v>
      </c>
      <c r="F373" s="33">
        <f>IF([6]道具信息!F373="","",[6]道具信息!F373)</f>
        <v>1</v>
      </c>
      <c r="G373" s="33">
        <f>IF([6]道具信息!G373="","",[6]道具信息!G373)</f>
        <v>1</v>
      </c>
      <c r="H373" s="33">
        <f>IF([6]道具信息!H373="","",[6]道具信息!H373)</f>
        <v>1</v>
      </c>
      <c r="I373" s="33">
        <f>IF([6]道具信息!I373="","",[6]道具信息!I373)</f>
        <v>14400</v>
      </c>
      <c r="J373" s="33">
        <f>IF([6]道具信息!J373="","",[6]道具信息!J373)</f>
        <v>14400</v>
      </c>
      <c r="K373" s="33">
        <f>IF([6]道具信息!K373="","",[6]道具信息!K373)</f>
        <v>14400</v>
      </c>
      <c r="L373" s="33" t="str">
        <f>IF([6]道具信息!L373="","",[6]道具信息!L373)</f>
        <v>使用后选择获得一个红色弓将</v>
      </c>
      <c r="M373" s="33" t="str">
        <f>IF([6]道具信息!M373="","",[6]道具信息!M373)</f>
        <v/>
      </c>
      <c r="N373" s="33" t="str">
        <f>IF([6]道具信息!N373="","",[6]道具信息!N373)</f>
        <v/>
      </c>
      <c r="O373" s="33" t="str">
        <f>IF([6]道具信息!O373="","",[6]道具信息!O373)</f>
        <v/>
      </c>
      <c r="P373" s="33" t="str">
        <f>IF([6]道具信息!P373="","",[6]道具信息!P373)</f>
        <v/>
      </c>
      <c r="Q373" s="33" t="str">
        <f>IF([6]道具信息!Q373="","",[6]道具信息!Q373)</f>
        <v/>
      </c>
      <c r="R373" s="33" t="str">
        <f>IF([6]道具信息!R373="","",[6]道具信息!R373)</f>
        <v/>
      </c>
      <c r="S373" s="33" t="str">
        <f>IF([6]道具信息!S373="","",[6]道具信息!S373)</f>
        <v/>
      </c>
      <c r="T373" s="33" t="str">
        <f>IF([6]道具信息!T373="","",[6]道具信息!T373)</f>
        <v/>
      </c>
      <c r="U373" s="33" t="str">
        <f>IF([6]道具信息!U373="","",[6]道具信息!U373)</f>
        <v/>
      </c>
      <c r="V373" s="33" t="str">
        <f>IF([6]道具信息!V373="","",[6]道具信息!V373)</f>
        <v/>
      </c>
      <c r="W373" s="33" t="str">
        <f>IF([6]道具信息!W373="","",[6]道具信息!W373)</f>
        <v/>
      </c>
      <c r="X373" s="33" t="str">
        <f>IF([6]道具信息!X373="","",[6]道具信息!X373)</f>
        <v/>
      </c>
      <c r="Y373" s="33" t="str">
        <f>IF([6]道具信息!Y373="","",[6]道具信息!Y373)</f>
        <v/>
      </c>
      <c r="Z373" s="33" t="str">
        <f>IF([6]道具信息!Z373="","",[6]道具信息!Z373)</f>
        <v/>
      </c>
    </row>
    <row r="374" spans="1:26" x14ac:dyDescent="0.15">
      <c r="A374" s="33" t="str">
        <f>IF([6]道具信息!A374="","",[6]道具信息!A374)</f>
        <v/>
      </c>
      <c r="B374" s="33" t="str">
        <f>IF([6]道具信息!B374="","",[6]道具信息!B374)</f>
        <v/>
      </c>
      <c r="C374" s="33">
        <f>IF([6]道具信息!C374="","",[6]道具信息!C374)</f>
        <v>23010</v>
      </c>
      <c r="D374" s="33" t="str">
        <f>IF([6]道具信息!D374="","",[6]道具信息!D374)</f>
        <v>君主自选宝箱</v>
      </c>
      <c r="E374" s="33">
        <f>IF([6]道具信息!E374="","",[6]道具信息!E374)</f>
        <v>4800</v>
      </c>
      <c r="F374" s="33">
        <f>IF([6]道具信息!F374="","",[6]道具信息!F374)</f>
        <v>1</v>
      </c>
      <c r="G374" s="33">
        <f>IF([6]道具信息!G374="","",[6]道具信息!G374)</f>
        <v>1</v>
      </c>
      <c r="H374" s="33">
        <f>IF([6]道具信息!H374="","",[6]道具信息!H374)</f>
        <v>1</v>
      </c>
      <c r="I374" s="33">
        <f>IF([6]道具信息!I374="","",[6]道具信息!I374)</f>
        <v>4800</v>
      </c>
      <c r="J374" s="33">
        <f>IF([6]道具信息!J374="","",[6]道具信息!J374)</f>
        <v>4800</v>
      </c>
      <c r="K374" s="33">
        <f>IF([6]道具信息!K374="","",[6]道具信息!K374)</f>
        <v>4800</v>
      </c>
      <c r="L374" s="33" t="str">
        <f>IF([6]道具信息!L374="","",[6]道具信息!L374)</f>
        <v>使用后选择获得一个君主武将</v>
      </c>
      <c r="M374" s="33" t="str">
        <f>IF([6]道具信息!M374="","",[6]道具信息!M374)</f>
        <v/>
      </c>
      <c r="N374" s="33" t="str">
        <f>IF([6]道具信息!N374="","",[6]道具信息!N374)</f>
        <v/>
      </c>
      <c r="O374" s="33" t="str">
        <f>IF([6]道具信息!O374="","",[6]道具信息!O374)</f>
        <v/>
      </c>
      <c r="P374" s="33" t="str">
        <f>IF([6]道具信息!P374="","",[6]道具信息!P374)</f>
        <v/>
      </c>
      <c r="Q374" s="33" t="str">
        <f>IF([6]道具信息!Q374="","",[6]道具信息!Q374)</f>
        <v/>
      </c>
      <c r="R374" s="33" t="str">
        <f>IF([6]道具信息!R374="","",[6]道具信息!R374)</f>
        <v/>
      </c>
      <c r="S374" s="33" t="str">
        <f>IF([6]道具信息!S374="","",[6]道具信息!S374)</f>
        <v/>
      </c>
      <c r="T374" s="33" t="str">
        <f>IF([6]道具信息!T374="","",[6]道具信息!T374)</f>
        <v/>
      </c>
      <c r="U374" s="33" t="str">
        <f>IF([6]道具信息!U374="","",[6]道具信息!U374)</f>
        <v/>
      </c>
      <c r="V374" s="33" t="str">
        <f>IF([6]道具信息!V374="","",[6]道具信息!V374)</f>
        <v/>
      </c>
      <c r="W374" s="33" t="str">
        <f>IF([6]道具信息!W374="","",[6]道具信息!W374)</f>
        <v/>
      </c>
      <c r="X374" s="33" t="str">
        <f>IF([6]道具信息!X374="","",[6]道具信息!X374)</f>
        <v/>
      </c>
      <c r="Y374" s="33" t="str">
        <f>IF([6]道具信息!Y374="","",[6]道具信息!Y374)</f>
        <v/>
      </c>
      <c r="Z374" s="33" t="str">
        <f>IF([6]道具信息!Z374="","",[6]道具信息!Z374)</f>
        <v/>
      </c>
    </row>
    <row r="375" spans="1:26" x14ac:dyDescent="0.15">
      <c r="A375" s="33" t="str">
        <f>IF([6]道具信息!A375="","",[6]道具信息!A375)</f>
        <v/>
      </c>
      <c r="B375" s="33" t="str">
        <f>IF([6]道具信息!B375="","",[6]道具信息!B375)</f>
        <v/>
      </c>
      <c r="C375" s="33">
        <f>IF([6]道具信息!C375="","",[6]道具信息!C375)</f>
        <v>23011</v>
      </c>
      <c r="D375" s="33" t="str">
        <f>IF([6]道具信息!D375="","",[6]道具信息!D375)</f>
        <v>紫色武将随机宝箱</v>
      </c>
      <c r="E375" s="33">
        <f>IF([6]道具信息!E375="","",[6]道具信息!E375)</f>
        <v>400</v>
      </c>
      <c r="F375" s="33">
        <f>IF([6]道具信息!F375="","",[6]道具信息!F375)</f>
        <v>1</v>
      </c>
      <c r="G375" s="33">
        <f>IF([6]道具信息!G375="","",[6]道具信息!G375)</f>
        <v>1</v>
      </c>
      <c r="H375" s="33">
        <f>IF([6]道具信息!H375="","",[6]道具信息!H375)</f>
        <v>1</v>
      </c>
      <c r="I375" s="33">
        <f>IF([6]道具信息!I375="","",[6]道具信息!I375)</f>
        <v>400</v>
      </c>
      <c r="J375" s="33">
        <f>IF([6]道具信息!J375="","",[6]道具信息!J375)</f>
        <v>400</v>
      </c>
      <c r="K375" s="33">
        <f>IF([6]道具信息!K375="","",[6]道具信息!K375)</f>
        <v>400</v>
      </c>
      <c r="L375" s="33" t="str">
        <f>IF([6]道具信息!L375="","",[6]道具信息!L375)</f>
        <v>使用后随机获得一个紫色武将</v>
      </c>
      <c r="M375" s="33" t="str">
        <f>IF([6]道具信息!M375="","",[6]道具信息!M375)</f>
        <v/>
      </c>
      <c r="N375" s="33" t="str">
        <f>IF([6]道具信息!N375="","",[6]道具信息!N375)</f>
        <v/>
      </c>
      <c r="O375" s="33" t="str">
        <f>IF([6]道具信息!O375="","",[6]道具信息!O375)</f>
        <v/>
      </c>
      <c r="P375" s="33" t="str">
        <f>IF([6]道具信息!P375="","",[6]道具信息!P375)</f>
        <v/>
      </c>
      <c r="Q375" s="33" t="str">
        <f>IF([6]道具信息!Q375="","",[6]道具信息!Q375)</f>
        <v/>
      </c>
      <c r="R375" s="33" t="str">
        <f>IF([6]道具信息!R375="","",[6]道具信息!R375)</f>
        <v/>
      </c>
      <c r="S375" s="33" t="str">
        <f>IF([6]道具信息!S375="","",[6]道具信息!S375)</f>
        <v/>
      </c>
      <c r="T375" s="33" t="str">
        <f>IF([6]道具信息!T375="","",[6]道具信息!T375)</f>
        <v/>
      </c>
      <c r="U375" s="33" t="str">
        <f>IF([6]道具信息!U375="","",[6]道具信息!U375)</f>
        <v/>
      </c>
      <c r="V375" s="33" t="str">
        <f>IF([6]道具信息!V375="","",[6]道具信息!V375)</f>
        <v/>
      </c>
      <c r="W375" s="33" t="str">
        <f>IF([6]道具信息!W375="","",[6]道具信息!W375)</f>
        <v/>
      </c>
      <c r="X375" s="33" t="str">
        <f>IF([6]道具信息!X375="","",[6]道具信息!X375)</f>
        <v/>
      </c>
      <c r="Y375" s="33" t="str">
        <f>IF([6]道具信息!Y375="","",[6]道具信息!Y375)</f>
        <v/>
      </c>
      <c r="Z375" s="33" t="str">
        <f>IF([6]道具信息!Z375="","",[6]道具信息!Z375)</f>
        <v/>
      </c>
    </row>
    <row r="376" spans="1:26" x14ac:dyDescent="0.15">
      <c r="A376" s="33" t="str">
        <f>IF([6]道具信息!A376="","",[6]道具信息!A376)</f>
        <v/>
      </c>
      <c r="B376" s="33" t="str">
        <f>IF([6]道具信息!B376="","",[6]道具信息!B376)</f>
        <v/>
      </c>
      <c r="C376" s="33">
        <f>IF([6]道具信息!C376="","",[6]道具信息!C376)</f>
        <v>23012</v>
      </c>
      <c r="D376" s="33" t="str">
        <f>IF([6]道具信息!D376="","",[6]道具信息!D376)</f>
        <v>橙色武将随机宝箱</v>
      </c>
      <c r="E376" s="33">
        <f>IF([6]道具信息!E376="","",[6]道具信息!E376)</f>
        <v>1800</v>
      </c>
      <c r="F376" s="33">
        <f>IF([6]道具信息!F376="","",[6]道具信息!F376)</f>
        <v>1</v>
      </c>
      <c r="G376" s="33">
        <f>IF([6]道具信息!G376="","",[6]道具信息!G376)</f>
        <v>1</v>
      </c>
      <c r="H376" s="33">
        <f>IF([6]道具信息!H376="","",[6]道具信息!H376)</f>
        <v>1</v>
      </c>
      <c r="I376" s="33">
        <f>IF([6]道具信息!I376="","",[6]道具信息!I376)</f>
        <v>1800</v>
      </c>
      <c r="J376" s="33">
        <f>IF([6]道具信息!J376="","",[6]道具信息!J376)</f>
        <v>1800</v>
      </c>
      <c r="K376" s="33">
        <f>IF([6]道具信息!K376="","",[6]道具信息!K376)</f>
        <v>1800</v>
      </c>
      <c r="L376" s="33" t="str">
        <f>IF([6]道具信息!L376="","",[6]道具信息!L376)</f>
        <v>使用后随机获得一个橙色武将</v>
      </c>
      <c r="M376" s="33" t="str">
        <f>IF([6]道具信息!M376="","",[6]道具信息!M376)</f>
        <v/>
      </c>
      <c r="N376" s="33" t="str">
        <f>IF([6]道具信息!N376="","",[6]道具信息!N376)</f>
        <v/>
      </c>
      <c r="O376" s="33" t="str">
        <f>IF([6]道具信息!O376="","",[6]道具信息!O376)</f>
        <v/>
      </c>
      <c r="P376" s="33" t="str">
        <f>IF([6]道具信息!P376="","",[6]道具信息!P376)</f>
        <v/>
      </c>
      <c r="Q376" s="33" t="str">
        <f>IF([6]道具信息!Q376="","",[6]道具信息!Q376)</f>
        <v/>
      </c>
      <c r="R376" s="33" t="str">
        <f>IF([6]道具信息!R376="","",[6]道具信息!R376)</f>
        <v/>
      </c>
      <c r="S376" s="33" t="str">
        <f>IF([6]道具信息!S376="","",[6]道具信息!S376)</f>
        <v/>
      </c>
      <c r="T376" s="33" t="str">
        <f>IF([6]道具信息!T376="","",[6]道具信息!T376)</f>
        <v/>
      </c>
      <c r="U376" s="33" t="str">
        <f>IF([6]道具信息!U376="","",[6]道具信息!U376)</f>
        <v/>
      </c>
      <c r="V376" s="33" t="str">
        <f>IF([6]道具信息!V376="","",[6]道具信息!V376)</f>
        <v/>
      </c>
      <c r="W376" s="33" t="str">
        <f>IF([6]道具信息!W376="","",[6]道具信息!W376)</f>
        <v/>
      </c>
      <c r="X376" s="33" t="str">
        <f>IF([6]道具信息!X376="","",[6]道具信息!X376)</f>
        <v/>
      </c>
      <c r="Y376" s="33" t="str">
        <f>IF([6]道具信息!Y376="","",[6]道具信息!Y376)</f>
        <v/>
      </c>
      <c r="Z376" s="33" t="str">
        <f>IF([6]道具信息!Z376="","",[6]道具信息!Z376)</f>
        <v/>
      </c>
    </row>
    <row r="377" spans="1:26" x14ac:dyDescent="0.15">
      <c r="A377" s="33" t="str">
        <f>IF([6]道具信息!A377="","",[6]道具信息!A377)</f>
        <v/>
      </c>
      <c r="B377" s="33" t="str">
        <f>IF([6]道具信息!B377="","",[6]道具信息!B377)</f>
        <v/>
      </c>
      <c r="C377" s="33">
        <f>IF([6]道具信息!C377="","",[6]道具信息!C377)</f>
        <v>23013</v>
      </c>
      <c r="D377" s="33" t="str">
        <f>IF([6]道具信息!D377="","",[6]道具信息!D377)</f>
        <v>红色武将随机宝箱</v>
      </c>
      <c r="E377" s="33">
        <f>IF([6]道具信息!E377="","",[6]道具信息!E377)</f>
        <v>14400</v>
      </c>
      <c r="F377" s="33">
        <f>IF([6]道具信息!F377="","",[6]道具信息!F377)</f>
        <v>1</v>
      </c>
      <c r="G377" s="33">
        <f>IF([6]道具信息!G377="","",[6]道具信息!G377)</f>
        <v>1</v>
      </c>
      <c r="H377" s="33">
        <f>IF([6]道具信息!H377="","",[6]道具信息!H377)</f>
        <v>1</v>
      </c>
      <c r="I377" s="33">
        <f>IF([6]道具信息!I377="","",[6]道具信息!I377)</f>
        <v>14400</v>
      </c>
      <c r="J377" s="33">
        <f>IF([6]道具信息!J377="","",[6]道具信息!J377)</f>
        <v>14400</v>
      </c>
      <c r="K377" s="33">
        <f>IF([6]道具信息!K377="","",[6]道具信息!K377)</f>
        <v>14400</v>
      </c>
      <c r="L377" s="33" t="str">
        <f>IF([6]道具信息!L377="","",[6]道具信息!L377)</f>
        <v>使用后随机获得一个红色武将</v>
      </c>
      <c r="M377" s="33" t="str">
        <f>IF([6]道具信息!M377="","",[6]道具信息!M377)</f>
        <v/>
      </c>
      <c r="N377" s="33" t="str">
        <f>IF([6]道具信息!N377="","",[6]道具信息!N377)</f>
        <v/>
      </c>
      <c r="O377" s="33" t="str">
        <f>IF([6]道具信息!O377="","",[6]道具信息!O377)</f>
        <v/>
      </c>
      <c r="P377" s="33" t="str">
        <f>IF([6]道具信息!P377="","",[6]道具信息!P377)</f>
        <v/>
      </c>
      <c r="Q377" s="33" t="str">
        <f>IF([6]道具信息!Q377="","",[6]道具信息!Q377)</f>
        <v/>
      </c>
      <c r="R377" s="33" t="str">
        <f>IF([6]道具信息!R377="","",[6]道具信息!R377)</f>
        <v/>
      </c>
      <c r="S377" s="33" t="str">
        <f>IF([6]道具信息!S377="","",[6]道具信息!S377)</f>
        <v/>
      </c>
      <c r="T377" s="33" t="str">
        <f>IF([6]道具信息!T377="","",[6]道具信息!T377)</f>
        <v/>
      </c>
      <c r="U377" s="33" t="str">
        <f>IF([6]道具信息!U377="","",[6]道具信息!U377)</f>
        <v/>
      </c>
      <c r="V377" s="33" t="str">
        <f>IF([6]道具信息!V377="","",[6]道具信息!V377)</f>
        <v/>
      </c>
      <c r="W377" s="33" t="str">
        <f>IF([6]道具信息!W377="","",[6]道具信息!W377)</f>
        <v/>
      </c>
      <c r="X377" s="33" t="str">
        <f>IF([6]道具信息!X377="","",[6]道具信息!X377)</f>
        <v/>
      </c>
      <c r="Y377" s="33" t="str">
        <f>IF([6]道具信息!Y377="","",[6]道具信息!Y377)</f>
        <v/>
      </c>
      <c r="Z377" s="33" t="str">
        <f>IF([6]道具信息!Z377="","",[6]道具信息!Z377)</f>
        <v/>
      </c>
    </row>
    <row r="378" spans="1:26" x14ac:dyDescent="0.15">
      <c r="A378" s="33" t="str">
        <f>IF([6]道具信息!A378="","",[6]道具信息!A378)</f>
        <v/>
      </c>
      <c r="B378" s="33" t="str">
        <f>IF([6]道具信息!B378="","",[6]道具信息!B378)</f>
        <v/>
      </c>
      <c r="C378" s="33" t="str">
        <f>IF([6]道具信息!C378="","",[6]道具信息!C378)</f>
        <v/>
      </c>
      <c r="D378" s="33" t="str">
        <f>IF([6]道具信息!D378="","",[6]道具信息!D378)</f>
        <v/>
      </c>
      <c r="E378" s="33" t="str">
        <f>IF([6]道具信息!E378="","",[6]道具信息!E378)</f>
        <v/>
      </c>
      <c r="F378" s="33" t="str">
        <f>IF([6]道具信息!F378="","",[6]道具信息!F378)</f>
        <v/>
      </c>
      <c r="G378" s="33" t="str">
        <f>IF([6]道具信息!G378="","",[6]道具信息!G378)</f>
        <v/>
      </c>
      <c r="H378" s="33" t="str">
        <f>IF([6]道具信息!H378="","",[6]道具信息!H378)</f>
        <v/>
      </c>
      <c r="I378" s="33" t="str">
        <f>IF([6]道具信息!I378="","",[6]道具信息!I378)</f>
        <v/>
      </c>
      <c r="J378" s="33" t="str">
        <f>IF([6]道具信息!J378="","",[6]道具信息!J378)</f>
        <v/>
      </c>
      <c r="K378" s="33" t="str">
        <f>IF([6]道具信息!K378="","",[6]道具信息!K378)</f>
        <v/>
      </c>
      <c r="L378" s="33" t="str">
        <f>IF([6]道具信息!L378="","",[6]道具信息!L378)</f>
        <v/>
      </c>
      <c r="M378" s="33" t="str">
        <f>IF([6]道具信息!M378="","",[6]道具信息!M378)</f>
        <v/>
      </c>
      <c r="N378" s="33" t="str">
        <f>IF([6]道具信息!N378="","",[6]道具信息!N378)</f>
        <v/>
      </c>
      <c r="O378" s="33" t="str">
        <f>IF([6]道具信息!O378="","",[6]道具信息!O378)</f>
        <v/>
      </c>
      <c r="P378" s="33" t="str">
        <f>IF([6]道具信息!P378="","",[6]道具信息!P378)</f>
        <v/>
      </c>
      <c r="Q378" s="33" t="str">
        <f>IF([6]道具信息!Q378="","",[6]道具信息!Q378)</f>
        <v/>
      </c>
      <c r="R378" s="33" t="str">
        <f>IF([6]道具信息!R378="","",[6]道具信息!R378)</f>
        <v/>
      </c>
      <c r="S378" s="33" t="str">
        <f>IF([6]道具信息!S378="","",[6]道具信息!S378)</f>
        <v/>
      </c>
      <c r="T378" s="33" t="str">
        <f>IF([6]道具信息!T378="","",[6]道具信息!T378)</f>
        <v/>
      </c>
      <c r="U378" s="33" t="str">
        <f>IF([6]道具信息!U378="","",[6]道具信息!U378)</f>
        <v/>
      </c>
      <c r="V378" s="33" t="str">
        <f>IF([6]道具信息!V378="","",[6]道具信息!V378)</f>
        <v/>
      </c>
      <c r="W378" s="33" t="str">
        <f>IF([6]道具信息!W378="","",[6]道具信息!W378)</f>
        <v/>
      </c>
      <c r="X378" s="33" t="str">
        <f>IF([6]道具信息!X378="","",[6]道具信息!X378)</f>
        <v/>
      </c>
      <c r="Y378" s="33" t="str">
        <f>IF([6]道具信息!Y378="","",[6]道具信息!Y378)</f>
        <v/>
      </c>
      <c r="Z378" s="33" t="str">
        <f>IF([6]道具信息!Z378="","",[6]道具信息!Z378)</f>
        <v/>
      </c>
    </row>
    <row r="379" spans="1:26" x14ac:dyDescent="0.15">
      <c r="A379" s="33" t="str">
        <f>IF([6]道具信息!A379="","",[6]道具信息!A379)</f>
        <v/>
      </c>
      <c r="B379" s="33" t="str">
        <f>IF([6]道具信息!B379="","",[6]道具信息!B379)</f>
        <v/>
      </c>
      <c r="C379" s="33">
        <f>IF([6]道具信息!C379="","",[6]道具信息!C379)</f>
        <v>23014</v>
      </c>
      <c r="D379" s="33" t="str">
        <f>IF([6]道具信息!D379="","",[6]道具信息!D379)</f>
        <v>橙色武将自选宝箱碎片</v>
      </c>
      <c r="E379" s="33">
        <f>IF([6]道具信息!E379="","",[6]道具信息!E379)</f>
        <v>160</v>
      </c>
      <c r="F379" s="33">
        <f>IF([6]道具信息!F379="","",[6]道具信息!F379)</f>
        <v>1</v>
      </c>
      <c r="G379" s="33">
        <f>IF([6]道具信息!G379="","",[6]道具信息!G379)</f>
        <v>1</v>
      </c>
      <c r="H379" s="33">
        <f>IF([6]道具信息!H379="","",[6]道具信息!H379)</f>
        <v>1</v>
      </c>
      <c r="I379" s="33">
        <f>IF([6]道具信息!I379="","",[6]道具信息!I379)</f>
        <v>160</v>
      </c>
      <c r="J379" s="33">
        <f>IF([6]道具信息!J379="","",[6]道具信息!J379)</f>
        <v>160</v>
      </c>
      <c r="K379" s="33">
        <f>IF([6]道具信息!K379="","",[6]道具信息!K379)</f>
        <v>160</v>
      </c>
      <c r="L379" s="33" t="str">
        <f>IF([6]道具信息!L379="","",[6]道具信息!L379)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379" s="33" t="str">
        <f>IF([6]道具信息!M379="","",[6]道具信息!M379)</f>
        <v/>
      </c>
      <c r="N379" s="33" t="str">
        <f>IF([6]道具信息!N379="","",[6]道具信息!N379)</f>
        <v/>
      </c>
      <c r="O379" s="33" t="str">
        <f>IF([6]道具信息!O379="","",[6]道具信息!O379)</f>
        <v/>
      </c>
      <c r="P379" s="33" t="str">
        <f>IF([6]道具信息!P379="","",[6]道具信息!P379)</f>
        <v/>
      </c>
      <c r="Q379" s="33" t="str">
        <f>IF([6]道具信息!Q379="","",[6]道具信息!Q379)</f>
        <v/>
      </c>
      <c r="R379" s="33" t="str">
        <f>IF([6]道具信息!R379="","",[6]道具信息!R379)</f>
        <v/>
      </c>
      <c r="S379" s="33" t="str">
        <f>IF([6]道具信息!S379="","",[6]道具信息!S379)</f>
        <v/>
      </c>
      <c r="T379" s="33" t="str">
        <f>IF([6]道具信息!T379="","",[6]道具信息!T379)</f>
        <v/>
      </c>
      <c r="U379" s="33" t="str">
        <f>IF([6]道具信息!U379="","",[6]道具信息!U379)</f>
        <v/>
      </c>
      <c r="V379" s="33" t="str">
        <f>IF([6]道具信息!V379="","",[6]道具信息!V379)</f>
        <v/>
      </c>
      <c r="W379" s="33" t="str">
        <f>IF([6]道具信息!W379="","",[6]道具信息!W379)</f>
        <v/>
      </c>
      <c r="X379" s="33" t="str">
        <f>IF([6]道具信息!X379="","",[6]道具信息!X379)</f>
        <v/>
      </c>
      <c r="Y379" s="33" t="str">
        <f>IF([6]道具信息!Y379="","",[6]道具信息!Y379)</f>
        <v/>
      </c>
      <c r="Z379" s="33" t="str">
        <f>IF([6]道具信息!Z379="","",[6]道具信息!Z379)</f>
        <v/>
      </c>
    </row>
    <row r="380" spans="1:26" x14ac:dyDescent="0.15">
      <c r="A380" s="33" t="str">
        <f>IF([6]道具信息!A380="","",[6]道具信息!A380)</f>
        <v/>
      </c>
      <c r="B380" s="33" t="str">
        <f>IF([6]道具信息!B380="","",[6]道具信息!B380)</f>
        <v/>
      </c>
      <c r="C380" s="33">
        <f>IF([6]道具信息!C380="","",[6]道具信息!C380)</f>
        <v>23015</v>
      </c>
      <c r="D380" s="33" t="str">
        <f>IF([6]道具信息!D380="","",[6]道具信息!D380)</f>
        <v>橙色武将随机宝箱碎片</v>
      </c>
      <c r="E380" s="33">
        <f>IF([6]道具信息!E380="","",[6]道具信息!E380)</f>
        <v>60</v>
      </c>
      <c r="F380" s="33">
        <f>IF([6]道具信息!F380="","",[6]道具信息!F380)</f>
        <v>1</v>
      </c>
      <c r="G380" s="33">
        <f>IF([6]道具信息!G380="","",[6]道具信息!G380)</f>
        <v>1</v>
      </c>
      <c r="H380" s="33">
        <f>IF([6]道具信息!H380="","",[6]道具信息!H380)</f>
        <v>1</v>
      </c>
      <c r="I380" s="33">
        <f>IF([6]道具信息!I380="","",[6]道具信息!I380)</f>
        <v>60</v>
      </c>
      <c r="J380" s="33">
        <f>IF([6]道具信息!J380="","",[6]道具信息!J380)</f>
        <v>60</v>
      </c>
      <c r="K380" s="33">
        <f>IF([6]道具信息!K380="","",[6]道具信息!K380)</f>
        <v>60</v>
      </c>
      <c r="L380" s="33" t="str">
        <f>IF([6]道具信息!L380="","",[6]道具信息!L380)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380" s="33" t="str">
        <f>IF([6]道具信息!M380="","",[6]道具信息!M380)</f>
        <v/>
      </c>
      <c r="N380" s="33" t="str">
        <f>IF([6]道具信息!N380="","",[6]道具信息!N380)</f>
        <v/>
      </c>
      <c r="O380" s="33" t="str">
        <f>IF([6]道具信息!O380="","",[6]道具信息!O380)</f>
        <v/>
      </c>
      <c r="P380" s="33" t="str">
        <f>IF([6]道具信息!P380="","",[6]道具信息!P380)</f>
        <v/>
      </c>
      <c r="Q380" s="33" t="str">
        <f>IF([6]道具信息!Q380="","",[6]道具信息!Q380)</f>
        <v/>
      </c>
      <c r="R380" s="33" t="str">
        <f>IF([6]道具信息!R380="","",[6]道具信息!R380)</f>
        <v/>
      </c>
      <c r="S380" s="33" t="str">
        <f>IF([6]道具信息!S380="","",[6]道具信息!S380)</f>
        <v/>
      </c>
      <c r="T380" s="33" t="str">
        <f>IF([6]道具信息!T380="","",[6]道具信息!T380)</f>
        <v/>
      </c>
      <c r="U380" s="33" t="str">
        <f>IF([6]道具信息!U380="","",[6]道具信息!U380)</f>
        <v/>
      </c>
      <c r="V380" s="33" t="str">
        <f>IF([6]道具信息!V380="","",[6]道具信息!V380)</f>
        <v/>
      </c>
      <c r="W380" s="33" t="str">
        <f>IF([6]道具信息!W380="","",[6]道具信息!W380)</f>
        <v/>
      </c>
      <c r="X380" s="33" t="str">
        <f>IF([6]道具信息!X380="","",[6]道具信息!X380)</f>
        <v/>
      </c>
      <c r="Y380" s="33" t="str">
        <f>IF([6]道具信息!Y380="","",[6]道具信息!Y380)</f>
        <v/>
      </c>
      <c r="Z380" s="33" t="str">
        <f>IF([6]道具信息!Z380="","",[6]道具信息!Z380)</f>
        <v/>
      </c>
    </row>
    <row r="381" spans="1:26" x14ac:dyDescent="0.15">
      <c r="A381" s="33" t="str">
        <f>IF([6]道具信息!A381="","",[6]道具信息!A381)</f>
        <v/>
      </c>
      <c r="B381" s="33" t="str">
        <f>IF([6]道具信息!B381="","",[6]道具信息!B381)</f>
        <v/>
      </c>
      <c r="C381" s="33">
        <f>IF([6]道具信息!C381="","",[6]道具信息!C381)</f>
        <v>23016</v>
      </c>
      <c r="D381" s="33" t="str">
        <f>IF([6]道具信息!D381="","",[6]道具信息!D381)</f>
        <v>紫色武将随机宝箱碎片</v>
      </c>
      <c r="E381" s="33">
        <f>IF([6]道具信息!E381="","",[6]道具信息!E381)</f>
        <v>36</v>
      </c>
      <c r="F381" s="33">
        <f>IF([6]道具信息!F381="","",[6]道具信息!F381)</f>
        <v>1</v>
      </c>
      <c r="G381" s="33">
        <f>IF([6]道具信息!G381="","",[6]道具信息!G381)</f>
        <v>1</v>
      </c>
      <c r="H381" s="33">
        <f>IF([6]道具信息!H381="","",[6]道具信息!H381)</f>
        <v>1</v>
      </c>
      <c r="I381" s="33">
        <f>IF([6]道具信息!I381="","",[6]道具信息!I381)</f>
        <v>36</v>
      </c>
      <c r="J381" s="33">
        <f>IF([6]道具信息!J381="","",[6]道具信息!J381)</f>
        <v>36</v>
      </c>
      <c r="K381" s="33">
        <f>IF([6]道具信息!K381="","",[6]道具信息!K381)</f>
        <v>36</v>
      </c>
      <c r="L381" s="33" t="str">
        <f>IF([6]道具信息!L381="","",[6]道具信息!L381)</f>
        <v>集齐10个碎片可以合成，随机获得下列武将中的一个：\n聂荌、专诸、钟无艳、田忌、春申君、莫邪、孙叔敖、西门豹、暴鸢、秦开</v>
      </c>
      <c r="M381" s="33" t="str">
        <f>IF([6]道具信息!M381="","",[6]道具信息!M381)</f>
        <v/>
      </c>
      <c r="N381" s="33" t="str">
        <f>IF([6]道具信息!N381="","",[6]道具信息!N381)</f>
        <v/>
      </c>
      <c r="O381" s="33" t="str">
        <f>IF([6]道具信息!O381="","",[6]道具信息!O381)</f>
        <v/>
      </c>
      <c r="P381" s="33" t="str">
        <f>IF([6]道具信息!P381="","",[6]道具信息!P381)</f>
        <v/>
      </c>
      <c r="Q381" s="33" t="str">
        <f>IF([6]道具信息!Q381="","",[6]道具信息!Q381)</f>
        <v/>
      </c>
      <c r="R381" s="33" t="str">
        <f>IF([6]道具信息!R381="","",[6]道具信息!R381)</f>
        <v/>
      </c>
      <c r="S381" s="33" t="str">
        <f>IF([6]道具信息!S381="","",[6]道具信息!S381)</f>
        <v/>
      </c>
      <c r="T381" s="33" t="str">
        <f>IF([6]道具信息!T381="","",[6]道具信息!T381)</f>
        <v/>
      </c>
      <c r="U381" s="33" t="str">
        <f>IF([6]道具信息!U381="","",[6]道具信息!U381)</f>
        <v/>
      </c>
      <c r="V381" s="33" t="str">
        <f>IF([6]道具信息!V381="","",[6]道具信息!V381)</f>
        <v/>
      </c>
      <c r="W381" s="33" t="str">
        <f>IF([6]道具信息!W381="","",[6]道具信息!W381)</f>
        <v/>
      </c>
      <c r="X381" s="33" t="str">
        <f>IF([6]道具信息!X381="","",[6]道具信息!X381)</f>
        <v/>
      </c>
      <c r="Y381" s="33" t="str">
        <f>IF([6]道具信息!Y381="","",[6]道具信息!Y381)</f>
        <v/>
      </c>
      <c r="Z381" s="33" t="str">
        <f>IF([6]道具信息!Z381="","",[6]道具信息!Z381)</f>
        <v/>
      </c>
    </row>
    <row r="382" spans="1:26" x14ac:dyDescent="0.15">
      <c r="A382" s="33" t="str">
        <f>IF([6]道具信息!A382="","",[6]道具信息!A382)</f>
        <v/>
      </c>
      <c r="B382" s="33" t="str">
        <f>IF([6]道具信息!B382="","",[6]道具信息!B382)</f>
        <v/>
      </c>
      <c r="C382" s="33" t="str">
        <f>IF([6]道具信息!C382="","",[6]道具信息!C382)</f>
        <v/>
      </c>
      <c r="D382" s="33" t="str">
        <f>IF([6]道具信息!D382="","",[6]道具信息!D382)</f>
        <v/>
      </c>
      <c r="E382" s="33" t="str">
        <f>IF([6]道具信息!E382="","",[6]道具信息!E382)</f>
        <v/>
      </c>
      <c r="F382" s="33" t="str">
        <f>IF([6]道具信息!F382="","",[6]道具信息!F382)</f>
        <v/>
      </c>
      <c r="G382" s="33" t="str">
        <f>IF([6]道具信息!G382="","",[6]道具信息!G382)</f>
        <v/>
      </c>
      <c r="H382" s="33" t="str">
        <f>IF([6]道具信息!H382="","",[6]道具信息!H382)</f>
        <v/>
      </c>
      <c r="I382" s="33" t="str">
        <f>IF([6]道具信息!I382="","",[6]道具信息!I382)</f>
        <v/>
      </c>
      <c r="J382" s="33" t="str">
        <f>IF([6]道具信息!J382="","",[6]道具信息!J382)</f>
        <v/>
      </c>
      <c r="K382" s="33" t="str">
        <f>IF([6]道具信息!K382="","",[6]道具信息!K382)</f>
        <v/>
      </c>
      <c r="L382" s="33" t="str">
        <f>IF([6]道具信息!L382="","",[6]道具信息!L382)</f>
        <v/>
      </c>
      <c r="M382" s="33" t="str">
        <f>IF([6]道具信息!M382="","",[6]道具信息!M382)</f>
        <v/>
      </c>
      <c r="N382" s="33" t="str">
        <f>IF([6]道具信息!N382="","",[6]道具信息!N382)</f>
        <v/>
      </c>
      <c r="O382" s="33" t="str">
        <f>IF([6]道具信息!O382="","",[6]道具信息!O382)</f>
        <v/>
      </c>
      <c r="P382" s="33" t="str">
        <f>IF([6]道具信息!P382="","",[6]道具信息!P382)</f>
        <v/>
      </c>
      <c r="Q382" s="33" t="str">
        <f>IF([6]道具信息!Q382="","",[6]道具信息!Q382)</f>
        <v/>
      </c>
      <c r="R382" s="33" t="str">
        <f>IF([6]道具信息!R382="","",[6]道具信息!R382)</f>
        <v/>
      </c>
      <c r="S382" s="33" t="str">
        <f>IF([6]道具信息!S382="","",[6]道具信息!S382)</f>
        <v/>
      </c>
      <c r="T382" s="33" t="str">
        <f>IF([6]道具信息!T382="","",[6]道具信息!T382)</f>
        <v/>
      </c>
      <c r="U382" s="33" t="str">
        <f>IF([6]道具信息!U382="","",[6]道具信息!U382)</f>
        <v/>
      </c>
      <c r="V382" s="33" t="str">
        <f>IF([6]道具信息!V382="","",[6]道具信息!V382)</f>
        <v/>
      </c>
      <c r="W382" s="33" t="str">
        <f>IF([6]道具信息!W382="","",[6]道具信息!W382)</f>
        <v/>
      </c>
      <c r="X382" s="33" t="str">
        <f>IF([6]道具信息!X382="","",[6]道具信息!X382)</f>
        <v/>
      </c>
      <c r="Y382" s="33" t="str">
        <f>IF([6]道具信息!Y382="","",[6]道具信息!Y382)</f>
        <v/>
      </c>
      <c r="Z382" s="33" t="str">
        <f>IF([6]道具信息!Z382="","",[6]道具信息!Z382)</f>
        <v/>
      </c>
    </row>
    <row r="383" spans="1:26" x14ac:dyDescent="0.15">
      <c r="A383" s="33" t="str">
        <f>IF([6]道具信息!A383="","",[6]道具信息!A383)</f>
        <v/>
      </c>
      <c r="B383" s="33" t="str">
        <f>IF([6]道具信息!B383="","",[6]道具信息!B383)</f>
        <v/>
      </c>
      <c r="C383" s="33" t="str">
        <f>IF([6]道具信息!C383="","",[6]道具信息!C383)</f>
        <v/>
      </c>
      <c r="D383" s="33" t="str">
        <f>IF([6]道具信息!D383="","",[6]道具信息!D383)</f>
        <v>指定绿色装备</v>
      </c>
      <c r="E383" s="33">
        <f>IF([6]道具信息!E383="","",[6]道具信息!E383)</f>
        <v>35</v>
      </c>
      <c r="F383" s="33">
        <f>IF([6]道具信息!F383="","",[6]道具信息!F383)</f>
        <v>1</v>
      </c>
      <c r="G383" s="33">
        <f>IF([6]道具信息!G383="","",[6]道具信息!G383)</f>
        <v>1</v>
      </c>
      <c r="H383" s="33">
        <f>IF([6]道具信息!H383="","",[6]道具信息!H383)</f>
        <v>1</v>
      </c>
      <c r="I383" s="33">
        <f>IF([6]道具信息!I383="","",[6]道具信息!I383)</f>
        <v>35</v>
      </c>
      <c r="J383" s="33">
        <f>IF([6]道具信息!J383="","",[6]道具信息!J383)</f>
        <v>35</v>
      </c>
      <c r="K383" s="33">
        <f>IF([6]道具信息!K383="","",[6]道具信息!K383)</f>
        <v>35</v>
      </c>
      <c r="L383" s="33">
        <f>IF([6]道具信息!L383="","",[6]道具信息!L383)</f>
        <v>1</v>
      </c>
      <c r="M383" s="33" t="str">
        <f>IF([6]道具信息!M383="","",[6]道具信息!M383)</f>
        <v/>
      </c>
      <c r="N383" s="33" t="str">
        <f>IF([6]道具信息!N383="","",[6]道具信息!N383)</f>
        <v/>
      </c>
      <c r="O383" s="33" t="str">
        <f>IF([6]道具信息!O383="","",[6]道具信息!O383)</f>
        <v/>
      </c>
      <c r="P383" s="33" t="str">
        <f>IF([6]道具信息!P383="","",[6]道具信息!P383)</f>
        <v/>
      </c>
      <c r="Q383" s="33" t="str">
        <f>IF([6]道具信息!Q383="","",[6]道具信息!Q383)</f>
        <v/>
      </c>
      <c r="R383" s="33" t="str">
        <f>IF([6]道具信息!R383="","",[6]道具信息!R383)</f>
        <v/>
      </c>
      <c r="S383" s="33" t="str">
        <f>IF([6]道具信息!S383="","",[6]道具信息!S383)</f>
        <v/>
      </c>
      <c r="T383" s="33" t="str">
        <f>IF([6]道具信息!T383="","",[6]道具信息!T383)</f>
        <v/>
      </c>
      <c r="U383" s="33" t="str">
        <f>IF([6]道具信息!U383="","",[6]道具信息!U383)</f>
        <v/>
      </c>
      <c r="V383" s="33" t="str">
        <f>IF([6]道具信息!V383="","",[6]道具信息!V383)</f>
        <v/>
      </c>
      <c r="W383" s="33" t="str">
        <f>IF([6]道具信息!W383="","",[6]道具信息!W383)</f>
        <v/>
      </c>
      <c r="X383" s="33" t="str">
        <f>IF([6]道具信息!X383="","",[6]道具信息!X383)</f>
        <v/>
      </c>
      <c r="Y383" s="33" t="str">
        <f>IF([6]道具信息!Y383="","",[6]道具信息!Y383)</f>
        <v/>
      </c>
      <c r="Z383" s="33" t="str">
        <f>IF([6]道具信息!Z383="","",[6]道具信息!Z383)</f>
        <v/>
      </c>
    </row>
    <row r="384" spans="1:26" x14ac:dyDescent="0.15">
      <c r="A384" s="33" t="str">
        <f>IF([6]道具信息!A384="","",[6]道具信息!A384)</f>
        <v/>
      </c>
      <c r="B384" s="33" t="str">
        <f>IF([6]道具信息!B384="","",[6]道具信息!B384)</f>
        <v/>
      </c>
      <c r="C384" s="33" t="str">
        <f>IF([6]道具信息!C384="","",[6]道具信息!C384)</f>
        <v/>
      </c>
      <c r="D384" s="33" t="str">
        <f>IF([6]道具信息!D384="","",[6]道具信息!D384)</f>
        <v>指定蓝色装备</v>
      </c>
      <c r="E384" s="33">
        <f>IF([6]道具信息!E384="","",[6]道具信息!E384)</f>
        <v>120</v>
      </c>
      <c r="F384" s="33">
        <f>IF([6]道具信息!F384="","",[6]道具信息!F384)</f>
        <v>1</v>
      </c>
      <c r="G384" s="33">
        <f>IF([6]道具信息!G384="","",[6]道具信息!G384)</f>
        <v>1</v>
      </c>
      <c r="H384" s="33">
        <f>IF([6]道具信息!H384="","",[6]道具信息!H384)</f>
        <v>1</v>
      </c>
      <c r="I384" s="33">
        <f>IF([6]道具信息!I384="","",[6]道具信息!I384)</f>
        <v>120</v>
      </c>
      <c r="J384" s="33">
        <f>IF([6]道具信息!J384="","",[6]道具信息!J384)</f>
        <v>120</v>
      </c>
      <c r="K384" s="33">
        <f>IF([6]道具信息!K384="","",[6]道具信息!K384)</f>
        <v>120</v>
      </c>
      <c r="L384" s="33">
        <f>IF([6]道具信息!L384="","",[6]道具信息!L384)</f>
        <v>1.5</v>
      </c>
      <c r="M384" s="33" t="str">
        <f>IF([6]道具信息!M384="","",[6]道具信息!M384)</f>
        <v/>
      </c>
      <c r="N384" s="33" t="str">
        <f>IF([6]道具信息!N384="","",[6]道具信息!N384)</f>
        <v/>
      </c>
      <c r="O384" s="33" t="str">
        <f>IF([6]道具信息!O384="","",[6]道具信息!O384)</f>
        <v/>
      </c>
      <c r="P384" s="33" t="str">
        <f>IF([6]道具信息!P384="","",[6]道具信息!P384)</f>
        <v/>
      </c>
      <c r="Q384" s="33" t="str">
        <f>IF([6]道具信息!Q384="","",[6]道具信息!Q384)</f>
        <v/>
      </c>
      <c r="R384" s="33" t="str">
        <f>IF([6]道具信息!R384="","",[6]道具信息!R384)</f>
        <v/>
      </c>
      <c r="S384" s="33" t="str">
        <f>IF([6]道具信息!S384="","",[6]道具信息!S384)</f>
        <v/>
      </c>
      <c r="T384" s="33" t="str">
        <f>IF([6]道具信息!T384="","",[6]道具信息!T384)</f>
        <v/>
      </c>
      <c r="U384" s="33" t="str">
        <f>IF([6]道具信息!U384="","",[6]道具信息!U384)</f>
        <v/>
      </c>
      <c r="V384" s="33" t="str">
        <f>IF([6]道具信息!V384="","",[6]道具信息!V384)</f>
        <v/>
      </c>
      <c r="W384" s="33" t="str">
        <f>IF([6]道具信息!W384="","",[6]道具信息!W384)</f>
        <v/>
      </c>
      <c r="X384" s="33" t="str">
        <f>IF([6]道具信息!X384="","",[6]道具信息!X384)</f>
        <v/>
      </c>
      <c r="Y384" s="33" t="str">
        <f>IF([6]道具信息!Y384="","",[6]道具信息!Y384)</f>
        <v/>
      </c>
      <c r="Z384" s="33" t="str">
        <f>IF([6]道具信息!Z384="","",[6]道具信息!Z384)</f>
        <v/>
      </c>
    </row>
    <row r="385" spans="1:26" x14ac:dyDescent="0.15">
      <c r="A385" s="33" t="str">
        <f>IF([6]道具信息!A385="","",[6]道具信息!A385)</f>
        <v/>
      </c>
      <c r="B385" s="33" t="str">
        <f>IF([6]道具信息!B385="","",[6]道具信息!B385)</f>
        <v/>
      </c>
      <c r="C385" s="33" t="str">
        <f>IF([6]道具信息!C385="","",[6]道具信息!C385)</f>
        <v/>
      </c>
      <c r="D385" s="33" t="str">
        <f>IF([6]道具信息!D385="","",[6]道具信息!D385)</f>
        <v>指定紫色装备</v>
      </c>
      <c r="E385" s="33">
        <f>IF([6]道具信息!E385="","",[6]道具信息!E385)</f>
        <v>300</v>
      </c>
      <c r="F385" s="33">
        <f>IF([6]道具信息!F385="","",[6]道具信息!F385)</f>
        <v>1</v>
      </c>
      <c r="G385" s="33">
        <f>IF([6]道具信息!G385="","",[6]道具信息!G385)</f>
        <v>1</v>
      </c>
      <c r="H385" s="33">
        <f>IF([6]道具信息!H385="","",[6]道具信息!H385)</f>
        <v>1</v>
      </c>
      <c r="I385" s="33">
        <f>IF([6]道具信息!I385="","",[6]道具信息!I385)</f>
        <v>300</v>
      </c>
      <c r="J385" s="33">
        <f>IF([6]道具信息!J385="","",[6]道具信息!J385)</f>
        <v>300</v>
      </c>
      <c r="K385" s="33">
        <f>IF([6]道具信息!K385="","",[6]道具信息!K385)</f>
        <v>300</v>
      </c>
      <c r="L385" s="33">
        <f>IF([6]道具信息!L385="","",[6]道具信息!L385)</f>
        <v>2</v>
      </c>
      <c r="M385" s="33" t="str">
        <f>IF([6]道具信息!M385="","",[6]道具信息!M385)</f>
        <v/>
      </c>
      <c r="N385" s="33" t="str">
        <f>IF([6]道具信息!N385="","",[6]道具信息!N385)</f>
        <v/>
      </c>
      <c r="O385" s="33" t="str">
        <f>IF([6]道具信息!O385="","",[6]道具信息!O385)</f>
        <v/>
      </c>
      <c r="P385" s="33" t="str">
        <f>IF([6]道具信息!P385="","",[6]道具信息!P385)</f>
        <v/>
      </c>
      <c r="Q385" s="33" t="str">
        <f>IF([6]道具信息!Q385="","",[6]道具信息!Q385)</f>
        <v/>
      </c>
      <c r="R385" s="33" t="str">
        <f>IF([6]道具信息!R385="","",[6]道具信息!R385)</f>
        <v/>
      </c>
      <c r="S385" s="33" t="str">
        <f>IF([6]道具信息!S385="","",[6]道具信息!S385)</f>
        <v/>
      </c>
      <c r="T385" s="33" t="str">
        <f>IF([6]道具信息!T385="","",[6]道具信息!T385)</f>
        <v/>
      </c>
      <c r="U385" s="33" t="str">
        <f>IF([6]道具信息!U385="","",[6]道具信息!U385)</f>
        <v/>
      </c>
      <c r="V385" s="33" t="str">
        <f>IF([6]道具信息!V385="","",[6]道具信息!V385)</f>
        <v/>
      </c>
      <c r="W385" s="33" t="str">
        <f>IF([6]道具信息!W385="","",[6]道具信息!W385)</f>
        <v/>
      </c>
      <c r="X385" s="33" t="str">
        <f>IF([6]道具信息!X385="","",[6]道具信息!X385)</f>
        <v/>
      </c>
      <c r="Y385" s="33" t="str">
        <f>IF([6]道具信息!Y385="","",[6]道具信息!Y385)</f>
        <v/>
      </c>
      <c r="Z385" s="33" t="str">
        <f>IF([6]道具信息!Z385="","",[6]道具信息!Z385)</f>
        <v/>
      </c>
    </row>
    <row r="386" spans="1:26" x14ac:dyDescent="0.15">
      <c r="A386" s="33" t="str">
        <f>IF([6]道具信息!A386="","",[6]道具信息!A386)</f>
        <v/>
      </c>
      <c r="B386" s="33" t="str">
        <f>IF([6]道具信息!B386="","",[6]道具信息!B386)</f>
        <v/>
      </c>
      <c r="C386" s="33" t="str">
        <f>IF([6]道具信息!C386="","",[6]道具信息!C386)</f>
        <v/>
      </c>
      <c r="D386" s="33" t="str">
        <f>IF([6]道具信息!D386="","",[6]道具信息!D386)</f>
        <v>指定橙色装备</v>
      </c>
      <c r="E386" s="33">
        <f>IF([6]道具信息!E386="","",[6]道具信息!E386)</f>
        <v>800</v>
      </c>
      <c r="F386" s="33">
        <f>IF([6]道具信息!F386="","",[6]道具信息!F386)</f>
        <v>1</v>
      </c>
      <c r="G386" s="33">
        <f>IF([6]道具信息!G386="","",[6]道具信息!G386)</f>
        <v>1</v>
      </c>
      <c r="H386" s="33">
        <f>IF([6]道具信息!H386="","",[6]道具信息!H386)</f>
        <v>1</v>
      </c>
      <c r="I386" s="33">
        <f>IF([6]道具信息!I386="","",[6]道具信息!I386)</f>
        <v>800</v>
      </c>
      <c r="J386" s="33">
        <f>IF([6]道具信息!J386="","",[6]道具信息!J386)</f>
        <v>800</v>
      </c>
      <c r="K386" s="33">
        <f>IF([6]道具信息!K386="","",[6]道具信息!K386)</f>
        <v>800</v>
      </c>
      <c r="L386" s="33">
        <f>IF([6]道具信息!L386="","",[6]道具信息!L386)</f>
        <v>2.5</v>
      </c>
      <c r="M386" s="33" t="str">
        <f>IF([6]道具信息!M386="","",[6]道具信息!M386)</f>
        <v/>
      </c>
      <c r="N386" s="33" t="str">
        <f>IF([6]道具信息!N386="","",[6]道具信息!N386)</f>
        <v/>
      </c>
      <c r="O386" s="33" t="str">
        <f>IF([6]道具信息!O386="","",[6]道具信息!O386)</f>
        <v/>
      </c>
      <c r="P386" s="33" t="str">
        <f>IF([6]道具信息!P386="","",[6]道具信息!P386)</f>
        <v/>
      </c>
      <c r="Q386" s="33" t="str">
        <f>IF([6]道具信息!Q386="","",[6]道具信息!Q386)</f>
        <v/>
      </c>
      <c r="R386" s="33" t="str">
        <f>IF([6]道具信息!R386="","",[6]道具信息!R386)</f>
        <v/>
      </c>
      <c r="S386" s="33" t="str">
        <f>IF([6]道具信息!S386="","",[6]道具信息!S386)</f>
        <v/>
      </c>
      <c r="T386" s="33" t="str">
        <f>IF([6]道具信息!T386="","",[6]道具信息!T386)</f>
        <v/>
      </c>
      <c r="U386" s="33" t="str">
        <f>IF([6]道具信息!U386="","",[6]道具信息!U386)</f>
        <v/>
      </c>
      <c r="V386" s="33" t="str">
        <f>IF([6]道具信息!V386="","",[6]道具信息!V386)</f>
        <v/>
      </c>
      <c r="W386" s="33" t="str">
        <f>IF([6]道具信息!W386="","",[6]道具信息!W386)</f>
        <v/>
      </c>
      <c r="X386" s="33" t="str">
        <f>IF([6]道具信息!X386="","",[6]道具信息!X386)</f>
        <v/>
      </c>
      <c r="Y386" s="33" t="str">
        <f>IF([6]道具信息!Y386="","",[6]道具信息!Y386)</f>
        <v/>
      </c>
      <c r="Z386" s="33" t="str">
        <f>IF([6]道具信息!Z386="","",[6]道具信息!Z386)</f>
        <v/>
      </c>
    </row>
    <row r="387" spans="1:26" x14ac:dyDescent="0.15">
      <c r="A387" s="33" t="str">
        <f>IF([6]道具信息!A387="","",[6]道具信息!A387)</f>
        <v/>
      </c>
      <c r="B387" s="33" t="str">
        <f>IF([6]道具信息!B387="","",[6]道具信息!B387)</f>
        <v/>
      </c>
      <c r="C387" s="33" t="str">
        <f>IF([6]道具信息!C387="","",[6]道具信息!C387)</f>
        <v/>
      </c>
      <c r="D387" s="33" t="str">
        <f>IF([6]道具信息!D387="","",[6]道具信息!D387)</f>
        <v>指定红色装备</v>
      </c>
      <c r="E387" s="33">
        <f>IF([6]道具信息!E387="","",[6]道具信息!E387)</f>
        <v>7200</v>
      </c>
      <c r="F387" s="33">
        <f>IF([6]道具信息!F387="","",[6]道具信息!F387)</f>
        <v>1</v>
      </c>
      <c r="G387" s="33">
        <f>IF([6]道具信息!G387="","",[6]道具信息!G387)</f>
        <v>1</v>
      </c>
      <c r="H387" s="33">
        <f>IF([6]道具信息!H387="","",[6]道具信息!H387)</f>
        <v>1</v>
      </c>
      <c r="I387" s="33">
        <f>IF([6]道具信息!I387="","",[6]道具信息!I387)</f>
        <v>7200</v>
      </c>
      <c r="J387" s="33">
        <f>IF([6]道具信息!J387="","",[6]道具信息!J387)</f>
        <v>7200</v>
      </c>
      <c r="K387" s="33">
        <f>IF([6]道具信息!K387="","",[6]道具信息!K387)</f>
        <v>7200</v>
      </c>
      <c r="L387" s="33">
        <f>IF([6]道具信息!L387="","",[6]道具信息!L387)</f>
        <v>3</v>
      </c>
      <c r="M387" s="33" t="str">
        <f>IF([6]道具信息!M387="","",[6]道具信息!M387)</f>
        <v/>
      </c>
      <c r="N387" s="33" t="str">
        <f>IF([6]道具信息!N387="","",[6]道具信息!N387)</f>
        <v/>
      </c>
      <c r="O387" s="33" t="str">
        <f>IF([6]道具信息!O387="","",[6]道具信息!O387)</f>
        <v/>
      </c>
      <c r="P387" s="33" t="str">
        <f>IF([6]道具信息!P387="","",[6]道具信息!P387)</f>
        <v/>
      </c>
      <c r="Q387" s="33" t="str">
        <f>IF([6]道具信息!Q387="","",[6]道具信息!Q387)</f>
        <v/>
      </c>
      <c r="R387" s="33" t="str">
        <f>IF([6]道具信息!R387="","",[6]道具信息!R387)</f>
        <v/>
      </c>
      <c r="S387" s="33" t="str">
        <f>IF([6]道具信息!S387="","",[6]道具信息!S387)</f>
        <v/>
      </c>
      <c r="T387" s="33" t="str">
        <f>IF([6]道具信息!T387="","",[6]道具信息!T387)</f>
        <v/>
      </c>
      <c r="U387" s="33" t="str">
        <f>IF([6]道具信息!U387="","",[6]道具信息!U387)</f>
        <v/>
      </c>
      <c r="V387" s="33" t="str">
        <f>IF([6]道具信息!V387="","",[6]道具信息!V387)</f>
        <v/>
      </c>
      <c r="W387" s="33" t="str">
        <f>IF([6]道具信息!W387="","",[6]道具信息!W387)</f>
        <v/>
      </c>
      <c r="X387" s="33" t="str">
        <f>IF([6]道具信息!X387="","",[6]道具信息!X387)</f>
        <v/>
      </c>
      <c r="Y387" s="33" t="str">
        <f>IF([6]道具信息!Y387="","",[6]道具信息!Y387)</f>
        <v/>
      </c>
      <c r="Z387" s="33" t="str">
        <f>IF([6]道具信息!Z387="","",[6]道具信息!Z387)</f>
        <v/>
      </c>
    </row>
    <row r="388" spans="1:26" x14ac:dyDescent="0.15">
      <c r="A388" s="33" t="str">
        <f>IF([6]道具信息!A388="","",[6]道具信息!A388)</f>
        <v/>
      </c>
      <c r="B388" s="33" t="str">
        <f>IF([6]道具信息!B388="","",[6]道具信息!B388)</f>
        <v/>
      </c>
      <c r="C388" s="33" t="str">
        <f>IF([6]道具信息!C388="","",[6]道具信息!C388)</f>
        <v/>
      </c>
      <c r="D388" s="33" t="str">
        <f>IF([6]道具信息!D388="","",[6]道具信息!D388)</f>
        <v>指定红+装备</v>
      </c>
      <c r="E388" s="33">
        <f>IF([6]道具信息!E388="","",[6]道具信息!E388)</f>
        <v>14400</v>
      </c>
      <c r="F388" s="33">
        <f>IF([6]道具信息!F388="","",[6]道具信息!F388)</f>
        <v>1.56</v>
      </c>
      <c r="G388" s="33">
        <f>IF([6]道具信息!G388="","",[6]道具信息!G388)</f>
        <v>1.56</v>
      </c>
      <c r="H388" s="33">
        <f>IF([6]道具信息!H388="","",[6]道具信息!H388)</f>
        <v>1.56</v>
      </c>
      <c r="I388" s="33">
        <f>IF([6]道具信息!I388="","",[6]道具信息!I388)</f>
        <v>22464</v>
      </c>
      <c r="J388" s="33">
        <f>IF([6]道具信息!J388="","",[6]道具信息!J388)</f>
        <v>22464</v>
      </c>
      <c r="K388" s="33">
        <f>IF([6]道具信息!K388="","",[6]道具信息!K388)</f>
        <v>22464</v>
      </c>
      <c r="L388" s="33" t="str">
        <f>IF([6]道具信息!L388="","",[6]道具信息!L388)</f>
        <v/>
      </c>
      <c r="M388" s="33" t="str">
        <f>IF([6]道具信息!M388="","",[6]道具信息!M388)</f>
        <v/>
      </c>
      <c r="N388" s="33" t="str">
        <f>IF([6]道具信息!N388="","",[6]道具信息!N388)</f>
        <v/>
      </c>
      <c r="O388" s="33" t="str">
        <f>IF([6]道具信息!O388="","",[6]道具信息!O388)</f>
        <v/>
      </c>
      <c r="P388" s="33" t="str">
        <f>IF([6]道具信息!P388="","",[6]道具信息!P388)</f>
        <v/>
      </c>
      <c r="Q388" s="33" t="str">
        <f>IF([6]道具信息!Q388="","",[6]道具信息!Q388)</f>
        <v/>
      </c>
      <c r="R388" s="33" t="str">
        <f>IF([6]道具信息!R388="","",[6]道具信息!R388)</f>
        <v/>
      </c>
      <c r="S388" s="33" t="str">
        <f>IF([6]道具信息!S388="","",[6]道具信息!S388)</f>
        <v/>
      </c>
      <c r="T388" s="33" t="str">
        <f>IF([6]道具信息!T388="","",[6]道具信息!T388)</f>
        <v/>
      </c>
      <c r="U388" s="33" t="str">
        <f>IF([6]道具信息!U388="","",[6]道具信息!U388)</f>
        <v/>
      </c>
      <c r="V388" s="33" t="str">
        <f>IF([6]道具信息!V388="","",[6]道具信息!V388)</f>
        <v/>
      </c>
      <c r="W388" s="33" t="str">
        <f>IF([6]道具信息!W388="","",[6]道具信息!W388)</f>
        <v/>
      </c>
      <c r="X388" s="33" t="str">
        <f>IF([6]道具信息!X388="","",[6]道具信息!X388)</f>
        <v/>
      </c>
      <c r="Y388" s="33" t="str">
        <f>IF([6]道具信息!Y388="","",[6]道具信息!Y388)</f>
        <v/>
      </c>
      <c r="Z388" s="33" t="str">
        <f>IF([6]道具信息!Z388="","",[6]道具信息!Z388)</f>
        <v/>
      </c>
    </row>
    <row r="389" spans="1:26" x14ac:dyDescent="0.15">
      <c r="A389" s="33" t="str">
        <f>IF([6]道具信息!A389="","",[6]道具信息!A389)</f>
        <v/>
      </c>
      <c r="B389" s="33" t="str">
        <f>IF([6]道具信息!B389="","",[6]道具信息!B389)</f>
        <v/>
      </c>
      <c r="C389" s="33">
        <f>IF([6]道具信息!C389="","",[6]道具信息!C389)</f>
        <v>23215</v>
      </c>
      <c r="D389" s="33" t="str">
        <f>IF([6]道具信息!D389="","",[6]道具信息!D389)</f>
        <v>紫色武力装备礼包</v>
      </c>
      <c r="E389" s="33" t="str">
        <f>IF([6]道具信息!E389="","",[6]道具信息!E389)</f>
        <v/>
      </c>
      <c r="F389" s="33">
        <f>IF([6]道具信息!F389="","",[6]道具信息!F389)</f>
        <v>1</v>
      </c>
      <c r="G389" s="33">
        <f>IF([6]道具信息!G389="","",[6]道具信息!G389)</f>
        <v>1</v>
      </c>
      <c r="H389" s="33">
        <f>IF([6]道具信息!H389="","",[6]道具信息!H389)</f>
        <v>1</v>
      </c>
      <c r="I389" s="33" t="str">
        <f>IF([6]道具信息!I389="","",[6]道具信息!I389)</f>
        <v/>
      </c>
      <c r="J389" s="33" t="str">
        <f>IF([6]道具信息!J389="","",[6]道具信息!J389)</f>
        <v/>
      </c>
      <c r="K389" s="33" t="str">
        <f>IF([6]道具信息!K389="","",[6]道具信息!K389)</f>
        <v/>
      </c>
      <c r="L389" s="33" t="str">
        <f>IF([6]道具信息!L389="","",[6]道具信息!L389)</f>
        <v/>
      </c>
      <c r="M389" s="33" t="str">
        <f>IF([6]道具信息!M389="","",[6]道具信息!M389)</f>
        <v/>
      </c>
      <c r="N389" s="33" t="str">
        <f>IF([6]道具信息!N389="","",[6]道具信息!N389)</f>
        <v/>
      </c>
      <c r="O389" s="33" t="str">
        <f>IF([6]道具信息!O389="","",[6]道具信息!O389)</f>
        <v/>
      </c>
      <c r="P389" s="33" t="str">
        <f>IF([6]道具信息!P389="","",[6]道具信息!P389)</f>
        <v/>
      </c>
      <c r="Q389" s="33" t="str">
        <f>IF([6]道具信息!Q389="","",[6]道具信息!Q389)</f>
        <v/>
      </c>
      <c r="R389" s="33" t="str">
        <f>IF([6]道具信息!R389="","",[6]道具信息!R389)</f>
        <v/>
      </c>
      <c r="S389" s="33" t="str">
        <f>IF([6]道具信息!S389="","",[6]道具信息!S389)</f>
        <v/>
      </c>
      <c r="T389" s="33" t="str">
        <f>IF([6]道具信息!T389="","",[6]道具信息!T389)</f>
        <v/>
      </c>
      <c r="U389" s="33" t="str">
        <f>IF([6]道具信息!U389="","",[6]道具信息!U389)</f>
        <v/>
      </c>
      <c r="V389" s="33" t="str">
        <f>IF([6]道具信息!V389="","",[6]道具信息!V389)</f>
        <v/>
      </c>
      <c r="W389" s="33" t="str">
        <f>IF([6]道具信息!W389="","",[6]道具信息!W389)</f>
        <v/>
      </c>
      <c r="X389" s="33" t="str">
        <f>IF([6]道具信息!X389="","",[6]道具信息!X389)</f>
        <v/>
      </c>
      <c r="Y389" s="33" t="str">
        <f>IF([6]道具信息!Y389="","",[6]道具信息!Y389)</f>
        <v/>
      </c>
      <c r="Z389" s="33" t="str">
        <f>IF([6]道具信息!Z389="","",[6]道具信息!Z389)</f>
        <v/>
      </c>
    </row>
    <row r="390" spans="1:26" x14ac:dyDescent="0.15">
      <c r="A390" s="33" t="str">
        <f>IF([6]道具信息!A390="","",[6]道具信息!A390)</f>
        <v/>
      </c>
      <c r="B390" s="33" t="str">
        <f>IF([6]道具信息!B390="","",[6]道具信息!B390)</f>
        <v/>
      </c>
      <c r="C390" s="33">
        <f>IF([6]道具信息!C390="","",[6]道具信息!C390)</f>
        <v>23216</v>
      </c>
      <c r="D390" s="33" t="str">
        <f>IF([6]道具信息!D390="","",[6]道具信息!D390)</f>
        <v>紫色智力装备礼包</v>
      </c>
      <c r="E390" s="33" t="str">
        <f>IF([6]道具信息!E390="","",[6]道具信息!E390)</f>
        <v/>
      </c>
      <c r="F390" s="33">
        <f>IF([6]道具信息!F390="","",[6]道具信息!F390)</f>
        <v>1</v>
      </c>
      <c r="G390" s="33">
        <f>IF([6]道具信息!G390="","",[6]道具信息!G390)</f>
        <v>1</v>
      </c>
      <c r="H390" s="33">
        <f>IF([6]道具信息!H390="","",[6]道具信息!H390)</f>
        <v>1</v>
      </c>
      <c r="I390" s="33" t="str">
        <f>IF([6]道具信息!I390="","",[6]道具信息!I390)</f>
        <v/>
      </c>
      <c r="J390" s="33" t="str">
        <f>IF([6]道具信息!J390="","",[6]道具信息!J390)</f>
        <v/>
      </c>
      <c r="K390" s="33" t="str">
        <f>IF([6]道具信息!K390="","",[6]道具信息!K390)</f>
        <v/>
      </c>
      <c r="L390" s="33" t="str">
        <f>IF([6]道具信息!L390="","",[6]道具信息!L390)</f>
        <v/>
      </c>
      <c r="M390" s="33" t="str">
        <f>IF([6]道具信息!M390="","",[6]道具信息!M390)</f>
        <v/>
      </c>
      <c r="N390" s="33" t="str">
        <f>IF([6]道具信息!N390="","",[6]道具信息!N390)</f>
        <v/>
      </c>
      <c r="O390" s="33" t="str">
        <f>IF([6]道具信息!O390="","",[6]道具信息!O390)</f>
        <v/>
      </c>
      <c r="P390" s="33" t="str">
        <f>IF([6]道具信息!P390="","",[6]道具信息!P390)</f>
        <v/>
      </c>
      <c r="Q390" s="33" t="str">
        <f>IF([6]道具信息!Q390="","",[6]道具信息!Q390)</f>
        <v/>
      </c>
      <c r="R390" s="33" t="str">
        <f>IF([6]道具信息!R390="","",[6]道具信息!R390)</f>
        <v/>
      </c>
      <c r="S390" s="33" t="str">
        <f>IF([6]道具信息!S390="","",[6]道具信息!S390)</f>
        <v/>
      </c>
      <c r="T390" s="33" t="str">
        <f>IF([6]道具信息!T390="","",[6]道具信息!T390)</f>
        <v/>
      </c>
      <c r="U390" s="33" t="str">
        <f>IF([6]道具信息!U390="","",[6]道具信息!U390)</f>
        <v/>
      </c>
      <c r="V390" s="33" t="str">
        <f>IF([6]道具信息!V390="","",[6]道具信息!V390)</f>
        <v/>
      </c>
      <c r="W390" s="33" t="str">
        <f>IF([6]道具信息!W390="","",[6]道具信息!W390)</f>
        <v/>
      </c>
      <c r="X390" s="33" t="str">
        <f>IF([6]道具信息!X390="","",[6]道具信息!X390)</f>
        <v/>
      </c>
      <c r="Y390" s="33" t="str">
        <f>IF([6]道具信息!Y390="","",[6]道具信息!Y390)</f>
        <v/>
      </c>
      <c r="Z390" s="33" t="str">
        <f>IF([6]道具信息!Z390="","",[6]道具信息!Z390)</f>
        <v/>
      </c>
    </row>
    <row r="391" spans="1:26" x14ac:dyDescent="0.15">
      <c r="A391" s="33" t="str">
        <f>IF([6]道具信息!A391="","",[6]道具信息!A391)</f>
        <v/>
      </c>
      <c r="B391" s="33" t="str">
        <f>IF([6]道具信息!B391="","",[6]道具信息!B391)</f>
        <v/>
      </c>
      <c r="C391" s="33">
        <f>IF([6]道具信息!C391="","",[6]道具信息!C391)</f>
        <v>23217</v>
      </c>
      <c r="D391" s="33" t="str">
        <f>IF([6]道具信息!D391="","",[6]道具信息!D391)</f>
        <v>橙色统率装备礼包</v>
      </c>
      <c r="E391" s="33" t="str">
        <f>IF([6]道具信息!E391="","",[6]道具信息!E391)</f>
        <v/>
      </c>
      <c r="F391" s="33">
        <f>IF([6]道具信息!F391="","",[6]道具信息!F391)</f>
        <v>1</v>
      </c>
      <c r="G391" s="33">
        <f>IF([6]道具信息!G391="","",[6]道具信息!G391)</f>
        <v>1</v>
      </c>
      <c r="H391" s="33">
        <f>IF([6]道具信息!H391="","",[6]道具信息!H391)</f>
        <v>1</v>
      </c>
      <c r="I391" s="33" t="str">
        <f>IF([6]道具信息!I391="","",[6]道具信息!I391)</f>
        <v/>
      </c>
      <c r="J391" s="33" t="str">
        <f>IF([6]道具信息!J391="","",[6]道具信息!J391)</f>
        <v/>
      </c>
      <c r="K391" s="33" t="str">
        <f>IF([6]道具信息!K391="","",[6]道具信息!K391)</f>
        <v/>
      </c>
      <c r="L391" s="33" t="str">
        <f>IF([6]道具信息!L391="","",[6]道具信息!L391)</f>
        <v/>
      </c>
      <c r="M391" s="33" t="str">
        <f>IF([6]道具信息!M391="","",[6]道具信息!M391)</f>
        <v/>
      </c>
      <c r="N391" s="33" t="str">
        <f>IF([6]道具信息!N391="","",[6]道具信息!N391)</f>
        <v/>
      </c>
      <c r="O391" s="33" t="str">
        <f>IF([6]道具信息!O391="","",[6]道具信息!O391)</f>
        <v/>
      </c>
      <c r="P391" s="33" t="str">
        <f>IF([6]道具信息!P391="","",[6]道具信息!P391)</f>
        <v/>
      </c>
      <c r="Q391" s="33" t="str">
        <f>IF([6]道具信息!Q391="","",[6]道具信息!Q391)</f>
        <v/>
      </c>
      <c r="R391" s="33" t="str">
        <f>IF([6]道具信息!R391="","",[6]道具信息!R391)</f>
        <v/>
      </c>
      <c r="S391" s="33" t="str">
        <f>IF([6]道具信息!S391="","",[6]道具信息!S391)</f>
        <v/>
      </c>
      <c r="T391" s="33" t="str">
        <f>IF([6]道具信息!T391="","",[6]道具信息!T391)</f>
        <v/>
      </c>
      <c r="U391" s="33" t="str">
        <f>IF([6]道具信息!U391="","",[6]道具信息!U391)</f>
        <v/>
      </c>
      <c r="V391" s="33" t="str">
        <f>IF([6]道具信息!V391="","",[6]道具信息!V391)</f>
        <v/>
      </c>
      <c r="W391" s="33" t="str">
        <f>IF([6]道具信息!W391="","",[6]道具信息!W391)</f>
        <v/>
      </c>
      <c r="X391" s="33" t="str">
        <f>IF([6]道具信息!X391="","",[6]道具信息!X391)</f>
        <v/>
      </c>
      <c r="Y391" s="33" t="str">
        <f>IF([6]道具信息!Y391="","",[6]道具信息!Y391)</f>
        <v/>
      </c>
      <c r="Z391" s="33" t="str">
        <f>IF([6]道具信息!Z391="","",[6]道具信息!Z391)</f>
        <v/>
      </c>
    </row>
    <row r="392" spans="1:26" x14ac:dyDescent="0.15">
      <c r="A392" s="33" t="str">
        <f>IF([6]道具信息!A392="","",[6]道具信息!A392)</f>
        <v/>
      </c>
      <c r="B392" s="33" t="str">
        <f>IF([6]道具信息!B392="","",[6]道具信息!B392)</f>
        <v/>
      </c>
      <c r="C392" s="33">
        <f>IF([6]道具信息!C392="","",[6]道具信息!C392)</f>
        <v>23218</v>
      </c>
      <c r="D392" s="33" t="str">
        <f>IF([6]道具信息!D392="","",[6]道具信息!D392)</f>
        <v>橙色智力装备礼包</v>
      </c>
      <c r="E392" s="33" t="str">
        <f>IF([6]道具信息!E392="","",[6]道具信息!E392)</f>
        <v/>
      </c>
      <c r="F392" s="33">
        <f>IF([6]道具信息!F392="","",[6]道具信息!F392)</f>
        <v>1</v>
      </c>
      <c r="G392" s="33">
        <f>IF([6]道具信息!G392="","",[6]道具信息!G392)</f>
        <v>1</v>
      </c>
      <c r="H392" s="33">
        <f>IF([6]道具信息!H392="","",[6]道具信息!H392)</f>
        <v>1</v>
      </c>
      <c r="I392" s="33" t="str">
        <f>IF([6]道具信息!I392="","",[6]道具信息!I392)</f>
        <v/>
      </c>
      <c r="J392" s="33" t="str">
        <f>IF([6]道具信息!J392="","",[6]道具信息!J392)</f>
        <v/>
      </c>
      <c r="K392" s="33" t="str">
        <f>IF([6]道具信息!K392="","",[6]道具信息!K392)</f>
        <v/>
      </c>
      <c r="L392" s="33" t="str">
        <f>IF([6]道具信息!L392="","",[6]道具信息!L392)</f>
        <v/>
      </c>
      <c r="M392" s="33" t="str">
        <f>IF([6]道具信息!M392="","",[6]道具信息!M392)</f>
        <v/>
      </c>
      <c r="N392" s="33" t="str">
        <f>IF([6]道具信息!N392="","",[6]道具信息!N392)</f>
        <v/>
      </c>
      <c r="O392" s="33" t="str">
        <f>IF([6]道具信息!O392="","",[6]道具信息!O392)</f>
        <v/>
      </c>
      <c r="P392" s="33" t="str">
        <f>IF([6]道具信息!P392="","",[6]道具信息!P392)</f>
        <v/>
      </c>
      <c r="Q392" s="33" t="str">
        <f>IF([6]道具信息!Q392="","",[6]道具信息!Q392)</f>
        <v/>
      </c>
      <c r="R392" s="33" t="str">
        <f>IF([6]道具信息!R392="","",[6]道具信息!R392)</f>
        <v/>
      </c>
      <c r="S392" s="33" t="str">
        <f>IF([6]道具信息!S392="","",[6]道具信息!S392)</f>
        <v/>
      </c>
      <c r="T392" s="33" t="str">
        <f>IF([6]道具信息!T392="","",[6]道具信息!T392)</f>
        <v/>
      </c>
      <c r="U392" s="33" t="str">
        <f>IF([6]道具信息!U392="","",[6]道具信息!U392)</f>
        <v/>
      </c>
      <c r="V392" s="33" t="str">
        <f>IF([6]道具信息!V392="","",[6]道具信息!V392)</f>
        <v/>
      </c>
      <c r="W392" s="33" t="str">
        <f>IF([6]道具信息!W392="","",[6]道具信息!W392)</f>
        <v/>
      </c>
      <c r="X392" s="33" t="str">
        <f>IF([6]道具信息!X392="","",[6]道具信息!X392)</f>
        <v/>
      </c>
      <c r="Y392" s="33" t="str">
        <f>IF([6]道具信息!Y392="","",[6]道具信息!Y392)</f>
        <v/>
      </c>
      <c r="Z392" s="33" t="str">
        <f>IF([6]道具信息!Z392="","",[6]道具信息!Z392)</f>
        <v/>
      </c>
    </row>
    <row r="393" spans="1:26" x14ac:dyDescent="0.15">
      <c r="A393" s="33" t="str">
        <f>IF([6]道具信息!A393="","",[6]道具信息!A393)</f>
        <v/>
      </c>
      <c r="B393" s="33" t="str">
        <f>IF([6]道具信息!B393="","",[6]道具信息!B393)</f>
        <v/>
      </c>
      <c r="C393" s="33">
        <f>IF([6]道具信息!C393="","",[6]道具信息!C393)</f>
        <v>23219</v>
      </c>
      <c r="D393" s="33" t="str">
        <f>IF([6]道具信息!D393="","",[6]道具信息!D393)</f>
        <v>橙色武力装备礼包</v>
      </c>
      <c r="E393" s="33" t="str">
        <f>IF([6]道具信息!E393="","",[6]道具信息!E393)</f>
        <v/>
      </c>
      <c r="F393" s="33">
        <f>IF([6]道具信息!F393="","",[6]道具信息!F393)</f>
        <v>1</v>
      </c>
      <c r="G393" s="33">
        <f>IF([6]道具信息!G393="","",[6]道具信息!G393)</f>
        <v>1</v>
      </c>
      <c r="H393" s="33">
        <f>IF([6]道具信息!H393="","",[6]道具信息!H393)</f>
        <v>1</v>
      </c>
      <c r="I393" s="33" t="str">
        <f>IF([6]道具信息!I393="","",[6]道具信息!I393)</f>
        <v/>
      </c>
      <c r="J393" s="33" t="str">
        <f>IF([6]道具信息!J393="","",[6]道具信息!J393)</f>
        <v/>
      </c>
      <c r="K393" s="33" t="str">
        <f>IF([6]道具信息!K393="","",[6]道具信息!K393)</f>
        <v/>
      </c>
      <c r="L393" s="33" t="str">
        <f>IF([6]道具信息!L393="","",[6]道具信息!L393)</f>
        <v/>
      </c>
      <c r="M393" s="33" t="str">
        <f>IF([6]道具信息!M393="","",[6]道具信息!M393)</f>
        <v/>
      </c>
      <c r="N393" s="33" t="str">
        <f>IF([6]道具信息!N393="","",[6]道具信息!N393)</f>
        <v/>
      </c>
      <c r="O393" s="33" t="str">
        <f>IF([6]道具信息!O393="","",[6]道具信息!O393)</f>
        <v/>
      </c>
      <c r="P393" s="33" t="str">
        <f>IF([6]道具信息!P393="","",[6]道具信息!P393)</f>
        <v/>
      </c>
      <c r="Q393" s="33" t="str">
        <f>IF([6]道具信息!Q393="","",[6]道具信息!Q393)</f>
        <v/>
      </c>
      <c r="R393" s="33" t="str">
        <f>IF([6]道具信息!R393="","",[6]道具信息!R393)</f>
        <v/>
      </c>
      <c r="S393" s="33" t="str">
        <f>IF([6]道具信息!S393="","",[6]道具信息!S393)</f>
        <v/>
      </c>
      <c r="T393" s="33" t="str">
        <f>IF([6]道具信息!T393="","",[6]道具信息!T393)</f>
        <v/>
      </c>
      <c r="U393" s="33" t="str">
        <f>IF([6]道具信息!U393="","",[6]道具信息!U393)</f>
        <v/>
      </c>
      <c r="V393" s="33" t="str">
        <f>IF([6]道具信息!V393="","",[6]道具信息!V393)</f>
        <v/>
      </c>
      <c r="W393" s="33" t="str">
        <f>IF([6]道具信息!W393="","",[6]道具信息!W393)</f>
        <v/>
      </c>
      <c r="X393" s="33" t="str">
        <f>IF([6]道具信息!X393="","",[6]道具信息!X393)</f>
        <v/>
      </c>
      <c r="Y393" s="33" t="str">
        <f>IF([6]道具信息!Y393="","",[6]道具信息!Y393)</f>
        <v/>
      </c>
      <c r="Z393" s="33" t="str">
        <f>IF([6]道具信息!Z393="","",[6]道具信息!Z393)</f>
        <v/>
      </c>
    </row>
    <row r="394" spans="1:26" x14ac:dyDescent="0.15">
      <c r="A394" s="33" t="str">
        <f>IF([6]道具信息!A394="","",[6]道具信息!A394)</f>
        <v/>
      </c>
      <c r="B394" s="33" t="str">
        <f>IF([6]道具信息!B394="","",[6]道具信息!B394)</f>
        <v/>
      </c>
      <c r="C394" s="33">
        <f>IF([6]道具信息!C394="","",[6]道具信息!C394)</f>
        <v>22118</v>
      </c>
      <c r="D394" s="33" t="str">
        <f>IF([6]道具信息!D394="","",[6]道具信息!D394)</f>
        <v>负荆请罪武魂</v>
      </c>
      <c r="E394" s="33" t="str">
        <f>IF([6]道具信息!E394="","",[6]道具信息!E394)</f>
        <v/>
      </c>
      <c r="F394" s="33">
        <f>IF([6]道具信息!F394="","",[6]道具信息!F394)</f>
        <v>1</v>
      </c>
      <c r="G394" s="33">
        <f>IF([6]道具信息!G394="","",[6]道具信息!G394)</f>
        <v>1</v>
      </c>
      <c r="H394" s="33">
        <f>IF([6]道具信息!H394="","",[6]道具信息!H394)</f>
        <v>1</v>
      </c>
      <c r="I394" s="33" t="str">
        <f>IF([6]道具信息!I394="","",[6]道具信息!I394)</f>
        <v/>
      </c>
      <c r="J394" s="33" t="str">
        <f>IF([6]道具信息!J394="","",[6]道具信息!J394)</f>
        <v/>
      </c>
      <c r="K394" s="33" t="str">
        <f>IF([6]道具信息!K394="","",[6]道具信息!K394)</f>
        <v/>
      </c>
      <c r="L394" s="33" t="str">
        <f>IF([6]道具信息!L394="","",[6]道具信息!L394)</f>
        <v/>
      </c>
      <c r="M394" s="33" t="str">
        <f>IF([6]道具信息!M394="","",[6]道具信息!M394)</f>
        <v/>
      </c>
      <c r="N394" s="33" t="str">
        <f>IF([6]道具信息!N394="","",[6]道具信息!N394)</f>
        <v/>
      </c>
      <c r="O394" s="33" t="str">
        <f>IF([6]道具信息!O394="","",[6]道具信息!O394)</f>
        <v/>
      </c>
      <c r="P394" s="33" t="str">
        <f>IF([6]道具信息!P394="","",[6]道具信息!P394)</f>
        <v/>
      </c>
      <c r="Q394" s="33" t="str">
        <f>IF([6]道具信息!Q394="","",[6]道具信息!Q394)</f>
        <v/>
      </c>
      <c r="R394" s="33" t="str">
        <f>IF([6]道具信息!R394="","",[6]道具信息!R394)</f>
        <v/>
      </c>
      <c r="S394" s="33" t="str">
        <f>IF([6]道具信息!S394="","",[6]道具信息!S394)</f>
        <v/>
      </c>
      <c r="T394" s="33" t="str">
        <f>IF([6]道具信息!T394="","",[6]道具信息!T394)</f>
        <v/>
      </c>
      <c r="U394" s="33" t="str">
        <f>IF([6]道具信息!U394="","",[6]道具信息!U394)</f>
        <v/>
      </c>
      <c r="V394" s="33" t="str">
        <f>IF([6]道具信息!V394="","",[6]道具信息!V394)</f>
        <v/>
      </c>
      <c r="W394" s="33" t="str">
        <f>IF([6]道具信息!W394="","",[6]道具信息!W394)</f>
        <v/>
      </c>
      <c r="X394" s="33" t="str">
        <f>IF([6]道具信息!X394="","",[6]道具信息!X394)</f>
        <v/>
      </c>
      <c r="Y394" s="33" t="str">
        <f>IF([6]道具信息!Y394="","",[6]道具信息!Y394)</f>
        <v/>
      </c>
      <c r="Z394" s="33" t="str">
        <f>IF([6]道具信息!Z394="","",[6]道具信息!Z394)</f>
        <v/>
      </c>
    </row>
    <row r="395" spans="1:26" x14ac:dyDescent="0.15">
      <c r="A395" s="33" t="str">
        <f>IF([6]道具信息!A395="","",[6]道具信息!A395)</f>
        <v/>
      </c>
      <c r="B395" s="33" t="str">
        <f>IF([6]道具信息!B395="","",[6]道具信息!B395)</f>
        <v/>
      </c>
      <c r="C395" s="33" t="str">
        <f>IF([6]道具信息!C395="","",[6]道具信息!C395)</f>
        <v/>
      </c>
      <c r="D395" s="33" t="str">
        <f>IF([6]道具信息!D395="","",[6]道具信息!D395)</f>
        <v/>
      </c>
      <c r="E395" s="33" t="str">
        <f>IF([6]道具信息!E395="","",[6]道具信息!E395)</f>
        <v/>
      </c>
      <c r="F395" s="33">
        <f>IF([6]道具信息!F395="","",[6]道具信息!F395)</f>
        <v>1</v>
      </c>
      <c r="G395" s="33">
        <f>IF([6]道具信息!G395="","",[6]道具信息!G395)</f>
        <v>1</v>
      </c>
      <c r="H395" s="33">
        <f>IF([6]道具信息!H395="","",[6]道具信息!H395)</f>
        <v>1</v>
      </c>
      <c r="I395" s="33" t="str">
        <f>IF([6]道具信息!I395="","",[6]道具信息!I395)</f>
        <v/>
      </c>
      <c r="J395" s="33" t="str">
        <f>IF([6]道具信息!J395="","",[6]道具信息!J395)</f>
        <v/>
      </c>
      <c r="K395" s="33" t="str">
        <f>IF([6]道具信息!K395="","",[6]道具信息!K395)</f>
        <v/>
      </c>
      <c r="L395" s="33" t="str">
        <f>IF([6]道具信息!L395="","",[6]道具信息!L395)</f>
        <v/>
      </c>
      <c r="M395" s="33" t="str">
        <f>IF([6]道具信息!M395="","",[6]道具信息!M395)</f>
        <v/>
      </c>
      <c r="N395" s="33" t="str">
        <f>IF([6]道具信息!N395="","",[6]道具信息!N395)</f>
        <v/>
      </c>
      <c r="O395" s="33" t="str">
        <f>IF([6]道具信息!O395="","",[6]道具信息!O395)</f>
        <v/>
      </c>
      <c r="P395" s="33" t="str">
        <f>IF([6]道具信息!P395="","",[6]道具信息!P395)</f>
        <v/>
      </c>
      <c r="Q395" s="33" t="str">
        <f>IF([6]道具信息!Q395="","",[6]道具信息!Q395)</f>
        <v/>
      </c>
      <c r="R395" s="33" t="str">
        <f>IF([6]道具信息!R395="","",[6]道具信息!R395)</f>
        <v/>
      </c>
      <c r="S395" s="33" t="str">
        <f>IF([6]道具信息!S395="","",[6]道具信息!S395)</f>
        <v/>
      </c>
      <c r="T395" s="33" t="str">
        <f>IF([6]道具信息!T395="","",[6]道具信息!T395)</f>
        <v/>
      </c>
      <c r="U395" s="33" t="str">
        <f>IF([6]道具信息!U395="","",[6]道具信息!U395)</f>
        <v/>
      </c>
      <c r="V395" s="33" t="str">
        <f>IF([6]道具信息!V395="","",[6]道具信息!V395)</f>
        <v/>
      </c>
      <c r="W395" s="33" t="str">
        <f>IF([6]道具信息!W395="","",[6]道具信息!W395)</f>
        <v/>
      </c>
      <c r="X395" s="33" t="str">
        <f>IF([6]道具信息!X395="","",[6]道具信息!X395)</f>
        <v/>
      </c>
      <c r="Y395" s="33" t="str">
        <f>IF([6]道具信息!Y395="","",[6]道具信息!Y395)</f>
        <v/>
      </c>
      <c r="Z395" s="33" t="str">
        <f>IF([6]道具信息!Z395="","",[6]道具信息!Z395)</f>
        <v/>
      </c>
    </row>
    <row r="396" spans="1:26" x14ac:dyDescent="0.15">
      <c r="A396" s="33" t="str">
        <f>IF([6]道具信息!A396="","",[6]道具信息!A396)</f>
        <v/>
      </c>
      <c r="B396" s="33" t="str">
        <f>IF([6]道具信息!B396="","",[6]道具信息!B396)</f>
        <v/>
      </c>
      <c r="C396" s="33">
        <f>IF([6]道具信息!C396="","",[6]道具信息!C396)</f>
        <v>23348</v>
      </c>
      <c r="D396" s="33" t="str">
        <f>IF([6]道具信息!D396="","",[6]道具信息!D396)</f>
        <v>清剿令</v>
      </c>
      <c r="E396" s="33" t="str">
        <f>IF([6]道具信息!E396="","",[6]道具信息!E396)</f>
        <v/>
      </c>
      <c r="F396" s="33">
        <f>IF([6]道具信息!F396="","",[6]道具信息!F396)</f>
        <v>1</v>
      </c>
      <c r="G396" s="33">
        <f>IF([6]道具信息!G396="","",[6]道具信息!G396)</f>
        <v>1</v>
      </c>
      <c r="H396" s="33">
        <f>IF([6]道具信息!H396="","",[6]道具信息!H396)</f>
        <v>1</v>
      </c>
      <c r="I396" s="33" t="str">
        <f>IF([6]道具信息!I396="","",[6]道具信息!I396)</f>
        <v/>
      </c>
      <c r="J396" s="33" t="str">
        <f>IF([6]道具信息!J396="","",[6]道具信息!J396)</f>
        <v/>
      </c>
      <c r="K396" s="33" t="str">
        <f>IF([6]道具信息!K396="","",[6]道具信息!K396)</f>
        <v/>
      </c>
      <c r="L396" s="33" t="str">
        <f>IF([6]道具信息!L396="","",[6]道具信息!L396)</f>
        <v/>
      </c>
      <c r="M396" s="33" t="str">
        <f>IF([6]道具信息!M396="","",[6]道具信息!M396)</f>
        <v/>
      </c>
      <c r="N396" s="33" t="str">
        <f>IF([6]道具信息!N396="","",[6]道具信息!N396)</f>
        <v/>
      </c>
      <c r="O396" s="33" t="str">
        <f>IF([6]道具信息!O396="","",[6]道具信息!O396)</f>
        <v/>
      </c>
      <c r="P396" s="33" t="str">
        <f>IF([6]道具信息!P396="","",[6]道具信息!P396)</f>
        <v/>
      </c>
      <c r="Q396" s="33" t="str">
        <f>IF([6]道具信息!Q396="","",[6]道具信息!Q396)</f>
        <v/>
      </c>
      <c r="R396" s="33" t="str">
        <f>IF([6]道具信息!R396="","",[6]道具信息!R396)</f>
        <v/>
      </c>
      <c r="S396" s="33" t="str">
        <f>IF([6]道具信息!S396="","",[6]道具信息!S396)</f>
        <v/>
      </c>
      <c r="T396" s="33" t="str">
        <f>IF([6]道具信息!T396="","",[6]道具信息!T396)</f>
        <v/>
      </c>
      <c r="U396" s="33" t="str">
        <f>IF([6]道具信息!U396="","",[6]道具信息!U396)</f>
        <v/>
      </c>
      <c r="V396" s="33" t="str">
        <f>IF([6]道具信息!V396="","",[6]道具信息!V396)</f>
        <v/>
      </c>
      <c r="W396" s="33" t="str">
        <f>IF([6]道具信息!W396="","",[6]道具信息!W396)</f>
        <v/>
      </c>
      <c r="X396" s="33" t="str">
        <f>IF([6]道具信息!X396="","",[6]道具信息!X396)</f>
        <v/>
      </c>
      <c r="Y396" s="33" t="str">
        <f>IF([6]道具信息!Y396="","",[6]道具信息!Y396)</f>
        <v/>
      </c>
      <c r="Z396" s="33" t="str">
        <f>IF([6]道具信息!Z396="","",[6]道具信息!Z396)</f>
        <v/>
      </c>
    </row>
    <row r="397" spans="1:26" x14ac:dyDescent="0.15">
      <c r="A397" s="33" t="str">
        <f>IF([6]道具信息!A397="","",[6]道具信息!A397)</f>
        <v/>
      </c>
      <c r="B397" s="33" t="str">
        <f>IF([6]道具信息!B397="","",[6]道具信息!B397)</f>
        <v/>
      </c>
      <c r="C397" s="33" t="str">
        <f>IF([6]道具信息!C397="","",[6]道具信息!C397)</f>
        <v/>
      </c>
      <c r="D397" s="33" t="str">
        <f>IF([6]道具信息!D397="","",[6]道具信息!D397)</f>
        <v/>
      </c>
      <c r="E397" s="33" t="str">
        <f>IF([6]道具信息!E397="","",[6]道具信息!E397)</f>
        <v/>
      </c>
      <c r="F397" s="33">
        <f>IF([6]道具信息!F397="","",[6]道具信息!F397)</f>
        <v>1</v>
      </c>
      <c r="G397" s="33">
        <f>IF([6]道具信息!G397="","",[6]道具信息!G397)</f>
        <v>1</v>
      </c>
      <c r="H397" s="33">
        <f>IF([6]道具信息!H397="","",[6]道具信息!H397)</f>
        <v>1</v>
      </c>
      <c r="I397" s="33" t="str">
        <f>IF([6]道具信息!I397="","",[6]道具信息!I397)</f>
        <v/>
      </c>
      <c r="J397" s="33" t="str">
        <f>IF([6]道具信息!J397="","",[6]道具信息!J397)</f>
        <v/>
      </c>
      <c r="K397" s="33" t="str">
        <f>IF([6]道具信息!K397="","",[6]道具信息!K397)</f>
        <v/>
      </c>
      <c r="L397" s="33" t="str">
        <f>IF([6]道具信息!L397="","",[6]道具信息!L397)</f>
        <v/>
      </c>
      <c r="M397" s="33" t="str">
        <f>IF([6]道具信息!M397="","",[6]道具信息!M397)</f>
        <v/>
      </c>
      <c r="N397" s="33" t="str">
        <f>IF([6]道具信息!N397="","",[6]道具信息!N397)</f>
        <v/>
      </c>
      <c r="O397" s="33" t="str">
        <f>IF([6]道具信息!O397="","",[6]道具信息!O397)</f>
        <v/>
      </c>
      <c r="P397" s="33" t="str">
        <f>IF([6]道具信息!P397="","",[6]道具信息!P397)</f>
        <v/>
      </c>
      <c r="Q397" s="33" t="str">
        <f>IF([6]道具信息!Q397="","",[6]道具信息!Q397)</f>
        <v/>
      </c>
      <c r="R397" s="33" t="str">
        <f>IF([6]道具信息!R397="","",[6]道具信息!R397)</f>
        <v/>
      </c>
      <c r="S397" s="33" t="str">
        <f>IF([6]道具信息!S397="","",[6]道具信息!S397)</f>
        <v/>
      </c>
      <c r="T397" s="33" t="str">
        <f>IF([6]道具信息!T397="","",[6]道具信息!T397)</f>
        <v/>
      </c>
      <c r="U397" s="33" t="str">
        <f>IF([6]道具信息!U397="","",[6]道具信息!U397)</f>
        <v/>
      </c>
      <c r="V397" s="33" t="str">
        <f>IF([6]道具信息!V397="","",[6]道具信息!V397)</f>
        <v/>
      </c>
      <c r="W397" s="33" t="str">
        <f>IF([6]道具信息!W397="","",[6]道具信息!W397)</f>
        <v/>
      </c>
      <c r="X397" s="33" t="str">
        <f>IF([6]道具信息!X397="","",[6]道具信息!X397)</f>
        <v/>
      </c>
      <c r="Y397" s="33" t="str">
        <f>IF([6]道具信息!Y397="","",[6]道具信息!Y397)</f>
        <v/>
      </c>
      <c r="Z397" s="33" t="str">
        <f>IF([6]道具信息!Z397="","",[6]道具信息!Z397)</f>
        <v/>
      </c>
    </row>
    <row r="398" spans="1:26" x14ac:dyDescent="0.15">
      <c r="A398" s="33" t="str">
        <f>IF([6]道具信息!A398="","",[6]道具信息!A398)</f>
        <v/>
      </c>
      <c r="B398" s="33" t="str">
        <f>IF([6]道具信息!B398="","",[6]道具信息!B398)</f>
        <v/>
      </c>
      <c r="C398" s="33" t="str">
        <f>IF([6]道具信息!C398="","",[6]道具信息!C398)</f>
        <v/>
      </c>
      <c r="D398" s="33" t="str">
        <f>IF([6]道具信息!D398="","",[6]道具信息!D398)</f>
        <v/>
      </c>
      <c r="E398" s="33" t="str">
        <f>IF([6]道具信息!E398="","",[6]道具信息!E398)</f>
        <v/>
      </c>
      <c r="F398" s="33">
        <f>IF([6]道具信息!F398="","",[6]道具信息!F398)</f>
        <v>1</v>
      </c>
      <c r="G398" s="33">
        <f>IF([6]道具信息!G398="","",[6]道具信息!G398)</f>
        <v>1</v>
      </c>
      <c r="H398" s="33">
        <f>IF([6]道具信息!H398="","",[6]道具信息!H398)</f>
        <v>1</v>
      </c>
      <c r="I398" s="33" t="str">
        <f>IF([6]道具信息!I398="","",[6]道具信息!I398)</f>
        <v/>
      </c>
      <c r="J398" s="33" t="str">
        <f>IF([6]道具信息!J398="","",[6]道具信息!J398)</f>
        <v/>
      </c>
      <c r="K398" s="33" t="str">
        <f>IF([6]道具信息!K398="","",[6]道具信息!K398)</f>
        <v/>
      </c>
      <c r="L398" s="33" t="str">
        <f>IF([6]道具信息!L398="","",[6]道具信息!L398)</f>
        <v/>
      </c>
      <c r="M398" s="33" t="str">
        <f>IF([6]道具信息!M398="","",[6]道具信息!M398)</f>
        <v/>
      </c>
      <c r="N398" s="33" t="str">
        <f>IF([6]道具信息!N398="","",[6]道具信息!N398)</f>
        <v/>
      </c>
      <c r="O398" s="33" t="str">
        <f>IF([6]道具信息!O398="","",[6]道具信息!O398)</f>
        <v/>
      </c>
      <c r="P398" s="33" t="str">
        <f>IF([6]道具信息!P398="","",[6]道具信息!P398)</f>
        <v/>
      </c>
      <c r="Q398" s="33" t="str">
        <f>IF([6]道具信息!Q398="","",[6]道具信息!Q398)</f>
        <v/>
      </c>
      <c r="R398" s="33" t="str">
        <f>IF([6]道具信息!R398="","",[6]道具信息!R398)</f>
        <v/>
      </c>
      <c r="S398" s="33" t="str">
        <f>IF([6]道具信息!S398="","",[6]道具信息!S398)</f>
        <v/>
      </c>
      <c r="T398" s="33" t="str">
        <f>IF([6]道具信息!T398="","",[6]道具信息!T398)</f>
        <v/>
      </c>
      <c r="U398" s="33" t="str">
        <f>IF([6]道具信息!U398="","",[6]道具信息!U398)</f>
        <v/>
      </c>
      <c r="V398" s="33" t="str">
        <f>IF([6]道具信息!V398="","",[6]道具信息!V398)</f>
        <v/>
      </c>
      <c r="W398" s="33" t="str">
        <f>IF([6]道具信息!W398="","",[6]道具信息!W398)</f>
        <v/>
      </c>
      <c r="X398" s="33" t="str">
        <f>IF([6]道具信息!X398="","",[6]道具信息!X398)</f>
        <v/>
      </c>
      <c r="Y398" s="33" t="str">
        <f>IF([6]道具信息!Y398="","",[6]道具信息!Y398)</f>
        <v/>
      </c>
      <c r="Z398" s="33" t="str">
        <f>IF([6]道具信息!Z398="","",[6]道具信息!Z398)</f>
        <v/>
      </c>
    </row>
    <row r="399" spans="1:26" x14ac:dyDescent="0.15">
      <c r="A399" s="33" t="str">
        <f>IF([6]道具信息!A399="","",[6]道具信息!A399)</f>
        <v/>
      </c>
      <c r="B399" s="33" t="str">
        <f>IF([6]道具信息!B399="","",[6]道具信息!B399)</f>
        <v/>
      </c>
      <c r="C399" s="33" t="str">
        <f>IF([6]道具信息!C399="","",[6]道具信息!C399)</f>
        <v/>
      </c>
      <c r="D399" s="33" t="str">
        <f>IF([6]道具信息!D399="","",[6]道具信息!D399)</f>
        <v/>
      </c>
      <c r="E399" s="33" t="str">
        <f>IF([6]道具信息!E399="","",[6]道具信息!E399)</f>
        <v/>
      </c>
      <c r="F399" s="33">
        <f>IF([6]道具信息!F399="","",[6]道具信息!F399)</f>
        <v>1</v>
      </c>
      <c r="G399" s="33">
        <f>IF([6]道具信息!G399="","",[6]道具信息!G399)</f>
        <v>1</v>
      </c>
      <c r="H399" s="33">
        <f>IF([6]道具信息!H399="","",[6]道具信息!H399)</f>
        <v>1</v>
      </c>
      <c r="I399" s="33" t="str">
        <f>IF([6]道具信息!I399="","",[6]道具信息!I399)</f>
        <v/>
      </c>
      <c r="J399" s="33" t="str">
        <f>IF([6]道具信息!J399="","",[6]道具信息!J399)</f>
        <v/>
      </c>
      <c r="K399" s="33" t="str">
        <f>IF([6]道具信息!K399="","",[6]道具信息!K399)</f>
        <v/>
      </c>
      <c r="L399" s="33" t="str">
        <f>IF([6]道具信息!L399="","",[6]道具信息!L399)</f>
        <v/>
      </c>
      <c r="M399" s="33" t="str">
        <f>IF([6]道具信息!M399="","",[6]道具信息!M399)</f>
        <v/>
      </c>
      <c r="N399" s="33" t="str">
        <f>IF([6]道具信息!N399="","",[6]道具信息!N399)</f>
        <v/>
      </c>
      <c r="O399" s="33" t="str">
        <f>IF([6]道具信息!O399="","",[6]道具信息!O399)</f>
        <v/>
      </c>
      <c r="P399" s="33" t="str">
        <f>IF([6]道具信息!P399="","",[6]道具信息!P399)</f>
        <v/>
      </c>
      <c r="Q399" s="33" t="str">
        <f>IF([6]道具信息!Q399="","",[6]道具信息!Q399)</f>
        <v/>
      </c>
      <c r="R399" s="33" t="str">
        <f>IF([6]道具信息!R399="","",[6]道具信息!R399)</f>
        <v/>
      </c>
      <c r="S399" s="33" t="str">
        <f>IF([6]道具信息!S399="","",[6]道具信息!S399)</f>
        <v/>
      </c>
      <c r="T399" s="33" t="str">
        <f>IF([6]道具信息!T399="","",[6]道具信息!T399)</f>
        <v/>
      </c>
      <c r="U399" s="33" t="str">
        <f>IF([6]道具信息!U399="","",[6]道具信息!U399)</f>
        <v/>
      </c>
      <c r="V399" s="33" t="str">
        <f>IF([6]道具信息!V399="","",[6]道具信息!V399)</f>
        <v/>
      </c>
      <c r="W399" s="33" t="str">
        <f>IF([6]道具信息!W399="","",[6]道具信息!W399)</f>
        <v/>
      </c>
      <c r="X399" s="33" t="str">
        <f>IF([6]道具信息!X399="","",[6]道具信息!X399)</f>
        <v/>
      </c>
      <c r="Y399" s="33" t="str">
        <f>IF([6]道具信息!Y399="","",[6]道具信息!Y399)</f>
        <v/>
      </c>
      <c r="Z399" s="33" t="str">
        <f>IF([6]道具信息!Z399="","",[6]道具信息!Z399)</f>
        <v/>
      </c>
    </row>
    <row r="400" spans="1:26" x14ac:dyDescent="0.15">
      <c r="A400" s="33" t="str">
        <f>IF([6]道具信息!A400="","",[6]道具信息!A400)</f>
        <v/>
      </c>
      <c r="B400" s="33" t="str">
        <f>IF([6]道具信息!B400="","",[6]道具信息!B400)</f>
        <v/>
      </c>
      <c r="C400" s="33">
        <f>IF([6]道具信息!C400="","",[6]道具信息!C400)</f>
        <v>22116</v>
      </c>
      <c r="D400" s="33" t="str">
        <f>IF([6]道具信息!D400="","",[6]道具信息!D400)</f>
        <v>倾国倾城武魂</v>
      </c>
      <c r="E400" s="33" t="str">
        <f>IF([6]道具信息!E400="","",[6]道具信息!E400)</f>
        <v/>
      </c>
      <c r="F400" s="33">
        <f>IF([6]道具信息!F400="","",[6]道具信息!F400)</f>
        <v>1</v>
      </c>
      <c r="G400" s="33">
        <f>IF([6]道具信息!G400="","",[6]道具信息!G400)</f>
        <v>1</v>
      </c>
      <c r="H400" s="33">
        <f>IF([6]道具信息!H400="","",[6]道具信息!H400)</f>
        <v>1</v>
      </c>
      <c r="I400" s="33" t="str">
        <f>IF([6]道具信息!I400="","",[6]道具信息!I400)</f>
        <v/>
      </c>
      <c r="J400" s="33" t="str">
        <f>IF([6]道具信息!J400="","",[6]道具信息!J400)</f>
        <v/>
      </c>
      <c r="K400" s="33" t="str">
        <f>IF([6]道具信息!K400="","",[6]道具信息!K400)</f>
        <v/>
      </c>
      <c r="L400" s="33" t="str">
        <f>IF([6]道具信息!L400="","",[6]道具信息!L400)</f>
        <v/>
      </c>
      <c r="M400" s="33" t="str">
        <f>IF([6]道具信息!M400="","",[6]道具信息!M400)</f>
        <v/>
      </c>
      <c r="N400" s="33" t="str">
        <f>IF([6]道具信息!N400="","",[6]道具信息!N400)</f>
        <v/>
      </c>
      <c r="O400" s="33" t="str">
        <f>IF([6]道具信息!O400="","",[6]道具信息!O400)</f>
        <v/>
      </c>
      <c r="P400" s="33" t="str">
        <f>IF([6]道具信息!P400="","",[6]道具信息!P400)</f>
        <v/>
      </c>
      <c r="Q400" s="33" t="str">
        <f>IF([6]道具信息!Q400="","",[6]道具信息!Q400)</f>
        <v/>
      </c>
      <c r="R400" s="33" t="str">
        <f>IF([6]道具信息!R400="","",[6]道具信息!R400)</f>
        <v/>
      </c>
      <c r="S400" s="33" t="str">
        <f>IF([6]道具信息!S400="","",[6]道具信息!S400)</f>
        <v/>
      </c>
      <c r="T400" s="33" t="str">
        <f>IF([6]道具信息!T400="","",[6]道具信息!T400)</f>
        <v/>
      </c>
      <c r="U400" s="33" t="str">
        <f>IF([6]道具信息!U400="","",[6]道具信息!U400)</f>
        <v/>
      </c>
      <c r="V400" s="33" t="str">
        <f>IF([6]道具信息!V400="","",[6]道具信息!V400)</f>
        <v/>
      </c>
      <c r="W400" s="33" t="str">
        <f>IF([6]道具信息!W400="","",[6]道具信息!W400)</f>
        <v/>
      </c>
      <c r="X400" s="33" t="str">
        <f>IF([6]道具信息!X400="","",[6]道具信息!X400)</f>
        <v/>
      </c>
      <c r="Y400" s="33" t="str">
        <f>IF([6]道具信息!Y400="","",[6]道具信息!Y400)</f>
        <v/>
      </c>
      <c r="Z400" s="33" t="str">
        <f>IF([6]道具信息!Z400="","",[6]道具信息!Z400)</f>
        <v/>
      </c>
    </row>
    <row r="401" spans="1:26" x14ac:dyDescent="0.15">
      <c r="A401" s="33" t="str">
        <f>IF([6]道具信息!A401="","",[6]道具信息!A401)</f>
        <v/>
      </c>
      <c r="B401" s="33" t="str">
        <f>IF([6]道具信息!B401="","",[6]道具信息!B401)</f>
        <v/>
      </c>
      <c r="C401" s="33">
        <f>IF([6]道具信息!C401="","",[6]道具信息!C401)</f>
        <v>22117</v>
      </c>
      <c r="D401" s="33" t="str">
        <f>IF([6]道具信息!D401="","",[6]道具信息!D401)</f>
        <v>墨行天下武魂</v>
      </c>
      <c r="E401" s="33" t="str">
        <f>IF([6]道具信息!E401="","",[6]道具信息!E401)</f>
        <v/>
      </c>
      <c r="F401" s="33">
        <f>IF([6]道具信息!F401="","",[6]道具信息!F401)</f>
        <v>1</v>
      </c>
      <c r="G401" s="33">
        <f>IF([6]道具信息!G401="","",[6]道具信息!G401)</f>
        <v>1</v>
      </c>
      <c r="H401" s="33">
        <f>IF([6]道具信息!H401="","",[6]道具信息!H401)</f>
        <v>1</v>
      </c>
      <c r="I401" s="33" t="str">
        <f>IF([6]道具信息!I401="","",[6]道具信息!I401)</f>
        <v/>
      </c>
      <c r="J401" s="33" t="str">
        <f>IF([6]道具信息!J401="","",[6]道具信息!J401)</f>
        <v/>
      </c>
      <c r="K401" s="33" t="str">
        <f>IF([6]道具信息!K401="","",[6]道具信息!K401)</f>
        <v/>
      </c>
      <c r="L401" s="33" t="str">
        <f>IF([6]道具信息!L401="","",[6]道具信息!L401)</f>
        <v/>
      </c>
      <c r="M401" s="33" t="str">
        <f>IF([6]道具信息!M401="","",[6]道具信息!M401)</f>
        <v/>
      </c>
      <c r="N401" s="33" t="str">
        <f>IF([6]道具信息!N401="","",[6]道具信息!N401)</f>
        <v/>
      </c>
      <c r="O401" s="33" t="str">
        <f>IF([6]道具信息!O401="","",[6]道具信息!O401)</f>
        <v/>
      </c>
      <c r="P401" s="33" t="str">
        <f>IF([6]道具信息!P401="","",[6]道具信息!P401)</f>
        <v/>
      </c>
      <c r="Q401" s="33" t="str">
        <f>IF([6]道具信息!Q401="","",[6]道具信息!Q401)</f>
        <v/>
      </c>
      <c r="R401" s="33" t="str">
        <f>IF([6]道具信息!R401="","",[6]道具信息!R401)</f>
        <v/>
      </c>
      <c r="S401" s="33" t="str">
        <f>IF([6]道具信息!S401="","",[6]道具信息!S401)</f>
        <v/>
      </c>
      <c r="T401" s="33" t="str">
        <f>IF([6]道具信息!T401="","",[6]道具信息!T401)</f>
        <v/>
      </c>
      <c r="U401" s="33" t="str">
        <f>IF([6]道具信息!U401="","",[6]道具信息!U401)</f>
        <v/>
      </c>
      <c r="V401" s="33" t="str">
        <f>IF([6]道具信息!V401="","",[6]道具信息!V401)</f>
        <v/>
      </c>
      <c r="W401" s="33" t="str">
        <f>IF([6]道具信息!W401="","",[6]道具信息!W401)</f>
        <v/>
      </c>
      <c r="X401" s="33" t="str">
        <f>IF([6]道具信息!X401="","",[6]道具信息!X401)</f>
        <v/>
      </c>
      <c r="Y401" s="33" t="str">
        <f>IF([6]道具信息!Y401="","",[6]道具信息!Y401)</f>
        <v/>
      </c>
      <c r="Z401" s="33" t="str">
        <f>IF([6]道具信息!Z401="","",[6]道具信息!Z401)</f>
        <v/>
      </c>
    </row>
    <row r="402" spans="1:26" x14ac:dyDescent="0.15">
      <c r="A402" s="33" t="str">
        <f>IF([6]道具信息!A402="","",[6]道具信息!A402)</f>
        <v/>
      </c>
      <c r="B402" s="33" t="str">
        <f>IF([6]道具信息!B402="","",[6]道具信息!B402)</f>
        <v/>
      </c>
      <c r="C402" s="33">
        <f>IF([6]道具信息!C402="","",[6]道具信息!C402)</f>
        <v>23220</v>
      </c>
      <c r="D402" s="33" t="str">
        <f>IF([6]道具信息!D402="","",[6]道具信息!D402)</f>
        <v>红色统智装备礼包</v>
      </c>
      <c r="E402" s="33" t="str">
        <f>IF([6]道具信息!E402="","",[6]道具信息!E402)</f>
        <v/>
      </c>
      <c r="F402" s="33">
        <f>IF([6]道具信息!F402="","",[6]道具信息!F402)</f>
        <v>1</v>
      </c>
      <c r="G402" s="33">
        <f>IF([6]道具信息!G402="","",[6]道具信息!G402)</f>
        <v>1</v>
      </c>
      <c r="H402" s="33">
        <f>IF([6]道具信息!H402="","",[6]道具信息!H402)</f>
        <v>1</v>
      </c>
      <c r="I402" s="33" t="str">
        <f>IF([6]道具信息!I402="","",[6]道具信息!I402)</f>
        <v/>
      </c>
      <c r="J402" s="33" t="str">
        <f>IF([6]道具信息!J402="","",[6]道具信息!J402)</f>
        <v/>
      </c>
      <c r="K402" s="33" t="str">
        <f>IF([6]道具信息!K402="","",[6]道具信息!K402)</f>
        <v/>
      </c>
      <c r="L402" s="33" t="str">
        <f>IF([6]道具信息!L402="","",[6]道具信息!L402)</f>
        <v/>
      </c>
      <c r="M402" s="33" t="str">
        <f>IF([6]道具信息!M402="","",[6]道具信息!M402)</f>
        <v/>
      </c>
      <c r="N402" s="33" t="str">
        <f>IF([6]道具信息!N402="","",[6]道具信息!N402)</f>
        <v/>
      </c>
      <c r="O402" s="33" t="str">
        <f>IF([6]道具信息!O402="","",[6]道具信息!O402)</f>
        <v/>
      </c>
      <c r="P402" s="33" t="str">
        <f>IF([6]道具信息!P402="","",[6]道具信息!P402)</f>
        <v/>
      </c>
      <c r="Q402" s="33" t="str">
        <f>IF([6]道具信息!Q402="","",[6]道具信息!Q402)</f>
        <v/>
      </c>
      <c r="R402" s="33" t="str">
        <f>IF([6]道具信息!R402="","",[6]道具信息!R402)</f>
        <v/>
      </c>
      <c r="S402" s="33" t="str">
        <f>IF([6]道具信息!S402="","",[6]道具信息!S402)</f>
        <v/>
      </c>
      <c r="T402" s="33" t="str">
        <f>IF([6]道具信息!T402="","",[6]道具信息!T402)</f>
        <v/>
      </c>
      <c r="U402" s="33" t="str">
        <f>IF([6]道具信息!U402="","",[6]道具信息!U402)</f>
        <v/>
      </c>
      <c r="V402" s="33" t="str">
        <f>IF([6]道具信息!V402="","",[6]道具信息!V402)</f>
        <v/>
      </c>
      <c r="W402" s="33" t="str">
        <f>IF([6]道具信息!W402="","",[6]道具信息!W402)</f>
        <v/>
      </c>
      <c r="X402" s="33" t="str">
        <f>IF([6]道具信息!X402="","",[6]道具信息!X402)</f>
        <v/>
      </c>
      <c r="Y402" s="33" t="str">
        <f>IF([6]道具信息!Y402="","",[6]道具信息!Y402)</f>
        <v/>
      </c>
      <c r="Z402" s="33" t="str">
        <f>IF([6]道具信息!Z402="","",[6]道具信息!Z402)</f>
        <v/>
      </c>
    </row>
    <row r="403" spans="1:26" x14ac:dyDescent="0.15">
      <c r="A403" s="33" t="str">
        <f>IF([6]道具信息!A403="","",[6]道具信息!A403)</f>
        <v/>
      </c>
      <c r="B403" s="33" t="str">
        <f>IF([6]道具信息!B403="","",[6]道具信息!B403)</f>
        <v/>
      </c>
      <c r="C403" s="33">
        <f>IF([6]道具信息!C403="","",[6]道具信息!C403)</f>
        <v>23221</v>
      </c>
      <c r="D403" s="33" t="str">
        <f>IF([6]道具信息!D403="","",[6]道具信息!D403)</f>
        <v>紫色兵法自选宝箱</v>
      </c>
      <c r="E403" s="33" t="str">
        <f>IF([6]道具信息!E403="","",[6]道具信息!E403)</f>
        <v/>
      </c>
      <c r="F403" s="33">
        <f>IF([6]道具信息!F403="","",[6]道具信息!F403)</f>
        <v>1</v>
      </c>
      <c r="G403" s="33">
        <f>IF([6]道具信息!G403="","",[6]道具信息!G403)</f>
        <v>1</v>
      </c>
      <c r="H403" s="33">
        <f>IF([6]道具信息!H403="","",[6]道具信息!H403)</f>
        <v>1</v>
      </c>
      <c r="I403" s="33" t="str">
        <f>IF([6]道具信息!I403="","",[6]道具信息!I403)</f>
        <v/>
      </c>
      <c r="J403" s="33" t="str">
        <f>IF([6]道具信息!J403="","",[6]道具信息!J403)</f>
        <v/>
      </c>
      <c r="K403" s="33" t="str">
        <f>IF([6]道具信息!K403="","",[6]道具信息!K403)</f>
        <v/>
      </c>
      <c r="L403" s="33" t="str">
        <f>IF([6]道具信息!L403="","",[6]道具信息!L403)</f>
        <v/>
      </c>
      <c r="M403" s="33" t="str">
        <f>IF([6]道具信息!M403="","",[6]道具信息!M403)</f>
        <v/>
      </c>
      <c r="N403" s="33" t="str">
        <f>IF([6]道具信息!N403="","",[6]道具信息!N403)</f>
        <v/>
      </c>
      <c r="O403" s="33" t="str">
        <f>IF([6]道具信息!O403="","",[6]道具信息!O403)</f>
        <v/>
      </c>
      <c r="P403" s="33" t="str">
        <f>IF([6]道具信息!P403="","",[6]道具信息!P403)</f>
        <v/>
      </c>
      <c r="Q403" s="33" t="str">
        <f>IF([6]道具信息!Q403="","",[6]道具信息!Q403)</f>
        <v/>
      </c>
      <c r="R403" s="33" t="str">
        <f>IF([6]道具信息!R403="","",[6]道具信息!R403)</f>
        <v/>
      </c>
      <c r="S403" s="33" t="str">
        <f>IF([6]道具信息!S403="","",[6]道具信息!S403)</f>
        <v/>
      </c>
      <c r="T403" s="33" t="str">
        <f>IF([6]道具信息!T403="","",[6]道具信息!T403)</f>
        <v/>
      </c>
      <c r="U403" s="33" t="str">
        <f>IF([6]道具信息!U403="","",[6]道具信息!U403)</f>
        <v/>
      </c>
      <c r="V403" s="33" t="str">
        <f>IF([6]道具信息!V403="","",[6]道具信息!V403)</f>
        <v/>
      </c>
      <c r="W403" s="33" t="str">
        <f>IF([6]道具信息!W403="","",[6]道具信息!W403)</f>
        <v/>
      </c>
      <c r="X403" s="33" t="str">
        <f>IF([6]道具信息!X403="","",[6]道具信息!X403)</f>
        <v/>
      </c>
      <c r="Y403" s="33" t="str">
        <f>IF([6]道具信息!Y403="","",[6]道具信息!Y403)</f>
        <v/>
      </c>
      <c r="Z403" s="33" t="str">
        <f>IF([6]道具信息!Z403="","",[6]道具信息!Z403)</f>
        <v/>
      </c>
    </row>
    <row r="404" spans="1:26" x14ac:dyDescent="0.15">
      <c r="A404" s="33" t="str">
        <f>IF([6]道具信息!A404="","",[6]道具信息!A404)</f>
        <v/>
      </c>
      <c r="B404" s="33" t="str">
        <f>IF([6]道具信息!B404="","",[6]道具信息!B404)</f>
        <v/>
      </c>
      <c r="C404" s="33">
        <f>IF([6]道具信息!C404="","",[6]道具信息!C404)</f>
        <v>23222</v>
      </c>
      <c r="D404" s="33" t="str">
        <f>IF([6]道具信息!D404="","",[6]道具信息!D404)</f>
        <v>橙色兵法自选宝箱</v>
      </c>
      <c r="E404" s="33" t="str">
        <f>IF([6]道具信息!E404="","",[6]道具信息!E404)</f>
        <v/>
      </c>
      <c r="F404" s="33">
        <f>IF([6]道具信息!F404="","",[6]道具信息!F404)</f>
        <v>1</v>
      </c>
      <c r="G404" s="33">
        <f>IF([6]道具信息!G404="","",[6]道具信息!G404)</f>
        <v>1</v>
      </c>
      <c r="H404" s="33">
        <f>IF([6]道具信息!H404="","",[6]道具信息!H404)</f>
        <v>1</v>
      </c>
      <c r="I404" s="33" t="str">
        <f>IF([6]道具信息!I404="","",[6]道具信息!I404)</f>
        <v/>
      </c>
      <c r="J404" s="33" t="str">
        <f>IF([6]道具信息!J404="","",[6]道具信息!J404)</f>
        <v/>
      </c>
      <c r="K404" s="33" t="str">
        <f>IF([6]道具信息!K404="","",[6]道具信息!K404)</f>
        <v/>
      </c>
      <c r="L404" s="33" t="str">
        <f>IF([6]道具信息!L404="","",[6]道具信息!L404)</f>
        <v/>
      </c>
      <c r="M404" s="33" t="str">
        <f>IF([6]道具信息!M404="","",[6]道具信息!M404)</f>
        <v/>
      </c>
      <c r="N404" s="33" t="str">
        <f>IF([6]道具信息!N404="","",[6]道具信息!N404)</f>
        <v/>
      </c>
      <c r="O404" s="33" t="str">
        <f>IF([6]道具信息!O404="","",[6]道具信息!O404)</f>
        <v/>
      </c>
      <c r="P404" s="33" t="str">
        <f>IF([6]道具信息!P404="","",[6]道具信息!P404)</f>
        <v/>
      </c>
      <c r="Q404" s="33" t="str">
        <f>IF([6]道具信息!Q404="","",[6]道具信息!Q404)</f>
        <v/>
      </c>
      <c r="R404" s="33" t="str">
        <f>IF([6]道具信息!R404="","",[6]道具信息!R404)</f>
        <v/>
      </c>
      <c r="S404" s="33" t="str">
        <f>IF([6]道具信息!S404="","",[6]道具信息!S404)</f>
        <v/>
      </c>
      <c r="T404" s="33" t="str">
        <f>IF([6]道具信息!T404="","",[6]道具信息!T404)</f>
        <v/>
      </c>
      <c r="U404" s="33" t="str">
        <f>IF([6]道具信息!U404="","",[6]道具信息!U404)</f>
        <v/>
      </c>
      <c r="V404" s="33" t="str">
        <f>IF([6]道具信息!V404="","",[6]道具信息!V404)</f>
        <v/>
      </c>
      <c r="W404" s="33" t="str">
        <f>IF([6]道具信息!W404="","",[6]道具信息!W404)</f>
        <v/>
      </c>
      <c r="X404" s="33" t="str">
        <f>IF([6]道具信息!X404="","",[6]道具信息!X404)</f>
        <v/>
      </c>
      <c r="Y404" s="33" t="str">
        <f>IF([6]道具信息!Y404="","",[6]道具信息!Y404)</f>
        <v/>
      </c>
      <c r="Z404" s="33" t="str">
        <f>IF([6]道具信息!Z404="","",[6]道具信息!Z404)</f>
        <v/>
      </c>
    </row>
    <row r="405" spans="1:26" x14ac:dyDescent="0.15">
      <c r="A405" s="33" t="str">
        <f>IF([6]道具信息!A405="","",[6]道具信息!A405)</f>
        <v/>
      </c>
      <c r="B405" s="33" t="str">
        <f>IF([6]道具信息!B405="","",[6]道具信息!B405)</f>
        <v/>
      </c>
      <c r="C405" s="33">
        <f>IF([6]道具信息!C405="","",[6]道具信息!C405)</f>
        <v>23364</v>
      </c>
      <c r="D405" s="33" t="str">
        <f>IF([6]道具信息!D405="","",[6]道具信息!D405)</f>
        <v>自选橙色兵法碎片</v>
      </c>
      <c r="E405" s="33" t="str">
        <f>IF([6]道具信息!E405="","",[6]道具信息!E405)</f>
        <v/>
      </c>
      <c r="F405" s="33">
        <f>IF([6]道具信息!F405="","",[6]道具信息!F405)</f>
        <v>1</v>
      </c>
      <c r="G405" s="33">
        <f>IF([6]道具信息!G405="","",[6]道具信息!G405)</f>
        <v>1</v>
      </c>
      <c r="H405" s="33">
        <f>IF([6]道具信息!H405="","",[6]道具信息!H405)</f>
        <v>1</v>
      </c>
      <c r="I405" s="33" t="str">
        <f>IF([6]道具信息!I405="","",[6]道具信息!I405)</f>
        <v/>
      </c>
      <c r="J405" s="33" t="str">
        <f>IF([6]道具信息!J405="","",[6]道具信息!J405)</f>
        <v/>
      </c>
      <c r="K405" s="33" t="str">
        <f>IF([6]道具信息!K405="","",[6]道具信息!K405)</f>
        <v/>
      </c>
      <c r="L405" s="33" t="str">
        <f>IF([6]道具信息!L405="","",[6]道具信息!L405)</f>
        <v/>
      </c>
      <c r="M405" s="33" t="str">
        <f>IF([6]道具信息!M405="","",[6]道具信息!M405)</f>
        <v/>
      </c>
      <c r="N405" s="33" t="str">
        <f>IF([6]道具信息!N405="","",[6]道具信息!N405)</f>
        <v/>
      </c>
      <c r="O405" s="33" t="str">
        <f>IF([6]道具信息!O405="","",[6]道具信息!O405)</f>
        <v/>
      </c>
      <c r="P405" s="33" t="str">
        <f>IF([6]道具信息!P405="","",[6]道具信息!P405)</f>
        <v/>
      </c>
      <c r="Q405" s="33" t="str">
        <f>IF([6]道具信息!Q405="","",[6]道具信息!Q405)</f>
        <v/>
      </c>
      <c r="R405" s="33" t="str">
        <f>IF([6]道具信息!R405="","",[6]道具信息!R405)</f>
        <v/>
      </c>
      <c r="S405" s="33" t="str">
        <f>IF([6]道具信息!S405="","",[6]道具信息!S405)</f>
        <v/>
      </c>
      <c r="T405" s="33" t="str">
        <f>IF([6]道具信息!T405="","",[6]道具信息!T405)</f>
        <v/>
      </c>
      <c r="U405" s="33" t="str">
        <f>IF([6]道具信息!U405="","",[6]道具信息!U405)</f>
        <v/>
      </c>
      <c r="V405" s="33" t="str">
        <f>IF([6]道具信息!V405="","",[6]道具信息!V405)</f>
        <v/>
      </c>
      <c r="W405" s="33" t="str">
        <f>IF([6]道具信息!W405="","",[6]道具信息!W405)</f>
        <v/>
      </c>
      <c r="X405" s="33" t="str">
        <f>IF([6]道具信息!X405="","",[6]道具信息!X405)</f>
        <v/>
      </c>
      <c r="Y405" s="33" t="str">
        <f>IF([6]道具信息!Y405="","",[6]道具信息!Y405)</f>
        <v/>
      </c>
      <c r="Z405" s="33" t="str">
        <f>IF([6]道具信息!Z405="","",[6]道具信息!Z405)</f>
        <v/>
      </c>
    </row>
    <row r="406" spans="1:26" x14ac:dyDescent="0.15">
      <c r="A406" s="33" t="str">
        <f>IF([6]道具信息!A406="","",[6]道具信息!A406)</f>
        <v/>
      </c>
      <c r="B406" s="33" t="str">
        <f>IF([6]道具信息!B406="","",[6]道具信息!B406)</f>
        <v/>
      </c>
      <c r="C406" s="33">
        <f>IF([6]道具信息!C406="","",[6]道具信息!C406)</f>
        <v>23365</v>
      </c>
      <c r="D406" s="33" t="str">
        <f>IF([6]道具信息!D406="","",[6]道具信息!D406)</f>
        <v>自选紫色兵法碎片</v>
      </c>
      <c r="E406" s="33" t="str">
        <f>IF([6]道具信息!E406="","",[6]道具信息!E406)</f>
        <v/>
      </c>
      <c r="F406" s="33">
        <f>IF([6]道具信息!F406="","",[6]道具信息!F406)</f>
        <v>1</v>
      </c>
      <c r="G406" s="33">
        <f>IF([6]道具信息!G406="","",[6]道具信息!G406)</f>
        <v>1</v>
      </c>
      <c r="H406" s="33">
        <f>IF([6]道具信息!H406="","",[6]道具信息!H406)</f>
        <v>1</v>
      </c>
      <c r="I406" s="33" t="str">
        <f>IF([6]道具信息!I406="","",[6]道具信息!I406)</f>
        <v/>
      </c>
      <c r="J406" s="33" t="str">
        <f>IF([6]道具信息!J406="","",[6]道具信息!J406)</f>
        <v/>
      </c>
      <c r="K406" s="33" t="str">
        <f>IF([6]道具信息!K406="","",[6]道具信息!K406)</f>
        <v/>
      </c>
      <c r="L406" s="33" t="str">
        <f>IF([6]道具信息!L406="","",[6]道具信息!L406)</f>
        <v/>
      </c>
      <c r="M406" s="33" t="str">
        <f>IF([6]道具信息!M406="","",[6]道具信息!M406)</f>
        <v/>
      </c>
      <c r="N406" s="33" t="str">
        <f>IF([6]道具信息!N406="","",[6]道具信息!N406)</f>
        <v/>
      </c>
      <c r="O406" s="33" t="str">
        <f>IF([6]道具信息!O406="","",[6]道具信息!O406)</f>
        <v/>
      </c>
      <c r="P406" s="33" t="str">
        <f>IF([6]道具信息!P406="","",[6]道具信息!P406)</f>
        <v/>
      </c>
      <c r="Q406" s="33" t="str">
        <f>IF([6]道具信息!Q406="","",[6]道具信息!Q406)</f>
        <v/>
      </c>
      <c r="R406" s="33" t="str">
        <f>IF([6]道具信息!R406="","",[6]道具信息!R406)</f>
        <v/>
      </c>
      <c r="S406" s="33" t="str">
        <f>IF([6]道具信息!S406="","",[6]道具信息!S406)</f>
        <v/>
      </c>
      <c r="T406" s="33" t="str">
        <f>IF([6]道具信息!T406="","",[6]道具信息!T406)</f>
        <v/>
      </c>
      <c r="U406" s="33" t="str">
        <f>IF([6]道具信息!U406="","",[6]道具信息!U406)</f>
        <v/>
      </c>
      <c r="V406" s="33" t="str">
        <f>IF([6]道具信息!V406="","",[6]道具信息!V406)</f>
        <v/>
      </c>
      <c r="W406" s="33" t="str">
        <f>IF([6]道具信息!W406="","",[6]道具信息!W406)</f>
        <v/>
      </c>
      <c r="X406" s="33" t="str">
        <f>IF([6]道具信息!X406="","",[6]道具信息!X406)</f>
        <v/>
      </c>
      <c r="Y406" s="33" t="str">
        <f>IF([6]道具信息!Y406="","",[6]道具信息!Y406)</f>
        <v/>
      </c>
      <c r="Z406" s="33" t="str">
        <f>IF([6]道具信息!Z406="","",[6]道具信息!Z406)</f>
        <v/>
      </c>
    </row>
    <row r="407" spans="1:26" x14ac:dyDescent="0.15">
      <c r="A407" s="33" t="str">
        <f>IF([6]道具信息!A407="","",[6]道具信息!A407)</f>
        <v/>
      </c>
      <c r="B407" s="33" t="str">
        <f>IF([6]道具信息!B407="","",[6]道具信息!B407)</f>
        <v/>
      </c>
      <c r="C407" s="33" t="str">
        <f>IF([6]道具信息!C407="","",[6]道具信息!C407)</f>
        <v/>
      </c>
      <c r="D407" s="33" t="str">
        <f>IF([6]道具信息!D407="","",[6]道具信息!D407)</f>
        <v/>
      </c>
      <c r="E407" s="33" t="str">
        <f>IF([6]道具信息!E407="","",[6]道具信息!E407)</f>
        <v/>
      </c>
      <c r="F407" s="33">
        <f>IF([6]道具信息!F407="","",[6]道具信息!F407)</f>
        <v>1</v>
      </c>
      <c r="G407" s="33">
        <f>IF([6]道具信息!G407="","",[6]道具信息!G407)</f>
        <v>1</v>
      </c>
      <c r="H407" s="33">
        <f>IF([6]道具信息!H407="","",[6]道具信息!H407)</f>
        <v>1</v>
      </c>
      <c r="I407" s="33" t="str">
        <f>IF([6]道具信息!I407="","",[6]道具信息!I407)</f>
        <v/>
      </c>
      <c r="J407" s="33" t="str">
        <f>IF([6]道具信息!J407="","",[6]道具信息!J407)</f>
        <v/>
      </c>
      <c r="K407" s="33" t="str">
        <f>IF([6]道具信息!K407="","",[6]道具信息!K407)</f>
        <v/>
      </c>
      <c r="L407" s="33" t="str">
        <f>IF([6]道具信息!L407="","",[6]道具信息!L407)</f>
        <v/>
      </c>
      <c r="M407" s="33" t="str">
        <f>IF([6]道具信息!M407="","",[6]道具信息!M407)</f>
        <v/>
      </c>
      <c r="N407" s="33" t="str">
        <f>IF([6]道具信息!N407="","",[6]道具信息!N407)</f>
        <v/>
      </c>
      <c r="O407" s="33" t="str">
        <f>IF([6]道具信息!O407="","",[6]道具信息!O407)</f>
        <v/>
      </c>
      <c r="P407" s="33" t="str">
        <f>IF([6]道具信息!P407="","",[6]道具信息!P407)</f>
        <v/>
      </c>
      <c r="Q407" s="33" t="str">
        <f>IF([6]道具信息!Q407="","",[6]道具信息!Q407)</f>
        <v/>
      </c>
      <c r="R407" s="33" t="str">
        <f>IF([6]道具信息!R407="","",[6]道具信息!R407)</f>
        <v/>
      </c>
      <c r="S407" s="33" t="str">
        <f>IF([6]道具信息!S407="","",[6]道具信息!S407)</f>
        <v/>
      </c>
      <c r="T407" s="33" t="str">
        <f>IF([6]道具信息!T407="","",[6]道具信息!T407)</f>
        <v/>
      </c>
      <c r="U407" s="33" t="str">
        <f>IF([6]道具信息!U407="","",[6]道具信息!U407)</f>
        <v/>
      </c>
      <c r="V407" s="33" t="str">
        <f>IF([6]道具信息!V407="","",[6]道具信息!V407)</f>
        <v/>
      </c>
      <c r="W407" s="33" t="str">
        <f>IF([6]道具信息!W407="","",[6]道具信息!W407)</f>
        <v/>
      </c>
      <c r="X407" s="33" t="str">
        <f>IF([6]道具信息!X407="","",[6]道具信息!X407)</f>
        <v/>
      </c>
      <c r="Y407" s="33" t="str">
        <f>IF([6]道具信息!Y407="","",[6]道具信息!Y407)</f>
        <v/>
      </c>
      <c r="Z407" s="33" t="str">
        <f>IF([6]道具信息!Z407="","",[6]道具信息!Z407)</f>
        <v/>
      </c>
    </row>
    <row r="408" spans="1:26" x14ac:dyDescent="0.15">
      <c r="A408" s="33" t="str">
        <f>IF([6]道具信息!A408="","",[6]道具信息!A408)</f>
        <v/>
      </c>
      <c r="B408" s="33" t="str">
        <f>IF([6]道具信息!B408="","",[6]道具信息!B408)</f>
        <v/>
      </c>
      <c r="C408" s="33">
        <f>IF([6]道具信息!C408="","",[6]道具信息!C408)</f>
        <v>21075</v>
      </c>
      <c r="D408" s="33" t="str">
        <f>IF([6]道具信息!D408="","",[6]道具信息!D408)</f>
        <v>中级免战牌</v>
      </c>
      <c r="E408" s="33">
        <f>IF([6]道具信息!E408="","",[6]道具信息!E408)</f>
        <v>200</v>
      </c>
      <c r="F408" s="33">
        <f>IF([6]道具信息!F408="","",[6]道具信息!F408)</f>
        <v>1</v>
      </c>
      <c r="G408" s="33">
        <f>IF([6]道具信息!G408="","",[6]道具信息!G408)</f>
        <v>1</v>
      </c>
      <c r="H408" s="33">
        <f>IF([6]道具信息!H408="","",[6]道具信息!H408)</f>
        <v>1</v>
      </c>
      <c r="I408" s="33">
        <f>IF([6]道具信息!I408="","",[6]道具信息!I408)</f>
        <v>200</v>
      </c>
      <c r="J408" s="33">
        <f>IF([6]道具信息!J408="","",[6]道具信息!J408)</f>
        <v>200</v>
      </c>
      <c r="K408" s="33">
        <f>IF([6]道具信息!K408="","",[6]道具信息!K408)</f>
        <v>200</v>
      </c>
      <c r="L408" s="33" t="str">
        <f>IF([6]道具信息!L408="","",[6]道具信息!L408)</f>
        <v>使用后城池不会遭受来自其他玩家的攻击，主动进攻其他玩家后失效，持续12小时</v>
      </c>
      <c r="M408" s="33" t="str">
        <f>IF([6]道具信息!M408="","",[6]道具信息!M408)</f>
        <v/>
      </c>
      <c r="N408" s="33" t="str">
        <f>IF([6]道具信息!N408="","",[6]道具信息!N408)</f>
        <v/>
      </c>
      <c r="O408" s="33" t="str">
        <f>IF([6]道具信息!O408="","",[6]道具信息!O408)</f>
        <v/>
      </c>
      <c r="P408" s="33" t="str">
        <f>IF([6]道具信息!P408="","",[6]道具信息!P408)</f>
        <v/>
      </c>
      <c r="Q408" s="33" t="str">
        <f>IF([6]道具信息!Q408="","",[6]道具信息!Q408)</f>
        <v/>
      </c>
      <c r="R408" s="33" t="str">
        <f>IF([6]道具信息!R408="","",[6]道具信息!R408)</f>
        <v/>
      </c>
      <c r="S408" s="33" t="str">
        <f>IF([6]道具信息!S408="","",[6]道具信息!S408)</f>
        <v/>
      </c>
      <c r="T408" s="33" t="str">
        <f>IF([6]道具信息!T408="","",[6]道具信息!T408)</f>
        <v/>
      </c>
      <c r="U408" s="33" t="str">
        <f>IF([6]道具信息!U408="","",[6]道具信息!U408)</f>
        <v/>
      </c>
      <c r="V408" s="33" t="str">
        <f>IF([6]道具信息!V408="","",[6]道具信息!V408)</f>
        <v/>
      </c>
      <c r="W408" s="33" t="str">
        <f>IF([6]道具信息!W408="","",[6]道具信息!W408)</f>
        <v/>
      </c>
      <c r="X408" s="33" t="str">
        <f>IF([6]道具信息!X408="","",[6]道具信息!X408)</f>
        <v/>
      </c>
      <c r="Y408" s="33" t="str">
        <f>IF([6]道具信息!Y408="","",[6]道具信息!Y408)</f>
        <v/>
      </c>
      <c r="Z408" s="33" t="str">
        <f>IF([6]道具信息!Z408="","",[6]道具信息!Z408)</f>
        <v/>
      </c>
    </row>
    <row r="409" spans="1:26" x14ac:dyDescent="0.15">
      <c r="A409" s="33" t="str">
        <f>IF([6]道具信息!A409="","",[6]道具信息!A409)</f>
        <v/>
      </c>
      <c r="B409" s="33" t="str">
        <f>IF([6]道具信息!B409="","",[6]道具信息!B409)</f>
        <v/>
      </c>
      <c r="C409" s="33">
        <f>IF([6]道具信息!C409="","",[6]道具信息!C409)</f>
        <v>21071</v>
      </c>
      <c r="D409" s="33" t="str">
        <f>IF([6]道具信息!D409="","",[6]道具信息!D409)</f>
        <v>高级免战牌</v>
      </c>
      <c r="E409" s="33">
        <f>IF([6]道具信息!E409="","",[6]道具信息!E409)</f>
        <v>500</v>
      </c>
      <c r="F409" s="33">
        <f>IF([6]道具信息!F409="","",[6]道具信息!F409)</f>
        <v>1</v>
      </c>
      <c r="G409" s="33">
        <f>IF([6]道具信息!G409="","",[6]道具信息!G409)</f>
        <v>1</v>
      </c>
      <c r="H409" s="33">
        <f>IF([6]道具信息!H409="","",[6]道具信息!H409)</f>
        <v>1</v>
      </c>
      <c r="I409" s="33">
        <f>IF([6]道具信息!I409="","",[6]道具信息!I409)</f>
        <v>500</v>
      </c>
      <c r="J409" s="33">
        <f>IF([6]道具信息!J409="","",[6]道具信息!J409)</f>
        <v>500</v>
      </c>
      <c r="K409" s="33">
        <f>IF([6]道具信息!K409="","",[6]道具信息!K409)</f>
        <v>500</v>
      </c>
      <c r="L409" s="33" t="str">
        <f>IF([6]道具信息!L409="","",[6]道具信息!L409)</f>
        <v>使用后城池不会遭受来自其他玩家的攻击，主动进攻其他玩家后失效，持续24小时</v>
      </c>
      <c r="M409" s="33" t="str">
        <f>IF([6]道具信息!M409="","",[6]道具信息!M409)</f>
        <v/>
      </c>
      <c r="N409" s="33" t="str">
        <f>IF([6]道具信息!N409="","",[6]道具信息!N409)</f>
        <v/>
      </c>
      <c r="O409" s="33" t="str">
        <f>IF([6]道具信息!O409="","",[6]道具信息!O409)</f>
        <v/>
      </c>
      <c r="P409" s="33" t="str">
        <f>IF([6]道具信息!P409="","",[6]道具信息!P409)</f>
        <v/>
      </c>
      <c r="Q409" s="33" t="str">
        <f>IF([6]道具信息!Q409="","",[6]道具信息!Q409)</f>
        <v/>
      </c>
      <c r="R409" s="33" t="str">
        <f>IF([6]道具信息!R409="","",[6]道具信息!R409)</f>
        <v/>
      </c>
      <c r="S409" s="33" t="str">
        <f>IF([6]道具信息!S409="","",[6]道具信息!S409)</f>
        <v/>
      </c>
      <c r="T409" s="33" t="str">
        <f>IF([6]道具信息!T409="","",[6]道具信息!T409)</f>
        <v/>
      </c>
      <c r="U409" s="33" t="str">
        <f>IF([6]道具信息!U409="","",[6]道具信息!U409)</f>
        <v/>
      </c>
      <c r="V409" s="33" t="str">
        <f>IF([6]道具信息!V409="","",[6]道具信息!V409)</f>
        <v/>
      </c>
      <c r="W409" s="33" t="str">
        <f>IF([6]道具信息!W409="","",[6]道具信息!W409)</f>
        <v/>
      </c>
      <c r="X409" s="33" t="str">
        <f>IF([6]道具信息!X409="","",[6]道具信息!X409)</f>
        <v/>
      </c>
      <c r="Y409" s="33" t="str">
        <f>IF([6]道具信息!Y409="","",[6]道具信息!Y409)</f>
        <v/>
      </c>
      <c r="Z409" s="33" t="str">
        <f>IF([6]道具信息!Z409="","",[6]道具信息!Z409)</f>
        <v/>
      </c>
    </row>
    <row r="410" spans="1:26" x14ac:dyDescent="0.15">
      <c r="A410" s="33" t="str">
        <f>IF([6]道具信息!A410="","",[6]道具信息!A410)</f>
        <v/>
      </c>
      <c r="B410" s="33" t="str">
        <f>IF([6]道具信息!B410="","",[6]道具信息!B410)</f>
        <v/>
      </c>
      <c r="C410" s="33">
        <f>IF([6]道具信息!C410="","",[6]道具信息!C410)</f>
        <v>21072</v>
      </c>
      <c r="D410" s="33" t="str">
        <f>IF([6]道具信息!D410="","",[6]道具信息!D410)</f>
        <v>特级免战牌</v>
      </c>
      <c r="E410" s="33">
        <f>IF([6]道具信息!E410="","",[6]道具信息!E410)</f>
        <v>1800</v>
      </c>
      <c r="F410" s="33">
        <f>IF([6]道具信息!F410="","",[6]道具信息!F410)</f>
        <v>1</v>
      </c>
      <c r="G410" s="33">
        <f>IF([6]道具信息!G410="","",[6]道具信息!G410)</f>
        <v>1</v>
      </c>
      <c r="H410" s="33">
        <f>IF([6]道具信息!H410="","",[6]道具信息!H410)</f>
        <v>1</v>
      </c>
      <c r="I410" s="33">
        <f>IF([6]道具信息!I410="","",[6]道具信息!I410)</f>
        <v>1800</v>
      </c>
      <c r="J410" s="33">
        <f>IF([6]道具信息!J410="","",[6]道具信息!J410)</f>
        <v>1800</v>
      </c>
      <c r="K410" s="33">
        <f>IF([6]道具信息!K410="","",[6]道具信息!K410)</f>
        <v>1800</v>
      </c>
      <c r="L410" s="33" t="str">
        <f>IF([6]道具信息!L410="","",[6]道具信息!L410)</f>
        <v>使用后城池不会遭受来自其他玩家的攻击，主动进攻其他玩家后失效，持续72小时</v>
      </c>
      <c r="M410" s="33" t="str">
        <f>IF([6]道具信息!M410="","",[6]道具信息!M410)</f>
        <v/>
      </c>
      <c r="N410" s="33" t="str">
        <f>IF([6]道具信息!N410="","",[6]道具信息!N410)</f>
        <v/>
      </c>
      <c r="O410" s="33" t="str">
        <f>IF([6]道具信息!O410="","",[6]道具信息!O410)</f>
        <v/>
      </c>
      <c r="P410" s="33" t="str">
        <f>IF([6]道具信息!P410="","",[6]道具信息!P410)</f>
        <v/>
      </c>
      <c r="Q410" s="33" t="str">
        <f>IF([6]道具信息!Q410="","",[6]道具信息!Q410)</f>
        <v/>
      </c>
      <c r="R410" s="33" t="str">
        <f>IF([6]道具信息!R410="","",[6]道具信息!R410)</f>
        <v/>
      </c>
      <c r="S410" s="33" t="str">
        <f>IF([6]道具信息!S410="","",[6]道具信息!S410)</f>
        <v/>
      </c>
      <c r="T410" s="33" t="str">
        <f>IF([6]道具信息!T410="","",[6]道具信息!T410)</f>
        <v/>
      </c>
      <c r="U410" s="33" t="str">
        <f>IF([6]道具信息!U410="","",[6]道具信息!U410)</f>
        <v/>
      </c>
      <c r="V410" s="33" t="str">
        <f>IF([6]道具信息!V410="","",[6]道具信息!V410)</f>
        <v/>
      </c>
      <c r="W410" s="33" t="str">
        <f>IF([6]道具信息!W410="","",[6]道具信息!W410)</f>
        <v/>
      </c>
      <c r="X410" s="33" t="str">
        <f>IF([6]道具信息!X410="","",[6]道具信息!X410)</f>
        <v/>
      </c>
      <c r="Y410" s="33" t="str">
        <f>IF([6]道具信息!Y410="","",[6]道具信息!Y410)</f>
        <v/>
      </c>
      <c r="Z410" s="33" t="str">
        <f>IF([6]道具信息!Z410="","",[6]道具信息!Z410)</f>
        <v/>
      </c>
    </row>
    <row r="411" spans="1:26" x14ac:dyDescent="0.15">
      <c r="A411" s="33" t="str">
        <f>IF([6]道具信息!A411="","",[6]道具信息!A411)</f>
        <v/>
      </c>
      <c r="B411" s="33" t="str">
        <f>IF([6]道具信息!B411="","",[6]道具信息!B411)</f>
        <v/>
      </c>
      <c r="C411" s="33" t="str">
        <f>IF([6]道具信息!C411="","",[6]道具信息!C411)</f>
        <v/>
      </c>
      <c r="D411" s="33" t="str">
        <f>IF([6]道具信息!D411="","",[6]道具信息!D411)</f>
        <v/>
      </c>
      <c r="E411" s="33" t="str">
        <f>IF([6]道具信息!E411="","",[6]道具信息!E411)</f>
        <v/>
      </c>
      <c r="F411" s="33">
        <f>IF([6]道具信息!F411="","",[6]道具信息!F411)</f>
        <v>1</v>
      </c>
      <c r="G411" s="33">
        <f>IF([6]道具信息!G411="","",[6]道具信息!G411)</f>
        <v>1</v>
      </c>
      <c r="H411" s="33">
        <f>IF([6]道具信息!H411="","",[6]道具信息!H411)</f>
        <v>1</v>
      </c>
      <c r="I411" s="33" t="str">
        <f>IF([6]道具信息!I411="","",[6]道具信息!I411)</f>
        <v/>
      </c>
      <c r="J411" s="33" t="str">
        <f>IF([6]道具信息!J411="","",[6]道具信息!J411)</f>
        <v/>
      </c>
      <c r="K411" s="33" t="str">
        <f>IF([6]道具信息!K411="","",[6]道具信息!K411)</f>
        <v/>
      </c>
      <c r="L411" s="33" t="str">
        <f>IF([6]道具信息!L411="","",[6]道具信息!L411)</f>
        <v>消灭野怪获得，用于宝物温养。</v>
      </c>
      <c r="M411" s="33" t="str">
        <f>IF([6]道具信息!M411="","",[6]道具信息!M411)</f>
        <v/>
      </c>
      <c r="N411" s="33" t="str">
        <f>IF([6]道具信息!N411="","",[6]道具信息!N411)</f>
        <v/>
      </c>
      <c r="O411" s="33" t="str">
        <f>IF([6]道具信息!O411="","",[6]道具信息!O411)</f>
        <v/>
      </c>
      <c r="P411" s="33" t="str">
        <f>IF([6]道具信息!P411="","",[6]道具信息!P411)</f>
        <v/>
      </c>
      <c r="Q411" s="33" t="str">
        <f>IF([6]道具信息!Q411="","",[6]道具信息!Q411)</f>
        <v/>
      </c>
      <c r="R411" s="33" t="str">
        <f>IF([6]道具信息!R411="","",[6]道具信息!R411)</f>
        <v/>
      </c>
      <c r="S411" s="33" t="str">
        <f>IF([6]道具信息!S411="","",[6]道具信息!S411)</f>
        <v/>
      </c>
      <c r="T411" s="33" t="str">
        <f>IF([6]道具信息!T411="","",[6]道具信息!T411)</f>
        <v/>
      </c>
      <c r="U411" s="33" t="str">
        <f>IF([6]道具信息!U411="","",[6]道具信息!U411)</f>
        <v/>
      </c>
      <c r="V411" s="33" t="str">
        <f>IF([6]道具信息!V411="","",[6]道具信息!V411)</f>
        <v/>
      </c>
      <c r="W411" s="33" t="str">
        <f>IF([6]道具信息!W411="","",[6]道具信息!W411)</f>
        <v/>
      </c>
      <c r="X411" s="33" t="str">
        <f>IF([6]道具信息!X411="","",[6]道具信息!X411)</f>
        <v/>
      </c>
      <c r="Y411" s="33" t="str">
        <f>IF([6]道具信息!Y411="","",[6]道具信息!Y411)</f>
        <v/>
      </c>
      <c r="Z411" s="33" t="str">
        <f>IF([6]道具信息!Z411="","",[6]道具信息!Z411)</f>
        <v/>
      </c>
    </row>
    <row r="412" spans="1:26" x14ac:dyDescent="0.15">
      <c r="A412" s="33" t="str">
        <f>IF([6]道具信息!A412="","",[6]道具信息!A412)</f>
        <v/>
      </c>
      <c r="B412" s="33" t="str">
        <f>IF([6]道具信息!B412="","",[6]道具信息!B412)</f>
        <v/>
      </c>
      <c r="C412" s="33">
        <f>IF([6]道具信息!C412="","",[6]道具信息!C412)</f>
        <v>23359</v>
      </c>
      <c r="D412" s="33" t="str">
        <f>IF([6]道具信息!D412="","",[6]道具信息!D412)</f>
        <v>宝鉴</v>
      </c>
      <c r="E412" s="33" t="str">
        <f>IF([6]道具信息!E412="","",[6]道具信息!E412)</f>
        <v/>
      </c>
      <c r="F412" s="33">
        <f>IF([6]道具信息!F412="","",[6]道具信息!F412)</f>
        <v>1</v>
      </c>
      <c r="G412" s="33">
        <f>IF([6]道具信息!G412="","",[6]道具信息!G412)</f>
        <v>1</v>
      </c>
      <c r="H412" s="33">
        <f>IF([6]道具信息!H412="","",[6]道具信息!H412)</f>
        <v>1</v>
      </c>
      <c r="I412" s="33" t="str">
        <f>IF([6]道具信息!I412="","",[6]道具信息!I412)</f>
        <v/>
      </c>
      <c r="J412" s="33" t="str">
        <f>IF([6]道具信息!J412="","",[6]道具信息!J412)</f>
        <v/>
      </c>
      <c r="K412" s="33" t="str">
        <f>IF([6]道具信息!K412="","",[6]道具信息!K412)</f>
        <v/>
      </c>
      <c r="L412" s="33" t="str">
        <f>IF([6]道具信息!L412="","",[6]道具信息!L412)</f>
        <v>持有宝鉴名册，可鉴天下珍宝</v>
      </c>
      <c r="M412" s="33" t="str">
        <f>IF([6]道具信息!M412="","",[6]道具信息!M412)</f>
        <v/>
      </c>
      <c r="N412" s="33" t="str">
        <f>IF([6]道具信息!N412="","",[6]道具信息!N412)</f>
        <v/>
      </c>
      <c r="O412" s="33" t="str">
        <f>IF([6]道具信息!O412="","",[6]道具信息!O412)</f>
        <v/>
      </c>
      <c r="P412" s="33" t="str">
        <f>IF([6]道具信息!P412="","",[6]道具信息!P412)</f>
        <v/>
      </c>
      <c r="Q412" s="33" t="str">
        <f>IF([6]道具信息!Q412="","",[6]道具信息!Q412)</f>
        <v/>
      </c>
      <c r="R412" s="33" t="str">
        <f>IF([6]道具信息!R412="","",[6]道具信息!R412)</f>
        <v/>
      </c>
      <c r="S412" s="33" t="str">
        <f>IF([6]道具信息!S412="","",[6]道具信息!S412)</f>
        <v/>
      </c>
      <c r="T412" s="33" t="str">
        <f>IF([6]道具信息!T412="","",[6]道具信息!T412)</f>
        <v/>
      </c>
      <c r="U412" s="33" t="str">
        <f>IF([6]道具信息!U412="","",[6]道具信息!U412)</f>
        <v/>
      </c>
      <c r="V412" s="33" t="str">
        <f>IF([6]道具信息!V412="","",[6]道具信息!V412)</f>
        <v/>
      </c>
      <c r="W412" s="33" t="str">
        <f>IF([6]道具信息!W412="","",[6]道具信息!W412)</f>
        <v/>
      </c>
      <c r="X412" s="33" t="str">
        <f>IF([6]道具信息!X412="","",[6]道具信息!X412)</f>
        <v/>
      </c>
      <c r="Y412" s="33" t="str">
        <f>IF([6]道具信息!Y412="","",[6]道具信息!Y412)</f>
        <v/>
      </c>
      <c r="Z412" s="33" t="str">
        <f>IF([6]道具信息!Z412="","",[6]道具信息!Z412)</f>
        <v/>
      </c>
    </row>
    <row r="413" spans="1:26" x14ac:dyDescent="0.15">
      <c r="A413" s="33" t="str">
        <f>IF([6]道具信息!A413="","",[6]道具信息!A413)</f>
        <v/>
      </c>
      <c r="B413" s="33" t="str">
        <f>IF([6]道具信息!B413="","",[6]道具信息!B413)</f>
        <v/>
      </c>
      <c r="C413" s="33">
        <f>IF([6]道具信息!C413="","",[6]道具信息!C413)</f>
        <v>23526</v>
      </c>
      <c r="D413" s="33" t="str">
        <f>IF([6]道具信息!D413="","",[6]道具信息!D413)</f>
        <v>极品装备宝箱碎片</v>
      </c>
      <c r="E413" s="33" t="str">
        <f>IF([6]道具信息!E413="","",[6]道具信息!E413)</f>
        <v/>
      </c>
      <c r="F413" s="33">
        <f>IF([6]道具信息!F413="","",[6]道具信息!F413)</f>
        <v>1</v>
      </c>
      <c r="G413" s="33">
        <f>IF([6]道具信息!G413="","",[6]道具信息!G413)</f>
        <v>1</v>
      </c>
      <c r="H413" s="33">
        <f>IF([6]道具信息!H413="","",[6]道具信息!H413)</f>
        <v>1</v>
      </c>
      <c r="I413" s="33" t="str">
        <f>IF([6]道具信息!I413="","",[6]道具信息!I413)</f>
        <v/>
      </c>
      <c r="J413" s="33" t="str">
        <f>IF([6]道具信息!J413="","",[6]道具信息!J413)</f>
        <v/>
      </c>
      <c r="K413" s="33" t="str">
        <f>IF([6]道具信息!K413="","",[6]道具信息!K413)</f>
        <v/>
      </c>
      <c r="L413" s="33" t="str">
        <f>IF([6]道具信息!L413="","",[6]道具信息!L413)</f>
        <v>使用后可以获得一个极品红色装备宝箱</v>
      </c>
      <c r="M413" s="33" t="str">
        <f>IF([6]道具信息!M413="","",[6]道具信息!M413)</f>
        <v/>
      </c>
      <c r="N413" s="33" t="str">
        <f>IF([6]道具信息!N413="","",[6]道具信息!N413)</f>
        <v/>
      </c>
      <c r="O413" s="33" t="str">
        <f>IF([6]道具信息!O413="","",[6]道具信息!O413)</f>
        <v/>
      </c>
      <c r="P413" s="33" t="str">
        <f>IF([6]道具信息!P413="","",[6]道具信息!P413)</f>
        <v/>
      </c>
      <c r="Q413" s="33" t="str">
        <f>IF([6]道具信息!Q413="","",[6]道具信息!Q413)</f>
        <v/>
      </c>
      <c r="R413" s="33" t="str">
        <f>IF([6]道具信息!R413="","",[6]道具信息!R413)</f>
        <v/>
      </c>
      <c r="S413" s="33" t="str">
        <f>IF([6]道具信息!S413="","",[6]道具信息!S413)</f>
        <v/>
      </c>
      <c r="T413" s="33" t="str">
        <f>IF([6]道具信息!T413="","",[6]道具信息!T413)</f>
        <v/>
      </c>
      <c r="U413" s="33" t="str">
        <f>IF([6]道具信息!U413="","",[6]道具信息!U413)</f>
        <v/>
      </c>
      <c r="V413" s="33" t="str">
        <f>IF([6]道具信息!V413="","",[6]道具信息!V413)</f>
        <v/>
      </c>
      <c r="W413" s="33" t="str">
        <f>IF([6]道具信息!W413="","",[6]道具信息!W413)</f>
        <v/>
      </c>
      <c r="X413" s="33" t="str">
        <f>IF([6]道具信息!X413="","",[6]道具信息!X413)</f>
        <v/>
      </c>
      <c r="Y413" s="33" t="str">
        <f>IF([6]道具信息!Y413="","",[6]道具信息!Y413)</f>
        <v/>
      </c>
      <c r="Z413" s="33" t="str">
        <f>IF([6]道具信息!Z413="","",[6]道具信息!Z413)</f>
        <v/>
      </c>
    </row>
    <row r="414" spans="1:26" x14ac:dyDescent="0.15">
      <c r="A414" s="33" t="str">
        <f>IF([6]道具信息!A414="","",[6]道具信息!A414)</f>
        <v/>
      </c>
      <c r="B414" s="33" t="str">
        <f>IF([6]道具信息!B414="","",[6]道具信息!B414)</f>
        <v/>
      </c>
      <c r="C414" s="33">
        <f>IF([6]道具信息!C414="","",[6]道具信息!C414)</f>
        <v>23527</v>
      </c>
      <c r="D414" s="33" t="str">
        <f>IF([6]道具信息!D414="","",[6]道具信息!D414)</f>
        <v>极品装备宝箱</v>
      </c>
      <c r="E414" s="33" t="str">
        <f>IF([6]道具信息!E414="","",[6]道具信息!E414)</f>
        <v/>
      </c>
      <c r="F414" s="33">
        <f>IF([6]道具信息!F414="","",[6]道具信息!F414)</f>
        <v>1</v>
      </c>
      <c r="G414" s="33">
        <f>IF([6]道具信息!G414="","",[6]道具信息!G414)</f>
        <v>1</v>
      </c>
      <c r="H414" s="33">
        <f>IF([6]道具信息!H414="","",[6]道具信息!H414)</f>
        <v>1</v>
      </c>
      <c r="I414" s="33" t="str">
        <f>IF([6]道具信息!I414="","",[6]道具信息!I414)</f>
        <v/>
      </c>
      <c r="J414" s="33" t="str">
        <f>IF([6]道具信息!J414="","",[6]道具信息!J414)</f>
        <v/>
      </c>
      <c r="K414" s="33" t="str">
        <f>IF([6]道具信息!K414="","",[6]道具信息!K414)</f>
        <v/>
      </c>
      <c r="L414" s="33" t="str">
        <f>IF([6]道具信息!L414="","",[6]道具信息!L414)</f>
        <v>使用后可以选择获得一件极品红色装备</v>
      </c>
      <c r="M414" s="33" t="str">
        <f>IF([6]道具信息!M414="","",[6]道具信息!M414)</f>
        <v/>
      </c>
      <c r="N414" s="33" t="str">
        <f>IF([6]道具信息!N414="","",[6]道具信息!N414)</f>
        <v/>
      </c>
      <c r="O414" s="33" t="str">
        <f>IF([6]道具信息!O414="","",[6]道具信息!O414)</f>
        <v/>
      </c>
      <c r="P414" s="33" t="str">
        <f>IF([6]道具信息!P414="","",[6]道具信息!P414)</f>
        <v/>
      </c>
      <c r="Q414" s="33" t="str">
        <f>IF([6]道具信息!Q414="","",[6]道具信息!Q414)</f>
        <v/>
      </c>
      <c r="R414" s="33" t="str">
        <f>IF([6]道具信息!R414="","",[6]道具信息!R414)</f>
        <v/>
      </c>
      <c r="S414" s="33" t="str">
        <f>IF([6]道具信息!S414="","",[6]道具信息!S414)</f>
        <v/>
      </c>
      <c r="T414" s="33" t="str">
        <f>IF([6]道具信息!T414="","",[6]道具信息!T414)</f>
        <v/>
      </c>
      <c r="U414" s="33" t="str">
        <f>IF([6]道具信息!U414="","",[6]道具信息!U414)</f>
        <v/>
      </c>
      <c r="V414" s="33" t="str">
        <f>IF([6]道具信息!V414="","",[6]道具信息!V414)</f>
        <v/>
      </c>
      <c r="W414" s="33" t="str">
        <f>IF([6]道具信息!W414="","",[6]道具信息!W414)</f>
        <v/>
      </c>
      <c r="X414" s="33" t="str">
        <f>IF([6]道具信息!X414="","",[6]道具信息!X414)</f>
        <v/>
      </c>
      <c r="Y414" s="33" t="str">
        <f>IF([6]道具信息!Y414="","",[6]道具信息!Y414)</f>
        <v/>
      </c>
      <c r="Z414" s="33" t="str">
        <f>IF([6]道具信息!Z414="","",[6]道具信息!Z414)</f>
        <v/>
      </c>
    </row>
    <row r="415" spans="1:26" x14ac:dyDescent="0.15">
      <c r="A415" s="33" t="str">
        <f>IF([6]道具信息!A415="","",[6]道具信息!A415)</f>
        <v/>
      </c>
      <c r="B415" s="33" t="str">
        <f>IF([6]道具信息!B415="","",[6]道具信息!B415)</f>
        <v/>
      </c>
      <c r="C415" s="33">
        <f>IF([6]道具信息!C415="","",[6]道具信息!C415)</f>
        <v>23528</v>
      </c>
      <c r="D415" s="33" t="str">
        <f>IF([6]道具信息!D415="","",[6]道具信息!D415)</f>
        <v>极品统武装备宝箱</v>
      </c>
      <c r="E415" s="33" t="str">
        <f>IF([6]道具信息!E415="","",[6]道具信息!E415)</f>
        <v/>
      </c>
      <c r="F415" s="33">
        <f>IF([6]道具信息!F415="","",[6]道具信息!F415)</f>
        <v>1</v>
      </c>
      <c r="G415" s="33">
        <f>IF([6]道具信息!G415="","",[6]道具信息!G415)</f>
        <v>1</v>
      </c>
      <c r="H415" s="33">
        <f>IF([6]道具信息!H415="","",[6]道具信息!H415)</f>
        <v>1</v>
      </c>
      <c r="I415" s="33" t="str">
        <f>IF([6]道具信息!I415="","",[6]道具信息!I415)</f>
        <v/>
      </c>
      <c r="J415" s="33" t="str">
        <f>IF([6]道具信息!J415="","",[6]道具信息!J415)</f>
        <v/>
      </c>
      <c r="K415" s="33" t="str">
        <f>IF([6]道具信息!K415="","",[6]道具信息!K415)</f>
        <v/>
      </c>
      <c r="L415" s="33" t="str">
        <f>IF([6]道具信息!L415="","",[6]道具信息!L415)</f>
        <v>使用后获得十方古璃套装3件套装备</v>
      </c>
      <c r="M415" s="33" t="str">
        <f>IF([6]道具信息!M415="","",[6]道具信息!M415)</f>
        <v/>
      </c>
      <c r="N415" s="33" t="str">
        <f>IF([6]道具信息!N415="","",[6]道具信息!N415)</f>
        <v/>
      </c>
      <c r="O415" s="33" t="str">
        <f>IF([6]道具信息!O415="","",[6]道具信息!O415)</f>
        <v/>
      </c>
      <c r="P415" s="33" t="str">
        <f>IF([6]道具信息!P415="","",[6]道具信息!P415)</f>
        <v/>
      </c>
      <c r="Q415" s="33" t="str">
        <f>IF([6]道具信息!Q415="","",[6]道具信息!Q415)</f>
        <v/>
      </c>
      <c r="R415" s="33" t="str">
        <f>IF([6]道具信息!R415="","",[6]道具信息!R415)</f>
        <v/>
      </c>
      <c r="S415" s="33" t="str">
        <f>IF([6]道具信息!S415="","",[6]道具信息!S415)</f>
        <v/>
      </c>
      <c r="T415" s="33" t="str">
        <f>IF([6]道具信息!T415="","",[6]道具信息!T415)</f>
        <v/>
      </c>
      <c r="U415" s="33" t="str">
        <f>IF([6]道具信息!U415="","",[6]道具信息!U415)</f>
        <v/>
      </c>
      <c r="V415" s="33" t="str">
        <f>IF([6]道具信息!V415="","",[6]道具信息!V415)</f>
        <v/>
      </c>
      <c r="W415" s="33" t="str">
        <f>IF([6]道具信息!W415="","",[6]道具信息!W415)</f>
        <v/>
      </c>
      <c r="X415" s="33" t="str">
        <f>IF([6]道具信息!X415="","",[6]道具信息!X415)</f>
        <v/>
      </c>
      <c r="Y415" s="33" t="str">
        <f>IF([6]道具信息!Y415="","",[6]道具信息!Y415)</f>
        <v/>
      </c>
      <c r="Z415" s="33" t="str">
        <f>IF([6]道具信息!Z415="","",[6]道具信息!Z415)</f>
        <v/>
      </c>
    </row>
    <row r="416" spans="1:26" x14ac:dyDescent="0.15">
      <c r="A416" s="33" t="str">
        <f>IF([6]道具信息!A416="","",[6]道具信息!A416)</f>
        <v/>
      </c>
      <c r="B416" s="33" t="str">
        <f>IF([6]道具信息!B416="","",[6]道具信息!B416)</f>
        <v/>
      </c>
      <c r="C416" s="33">
        <f>IF([6]道具信息!C416="","",[6]道具信息!C416)</f>
        <v>23529</v>
      </c>
      <c r="D416" s="33" t="str">
        <f>IF([6]道具信息!D416="","",[6]道具信息!D416)</f>
        <v>极品统智装备宝箱</v>
      </c>
      <c r="E416" s="33" t="str">
        <f>IF([6]道具信息!E416="","",[6]道具信息!E416)</f>
        <v/>
      </c>
      <c r="F416" s="33">
        <f>IF([6]道具信息!F416="","",[6]道具信息!F416)</f>
        <v>1</v>
      </c>
      <c r="G416" s="33">
        <f>IF([6]道具信息!G416="","",[6]道具信息!G416)</f>
        <v>1</v>
      </c>
      <c r="H416" s="33">
        <f>IF([6]道具信息!H416="","",[6]道具信息!H416)</f>
        <v>1</v>
      </c>
      <c r="I416" s="33" t="str">
        <f>IF([6]道具信息!I416="","",[6]道具信息!I416)</f>
        <v/>
      </c>
      <c r="J416" s="33" t="str">
        <f>IF([6]道具信息!J416="","",[6]道具信息!J416)</f>
        <v/>
      </c>
      <c r="K416" s="33" t="str">
        <f>IF([6]道具信息!K416="","",[6]道具信息!K416)</f>
        <v/>
      </c>
      <c r="L416" s="33" t="str">
        <f>IF([6]道具信息!L416="","",[6]道具信息!L416)</f>
        <v>使用后获得墨霜广焱3件套装备</v>
      </c>
      <c r="M416" s="33" t="str">
        <f>IF([6]道具信息!M416="","",[6]道具信息!M416)</f>
        <v/>
      </c>
      <c r="N416" s="33" t="str">
        <f>IF([6]道具信息!N416="","",[6]道具信息!N416)</f>
        <v/>
      </c>
      <c r="O416" s="33" t="str">
        <f>IF([6]道具信息!O416="","",[6]道具信息!O416)</f>
        <v/>
      </c>
      <c r="P416" s="33" t="str">
        <f>IF([6]道具信息!P416="","",[6]道具信息!P416)</f>
        <v/>
      </c>
      <c r="Q416" s="33" t="str">
        <f>IF([6]道具信息!Q416="","",[6]道具信息!Q416)</f>
        <v/>
      </c>
      <c r="R416" s="33" t="str">
        <f>IF([6]道具信息!R416="","",[6]道具信息!R416)</f>
        <v/>
      </c>
      <c r="S416" s="33" t="str">
        <f>IF([6]道具信息!S416="","",[6]道具信息!S416)</f>
        <v/>
      </c>
      <c r="T416" s="33" t="str">
        <f>IF([6]道具信息!T416="","",[6]道具信息!T416)</f>
        <v/>
      </c>
      <c r="U416" s="33" t="str">
        <f>IF([6]道具信息!U416="","",[6]道具信息!U416)</f>
        <v/>
      </c>
      <c r="V416" s="33" t="str">
        <f>IF([6]道具信息!V416="","",[6]道具信息!V416)</f>
        <v/>
      </c>
      <c r="W416" s="33" t="str">
        <f>IF([6]道具信息!W416="","",[6]道具信息!W416)</f>
        <v/>
      </c>
      <c r="X416" s="33" t="str">
        <f>IF([6]道具信息!X416="","",[6]道具信息!X416)</f>
        <v/>
      </c>
      <c r="Y416" s="33" t="str">
        <f>IF([6]道具信息!Y416="","",[6]道具信息!Y416)</f>
        <v/>
      </c>
      <c r="Z416" s="33" t="str">
        <f>IF([6]道具信息!Z416="","",[6]道具信息!Z416)</f>
        <v/>
      </c>
    </row>
    <row r="417" spans="1:26" x14ac:dyDescent="0.15">
      <c r="A417" s="33" t="str">
        <f>IF([6]道具信息!A417="","",[6]道具信息!A417)</f>
        <v/>
      </c>
      <c r="B417" s="33" t="str">
        <f>IF([6]道具信息!B417="","",[6]道具信息!B417)</f>
        <v/>
      </c>
      <c r="C417" s="33">
        <f>IF([6]道具信息!C417="","",[6]道具信息!C417)</f>
        <v>23530</v>
      </c>
      <c r="D417" s="33" t="str">
        <f>IF([6]道具信息!D417="","",[6]道具信息!D417)</f>
        <v>红色装备宝箱碎片</v>
      </c>
      <c r="E417" s="33" t="str">
        <f>IF([6]道具信息!E417="","",[6]道具信息!E417)</f>
        <v/>
      </c>
      <c r="F417" s="33">
        <f>IF([6]道具信息!F417="","",[6]道具信息!F417)</f>
        <v>1</v>
      </c>
      <c r="G417" s="33">
        <f>IF([6]道具信息!G417="","",[6]道具信息!G417)</f>
        <v>1</v>
      </c>
      <c r="H417" s="33">
        <f>IF([6]道具信息!H417="","",[6]道具信息!H417)</f>
        <v>1</v>
      </c>
      <c r="I417" s="33" t="str">
        <f>IF([6]道具信息!I417="","",[6]道具信息!I417)</f>
        <v/>
      </c>
      <c r="J417" s="33" t="str">
        <f>IF([6]道具信息!J417="","",[6]道具信息!J417)</f>
        <v/>
      </c>
      <c r="K417" s="33" t="str">
        <f>IF([6]道具信息!K417="","",[6]道具信息!K417)</f>
        <v/>
      </c>
      <c r="L417" s="33" t="str">
        <f>IF([6]道具信息!L417="","",[6]道具信息!L417)</f>
        <v>使用后可以获得一个红色装备宝箱</v>
      </c>
      <c r="M417" s="33" t="str">
        <f>IF([6]道具信息!M417="","",[6]道具信息!M417)</f>
        <v/>
      </c>
      <c r="N417" s="33" t="str">
        <f>IF([6]道具信息!N417="","",[6]道具信息!N417)</f>
        <v/>
      </c>
      <c r="O417" s="33" t="str">
        <f>IF([6]道具信息!O417="","",[6]道具信息!O417)</f>
        <v/>
      </c>
      <c r="P417" s="33" t="str">
        <f>IF([6]道具信息!P417="","",[6]道具信息!P417)</f>
        <v/>
      </c>
      <c r="Q417" s="33" t="str">
        <f>IF([6]道具信息!Q417="","",[6]道具信息!Q417)</f>
        <v/>
      </c>
      <c r="R417" s="33" t="str">
        <f>IF([6]道具信息!R417="","",[6]道具信息!R417)</f>
        <v/>
      </c>
      <c r="S417" s="33" t="str">
        <f>IF([6]道具信息!S417="","",[6]道具信息!S417)</f>
        <v/>
      </c>
      <c r="T417" s="33" t="str">
        <f>IF([6]道具信息!T417="","",[6]道具信息!T417)</f>
        <v/>
      </c>
      <c r="U417" s="33" t="str">
        <f>IF([6]道具信息!U417="","",[6]道具信息!U417)</f>
        <v/>
      </c>
      <c r="V417" s="33" t="str">
        <f>IF([6]道具信息!V417="","",[6]道具信息!V417)</f>
        <v/>
      </c>
      <c r="W417" s="33" t="str">
        <f>IF([6]道具信息!W417="","",[6]道具信息!W417)</f>
        <v/>
      </c>
      <c r="X417" s="33" t="str">
        <f>IF([6]道具信息!X417="","",[6]道具信息!X417)</f>
        <v/>
      </c>
      <c r="Y417" s="33" t="str">
        <f>IF([6]道具信息!Y417="","",[6]道具信息!Y417)</f>
        <v/>
      </c>
      <c r="Z417" s="33" t="str">
        <f>IF([6]道具信息!Z417="","",[6]道具信息!Z417)</f>
        <v/>
      </c>
    </row>
    <row r="418" spans="1:26" x14ac:dyDescent="0.15">
      <c r="A418" s="33" t="str">
        <f>IF([6]道具信息!A418="","",[6]道具信息!A418)</f>
        <v/>
      </c>
      <c r="B418" s="33" t="str">
        <f>IF([6]道具信息!B418="","",[6]道具信息!B418)</f>
        <v/>
      </c>
      <c r="C418" s="33">
        <f>IF([6]道具信息!C418="","",[6]道具信息!C418)</f>
        <v>23531</v>
      </c>
      <c r="D418" s="33" t="str">
        <f>IF([6]道具信息!D418="","",[6]道具信息!D418)</f>
        <v>红色装备宝箱</v>
      </c>
      <c r="E418" s="33" t="str">
        <f>IF([6]道具信息!E418="","",[6]道具信息!E418)</f>
        <v/>
      </c>
      <c r="F418" s="33">
        <f>IF([6]道具信息!F418="","",[6]道具信息!F418)</f>
        <v>1</v>
      </c>
      <c r="G418" s="33">
        <f>IF([6]道具信息!G418="","",[6]道具信息!G418)</f>
        <v>1</v>
      </c>
      <c r="H418" s="33">
        <f>IF([6]道具信息!H418="","",[6]道具信息!H418)</f>
        <v>1</v>
      </c>
      <c r="I418" s="33" t="str">
        <f>IF([6]道具信息!I418="","",[6]道具信息!I418)</f>
        <v/>
      </c>
      <c r="J418" s="33" t="str">
        <f>IF([6]道具信息!J418="","",[6]道具信息!J418)</f>
        <v/>
      </c>
      <c r="K418" s="33" t="str">
        <f>IF([6]道具信息!K418="","",[6]道具信息!K418)</f>
        <v/>
      </c>
      <c r="L418" s="33" t="str">
        <f>IF([6]道具信息!L418="","",[6]道具信息!L418)</f>
        <v>使用后可以选择获得一件红色装备</v>
      </c>
      <c r="M418" s="33" t="str">
        <f>IF([6]道具信息!M418="","",[6]道具信息!M418)</f>
        <v/>
      </c>
      <c r="N418" s="33" t="str">
        <f>IF([6]道具信息!N418="","",[6]道具信息!N418)</f>
        <v/>
      </c>
      <c r="O418" s="33" t="str">
        <f>IF([6]道具信息!O418="","",[6]道具信息!O418)</f>
        <v/>
      </c>
      <c r="P418" s="33" t="str">
        <f>IF([6]道具信息!P418="","",[6]道具信息!P418)</f>
        <v/>
      </c>
      <c r="Q418" s="33" t="str">
        <f>IF([6]道具信息!Q418="","",[6]道具信息!Q418)</f>
        <v/>
      </c>
      <c r="R418" s="33" t="str">
        <f>IF([6]道具信息!R418="","",[6]道具信息!R418)</f>
        <v/>
      </c>
      <c r="S418" s="33" t="str">
        <f>IF([6]道具信息!S418="","",[6]道具信息!S418)</f>
        <v/>
      </c>
      <c r="T418" s="33" t="str">
        <f>IF([6]道具信息!T418="","",[6]道具信息!T418)</f>
        <v/>
      </c>
      <c r="U418" s="33" t="str">
        <f>IF([6]道具信息!U418="","",[6]道具信息!U418)</f>
        <v/>
      </c>
      <c r="V418" s="33" t="str">
        <f>IF([6]道具信息!V418="","",[6]道具信息!V418)</f>
        <v/>
      </c>
      <c r="W418" s="33" t="str">
        <f>IF([6]道具信息!W418="","",[6]道具信息!W418)</f>
        <v/>
      </c>
      <c r="X418" s="33" t="str">
        <f>IF([6]道具信息!X418="","",[6]道具信息!X418)</f>
        <v/>
      </c>
      <c r="Y418" s="33" t="str">
        <f>IF([6]道具信息!Y418="","",[6]道具信息!Y418)</f>
        <v/>
      </c>
      <c r="Z418" s="33" t="str">
        <f>IF([6]道具信息!Z418="","",[6]道具信息!Z418)</f>
        <v/>
      </c>
    </row>
    <row r="419" spans="1:26" x14ac:dyDescent="0.15">
      <c r="A419" s="33" t="str">
        <f>IF([6]道具信息!A419="","",[6]道具信息!A419)</f>
        <v/>
      </c>
      <c r="B419" s="33" t="str">
        <f>IF([6]道具信息!B419="","",[6]道具信息!B419)</f>
        <v/>
      </c>
      <c r="C419" s="33">
        <f>IF([6]道具信息!C419="","",[6]道具信息!C419)</f>
        <v>23532</v>
      </c>
      <c r="D419" s="33" t="str">
        <f>IF([6]道具信息!D419="","",[6]道具信息!D419)</f>
        <v>抛砖引玉·极-残片</v>
      </c>
      <c r="E419" s="33" t="str">
        <f>IF([6]道具信息!E419="","",[6]道具信息!E419)</f>
        <v/>
      </c>
      <c r="F419" s="33">
        <f>IF([6]道具信息!F419="","",[6]道具信息!F419)</f>
        <v>1</v>
      </c>
      <c r="G419" s="33">
        <f>IF([6]道具信息!G419="","",[6]道具信息!G419)</f>
        <v>1</v>
      </c>
      <c r="H419" s="33">
        <f>IF([6]道具信息!H419="","",[6]道具信息!H419)</f>
        <v>1</v>
      </c>
      <c r="I419" s="33" t="str">
        <f>IF([6]道具信息!I419="","",[6]道具信息!I419)</f>
        <v/>
      </c>
      <c r="J419" s="33" t="str">
        <f>IF([6]道具信息!J419="","",[6]道具信息!J419)</f>
        <v/>
      </c>
      <c r="K419" s="33" t="str">
        <f>IF([6]道具信息!K419="","",[6]道具信息!K419)</f>
        <v/>
      </c>
      <c r="L419" s="33" t="str">
        <f>IF([6]道具信息!L419="","",[6]道具信息!L419)</f>
        <v/>
      </c>
      <c r="M419" s="33" t="str">
        <f>IF([6]道具信息!M419="","",[6]道具信息!M419)</f>
        <v/>
      </c>
      <c r="N419" s="33" t="str">
        <f>IF([6]道具信息!N419="","",[6]道具信息!N419)</f>
        <v/>
      </c>
      <c r="O419" s="33" t="str">
        <f>IF([6]道具信息!O419="","",[6]道具信息!O419)</f>
        <v/>
      </c>
      <c r="P419" s="33" t="str">
        <f>IF([6]道具信息!P419="","",[6]道具信息!P419)</f>
        <v/>
      </c>
      <c r="Q419" s="33" t="str">
        <f>IF([6]道具信息!Q419="","",[6]道具信息!Q419)</f>
        <v/>
      </c>
      <c r="R419" s="33" t="str">
        <f>IF([6]道具信息!R419="","",[6]道具信息!R419)</f>
        <v/>
      </c>
      <c r="S419" s="33" t="str">
        <f>IF([6]道具信息!S419="","",[6]道具信息!S419)</f>
        <v/>
      </c>
      <c r="T419" s="33" t="str">
        <f>IF([6]道具信息!T419="","",[6]道具信息!T419)</f>
        <v/>
      </c>
      <c r="U419" s="33" t="str">
        <f>IF([6]道具信息!U419="","",[6]道具信息!U419)</f>
        <v/>
      </c>
      <c r="V419" s="33" t="str">
        <f>IF([6]道具信息!V419="","",[6]道具信息!V419)</f>
        <v/>
      </c>
      <c r="W419" s="33" t="str">
        <f>IF([6]道具信息!W419="","",[6]道具信息!W419)</f>
        <v/>
      </c>
      <c r="X419" s="33" t="str">
        <f>IF([6]道具信息!X419="","",[6]道具信息!X419)</f>
        <v/>
      </c>
      <c r="Y419" s="33" t="str">
        <f>IF([6]道具信息!Y419="","",[6]道具信息!Y419)</f>
        <v/>
      </c>
      <c r="Z419" s="33" t="str">
        <f>IF([6]道具信息!Z419="","",[6]道具信息!Z419)</f>
        <v/>
      </c>
    </row>
    <row r="420" spans="1:26" x14ac:dyDescent="0.15">
      <c r="A420" s="33" t="str">
        <f>IF([6]道具信息!A420="","",[6]道具信息!A420)</f>
        <v/>
      </c>
      <c r="B420" s="33" t="str">
        <f>IF([6]道具信息!B420="","",[6]道具信息!B420)</f>
        <v/>
      </c>
      <c r="C420" s="33">
        <f>IF([6]道具信息!C420="","",[6]道具信息!C420)</f>
        <v>23389</v>
      </c>
      <c r="D420" s="33" t="str">
        <f>IF([6]道具信息!D420="","",[6]道具信息!D420)</f>
        <v>秦阳陵虎符碎片</v>
      </c>
      <c r="E420" s="33" t="str">
        <f>IF([6]道具信息!E420="","",[6]道具信息!E420)</f>
        <v/>
      </c>
      <c r="F420" s="33">
        <f>IF([6]道具信息!F420="","",[6]道具信息!F420)</f>
        <v>1</v>
      </c>
      <c r="G420" s="33">
        <f>IF([6]道具信息!G420="","",[6]道具信息!G420)</f>
        <v>1</v>
      </c>
      <c r="H420" s="33">
        <f>IF([6]道具信息!H420="","",[6]道具信息!H420)</f>
        <v>1</v>
      </c>
      <c r="I420" s="33" t="str">
        <f>IF([6]道具信息!I420="","",[6]道具信息!I420)</f>
        <v/>
      </c>
      <c r="J420" s="33" t="str">
        <f>IF([6]道具信息!J420="","",[6]道具信息!J420)</f>
        <v/>
      </c>
      <c r="K420" s="33" t="str">
        <f>IF([6]道具信息!K420="","",[6]道具信息!K420)</f>
        <v/>
      </c>
      <c r="L420" s="33" t="str">
        <f>IF([6]道具信息!L420="","",[6]道具信息!L420)</f>
        <v/>
      </c>
      <c r="M420" s="33" t="str">
        <f>IF([6]道具信息!M420="","",[6]道具信息!M420)</f>
        <v/>
      </c>
      <c r="N420" s="33" t="str">
        <f>IF([6]道具信息!N420="","",[6]道具信息!N420)</f>
        <v/>
      </c>
      <c r="O420" s="33" t="str">
        <f>IF([6]道具信息!O420="","",[6]道具信息!O420)</f>
        <v/>
      </c>
      <c r="P420" s="33" t="str">
        <f>IF([6]道具信息!P420="","",[6]道具信息!P420)</f>
        <v/>
      </c>
      <c r="Q420" s="33" t="str">
        <f>IF([6]道具信息!Q420="","",[6]道具信息!Q420)</f>
        <v/>
      </c>
      <c r="R420" s="33" t="str">
        <f>IF([6]道具信息!R420="","",[6]道具信息!R420)</f>
        <v/>
      </c>
      <c r="S420" s="33" t="str">
        <f>IF([6]道具信息!S420="","",[6]道具信息!S420)</f>
        <v/>
      </c>
      <c r="T420" s="33" t="str">
        <f>IF([6]道具信息!T420="","",[6]道具信息!T420)</f>
        <v/>
      </c>
      <c r="U420" s="33" t="str">
        <f>IF([6]道具信息!U420="","",[6]道具信息!U420)</f>
        <v/>
      </c>
      <c r="V420" s="33" t="str">
        <f>IF([6]道具信息!V420="","",[6]道具信息!V420)</f>
        <v/>
      </c>
      <c r="W420" s="33" t="str">
        <f>IF([6]道具信息!W420="","",[6]道具信息!W420)</f>
        <v/>
      </c>
      <c r="X420" s="33" t="str">
        <f>IF([6]道具信息!X420="","",[6]道具信息!X420)</f>
        <v/>
      </c>
      <c r="Y420" s="33" t="str">
        <f>IF([6]道具信息!Y420="","",[6]道具信息!Y420)</f>
        <v/>
      </c>
      <c r="Z420" s="33" t="str">
        <f>IF([6]道具信息!Z420="","",[6]道具信息!Z420)</f>
        <v/>
      </c>
    </row>
    <row r="421" spans="1:26" x14ac:dyDescent="0.15">
      <c r="A421" s="33" t="str">
        <f>IF([6]道具信息!A421="","",[6]道具信息!A421)</f>
        <v/>
      </c>
      <c r="B421" s="33" t="str">
        <f>IF([6]道具信息!B421="","",[6]道具信息!B421)</f>
        <v/>
      </c>
      <c r="C421" s="33">
        <f>IF([6]道具信息!C421="","",[6]道具信息!C421)</f>
        <v>180024</v>
      </c>
      <c r="D421" s="33" t="str">
        <f>IF([6]道具信息!D421="","",[6]道具信息!D421)</f>
        <v>高级盗贼</v>
      </c>
      <c r="E421" s="33" t="str">
        <f>IF([6]道具信息!E421="","",[6]道具信息!E421)</f>
        <v/>
      </c>
      <c r="F421" s="33">
        <f>IF([6]道具信息!F421="","",[6]道具信息!F421)</f>
        <v>1</v>
      </c>
      <c r="G421" s="33">
        <f>IF([6]道具信息!G421="","",[6]道具信息!G421)</f>
        <v>1</v>
      </c>
      <c r="H421" s="33">
        <f>IF([6]道具信息!H421="","",[6]道具信息!H421)</f>
        <v>1</v>
      </c>
      <c r="I421" s="33" t="str">
        <f>IF([6]道具信息!I421="","",[6]道具信息!I421)</f>
        <v/>
      </c>
      <c r="J421" s="33" t="str">
        <f>IF([6]道具信息!J421="","",[6]道具信息!J421)</f>
        <v/>
      </c>
      <c r="K421" s="33" t="str">
        <f>IF([6]道具信息!K421="","",[6]道具信息!K421)</f>
        <v/>
      </c>
      <c r="L421" s="33" t="str">
        <f>IF([6]道具信息!L421="","",[6]道具信息!L421)</f>
        <v/>
      </c>
      <c r="M421" s="33" t="str">
        <f>IF([6]道具信息!M421="","",[6]道具信息!M421)</f>
        <v/>
      </c>
      <c r="N421" s="33" t="str">
        <f>IF([6]道具信息!N421="","",[6]道具信息!N421)</f>
        <v/>
      </c>
      <c r="O421" s="33" t="str">
        <f>IF([6]道具信息!O421="","",[6]道具信息!O421)</f>
        <v/>
      </c>
      <c r="P421" s="33" t="str">
        <f>IF([6]道具信息!P421="","",[6]道具信息!P421)</f>
        <v/>
      </c>
      <c r="Q421" s="33" t="str">
        <f>IF([6]道具信息!Q421="","",[6]道具信息!Q421)</f>
        <v/>
      </c>
      <c r="R421" s="33" t="str">
        <f>IF([6]道具信息!R421="","",[6]道具信息!R421)</f>
        <v/>
      </c>
      <c r="S421" s="33" t="str">
        <f>IF([6]道具信息!S421="","",[6]道具信息!S421)</f>
        <v/>
      </c>
      <c r="T421" s="33" t="str">
        <f>IF([6]道具信息!T421="","",[6]道具信息!T421)</f>
        <v/>
      </c>
      <c r="U421" s="33" t="str">
        <f>IF([6]道具信息!U421="","",[6]道具信息!U421)</f>
        <v/>
      </c>
      <c r="V421" s="33" t="str">
        <f>IF([6]道具信息!V421="","",[6]道具信息!V421)</f>
        <v/>
      </c>
      <c r="W421" s="33" t="str">
        <f>IF([6]道具信息!W421="","",[6]道具信息!W421)</f>
        <v/>
      </c>
      <c r="X421" s="33" t="str">
        <f>IF([6]道具信息!X421="","",[6]道具信息!X421)</f>
        <v/>
      </c>
      <c r="Y421" s="33" t="str">
        <f>IF([6]道具信息!Y421="","",[6]道具信息!Y421)</f>
        <v/>
      </c>
      <c r="Z421" s="33" t="str">
        <f>IF([6]道具信息!Z421="","",[6]道具信息!Z421)</f>
        <v/>
      </c>
    </row>
    <row r="422" spans="1:26" x14ac:dyDescent="0.15">
      <c r="A422" s="33" t="str">
        <f>IF([6]道具信息!A422="","",[6]道具信息!A422)</f>
        <v/>
      </c>
      <c r="B422" s="33" t="str">
        <f>IF([6]道具信息!B422="","",[6]道具信息!B422)</f>
        <v/>
      </c>
      <c r="C422" s="33">
        <f>IF([6]道具信息!C422="","",[6]道具信息!C422)</f>
        <v>180023</v>
      </c>
      <c r="D422" s="33" t="str">
        <f>IF([6]道具信息!D422="","",[6]道具信息!D422)</f>
        <v>高级间谍</v>
      </c>
      <c r="E422" s="33" t="str">
        <f>IF([6]道具信息!E422="","",[6]道具信息!E422)</f>
        <v/>
      </c>
      <c r="F422" s="33">
        <f>IF([6]道具信息!F422="","",[6]道具信息!F422)</f>
        <v>1</v>
      </c>
      <c r="G422" s="33">
        <f>IF([6]道具信息!G422="","",[6]道具信息!G422)</f>
        <v>1</v>
      </c>
      <c r="H422" s="33">
        <f>IF([6]道具信息!H422="","",[6]道具信息!H422)</f>
        <v>1</v>
      </c>
      <c r="I422" s="33" t="str">
        <f>IF([6]道具信息!I422="","",[6]道具信息!I422)</f>
        <v/>
      </c>
      <c r="J422" s="33" t="str">
        <f>IF([6]道具信息!J422="","",[6]道具信息!J422)</f>
        <v/>
      </c>
      <c r="K422" s="33" t="str">
        <f>IF([6]道具信息!K422="","",[6]道具信息!K422)</f>
        <v/>
      </c>
      <c r="L422" s="33" t="str">
        <f>IF([6]道具信息!L422="","",[6]道具信息!L422)</f>
        <v/>
      </c>
      <c r="M422" s="33" t="str">
        <f>IF([6]道具信息!M422="","",[6]道具信息!M422)</f>
        <v/>
      </c>
      <c r="N422" s="33" t="str">
        <f>IF([6]道具信息!N422="","",[6]道具信息!N422)</f>
        <v/>
      </c>
      <c r="O422" s="33" t="str">
        <f>IF([6]道具信息!O422="","",[6]道具信息!O422)</f>
        <v/>
      </c>
      <c r="P422" s="33" t="str">
        <f>IF([6]道具信息!P422="","",[6]道具信息!P422)</f>
        <v/>
      </c>
      <c r="Q422" s="33" t="str">
        <f>IF([6]道具信息!Q422="","",[6]道具信息!Q422)</f>
        <v/>
      </c>
      <c r="R422" s="33" t="str">
        <f>IF([6]道具信息!R422="","",[6]道具信息!R422)</f>
        <v/>
      </c>
      <c r="S422" s="33" t="str">
        <f>IF([6]道具信息!S422="","",[6]道具信息!S422)</f>
        <v/>
      </c>
      <c r="T422" s="33" t="str">
        <f>IF([6]道具信息!T422="","",[6]道具信息!T422)</f>
        <v/>
      </c>
      <c r="U422" s="33" t="str">
        <f>IF([6]道具信息!U422="","",[6]道具信息!U422)</f>
        <v/>
      </c>
      <c r="V422" s="33" t="str">
        <f>IF([6]道具信息!V422="","",[6]道具信息!V422)</f>
        <v/>
      </c>
      <c r="W422" s="33" t="str">
        <f>IF([6]道具信息!W422="","",[6]道具信息!W422)</f>
        <v/>
      </c>
      <c r="X422" s="33" t="str">
        <f>IF([6]道具信息!X422="","",[6]道具信息!X422)</f>
        <v/>
      </c>
      <c r="Y422" s="33" t="str">
        <f>IF([6]道具信息!Y422="","",[6]道具信息!Y422)</f>
        <v/>
      </c>
      <c r="Z422" s="33" t="str">
        <f>IF([6]道具信息!Z422="","",[6]道具信息!Z422)</f>
        <v/>
      </c>
    </row>
    <row r="423" spans="1:26" x14ac:dyDescent="0.15">
      <c r="A423" s="33" t="str">
        <f>IF([6]道具信息!A423="","",[6]道具信息!A423)</f>
        <v/>
      </c>
      <c r="B423" s="33" t="str">
        <f>IF([6]道具信息!B423="","",[6]道具信息!B423)</f>
        <v/>
      </c>
      <c r="C423" s="33">
        <f>IF([6]道具信息!C423="","",[6]道具信息!C423)</f>
        <v>180022</v>
      </c>
      <c r="D423" s="33" t="str">
        <f>IF([6]道具信息!D423="","",[6]道具信息!D423)</f>
        <v>高级刺客</v>
      </c>
      <c r="E423" s="33" t="str">
        <f>IF([6]道具信息!E423="","",[6]道具信息!E423)</f>
        <v/>
      </c>
      <c r="F423" s="33">
        <f>IF([6]道具信息!F423="","",[6]道具信息!F423)</f>
        <v>1</v>
      </c>
      <c r="G423" s="33">
        <f>IF([6]道具信息!G423="","",[6]道具信息!G423)</f>
        <v>1</v>
      </c>
      <c r="H423" s="33">
        <f>IF([6]道具信息!H423="","",[6]道具信息!H423)</f>
        <v>1</v>
      </c>
      <c r="I423" s="33" t="str">
        <f>IF([6]道具信息!I423="","",[6]道具信息!I423)</f>
        <v/>
      </c>
      <c r="J423" s="33" t="str">
        <f>IF([6]道具信息!J423="","",[6]道具信息!J423)</f>
        <v/>
      </c>
      <c r="K423" s="33" t="str">
        <f>IF([6]道具信息!K423="","",[6]道具信息!K423)</f>
        <v/>
      </c>
      <c r="L423" s="33" t="str">
        <f>IF([6]道具信息!L423="","",[6]道具信息!L423)</f>
        <v/>
      </c>
      <c r="M423" s="33" t="str">
        <f>IF([6]道具信息!M423="","",[6]道具信息!M423)</f>
        <v/>
      </c>
      <c r="N423" s="33" t="str">
        <f>IF([6]道具信息!N423="","",[6]道具信息!N423)</f>
        <v/>
      </c>
      <c r="O423" s="33" t="str">
        <f>IF([6]道具信息!O423="","",[6]道具信息!O423)</f>
        <v/>
      </c>
      <c r="P423" s="33" t="str">
        <f>IF([6]道具信息!P423="","",[6]道具信息!P423)</f>
        <v/>
      </c>
      <c r="Q423" s="33" t="str">
        <f>IF([6]道具信息!Q423="","",[6]道具信息!Q423)</f>
        <v/>
      </c>
      <c r="R423" s="33" t="str">
        <f>IF([6]道具信息!R423="","",[6]道具信息!R423)</f>
        <v/>
      </c>
      <c r="S423" s="33" t="str">
        <f>IF([6]道具信息!S423="","",[6]道具信息!S423)</f>
        <v/>
      </c>
      <c r="T423" s="33" t="str">
        <f>IF([6]道具信息!T423="","",[6]道具信息!T423)</f>
        <v/>
      </c>
      <c r="U423" s="33" t="str">
        <f>IF([6]道具信息!U423="","",[6]道具信息!U423)</f>
        <v/>
      </c>
      <c r="V423" s="33" t="str">
        <f>IF([6]道具信息!V423="","",[6]道具信息!V423)</f>
        <v/>
      </c>
      <c r="W423" s="33" t="str">
        <f>IF([6]道具信息!W423="","",[6]道具信息!W423)</f>
        <v/>
      </c>
      <c r="X423" s="33" t="str">
        <f>IF([6]道具信息!X423="","",[6]道具信息!X423)</f>
        <v/>
      </c>
      <c r="Y423" s="33" t="str">
        <f>IF([6]道具信息!Y423="","",[6]道具信息!Y423)</f>
        <v/>
      </c>
      <c r="Z423" s="33" t="str">
        <f>IF([6]道具信息!Z423="","",[6]道具信息!Z423)</f>
        <v/>
      </c>
    </row>
    <row r="424" spans="1:26" x14ac:dyDescent="0.15">
      <c r="A424" s="33" t="str">
        <f>IF([6]道具信息!A424="","",[6]道具信息!A424)</f>
        <v/>
      </c>
      <c r="B424" s="33" t="str">
        <f>IF([6]道具信息!B424="","",[6]道具信息!B424)</f>
        <v/>
      </c>
      <c r="C424" s="33" t="str">
        <f>IF([6]道具信息!C424="","",[6]道具信息!C424)</f>
        <v/>
      </c>
      <c r="D424" s="33" t="str">
        <f>IF([6]道具信息!D424="","",[6]道具信息!D424)</f>
        <v/>
      </c>
      <c r="E424" s="33" t="str">
        <f>IF([6]道具信息!E424="","",[6]道具信息!E424)</f>
        <v/>
      </c>
      <c r="F424" s="33">
        <f>IF([6]道具信息!F424="","",[6]道具信息!F424)</f>
        <v>1</v>
      </c>
      <c r="G424" s="33">
        <f>IF([6]道具信息!G424="","",[6]道具信息!G424)</f>
        <v>1</v>
      </c>
      <c r="H424" s="33">
        <f>IF([6]道具信息!H424="","",[6]道具信息!H424)</f>
        <v>1</v>
      </c>
      <c r="I424" s="33" t="str">
        <f>IF([6]道具信息!I424="","",[6]道具信息!I424)</f>
        <v/>
      </c>
      <c r="J424" s="33" t="str">
        <f>IF([6]道具信息!J424="","",[6]道具信息!J424)</f>
        <v/>
      </c>
      <c r="K424" s="33" t="str">
        <f>IF([6]道具信息!K424="","",[6]道具信息!K424)</f>
        <v/>
      </c>
      <c r="L424" s="33" t="str">
        <f>IF([6]道具信息!L424="","",[6]道具信息!L424)</f>
        <v/>
      </c>
      <c r="M424" s="33" t="str">
        <f>IF([6]道具信息!M424="","",[6]道具信息!M424)</f>
        <v/>
      </c>
      <c r="N424" s="33" t="str">
        <f>IF([6]道具信息!N424="","",[6]道具信息!N424)</f>
        <v/>
      </c>
      <c r="O424" s="33" t="str">
        <f>IF([6]道具信息!O424="","",[6]道具信息!O424)</f>
        <v/>
      </c>
      <c r="P424" s="33" t="str">
        <f>IF([6]道具信息!P424="","",[6]道具信息!P424)</f>
        <v/>
      </c>
      <c r="Q424" s="33" t="str">
        <f>IF([6]道具信息!Q424="","",[6]道具信息!Q424)</f>
        <v/>
      </c>
      <c r="R424" s="33" t="str">
        <f>IF([6]道具信息!R424="","",[6]道具信息!R424)</f>
        <v/>
      </c>
      <c r="S424" s="33" t="str">
        <f>IF([6]道具信息!S424="","",[6]道具信息!S424)</f>
        <v/>
      </c>
      <c r="T424" s="33" t="str">
        <f>IF([6]道具信息!T424="","",[6]道具信息!T424)</f>
        <v/>
      </c>
      <c r="U424" s="33" t="str">
        <f>IF([6]道具信息!U424="","",[6]道具信息!U424)</f>
        <v/>
      </c>
      <c r="V424" s="33" t="str">
        <f>IF([6]道具信息!V424="","",[6]道具信息!V424)</f>
        <v/>
      </c>
      <c r="W424" s="33" t="str">
        <f>IF([6]道具信息!W424="","",[6]道具信息!W424)</f>
        <v/>
      </c>
      <c r="X424" s="33" t="str">
        <f>IF([6]道具信息!X424="","",[6]道具信息!X424)</f>
        <v/>
      </c>
      <c r="Y424" s="33" t="str">
        <f>IF([6]道具信息!Y424="","",[6]道具信息!Y424)</f>
        <v/>
      </c>
      <c r="Z424" s="33" t="str">
        <f>IF([6]道具信息!Z424="","",[6]道具信息!Z424)</f>
        <v/>
      </c>
    </row>
    <row r="425" spans="1:26" x14ac:dyDescent="0.15">
      <c r="A425" s="33" t="str">
        <f>IF([6]道具信息!A425="","",[6]道具信息!A425)</f>
        <v/>
      </c>
      <c r="B425" s="33" t="str">
        <f>IF([6]道具信息!B425="","",[6]道具信息!B425)</f>
        <v/>
      </c>
      <c r="C425" s="33">
        <f>IF([6]道具信息!C425="","",[6]道具信息!C425)</f>
        <v>23542</v>
      </c>
      <c r="D425" s="33" t="str">
        <f>IF([6]道具信息!D425="","",[6]道具信息!D425)</f>
        <v>十方装备宝箱碎片</v>
      </c>
      <c r="E425" s="33" t="str">
        <f>IF([6]道具信息!E425="","",[6]道具信息!E425)</f>
        <v/>
      </c>
      <c r="F425" s="33">
        <f>IF([6]道具信息!F425="","",[6]道具信息!F425)</f>
        <v>1</v>
      </c>
      <c r="G425" s="33">
        <f>IF([6]道具信息!G425="","",[6]道具信息!G425)</f>
        <v>1</v>
      </c>
      <c r="H425" s="33">
        <f>IF([6]道具信息!H425="","",[6]道具信息!H425)</f>
        <v>1</v>
      </c>
      <c r="I425" s="33" t="str">
        <f>IF([6]道具信息!I425="","",[6]道具信息!I425)</f>
        <v/>
      </c>
      <c r="J425" s="33" t="str">
        <f>IF([6]道具信息!J425="","",[6]道具信息!J425)</f>
        <v/>
      </c>
      <c r="K425" s="33" t="str">
        <f>IF([6]道具信息!K425="","",[6]道具信息!K425)</f>
        <v/>
      </c>
      <c r="L425" s="33" t="str">
        <f>IF([6]道具信息!L425="","",[6]道具信息!L425)</f>
        <v/>
      </c>
      <c r="M425" s="33" t="str">
        <f>IF([6]道具信息!M425="","",[6]道具信息!M425)</f>
        <v/>
      </c>
      <c r="N425" s="33" t="str">
        <f>IF([6]道具信息!N425="","",[6]道具信息!N425)</f>
        <v/>
      </c>
      <c r="O425" s="33" t="str">
        <f>IF([6]道具信息!O425="","",[6]道具信息!O425)</f>
        <v/>
      </c>
      <c r="P425" s="33" t="str">
        <f>IF([6]道具信息!P425="","",[6]道具信息!P425)</f>
        <v/>
      </c>
      <c r="Q425" s="33" t="str">
        <f>IF([6]道具信息!Q425="","",[6]道具信息!Q425)</f>
        <v/>
      </c>
      <c r="R425" s="33" t="str">
        <f>IF([6]道具信息!R425="","",[6]道具信息!R425)</f>
        <v/>
      </c>
      <c r="S425" s="33" t="str">
        <f>IF([6]道具信息!S425="","",[6]道具信息!S425)</f>
        <v/>
      </c>
      <c r="T425" s="33" t="str">
        <f>IF([6]道具信息!T425="","",[6]道具信息!T425)</f>
        <v/>
      </c>
      <c r="U425" s="33" t="str">
        <f>IF([6]道具信息!U425="","",[6]道具信息!U425)</f>
        <v/>
      </c>
      <c r="V425" s="33" t="str">
        <f>IF([6]道具信息!V425="","",[6]道具信息!V425)</f>
        <v/>
      </c>
      <c r="W425" s="33" t="str">
        <f>IF([6]道具信息!W425="","",[6]道具信息!W425)</f>
        <v/>
      </c>
      <c r="X425" s="33" t="str">
        <f>IF([6]道具信息!X425="","",[6]道具信息!X425)</f>
        <v/>
      </c>
      <c r="Y425" s="33" t="str">
        <f>IF([6]道具信息!Y425="","",[6]道具信息!Y425)</f>
        <v/>
      </c>
      <c r="Z425" s="33" t="str">
        <f>IF([6]道具信息!Z425="","",[6]道具信息!Z425)</f>
        <v/>
      </c>
    </row>
    <row r="426" spans="1:26" x14ac:dyDescent="0.15">
      <c r="A426" s="33" t="str">
        <f>IF([6]道具信息!A426="","",[6]道具信息!A426)</f>
        <v/>
      </c>
      <c r="B426" s="33" t="str">
        <f>IF([6]道具信息!B426="","",[6]道具信息!B426)</f>
        <v/>
      </c>
      <c r="C426" s="33">
        <f>IF([6]道具信息!C426="","",[6]道具信息!C426)</f>
        <v>23543</v>
      </c>
      <c r="D426" s="33" t="str">
        <f>IF([6]道具信息!D426="","",[6]道具信息!D426)</f>
        <v>墨霜装备宝箱碎片</v>
      </c>
      <c r="E426" s="33" t="str">
        <f>IF([6]道具信息!E426="","",[6]道具信息!E426)</f>
        <v/>
      </c>
      <c r="F426" s="33">
        <f>IF([6]道具信息!F426="","",[6]道具信息!F426)</f>
        <v>1</v>
      </c>
      <c r="G426" s="33">
        <f>IF([6]道具信息!G426="","",[6]道具信息!G426)</f>
        <v>1</v>
      </c>
      <c r="H426" s="33">
        <f>IF([6]道具信息!H426="","",[6]道具信息!H426)</f>
        <v>1</v>
      </c>
      <c r="I426" s="33" t="str">
        <f>IF([6]道具信息!I426="","",[6]道具信息!I426)</f>
        <v/>
      </c>
      <c r="J426" s="33" t="str">
        <f>IF([6]道具信息!J426="","",[6]道具信息!J426)</f>
        <v/>
      </c>
      <c r="K426" s="33" t="str">
        <f>IF([6]道具信息!K426="","",[6]道具信息!K426)</f>
        <v/>
      </c>
      <c r="L426" s="33" t="str">
        <f>IF([6]道具信息!L426="","",[6]道具信息!L426)</f>
        <v/>
      </c>
      <c r="M426" s="33" t="str">
        <f>IF([6]道具信息!M426="","",[6]道具信息!M426)</f>
        <v/>
      </c>
      <c r="N426" s="33" t="str">
        <f>IF([6]道具信息!N426="","",[6]道具信息!N426)</f>
        <v/>
      </c>
      <c r="O426" s="33" t="str">
        <f>IF([6]道具信息!O426="","",[6]道具信息!O426)</f>
        <v/>
      </c>
      <c r="P426" s="33" t="str">
        <f>IF([6]道具信息!P426="","",[6]道具信息!P426)</f>
        <v/>
      </c>
      <c r="Q426" s="33" t="str">
        <f>IF([6]道具信息!Q426="","",[6]道具信息!Q426)</f>
        <v/>
      </c>
      <c r="R426" s="33" t="str">
        <f>IF([6]道具信息!R426="","",[6]道具信息!R426)</f>
        <v/>
      </c>
      <c r="S426" s="33" t="str">
        <f>IF([6]道具信息!S426="","",[6]道具信息!S426)</f>
        <v/>
      </c>
      <c r="T426" s="33" t="str">
        <f>IF([6]道具信息!T426="","",[6]道具信息!T426)</f>
        <v/>
      </c>
      <c r="U426" s="33" t="str">
        <f>IF([6]道具信息!U426="","",[6]道具信息!U426)</f>
        <v/>
      </c>
      <c r="V426" s="33" t="str">
        <f>IF([6]道具信息!V426="","",[6]道具信息!V426)</f>
        <v/>
      </c>
      <c r="W426" s="33" t="str">
        <f>IF([6]道具信息!W426="","",[6]道具信息!W426)</f>
        <v/>
      </c>
      <c r="X426" s="33" t="str">
        <f>IF([6]道具信息!X426="","",[6]道具信息!X426)</f>
        <v/>
      </c>
      <c r="Y426" s="33" t="str">
        <f>IF([6]道具信息!Y426="","",[6]道具信息!Y426)</f>
        <v/>
      </c>
      <c r="Z426" s="33" t="str">
        <f>IF([6]道具信息!Z426="","",[6]道具信息!Z426)</f>
        <v/>
      </c>
    </row>
    <row r="427" spans="1:26" x14ac:dyDescent="0.15">
      <c r="A427" s="33" t="str">
        <f>IF([6]道具信息!A427="","",[6]道具信息!A427)</f>
        <v/>
      </c>
      <c r="B427" s="33" t="str">
        <f>IF([6]道具信息!B427="","",[6]道具信息!B427)</f>
        <v/>
      </c>
      <c r="C427" s="33" t="str">
        <f>IF([6]道具信息!C427="","",[6]道具信息!C427)</f>
        <v/>
      </c>
      <c r="D427" s="33" t="str">
        <f>IF([6]道具信息!D427="","",[6]道具信息!D427)</f>
        <v/>
      </c>
      <c r="E427" s="33" t="str">
        <f>IF([6]道具信息!E427="","",[6]道具信息!E427)</f>
        <v/>
      </c>
      <c r="F427" s="33">
        <f>IF([6]道具信息!F427="","",[6]道具信息!F427)</f>
        <v>1</v>
      </c>
      <c r="G427" s="33">
        <f>IF([6]道具信息!G427="","",[6]道具信息!G427)</f>
        <v>1</v>
      </c>
      <c r="H427" s="33">
        <f>IF([6]道具信息!H427="","",[6]道具信息!H427)</f>
        <v>1</v>
      </c>
      <c r="I427" s="33" t="str">
        <f>IF([6]道具信息!I427="","",[6]道具信息!I427)</f>
        <v/>
      </c>
      <c r="J427" s="33" t="str">
        <f>IF([6]道具信息!J427="","",[6]道具信息!J427)</f>
        <v/>
      </c>
      <c r="K427" s="33" t="str">
        <f>IF([6]道具信息!K427="","",[6]道具信息!K427)</f>
        <v/>
      </c>
      <c r="L427" s="33" t="str">
        <f>IF([6]道具信息!L427="","",[6]道具信息!L427)</f>
        <v/>
      </c>
      <c r="M427" s="33" t="str">
        <f>IF([6]道具信息!M427="","",[6]道具信息!M427)</f>
        <v/>
      </c>
      <c r="N427" s="33" t="str">
        <f>IF([6]道具信息!N427="","",[6]道具信息!N427)</f>
        <v/>
      </c>
      <c r="O427" s="33" t="str">
        <f>IF([6]道具信息!O427="","",[6]道具信息!O427)</f>
        <v/>
      </c>
      <c r="P427" s="33" t="str">
        <f>IF([6]道具信息!P427="","",[6]道具信息!P427)</f>
        <v/>
      </c>
      <c r="Q427" s="33" t="str">
        <f>IF([6]道具信息!Q427="","",[6]道具信息!Q427)</f>
        <v/>
      </c>
      <c r="R427" s="33" t="str">
        <f>IF([6]道具信息!R427="","",[6]道具信息!R427)</f>
        <v/>
      </c>
      <c r="S427" s="33" t="str">
        <f>IF([6]道具信息!S427="","",[6]道具信息!S427)</f>
        <v/>
      </c>
      <c r="T427" s="33" t="str">
        <f>IF([6]道具信息!T427="","",[6]道具信息!T427)</f>
        <v/>
      </c>
      <c r="U427" s="33" t="str">
        <f>IF([6]道具信息!U427="","",[6]道具信息!U427)</f>
        <v/>
      </c>
      <c r="V427" s="33" t="str">
        <f>IF([6]道具信息!V427="","",[6]道具信息!V427)</f>
        <v/>
      </c>
      <c r="W427" s="33" t="str">
        <f>IF([6]道具信息!W427="","",[6]道具信息!W427)</f>
        <v/>
      </c>
      <c r="X427" s="33" t="str">
        <f>IF([6]道具信息!X427="","",[6]道具信息!X427)</f>
        <v/>
      </c>
      <c r="Y427" s="33" t="str">
        <f>IF([6]道具信息!Y427="","",[6]道具信息!Y427)</f>
        <v/>
      </c>
      <c r="Z427" s="33" t="str">
        <f>IF([6]道具信息!Z427="","",[6]道具信息!Z427)</f>
        <v/>
      </c>
    </row>
    <row r="428" spans="1:26" x14ac:dyDescent="0.15">
      <c r="A428" s="33" t="str">
        <f>IF([6]道具信息!A428="","",[6]道具信息!A428)</f>
        <v/>
      </c>
      <c r="B428" s="33" t="str">
        <f>IF([6]道具信息!B428="","",[6]道具信息!B428)</f>
        <v/>
      </c>
      <c r="C428" s="33">
        <f>IF([6]道具信息!C428="","",[6]道具信息!C428)</f>
        <v>23356</v>
      </c>
      <c r="D428" s="33" t="str">
        <f>IF([6]道具信息!D428="","",[6]道具信息!D428)</f>
        <v>紫色藏宝图</v>
      </c>
      <c r="E428" s="33">
        <f>IF([6]道具信息!E428="","",[6]道具信息!E428)</f>
        <v>300</v>
      </c>
      <c r="F428" s="33">
        <f>IF([6]道具信息!F428="","",[6]道具信息!F428)</f>
        <v>1</v>
      </c>
      <c r="G428" s="33">
        <f>IF([6]道具信息!G428="","",[6]道具信息!G428)</f>
        <v>1</v>
      </c>
      <c r="H428" s="33">
        <f>IF([6]道具信息!H428="","",[6]道具信息!H428)</f>
        <v>1</v>
      </c>
      <c r="I428" s="33">
        <f>IF([6]道具信息!I428="","",[6]道具信息!I428)</f>
        <v>300</v>
      </c>
      <c r="J428" s="33">
        <f>IF([6]道具信息!J428="","",[6]道具信息!J428)</f>
        <v>300</v>
      </c>
      <c r="K428" s="33">
        <f>IF([6]道具信息!K428="","",[6]道具信息!K428)</f>
        <v>300</v>
      </c>
      <c r="L428" s="33" t="str">
        <f>IF([6]道具信息!L428="","",[6]道具信息!L428)</f>
        <v/>
      </c>
      <c r="M428" s="33" t="str">
        <f>IF([6]道具信息!M428="","",[6]道具信息!M428)</f>
        <v/>
      </c>
      <c r="N428" s="33" t="str">
        <f>IF([6]道具信息!N428="","",[6]道具信息!N428)</f>
        <v/>
      </c>
      <c r="O428" s="33" t="str">
        <f>IF([6]道具信息!O428="","",[6]道具信息!O428)</f>
        <v/>
      </c>
      <c r="P428" s="33" t="str">
        <f>IF([6]道具信息!P428="","",[6]道具信息!P428)</f>
        <v/>
      </c>
      <c r="Q428" s="33" t="str">
        <f>IF([6]道具信息!Q428="","",[6]道具信息!Q428)</f>
        <v/>
      </c>
      <c r="R428" s="33" t="str">
        <f>IF([6]道具信息!R428="","",[6]道具信息!R428)</f>
        <v/>
      </c>
      <c r="S428" s="33" t="str">
        <f>IF([6]道具信息!S428="","",[6]道具信息!S428)</f>
        <v/>
      </c>
      <c r="T428" s="33" t="str">
        <f>IF([6]道具信息!T428="","",[6]道具信息!T428)</f>
        <v/>
      </c>
      <c r="U428" s="33" t="str">
        <f>IF([6]道具信息!U428="","",[6]道具信息!U428)</f>
        <v/>
      </c>
      <c r="V428" s="33" t="str">
        <f>IF([6]道具信息!V428="","",[6]道具信息!V428)</f>
        <v/>
      </c>
      <c r="W428" s="33" t="str">
        <f>IF([6]道具信息!W428="","",[6]道具信息!W428)</f>
        <v/>
      </c>
      <c r="X428" s="33" t="str">
        <f>IF([6]道具信息!X428="","",[6]道具信息!X428)</f>
        <v/>
      </c>
      <c r="Y428" s="33" t="str">
        <f>IF([6]道具信息!Y428="","",[6]道具信息!Y428)</f>
        <v/>
      </c>
      <c r="Z428" s="33" t="str">
        <f>IF([6]道具信息!Z428="","",[6]道具信息!Z428)</f>
        <v/>
      </c>
    </row>
    <row r="429" spans="1:26" x14ac:dyDescent="0.15">
      <c r="A429" s="33" t="str">
        <f>IF([6]道具信息!A429="","",[6]道具信息!A429)</f>
        <v/>
      </c>
      <c r="B429" s="33" t="str">
        <f>IF([6]道具信息!B429="","",[6]道具信息!B429)</f>
        <v/>
      </c>
      <c r="C429" s="33">
        <f>IF([6]道具信息!C429="","",[6]道具信息!C429)</f>
        <v>23541</v>
      </c>
      <c r="D429" s="33" t="str">
        <f>IF([6]道具信息!D429="","",[6]道具信息!D429)</f>
        <v>宝物精华小宝箱</v>
      </c>
      <c r="E429" s="33">
        <f>IF([6]道具信息!E429="","",[6]道具信息!E429)</f>
        <v>100</v>
      </c>
      <c r="F429" s="33">
        <f>IF([6]道具信息!F429="","",[6]道具信息!F429)</f>
        <v>1</v>
      </c>
      <c r="G429" s="33">
        <f>IF([6]道具信息!G429="","",[6]道具信息!G429)</f>
        <v>1</v>
      </c>
      <c r="H429" s="33">
        <f>IF([6]道具信息!H429="","",[6]道具信息!H429)</f>
        <v>1</v>
      </c>
      <c r="I429" s="33">
        <f>IF([6]道具信息!I429="","",[6]道具信息!I429)</f>
        <v>100</v>
      </c>
      <c r="J429" s="33">
        <f>IF([6]道具信息!J429="","",[6]道具信息!J429)</f>
        <v>100</v>
      </c>
      <c r="K429" s="33">
        <f>IF([6]道具信息!K429="","",[6]道具信息!K429)</f>
        <v>100</v>
      </c>
      <c r="L429" s="33" t="str">
        <f>IF([6]道具信息!L429="","",[6]道具信息!L429)</f>
        <v/>
      </c>
      <c r="M429" s="33" t="str">
        <f>IF([6]道具信息!M429="","",[6]道具信息!M429)</f>
        <v/>
      </c>
      <c r="N429" s="33" t="str">
        <f>IF([6]道具信息!N429="","",[6]道具信息!N429)</f>
        <v/>
      </c>
      <c r="O429" s="33" t="str">
        <f>IF([6]道具信息!O429="","",[6]道具信息!O429)</f>
        <v/>
      </c>
      <c r="P429" s="33" t="str">
        <f>IF([6]道具信息!P429="","",[6]道具信息!P429)</f>
        <v/>
      </c>
      <c r="Q429" s="33" t="str">
        <f>IF([6]道具信息!Q429="","",[6]道具信息!Q429)</f>
        <v/>
      </c>
      <c r="R429" s="33" t="str">
        <f>IF([6]道具信息!R429="","",[6]道具信息!R429)</f>
        <v/>
      </c>
      <c r="S429" s="33" t="str">
        <f>IF([6]道具信息!S429="","",[6]道具信息!S429)</f>
        <v/>
      </c>
      <c r="T429" s="33" t="str">
        <f>IF([6]道具信息!T429="","",[6]道具信息!T429)</f>
        <v/>
      </c>
      <c r="U429" s="33" t="str">
        <f>IF([6]道具信息!U429="","",[6]道具信息!U429)</f>
        <v/>
      </c>
      <c r="V429" s="33" t="str">
        <f>IF([6]道具信息!V429="","",[6]道具信息!V429)</f>
        <v/>
      </c>
      <c r="W429" s="33" t="str">
        <f>IF([6]道具信息!W429="","",[6]道具信息!W429)</f>
        <v/>
      </c>
      <c r="X429" s="33" t="str">
        <f>IF([6]道具信息!X429="","",[6]道具信息!X429)</f>
        <v/>
      </c>
      <c r="Y429" s="33" t="str">
        <f>IF([6]道具信息!Y429="","",[6]道具信息!Y429)</f>
        <v/>
      </c>
      <c r="Z429" s="33" t="str">
        <f>IF([6]道具信息!Z429="","",[6]道具信息!Z429)</f>
        <v/>
      </c>
    </row>
    <row r="430" spans="1:26" x14ac:dyDescent="0.15">
      <c r="A430" s="33" t="str">
        <f>IF([6]道具信息!A430="","",[6]道具信息!A430)</f>
        <v/>
      </c>
      <c r="B430" s="33" t="str">
        <f>IF([6]道具信息!B430="","",[6]道具信息!B430)</f>
        <v/>
      </c>
      <c r="C430" s="33">
        <f>IF([6]道具信息!C430="","",[6]道具信息!C430)</f>
        <v>23537</v>
      </c>
      <c r="D430" s="33" t="str">
        <f>IF([6]道具信息!D430="","",[6]道具信息!D430)</f>
        <v>文心宝箱</v>
      </c>
      <c r="E430" s="33">
        <f>IF([6]道具信息!E430="","",[6]道具信息!E430)</f>
        <v>200</v>
      </c>
      <c r="F430" s="33">
        <f>IF([6]道具信息!F430="","",[6]道具信息!F430)</f>
        <v>1</v>
      </c>
      <c r="G430" s="33">
        <f>IF([6]道具信息!G430="","",[6]道具信息!G430)</f>
        <v>1</v>
      </c>
      <c r="H430" s="33">
        <f>IF([6]道具信息!H430="","",[6]道具信息!H430)</f>
        <v>1</v>
      </c>
      <c r="I430" s="33">
        <f>IF([6]道具信息!I430="","",[6]道具信息!I430)</f>
        <v>200</v>
      </c>
      <c r="J430" s="33">
        <f>IF([6]道具信息!J430="","",[6]道具信息!J430)</f>
        <v>200</v>
      </c>
      <c r="K430" s="33">
        <f>IF([6]道具信息!K430="","",[6]道具信息!K430)</f>
        <v>200</v>
      </c>
      <c r="L430" s="33" t="str">
        <f>IF([6]道具信息!L430="","",[6]道具信息!L430)</f>
        <v/>
      </c>
      <c r="M430" s="33" t="str">
        <f>IF([6]道具信息!M430="","",[6]道具信息!M430)</f>
        <v/>
      </c>
      <c r="N430" s="33" t="str">
        <f>IF([6]道具信息!N430="","",[6]道具信息!N430)</f>
        <v/>
      </c>
      <c r="O430" s="33" t="str">
        <f>IF([6]道具信息!O430="","",[6]道具信息!O430)</f>
        <v/>
      </c>
      <c r="P430" s="33" t="str">
        <f>IF([6]道具信息!P430="","",[6]道具信息!P430)</f>
        <v/>
      </c>
      <c r="Q430" s="33" t="str">
        <f>IF([6]道具信息!Q430="","",[6]道具信息!Q430)</f>
        <v/>
      </c>
      <c r="R430" s="33" t="str">
        <f>IF([6]道具信息!R430="","",[6]道具信息!R430)</f>
        <v/>
      </c>
      <c r="S430" s="33" t="str">
        <f>IF([6]道具信息!S430="","",[6]道具信息!S430)</f>
        <v/>
      </c>
      <c r="T430" s="33" t="str">
        <f>IF([6]道具信息!T430="","",[6]道具信息!T430)</f>
        <v/>
      </c>
      <c r="U430" s="33" t="str">
        <f>IF([6]道具信息!U430="","",[6]道具信息!U430)</f>
        <v/>
      </c>
      <c r="V430" s="33" t="str">
        <f>IF([6]道具信息!V430="","",[6]道具信息!V430)</f>
        <v/>
      </c>
      <c r="W430" s="33" t="str">
        <f>IF([6]道具信息!W430="","",[6]道具信息!W430)</f>
        <v/>
      </c>
      <c r="X430" s="33" t="str">
        <f>IF([6]道具信息!X430="","",[6]道具信息!X430)</f>
        <v/>
      </c>
      <c r="Y430" s="33" t="str">
        <f>IF([6]道具信息!Y430="","",[6]道具信息!Y430)</f>
        <v/>
      </c>
      <c r="Z430" s="33" t="str">
        <f>IF([6]道具信息!Z430="","",[6]道具信息!Z430)</f>
        <v/>
      </c>
    </row>
    <row r="431" spans="1:26" x14ac:dyDescent="0.15">
      <c r="A431" s="33" t="str">
        <f>IF([6]道具信息!A431="","",[6]道具信息!A431)</f>
        <v/>
      </c>
      <c r="B431" s="33" t="str">
        <f>IF([6]道具信息!B431="","",[6]道具信息!B431)</f>
        <v/>
      </c>
      <c r="C431" s="33">
        <f>IF([6]道具信息!C431="","",[6]道具信息!C431)</f>
        <v>23540</v>
      </c>
      <c r="D431" s="33" t="str">
        <f>IF([6]道具信息!D431="","",[6]道具信息!D431)</f>
        <v>500偕作玉宝箱</v>
      </c>
      <c r="E431" s="33">
        <f>IF([6]道具信息!E431="","",[6]道具信息!E431)</f>
        <v>500</v>
      </c>
      <c r="F431" s="33">
        <f>IF([6]道具信息!F431="","",[6]道具信息!F431)</f>
        <v>1</v>
      </c>
      <c r="G431" s="33">
        <f>IF([6]道具信息!G431="","",[6]道具信息!G431)</f>
        <v>1</v>
      </c>
      <c r="H431" s="33">
        <f>IF([6]道具信息!H431="","",[6]道具信息!H431)</f>
        <v>1</v>
      </c>
      <c r="I431" s="33">
        <f>IF([6]道具信息!I431="","",[6]道具信息!I431)</f>
        <v>500</v>
      </c>
      <c r="J431" s="33">
        <f>IF([6]道具信息!J431="","",[6]道具信息!J431)</f>
        <v>500</v>
      </c>
      <c r="K431" s="33">
        <f>IF([6]道具信息!K431="","",[6]道具信息!K431)</f>
        <v>500</v>
      </c>
      <c r="L431" s="33" t="str">
        <f>IF([6]道具信息!L431="","",[6]道具信息!L431)</f>
        <v/>
      </c>
      <c r="M431" s="33" t="str">
        <f>IF([6]道具信息!M431="","",[6]道具信息!M431)</f>
        <v/>
      </c>
      <c r="N431" s="33" t="str">
        <f>IF([6]道具信息!N431="","",[6]道具信息!N431)</f>
        <v/>
      </c>
      <c r="O431" s="33" t="str">
        <f>IF([6]道具信息!O431="","",[6]道具信息!O431)</f>
        <v/>
      </c>
      <c r="P431" s="33" t="str">
        <f>IF([6]道具信息!P431="","",[6]道具信息!P431)</f>
        <v/>
      </c>
      <c r="Q431" s="33" t="str">
        <f>IF([6]道具信息!Q431="","",[6]道具信息!Q431)</f>
        <v/>
      </c>
      <c r="R431" s="33" t="str">
        <f>IF([6]道具信息!R431="","",[6]道具信息!R431)</f>
        <v/>
      </c>
      <c r="S431" s="33" t="str">
        <f>IF([6]道具信息!S431="","",[6]道具信息!S431)</f>
        <v/>
      </c>
      <c r="T431" s="33" t="str">
        <f>IF([6]道具信息!T431="","",[6]道具信息!T431)</f>
        <v/>
      </c>
      <c r="U431" s="33" t="str">
        <f>IF([6]道具信息!U431="","",[6]道具信息!U431)</f>
        <v/>
      </c>
      <c r="V431" s="33" t="str">
        <f>IF([6]道具信息!V431="","",[6]道具信息!V431)</f>
        <v/>
      </c>
      <c r="W431" s="33" t="str">
        <f>IF([6]道具信息!W431="","",[6]道具信息!W431)</f>
        <v/>
      </c>
      <c r="X431" s="33" t="str">
        <f>IF([6]道具信息!X431="","",[6]道具信息!X431)</f>
        <v/>
      </c>
      <c r="Y431" s="33" t="str">
        <f>IF([6]道具信息!Y431="","",[6]道具信息!Y431)</f>
        <v/>
      </c>
      <c r="Z431" s="33" t="str">
        <f>IF([6]道具信息!Z431="","",[6]道具信息!Z431)</f>
        <v/>
      </c>
    </row>
    <row r="432" spans="1:26" x14ac:dyDescent="0.15">
      <c r="A432" s="33" t="str">
        <f>IF([6]道具信息!A432="","",[6]道具信息!A432)</f>
        <v/>
      </c>
      <c r="B432" s="33" t="str">
        <f>IF([6]道具信息!B432="","",[6]道具信息!B432)</f>
        <v/>
      </c>
      <c r="C432" s="33">
        <f>IF([6]道具信息!C432="","",[6]道具信息!C432)</f>
        <v>90510</v>
      </c>
      <c r="D432" s="33" t="str">
        <f>IF([6]道具信息!D432="","",[6]道具信息!D432)</f>
        <v>偕作玉</v>
      </c>
      <c r="E432" s="33">
        <f>IF([6]道具信息!E432="","",[6]道具信息!E432)</f>
        <v>1</v>
      </c>
      <c r="F432" s="33">
        <f>IF([6]道具信息!F432="","",[6]道具信息!F432)</f>
        <v>1</v>
      </c>
      <c r="G432" s="33">
        <f>IF([6]道具信息!G432="","",[6]道具信息!G432)</f>
        <v>1</v>
      </c>
      <c r="H432" s="33">
        <f>IF([6]道具信息!H432="","",[6]道具信息!H432)</f>
        <v>1</v>
      </c>
      <c r="I432" s="33">
        <f>IF([6]道具信息!I432="","",[6]道具信息!I432)</f>
        <v>1</v>
      </c>
      <c r="J432" s="33">
        <f>IF([6]道具信息!J432="","",[6]道具信息!J432)</f>
        <v>1</v>
      </c>
      <c r="K432" s="33">
        <f>IF([6]道具信息!K432="","",[6]道具信息!K432)</f>
        <v>1</v>
      </c>
      <c r="L432" s="33" t="str">
        <f>IF([6]道具信息!L432="","",[6]道具信息!L432)</f>
        <v/>
      </c>
      <c r="M432" s="33" t="str">
        <f>IF([6]道具信息!M432="","",[6]道具信息!M432)</f>
        <v/>
      </c>
      <c r="N432" s="33" t="str">
        <f>IF([6]道具信息!N432="","",[6]道具信息!N432)</f>
        <v/>
      </c>
      <c r="O432" s="33" t="str">
        <f>IF([6]道具信息!O432="","",[6]道具信息!O432)</f>
        <v/>
      </c>
      <c r="P432" s="33" t="str">
        <f>IF([6]道具信息!P432="","",[6]道具信息!P432)</f>
        <v/>
      </c>
      <c r="Q432" s="33" t="str">
        <f>IF([6]道具信息!Q432="","",[6]道具信息!Q432)</f>
        <v/>
      </c>
      <c r="R432" s="33" t="str">
        <f>IF([6]道具信息!R432="","",[6]道具信息!R432)</f>
        <v/>
      </c>
      <c r="S432" s="33" t="str">
        <f>IF([6]道具信息!S432="","",[6]道具信息!S432)</f>
        <v/>
      </c>
      <c r="T432" s="33" t="str">
        <f>IF([6]道具信息!T432="","",[6]道具信息!T432)</f>
        <v/>
      </c>
      <c r="U432" s="33" t="str">
        <f>IF([6]道具信息!U432="","",[6]道具信息!U432)</f>
        <v/>
      </c>
      <c r="V432" s="33" t="str">
        <f>IF([6]道具信息!V432="","",[6]道具信息!V432)</f>
        <v/>
      </c>
      <c r="W432" s="33" t="str">
        <f>IF([6]道具信息!W432="","",[6]道具信息!W432)</f>
        <v/>
      </c>
      <c r="X432" s="33" t="str">
        <f>IF([6]道具信息!X432="","",[6]道具信息!X432)</f>
        <v/>
      </c>
      <c r="Y432" s="33" t="str">
        <f>IF([6]道具信息!Y432="","",[6]道具信息!Y432)</f>
        <v/>
      </c>
      <c r="Z432" s="33" t="str">
        <f>IF([6]道具信息!Z432="","",[6]道具信息!Z432)</f>
        <v/>
      </c>
    </row>
    <row r="433" spans="1:26" x14ac:dyDescent="0.15">
      <c r="A433" s="33" t="str">
        <f>IF([6]道具信息!A433="","",[6]道具信息!A433)</f>
        <v/>
      </c>
      <c r="B433" s="33" t="str">
        <f>IF([6]道具信息!B433="","",[6]道具信息!B433)</f>
        <v/>
      </c>
      <c r="C433" s="33">
        <f>IF([6]道具信息!C433="","",[6]道具信息!C433)</f>
        <v>90512</v>
      </c>
      <c r="D433" s="33" t="str">
        <f>IF([6]道具信息!D433="","",[6]道具信息!D433)</f>
        <v>文心</v>
      </c>
      <c r="E433" s="33">
        <f>IF([6]道具信息!E433="","",[6]道具信息!E433)</f>
        <v>0.33333333333333331</v>
      </c>
      <c r="F433" s="33">
        <f>IF([6]道具信息!F433="","",[6]道具信息!F433)</f>
        <v>1</v>
      </c>
      <c r="G433" s="33">
        <f>IF([6]道具信息!G433="","",[6]道具信息!G433)</f>
        <v>1</v>
      </c>
      <c r="H433" s="33">
        <f>IF([6]道具信息!H433="","",[6]道具信息!H433)</f>
        <v>1</v>
      </c>
      <c r="I433" s="33">
        <f>IF([6]道具信息!I433="","",[6]道具信息!I433)</f>
        <v>0.33333333333333331</v>
      </c>
      <c r="J433" s="33">
        <f>IF([6]道具信息!J433="","",[6]道具信息!J433)</f>
        <v>0.33333333333333331</v>
      </c>
      <c r="K433" s="33">
        <f>IF([6]道具信息!K433="","",[6]道具信息!K433)</f>
        <v>0.33333333333333331</v>
      </c>
      <c r="L433" s="33" t="str">
        <f>IF([6]道具信息!L433="","",[6]道具信息!L433)</f>
        <v/>
      </c>
      <c r="M433" s="33" t="str">
        <f>IF([6]道具信息!M433="","",[6]道具信息!M433)</f>
        <v/>
      </c>
      <c r="N433" s="33" t="str">
        <f>IF([6]道具信息!N433="","",[6]道具信息!N433)</f>
        <v/>
      </c>
      <c r="O433" s="33" t="str">
        <f>IF([6]道具信息!O433="","",[6]道具信息!O433)</f>
        <v/>
      </c>
      <c r="P433" s="33" t="str">
        <f>IF([6]道具信息!P433="","",[6]道具信息!P433)</f>
        <v/>
      </c>
      <c r="Q433" s="33" t="str">
        <f>IF([6]道具信息!Q433="","",[6]道具信息!Q433)</f>
        <v/>
      </c>
      <c r="R433" s="33" t="str">
        <f>IF([6]道具信息!R433="","",[6]道具信息!R433)</f>
        <v/>
      </c>
      <c r="S433" s="33" t="str">
        <f>IF([6]道具信息!S433="","",[6]道具信息!S433)</f>
        <v/>
      </c>
      <c r="T433" s="33" t="str">
        <f>IF([6]道具信息!T433="","",[6]道具信息!T433)</f>
        <v/>
      </c>
      <c r="U433" s="33" t="str">
        <f>IF([6]道具信息!U433="","",[6]道具信息!U433)</f>
        <v/>
      </c>
      <c r="V433" s="33" t="str">
        <f>IF([6]道具信息!V433="","",[6]道具信息!V433)</f>
        <v/>
      </c>
      <c r="W433" s="33" t="str">
        <f>IF([6]道具信息!W433="","",[6]道具信息!W433)</f>
        <v/>
      </c>
      <c r="X433" s="33" t="str">
        <f>IF([6]道具信息!X433="","",[6]道具信息!X433)</f>
        <v/>
      </c>
      <c r="Y433" s="33" t="str">
        <f>IF([6]道具信息!Y433="","",[6]道具信息!Y433)</f>
        <v/>
      </c>
      <c r="Z433" s="33" t="str">
        <f>IF([6]道具信息!Z433="","",[6]道具信息!Z433)</f>
        <v/>
      </c>
    </row>
    <row r="434" spans="1:26" x14ac:dyDescent="0.15">
      <c r="A434" s="33" t="str">
        <f>IF([6]道具信息!A434="","",[6]道具信息!A434)</f>
        <v/>
      </c>
      <c r="B434" s="33" t="str">
        <f>IF([6]道具信息!B434="","",[6]道具信息!B434)</f>
        <v/>
      </c>
      <c r="C434" s="33">
        <f>IF([6]道具信息!C434="","",[6]道具信息!C434)</f>
        <v>90513</v>
      </c>
      <c r="D434" s="33" t="str">
        <f>IF([6]道具信息!D434="","",[6]道具信息!D434)</f>
        <v>宝物精华</v>
      </c>
      <c r="E434" s="33">
        <f>IF([6]道具信息!E434="","",[6]道具信息!E434)</f>
        <v>100</v>
      </c>
      <c r="F434" s="33">
        <f>IF([6]道具信息!F434="","",[6]道具信息!F434)</f>
        <v>1</v>
      </c>
      <c r="G434" s="33">
        <f>IF([6]道具信息!G434="","",[6]道具信息!G434)</f>
        <v>1</v>
      </c>
      <c r="H434" s="33">
        <f>IF([6]道具信息!H434="","",[6]道具信息!H434)</f>
        <v>1</v>
      </c>
      <c r="I434" s="33">
        <f>IF([6]道具信息!I434="","",[6]道具信息!I434)</f>
        <v>100</v>
      </c>
      <c r="J434" s="33">
        <f>IF([6]道具信息!J434="","",[6]道具信息!J434)</f>
        <v>100</v>
      </c>
      <c r="K434" s="33">
        <f>IF([6]道具信息!K434="","",[6]道具信息!K434)</f>
        <v>100</v>
      </c>
      <c r="L434" s="33" t="str">
        <f>IF([6]道具信息!L434="","",[6]道具信息!L434)</f>
        <v/>
      </c>
      <c r="M434" s="33" t="str">
        <f>IF([6]道具信息!M434="","",[6]道具信息!M434)</f>
        <v/>
      </c>
      <c r="N434" s="33" t="str">
        <f>IF([6]道具信息!N434="","",[6]道具信息!N434)</f>
        <v/>
      </c>
      <c r="O434" s="33" t="str">
        <f>IF([6]道具信息!O434="","",[6]道具信息!O434)</f>
        <v/>
      </c>
      <c r="P434" s="33" t="str">
        <f>IF([6]道具信息!P434="","",[6]道具信息!P434)</f>
        <v/>
      </c>
      <c r="Q434" s="33" t="str">
        <f>IF([6]道具信息!Q434="","",[6]道具信息!Q434)</f>
        <v/>
      </c>
      <c r="R434" s="33" t="str">
        <f>IF([6]道具信息!R434="","",[6]道具信息!R434)</f>
        <v/>
      </c>
      <c r="S434" s="33" t="str">
        <f>IF([6]道具信息!S434="","",[6]道具信息!S434)</f>
        <v/>
      </c>
      <c r="T434" s="33" t="str">
        <f>IF([6]道具信息!T434="","",[6]道具信息!T434)</f>
        <v/>
      </c>
      <c r="U434" s="33" t="str">
        <f>IF([6]道具信息!U434="","",[6]道具信息!U434)</f>
        <v/>
      </c>
      <c r="V434" s="33" t="str">
        <f>IF([6]道具信息!V434="","",[6]道具信息!V434)</f>
        <v/>
      </c>
      <c r="W434" s="33" t="str">
        <f>IF([6]道具信息!W434="","",[6]道具信息!W434)</f>
        <v/>
      </c>
      <c r="X434" s="33" t="str">
        <f>IF([6]道具信息!X434="","",[6]道具信息!X434)</f>
        <v/>
      </c>
      <c r="Y434" s="33" t="str">
        <f>IF([6]道具信息!Y434="","",[6]道具信息!Y434)</f>
        <v/>
      </c>
      <c r="Z434" s="33" t="str">
        <f>IF([6]道具信息!Z434="","",[6]道具信息!Z434)</f>
        <v/>
      </c>
    </row>
    <row r="435" spans="1:26" x14ac:dyDescent="0.15">
      <c r="A435" s="33" t="str">
        <f>IF([6]道具信息!A435="","",[6]道具信息!A435)</f>
        <v/>
      </c>
      <c r="B435" s="33" t="str">
        <f>IF([6]道具信息!B435="","",[6]道具信息!B435)</f>
        <v/>
      </c>
      <c r="C435" s="33">
        <f>IF([6]道具信息!C435="","",[6]道具信息!C435)</f>
        <v>23652</v>
      </c>
      <c r="D435" s="33" t="str">
        <f>IF([6]道具信息!D435="","",[6]道具信息!D435)</f>
        <v>流云装备宝箱碎片</v>
      </c>
      <c r="E435" s="33" t="str">
        <f>IF([6]道具信息!E435="","",[6]道具信息!E435)</f>
        <v/>
      </c>
      <c r="F435" s="33">
        <f>IF([6]道具信息!F435="","",[6]道具信息!F435)</f>
        <v>1</v>
      </c>
      <c r="G435" s="33">
        <f>IF([6]道具信息!G435="","",[6]道具信息!G435)</f>
        <v>1</v>
      </c>
      <c r="H435" s="33">
        <f>IF([6]道具信息!H435="","",[6]道具信息!H435)</f>
        <v>1</v>
      </c>
      <c r="I435" s="33" t="str">
        <f>IF([6]道具信息!I435="","",[6]道具信息!I435)</f>
        <v/>
      </c>
      <c r="J435" s="33" t="str">
        <f>IF([6]道具信息!J435="","",[6]道具信息!J435)</f>
        <v/>
      </c>
      <c r="K435" s="33" t="str">
        <f>IF([6]道具信息!K435="","",[6]道具信息!K435)</f>
        <v/>
      </c>
      <c r="L435" s="33" t="str">
        <f>IF([6]道具信息!L435="","",[6]道具信息!L435)</f>
        <v/>
      </c>
      <c r="M435" s="33" t="str">
        <f>IF([6]道具信息!M435="","",[6]道具信息!M435)</f>
        <v/>
      </c>
      <c r="N435" s="33" t="str">
        <f>IF([6]道具信息!N435="","",[6]道具信息!N435)</f>
        <v/>
      </c>
      <c r="O435" s="33" t="str">
        <f>IF([6]道具信息!O435="","",[6]道具信息!O435)</f>
        <v/>
      </c>
      <c r="P435" s="33" t="str">
        <f>IF([6]道具信息!P435="","",[6]道具信息!P435)</f>
        <v/>
      </c>
      <c r="Q435" s="33" t="str">
        <f>IF([6]道具信息!Q435="","",[6]道具信息!Q435)</f>
        <v/>
      </c>
      <c r="R435" s="33" t="str">
        <f>IF([6]道具信息!R435="","",[6]道具信息!R435)</f>
        <v/>
      </c>
      <c r="S435" s="33" t="str">
        <f>IF([6]道具信息!S435="","",[6]道具信息!S435)</f>
        <v/>
      </c>
      <c r="T435" s="33" t="str">
        <f>IF([6]道具信息!T435="","",[6]道具信息!T435)</f>
        <v/>
      </c>
      <c r="U435" s="33" t="str">
        <f>IF([6]道具信息!U435="","",[6]道具信息!U435)</f>
        <v/>
      </c>
      <c r="V435" s="33" t="str">
        <f>IF([6]道具信息!V435="","",[6]道具信息!V435)</f>
        <v/>
      </c>
      <c r="W435" s="33" t="str">
        <f>IF([6]道具信息!W435="","",[6]道具信息!W435)</f>
        <v/>
      </c>
      <c r="X435" s="33" t="str">
        <f>IF([6]道具信息!X435="","",[6]道具信息!X435)</f>
        <v/>
      </c>
      <c r="Y435" s="33" t="str">
        <f>IF([6]道具信息!Y435="","",[6]道具信息!Y435)</f>
        <v/>
      </c>
      <c r="Z435" s="33" t="str">
        <f>IF([6]道具信息!Z435="","",[6]道具信息!Z435)</f>
        <v/>
      </c>
    </row>
    <row r="436" spans="1:26" x14ac:dyDescent="0.15">
      <c r="A436" s="33" t="str">
        <f>IF([6]道具信息!A436="","",[6]道具信息!A436)</f>
        <v/>
      </c>
      <c r="B436" s="33" t="str">
        <f>IF([6]道具信息!B436="","",[6]道具信息!B436)</f>
        <v/>
      </c>
      <c r="C436" s="33">
        <f>IF([6]道具信息!C436="","",[6]道具信息!C436)</f>
        <v>23658</v>
      </c>
      <c r="D436" s="33" t="str">
        <f>IF([6]道具信息!D436="","",[6]道具信息!D436)</f>
        <v>乱世王者碎片</v>
      </c>
      <c r="E436" s="33" t="str">
        <f>IF([6]道具信息!E436="","",[6]道具信息!E436)</f>
        <v/>
      </c>
      <c r="F436" s="33">
        <f>IF([6]道具信息!F436="","",[6]道具信息!F436)</f>
        <v>1</v>
      </c>
      <c r="G436" s="33">
        <f>IF([6]道具信息!G436="","",[6]道具信息!G436)</f>
        <v>1</v>
      </c>
      <c r="H436" s="33">
        <f>IF([6]道具信息!H436="","",[6]道具信息!H436)</f>
        <v>1</v>
      </c>
      <c r="I436" s="33" t="str">
        <f>IF([6]道具信息!I436="","",[6]道具信息!I436)</f>
        <v/>
      </c>
      <c r="J436" s="33" t="str">
        <f>IF([6]道具信息!J436="","",[6]道具信息!J436)</f>
        <v/>
      </c>
      <c r="K436" s="33" t="str">
        <f>IF([6]道具信息!K436="","",[6]道具信息!K436)</f>
        <v/>
      </c>
      <c r="L436" s="33" t="str">
        <f>IF([6]道具信息!L436="","",[6]道具信息!L436)</f>
        <v/>
      </c>
      <c r="M436" s="33" t="str">
        <f>IF([6]道具信息!M436="","",[6]道具信息!M436)</f>
        <v/>
      </c>
      <c r="N436" s="33" t="str">
        <f>IF([6]道具信息!N436="","",[6]道具信息!N436)</f>
        <v/>
      </c>
      <c r="O436" s="33" t="str">
        <f>IF([6]道具信息!O436="","",[6]道具信息!O436)</f>
        <v/>
      </c>
      <c r="P436" s="33" t="str">
        <f>IF([6]道具信息!P436="","",[6]道具信息!P436)</f>
        <v/>
      </c>
      <c r="Q436" s="33" t="str">
        <f>IF([6]道具信息!Q436="","",[6]道具信息!Q436)</f>
        <v/>
      </c>
      <c r="R436" s="33" t="str">
        <f>IF([6]道具信息!R436="","",[6]道具信息!R436)</f>
        <v/>
      </c>
      <c r="S436" s="33" t="str">
        <f>IF([6]道具信息!S436="","",[6]道具信息!S436)</f>
        <v/>
      </c>
      <c r="T436" s="33" t="str">
        <f>IF([6]道具信息!T436="","",[6]道具信息!T436)</f>
        <v/>
      </c>
      <c r="U436" s="33" t="str">
        <f>IF([6]道具信息!U436="","",[6]道具信息!U436)</f>
        <v/>
      </c>
      <c r="V436" s="33" t="str">
        <f>IF([6]道具信息!V436="","",[6]道具信息!V436)</f>
        <v/>
      </c>
      <c r="W436" s="33" t="str">
        <f>IF([6]道具信息!W436="","",[6]道具信息!W436)</f>
        <v/>
      </c>
      <c r="X436" s="33" t="str">
        <f>IF([6]道具信息!X436="","",[6]道具信息!X436)</f>
        <v/>
      </c>
      <c r="Y436" s="33" t="str">
        <f>IF([6]道具信息!Y436="","",[6]道具信息!Y436)</f>
        <v/>
      </c>
      <c r="Z436" s="33" t="str">
        <f>IF([6]道具信息!Z436="","",[6]道具信息!Z436)</f>
        <v/>
      </c>
    </row>
    <row r="437" spans="1:26" x14ac:dyDescent="0.15">
      <c r="A437" s="33" t="str">
        <f>IF([6]道具信息!A437="","",[6]道具信息!A437)</f>
        <v/>
      </c>
      <c r="B437" s="33" t="str">
        <f>IF([6]道具信息!B437="","",[6]道具信息!B437)</f>
        <v/>
      </c>
      <c r="C437" s="33" t="str">
        <f>IF([6]道具信息!C437="","",[6]道具信息!C437)</f>
        <v/>
      </c>
      <c r="D437" s="33" t="str">
        <f>IF([6]道具信息!D437="","",[6]道具信息!D437)</f>
        <v/>
      </c>
      <c r="E437" s="33" t="str">
        <f>IF([6]道具信息!E437="","",[6]道具信息!E437)</f>
        <v/>
      </c>
      <c r="F437" s="33">
        <f>IF([6]道具信息!F437="","",[6]道具信息!F437)</f>
        <v>1</v>
      </c>
      <c r="G437" s="33">
        <f>IF([6]道具信息!G437="","",[6]道具信息!G437)</f>
        <v>1</v>
      </c>
      <c r="H437" s="33">
        <f>IF([6]道具信息!H437="","",[6]道具信息!H437)</f>
        <v>1</v>
      </c>
      <c r="I437" s="33" t="str">
        <f>IF([6]道具信息!I437="","",[6]道具信息!I437)</f>
        <v/>
      </c>
      <c r="J437" s="33" t="str">
        <f>IF([6]道具信息!J437="","",[6]道具信息!J437)</f>
        <v/>
      </c>
      <c r="K437" s="33" t="str">
        <f>IF([6]道具信息!K437="","",[6]道具信息!K437)</f>
        <v/>
      </c>
      <c r="L437" s="33" t="str">
        <f>IF([6]道具信息!L437="","",[6]道具信息!L437)</f>
        <v/>
      </c>
      <c r="M437" s="33" t="str">
        <f>IF([6]道具信息!M437="","",[6]道具信息!M437)</f>
        <v/>
      </c>
      <c r="N437" s="33" t="str">
        <f>IF([6]道具信息!N437="","",[6]道具信息!N437)</f>
        <v/>
      </c>
      <c r="O437" s="33" t="str">
        <f>IF([6]道具信息!O437="","",[6]道具信息!O437)</f>
        <v/>
      </c>
      <c r="P437" s="33" t="str">
        <f>IF([6]道具信息!P437="","",[6]道具信息!P437)</f>
        <v/>
      </c>
      <c r="Q437" s="33" t="str">
        <f>IF([6]道具信息!Q437="","",[6]道具信息!Q437)</f>
        <v/>
      </c>
      <c r="R437" s="33" t="str">
        <f>IF([6]道具信息!R437="","",[6]道具信息!R437)</f>
        <v/>
      </c>
      <c r="S437" s="33" t="str">
        <f>IF([6]道具信息!S437="","",[6]道具信息!S437)</f>
        <v/>
      </c>
      <c r="T437" s="33" t="str">
        <f>IF([6]道具信息!T437="","",[6]道具信息!T437)</f>
        <v/>
      </c>
      <c r="U437" s="33" t="str">
        <f>IF([6]道具信息!U437="","",[6]道具信息!U437)</f>
        <v/>
      </c>
      <c r="V437" s="33" t="str">
        <f>IF([6]道具信息!V437="","",[6]道具信息!V437)</f>
        <v/>
      </c>
      <c r="W437" s="33" t="str">
        <f>IF([6]道具信息!W437="","",[6]道具信息!W437)</f>
        <v/>
      </c>
      <c r="X437" s="33" t="str">
        <f>IF([6]道具信息!X437="","",[6]道具信息!X437)</f>
        <v/>
      </c>
      <c r="Y437" s="33" t="str">
        <f>IF([6]道具信息!Y437="","",[6]道具信息!Y437)</f>
        <v/>
      </c>
      <c r="Z437" s="33" t="str">
        <f>IF([6]道具信息!Z437="","",[6]道具信息!Z437)</f>
        <v/>
      </c>
    </row>
    <row r="438" spans="1:26" x14ac:dyDescent="0.15">
      <c r="A438" s="33" t="str">
        <f>IF([6]道具信息!A438="","",[6]道具信息!A438)</f>
        <v/>
      </c>
      <c r="B438" s="33" t="str">
        <f>IF([6]道具信息!B438="","",[6]道具信息!B438)</f>
        <v/>
      </c>
      <c r="C438" s="33" t="str">
        <f>IF([6]道具信息!C438="","",[6]道具信息!C438)</f>
        <v/>
      </c>
      <c r="D438" s="33" t="str">
        <f>IF([6]道具信息!D438="","",[6]道具信息!D438)</f>
        <v>指定橙+宝物碎片</v>
      </c>
      <c r="E438" s="33">
        <f>IF([6]道具信息!E438="","",[6]道具信息!E438)</f>
        <v>666.66666666666663</v>
      </c>
      <c r="F438" s="33">
        <f>IF([6]道具信息!F438="","",[6]道具信息!F438)</f>
        <v>1</v>
      </c>
      <c r="G438" s="33">
        <f>IF([6]道具信息!G438="","",[6]道具信息!G438)</f>
        <v>1</v>
      </c>
      <c r="H438" s="33">
        <f>IF([6]道具信息!H438="","",[6]道具信息!H438)</f>
        <v>1</v>
      </c>
      <c r="I438" s="33">
        <f>IF([6]道具信息!I438="","",[6]道具信息!I438)</f>
        <v>666.66666666666663</v>
      </c>
      <c r="J438" s="33">
        <f>IF([6]道具信息!J438="","",[6]道具信息!J438)</f>
        <v>666.66666666666663</v>
      </c>
      <c r="K438" s="33">
        <f>IF([6]道具信息!K438="","",[6]道具信息!K438)</f>
        <v>666.66666666666663</v>
      </c>
      <c r="L438" s="33" t="str">
        <f>IF([6]道具信息!L438="","",[6]道具信息!L438)</f>
        <v/>
      </c>
      <c r="M438" s="33" t="str">
        <f>IF([6]道具信息!M438="","",[6]道具信息!M438)</f>
        <v/>
      </c>
      <c r="N438" s="33" t="str">
        <f>IF([6]道具信息!N438="","",[6]道具信息!N438)</f>
        <v/>
      </c>
      <c r="O438" s="33" t="str">
        <f>IF([6]道具信息!O438="","",[6]道具信息!O438)</f>
        <v/>
      </c>
      <c r="P438" s="33" t="str">
        <f>IF([6]道具信息!P438="","",[6]道具信息!P438)</f>
        <v/>
      </c>
      <c r="Q438" s="33" t="str">
        <f>IF([6]道具信息!Q438="","",[6]道具信息!Q438)</f>
        <v/>
      </c>
      <c r="R438" s="33" t="str">
        <f>IF([6]道具信息!R438="","",[6]道具信息!R438)</f>
        <v/>
      </c>
      <c r="S438" s="33" t="str">
        <f>IF([6]道具信息!S438="","",[6]道具信息!S438)</f>
        <v/>
      </c>
      <c r="T438" s="33" t="str">
        <f>IF([6]道具信息!T438="","",[6]道具信息!T438)</f>
        <v/>
      </c>
      <c r="U438" s="33" t="str">
        <f>IF([6]道具信息!U438="","",[6]道具信息!U438)</f>
        <v/>
      </c>
      <c r="V438" s="33" t="str">
        <f>IF([6]道具信息!V438="","",[6]道具信息!V438)</f>
        <v/>
      </c>
      <c r="W438" s="33" t="str">
        <f>IF([6]道具信息!W438="","",[6]道具信息!W438)</f>
        <v/>
      </c>
      <c r="X438" s="33" t="str">
        <f>IF([6]道具信息!X438="","",[6]道具信息!X438)</f>
        <v/>
      </c>
      <c r="Y438" s="33" t="str">
        <f>IF([6]道具信息!Y438="","",[6]道具信息!Y438)</f>
        <v/>
      </c>
      <c r="Z438" s="33" t="str">
        <f>IF([6]道具信息!Z438="","",[6]道具信息!Z438)</f>
        <v/>
      </c>
    </row>
    <row r="439" spans="1:26" x14ac:dyDescent="0.15">
      <c r="A439" s="33" t="str">
        <f>IF([6]道具信息!A439="","",[6]道具信息!A439)</f>
        <v/>
      </c>
      <c r="B439" s="33" t="str">
        <f>IF([6]道具信息!B439="","",[6]道具信息!B439)</f>
        <v/>
      </c>
      <c r="C439" s="33" t="str">
        <f>IF([6]道具信息!C439="","",[6]道具信息!C439)</f>
        <v/>
      </c>
      <c r="D439" s="33" t="str">
        <f>IF([6]道具信息!D439="","",[6]道具信息!D439)</f>
        <v/>
      </c>
      <c r="E439" s="33" t="str">
        <f>IF([6]道具信息!E439="","",[6]道具信息!E439)</f>
        <v/>
      </c>
      <c r="F439" s="33">
        <f>IF([6]道具信息!F439="","",[6]道具信息!F439)</f>
        <v>1</v>
      </c>
      <c r="G439" s="33">
        <f>IF([6]道具信息!G439="","",[6]道具信息!G439)</f>
        <v>1</v>
      </c>
      <c r="H439" s="33">
        <f>IF([6]道具信息!H439="","",[6]道具信息!H439)</f>
        <v>1</v>
      </c>
      <c r="I439" s="33" t="str">
        <f>IF([6]道具信息!I439="","",[6]道具信息!I439)</f>
        <v/>
      </c>
      <c r="J439" s="33" t="str">
        <f>IF([6]道具信息!J439="","",[6]道具信息!J439)</f>
        <v/>
      </c>
      <c r="K439" s="33" t="str">
        <f>IF([6]道具信息!K439="","",[6]道具信息!K439)</f>
        <v/>
      </c>
      <c r="L439" s="33" t="str">
        <f>IF([6]道具信息!L439="","",[6]道具信息!L439)</f>
        <v/>
      </c>
      <c r="M439" s="33" t="str">
        <f>IF([6]道具信息!M439="","",[6]道具信息!M439)</f>
        <v/>
      </c>
      <c r="N439" s="33" t="str">
        <f>IF([6]道具信息!N439="","",[6]道具信息!N439)</f>
        <v/>
      </c>
      <c r="O439" s="33" t="str">
        <f>IF([6]道具信息!O439="","",[6]道具信息!O439)</f>
        <v/>
      </c>
      <c r="P439" s="33" t="str">
        <f>IF([6]道具信息!P439="","",[6]道具信息!P439)</f>
        <v/>
      </c>
      <c r="Q439" s="33" t="str">
        <f>IF([6]道具信息!Q439="","",[6]道具信息!Q439)</f>
        <v/>
      </c>
      <c r="R439" s="33" t="str">
        <f>IF([6]道具信息!R439="","",[6]道具信息!R439)</f>
        <v/>
      </c>
      <c r="S439" s="33" t="str">
        <f>IF([6]道具信息!S439="","",[6]道具信息!S439)</f>
        <v/>
      </c>
      <c r="T439" s="33" t="str">
        <f>IF([6]道具信息!T439="","",[6]道具信息!T439)</f>
        <v/>
      </c>
      <c r="U439" s="33" t="str">
        <f>IF([6]道具信息!U439="","",[6]道具信息!U439)</f>
        <v/>
      </c>
      <c r="V439" s="33" t="str">
        <f>IF([6]道具信息!V439="","",[6]道具信息!V439)</f>
        <v/>
      </c>
      <c r="W439" s="33" t="str">
        <f>IF([6]道具信息!W439="","",[6]道具信息!W439)</f>
        <v/>
      </c>
      <c r="X439" s="33" t="str">
        <f>IF([6]道具信息!X439="","",[6]道具信息!X439)</f>
        <v/>
      </c>
      <c r="Y439" s="33" t="str">
        <f>IF([6]道具信息!Y439="","",[6]道具信息!Y439)</f>
        <v/>
      </c>
      <c r="Z439" s="33" t="str">
        <f>IF([6]道具信息!Z439="","",[6]道具信息!Z439)</f>
        <v/>
      </c>
    </row>
    <row r="440" spans="1:26" x14ac:dyDescent="0.15">
      <c r="A440" s="33" t="str">
        <f>IF([6]道具信息!A440="","",[6]道具信息!A440)</f>
        <v/>
      </c>
      <c r="B440" s="33" t="str">
        <f>IF([6]道具信息!B440="","",[6]道具信息!B440)</f>
        <v/>
      </c>
      <c r="C440" s="33">
        <f>IF([6]道具信息!C440="","",[6]道具信息!C440)</f>
        <v>24057</v>
      </c>
      <c r="D440" s="33" t="str">
        <f>IF([6]道具信息!D440="","",[6]道具信息!D440)</f>
        <v>计无所出·极-残片</v>
      </c>
      <c r="E440" s="33" t="str">
        <f>IF([6]道具信息!E440="","",[6]道具信息!E440)</f>
        <v/>
      </c>
      <c r="F440" s="33">
        <f>IF([6]道具信息!F440="","",[6]道具信息!F440)</f>
        <v>1</v>
      </c>
      <c r="G440" s="33">
        <f>IF([6]道具信息!G440="","",[6]道具信息!G440)</f>
        <v>1</v>
      </c>
      <c r="H440" s="33">
        <f>IF([6]道具信息!H440="","",[6]道具信息!H440)</f>
        <v>1</v>
      </c>
      <c r="I440" s="33" t="str">
        <f>IF([6]道具信息!I440="","",[6]道具信息!I440)</f>
        <v/>
      </c>
      <c r="J440" s="33" t="str">
        <f>IF([6]道具信息!J440="","",[6]道具信息!J440)</f>
        <v/>
      </c>
      <c r="K440" s="33" t="str">
        <f>IF([6]道具信息!K440="","",[6]道具信息!K440)</f>
        <v/>
      </c>
      <c r="L440" s="33" t="str">
        <f>IF([6]道具信息!L440="","",[6]道具信息!L440)</f>
        <v/>
      </c>
      <c r="M440" s="33" t="str">
        <f>IF([6]道具信息!M440="","",[6]道具信息!M440)</f>
        <v/>
      </c>
      <c r="N440" s="33" t="str">
        <f>IF([6]道具信息!N440="","",[6]道具信息!N440)</f>
        <v/>
      </c>
      <c r="O440" s="33" t="str">
        <f>IF([6]道具信息!O440="","",[6]道具信息!O440)</f>
        <v/>
      </c>
      <c r="P440" s="33" t="str">
        <f>IF([6]道具信息!P440="","",[6]道具信息!P440)</f>
        <v/>
      </c>
      <c r="Q440" s="33" t="str">
        <f>IF([6]道具信息!Q440="","",[6]道具信息!Q440)</f>
        <v/>
      </c>
      <c r="R440" s="33" t="str">
        <f>IF([6]道具信息!R440="","",[6]道具信息!R440)</f>
        <v/>
      </c>
      <c r="S440" s="33" t="str">
        <f>IF([6]道具信息!S440="","",[6]道具信息!S440)</f>
        <v/>
      </c>
      <c r="T440" s="33" t="str">
        <f>IF([6]道具信息!T440="","",[6]道具信息!T440)</f>
        <v/>
      </c>
      <c r="U440" s="33" t="str">
        <f>IF([6]道具信息!U440="","",[6]道具信息!U440)</f>
        <v/>
      </c>
      <c r="V440" s="33" t="str">
        <f>IF([6]道具信息!V440="","",[6]道具信息!V440)</f>
        <v/>
      </c>
      <c r="W440" s="33" t="str">
        <f>IF([6]道具信息!W440="","",[6]道具信息!W440)</f>
        <v/>
      </c>
      <c r="X440" s="33" t="str">
        <f>IF([6]道具信息!X440="","",[6]道具信息!X440)</f>
        <v/>
      </c>
      <c r="Y440" s="33" t="str">
        <f>IF([6]道具信息!Y440="","",[6]道具信息!Y440)</f>
        <v/>
      </c>
      <c r="Z440" s="33" t="str">
        <f>IF([6]道具信息!Z440="","",[6]道具信息!Z440)</f>
        <v/>
      </c>
    </row>
    <row r="441" spans="1:26" x14ac:dyDescent="0.15">
      <c r="A441" s="33" t="str">
        <f>IF([6]道具信息!A441="","",[6]道具信息!A441)</f>
        <v/>
      </c>
      <c r="B441" s="33" t="str">
        <f>IF([6]道具信息!B441="","",[6]道具信息!B441)</f>
        <v/>
      </c>
      <c r="C441" s="33">
        <f>IF([6]道具信息!C441="","",[6]道具信息!C441)</f>
        <v>23410</v>
      </c>
      <c r="D441" s="33" t="str">
        <f>IF([6]道具信息!D441="","",[6]道具信息!D441)</f>
        <v>无字天书碎片</v>
      </c>
      <c r="E441" s="33" t="str">
        <f>IF([6]道具信息!E441="","",[6]道具信息!E441)</f>
        <v/>
      </c>
      <c r="F441" s="33">
        <f>IF([6]道具信息!F441="","",[6]道具信息!F441)</f>
        <v>1</v>
      </c>
      <c r="G441" s="33">
        <f>IF([6]道具信息!G441="","",[6]道具信息!G441)</f>
        <v>1</v>
      </c>
      <c r="H441" s="33">
        <f>IF([6]道具信息!H441="","",[6]道具信息!H441)</f>
        <v>1</v>
      </c>
      <c r="I441" s="33" t="str">
        <f>IF([6]道具信息!I441="","",[6]道具信息!I441)</f>
        <v/>
      </c>
      <c r="J441" s="33" t="str">
        <f>IF([6]道具信息!J441="","",[6]道具信息!J441)</f>
        <v/>
      </c>
      <c r="K441" s="33" t="str">
        <f>IF([6]道具信息!K441="","",[6]道具信息!K441)</f>
        <v/>
      </c>
      <c r="L441" s="33" t="str">
        <f>IF([6]道具信息!L441="","",[6]道具信息!L441)</f>
        <v/>
      </c>
      <c r="M441" s="33" t="str">
        <f>IF([6]道具信息!M441="","",[6]道具信息!M441)</f>
        <v/>
      </c>
      <c r="N441" s="33" t="str">
        <f>IF([6]道具信息!N441="","",[6]道具信息!N441)</f>
        <v/>
      </c>
      <c r="O441" s="33" t="str">
        <f>IF([6]道具信息!O441="","",[6]道具信息!O441)</f>
        <v/>
      </c>
      <c r="P441" s="33" t="str">
        <f>IF([6]道具信息!P441="","",[6]道具信息!P441)</f>
        <v/>
      </c>
      <c r="Q441" s="33" t="str">
        <f>IF([6]道具信息!Q441="","",[6]道具信息!Q441)</f>
        <v/>
      </c>
      <c r="R441" s="33" t="str">
        <f>IF([6]道具信息!R441="","",[6]道具信息!R441)</f>
        <v/>
      </c>
      <c r="S441" s="33" t="str">
        <f>IF([6]道具信息!S441="","",[6]道具信息!S441)</f>
        <v/>
      </c>
      <c r="T441" s="33" t="str">
        <f>IF([6]道具信息!T441="","",[6]道具信息!T441)</f>
        <v/>
      </c>
      <c r="U441" s="33" t="str">
        <f>IF([6]道具信息!U441="","",[6]道具信息!U441)</f>
        <v/>
      </c>
      <c r="V441" s="33" t="str">
        <f>IF([6]道具信息!V441="","",[6]道具信息!V441)</f>
        <v/>
      </c>
      <c r="W441" s="33" t="str">
        <f>IF([6]道具信息!W441="","",[6]道具信息!W441)</f>
        <v/>
      </c>
      <c r="X441" s="33" t="str">
        <f>IF([6]道具信息!X441="","",[6]道具信息!X441)</f>
        <v/>
      </c>
      <c r="Y441" s="33" t="str">
        <f>IF([6]道具信息!Y441="","",[6]道具信息!Y441)</f>
        <v/>
      </c>
      <c r="Z441" s="33" t="str">
        <f>IF([6]道具信息!Z441="","",[6]道具信息!Z441)</f>
        <v/>
      </c>
    </row>
    <row r="442" spans="1:26" x14ac:dyDescent="0.15">
      <c r="A442" s="33" t="str">
        <f>IF([6]道具信息!A442="","",[6]道具信息!A442)</f>
        <v/>
      </c>
      <c r="B442" s="33" t="str">
        <f>IF([6]道具信息!B442="","",[6]道具信息!B442)</f>
        <v/>
      </c>
      <c r="C442" s="33">
        <f>IF([6]道具信息!C442="","",[6]道具信息!C442)</f>
        <v>24021</v>
      </c>
      <c r="D442" s="33" t="str">
        <f>IF([6]道具信息!D442="","",[6]道具信息!D442)</f>
        <v>三级阵旗随机宝箱</v>
      </c>
      <c r="E442" s="33" t="str">
        <f>IF([6]道具信息!E442="","",[6]道具信息!E442)</f>
        <v/>
      </c>
      <c r="F442" s="33">
        <f>IF([6]道具信息!F442="","",[6]道具信息!F442)</f>
        <v>1</v>
      </c>
      <c r="G442" s="33">
        <f>IF([6]道具信息!G442="","",[6]道具信息!G442)</f>
        <v>1</v>
      </c>
      <c r="H442" s="33">
        <f>IF([6]道具信息!H442="","",[6]道具信息!H442)</f>
        <v>1</v>
      </c>
      <c r="I442" s="33" t="str">
        <f>IF([6]道具信息!I442="","",[6]道具信息!I442)</f>
        <v/>
      </c>
      <c r="J442" s="33" t="str">
        <f>IF([6]道具信息!J442="","",[6]道具信息!J442)</f>
        <v/>
      </c>
      <c r="K442" s="33" t="str">
        <f>IF([6]道具信息!K442="","",[6]道具信息!K442)</f>
        <v/>
      </c>
      <c r="L442" s="33" t="str">
        <f>IF([6]道具信息!L442="","",[6]道具信息!L442)</f>
        <v/>
      </c>
      <c r="M442" s="33" t="str">
        <f>IF([6]道具信息!M442="","",[6]道具信息!M442)</f>
        <v/>
      </c>
      <c r="N442" s="33" t="str">
        <f>IF([6]道具信息!N442="","",[6]道具信息!N442)</f>
        <v/>
      </c>
      <c r="O442" s="33" t="str">
        <f>IF([6]道具信息!O442="","",[6]道具信息!O442)</f>
        <v/>
      </c>
      <c r="P442" s="33" t="str">
        <f>IF([6]道具信息!P442="","",[6]道具信息!P442)</f>
        <v/>
      </c>
      <c r="Q442" s="33" t="str">
        <f>IF([6]道具信息!Q442="","",[6]道具信息!Q442)</f>
        <v/>
      </c>
      <c r="R442" s="33" t="str">
        <f>IF([6]道具信息!R442="","",[6]道具信息!R442)</f>
        <v/>
      </c>
      <c r="S442" s="33" t="str">
        <f>IF([6]道具信息!S442="","",[6]道具信息!S442)</f>
        <v/>
      </c>
      <c r="T442" s="33" t="str">
        <f>IF([6]道具信息!T442="","",[6]道具信息!T442)</f>
        <v/>
      </c>
      <c r="U442" s="33" t="str">
        <f>IF([6]道具信息!U442="","",[6]道具信息!U442)</f>
        <v/>
      </c>
      <c r="V442" s="33" t="str">
        <f>IF([6]道具信息!V442="","",[6]道具信息!V442)</f>
        <v/>
      </c>
      <c r="W442" s="33" t="str">
        <f>IF([6]道具信息!W442="","",[6]道具信息!W442)</f>
        <v/>
      </c>
      <c r="X442" s="33" t="str">
        <f>IF([6]道具信息!X442="","",[6]道具信息!X442)</f>
        <v/>
      </c>
      <c r="Y442" s="33" t="str">
        <f>IF([6]道具信息!Y442="","",[6]道具信息!Y442)</f>
        <v/>
      </c>
      <c r="Z442" s="33" t="str">
        <f>IF([6]道具信息!Z442="","",[6]道具信息!Z442)</f>
        <v/>
      </c>
    </row>
    <row r="443" spans="1:26" x14ac:dyDescent="0.15">
      <c r="A443" s="33" t="str">
        <f>IF([6]道具信息!A443="","",[6]道具信息!A443)</f>
        <v/>
      </c>
      <c r="B443" s="33" t="str">
        <f>IF([6]道具信息!B443="","",[6]道具信息!B443)</f>
        <v/>
      </c>
      <c r="C443" s="33">
        <f>IF([6]道具信息!C443="","",[6]道具信息!C443)</f>
        <v>24078</v>
      </c>
      <c r="D443" s="33" t="str">
        <f>IF([6]道具信息!D443="","",[6]道具信息!D443)</f>
        <v>赛季武将碎片自选</v>
      </c>
      <c r="E443" s="33" t="str">
        <f>IF([6]道具信息!E443="","",[6]道具信息!E443)</f>
        <v/>
      </c>
      <c r="F443" s="33">
        <f>IF([6]道具信息!F443="","",[6]道具信息!F443)</f>
        <v>1</v>
      </c>
      <c r="G443" s="33">
        <f>IF([6]道具信息!G443="","",[6]道具信息!G443)</f>
        <v>1</v>
      </c>
      <c r="H443" s="33">
        <f>IF([6]道具信息!H443="","",[6]道具信息!H443)</f>
        <v>1</v>
      </c>
      <c r="I443" s="33" t="str">
        <f>IF([6]道具信息!I443="","",[6]道具信息!I443)</f>
        <v/>
      </c>
      <c r="J443" s="33" t="str">
        <f>IF([6]道具信息!J443="","",[6]道具信息!J443)</f>
        <v/>
      </c>
      <c r="K443" s="33" t="str">
        <f>IF([6]道具信息!K443="","",[6]道具信息!K443)</f>
        <v/>
      </c>
      <c r="L443" s="33" t="str">
        <f>IF([6]道具信息!L443="","",[6]道具信息!L443)</f>
        <v/>
      </c>
      <c r="M443" s="33" t="str">
        <f>IF([6]道具信息!M443="","",[6]道具信息!M443)</f>
        <v/>
      </c>
      <c r="N443" s="33" t="str">
        <f>IF([6]道具信息!N443="","",[6]道具信息!N443)</f>
        <v/>
      </c>
      <c r="O443" s="33" t="str">
        <f>IF([6]道具信息!O443="","",[6]道具信息!O443)</f>
        <v/>
      </c>
      <c r="P443" s="33" t="str">
        <f>IF([6]道具信息!P443="","",[6]道具信息!P443)</f>
        <v/>
      </c>
      <c r="Q443" s="33" t="str">
        <f>IF([6]道具信息!Q443="","",[6]道具信息!Q443)</f>
        <v/>
      </c>
      <c r="R443" s="33" t="str">
        <f>IF([6]道具信息!R443="","",[6]道具信息!R443)</f>
        <v/>
      </c>
      <c r="S443" s="33" t="str">
        <f>IF([6]道具信息!S443="","",[6]道具信息!S443)</f>
        <v/>
      </c>
      <c r="T443" s="33" t="str">
        <f>IF([6]道具信息!T443="","",[6]道具信息!T443)</f>
        <v/>
      </c>
      <c r="U443" s="33" t="str">
        <f>IF([6]道具信息!U443="","",[6]道具信息!U443)</f>
        <v/>
      </c>
      <c r="V443" s="33" t="str">
        <f>IF([6]道具信息!V443="","",[6]道具信息!V443)</f>
        <v/>
      </c>
      <c r="W443" s="33" t="str">
        <f>IF([6]道具信息!W443="","",[6]道具信息!W443)</f>
        <v/>
      </c>
      <c r="X443" s="33" t="str">
        <f>IF([6]道具信息!X443="","",[6]道具信息!X443)</f>
        <v/>
      </c>
      <c r="Y443" s="33" t="str">
        <f>IF([6]道具信息!Y443="","",[6]道具信息!Y443)</f>
        <v/>
      </c>
      <c r="Z443" s="33" t="str">
        <f>IF([6]道具信息!Z443="","",[6]道具信息!Z443)</f>
        <v/>
      </c>
    </row>
    <row r="444" spans="1:26" x14ac:dyDescent="0.15">
      <c r="A444" s="33" t="str">
        <f>IF([6]道具信息!A444="","",[6]道具信息!A444)</f>
        <v/>
      </c>
      <c r="B444" s="33" t="str">
        <f>IF([6]道具信息!B444="","",[6]道具信息!B444)</f>
        <v/>
      </c>
      <c r="C444" s="33" t="str">
        <f>IF([6]道具信息!C444="","",[6]道具信息!C444)</f>
        <v/>
      </c>
      <c r="D444" s="33" t="str">
        <f>IF([6]道具信息!D444="","",[6]道具信息!D444)</f>
        <v/>
      </c>
      <c r="E444" s="33" t="str">
        <f>IF([6]道具信息!E444="","",[6]道具信息!E444)</f>
        <v/>
      </c>
      <c r="F444" s="33">
        <f>IF([6]道具信息!F444="","",[6]道具信息!F444)</f>
        <v>1</v>
      </c>
      <c r="G444" s="33">
        <f>IF([6]道具信息!G444="","",[6]道具信息!G444)</f>
        <v>1</v>
      </c>
      <c r="H444" s="33">
        <f>IF([6]道具信息!H444="","",[6]道具信息!H444)</f>
        <v>1</v>
      </c>
      <c r="I444" s="33" t="str">
        <f>IF([6]道具信息!I444="","",[6]道具信息!I444)</f>
        <v/>
      </c>
      <c r="J444" s="33" t="str">
        <f>IF([6]道具信息!J444="","",[6]道具信息!J444)</f>
        <v/>
      </c>
      <c r="K444" s="33" t="str">
        <f>IF([6]道具信息!K444="","",[6]道具信息!K444)</f>
        <v/>
      </c>
      <c r="L444" s="33" t="str">
        <f>IF([6]道具信息!L444="","",[6]道具信息!L444)</f>
        <v/>
      </c>
      <c r="M444" s="33" t="str">
        <f>IF([6]道具信息!M444="","",[6]道具信息!M444)</f>
        <v/>
      </c>
      <c r="N444" s="33" t="str">
        <f>IF([6]道具信息!N444="","",[6]道具信息!N444)</f>
        <v/>
      </c>
      <c r="O444" s="33" t="str">
        <f>IF([6]道具信息!O444="","",[6]道具信息!O444)</f>
        <v/>
      </c>
      <c r="P444" s="33" t="str">
        <f>IF([6]道具信息!P444="","",[6]道具信息!P444)</f>
        <v/>
      </c>
      <c r="Q444" s="33" t="str">
        <f>IF([6]道具信息!Q444="","",[6]道具信息!Q444)</f>
        <v/>
      </c>
      <c r="R444" s="33" t="str">
        <f>IF([6]道具信息!R444="","",[6]道具信息!R444)</f>
        <v/>
      </c>
      <c r="S444" s="33" t="str">
        <f>IF([6]道具信息!S444="","",[6]道具信息!S444)</f>
        <v/>
      </c>
      <c r="T444" s="33" t="str">
        <f>IF([6]道具信息!T444="","",[6]道具信息!T444)</f>
        <v/>
      </c>
      <c r="U444" s="33" t="str">
        <f>IF([6]道具信息!U444="","",[6]道具信息!U444)</f>
        <v/>
      </c>
      <c r="V444" s="33" t="str">
        <f>IF([6]道具信息!V444="","",[6]道具信息!V444)</f>
        <v/>
      </c>
      <c r="W444" s="33" t="str">
        <f>IF([6]道具信息!W444="","",[6]道具信息!W444)</f>
        <v/>
      </c>
      <c r="X444" s="33" t="str">
        <f>IF([6]道具信息!X444="","",[6]道具信息!X444)</f>
        <v/>
      </c>
      <c r="Y444" s="33" t="str">
        <f>IF([6]道具信息!Y444="","",[6]道具信息!Y444)</f>
        <v/>
      </c>
      <c r="Z444" s="33" t="str">
        <f>IF([6]道具信息!Z444="","",[6]道具信息!Z444)</f>
        <v/>
      </c>
    </row>
    <row r="445" spans="1:26" x14ac:dyDescent="0.15">
      <c r="A445" s="33" t="str">
        <f>IF([6]道具信息!A445="","",[6]道具信息!A445)</f>
        <v/>
      </c>
      <c r="B445" s="33" t="str">
        <f>IF([6]道具信息!B445="","",[6]道具信息!B445)</f>
        <v/>
      </c>
      <c r="C445" s="33">
        <f>IF([6]道具信息!C445="","",[6]道具信息!C445)</f>
        <v>23521</v>
      </c>
      <c r="D445" s="33" t="str">
        <f>IF([6]道具信息!D445="","",[6]道具信息!D445)</f>
        <v>将军印碎片</v>
      </c>
      <c r="E445" s="33" t="str">
        <f>IF([6]道具信息!E445="","",[6]道具信息!E445)</f>
        <v/>
      </c>
      <c r="F445" s="33">
        <f>IF([6]道具信息!F445="","",[6]道具信息!F445)</f>
        <v>1</v>
      </c>
      <c r="G445" s="33">
        <f>IF([6]道具信息!G445="","",[6]道具信息!G445)</f>
        <v>1</v>
      </c>
      <c r="H445" s="33">
        <f>IF([6]道具信息!H445="","",[6]道具信息!H445)</f>
        <v>1</v>
      </c>
      <c r="I445" s="33" t="str">
        <f>IF([6]道具信息!I445="","",[6]道具信息!I445)</f>
        <v/>
      </c>
      <c r="J445" s="33" t="str">
        <f>IF([6]道具信息!J445="","",[6]道具信息!J445)</f>
        <v/>
      </c>
      <c r="K445" s="33" t="str">
        <f>IF([6]道具信息!K445="","",[6]道具信息!K445)</f>
        <v/>
      </c>
      <c r="L445" s="33" t="str">
        <f>IF([6]道具信息!L445="","",[6]道具信息!L445)</f>
        <v/>
      </c>
      <c r="M445" s="33" t="str">
        <f>IF([6]道具信息!M445="","",[6]道具信息!M445)</f>
        <v/>
      </c>
      <c r="N445" s="33" t="str">
        <f>IF([6]道具信息!N445="","",[6]道具信息!N445)</f>
        <v/>
      </c>
      <c r="O445" s="33" t="str">
        <f>IF([6]道具信息!O445="","",[6]道具信息!O445)</f>
        <v/>
      </c>
      <c r="P445" s="33" t="str">
        <f>IF([6]道具信息!P445="","",[6]道具信息!P445)</f>
        <v/>
      </c>
      <c r="Q445" s="33" t="str">
        <f>IF([6]道具信息!Q445="","",[6]道具信息!Q445)</f>
        <v/>
      </c>
      <c r="R445" s="33" t="str">
        <f>IF([6]道具信息!R445="","",[6]道具信息!R445)</f>
        <v/>
      </c>
      <c r="S445" s="33" t="str">
        <f>IF([6]道具信息!S445="","",[6]道具信息!S445)</f>
        <v/>
      </c>
      <c r="T445" s="33" t="str">
        <f>IF([6]道具信息!T445="","",[6]道具信息!T445)</f>
        <v/>
      </c>
      <c r="U445" s="33" t="str">
        <f>IF([6]道具信息!U445="","",[6]道具信息!U445)</f>
        <v/>
      </c>
      <c r="V445" s="33" t="str">
        <f>IF([6]道具信息!V445="","",[6]道具信息!V445)</f>
        <v/>
      </c>
      <c r="W445" s="33" t="str">
        <f>IF([6]道具信息!W445="","",[6]道具信息!W445)</f>
        <v/>
      </c>
      <c r="X445" s="33" t="str">
        <f>IF([6]道具信息!X445="","",[6]道具信息!X445)</f>
        <v/>
      </c>
      <c r="Y445" s="33" t="str">
        <f>IF([6]道具信息!Y445="","",[6]道具信息!Y445)</f>
        <v/>
      </c>
      <c r="Z445" s="33" t="str">
        <f>IF([6]道具信息!Z445="","",[6]道具信息!Z445)</f>
        <v/>
      </c>
    </row>
    <row r="446" spans="1:26" x14ac:dyDescent="0.15">
      <c r="A446" s="33" t="str">
        <f>IF([6]道具信息!A446="","",[6]道具信息!A446)</f>
        <v/>
      </c>
      <c r="B446" s="33" t="str">
        <f>IF([6]道具信息!B446="","",[6]道具信息!B446)</f>
        <v/>
      </c>
      <c r="C446" s="33">
        <f>IF([6]道具信息!C446="","",[6]道具信息!C446)</f>
        <v>23522</v>
      </c>
      <c r="D446" s="33" t="str">
        <f>IF([6]道具信息!D446="","",[6]道具信息!D446)</f>
        <v>上将印碎片</v>
      </c>
      <c r="E446" s="33" t="str">
        <f>IF([6]道具信息!E446="","",[6]道具信息!E446)</f>
        <v/>
      </c>
      <c r="F446" s="33">
        <f>IF([6]道具信息!F446="","",[6]道具信息!F446)</f>
        <v>1</v>
      </c>
      <c r="G446" s="33">
        <f>IF([6]道具信息!G446="","",[6]道具信息!G446)</f>
        <v>1</v>
      </c>
      <c r="H446" s="33">
        <f>IF([6]道具信息!H446="","",[6]道具信息!H446)</f>
        <v>1</v>
      </c>
      <c r="I446" s="33" t="str">
        <f>IF([6]道具信息!I446="","",[6]道具信息!I446)</f>
        <v/>
      </c>
      <c r="J446" s="33" t="str">
        <f>IF([6]道具信息!J446="","",[6]道具信息!J446)</f>
        <v/>
      </c>
      <c r="K446" s="33" t="str">
        <f>IF([6]道具信息!K446="","",[6]道具信息!K446)</f>
        <v/>
      </c>
      <c r="L446" s="33" t="str">
        <f>IF([6]道具信息!L446="","",[6]道具信息!L446)</f>
        <v/>
      </c>
      <c r="M446" s="33" t="str">
        <f>IF([6]道具信息!M446="","",[6]道具信息!M446)</f>
        <v/>
      </c>
      <c r="N446" s="33" t="str">
        <f>IF([6]道具信息!N446="","",[6]道具信息!N446)</f>
        <v/>
      </c>
      <c r="O446" s="33" t="str">
        <f>IF([6]道具信息!O446="","",[6]道具信息!O446)</f>
        <v/>
      </c>
      <c r="P446" s="33" t="str">
        <f>IF([6]道具信息!P446="","",[6]道具信息!P446)</f>
        <v/>
      </c>
      <c r="Q446" s="33" t="str">
        <f>IF([6]道具信息!Q446="","",[6]道具信息!Q446)</f>
        <v/>
      </c>
      <c r="R446" s="33" t="str">
        <f>IF([6]道具信息!R446="","",[6]道具信息!R446)</f>
        <v/>
      </c>
      <c r="S446" s="33" t="str">
        <f>IF([6]道具信息!S446="","",[6]道具信息!S446)</f>
        <v/>
      </c>
      <c r="T446" s="33" t="str">
        <f>IF([6]道具信息!T446="","",[6]道具信息!T446)</f>
        <v/>
      </c>
      <c r="U446" s="33" t="str">
        <f>IF([6]道具信息!U446="","",[6]道具信息!U446)</f>
        <v/>
      </c>
      <c r="V446" s="33" t="str">
        <f>IF([6]道具信息!V446="","",[6]道具信息!V446)</f>
        <v/>
      </c>
      <c r="W446" s="33" t="str">
        <f>IF([6]道具信息!W446="","",[6]道具信息!W446)</f>
        <v/>
      </c>
      <c r="X446" s="33" t="str">
        <f>IF([6]道具信息!X446="","",[6]道具信息!X446)</f>
        <v/>
      </c>
      <c r="Y446" s="33" t="str">
        <f>IF([6]道具信息!Y446="","",[6]道具信息!Y446)</f>
        <v/>
      </c>
      <c r="Z446" s="33" t="str">
        <f>IF([6]道具信息!Z446="","",[6]道具信息!Z446)</f>
        <v/>
      </c>
    </row>
    <row r="447" spans="1:26" x14ac:dyDescent="0.15">
      <c r="A447" s="33" t="str">
        <f>IF([6]道具信息!A447="","",[6]道具信息!A447)</f>
        <v/>
      </c>
      <c r="B447" s="33" t="str">
        <f>IF([6]道具信息!B447="","",[6]道具信息!B447)</f>
        <v/>
      </c>
      <c r="C447" s="33">
        <f>IF([6]道具信息!C447="","",[6]道具信息!C447)</f>
        <v>23523</v>
      </c>
      <c r="D447" s="33" t="str">
        <f>IF([6]道具信息!D447="","",[6]道具信息!D447)</f>
        <v>统帅印碎片</v>
      </c>
      <c r="E447" s="33" t="str">
        <f>IF([6]道具信息!E447="","",[6]道具信息!E447)</f>
        <v/>
      </c>
      <c r="F447" s="33">
        <f>IF([6]道具信息!F447="","",[6]道具信息!F447)</f>
        <v>1</v>
      </c>
      <c r="G447" s="33">
        <f>IF([6]道具信息!G447="","",[6]道具信息!G447)</f>
        <v>1</v>
      </c>
      <c r="H447" s="33">
        <f>IF([6]道具信息!H447="","",[6]道具信息!H447)</f>
        <v>1</v>
      </c>
      <c r="I447" s="33" t="str">
        <f>IF([6]道具信息!I447="","",[6]道具信息!I447)</f>
        <v/>
      </c>
      <c r="J447" s="33" t="str">
        <f>IF([6]道具信息!J447="","",[6]道具信息!J447)</f>
        <v/>
      </c>
      <c r="K447" s="33" t="str">
        <f>IF([6]道具信息!K447="","",[6]道具信息!K447)</f>
        <v/>
      </c>
      <c r="L447" s="33" t="str">
        <f>IF([6]道具信息!L447="","",[6]道具信息!L447)</f>
        <v/>
      </c>
      <c r="M447" s="33" t="str">
        <f>IF([6]道具信息!M447="","",[6]道具信息!M447)</f>
        <v/>
      </c>
      <c r="N447" s="33" t="str">
        <f>IF([6]道具信息!N447="","",[6]道具信息!N447)</f>
        <v/>
      </c>
      <c r="O447" s="33" t="str">
        <f>IF([6]道具信息!O447="","",[6]道具信息!O447)</f>
        <v/>
      </c>
      <c r="P447" s="33" t="str">
        <f>IF([6]道具信息!P447="","",[6]道具信息!P447)</f>
        <v/>
      </c>
      <c r="Q447" s="33" t="str">
        <f>IF([6]道具信息!Q447="","",[6]道具信息!Q447)</f>
        <v/>
      </c>
      <c r="R447" s="33" t="str">
        <f>IF([6]道具信息!R447="","",[6]道具信息!R447)</f>
        <v/>
      </c>
      <c r="S447" s="33" t="str">
        <f>IF([6]道具信息!S447="","",[6]道具信息!S447)</f>
        <v/>
      </c>
      <c r="T447" s="33" t="str">
        <f>IF([6]道具信息!T447="","",[6]道具信息!T447)</f>
        <v/>
      </c>
      <c r="U447" s="33" t="str">
        <f>IF([6]道具信息!U447="","",[6]道具信息!U447)</f>
        <v/>
      </c>
      <c r="V447" s="33" t="str">
        <f>IF([6]道具信息!V447="","",[6]道具信息!V447)</f>
        <v/>
      </c>
      <c r="W447" s="33" t="str">
        <f>IF([6]道具信息!W447="","",[6]道具信息!W447)</f>
        <v/>
      </c>
      <c r="X447" s="33" t="str">
        <f>IF([6]道具信息!X447="","",[6]道具信息!X447)</f>
        <v/>
      </c>
      <c r="Y447" s="33" t="str">
        <f>IF([6]道具信息!Y447="","",[6]道具信息!Y447)</f>
        <v/>
      </c>
      <c r="Z447" s="33" t="str">
        <f>IF([6]道具信息!Z447="","",[6]道具信息!Z447)</f>
        <v/>
      </c>
    </row>
    <row r="448" spans="1:26" x14ac:dyDescent="0.15">
      <c r="A448" s="33" t="str">
        <f>IF([6]道具信息!A448="","",[6]道具信息!A448)</f>
        <v/>
      </c>
      <c r="B448" s="33" t="str">
        <f>IF([6]道具信息!B448="","",[6]道具信息!B448)</f>
        <v/>
      </c>
      <c r="C448" s="33" t="str">
        <f>IF([6]道具信息!C448="","",[6]道具信息!C448)</f>
        <v/>
      </c>
      <c r="D448" s="33" t="str">
        <f>IF([6]道具信息!D448="","",[6]道具信息!D448)</f>
        <v/>
      </c>
      <c r="E448" s="33" t="str">
        <f>IF([6]道具信息!E448="","",[6]道具信息!E448)</f>
        <v/>
      </c>
      <c r="F448" s="33">
        <f>IF([6]道具信息!F448="","",[6]道具信息!F448)</f>
        <v>1</v>
      </c>
      <c r="G448" s="33">
        <f>IF([6]道具信息!G448="","",[6]道具信息!G448)</f>
        <v>1</v>
      </c>
      <c r="H448" s="33">
        <f>IF([6]道具信息!H448="","",[6]道具信息!H448)</f>
        <v>1</v>
      </c>
      <c r="I448" s="33" t="str">
        <f>IF([6]道具信息!I448="","",[6]道具信息!I448)</f>
        <v/>
      </c>
      <c r="J448" s="33" t="str">
        <f>IF([6]道具信息!J448="","",[6]道具信息!J448)</f>
        <v/>
      </c>
      <c r="K448" s="33" t="str">
        <f>IF([6]道具信息!K448="","",[6]道具信息!K448)</f>
        <v/>
      </c>
      <c r="L448" s="33" t="str">
        <f>IF([6]道具信息!L448="","",[6]道具信息!L448)</f>
        <v/>
      </c>
      <c r="M448" s="33" t="str">
        <f>IF([6]道具信息!M448="","",[6]道具信息!M448)</f>
        <v/>
      </c>
      <c r="N448" s="33" t="str">
        <f>IF([6]道具信息!N448="","",[6]道具信息!N448)</f>
        <v/>
      </c>
      <c r="O448" s="33" t="str">
        <f>IF([6]道具信息!O448="","",[6]道具信息!O448)</f>
        <v/>
      </c>
      <c r="P448" s="33" t="str">
        <f>IF([6]道具信息!P448="","",[6]道具信息!P448)</f>
        <v/>
      </c>
      <c r="Q448" s="33" t="str">
        <f>IF([6]道具信息!Q448="","",[6]道具信息!Q448)</f>
        <v/>
      </c>
      <c r="R448" s="33" t="str">
        <f>IF([6]道具信息!R448="","",[6]道具信息!R448)</f>
        <v/>
      </c>
      <c r="S448" s="33" t="str">
        <f>IF([6]道具信息!S448="","",[6]道具信息!S448)</f>
        <v/>
      </c>
      <c r="T448" s="33" t="str">
        <f>IF([6]道具信息!T448="","",[6]道具信息!T448)</f>
        <v/>
      </c>
      <c r="U448" s="33" t="str">
        <f>IF([6]道具信息!U448="","",[6]道具信息!U448)</f>
        <v/>
      </c>
      <c r="V448" s="33" t="str">
        <f>IF([6]道具信息!V448="","",[6]道具信息!V448)</f>
        <v/>
      </c>
      <c r="W448" s="33" t="str">
        <f>IF([6]道具信息!W448="","",[6]道具信息!W448)</f>
        <v/>
      </c>
      <c r="X448" s="33" t="str">
        <f>IF([6]道具信息!X448="","",[6]道具信息!X448)</f>
        <v/>
      </c>
      <c r="Y448" s="33" t="str">
        <f>IF([6]道具信息!Y448="","",[6]道具信息!Y448)</f>
        <v/>
      </c>
      <c r="Z448" s="33" t="str">
        <f>IF([6]道具信息!Z448="","",[6]道具信息!Z448)</f>
        <v/>
      </c>
    </row>
    <row r="449" spans="1:26" x14ac:dyDescent="0.15">
      <c r="A449" s="33" t="str">
        <f>IF([6]道具信息!A449="","",[6]道具信息!A449)</f>
        <v/>
      </c>
      <c r="B449" s="33" t="str">
        <f>IF([6]道具信息!B449="","",[6]道具信息!B449)</f>
        <v/>
      </c>
      <c r="C449" s="33" t="str">
        <f>IF([6]道具信息!C449="","",[6]道具信息!C449)</f>
        <v/>
      </c>
      <c r="D449" s="33" t="str">
        <f>IF([6]道具信息!D449="","",[6]道具信息!D449)</f>
        <v/>
      </c>
      <c r="E449" s="33" t="str">
        <f>IF([6]道具信息!E449="","",[6]道具信息!E449)</f>
        <v/>
      </c>
      <c r="F449" s="33">
        <f>IF([6]道具信息!F449="","",[6]道具信息!F449)</f>
        <v>1</v>
      </c>
      <c r="G449" s="33">
        <f>IF([6]道具信息!G449="","",[6]道具信息!G449)</f>
        <v>1</v>
      </c>
      <c r="H449" s="33">
        <f>IF([6]道具信息!H449="","",[6]道具信息!H449)</f>
        <v>1</v>
      </c>
      <c r="I449" s="33" t="str">
        <f>IF([6]道具信息!I449="","",[6]道具信息!I449)</f>
        <v/>
      </c>
      <c r="J449" s="33" t="str">
        <f>IF([6]道具信息!J449="","",[6]道具信息!J449)</f>
        <v/>
      </c>
      <c r="K449" s="33" t="str">
        <f>IF([6]道具信息!K449="","",[6]道具信息!K449)</f>
        <v/>
      </c>
      <c r="L449" s="33" t="str">
        <f>IF([6]道具信息!L449="","",[6]道具信息!L449)</f>
        <v/>
      </c>
      <c r="M449" s="33" t="str">
        <f>IF([6]道具信息!M449="","",[6]道具信息!M449)</f>
        <v/>
      </c>
      <c r="N449" s="33" t="str">
        <f>IF([6]道具信息!N449="","",[6]道具信息!N449)</f>
        <v/>
      </c>
      <c r="O449" s="33" t="str">
        <f>IF([6]道具信息!O449="","",[6]道具信息!O449)</f>
        <v/>
      </c>
      <c r="P449" s="33" t="str">
        <f>IF([6]道具信息!P449="","",[6]道具信息!P449)</f>
        <v/>
      </c>
      <c r="Q449" s="33" t="str">
        <f>IF([6]道具信息!Q449="","",[6]道具信息!Q449)</f>
        <v/>
      </c>
      <c r="R449" s="33" t="str">
        <f>IF([6]道具信息!R449="","",[6]道具信息!R449)</f>
        <v/>
      </c>
      <c r="S449" s="33" t="str">
        <f>IF([6]道具信息!S449="","",[6]道具信息!S449)</f>
        <v/>
      </c>
      <c r="T449" s="33" t="str">
        <f>IF([6]道具信息!T449="","",[6]道具信息!T449)</f>
        <v/>
      </c>
      <c r="U449" s="33" t="str">
        <f>IF([6]道具信息!U449="","",[6]道具信息!U449)</f>
        <v/>
      </c>
      <c r="V449" s="33" t="str">
        <f>IF([6]道具信息!V449="","",[6]道具信息!V449)</f>
        <v/>
      </c>
      <c r="W449" s="33" t="str">
        <f>IF([6]道具信息!W449="","",[6]道具信息!W449)</f>
        <v/>
      </c>
      <c r="X449" s="33" t="str">
        <f>IF([6]道具信息!X449="","",[6]道具信息!X449)</f>
        <v/>
      </c>
      <c r="Y449" s="33" t="str">
        <f>IF([6]道具信息!Y449="","",[6]道具信息!Y449)</f>
        <v/>
      </c>
      <c r="Z449" s="33" t="str">
        <f>IF([6]道具信息!Z449="","",[6]道具信息!Z449)</f>
        <v/>
      </c>
    </row>
    <row r="450" spans="1:26" x14ac:dyDescent="0.15">
      <c r="A450" s="33" t="str">
        <f>IF([6]道具信息!A450="","",[6]道具信息!A450)</f>
        <v/>
      </c>
      <c r="B450" s="33" t="str">
        <f>IF([6]道具信息!B450="","",[6]道具信息!B450)</f>
        <v/>
      </c>
      <c r="C450" s="33" t="str">
        <f>IF([6]道具信息!C450="","",[6]道具信息!C450)</f>
        <v/>
      </c>
      <c r="D450" s="33" t="str">
        <f>IF([6]道具信息!D450="","",[6]道具信息!D450)</f>
        <v/>
      </c>
      <c r="E450" s="33" t="str">
        <f>IF([6]道具信息!E450="","",[6]道具信息!E450)</f>
        <v/>
      </c>
      <c r="F450" s="33">
        <f>IF([6]道具信息!F450="","",[6]道具信息!F450)</f>
        <v>1</v>
      </c>
      <c r="G450" s="33">
        <f>IF([6]道具信息!G450="","",[6]道具信息!G450)</f>
        <v>1</v>
      </c>
      <c r="H450" s="33">
        <f>IF([6]道具信息!H450="","",[6]道具信息!H450)</f>
        <v>1</v>
      </c>
      <c r="I450" s="33" t="str">
        <f>IF([6]道具信息!I450="","",[6]道具信息!I450)</f>
        <v/>
      </c>
      <c r="J450" s="33" t="str">
        <f>IF([6]道具信息!J450="","",[6]道具信息!J450)</f>
        <v/>
      </c>
      <c r="K450" s="33" t="str">
        <f>IF([6]道具信息!K450="","",[6]道具信息!K450)</f>
        <v/>
      </c>
      <c r="L450" s="33" t="str">
        <f>IF([6]道具信息!L450="","",[6]道具信息!L450)</f>
        <v/>
      </c>
      <c r="M450" s="33" t="str">
        <f>IF([6]道具信息!M450="","",[6]道具信息!M450)</f>
        <v/>
      </c>
      <c r="N450" s="33" t="str">
        <f>IF([6]道具信息!N450="","",[6]道具信息!N450)</f>
        <v/>
      </c>
      <c r="O450" s="33" t="str">
        <f>IF([6]道具信息!O450="","",[6]道具信息!O450)</f>
        <v/>
      </c>
      <c r="P450" s="33" t="str">
        <f>IF([6]道具信息!P450="","",[6]道具信息!P450)</f>
        <v/>
      </c>
      <c r="Q450" s="33" t="str">
        <f>IF([6]道具信息!Q450="","",[6]道具信息!Q450)</f>
        <v/>
      </c>
      <c r="R450" s="33" t="str">
        <f>IF([6]道具信息!R450="","",[6]道具信息!R450)</f>
        <v/>
      </c>
      <c r="S450" s="33" t="str">
        <f>IF([6]道具信息!S450="","",[6]道具信息!S450)</f>
        <v/>
      </c>
      <c r="T450" s="33" t="str">
        <f>IF([6]道具信息!T450="","",[6]道具信息!T450)</f>
        <v/>
      </c>
      <c r="U450" s="33" t="str">
        <f>IF([6]道具信息!U450="","",[6]道具信息!U450)</f>
        <v/>
      </c>
      <c r="V450" s="33" t="str">
        <f>IF([6]道具信息!V450="","",[6]道具信息!V450)</f>
        <v/>
      </c>
      <c r="W450" s="33" t="str">
        <f>IF([6]道具信息!W450="","",[6]道具信息!W450)</f>
        <v/>
      </c>
      <c r="X450" s="33" t="str">
        <f>IF([6]道具信息!X450="","",[6]道具信息!X450)</f>
        <v/>
      </c>
      <c r="Y450" s="33" t="str">
        <f>IF([6]道具信息!Y450="","",[6]道具信息!Y450)</f>
        <v/>
      </c>
      <c r="Z450" s="33" t="str">
        <f>IF([6]道具信息!Z450="","",[6]道具信息!Z450)</f>
        <v/>
      </c>
    </row>
    <row r="451" spans="1:26" x14ac:dyDescent="0.15">
      <c r="A451" s="33" t="str">
        <f>IF([6]道具信息!A451="","",[6]道具信息!A451)</f>
        <v/>
      </c>
      <c r="B451" s="33" t="str">
        <f>IF([6]道具信息!B451="","",[6]道具信息!B451)</f>
        <v/>
      </c>
      <c r="C451" s="33" t="str">
        <f>IF([6]道具信息!C451="","",[6]道具信息!C451)</f>
        <v/>
      </c>
      <c r="D451" s="33" t="str">
        <f>IF([6]道具信息!D451="","",[6]道具信息!D451)</f>
        <v/>
      </c>
      <c r="E451" s="33" t="str">
        <f>IF([6]道具信息!E451="","",[6]道具信息!E451)</f>
        <v/>
      </c>
      <c r="F451" s="33">
        <f>IF([6]道具信息!F451="","",[6]道具信息!F451)</f>
        <v>1</v>
      </c>
      <c r="G451" s="33">
        <f>IF([6]道具信息!G451="","",[6]道具信息!G451)</f>
        <v>1</v>
      </c>
      <c r="H451" s="33">
        <f>IF([6]道具信息!H451="","",[6]道具信息!H451)</f>
        <v>1</v>
      </c>
      <c r="I451" s="33" t="str">
        <f>IF([6]道具信息!I451="","",[6]道具信息!I451)</f>
        <v/>
      </c>
      <c r="J451" s="33" t="str">
        <f>IF([6]道具信息!J451="","",[6]道具信息!J451)</f>
        <v/>
      </c>
      <c r="K451" s="33" t="str">
        <f>IF([6]道具信息!K451="","",[6]道具信息!K451)</f>
        <v/>
      </c>
      <c r="L451" s="33" t="str">
        <f>IF([6]道具信息!L451="","",[6]道具信息!L451)</f>
        <v/>
      </c>
      <c r="M451" s="33" t="str">
        <f>IF([6]道具信息!M451="","",[6]道具信息!M451)</f>
        <v/>
      </c>
      <c r="N451" s="33" t="str">
        <f>IF([6]道具信息!N451="","",[6]道具信息!N451)</f>
        <v/>
      </c>
      <c r="O451" s="33" t="str">
        <f>IF([6]道具信息!O451="","",[6]道具信息!O451)</f>
        <v/>
      </c>
      <c r="P451" s="33" t="str">
        <f>IF([6]道具信息!P451="","",[6]道具信息!P451)</f>
        <v/>
      </c>
      <c r="Q451" s="33" t="str">
        <f>IF([6]道具信息!Q451="","",[6]道具信息!Q451)</f>
        <v/>
      </c>
      <c r="R451" s="33" t="str">
        <f>IF([6]道具信息!R451="","",[6]道具信息!R451)</f>
        <v/>
      </c>
      <c r="S451" s="33" t="str">
        <f>IF([6]道具信息!S451="","",[6]道具信息!S451)</f>
        <v/>
      </c>
      <c r="T451" s="33" t="str">
        <f>IF([6]道具信息!T451="","",[6]道具信息!T451)</f>
        <v/>
      </c>
      <c r="U451" s="33" t="str">
        <f>IF([6]道具信息!U451="","",[6]道具信息!U451)</f>
        <v/>
      </c>
      <c r="V451" s="33" t="str">
        <f>IF([6]道具信息!V451="","",[6]道具信息!V451)</f>
        <v/>
      </c>
      <c r="W451" s="33" t="str">
        <f>IF([6]道具信息!W451="","",[6]道具信息!W451)</f>
        <v/>
      </c>
      <c r="X451" s="33" t="str">
        <f>IF([6]道具信息!X451="","",[6]道具信息!X451)</f>
        <v/>
      </c>
      <c r="Y451" s="33" t="str">
        <f>IF([6]道具信息!Y451="","",[6]道具信息!Y451)</f>
        <v/>
      </c>
      <c r="Z451" s="33" t="str">
        <f>IF([6]道具信息!Z451="","",[6]道具信息!Z451)</f>
        <v/>
      </c>
    </row>
    <row r="452" spans="1:26" x14ac:dyDescent="0.15">
      <c r="A452" s="33" t="str">
        <f>IF([6]道具信息!A452="","",[6]道具信息!A452)</f>
        <v/>
      </c>
      <c r="B452" s="33" t="str">
        <f>IF([6]道具信息!B452="","",[6]道具信息!B452)</f>
        <v/>
      </c>
      <c r="C452" s="33" t="str">
        <f>IF([6]道具信息!C452="","",[6]道具信息!C452)</f>
        <v/>
      </c>
      <c r="D452" s="33" t="str">
        <f>IF([6]道具信息!D452="","",[6]道具信息!D452)</f>
        <v/>
      </c>
      <c r="E452" s="33" t="str">
        <f>IF([6]道具信息!E452="","",[6]道具信息!E452)</f>
        <v/>
      </c>
      <c r="F452" s="33">
        <f>IF([6]道具信息!F452="","",[6]道具信息!F452)</f>
        <v>1</v>
      </c>
      <c r="G452" s="33">
        <f>IF([6]道具信息!G452="","",[6]道具信息!G452)</f>
        <v>1</v>
      </c>
      <c r="H452" s="33">
        <f>IF([6]道具信息!H452="","",[6]道具信息!H452)</f>
        <v>1</v>
      </c>
      <c r="I452" s="33" t="str">
        <f>IF([6]道具信息!I452="","",[6]道具信息!I452)</f>
        <v/>
      </c>
      <c r="J452" s="33" t="str">
        <f>IF([6]道具信息!J452="","",[6]道具信息!J452)</f>
        <v/>
      </c>
      <c r="K452" s="33" t="str">
        <f>IF([6]道具信息!K452="","",[6]道具信息!K452)</f>
        <v/>
      </c>
      <c r="L452" s="33" t="str">
        <f>IF([6]道具信息!L452="","",[6]道具信息!L452)</f>
        <v/>
      </c>
      <c r="M452" s="33" t="str">
        <f>IF([6]道具信息!M452="","",[6]道具信息!M452)</f>
        <v/>
      </c>
      <c r="N452" s="33" t="str">
        <f>IF([6]道具信息!N452="","",[6]道具信息!N452)</f>
        <v/>
      </c>
      <c r="O452" s="33" t="str">
        <f>IF([6]道具信息!O452="","",[6]道具信息!O452)</f>
        <v/>
      </c>
      <c r="P452" s="33" t="str">
        <f>IF([6]道具信息!P452="","",[6]道具信息!P452)</f>
        <v/>
      </c>
      <c r="Q452" s="33" t="str">
        <f>IF([6]道具信息!Q452="","",[6]道具信息!Q452)</f>
        <v/>
      </c>
      <c r="R452" s="33" t="str">
        <f>IF([6]道具信息!R452="","",[6]道具信息!R452)</f>
        <v/>
      </c>
      <c r="S452" s="33" t="str">
        <f>IF([6]道具信息!S452="","",[6]道具信息!S452)</f>
        <v/>
      </c>
      <c r="T452" s="33" t="str">
        <f>IF([6]道具信息!T452="","",[6]道具信息!T452)</f>
        <v/>
      </c>
      <c r="U452" s="33" t="str">
        <f>IF([6]道具信息!U452="","",[6]道具信息!U452)</f>
        <v/>
      </c>
      <c r="V452" s="33" t="str">
        <f>IF([6]道具信息!V452="","",[6]道具信息!V452)</f>
        <v/>
      </c>
      <c r="W452" s="33" t="str">
        <f>IF([6]道具信息!W452="","",[6]道具信息!W452)</f>
        <v/>
      </c>
      <c r="X452" s="33" t="str">
        <f>IF([6]道具信息!X452="","",[6]道具信息!X452)</f>
        <v/>
      </c>
      <c r="Y452" s="33" t="str">
        <f>IF([6]道具信息!Y452="","",[6]道具信息!Y452)</f>
        <v/>
      </c>
      <c r="Z452" s="33" t="str">
        <f>IF([6]道具信息!Z452="","",[6]道具信息!Z452)</f>
        <v/>
      </c>
    </row>
    <row r="453" spans="1:26" x14ac:dyDescent="0.15">
      <c r="A453" s="33" t="str">
        <f>IF([6]道具信息!A453="","",[6]道具信息!A453)</f>
        <v/>
      </c>
      <c r="B453" s="33" t="str">
        <f>IF([6]道具信息!B453="","",[6]道具信息!B453)</f>
        <v/>
      </c>
      <c r="C453" s="33" t="str">
        <f>IF([6]道具信息!C453="","",[6]道具信息!C453)</f>
        <v/>
      </c>
      <c r="D453" s="33" t="str">
        <f>IF([6]道具信息!D453="","",[6]道具信息!D453)</f>
        <v/>
      </c>
      <c r="E453" s="33" t="str">
        <f>IF([6]道具信息!E453="","",[6]道具信息!E453)</f>
        <v/>
      </c>
      <c r="F453" s="33">
        <f>IF([6]道具信息!F453="","",[6]道具信息!F453)</f>
        <v>1</v>
      </c>
      <c r="G453" s="33">
        <f>IF([6]道具信息!G453="","",[6]道具信息!G453)</f>
        <v>1</v>
      </c>
      <c r="H453" s="33">
        <f>IF([6]道具信息!H453="","",[6]道具信息!H453)</f>
        <v>1</v>
      </c>
      <c r="I453" s="33" t="str">
        <f>IF([6]道具信息!I453="","",[6]道具信息!I453)</f>
        <v/>
      </c>
      <c r="J453" s="33" t="str">
        <f>IF([6]道具信息!J453="","",[6]道具信息!J453)</f>
        <v/>
      </c>
      <c r="K453" s="33" t="str">
        <f>IF([6]道具信息!K453="","",[6]道具信息!K453)</f>
        <v/>
      </c>
      <c r="L453" s="33" t="str">
        <f>IF([6]道具信息!L453="","",[6]道具信息!L453)</f>
        <v/>
      </c>
      <c r="M453" s="33" t="str">
        <f>IF([6]道具信息!M453="","",[6]道具信息!M453)</f>
        <v/>
      </c>
      <c r="N453" s="33" t="str">
        <f>IF([6]道具信息!N453="","",[6]道具信息!N453)</f>
        <v/>
      </c>
      <c r="O453" s="33" t="str">
        <f>IF([6]道具信息!O453="","",[6]道具信息!O453)</f>
        <v/>
      </c>
      <c r="P453" s="33" t="str">
        <f>IF([6]道具信息!P453="","",[6]道具信息!P453)</f>
        <v/>
      </c>
      <c r="Q453" s="33" t="str">
        <f>IF([6]道具信息!Q453="","",[6]道具信息!Q453)</f>
        <v/>
      </c>
      <c r="R453" s="33" t="str">
        <f>IF([6]道具信息!R453="","",[6]道具信息!R453)</f>
        <v/>
      </c>
      <c r="S453" s="33" t="str">
        <f>IF([6]道具信息!S453="","",[6]道具信息!S453)</f>
        <v/>
      </c>
      <c r="T453" s="33" t="str">
        <f>IF([6]道具信息!T453="","",[6]道具信息!T453)</f>
        <v/>
      </c>
      <c r="U453" s="33" t="str">
        <f>IF([6]道具信息!U453="","",[6]道具信息!U453)</f>
        <v/>
      </c>
      <c r="V453" s="33" t="str">
        <f>IF([6]道具信息!V453="","",[6]道具信息!V453)</f>
        <v/>
      </c>
      <c r="W453" s="33" t="str">
        <f>IF([6]道具信息!W453="","",[6]道具信息!W453)</f>
        <v/>
      </c>
      <c r="X453" s="33" t="str">
        <f>IF([6]道具信息!X453="","",[6]道具信息!X453)</f>
        <v/>
      </c>
      <c r="Y453" s="33" t="str">
        <f>IF([6]道具信息!Y453="","",[6]道具信息!Y453)</f>
        <v/>
      </c>
      <c r="Z453" s="33" t="str">
        <f>IF([6]道具信息!Z453="","",[6]道具信息!Z453)</f>
        <v/>
      </c>
    </row>
    <row r="454" spans="1:26" x14ac:dyDescent="0.15">
      <c r="A454" s="33" t="str">
        <f>IF([6]道具信息!A454="","",[6]道具信息!A454)</f>
        <v/>
      </c>
      <c r="B454" s="33" t="str">
        <f>IF([6]道具信息!B454="","",[6]道具信息!B454)</f>
        <v/>
      </c>
      <c r="C454" s="33" t="str">
        <f>IF([6]道具信息!C454="","",[6]道具信息!C454)</f>
        <v/>
      </c>
      <c r="D454" s="33" t="str">
        <f>IF([6]道具信息!D454="","",[6]道具信息!D454)</f>
        <v/>
      </c>
      <c r="E454" s="33" t="str">
        <f>IF([6]道具信息!E454="","",[6]道具信息!E454)</f>
        <v/>
      </c>
      <c r="F454" s="33">
        <f>IF([6]道具信息!F454="","",[6]道具信息!F454)</f>
        <v>1</v>
      </c>
      <c r="G454" s="33">
        <f>IF([6]道具信息!G454="","",[6]道具信息!G454)</f>
        <v>1</v>
      </c>
      <c r="H454" s="33">
        <f>IF([6]道具信息!H454="","",[6]道具信息!H454)</f>
        <v>1</v>
      </c>
      <c r="I454" s="33" t="str">
        <f>IF([6]道具信息!I454="","",[6]道具信息!I454)</f>
        <v/>
      </c>
      <c r="J454" s="33" t="str">
        <f>IF([6]道具信息!J454="","",[6]道具信息!J454)</f>
        <v/>
      </c>
      <c r="K454" s="33" t="str">
        <f>IF([6]道具信息!K454="","",[6]道具信息!K454)</f>
        <v/>
      </c>
      <c r="L454" s="33" t="str">
        <f>IF([6]道具信息!L454="","",[6]道具信息!L454)</f>
        <v/>
      </c>
      <c r="M454" s="33" t="str">
        <f>IF([6]道具信息!M454="","",[6]道具信息!M454)</f>
        <v/>
      </c>
      <c r="N454" s="33" t="str">
        <f>IF([6]道具信息!N454="","",[6]道具信息!N454)</f>
        <v/>
      </c>
      <c r="O454" s="33" t="str">
        <f>IF([6]道具信息!O454="","",[6]道具信息!O454)</f>
        <v/>
      </c>
      <c r="P454" s="33" t="str">
        <f>IF([6]道具信息!P454="","",[6]道具信息!P454)</f>
        <v/>
      </c>
      <c r="Q454" s="33" t="str">
        <f>IF([6]道具信息!Q454="","",[6]道具信息!Q454)</f>
        <v/>
      </c>
      <c r="R454" s="33" t="str">
        <f>IF([6]道具信息!R454="","",[6]道具信息!R454)</f>
        <v/>
      </c>
      <c r="S454" s="33" t="str">
        <f>IF([6]道具信息!S454="","",[6]道具信息!S454)</f>
        <v/>
      </c>
      <c r="T454" s="33" t="str">
        <f>IF([6]道具信息!T454="","",[6]道具信息!T454)</f>
        <v/>
      </c>
      <c r="U454" s="33" t="str">
        <f>IF([6]道具信息!U454="","",[6]道具信息!U454)</f>
        <v/>
      </c>
      <c r="V454" s="33" t="str">
        <f>IF([6]道具信息!V454="","",[6]道具信息!V454)</f>
        <v/>
      </c>
      <c r="W454" s="33" t="str">
        <f>IF([6]道具信息!W454="","",[6]道具信息!W454)</f>
        <v/>
      </c>
      <c r="X454" s="33" t="str">
        <f>IF([6]道具信息!X454="","",[6]道具信息!X454)</f>
        <v/>
      </c>
      <c r="Y454" s="33" t="str">
        <f>IF([6]道具信息!Y454="","",[6]道具信息!Y454)</f>
        <v/>
      </c>
      <c r="Z454" s="33" t="str">
        <f>IF([6]道具信息!Z454="","",[6]道具信息!Z454)</f>
        <v/>
      </c>
    </row>
    <row r="455" spans="1:26" x14ac:dyDescent="0.15">
      <c r="A455" s="33" t="str">
        <f>IF([6]道具信息!A455="","",[6]道具信息!A455)</f>
        <v/>
      </c>
      <c r="B455" s="33" t="str">
        <f>IF([6]道具信息!B455="","",[6]道具信息!B455)</f>
        <v/>
      </c>
      <c r="C455" s="33" t="str">
        <f>IF([6]道具信息!C455="","",[6]道具信息!C455)</f>
        <v/>
      </c>
      <c r="D455" s="33" t="str">
        <f>IF([6]道具信息!D455="","",[6]道具信息!D455)</f>
        <v/>
      </c>
      <c r="E455" s="33" t="str">
        <f>IF([6]道具信息!E455="","",[6]道具信息!E455)</f>
        <v/>
      </c>
      <c r="F455" s="33">
        <f>IF([6]道具信息!F455="","",[6]道具信息!F455)</f>
        <v>1</v>
      </c>
      <c r="G455" s="33">
        <f>IF([6]道具信息!G455="","",[6]道具信息!G455)</f>
        <v>1</v>
      </c>
      <c r="H455" s="33">
        <f>IF([6]道具信息!H455="","",[6]道具信息!H455)</f>
        <v>1</v>
      </c>
      <c r="I455" s="33" t="str">
        <f>IF([6]道具信息!I455="","",[6]道具信息!I455)</f>
        <v/>
      </c>
      <c r="J455" s="33" t="str">
        <f>IF([6]道具信息!J455="","",[6]道具信息!J455)</f>
        <v/>
      </c>
      <c r="K455" s="33" t="str">
        <f>IF([6]道具信息!K455="","",[6]道具信息!K455)</f>
        <v/>
      </c>
      <c r="L455" s="33" t="str">
        <f>IF([6]道具信息!L455="","",[6]道具信息!L455)</f>
        <v/>
      </c>
      <c r="M455" s="33" t="str">
        <f>IF([6]道具信息!M455="","",[6]道具信息!M455)</f>
        <v/>
      </c>
      <c r="N455" s="33" t="str">
        <f>IF([6]道具信息!N455="","",[6]道具信息!N455)</f>
        <v/>
      </c>
      <c r="O455" s="33" t="str">
        <f>IF([6]道具信息!O455="","",[6]道具信息!O455)</f>
        <v/>
      </c>
      <c r="P455" s="33" t="str">
        <f>IF([6]道具信息!P455="","",[6]道具信息!P455)</f>
        <v/>
      </c>
      <c r="Q455" s="33" t="str">
        <f>IF([6]道具信息!Q455="","",[6]道具信息!Q455)</f>
        <v/>
      </c>
      <c r="R455" s="33" t="str">
        <f>IF([6]道具信息!R455="","",[6]道具信息!R455)</f>
        <v/>
      </c>
      <c r="S455" s="33" t="str">
        <f>IF([6]道具信息!S455="","",[6]道具信息!S455)</f>
        <v/>
      </c>
      <c r="T455" s="33" t="str">
        <f>IF([6]道具信息!T455="","",[6]道具信息!T455)</f>
        <v/>
      </c>
      <c r="U455" s="33" t="str">
        <f>IF([6]道具信息!U455="","",[6]道具信息!U455)</f>
        <v/>
      </c>
      <c r="V455" s="33" t="str">
        <f>IF([6]道具信息!V455="","",[6]道具信息!V455)</f>
        <v/>
      </c>
      <c r="W455" s="33" t="str">
        <f>IF([6]道具信息!W455="","",[6]道具信息!W455)</f>
        <v/>
      </c>
      <c r="X455" s="33" t="str">
        <f>IF([6]道具信息!X455="","",[6]道具信息!X455)</f>
        <v/>
      </c>
      <c r="Y455" s="33" t="str">
        <f>IF([6]道具信息!Y455="","",[6]道具信息!Y455)</f>
        <v/>
      </c>
      <c r="Z455" s="33" t="str">
        <f>IF([6]道具信息!Z455="","",[6]道具信息!Z455)</f>
        <v/>
      </c>
    </row>
    <row r="456" spans="1:26" x14ac:dyDescent="0.15">
      <c r="A456" s="33" t="str">
        <f>IF([6]道具信息!A456="","",[6]道具信息!A456)</f>
        <v/>
      </c>
      <c r="B456" s="33" t="str">
        <f>IF([6]道具信息!B456="","",[6]道具信息!B456)</f>
        <v/>
      </c>
      <c r="C456" s="33" t="str">
        <f>IF([6]道具信息!C456="","",[6]道具信息!C456)</f>
        <v/>
      </c>
      <c r="D456" s="33" t="str">
        <f>IF([6]道具信息!D456="","",[6]道具信息!D456)</f>
        <v/>
      </c>
      <c r="E456" s="33" t="str">
        <f>IF([6]道具信息!E456="","",[6]道具信息!E456)</f>
        <v/>
      </c>
      <c r="F456" s="33" t="str">
        <f>IF([6]道具信息!F456="","",[6]道具信息!F456)</f>
        <v/>
      </c>
      <c r="G456" s="33" t="str">
        <f>IF([6]道具信息!G456="","",[6]道具信息!G456)</f>
        <v/>
      </c>
      <c r="H456" s="33" t="str">
        <f>IF([6]道具信息!H456="","",[6]道具信息!H456)</f>
        <v/>
      </c>
      <c r="I456" s="33" t="str">
        <f>IF([6]道具信息!I456="","",[6]道具信息!I456)</f>
        <v/>
      </c>
      <c r="J456" s="33" t="str">
        <f>IF([6]道具信息!J456="","",[6]道具信息!J456)</f>
        <v/>
      </c>
      <c r="K456" s="33" t="str">
        <f>IF([6]道具信息!K456="","",[6]道具信息!K456)</f>
        <v/>
      </c>
      <c r="L456" s="33" t="str">
        <f>IF([6]道具信息!L456="","",[6]道具信息!L456)</f>
        <v/>
      </c>
      <c r="M456" s="33" t="str">
        <f>IF([6]道具信息!M456="","",[6]道具信息!M456)</f>
        <v/>
      </c>
      <c r="N456" s="33" t="str">
        <f>IF([6]道具信息!N456="","",[6]道具信息!N456)</f>
        <v/>
      </c>
      <c r="O456" s="33" t="str">
        <f>IF([6]道具信息!O456="","",[6]道具信息!O456)</f>
        <v/>
      </c>
      <c r="P456" s="33" t="str">
        <f>IF([6]道具信息!P456="","",[6]道具信息!P456)</f>
        <v/>
      </c>
      <c r="Q456" s="33" t="str">
        <f>IF([6]道具信息!Q456="","",[6]道具信息!Q456)</f>
        <v/>
      </c>
      <c r="R456" s="33" t="str">
        <f>IF([6]道具信息!R456="","",[6]道具信息!R456)</f>
        <v/>
      </c>
      <c r="S456" s="33" t="str">
        <f>IF([6]道具信息!S456="","",[6]道具信息!S456)</f>
        <v/>
      </c>
      <c r="T456" s="33" t="str">
        <f>IF([6]道具信息!T456="","",[6]道具信息!T456)</f>
        <v/>
      </c>
      <c r="U456" s="33" t="str">
        <f>IF([6]道具信息!U456="","",[6]道具信息!U456)</f>
        <v/>
      </c>
      <c r="V456" s="33" t="str">
        <f>IF([6]道具信息!V456="","",[6]道具信息!V456)</f>
        <v/>
      </c>
      <c r="W456" s="33" t="str">
        <f>IF([6]道具信息!W456="","",[6]道具信息!W456)</f>
        <v/>
      </c>
      <c r="X456" s="33" t="str">
        <f>IF([6]道具信息!X456="","",[6]道具信息!X456)</f>
        <v/>
      </c>
      <c r="Y456" s="33" t="str">
        <f>IF([6]道具信息!Y456="","",[6]道具信息!Y456)</f>
        <v/>
      </c>
      <c r="Z456" s="33" t="str">
        <f>IF([6]道具信息!Z456="","",[6]道具信息!Z456)</f>
        <v/>
      </c>
    </row>
    <row r="457" spans="1:26" x14ac:dyDescent="0.15">
      <c r="A457" s="33" t="str">
        <f>IF([6]道具信息!A457="","",[6]道具信息!A457)</f>
        <v/>
      </c>
      <c r="B457" s="33" t="str">
        <f>IF([6]道具信息!B457="","",[6]道具信息!B457)</f>
        <v/>
      </c>
      <c r="C457" s="33" t="str">
        <f>IF([6]道具信息!C457="","",[6]道具信息!C457)</f>
        <v/>
      </c>
      <c r="D457" s="33" t="str">
        <f>IF([6]道具信息!D457="","",[6]道具信息!D457)</f>
        <v/>
      </c>
      <c r="E457" s="33" t="str">
        <f>IF([6]道具信息!E457="","",[6]道具信息!E457)</f>
        <v/>
      </c>
      <c r="F457" s="33" t="str">
        <f>IF([6]道具信息!F457="","",[6]道具信息!F457)</f>
        <v/>
      </c>
      <c r="G457" s="33" t="str">
        <f>IF([6]道具信息!G457="","",[6]道具信息!G457)</f>
        <v/>
      </c>
      <c r="H457" s="33" t="str">
        <f>IF([6]道具信息!H457="","",[6]道具信息!H457)</f>
        <v/>
      </c>
      <c r="I457" s="33" t="str">
        <f>IF([6]道具信息!I457="","",[6]道具信息!I457)</f>
        <v/>
      </c>
      <c r="J457" s="33" t="str">
        <f>IF([6]道具信息!J457="","",[6]道具信息!J457)</f>
        <v/>
      </c>
      <c r="K457" s="33" t="str">
        <f>IF([6]道具信息!K457="","",[6]道具信息!K457)</f>
        <v/>
      </c>
      <c r="L457" s="33" t="str">
        <f>IF([6]道具信息!L457="","",[6]道具信息!L457)</f>
        <v/>
      </c>
      <c r="M457" s="33" t="str">
        <f>IF([6]道具信息!M457="","",[6]道具信息!M457)</f>
        <v/>
      </c>
      <c r="N457" s="33" t="str">
        <f>IF([6]道具信息!N457="","",[6]道具信息!N457)</f>
        <v/>
      </c>
      <c r="O457" s="33" t="str">
        <f>IF([6]道具信息!O457="","",[6]道具信息!O457)</f>
        <v/>
      </c>
      <c r="P457" s="33" t="str">
        <f>IF([6]道具信息!P457="","",[6]道具信息!P457)</f>
        <v/>
      </c>
      <c r="Q457" s="33" t="str">
        <f>IF([6]道具信息!Q457="","",[6]道具信息!Q457)</f>
        <v/>
      </c>
      <c r="R457" s="33" t="str">
        <f>IF([6]道具信息!R457="","",[6]道具信息!R457)</f>
        <v/>
      </c>
      <c r="S457" s="33" t="str">
        <f>IF([6]道具信息!S457="","",[6]道具信息!S457)</f>
        <v/>
      </c>
      <c r="T457" s="33" t="str">
        <f>IF([6]道具信息!T457="","",[6]道具信息!T457)</f>
        <v/>
      </c>
      <c r="U457" s="33" t="str">
        <f>IF([6]道具信息!U457="","",[6]道具信息!U457)</f>
        <v/>
      </c>
      <c r="V457" s="33" t="str">
        <f>IF([6]道具信息!V457="","",[6]道具信息!V457)</f>
        <v/>
      </c>
      <c r="W457" s="33" t="str">
        <f>IF([6]道具信息!W457="","",[6]道具信息!W457)</f>
        <v/>
      </c>
      <c r="X457" s="33" t="str">
        <f>IF([6]道具信息!X457="","",[6]道具信息!X457)</f>
        <v/>
      </c>
      <c r="Y457" s="33" t="str">
        <f>IF([6]道具信息!Y457="","",[6]道具信息!Y457)</f>
        <v/>
      </c>
      <c r="Z457" s="33" t="str">
        <f>IF([6]道具信息!Z457="","",[6]道具信息!Z457)</f>
        <v/>
      </c>
    </row>
    <row r="458" spans="1:26" x14ac:dyDescent="0.15">
      <c r="A458" s="33" t="str">
        <f>IF([6]道具信息!A458="","",[6]道具信息!A458)</f>
        <v/>
      </c>
      <c r="B458" s="33" t="str">
        <f>IF([6]道具信息!B458="","",[6]道具信息!B458)</f>
        <v/>
      </c>
      <c r="C458" s="33" t="str">
        <f>IF([6]道具信息!C458="","",[6]道具信息!C458)</f>
        <v/>
      </c>
      <c r="D458" s="33" t="str">
        <f>IF([6]道具信息!D458="","",[6]道具信息!D458)</f>
        <v/>
      </c>
      <c r="E458" s="33" t="str">
        <f>IF([6]道具信息!E458="","",[6]道具信息!E458)</f>
        <v/>
      </c>
      <c r="F458" s="33" t="str">
        <f>IF([6]道具信息!F458="","",[6]道具信息!F458)</f>
        <v/>
      </c>
      <c r="G458" s="33" t="str">
        <f>IF([6]道具信息!G458="","",[6]道具信息!G458)</f>
        <v/>
      </c>
      <c r="H458" s="33" t="str">
        <f>IF([6]道具信息!H458="","",[6]道具信息!H458)</f>
        <v/>
      </c>
      <c r="I458" s="33" t="str">
        <f>IF([6]道具信息!I458="","",[6]道具信息!I458)</f>
        <v/>
      </c>
      <c r="J458" s="33" t="str">
        <f>IF([6]道具信息!J458="","",[6]道具信息!J458)</f>
        <v/>
      </c>
      <c r="K458" s="33" t="str">
        <f>IF([6]道具信息!K458="","",[6]道具信息!K458)</f>
        <v/>
      </c>
      <c r="L458" s="33" t="str">
        <f>IF([6]道具信息!L458="","",[6]道具信息!L458)</f>
        <v/>
      </c>
      <c r="M458" s="33" t="str">
        <f>IF([6]道具信息!M458="","",[6]道具信息!M458)</f>
        <v/>
      </c>
      <c r="N458" s="33" t="str">
        <f>IF([6]道具信息!N458="","",[6]道具信息!N458)</f>
        <v/>
      </c>
      <c r="O458" s="33" t="str">
        <f>IF([6]道具信息!O458="","",[6]道具信息!O458)</f>
        <v/>
      </c>
      <c r="P458" s="33" t="str">
        <f>IF([6]道具信息!P458="","",[6]道具信息!P458)</f>
        <v/>
      </c>
      <c r="Q458" s="33" t="str">
        <f>IF([6]道具信息!Q458="","",[6]道具信息!Q458)</f>
        <v/>
      </c>
      <c r="R458" s="33" t="str">
        <f>IF([6]道具信息!R458="","",[6]道具信息!R458)</f>
        <v/>
      </c>
      <c r="S458" s="33" t="str">
        <f>IF([6]道具信息!S458="","",[6]道具信息!S458)</f>
        <v/>
      </c>
      <c r="T458" s="33" t="str">
        <f>IF([6]道具信息!T458="","",[6]道具信息!T458)</f>
        <v/>
      </c>
      <c r="U458" s="33" t="str">
        <f>IF([6]道具信息!U458="","",[6]道具信息!U458)</f>
        <v/>
      </c>
      <c r="V458" s="33" t="str">
        <f>IF([6]道具信息!V458="","",[6]道具信息!V458)</f>
        <v/>
      </c>
      <c r="W458" s="33" t="str">
        <f>IF([6]道具信息!W458="","",[6]道具信息!W458)</f>
        <v/>
      </c>
      <c r="X458" s="33" t="str">
        <f>IF([6]道具信息!X458="","",[6]道具信息!X458)</f>
        <v/>
      </c>
      <c r="Y458" s="33" t="str">
        <f>IF([6]道具信息!Y458="","",[6]道具信息!Y458)</f>
        <v/>
      </c>
      <c r="Z458" s="33" t="str">
        <f>IF([6]道具信息!Z458="","",[6]道具信息!Z458)</f>
        <v/>
      </c>
    </row>
    <row r="459" spans="1:26" x14ac:dyDescent="0.15">
      <c r="A459" s="33" t="str">
        <f>IF([6]道具信息!A459="","",[6]道具信息!A459)</f>
        <v/>
      </c>
      <c r="B459" s="33" t="str">
        <f>IF([6]道具信息!B459="","",[6]道具信息!B459)</f>
        <v/>
      </c>
      <c r="C459" s="33" t="str">
        <f>IF([6]道具信息!C459="","",[6]道具信息!C459)</f>
        <v/>
      </c>
      <c r="D459" s="33" t="str">
        <f>IF([6]道具信息!D459="","",[6]道具信息!D459)</f>
        <v/>
      </c>
      <c r="E459" s="33" t="str">
        <f>IF([6]道具信息!E459="","",[6]道具信息!E459)</f>
        <v/>
      </c>
      <c r="F459" s="33" t="str">
        <f>IF([6]道具信息!F459="","",[6]道具信息!F459)</f>
        <v/>
      </c>
      <c r="G459" s="33" t="str">
        <f>IF([6]道具信息!G459="","",[6]道具信息!G459)</f>
        <v/>
      </c>
      <c r="H459" s="33" t="str">
        <f>IF([6]道具信息!H459="","",[6]道具信息!H459)</f>
        <v/>
      </c>
      <c r="I459" s="33" t="str">
        <f>IF([6]道具信息!I459="","",[6]道具信息!I459)</f>
        <v/>
      </c>
      <c r="J459" s="33" t="str">
        <f>IF([6]道具信息!J459="","",[6]道具信息!J459)</f>
        <v/>
      </c>
      <c r="K459" s="33" t="str">
        <f>IF([6]道具信息!K459="","",[6]道具信息!K459)</f>
        <v/>
      </c>
      <c r="L459" s="33" t="str">
        <f>IF([6]道具信息!L459="","",[6]道具信息!L459)</f>
        <v/>
      </c>
      <c r="M459" s="33" t="str">
        <f>IF([6]道具信息!M459="","",[6]道具信息!M459)</f>
        <v/>
      </c>
      <c r="N459" s="33" t="str">
        <f>IF([6]道具信息!N459="","",[6]道具信息!N459)</f>
        <v/>
      </c>
      <c r="O459" s="33" t="str">
        <f>IF([6]道具信息!O459="","",[6]道具信息!O459)</f>
        <v/>
      </c>
      <c r="P459" s="33" t="str">
        <f>IF([6]道具信息!P459="","",[6]道具信息!P459)</f>
        <v/>
      </c>
      <c r="Q459" s="33" t="str">
        <f>IF([6]道具信息!Q459="","",[6]道具信息!Q459)</f>
        <v/>
      </c>
      <c r="R459" s="33" t="str">
        <f>IF([6]道具信息!R459="","",[6]道具信息!R459)</f>
        <v/>
      </c>
      <c r="S459" s="33" t="str">
        <f>IF([6]道具信息!S459="","",[6]道具信息!S459)</f>
        <v/>
      </c>
      <c r="T459" s="33" t="str">
        <f>IF([6]道具信息!T459="","",[6]道具信息!T459)</f>
        <v/>
      </c>
      <c r="U459" s="33" t="str">
        <f>IF([6]道具信息!U459="","",[6]道具信息!U459)</f>
        <v/>
      </c>
      <c r="V459" s="33" t="str">
        <f>IF([6]道具信息!V459="","",[6]道具信息!V459)</f>
        <v/>
      </c>
      <c r="W459" s="33" t="str">
        <f>IF([6]道具信息!W459="","",[6]道具信息!W459)</f>
        <v/>
      </c>
      <c r="X459" s="33" t="str">
        <f>IF([6]道具信息!X459="","",[6]道具信息!X459)</f>
        <v/>
      </c>
      <c r="Y459" s="33" t="str">
        <f>IF([6]道具信息!Y459="","",[6]道具信息!Y459)</f>
        <v/>
      </c>
      <c r="Z459" s="33" t="str">
        <f>IF([6]道具信息!Z459="","",[6]道具信息!Z459)</f>
        <v/>
      </c>
    </row>
    <row r="460" spans="1:26" x14ac:dyDescent="0.15">
      <c r="A460" s="33" t="str">
        <f>IF([6]道具信息!A460="","",[6]道具信息!A460)</f>
        <v/>
      </c>
      <c r="B460" s="33" t="str">
        <f>IF([6]道具信息!B460="","",[6]道具信息!B460)</f>
        <v/>
      </c>
      <c r="C460" s="33" t="str">
        <f>IF([6]道具信息!C460="","",[6]道具信息!C460)</f>
        <v/>
      </c>
      <c r="D460" s="33" t="str">
        <f>IF([6]道具信息!D460="","",[6]道具信息!D460)</f>
        <v/>
      </c>
      <c r="E460" s="33" t="str">
        <f>IF([6]道具信息!E460="","",[6]道具信息!E460)</f>
        <v/>
      </c>
      <c r="F460" s="33" t="str">
        <f>IF([6]道具信息!F460="","",[6]道具信息!F460)</f>
        <v/>
      </c>
      <c r="G460" s="33" t="str">
        <f>IF([6]道具信息!G460="","",[6]道具信息!G460)</f>
        <v/>
      </c>
      <c r="H460" s="33" t="str">
        <f>IF([6]道具信息!H460="","",[6]道具信息!H460)</f>
        <v/>
      </c>
      <c r="I460" s="33" t="str">
        <f>IF([6]道具信息!I460="","",[6]道具信息!I460)</f>
        <v/>
      </c>
      <c r="J460" s="33" t="str">
        <f>IF([6]道具信息!J460="","",[6]道具信息!J460)</f>
        <v/>
      </c>
      <c r="K460" s="33" t="str">
        <f>IF([6]道具信息!K460="","",[6]道具信息!K460)</f>
        <v/>
      </c>
      <c r="L460" s="33" t="str">
        <f>IF([6]道具信息!L460="","",[6]道具信息!L460)</f>
        <v/>
      </c>
      <c r="M460" s="33" t="str">
        <f>IF([6]道具信息!M460="","",[6]道具信息!M460)</f>
        <v/>
      </c>
      <c r="N460" s="33" t="str">
        <f>IF([6]道具信息!N460="","",[6]道具信息!N460)</f>
        <v/>
      </c>
      <c r="O460" s="33" t="str">
        <f>IF([6]道具信息!O460="","",[6]道具信息!O460)</f>
        <v/>
      </c>
      <c r="P460" s="33" t="str">
        <f>IF([6]道具信息!P460="","",[6]道具信息!P460)</f>
        <v/>
      </c>
      <c r="Q460" s="33" t="str">
        <f>IF([6]道具信息!Q460="","",[6]道具信息!Q460)</f>
        <v/>
      </c>
      <c r="R460" s="33" t="str">
        <f>IF([6]道具信息!R460="","",[6]道具信息!R460)</f>
        <v/>
      </c>
      <c r="S460" s="33" t="str">
        <f>IF([6]道具信息!S460="","",[6]道具信息!S460)</f>
        <v/>
      </c>
      <c r="T460" s="33" t="str">
        <f>IF([6]道具信息!T460="","",[6]道具信息!T460)</f>
        <v/>
      </c>
      <c r="U460" s="33" t="str">
        <f>IF([6]道具信息!U460="","",[6]道具信息!U460)</f>
        <v/>
      </c>
      <c r="V460" s="33" t="str">
        <f>IF([6]道具信息!V460="","",[6]道具信息!V460)</f>
        <v/>
      </c>
      <c r="W460" s="33" t="str">
        <f>IF([6]道具信息!W460="","",[6]道具信息!W460)</f>
        <v/>
      </c>
      <c r="X460" s="33" t="str">
        <f>IF([6]道具信息!X460="","",[6]道具信息!X460)</f>
        <v/>
      </c>
      <c r="Y460" s="33" t="str">
        <f>IF([6]道具信息!Y460="","",[6]道具信息!Y460)</f>
        <v/>
      </c>
      <c r="Z460" s="33" t="str">
        <f>IF([6]道具信息!Z460="","",[6]道具信息!Z460)</f>
        <v/>
      </c>
    </row>
    <row r="461" spans="1:26" x14ac:dyDescent="0.15">
      <c r="A461" s="33" t="str">
        <f>IF([6]道具信息!A461="","",[6]道具信息!A461)</f>
        <v/>
      </c>
      <c r="B461" s="33" t="str">
        <f>IF([6]道具信息!B461="","",[6]道具信息!B461)</f>
        <v/>
      </c>
      <c r="C461" s="33" t="str">
        <f>IF([6]道具信息!C461="","",[6]道具信息!C461)</f>
        <v/>
      </c>
      <c r="D461" s="33" t="str">
        <f>IF([6]道具信息!D461="","",[6]道具信息!D461)</f>
        <v/>
      </c>
      <c r="E461" s="33" t="str">
        <f>IF([6]道具信息!E461="","",[6]道具信息!E461)</f>
        <v/>
      </c>
      <c r="F461" s="33" t="str">
        <f>IF([6]道具信息!F461="","",[6]道具信息!F461)</f>
        <v/>
      </c>
      <c r="G461" s="33" t="str">
        <f>IF([6]道具信息!G461="","",[6]道具信息!G461)</f>
        <v/>
      </c>
      <c r="H461" s="33" t="str">
        <f>IF([6]道具信息!H461="","",[6]道具信息!H461)</f>
        <v/>
      </c>
      <c r="I461" s="33" t="str">
        <f>IF([6]道具信息!I461="","",[6]道具信息!I461)</f>
        <v/>
      </c>
      <c r="J461" s="33" t="str">
        <f>IF([6]道具信息!J461="","",[6]道具信息!J461)</f>
        <v/>
      </c>
      <c r="K461" s="33" t="str">
        <f>IF([6]道具信息!K461="","",[6]道具信息!K461)</f>
        <v/>
      </c>
      <c r="L461" s="33" t="str">
        <f>IF([6]道具信息!L461="","",[6]道具信息!L461)</f>
        <v/>
      </c>
      <c r="M461" s="33" t="str">
        <f>IF([6]道具信息!M461="","",[6]道具信息!M461)</f>
        <v/>
      </c>
      <c r="N461" s="33" t="str">
        <f>IF([6]道具信息!N461="","",[6]道具信息!N461)</f>
        <v/>
      </c>
      <c r="O461" s="33" t="str">
        <f>IF([6]道具信息!O461="","",[6]道具信息!O461)</f>
        <v/>
      </c>
      <c r="P461" s="33" t="str">
        <f>IF([6]道具信息!P461="","",[6]道具信息!P461)</f>
        <v/>
      </c>
      <c r="Q461" s="33" t="str">
        <f>IF([6]道具信息!Q461="","",[6]道具信息!Q461)</f>
        <v/>
      </c>
      <c r="R461" s="33" t="str">
        <f>IF([6]道具信息!R461="","",[6]道具信息!R461)</f>
        <v/>
      </c>
      <c r="S461" s="33" t="str">
        <f>IF([6]道具信息!S461="","",[6]道具信息!S461)</f>
        <v/>
      </c>
      <c r="T461" s="33" t="str">
        <f>IF([6]道具信息!T461="","",[6]道具信息!T461)</f>
        <v/>
      </c>
      <c r="U461" s="33" t="str">
        <f>IF([6]道具信息!U461="","",[6]道具信息!U461)</f>
        <v/>
      </c>
      <c r="V461" s="33" t="str">
        <f>IF([6]道具信息!V461="","",[6]道具信息!V461)</f>
        <v/>
      </c>
      <c r="W461" s="33" t="str">
        <f>IF([6]道具信息!W461="","",[6]道具信息!W461)</f>
        <v/>
      </c>
      <c r="X461" s="33" t="str">
        <f>IF([6]道具信息!X461="","",[6]道具信息!X461)</f>
        <v/>
      </c>
      <c r="Y461" s="33" t="str">
        <f>IF([6]道具信息!Y461="","",[6]道具信息!Y461)</f>
        <v/>
      </c>
      <c r="Z461" s="33" t="str">
        <f>IF([6]道具信息!Z461="","",[6]道具信息!Z461)</f>
        <v/>
      </c>
    </row>
    <row r="462" spans="1:26" x14ac:dyDescent="0.15">
      <c r="A462" s="33" t="str">
        <f>IF([6]道具信息!A462="","",[6]道具信息!A462)</f>
        <v/>
      </c>
      <c r="B462" s="33" t="str">
        <f>IF([6]道具信息!B462="","",[6]道具信息!B462)</f>
        <v/>
      </c>
      <c r="C462" s="33" t="str">
        <f>IF([6]道具信息!C462="","",[6]道具信息!C462)</f>
        <v/>
      </c>
      <c r="D462" s="33" t="str">
        <f>IF([6]道具信息!D462="","",[6]道具信息!D462)</f>
        <v/>
      </c>
      <c r="E462" s="33" t="str">
        <f>IF([6]道具信息!E462="","",[6]道具信息!E462)</f>
        <v/>
      </c>
      <c r="F462" s="33" t="str">
        <f>IF([6]道具信息!F462="","",[6]道具信息!F462)</f>
        <v/>
      </c>
      <c r="G462" s="33" t="str">
        <f>IF([6]道具信息!G462="","",[6]道具信息!G462)</f>
        <v/>
      </c>
      <c r="H462" s="33" t="str">
        <f>IF([6]道具信息!H462="","",[6]道具信息!H462)</f>
        <v/>
      </c>
      <c r="I462" s="33" t="str">
        <f>IF([6]道具信息!I462="","",[6]道具信息!I462)</f>
        <v/>
      </c>
      <c r="J462" s="33" t="str">
        <f>IF([6]道具信息!J462="","",[6]道具信息!J462)</f>
        <v/>
      </c>
      <c r="K462" s="33" t="str">
        <f>IF([6]道具信息!K462="","",[6]道具信息!K462)</f>
        <v/>
      </c>
      <c r="L462" s="33" t="str">
        <f>IF([6]道具信息!L462="","",[6]道具信息!L462)</f>
        <v/>
      </c>
      <c r="M462" s="33" t="str">
        <f>IF([6]道具信息!M462="","",[6]道具信息!M462)</f>
        <v/>
      </c>
      <c r="N462" s="33" t="str">
        <f>IF([6]道具信息!N462="","",[6]道具信息!N462)</f>
        <v/>
      </c>
      <c r="O462" s="33" t="str">
        <f>IF([6]道具信息!O462="","",[6]道具信息!O462)</f>
        <v/>
      </c>
      <c r="P462" s="33" t="str">
        <f>IF([6]道具信息!P462="","",[6]道具信息!P462)</f>
        <v/>
      </c>
      <c r="Q462" s="33" t="str">
        <f>IF([6]道具信息!Q462="","",[6]道具信息!Q462)</f>
        <v/>
      </c>
      <c r="R462" s="33" t="str">
        <f>IF([6]道具信息!R462="","",[6]道具信息!R462)</f>
        <v/>
      </c>
      <c r="S462" s="33" t="str">
        <f>IF([6]道具信息!S462="","",[6]道具信息!S462)</f>
        <v/>
      </c>
      <c r="T462" s="33" t="str">
        <f>IF([6]道具信息!T462="","",[6]道具信息!T462)</f>
        <v/>
      </c>
      <c r="U462" s="33" t="str">
        <f>IF([6]道具信息!U462="","",[6]道具信息!U462)</f>
        <v/>
      </c>
      <c r="V462" s="33" t="str">
        <f>IF([6]道具信息!V462="","",[6]道具信息!V462)</f>
        <v/>
      </c>
      <c r="W462" s="33" t="str">
        <f>IF([6]道具信息!W462="","",[6]道具信息!W462)</f>
        <v/>
      </c>
      <c r="X462" s="33" t="str">
        <f>IF([6]道具信息!X462="","",[6]道具信息!X462)</f>
        <v/>
      </c>
      <c r="Y462" s="33" t="str">
        <f>IF([6]道具信息!Y462="","",[6]道具信息!Y462)</f>
        <v/>
      </c>
      <c r="Z462" s="33" t="str">
        <f>IF([6]道具信息!Z462="","",[6]道具信息!Z462)</f>
        <v/>
      </c>
    </row>
    <row r="463" spans="1:26" x14ac:dyDescent="0.15">
      <c r="A463" s="33" t="str">
        <f>IF([6]道具信息!A463="","",[6]道具信息!A463)</f>
        <v/>
      </c>
      <c r="B463" s="33" t="str">
        <f>IF([6]道具信息!B463="","",[6]道具信息!B463)</f>
        <v/>
      </c>
      <c r="C463" s="33" t="str">
        <f>IF([6]道具信息!C463="","",[6]道具信息!C463)</f>
        <v/>
      </c>
      <c r="D463" s="33" t="str">
        <f>IF([6]道具信息!D463="","",[6]道具信息!D463)</f>
        <v/>
      </c>
      <c r="E463" s="33" t="str">
        <f>IF([6]道具信息!E463="","",[6]道具信息!E463)</f>
        <v/>
      </c>
      <c r="F463" s="33" t="str">
        <f>IF([6]道具信息!F463="","",[6]道具信息!F463)</f>
        <v/>
      </c>
      <c r="G463" s="33" t="str">
        <f>IF([6]道具信息!G463="","",[6]道具信息!G463)</f>
        <v/>
      </c>
      <c r="H463" s="33" t="str">
        <f>IF([6]道具信息!H463="","",[6]道具信息!H463)</f>
        <v/>
      </c>
      <c r="I463" s="33" t="str">
        <f>IF([6]道具信息!I463="","",[6]道具信息!I463)</f>
        <v/>
      </c>
      <c r="J463" s="33" t="str">
        <f>IF([6]道具信息!J463="","",[6]道具信息!J463)</f>
        <v/>
      </c>
      <c r="K463" s="33" t="str">
        <f>IF([6]道具信息!K463="","",[6]道具信息!K463)</f>
        <v/>
      </c>
      <c r="L463" s="33" t="str">
        <f>IF([6]道具信息!L463="","",[6]道具信息!L463)</f>
        <v/>
      </c>
      <c r="M463" s="33" t="str">
        <f>IF([6]道具信息!M463="","",[6]道具信息!M463)</f>
        <v/>
      </c>
      <c r="N463" s="33" t="str">
        <f>IF([6]道具信息!N463="","",[6]道具信息!N463)</f>
        <v/>
      </c>
      <c r="O463" s="33" t="str">
        <f>IF([6]道具信息!O463="","",[6]道具信息!O463)</f>
        <v/>
      </c>
      <c r="P463" s="33" t="str">
        <f>IF([6]道具信息!P463="","",[6]道具信息!P463)</f>
        <v/>
      </c>
      <c r="Q463" s="33" t="str">
        <f>IF([6]道具信息!Q463="","",[6]道具信息!Q463)</f>
        <v/>
      </c>
      <c r="R463" s="33" t="str">
        <f>IF([6]道具信息!R463="","",[6]道具信息!R463)</f>
        <v/>
      </c>
      <c r="S463" s="33" t="str">
        <f>IF([6]道具信息!S463="","",[6]道具信息!S463)</f>
        <v/>
      </c>
      <c r="T463" s="33" t="str">
        <f>IF([6]道具信息!T463="","",[6]道具信息!T463)</f>
        <v/>
      </c>
      <c r="U463" s="33" t="str">
        <f>IF([6]道具信息!U463="","",[6]道具信息!U463)</f>
        <v/>
      </c>
      <c r="V463" s="33" t="str">
        <f>IF([6]道具信息!V463="","",[6]道具信息!V463)</f>
        <v/>
      </c>
      <c r="W463" s="33" t="str">
        <f>IF([6]道具信息!W463="","",[6]道具信息!W463)</f>
        <v/>
      </c>
      <c r="X463" s="33" t="str">
        <f>IF([6]道具信息!X463="","",[6]道具信息!X463)</f>
        <v/>
      </c>
      <c r="Y463" s="33" t="str">
        <f>IF([6]道具信息!Y463="","",[6]道具信息!Y463)</f>
        <v/>
      </c>
      <c r="Z463" s="33" t="str">
        <f>IF([6]道具信息!Z463="","",[6]道具信息!Z463)</f>
        <v/>
      </c>
    </row>
    <row r="464" spans="1:26" x14ac:dyDescent="0.15">
      <c r="A464" s="33" t="str">
        <f>IF([6]道具信息!A464="","",[6]道具信息!A464)</f>
        <v/>
      </c>
      <c r="B464" s="33" t="str">
        <f>IF([6]道具信息!B464="","",[6]道具信息!B464)</f>
        <v/>
      </c>
      <c r="C464" s="33" t="str">
        <f>IF([6]道具信息!C464="","",[6]道具信息!C464)</f>
        <v/>
      </c>
      <c r="D464" s="33" t="str">
        <f>IF([6]道具信息!D464="","",[6]道具信息!D464)</f>
        <v/>
      </c>
      <c r="E464" s="33" t="str">
        <f>IF([6]道具信息!E464="","",[6]道具信息!E464)</f>
        <v/>
      </c>
      <c r="F464" s="33" t="str">
        <f>IF([6]道具信息!F464="","",[6]道具信息!F464)</f>
        <v/>
      </c>
      <c r="G464" s="33" t="str">
        <f>IF([6]道具信息!G464="","",[6]道具信息!G464)</f>
        <v/>
      </c>
      <c r="H464" s="33" t="str">
        <f>IF([6]道具信息!H464="","",[6]道具信息!H464)</f>
        <v/>
      </c>
      <c r="I464" s="33" t="str">
        <f>IF([6]道具信息!I464="","",[6]道具信息!I464)</f>
        <v/>
      </c>
      <c r="J464" s="33" t="str">
        <f>IF([6]道具信息!J464="","",[6]道具信息!J464)</f>
        <v/>
      </c>
      <c r="K464" s="33" t="str">
        <f>IF([6]道具信息!K464="","",[6]道具信息!K464)</f>
        <v/>
      </c>
      <c r="L464" s="33" t="str">
        <f>IF([6]道具信息!L464="","",[6]道具信息!L464)</f>
        <v/>
      </c>
      <c r="M464" s="33" t="str">
        <f>IF([6]道具信息!M464="","",[6]道具信息!M464)</f>
        <v/>
      </c>
      <c r="N464" s="33" t="str">
        <f>IF([6]道具信息!N464="","",[6]道具信息!N464)</f>
        <v/>
      </c>
      <c r="O464" s="33" t="str">
        <f>IF([6]道具信息!O464="","",[6]道具信息!O464)</f>
        <v/>
      </c>
      <c r="P464" s="33" t="str">
        <f>IF([6]道具信息!P464="","",[6]道具信息!P464)</f>
        <v/>
      </c>
      <c r="Q464" s="33" t="str">
        <f>IF([6]道具信息!Q464="","",[6]道具信息!Q464)</f>
        <v/>
      </c>
      <c r="R464" s="33" t="str">
        <f>IF([6]道具信息!R464="","",[6]道具信息!R464)</f>
        <v/>
      </c>
      <c r="S464" s="33" t="str">
        <f>IF([6]道具信息!S464="","",[6]道具信息!S464)</f>
        <v/>
      </c>
      <c r="T464" s="33" t="str">
        <f>IF([6]道具信息!T464="","",[6]道具信息!T464)</f>
        <v/>
      </c>
      <c r="U464" s="33" t="str">
        <f>IF([6]道具信息!U464="","",[6]道具信息!U464)</f>
        <v/>
      </c>
      <c r="V464" s="33" t="str">
        <f>IF([6]道具信息!V464="","",[6]道具信息!V464)</f>
        <v/>
      </c>
      <c r="W464" s="33" t="str">
        <f>IF([6]道具信息!W464="","",[6]道具信息!W464)</f>
        <v/>
      </c>
      <c r="X464" s="33" t="str">
        <f>IF([6]道具信息!X464="","",[6]道具信息!X464)</f>
        <v/>
      </c>
      <c r="Y464" s="33" t="str">
        <f>IF([6]道具信息!Y464="","",[6]道具信息!Y464)</f>
        <v/>
      </c>
      <c r="Z464" s="33" t="str">
        <f>IF([6]道具信息!Z464="","",[6]道具信息!Z464)</f>
        <v/>
      </c>
    </row>
    <row r="465" spans="1:26" x14ac:dyDescent="0.15">
      <c r="A465" s="33" t="str">
        <f>IF([6]道具信息!A465="","",[6]道具信息!A465)</f>
        <v/>
      </c>
      <c r="B465" s="33" t="str">
        <f>IF([6]道具信息!B465="","",[6]道具信息!B465)</f>
        <v/>
      </c>
      <c r="C465" s="33" t="str">
        <f>IF([6]道具信息!C465="","",[6]道具信息!C465)</f>
        <v/>
      </c>
      <c r="D465" s="33" t="str">
        <f>IF([6]道具信息!D465="","",[6]道具信息!D465)</f>
        <v/>
      </c>
      <c r="E465" s="33" t="str">
        <f>IF([6]道具信息!E465="","",[6]道具信息!E465)</f>
        <v/>
      </c>
      <c r="F465" s="33" t="str">
        <f>IF([6]道具信息!F465="","",[6]道具信息!F465)</f>
        <v/>
      </c>
      <c r="G465" s="33" t="str">
        <f>IF([6]道具信息!G465="","",[6]道具信息!G465)</f>
        <v/>
      </c>
      <c r="H465" s="33" t="str">
        <f>IF([6]道具信息!H465="","",[6]道具信息!H465)</f>
        <v/>
      </c>
      <c r="I465" s="33" t="str">
        <f>IF([6]道具信息!I465="","",[6]道具信息!I465)</f>
        <v/>
      </c>
      <c r="J465" s="33" t="str">
        <f>IF([6]道具信息!J465="","",[6]道具信息!J465)</f>
        <v/>
      </c>
      <c r="K465" s="33" t="str">
        <f>IF([6]道具信息!K465="","",[6]道具信息!K465)</f>
        <v/>
      </c>
      <c r="L465" s="33" t="str">
        <f>IF([6]道具信息!L465="","",[6]道具信息!L465)</f>
        <v/>
      </c>
      <c r="M465" s="33" t="str">
        <f>IF([6]道具信息!M465="","",[6]道具信息!M465)</f>
        <v/>
      </c>
      <c r="N465" s="33" t="str">
        <f>IF([6]道具信息!N465="","",[6]道具信息!N465)</f>
        <v/>
      </c>
      <c r="O465" s="33" t="str">
        <f>IF([6]道具信息!O465="","",[6]道具信息!O465)</f>
        <v/>
      </c>
      <c r="P465" s="33" t="str">
        <f>IF([6]道具信息!P465="","",[6]道具信息!P465)</f>
        <v/>
      </c>
      <c r="Q465" s="33" t="str">
        <f>IF([6]道具信息!Q465="","",[6]道具信息!Q465)</f>
        <v/>
      </c>
      <c r="R465" s="33" t="str">
        <f>IF([6]道具信息!R465="","",[6]道具信息!R465)</f>
        <v/>
      </c>
      <c r="S465" s="33" t="str">
        <f>IF([6]道具信息!S465="","",[6]道具信息!S465)</f>
        <v/>
      </c>
      <c r="T465" s="33" t="str">
        <f>IF([6]道具信息!T465="","",[6]道具信息!T465)</f>
        <v/>
      </c>
      <c r="U465" s="33" t="str">
        <f>IF([6]道具信息!U465="","",[6]道具信息!U465)</f>
        <v/>
      </c>
      <c r="V465" s="33" t="str">
        <f>IF([6]道具信息!V465="","",[6]道具信息!V465)</f>
        <v/>
      </c>
      <c r="W465" s="33" t="str">
        <f>IF([6]道具信息!W465="","",[6]道具信息!W465)</f>
        <v/>
      </c>
      <c r="X465" s="33" t="str">
        <f>IF([6]道具信息!X465="","",[6]道具信息!X465)</f>
        <v/>
      </c>
      <c r="Y465" s="33" t="str">
        <f>IF([6]道具信息!Y465="","",[6]道具信息!Y465)</f>
        <v/>
      </c>
      <c r="Z465" s="33" t="str">
        <f>IF([6]道具信息!Z465="","",[6]道具信息!Z465)</f>
        <v/>
      </c>
    </row>
    <row r="466" spans="1:26" x14ac:dyDescent="0.15">
      <c r="A466" s="33" t="str">
        <f>IF([6]道具信息!A466="","",[6]道具信息!A466)</f>
        <v/>
      </c>
      <c r="B466" s="33" t="str">
        <f>IF([6]道具信息!B466="","",[6]道具信息!B466)</f>
        <v/>
      </c>
      <c r="C466" s="33" t="str">
        <f>IF([6]道具信息!C466="","",[6]道具信息!C466)</f>
        <v/>
      </c>
      <c r="D466" s="33" t="str">
        <f>IF([6]道具信息!D466="","",[6]道具信息!D466)</f>
        <v/>
      </c>
      <c r="E466" s="33" t="str">
        <f>IF([6]道具信息!E466="","",[6]道具信息!E466)</f>
        <v/>
      </c>
      <c r="F466" s="33" t="str">
        <f>IF([6]道具信息!F466="","",[6]道具信息!F466)</f>
        <v/>
      </c>
      <c r="G466" s="33" t="str">
        <f>IF([6]道具信息!G466="","",[6]道具信息!G466)</f>
        <v/>
      </c>
      <c r="H466" s="33" t="str">
        <f>IF([6]道具信息!H466="","",[6]道具信息!H466)</f>
        <v/>
      </c>
      <c r="I466" s="33" t="str">
        <f>IF([6]道具信息!I466="","",[6]道具信息!I466)</f>
        <v/>
      </c>
      <c r="J466" s="33" t="str">
        <f>IF([6]道具信息!J466="","",[6]道具信息!J466)</f>
        <v/>
      </c>
      <c r="K466" s="33" t="str">
        <f>IF([6]道具信息!K466="","",[6]道具信息!K466)</f>
        <v/>
      </c>
      <c r="L466" s="33" t="str">
        <f>IF([6]道具信息!L466="","",[6]道具信息!L466)</f>
        <v/>
      </c>
      <c r="M466" s="33" t="str">
        <f>IF([6]道具信息!M466="","",[6]道具信息!M466)</f>
        <v/>
      </c>
      <c r="N466" s="33" t="str">
        <f>IF([6]道具信息!N466="","",[6]道具信息!N466)</f>
        <v/>
      </c>
      <c r="O466" s="33" t="str">
        <f>IF([6]道具信息!O466="","",[6]道具信息!O466)</f>
        <v/>
      </c>
      <c r="P466" s="33" t="str">
        <f>IF([6]道具信息!P466="","",[6]道具信息!P466)</f>
        <v/>
      </c>
      <c r="Q466" s="33" t="str">
        <f>IF([6]道具信息!Q466="","",[6]道具信息!Q466)</f>
        <v/>
      </c>
      <c r="R466" s="33" t="str">
        <f>IF([6]道具信息!R466="","",[6]道具信息!R466)</f>
        <v/>
      </c>
      <c r="S466" s="33" t="str">
        <f>IF([6]道具信息!S466="","",[6]道具信息!S466)</f>
        <v/>
      </c>
      <c r="T466" s="33" t="str">
        <f>IF([6]道具信息!T466="","",[6]道具信息!T466)</f>
        <v/>
      </c>
      <c r="U466" s="33" t="str">
        <f>IF([6]道具信息!U466="","",[6]道具信息!U466)</f>
        <v/>
      </c>
      <c r="V466" s="33" t="str">
        <f>IF([6]道具信息!V466="","",[6]道具信息!V466)</f>
        <v/>
      </c>
      <c r="W466" s="33" t="str">
        <f>IF([6]道具信息!W466="","",[6]道具信息!W466)</f>
        <v/>
      </c>
      <c r="X466" s="33" t="str">
        <f>IF([6]道具信息!X466="","",[6]道具信息!X466)</f>
        <v/>
      </c>
      <c r="Y466" s="33" t="str">
        <f>IF([6]道具信息!Y466="","",[6]道具信息!Y466)</f>
        <v/>
      </c>
      <c r="Z466" s="33" t="str">
        <f>IF([6]道具信息!Z466="","",[6]道具信息!Z466)</f>
        <v/>
      </c>
    </row>
    <row r="467" spans="1:26" x14ac:dyDescent="0.15">
      <c r="A467" s="33" t="str">
        <f>IF([6]道具信息!A467="","",[6]道具信息!A467)</f>
        <v/>
      </c>
      <c r="B467" s="33" t="str">
        <f>IF([6]道具信息!B467="","",[6]道具信息!B467)</f>
        <v/>
      </c>
      <c r="C467" s="33" t="str">
        <f>IF([6]道具信息!C467="","",[6]道具信息!C467)</f>
        <v/>
      </c>
      <c r="D467" s="33" t="str">
        <f>IF([6]道具信息!D467="","",[6]道具信息!D467)</f>
        <v/>
      </c>
      <c r="E467" s="33" t="str">
        <f>IF([6]道具信息!E467="","",[6]道具信息!E467)</f>
        <v/>
      </c>
      <c r="F467" s="33" t="str">
        <f>IF([6]道具信息!F467="","",[6]道具信息!F467)</f>
        <v/>
      </c>
      <c r="G467" s="33" t="str">
        <f>IF([6]道具信息!G467="","",[6]道具信息!G467)</f>
        <v/>
      </c>
      <c r="H467" s="33" t="str">
        <f>IF([6]道具信息!H467="","",[6]道具信息!H467)</f>
        <v/>
      </c>
      <c r="I467" s="33" t="str">
        <f>IF([6]道具信息!I467="","",[6]道具信息!I467)</f>
        <v/>
      </c>
      <c r="J467" s="33" t="str">
        <f>IF([6]道具信息!J467="","",[6]道具信息!J467)</f>
        <v/>
      </c>
      <c r="K467" s="33" t="str">
        <f>IF([6]道具信息!K467="","",[6]道具信息!K467)</f>
        <v/>
      </c>
      <c r="L467" s="33" t="str">
        <f>IF([6]道具信息!L467="","",[6]道具信息!L467)</f>
        <v/>
      </c>
      <c r="M467" s="33" t="str">
        <f>IF([6]道具信息!M467="","",[6]道具信息!M467)</f>
        <v/>
      </c>
      <c r="N467" s="33" t="str">
        <f>IF([6]道具信息!N467="","",[6]道具信息!N467)</f>
        <v/>
      </c>
      <c r="O467" s="33" t="str">
        <f>IF([6]道具信息!O467="","",[6]道具信息!O467)</f>
        <v/>
      </c>
      <c r="P467" s="33" t="str">
        <f>IF([6]道具信息!P467="","",[6]道具信息!P467)</f>
        <v/>
      </c>
      <c r="Q467" s="33" t="str">
        <f>IF([6]道具信息!Q467="","",[6]道具信息!Q467)</f>
        <v/>
      </c>
      <c r="R467" s="33" t="str">
        <f>IF([6]道具信息!R467="","",[6]道具信息!R467)</f>
        <v/>
      </c>
      <c r="S467" s="33" t="str">
        <f>IF([6]道具信息!S467="","",[6]道具信息!S467)</f>
        <v/>
      </c>
      <c r="T467" s="33" t="str">
        <f>IF([6]道具信息!T467="","",[6]道具信息!T467)</f>
        <v/>
      </c>
      <c r="U467" s="33" t="str">
        <f>IF([6]道具信息!U467="","",[6]道具信息!U467)</f>
        <v/>
      </c>
      <c r="V467" s="33" t="str">
        <f>IF([6]道具信息!V467="","",[6]道具信息!V467)</f>
        <v/>
      </c>
      <c r="W467" s="33" t="str">
        <f>IF([6]道具信息!W467="","",[6]道具信息!W467)</f>
        <v/>
      </c>
      <c r="X467" s="33" t="str">
        <f>IF([6]道具信息!X467="","",[6]道具信息!X467)</f>
        <v/>
      </c>
      <c r="Y467" s="33" t="str">
        <f>IF([6]道具信息!Y467="","",[6]道具信息!Y467)</f>
        <v/>
      </c>
      <c r="Z467" s="33" t="str">
        <f>IF([6]道具信息!Z467="","",[6]道具信息!Z467)</f>
        <v/>
      </c>
    </row>
    <row r="468" spans="1:26" x14ac:dyDescent="0.15">
      <c r="A468" s="33" t="str">
        <f>IF([6]道具信息!A468="","",[6]道具信息!A468)</f>
        <v/>
      </c>
      <c r="B468" s="33" t="str">
        <f>IF([6]道具信息!B468="","",[6]道具信息!B468)</f>
        <v/>
      </c>
      <c r="C468" s="33" t="str">
        <f>IF([6]道具信息!C468="","",[6]道具信息!C468)</f>
        <v/>
      </c>
      <c r="D468" s="33" t="str">
        <f>IF([6]道具信息!D468="","",[6]道具信息!D468)</f>
        <v/>
      </c>
      <c r="E468" s="33" t="str">
        <f>IF([6]道具信息!E468="","",[6]道具信息!E468)</f>
        <v/>
      </c>
      <c r="F468" s="33" t="str">
        <f>IF([6]道具信息!F468="","",[6]道具信息!F468)</f>
        <v/>
      </c>
      <c r="G468" s="33" t="str">
        <f>IF([6]道具信息!G468="","",[6]道具信息!G468)</f>
        <v/>
      </c>
      <c r="H468" s="33" t="str">
        <f>IF([6]道具信息!H468="","",[6]道具信息!H468)</f>
        <v/>
      </c>
      <c r="I468" s="33" t="str">
        <f>IF([6]道具信息!I468="","",[6]道具信息!I468)</f>
        <v/>
      </c>
      <c r="J468" s="33" t="str">
        <f>IF([6]道具信息!J468="","",[6]道具信息!J468)</f>
        <v/>
      </c>
      <c r="K468" s="33" t="str">
        <f>IF([6]道具信息!K468="","",[6]道具信息!K468)</f>
        <v/>
      </c>
      <c r="L468" s="33" t="str">
        <f>IF([6]道具信息!L468="","",[6]道具信息!L468)</f>
        <v/>
      </c>
      <c r="M468" s="33" t="str">
        <f>IF([6]道具信息!M468="","",[6]道具信息!M468)</f>
        <v/>
      </c>
      <c r="N468" s="33" t="str">
        <f>IF([6]道具信息!N468="","",[6]道具信息!N468)</f>
        <v/>
      </c>
      <c r="O468" s="33" t="str">
        <f>IF([6]道具信息!O468="","",[6]道具信息!O468)</f>
        <v/>
      </c>
      <c r="P468" s="33" t="str">
        <f>IF([6]道具信息!P468="","",[6]道具信息!P468)</f>
        <v/>
      </c>
      <c r="Q468" s="33" t="str">
        <f>IF([6]道具信息!Q468="","",[6]道具信息!Q468)</f>
        <v/>
      </c>
      <c r="R468" s="33" t="str">
        <f>IF([6]道具信息!R468="","",[6]道具信息!R468)</f>
        <v/>
      </c>
      <c r="S468" s="33" t="str">
        <f>IF([6]道具信息!S468="","",[6]道具信息!S468)</f>
        <v/>
      </c>
      <c r="T468" s="33" t="str">
        <f>IF([6]道具信息!T468="","",[6]道具信息!T468)</f>
        <v/>
      </c>
      <c r="U468" s="33" t="str">
        <f>IF([6]道具信息!U468="","",[6]道具信息!U468)</f>
        <v/>
      </c>
      <c r="V468" s="33" t="str">
        <f>IF([6]道具信息!V468="","",[6]道具信息!V468)</f>
        <v/>
      </c>
      <c r="W468" s="33" t="str">
        <f>IF([6]道具信息!W468="","",[6]道具信息!W468)</f>
        <v/>
      </c>
      <c r="X468" s="33" t="str">
        <f>IF([6]道具信息!X468="","",[6]道具信息!X468)</f>
        <v/>
      </c>
      <c r="Y468" s="33" t="str">
        <f>IF([6]道具信息!Y468="","",[6]道具信息!Y468)</f>
        <v/>
      </c>
      <c r="Z468" s="33" t="str">
        <f>IF([6]道具信息!Z468="","",[6]道具信息!Z468)</f>
        <v/>
      </c>
    </row>
    <row r="469" spans="1:26" x14ac:dyDescent="0.15">
      <c r="A469" s="33" t="str">
        <f>IF([6]道具信息!A469="","",[6]道具信息!A469)</f>
        <v/>
      </c>
      <c r="B469" s="33" t="str">
        <f>IF([6]道具信息!B469="","",[6]道具信息!B469)</f>
        <v/>
      </c>
      <c r="C469" s="33" t="str">
        <f>IF([6]道具信息!C469="","",[6]道具信息!C469)</f>
        <v/>
      </c>
      <c r="D469" s="33" t="str">
        <f>IF([6]道具信息!D469="","",[6]道具信息!D469)</f>
        <v/>
      </c>
      <c r="E469" s="33" t="str">
        <f>IF([6]道具信息!E469="","",[6]道具信息!E469)</f>
        <v/>
      </c>
      <c r="F469" s="33" t="str">
        <f>IF([6]道具信息!F469="","",[6]道具信息!F469)</f>
        <v/>
      </c>
      <c r="G469" s="33" t="str">
        <f>IF([6]道具信息!G469="","",[6]道具信息!G469)</f>
        <v/>
      </c>
      <c r="H469" s="33" t="str">
        <f>IF([6]道具信息!H469="","",[6]道具信息!H469)</f>
        <v/>
      </c>
      <c r="I469" s="33" t="str">
        <f>IF([6]道具信息!I469="","",[6]道具信息!I469)</f>
        <v/>
      </c>
      <c r="J469" s="33" t="str">
        <f>IF([6]道具信息!J469="","",[6]道具信息!J469)</f>
        <v/>
      </c>
      <c r="K469" s="33" t="str">
        <f>IF([6]道具信息!K469="","",[6]道具信息!K469)</f>
        <v/>
      </c>
      <c r="L469" s="33" t="str">
        <f>IF([6]道具信息!L469="","",[6]道具信息!L469)</f>
        <v/>
      </c>
      <c r="M469" s="33" t="str">
        <f>IF([6]道具信息!M469="","",[6]道具信息!M469)</f>
        <v/>
      </c>
      <c r="N469" s="33" t="str">
        <f>IF([6]道具信息!N469="","",[6]道具信息!N469)</f>
        <v/>
      </c>
      <c r="O469" s="33" t="str">
        <f>IF([6]道具信息!O469="","",[6]道具信息!O469)</f>
        <v/>
      </c>
      <c r="P469" s="33" t="str">
        <f>IF([6]道具信息!P469="","",[6]道具信息!P469)</f>
        <v/>
      </c>
      <c r="Q469" s="33" t="str">
        <f>IF([6]道具信息!Q469="","",[6]道具信息!Q469)</f>
        <v/>
      </c>
      <c r="R469" s="33" t="str">
        <f>IF([6]道具信息!R469="","",[6]道具信息!R469)</f>
        <v/>
      </c>
      <c r="S469" s="33" t="str">
        <f>IF([6]道具信息!S469="","",[6]道具信息!S469)</f>
        <v/>
      </c>
      <c r="T469" s="33" t="str">
        <f>IF([6]道具信息!T469="","",[6]道具信息!T469)</f>
        <v/>
      </c>
      <c r="U469" s="33" t="str">
        <f>IF([6]道具信息!U469="","",[6]道具信息!U469)</f>
        <v/>
      </c>
      <c r="V469" s="33" t="str">
        <f>IF([6]道具信息!V469="","",[6]道具信息!V469)</f>
        <v/>
      </c>
      <c r="W469" s="33" t="str">
        <f>IF([6]道具信息!W469="","",[6]道具信息!W469)</f>
        <v/>
      </c>
      <c r="X469" s="33" t="str">
        <f>IF([6]道具信息!X469="","",[6]道具信息!X469)</f>
        <v/>
      </c>
      <c r="Y469" s="33" t="str">
        <f>IF([6]道具信息!Y469="","",[6]道具信息!Y469)</f>
        <v/>
      </c>
      <c r="Z469" s="33" t="str">
        <f>IF([6]道具信息!Z469="","",[6]道具信息!Z469)</f>
        <v/>
      </c>
    </row>
    <row r="470" spans="1:26" x14ac:dyDescent="0.15">
      <c r="A470" s="33" t="str">
        <f>IF([6]道具信息!A470="","",[6]道具信息!A470)</f>
        <v/>
      </c>
      <c r="B470" s="33" t="str">
        <f>IF([6]道具信息!B470="","",[6]道具信息!B470)</f>
        <v/>
      </c>
      <c r="C470" s="33" t="str">
        <f>IF([6]道具信息!C470="","",[6]道具信息!C470)</f>
        <v/>
      </c>
      <c r="D470" s="33" t="str">
        <f>IF([6]道具信息!D470="","",[6]道具信息!D470)</f>
        <v/>
      </c>
      <c r="E470" s="33" t="str">
        <f>IF([6]道具信息!E470="","",[6]道具信息!E470)</f>
        <v/>
      </c>
      <c r="F470" s="33" t="str">
        <f>IF([6]道具信息!F470="","",[6]道具信息!F470)</f>
        <v/>
      </c>
      <c r="G470" s="33" t="str">
        <f>IF([6]道具信息!G470="","",[6]道具信息!G470)</f>
        <v/>
      </c>
      <c r="H470" s="33" t="str">
        <f>IF([6]道具信息!H470="","",[6]道具信息!H470)</f>
        <v/>
      </c>
      <c r="I470" s="33" t="str">
        <f>IF([6]道具信息!I470="","",[6]道具信息!I470)</f>
        <v/>
      </c>
      <c r="J470" s="33" t="str">
        <f>IF([6]道具信息!J470="","",[6]道具信息!J470)</f>
        <v/>
      </c>
      <c r="K470" s="33" t="str">
        <f>IF([6]道具信息!K470="","",[6]道具信息!K470)</f>
        <v/>
      </c>
      <c r="L470" s="33" t="str">
        <f>IF([6]道具信息!L470="","",[6]道具信息!L470)</f>
        <v/>
      </c>
      <c r="M470" s="33" t="str">
        <f>IF([6]道具信息!M470="","",[6]道具信息!M470)</f>
        <v/>
      </c>
      <c r="N470" s="33" t="str">
        <f>IF([6]道具信息!N470="","",[6]道具信息!N470)</f>
        <v/>
      </c>
      <c r="O470" s="33" t="str">
        <f>IF([6]道具信息!O470="","",[6]道具信息!O470)</f>
        <v/>
      </c>
      <c r="P470" s="33" t="str">
        <f>IF([6]道具信息!P470="","",[6]道具信息!P470)</f>
        <v/>
      </c>
      <c r="Q470" s="33" t="str">
        <f>IF([6]道具信息!Q470="","",[6]道具信息!Q470)</f>
        <v/>
      </c>
      <c r="R470" s="33" t="str">
        <f>IF([6]道具信息!R470="","",[6]道具信息!R470)</f>
        <v/>
      </c>
      <c r="S470" s="33" t="str">
        <f>IF([6]道具信息!S470="","",[6]道具信息!S470)</f>
        <v/>
      </c>
      <c r="T470" s="33" t="str">
        <f>IF([6]道具信息!T470="","",[6]道具信息!T470)</f>
        <v/>
      </c>
      <c r="U470" s="33" t="str">
        <f>IF([6]道具信息!U470="","",[6]道具信息!U470)</f>
        <v/>
      </c>
      <c r="V470" s="33" t="str">
        <f>IF([6]道具信息!V470="","",[6]道具信息!V470)</f>
        <v/>
      </c>
      <c r="W470" s="33" t="str">
        <f>IF([6]道具信息!W470="","",[6]道具信息!W470)</f>
        <v/>
      </c>
      <c r="X470" s="33" t="str">
        <f>IF([6]道具信息!X470="","",[6]道具信息!X470)</f>
        <v/>
      </c>
      <c r="Y470" s="33" t="str">
        <f>IF([6]道具信息!Y470="","",[6]道具信息!Y470)</f>
        <v/>
      </c>
      <c r="Z470" s="33" t="str">
        <f>IF([6]道具信息!Z470="","",[6]道具信息!Z470)</f>
        <v/>
      </c>
    </row>
    <row r="471" spans="1:26" x14ac:dyDescent="0.15">
      <c r="A471" s="33" t="str">
        <f>IF([6]道具信息!A471="","",[6]道具信息!A471)</f>
        <v/>
      </c>
      <c r="B471" s="33" t="str">
        <f>IF([6]道具信息!B471="","",[6]道具信息!B471)</f>
        <v/>
      </c>
      <c r="C471" s="33" t="str">
        <f>IF([6]道具信息!C471="","",[6]道具信息!C471)</f>
        <v/>
      </c>
      <c r="D471" s="33" t="str">
        <f>IF([6]道具信息!D471="","",[6]道具信息!D471)</f>
        <v/>
      </c>
      <c r="E471" s="33" t="str">
        <f>IF([6]道具信息!E471="","",[6]道具信息!E471)</f>
        <v/>
      </c>
      <c r="F471" s="33" t="str">
        <f>IF([6]道具信息!F471="","",[6]道具信息!F471)</f>
        <v/>
      </c>
      <c r="G471" s="33" t="str">
        <f>IF([6]道具信息!G471="","",[6]道具信息!G471)</f>
        <v/>
      </c>
      <c r="H471" s="33" t="str">
        <f>IF([6]道具信息!H471="","",[6]道具信息!H471)</f>
        <v/>
      </c>
      <c r="I471" s="33" t="str">
        <f>IF([6]道具信息!I471="","",[6]道具信息!I471)</f>
        <v/>
      </c>
      <c r="J471" s="33" t="str">
        <f>IF([6]道具信息!J471="","",[6]道具信息!J471)</f>
        <v/>
      </c>
      <c r="K471" s="33" t="str">
        <f>IF([6]道具信息!K471="","",[6]道具信息!K471)</f>
        <v/>
      </c>
      <c r="L471" s="33" t="str">
        <f>IF([6]道具信息!L471="","",[6]道具信息!L471)</f>
        <v/>
      </c>
      <c r="M471" s="33" t="str">
        <f>IF([6]道具信息!M471="","",[6]道具信息!M471)</f>
        <v/>
      </c>
      <c r="N471" s="33" t="str">
        <f>IF([6]道具信息!N471="","",[6]道具信息!N471)</f>
        <v/>
      </c>
      <c r="O471" s="33" t="str">
        <f>IF([6]道具信息!O471="","",[6]道具信息!O471)</f>
        <v/>
      </c>
      <c r="P471" s="33" t="str">
        <f>IF([6]道具信息!P471="","",[6]道具信息!P471)</f>
        <v/>
      </c>
      <c r="Q471" s="33" t="str">
        <f>IF([6]道具信息!Q471="","",[6]道具信息!Q471)</f>
        <v/>
      </c>
      <c r="R471" s="33" t="str">
        <f>IF([6]道具信息!R471="","",[6]道具信息!R471)</f>
        <v/>
      </c>
      <c r="S471" s="33" t="str">
        <f>IF([6]道具信息!S471="","",[6]道具信息!S471)</f>
        <v/>
      </c>
      <c r="T471" s="33" t="str">
        <f>IF([6]道具信息!T471="","",[6]道具信息!T471)</f>
        <v/>
      </c>
      <c r="U471" s="33" t="str">
        <f>IF([6]道具信息!U471="","",[6]道具信息!U471)</f>
        <v/>
      </c>
      <c r="V471" s="33" t="str">
        <f>IF([6]道具信息!V471="","",[6]道具信息!V471)</f>
        <v/>
      </c>
      <c r="W471" s="33" t="str">
        <f>IF([6]道具信息!W471="","",[6]道具信息!W471)</f>
        <v/>
      </c>
      <c r="X471" s="33" t="str">
        <f>IF([6]道具信息!X471="","",[6]道具信息!X471)</f>
        <v/>
      </c>
      <c r="Y471" s="33" t="str">
        <f>IF([6]道具信息!Y471="","",[6]道具信息!Y471)</f>
        <v/>
      </c>
      <c r="Z471" s="33" t="str">
        <f>IF([6]道具信息!Z471="","",[6]道具信息!Z471)</f>
        <v/>
      </c>
    </row>
    <row r="472" spans="1:26" x14ac:dyDescent="0.15">
      <c r="A472" s="33" t="str">
        <f>IF([6]道具信息!A472="","",[6]道具信息!A472)</f>
        <v/>
      </c>
      <c r="B472" s="33" t="str">
        <f>IF([6]道具信息!B472="","",[6]道具信息!B472)</f>
        <v/>
      </c>
      <c r="C472" s="33" t="str">
        <f>IF([6]道具信息!C472="","",[6]道具信息!C472)</f>
        <v/>
      </c>
      <c r="D472" s="33" t="str">
        <f>IF([6]道具信息!D472="","",[6]道具信息!D472)</f>
        <v/>
      </c>
      <c r="E472" s="33" t="str">
        <f>IF([6]道具信息!E472="","",[6]道具信息!E472)</f>
        <v/>
      </c>
      <c r="F472" s="33" t="str">
        <f>IF([6]道具信息!F472="","",[6]道具信息!F472)</f>
        <v/>
      </c>
      <c r="G472" s="33" t="str">
        <f>IF([6]道具信息!G472="","",[6]道具信息!G472)</f>
        <v/>
      </c>
      <c r="H472" s="33" t="str">
        <f>IF([6]道具信息!H472="","",[6]道具信息!H472)</f>
        <v/>
      </c>
      <c r="I472" s="33" t="str">
        <f>IF([6]道具信息!I472="","",[6]道具信息!I472)</f>
        <v/>
      </c>
      <c r="J472" s="33" t="str">
        <f>IF([6]道具信息!J472="","",[6]道具信息!J472)</f>
        <v/>
      </c>
      <c r="K472" s="33" t="str">
        <f>IF([6]道具信息!K472="","",[6]道具信息!K472)</f>
        <v/>
      </c>
      <c r="L472" s="33" t="str">
        <f>IF([6]道具信息!L472="","",[6]道具信息!L472)</f>
        <v/>
      </c>
      <c r="M472" s="33" t="str">
        <f>IF([6]道具信息!M472="","",[6]道具信息!M472)</f>
        <v/>
      </c>
      <c r="N472" s="33" t="str">
        <f>IF([6]道具信息!N472="","",[6]道具信息!N472)</f>
        <v/>
      </c>
      <c r="O472" s="33" t="str">
        <f>IF([6]道具信息!O472="","",[6]道具信息!O472)</f>
        <v/>
      </c>
      <c r="P472" s="33" t="str">
        <f>IF([6]道具信息!P472="","",[6]道具信息!P472)</f>
        <v/>
      </c>
      <c r="Q472" s="33" t="str">
        <f>IF([6]道具信息!Q472="","",[6]道具信息!Q472)</f>
        <v/>
      </c>
      <c r="R472" s="33" t="str">
        <f>IF([6]道具信息!R472="","",[6]道具信息!R472)</f>
        <v/>
      </c>
      <c r="S472" s="33" t="str">
        <f>IF([6]道具信息!S472="","",[6]道具信息!S472)</f>
        <v/>
      </c>
      <c r="T472" s="33" t="str">
        <f>IF([6]道具信息!T472="","",[6]道具信息!T472)</f>
        <v/>
      </c>
      <c r="U472" s="33" t="str">
        <f>IF([6]道具信息!U472="","",[6]道具信息!U472)</f>
        <v/>
      </c>
      <c r="V472" s="33" t="str">
        <f>IF([6]道具信息!V472="","",[6]道具信息!V472)</f>
        <v/>
      </c>
      <c r="W472" s="33" t="str">
        <f>IF([6]道具信息!W472="","",[6]道具信息!W472)</f>
        <v/>
      </c>
      <c r="X472" s="33" t="str">
        <f>IF([6]道具信息!X472="","",[6]道具信息!X472)</f>
        <v/>
      </c>
      <c r="Y472" s="33" t="str">
        <f>IF([6]道具信息!Y472="","",[6]道具信息!Y472)</f>
        <v/>
      </c>
      <c r="Z472" s="33" t="str">
        <f>IF([6]道具信息!Z472="","",[6]道具信息!Z472)</f>
        <v/>
      </c>
    </row>
    <row r="473" spans="1:26" x14ac:dyDescent="0.15">
      <c r="A473" s="33" t="str">
        <f>IF([6]道具信息!A473="","",[6]道具信息!A473)</f>
        <v/>
      </c>
      <c r="B473" s="33" t="str">
        <f>IF([6]道具信息!B473="","",[6]道具信息!B473)</f>
        <v/>
      </c>
      <c r="C473" s="33" t="str">
        <f>IF([6]道具信息!C473="","",[6]道具信息!C473)</f>
        <v/>
      </c>
      <c r="D473" s="33" t="str">
        <f>IF([6]道具信息!D473="","",[6]道具信息!D473)</f>
        <v/>
      </c>
      <c r="E473" s="33" t="str">
        <f>IF([6]道具信息!E473="","",[6]道具信息!E473)</f>
        <v/>
      </c>
      <c r="F473" s="33" t="str">
        <f>IF([6]道具信息!F473="","",[6]道具信息!F473)</f>
        <v/>
      </c>
      <c r="G473" s="33" t="str">
        <f>IF([6]道具信息!G473="","",[6]道具信息!G473)</f>
        <v/>
      </c>
      <c r="H473" s="33" t="str">
        <f>IF([6]道具信息!H473="","",[6]道具信息!H473)</f>
        <v/>
      </c>
      <c r="I473" s="33" t="str">
        <f>IF([6]道具信息!I473="","",[6]道具信息!I473)</f>
        <v/>
      </c>
      <c r="J473" s="33" t="str">
        <f>IF([6]道具信息!J473="","",[6]道具信息!J473)</f>
        <v/>
      </c>
      <c r="K473" s="33" t="str">
        <f>IF([6]道具信息!K473="","",[6]道具信息!K473)</f>
        <v/>
      </c>
      <c r="L473" s="33" t="str">
        <f>IF([6]道具信息!L473="","",[6]道具信息!L473)</f>
        <v/>
      </c>
      <c r="M473" s="33" t="str">
        <f>IF([6]道具信息!M473="","",[6]道具信息!M473)</f>
        <v/>
      </c>
      <c r="N473" s="33" t="str">
        <f>IF([6]道具信息!N473="","",[6]道具信息!N473)</f>
        <v/>
      </c>
      <c r="O473" s="33" t="str">
        <f>IF([6]道具信息!O473="","",[6]道具信息!O473)</f>
        <v/>
      </c>
      <c r="P473" s="33" t="str">
        <f>IF([6]道具信息!P473="","",[6]道具信息!P473)</f>
        <v/>
      </c>
      <c r="Q473" s="33" t="str">
        <f>IF([6]道具信息!Q473="","",[6]道具信息!Q473)</f>
        <v/>
      </c>
      <c r="R473" s="33" t="str">
        <f>IF([6]道具信息!R473="","",[6]道具信息!R473)</f>
        <v/>
      </c>
      <c r="S473" s="33" t="str">
        <f>IF([6]道具信息!S473="","",[6]道具信息!S473)</f>
        <v/>
      </c>
      <c r="T473" s="33" t="str">
        <f>IF([6]道具信息!T473="","",[6]道具信息!T473)</f>
        <v/>
      </c>
      <c r="U473" s="33" t="str">
        <f>IF([6]道具信息!U473="","",[6]道具信息!U473)</f>
        <v/>
      </c>
      <c r="V473" s="33" t="str">
        <f>IF([6]道具信息!V473="","",[6]道具信息!V473)</f>
        <v/>
      </c>
      <c r="W473" s="33" t="str">
        <f>IF([6]道具信息!W473="","",[6]道具信息!W473)</f>
        <v/>
      </c>
      <c r="X473" s="33" t="str">
        <f>IF([6]道具信息!X473="","",[6]道具信息!X473)</f>
        <v/>
      </c>
      <c r="Y473" s="33" t="str">
        <f>IF([6]道具信息!Y473="","",[6]道具信息!Y473)</f>
        <v/>
      </c>
      <c r="Z473" s="33" t="str">
        <f>IF([6]道具信息!Z473="","",[6]道具信息!Z473)</f>
        <v/>
      </c>
    </row>
    <row r="474" spans="1:26" x14ac:dyDescent="0.15">
      <c r="A474" s="33" t="str">
        <f>IF([6]道具信息!A474="","",[6]道具信息!A474)</f>
        <v/>
      </c>
      <c r="B474" s="33" t="str">
        <f>IF([6]道具信息!B474="","",[6]道具信息!B474)</f>
        <v/>
      </c>
      <c r="C474" s="33" t="str">
        <f>IF([6]道具信息!C474="","",[6]道具信息!C474)</f>
        <v/>
      </c>
      <c r="D474" s="33" t="str">
        <f>IF([6]道具信息!D474="","",[6]道具信息!D474)</f>
        <v/>
      </c>
      <c r="E474" s="33" t="str">
        <f>IF([6]道具信息!E474="","",[6]道具信息!E474)</f>
        <v/>
      </c>
      <c r="F474" s="33" t="str">
        <f>IF([6]道具信息!F474="","",[6]道具信息!F474)</f>
        <v/>
      </c>
      <c r="G474" s="33" t="str">
        <f>IF([6]道具信息!G474="","",[6]道具信息!G474)</f>
        <v/>
      </c>
      <c r="H474" s="33" t="str">
        <f>IF([6]道具信息!H474="","",[6]道具信息!H474)</f>
        <v/>
      </c>
      <c r="I474" s="33" t="str">
        <f>IF([6]道具信息!I474="","",[6]道具信息!I474)</f>
        <v/>
      </c>
      <c r="J474" s="33" t="str">
        <f>IF([6]道具信息!J474="","",[6]道具信息!J474)</f>
        <v/>
      </c>
      <c r="K474" s="33" t="str">
        <f>IF([6]道具信息!K474="","",[6]道具信息!K474)</f>
        <v/>
      </c>
      <c r="L474" s="33" t="str">
        <f>IF([6]道具信息!L474="","",[6]道具信息!L474)</f>
        <v/>
      </c>
      <c r="M474" s="33" t="str">
        <f>IF([6]道具信息!M474="","",[6]道具信息!M474)</f>
        <v/>
      </c>
      <c r="N474" s="33" t="str">
        <f>IF([6]道具信息!N474="","",[6]道具信息!N474)</f>
        <v/>
      </c>
      <c r="O474" s="33" t="str">
        <f>IF([6]道具信息!O474="","",[6]道具信息!O474)</f>
        <v/>
      </c>
      <c r="P474" s="33" t="str">
        <f>IF([6]道具信息!P474="","",[6]道具信息!P474)</f>
        <v/>
      </c>
      <c r="Q474" s="33" t="str">
        <f>IF([6]道具信息!Q474="","",[6]道具信息!Q474)</f>
        <v/>
      </c>
      <c r="R474" s="33" t="str">
        <f>IF([6]道具信息!R474="","",[6]道具信息!R474)</f>
        <v/>
      </c>
      <c r="S474" s="33" t="str">
        <f>IF([6]道具信息!S474="","",[6]道具信息!S474)</f>
        <v/>
      </c>
      <c r="T474" s="33" t="str">
        <f>IF([6]道具信息!T474="","",[6]道具信息!T474)</f>
        <v/>
      </c>
      <c r="U474" s="33" t="str">
        <f>IF([6]道具信息!U474="","",[6]道具信息!U474)</f>
        <v/>
      </c>
      <c r="V474" s="33" t="str">
        <f>IF([6]道具信息!V474="","",[6]道具信息!V474)</f>
        <v/>
      </c>
      <c r="W474" s="33" t="str">
        <f>IF([6]道具信息!W474="","",[6]道具信息!W474)</f>
        <v/>
      </c>
      <c r="X474" s="33" t="str">
        <f>IF([6]道具信息!X474="","",[6]道具信息!X474)</f>
        <v/>
      </c>
      <c r="Y474" s="33" t="str">
        <f>IF([6]道具信息!Y474="","",[6]道具信息!Y474)</f>
        <v/>
      </c>
      <c r="Z474" s="33" t="str">
        <f>IF([6]道具信息!Z474="","",[6]道具信息!Z474)</f>
        <v/>
      </c>
    </row>
    <row r="475" spans="1:26" x14ac:dyDescent="0.15">
      <c r="A475" s="33" t="str">
        <f>IF([6]道具信息!A475="","",[6]道具信息!A475)</f>
        <v/>
      </c>
      <c r="B475" s="33" t="str">
        <f>IF([6]道具信息!B475="","",[6]道具信息!B475)</f>
        <v/>
      </c>
      <c r="C475" s="33" t="str">
        <f>IF([6]道具信息!C475="","",[6]道具信息!C475)</f>
        <v/>
      </c>
      <c r="D475" s="33" t="str">
        <f>IF([6]道具信息!D475="","",[6]道具信息!D475)</f>
        <v/>
      </c>
      <c r="E475" s="33" t="str">
        <f>IF([6]道具信息!E475="","",[6]道具信息!E475)</f>
        <v/>
      </c>
      <c r="F475" s="33" t="str">
        <f>IF([6]道具信息!F475="","",[6]道具信息!F475)</f>
        <v/>
      </c>
      <c r="G475" s="33" t="str">
        <f>IF([6]道具信息!G475="","",[6]道具信息!G475)</f>
        <v/>
      </c>
      <c r="H475" s="33" t="str">
        <f>IF([6]道具信息!H475="","",[6]道具信息!H475)</f>
        <v/>
      </c>
      <c r="I475" s="33" t="str">
        <f>IF([6]道具信息!I475="","",[6]道具信息!I475)</f>
        <v/>
      </c>
      <c r="J475" s="33" t="str">
        <f>IF([6]道具信息!J475="","",[6]道具信息!J475)</f>
        <v/>
      </c>
      <c r="K475" s="33" t="str">
        <f>IF([6]道具信息!K475="","",[6]道具信息!K475)</f>
        <v/>
      </c>
      <c r="L475" s="33" t="str">
        <f>IF([6]道具信息!L475="","",[6]道具信息!L475)</f>
        <v/>
      </c>
      <c r="M475" s="33" t="str">
        <f>IF([6]道具信息!M475="","",[6]道具信息!M475)</f>
        <v/>
      </c>
      <c r="N475" s="33" t="str">
        <f>IF([6]道具信息!N475="","",[6]道具信息!N475)</f>
        <v/>
      </c>
      <c r="O475" s="33" t="str">
        <f>IF([6]道具信息!O475="","",[6]道具信息!O475)</f>
        <v/>
      </c>
      <c r="P475" s="33" t="str">
        <f>IF([6]道具信息!P475="","",[6]道具信息!P475)</f>
        <v/>
      </c>
      <c r="Q475" s="33" t="str">
        <f>IF([6]道具信息!Q475="","",[6]道具信息!Q475)</f>
        <v/>
      </c>
      <c r="R475" s="33" t="str">
        <f>IF([6]道具信息!R475="","",[6]道具信息!R475)</f>
        <v/>
      </c>
      <c r="S475" s="33" t="str">
        <f>IF([6]道具信息!S475="","",[6]道具信息!S475)</f>
        <v/>
      </c>
      <c r="T475" s="33" t="str">
        <f>IF([6]道具信息!T475="","",[6]道具信息!T475)</f>
        <v/>
      </c>
      <c r="U475" s="33" t="str">
        <f>IF([6]道具信息!U475="","",[6]道具信息!U475)</f>
        <v/>
      </c>
      <c r="V475" s="33" t="str">
        <f>IF([6]道具信息!V475="","",[6]道具信息!V475)</f>
        <v/>
      </c>
      <c r="W475" s="33" t="str">
        <f>IF([6]道具信息!W475="","",[6]道具信息!W475)</f>
        <v/>
      </c>
      <c r="X475" s="33" t="str">
        <f>IF([6]道具信息!X475="","",[6]道具信息!X475)</f>
        <v/>
      </c>
      <c r="Y475" s="33" t="str">
        <f>IF([6]道具信息!Y475="","",[6]道具信息!Y475)</f>
        <v/>
      </c>
      <c r="Z475" s="33" t="str">
        <f>IF([6]道具信息!Z475="","",[6]道具信息!Z475)</f>
        <v/>
      </c>
    </row>
    <row r="476" spans="1:26" x14ac:dyDescent="0.15">
      <c r="A476" s="33" t="str">
        <f>IF([6]道具信息!A476="","",[6]道具信息!A476)</f>
        <v/>
      </c>
      <c r="B476" s="33" t="str">
        <f>IF([6]道具信息!B476="","",[6]道具信息!B476)</f>
        <v/>
      </c>
      <c r="C476" s="33" t="str">
        <f>IF([6]道具信息!C476="","",[6]道具信息!C476)</f>
        <v/>
      </c>
      <c r="D476" s="33" t="str">
        <f>IF([6]道具信息!D476="","",[6]道具信息!D476)</f>
        <v/>
      </c>
      <c r="E476" s="33" t="str">
        <f>IF([6]道具信息!E476="","",[6]道具信息!E476)</f>
        <v/>
      </c>
      <c r="F476" s="33" t="str">
        <f>IF([6]道具信息!F476="","",[6]道具信息!F476)</f>
        <v/>
      </c>
      <c r="G476" s="33" t="str">
        <f>IF([6]道具信息!G476="","",[6]道具信息!G476)</f>
        <v/>
      </c>
      <c r="H476" s="33" t="str">
        <f>IF([6]道具信息!H476="","",[6]道具信息!H476)</f>
        <v/>
      </c>
      <c r="I476" s="33" t="str">
        <f>IF([6]道具信息!I476="","",[6]道具信息!I476)</f>
        <v/>
      </c>
      <c r="J476" s="33" t="str">
        <f>IF([6]道具信息!J476="","",[6]道具信息!J476)</f>
        <v/>
      </c>
      <c r="K476" s="33" t="str">
        <f>IF([6]道具信息!K476="","",[6]道具信息!K476)</f>
        <v/>
      </c>
      <c r="L476" s="33" t="str">
        <f>IF([6]道具信息!L476="","",[6]道具信息!L476)</f>
        <v/>
      </c>
      <c r="M476" s="33" t="str">
        <f>IF([6]道具信息!M476="","",[6]道具信息!M476)</f>
        <v/>
      </c>
      <c r="N476" s="33" t="str">
        <f>IF([6]道具信息!N476="","",[6]道具信息!N476)</f>
        <v/>
      </c>
      <c r="O476" s="33" t="str">
        <f>IF([6]道具信息!O476="","",[6]道具信息!O476)</f>
        <v/>
      </c>
      <c r="P476" s="33" t="str">
        <f>IF([6]道具信息!P476="","",[6]道具信息!P476)</f>
        <v/>
      </c>
      <c r="Q476" s="33" t="str">
        <f>IF([6]道具信息!Q476="","",[6]道具信息!Q476)</f>
        <v/>
      </c>
      <c r="R476" s="33" t="str">
        <f>IF([6]道具信息!R476="","",[6]道具信息!R476)</f>
        <v/>
      </c>
      <c r="S476" s="33" t="str">
        <f>IF([6]道具信息!S476="","",[6]道具信息!S476)</f>
        <v/>
      </c>
      <c r="T476" s="33" t="str">
        <f>IF([6]道具信息!T476="","",[6]道具信息!T476)</f>
        <v/>
      </c>
      <c r="U476" s="33" t="str">
        <f>IF([6]道具信息!U476="","",[6]道具信息!U476)</f>
        <v/>
      </c>
      <c r="V476" s="33" t="str">
        <f>IF([6]道具信息!V476="","",[6]道具信息!V476)</f>
        <v/>
      </c>
      <c r="W476" s="33" t="str">
        <f>IF([6]道具信息!W476="","",[6]道具信息!W476)</f>
        <v/>
      </c>
      <c r="X476" s="33" t="str">
        <f>IF([6]道具信息!X476="","",[6]道具信息!X476)</f>
        <v/>
      </c>
      <c r="Y476" s="33" t="str">
        <f>IF([6]道具信息!Y476="","",[6]道具信息!Y476)</f>
        <v/>
      </c>
      <c r="Z476" s="33" t="str">
        <f>IF([6]道具信息!Z476="","",[6]道具信息!Z476)</f>
        <v/>
      </c>
    </row>
    <row r="477" spans="1:26" x14ac:dyDescent="0.15">
      <c r="A477" s="33" t="str">
        <f>IF([6]道具信息!A477="","",[6]道具信息!A477)</f>
        <v/>
      </c>
      <c r="B477" s="33" t="str">
        <f>IF([6]道具信息!B477="","",[6]道具信息!B477)</f>
        <v/>
      </c>
      <c r="C477" s="33" t="str">
        <f>IF([6]道具信息!C477="","",[6]道具信息!C477)</f>
        <v/>
      </c>
      <c r="D477" s="33" t="str">
        <f>IF([6]道具信息!D477="","",[6]道具信息!D477)</f>
        <v/>
      </c>
      <c r="E477" s="33" t="str">
        <f>IF([6]道具信息!E477="","",[6]道具信息!E477)</f>
        <v/>
      </c>
      <c r="F477" s="33" t="str">
        <f>IF([6]道具信息!F477="","",[6]道具信息!F477)</f>
        <v/>
      </c>
      <c r="G477" s="33" t="str">
        <f>IF([6]道具信息!G477="","",[6]道具信息!G477)</f>
        <v/>
      </c>
      <c r="H477" s="33" t="str">
        <f>IF([6]道具信息!H477="","",[6]道具信息!H477)</f>
        <v/>
      </c>
      <c r="I477" s="33" t="str">
        <f>IF([6]道具信息!I477="","",[6]道具信息!I477)</f>
        <v/>
      </c>
      <c r="J477" s="33" t="str">
        <f>IF([6]道具信息!J477="","",[6]道具信息!J477)</f>
        <v/>
      </c>
      <c r="K477" s="33" t="str">
        <f>IF([6]道具信息!K477="","",[6]道具信息!K477)</f>
        <v/>
      </c>
      <c r="L477" s="33" t="str">
        <f>IF([6]道具信息!L477="","",[6]道具信息!L477)</f>
        <v/>
      </c>
      <c r="M477" s="33" t="str">
        <f>IF([6]道具信息!M477="","",[6]道具信息!M477)</f>
        <v/>
      </c>
      <c r="N477" s="33" t="str">
        <f>IF([6]道具信息!N477="","",[6]道具信息!N477)</f>
        <v/>
      </c>
      <c r="O477" s="33" t="str">
        <f>IF([6]道具信息!O477="","",[6]道具信息!O477)</f>
        <v/>
      </c>
      <c r="P477" s="33" t="str">
        <f>IF([6]道具信息!P477="","",[6]道具信息!P477)</f>
        <v/>
      </c>
      <c r="Q477" s="33" t="str">
        <f>IF([6]道具信息!Q477="","",[6]道具信息!Q477)</f>
        <v/>
      </c>
      <c r="R477" s="33" t="str">
        <f>IF([6]道具信息!R477="","",[6]道具信息!R477)</f>
        <v/>
      </c>
      <c r="S477" s="33" t="str">
        <f>IF([6]道具信息!S477="","",[6]道具信息!S477)</f>
        <v/>
      </c>
      <c r="T477" s="33" t="str">
        <f>IF([6]道具信息!T477="","",[6]道具信息!T477)</f>
        <v/>
      </c>
      <c r="U477" s="33" t="str">
        <f>IF([6]道具信息!U477="","",[6]道具信息!U477)</f>
        <v/>
      </c>
      <c r="V477" s="33" t="str">
        <f>IF([6]道具信息!V477="","",[6]道具信息!V477)</f>
        <v/>
      </c>
      <c r="W477" s="33" t="str">
        <f>IF([6]道具信息!W477="","",[6]道具信息!W477)</f>
        <v/>
      </c>
      <c r="X477" s="33" t="str">
        <f>IF([6]道具信息!X477="","",[6]道具信息!X477)</f>
        <v/>
      </c>
      <c r="Y477" s="33" t="str">
        <f>IF([6]道具信息!Y477="","",[6]道具信息!Y477)</f>
        <v/>
      </c>
      <c r="Z477" s="33" t="str">
        <f>IF([6]道具信息!Z477="","",[6]道具信息!Z477)</f>
        <v/>
      </c>
    </row>
    <row r="478" spans="1:26" x14ac:dyDescent="0.15">
      <c r="A478" s="33" t="str">
        <f>IF([6]道具信息!A478="","",[6]道具信息!A478)</f>
        <v/>
      </c>
      <c r="B478" s="33" t="str">
        <f>IF([6]道具信息!B478="","",[6]道具信息!B478)</f>
        <v/>
      </c>
      <c r="C478" s="33" t="str">
        <f>IF([6]道具信息!C478="","",[6]道具信息!C478)</f>
        <v/>
      </c>
      <c r="D478" s="33" t="str">
        <f>IF([6]道具信息!D478="","",[6]道具信息!D478)</f>
        <v/>
      </c>
      <c r="E478" s="33" t="str">
        <f>IF([6]道具信息!E478="","",[6]道具信息!E478)</f>
        <v/>
      </c>
      <c r="F478" s="33" t="str">
        <f>IF([6]道具信息!F478="","",[6]道具信息!F478)</f>
        <v/>
      </c>
      <c r="G478" s="33" t="str">
        <f>IF([6]道具信息!G478="","",[6]道具信息!G478)</f>
        <v/>
      </c>
      <c r="H478" s="33" t="str">
        <f>IF([6]道具信息!H478="","",[6]道具信息!H478)</f>
        <v/>
      </c>
      <c r="I478" s="33" t="str">
        <f>IF([6]道具信息!I478="","",[6]道具信息!I478)</f>
        <v/>
      </c>
      <c r="J478" s="33" t="str">
        <f>IF([6]道具信息!J478="","",[6]道具信息!J478)</f>
        <v/>
      </c>
      <c r="K478" s="33" t="str">
        <f>IF([6]道具信息!K478="","",[6]道具信息!K478)</f>
        <v/>
      </c>
      <c r="L478" s="33" t="str">
        <f>IF([6]道具信息!L478="","",[6]道具信息!L478)</f>
        <v/>
      </c>
      <c r="M478" s="33" t="str">
        <f>IF([6]道具信息!M478="","",[6]道具信息!M478)</f>
        <v/>
      </c>
      <c r="N478" s="33" t="str">
        <f>IF([6]道具信息!N478="","",[6]道具信息!N478)</f>
        <v/>
      </c>
      <c r="O478" s="33" t="str">
        <f>IF([6]道具信息!O478="","",[6]道具信息!O478)</f>
        <v/>
      </c>
      <c r="P478" s="33" t="str">
        <f>IF([6]道具信息!P478="","",[6]道具信息!P478)</f>
        <v/>
      </c>
      <c r="Q478" s="33" t="str">
        <f>IF([6]道具信息!Q478="","",[6]道具信息!Q478)</f>
        <v/>
      </c>
      <c r="R478" s="33" t="str">
        <f>IF([6]道具信息!R478="","",[6]道具信息!R478)</f>
        <v/>
      </c>
      <c r="S478" s="33" t="str">
        <f>IF([6]道具信息!S478="","",[6]道具信息!S478)</f>
        <v/>
      </c>
      <c r="T478" s="33" t="str">
        <f>IF([6]道具信息!T478="","",[6]道具信息!T478)</f>
        <v/>
      </c>
      <c r="U478" s="33" t="str">
        <f>IF([6]道具信息!U478="","",[6]道具信息!U478)</f>
        <v/>
      </c>
      <c r="V478" s="33" t="str">
        <f>IF([6]道具信息!V478="","",[6]道具信息!V478)</f>
        <v/>
      </c>
      <c r="W478" s="33" t="str">
        <f>IF([6]道具信息!W478="","",[6]道具信息!W478)</f>
        <v/>
      </c>
      <c r="X478" s="33" t="str">
        <f>IF([6]道具信息!X478="","",[6]道具信息!X478)</f>
        <v/>
      </c>
      <c r="Y478" s="33" t="str">
        <f>IF([6]道具信息!Y478="","",[6]道具信息!Y478)</f>
        <v/>
      </c>
      <c r="Z478" s="33" t="str">
        <f>IF([6]道具信息!Z478="","",[6]道具信息!Z478)</f>
        <v/>
      </c>
    </row>
    <row r="479" spans="1:26" x14ac:dyDescent="0.15">
      <c r="A479" s="33" t="str">
        <f>IF([6]道具信息!A479="","",[6]道具信息!A479)</f>
        <v/>
      </c>
      <c r="B479" s="33" t="str">
        <f>IF([6]道具信息!B479="","",[6]道具信息!B479)</f>
        <v/>
      </c>
      <c r="C479" s="33" t="str">
        <f>IF([6]道具信息!C479="","",[6]道具信息!C479)</f>
        <v/>
      </c>
      <c r="D479" s="33" t="str">
        <f>IF([6]道具信息!D479="","",[6]道具信息!D479)</f>
        <v/>
      </c>
      <c r="E479" s="33" t="str">
        <f>IF([6]道具信息!E479="","",[6]道具信息!E479)</f>
        <v/>
      </c>
      <c r="F479" s="33" t="str">
        <f>IF([6]道具信息!F479="","",[6]道具信息!F479)</f>
        <v/>
      </c>
      <c r="G479" s="33" t="str">
        <f>IF([6]道具信息!G479="","",[6]道具信息!G479)</f>
        <v/>
      </c>
      <c r="H479" s="33" t="str">
        <f>IF([6]道具信息!H479="","",[6]道具信息!H479)</f>
        <v/>
      </c>
      <c r="I479" s="33" t="str">
        <f>IF([6]道具信息!I479="","",[6]道具信息!I479)</f>
        <v/>
      </c>
      <c r="J479" s="33" t="str">
        <f>IF([6]道具信息!J479="","",[6]道具信息!J479)</f>
        <v/>
      </c>
      <c r="K479" s="33" t="str">
        <f>IF([6]道具信息!K479="","",[6]道具信息!K479)</f>
        <v/>
      </c>
      <c r="L479" s="33" t="str">
        <f>IF([6]道具信息!L479="","",[6]道具信息!L479)</f>
        <v/>
      </c>
      <c r="M479" s="33" t="str">
        <f>IF([6]道具信息!M479="","",[6]道具信息!M479)</f>
        <v/>
      </c>
      <c r="N479" s="33" t="str">
        <f>IF([6]道具信息!N479="","",[6]道具信息!N479)</f>
        <v/>
      </c>
      <c r="O479" s="33" t="str">
        <f>IF([6]道具信息!O479="","",[6]道具信息!O479)</f>
        <v/>
      </c>
      <c r="P479" s="33" t="str">
        <f>IF([6]道具信息!P479="","",[6]道具信息!P479)</f>
        <v/>
      </c>
      <c r="Q479" s="33" t="str">
        <f>IF([6]道具信息!Q479="","",[6]道具信息!Q479)</f>
        <v/>
      </c>
      <c r="R479" s="33" t="str">
        <f>IF([6]道具信息!R479="","",[6]道具信息!R479)</f>
        <v/>
      </c>
      <c r="S479" s="33" t="str">
        <f>IF([6]道具信息!S479="","",[6]道具信息!S479)</f>
        <v/>
      </c>
      <c r="T479" s="33" t="str">
        <f>IF([6]道具信息!T479="","",[6]道具信息!T479)</f>
        <v/>
      </c>
      <c r="U479" s="33" t="str">
        <f>IF([6]道具信息!U479="","",[6]道具信息!U479)</f>
        <v/>
      </c>
      <c r="V479" s="33" t="str">
        <f>IF([6]道具信息!V479="","",[6]道具信息!V479)</f>
        <v/>
      </c>
      <c r="W479" s="33" t="str">
        <f>IF([6]道具信息!W479="","",[6]道具信息!W479)</f>
        <v/>
      </c>
      <c r="X479" s="33" t="str">
        <f>IF([6]道具信息!X479="","",[6]道具信息!X479)</f>
        <v/>
      </c>
      <c r="Y479" s="33" t="str">
        <f>IF([6]道具信息!Y479="","",[6]道具信息!Y479)</f>
        <v/>
      </c>
      <c r="Z479" s="33" t="str">
        <f>IF([6]道具信息!Z479="","",[6]道具信息!Z479)</f>
        <v/>
      </c>
    </row>
    <row r="480" spans="1:26" x14ac:dyDescent="0.15">
      <c r="A480" s="33" t="str">
        <f>IF([6]道具信息!A480="","",[6]道具信息!A480)</f>
        <v/>
      </c>
      <c r="B480" s="33" t="str">
        <f>IF([6]道具信息!B480="","",[6]道具信息!B480)</f>
        <v/>
      </c>
      <c r="C480" s="33" t="str">
        <f>IF([6]道具信息!C480="","",[6]道具信息!C480)</f>
        <v/>
      </c>
      <c r="D480" s="33" t="str">
        <f>IF([6]道具信息!D480="","",[6]道具信息!D480)</f>
        <v/>
      </c>
      <c r="E480" s="33" t="str">
        <f>IF([6]道具信息!E480="","",[6]道具信息!E480)</f>
        <v/>
      </c>
      <c r="F480" s="33" t="str">
        <f>IF([6]道具信息!F480="","",[6]道具信息!F480)</f>
        <v/>
      </c>
      <c r="G480" s="33" t="str">
        <f>IF([6]道具信息!G480="","",[6]道具信息!G480)</f>
        <v/>
      </c>
      <c r="H480" s="33" t="str">
        <f>IF([6]道具信息!H480="","",[6]道具信息!H480)</f>
        <v/>
      </c>
      <c r="I480" s="33" t="str">
        <f>IF([6]道具信息!I480="","",[6]道具信息!I480)</f>
        <v/>
      </c>
      <c r="J480" s="33" t="str">
        <f>IF([6]道具信息!J480="","",[6]道具信息!J480)</f>
        <v/>
      </c>
      <c r="K480" s="33" t="str">
        <f>IF([6]道具信息!K480="","",[6]道具信息!K480)</f>
        <v/>
      </c>
      <c r="L480" s="33" t="str">
        <f>IF([6]道具信息!L480="","",[6]道具信息!L480)</f>
        <v/>
      </c>
      <c r="M480" s="33" t="str">
        <f>IF([6]道具信息!M480="","",[6]道具信息!M480)</f>
        <v/>
      </c>
      <c r="N480" s="33" t="str">
        <f>IF([6]道具信息!N480="","",[6]道具信息!N480)</f>
        <v/>
      </c>
      <c r="O480" s="33" t="str">
        <f>IF([6]道具信息!O480="","",[6]道具信息!O480)</f>
        <v/>
      </c>
      <c r="P480" s="33" t="str">
        <f>IF([6]道具信息!P480="","",[6]道具信息!P480)</f>
        <v/>
      </c>
      <c r="Q480" s="33" t="str">
        <f>IF([6]道具信息!Q480="","",[6]道具信息!Q480)</f>
        <v/>
      </c>
      <c r="R480" s="33" t="str">
        <f>IF([6]道具信息!R480="","",[6]道具信息!R480)</f>
        <v/>
      </c>
      <c r="S480" s="33" t="str">
        <f>IF([6]道具信息!S480="","",[6]道具信息!S480)</f>
        <v/>
      </c>
      <c r="T480" s="33" t="str">
        <f>IF([6]道具信息!T480="","",[6]道具信息!T480)</f>
        <v/>
      </c>
      <c r="U480" s="33" t="str">
        <f>IF([6]道具信息!U480="","",[6]道具信息!U480)</f>
        <v/>
      </c>
      <c r="V480" s="33" t="str">
        <f>IF([6]道具信息!V480="","",[6]道具信息!V480)</f>
        <v/>
      </c>
      <c r="W480" s="33" t="str">
        <f>IF([6]道具信息!W480="","",[6]道具信息!W480)</f>
        <v/>
      </c>
      <c r="X480" s="33" t="str">
        <f>IF([6]道具信息!X480="","",[6]道具信息!X480)</f>
        <v/>
      </c>
      <c r="Y480" s="33" t="str">
        <f>IF([6]道具信息!Y480="","",[6]道具信息!Y480)</f>
        <v/>
      </c>
      <c r="Z480" s="33" t="str">
        <f>IF([6]道具信息!Z480="","",[6]道具信息!Z480)</f>
        <v/>
      </c>
    </row>
    <row r="481" spans="1:26" x14ac:dyDescent="0.15">
      <c r="A481" s="33" t="str">
        <f>IF([6]道具信息!A481="","",[6]道具信息!A481)</f>
        <v/>
      </c>
      <c r="B481" s="33" t="str">
        <f>IF([6]道具信息!B481="","",[6]道具信息!B481)</f>
        <v/>
      </c>
      <c r="C481" s="33" t="str">
        <f>IF([6]道具信息!C481="","",[6]道具信息!C481)</f>
        <v/>
      </c>
      <c r="D481" s="33" t="str">
        <f>IF([6]道具信息!D481="","",[6]道具信息!D481)</f>
        <v/>
      </c>
      <c r="E481" s="33" t="str">
        <f>IF([6]道具信息!E481="","",[6]道具信息!E481)</f>
        <v/>
      </c>
      <c r="F481" s="33" t="str">
        <f>IF([6]道具信息!F481="","",[6]道具信息!F481)</f>
        <v/>
      </c>
      <c r="G481" s="33" t="str">
        <f>IF([6]道具信息!G481="","",[6]道具信息!G481)</f>
        <v/>
      </c>
      <c r="H481" s="33" t="str">
        <f>IF([6]道具信息!H481="","",[6]道具信息!H481)</f>
        <v/>
      </c>
      <c r="I481" s="33" t="str">
        <f>IF([6]道具信息!I481="","",[6]道具信息!I481)</f>
        <v/>
      </c>
      <c r="J481" s="33" t="str">
        <f>IF([6]道具信息!J481="","",[6]道具信息!J481)</f>
        <v/>
      </c>
      <c r="K481" s="33" t="str">
        <f>IF([6]道具信息!K481="","",[6]道具信息!K481)</f>
        <v/>
      </c>
      <c r="L481" s="33" t="str">
        <f>IF([6]道具信息!L481="","",[6]道具信息!L481)</f>
        <v/>
      </c>
      <c r="M481" s="33" t="str">
        <f>IF([6]道具信息!M481="","",[6]道具信息!M481)</f>
        <v/>
      </c>
      <c r="N481" s="33" t="str">
        <f>IF([6]道具信息!N481="","",[6]道具信息!N481)</f>
        <v/>
      </c>
      <c r="O481" s="33" t="str">
        <f>IF([6]道具信息!O481="","",[6]道具信息!O481)</f>
        <v/>
      </c>
      <c r="P481" s="33" t="str">
        <f>IF([6]道具信息!P481="","",[6]道具信息!P481)</f>
        <v/>
      </c>
      <c r="Q481" s="33" t="str">
        <f>IF([6]道具信息!Q481="","",[6]道具信息!Q481)</f>
        <v/>
      </c>
      <c r="R481" s="33" t="str">
        <f>IF([6]道具信息!R481="","",[6]道具信息!R481)</f>
        <v/>
      </c>
      <c r="S481" s="33" t="str">
        <f>IF([6]道具信息!S481="","",[6]道具信息!S481)</f>
        <v/>
      </c>
      <c r="T481" s="33" t="str">
        <f>IF([6]道具信息!T481="","",[6]道具信息!T481)</f>
        <v/>
      </c>
      <c r="U481" s="33" t="str">
        <f>IF([6]道具信息!U481="","",[6]道具信息!U481)</f>
        <v/>
      </c>
      <c r="V481" s="33" t="str">
        <f>IF([6]道具信息!V481="","",[6]道具信息!V481)</f>
        <v/>
      </c>
      <c r="W481" s="33" t="str">
        <f>IF([6]道具信息!W481="","",[6]道具信息!W481)</f>
        <v/>
      </c>
      <c r="X481" s="33" t="str">
        <f>IF([6]道具信息!X481="","",[6]道具信息!X481)</f>
        <v/>
      </c>
      <c r="Y481" s="33" t="str">
        <f>IF([6]道具信息!Y481="","",[6]道具信息!Y481)</f>
        <v/>
      </c>
      <c r="Z481" s="33" t="str">
        <f>IF([6]道具信息!Z481="","",[6]道具信息!Z481)</f>
        <v/>
      </c>
    </row>
    <row r="482" spans="1:26" x14ac:dyDescent="0.15">
      <c r="A482" s="33" t="str">
        <f>IF([6]道具信息!A482="","",[6]道具信息!A482)</f>
        <v/>
      </c>
      <c r="B482" s="33" t="str">
        <f>IF([6]道具信息!B482="","",[6]道具信息!B482)</f>
        <v/>
      </c>
      <c r="C482" s="33" t="str">
        <f>IF([6]道具信息!C482="","",[6]道具信息!C482)</f>
        <v/>
      </c>
      <c r="D482" s="33" t="str">
        <f>IF([6]道具信息!D482="","",[6]道具信息!D482)</f>
        <v/>
      </c>
      <c r="E482" s="33" t="str">
        <f>IF([6]道具信息!E482="","",[6]道具信息!E482)</f>
        <v/>
      </c>
      <c r="F482" s="33" t="str">
        <f>IF([6]道具信息!F482="","",[6]道具信息!F482)</f>
        <v/>
      </c>
      <c r="G482" s="33" t="str">
        <f>IF([6]道具信息!G482="","",[6]道具信息!G482)</f>
        <v/>
      </c>
      <c r="H482" s="33" t="str">
        <f>IF([6]道具信息!H482="","",[6]道具信息!H482)</f>
        <v/>
      </c>
      <c r="I482" s="33" t="str">
        <f>IF([6]道具信息!I482="","",[6]道具信息!I482)</f>
        <v/>
      </c>
      <c r="J482" s="33" t="str">
        <f>IF([6]道具信息!J482="","",[6]道具信息!J482)</f>
        <v/>
      </c>
      <c r="K482" s="33" t="str">
        <f>IF([6]道具信息!K482="","",[6]道具信息!K482)</f>
        <v/>
      </c>
      <c r="L482" s="33" t="str">
        <f>IF([6]道具信息!L482="","",[6]道具信息!L482)</f>
        <v/>
      </c>
      <c r="M482" s="33" t="str">
        <f>IF([6]道具信息!M482="","",[6]道具信息!M482)</f>
        <v/>
      </c>
      <c r="N482" s="33" t="str">
        <f>IF([6]道具信息!N482="","",[6]道具信息!N482)</f>
        <v/>
      </c>
      <c r="O482" s="33" t="str">
        <f>IF([6]道具信息!O482="","",[6]道具信息!O482)</f>
        <v/>
      </c>
      <c r="P482" s="33" t="str">
        <f>IF([6]道具信息!P482="","",[6]道具信息!P482)</f>
        <v/>
      </c>
      <c r="Q482" s="33" t="str">
        <f>IF([6]道具信息!Q482="","",[6]道具信息!Q482)</f>
        <v/>
      </c>
      <c r="R482" s="33" t="str">
        <f>IF([6]道具信息!R482="","",[6]道具信息!R482)</f>
        <v/>
      </c>
      <c r="S482" s="33" t="str">
        <f>IF([6]道具信息!S482="","",[6]道具信息!S482)</f>
        <v/>
      </c>
      <c r="T482" s="33" t="str">
        <f>IF([6]道具信息!T482="","",[6]道具信息!T482)</f>
        <v/>
      </c>
      <c r="U482" s="33" t="str">
        <f>IF([6]道具信息!U482="","",[6]道具信息!U482)</f>
        <v/>
      </c>
      <c r="V482" s="33" t="str">
        <f>IF([6]道具信息!V482="","",[6]道具信息!V482)</f>
        <v/>
      </c>
      <c r="W482" s="33" t="str">
        <f>IF([6]道具信息!W482="","",[6]道具信息!W482)</f>
        <v/>
      </c>
      <c r="X482" s="33" t="str">
        <f>IF([6]道具信息!X482="","",[6]道具信息!X482)</f>
        <v/>
      </c>
      <c r="Y482" s="33" t="str">
        <f>IF([6]道具信息!Y482="","",[6]道具信息!Y482)</f>
        <v/>
      </c>
      <c r="Z482" s="33" t="str">
        <f>IF([6]道具信息!Z482="","",[6]道具信息!Z482)</f>
        <v/>
      </c>
    </row>
    <row r="483" spans="1:26" x14ac:dyDescent="0.15">
      <c r="A483" s="33" t="str">
        <f>IF([6]道具信息!A483="","",[6]道具信息!A483)</f>
        <v/>
      </c>
      <c r="B483" s="33" t="str">
        <f>IF([6]道具信息!B483="","",[6]道具信息!B483)</f>
        <v/>
      </c>
      <c r="C483" s="33" t="str">
        <f>IF([6]道具信息!C483="","",[6]道具信息!C483)</f>
        <v/>
      </c>
      <c r="D483" s="33" t="str">
        <f>IF([6]道具信息!D483="","",[6]道具信息!D483)</f>
        <v/>
      </c>
      <c r="E483" s="33" t="str">
        <f>IF([6]道具信息!E483="","",[6]道具信息!E483)</f>
        <v/>
      </c>
      <c r="F483" s="33" t="str">
        <f>IF([6]道具信息!F483="","",[6]道具信息!F483)</f>
        <v/>
      </c>
      <c r="G483" s="33" t="str">
        <f>IF([6]道具信息!G483="","",[6]道具信息!G483)</f>
        <v/>
      </c>
      <c r="H483" s="33" t="str">
        <f>IF([6]道具信息!H483="","",[6]道具信息!H483)</f>
        <v/>
      </c>
      <c r="I483" s="33" t="str">
        <f>IF([6]道具信息!I483="","",[6]道具信息!I483)</f>
        <v/>
      </c>
      <c r="J483" s="33" t="str">
        <f>IF([6]道具信息!J483="","",[6]道具信息!J483)</f>
        <v/>
      </c>
      <c r="K483" s="33" t="str">
        <f>IF([6]道具信息!K483="","",[6]道具信息!K483)</f>
        <v/>
      </c>
      <c r="L483" s="33" t="str">
        <f>IF([6]道具信息!L483="","",[6]道具信息!L483)</f>
        <v/>
      </c>
      <c r="M483" s="33" t="str">
        <f>IF([6]道具信息!M483="","",[6]道具信息!M483)</f>
        <v/>
      </c>
      <c r="N483" s="33" t="str">
        <f>IF([6]道具信息!N483="","",[6]道具信息!N483)</f>
        <v/>
      </c>
      <c r="O483" s="33" t="str">
        <f>IF([6]道具信息!O483="","",[6]道具信息!O483)</f>
        <v/>
      </c>
      <c r="P483" s="33" t="str">
        <f>IF([6]道具信息!P483="","",[6]道具信息!P483)</f>
        <v/>
      </c>
      <c r="Q483" s="33" t="str">
        <f>IF([6]道具信息!Q483="","",[6]道具信息!Q483)</f>
        <v/>
      </c>
      <c r="R483" s="33" t="str">
        <f>IF([6]道具信息!R483="","",[6]道具信息!R483)</f>
        <v/>
      </c>
      <c r="S483" s="33" t="str">
        <f>IF([6]道具信息!S483="","",[6]道具信息!S483)</f>
        <v/>
      </c>
      <c r="T483" s="33" t="str">
        <f>IF([6]道具信息!T483="","",[6]道具信息!T483)</f>
        <v/>
      </c>
      <c r="U483" s="33" t="str">
        <f>IF([6]道具信息!U483="","",[6]道具信息!U483)</f>
        <v/>
      </c>
      <c r="V483" s="33" t="str">
        <f>IF([6]道具信息!V483="","",[6]道具信息!V483)</f>
        <v/>
      </c>
      <c r="W483" s="33" t="str">
        <f>IF([6]道具信息!W483="","",[6]道具信息!W483)</f>
        <v/>
      </c>
      <c r="X483" s="33" t="str">
        <f>IF([6]道具信息!X483="","",[6]道具信息!X483)</f>
        <v/>
      </c>
      <c r="Y483" s="33" t="str">
        <f>IF([6]道具信息!Y483="","",[6]道具信息!Y483)</f>
        <v/>
      </c>
      <c r="Z483" s="33" t="str">
        <f>IF([6]道具信息!Z483="","",[6]道具信息!Z483)</f>
        <v/>
      </c>
    </row>
    <row r="484" spans="1:26" x14ac:dyDescent="0.15">
      <c r="A484" s="33" t="str">
        <f>IF([6]道具信息!A484="","",[6]道具信息!A484)</f>
        <v/>
      </c>
      <c r="B484" s="33" t="str">
        <f>IF([6]道具信息!B484="","",[6]道具信息!B484)</f>
        <v/>
      </c>
      <c r="C484" s="33" t="str">
        <f>IF([6]道具信息!C484="","",[6]道具信息!C484)</f>
        <v/>
      </c>
      <c r="D484" s="33" t="str">
        <f>IF([6]道具信息!D484="","",[6]道具信息!D484)</f>
        <v/>
      </c>
      <c r="E484" s="33" t="str">
        <f>IF([6]道具信息!E484="","",[6]道具信息!E484)</f>
        <v/>
      </c>
      <c r="F484" s="33" t="str">
        <f>IF([6]道具信息!F484="","",[6]道具信息!F484)</f>
        <v/>
      </c>
      <c r="G484" s="33" t="str">
        <f>IF([6]道具信息!G484="","",[6]道具信息!G484)</f>
        <v/>
      </c>
      <c r="H484" s="33" t="str">
        <f>IF([6]道具信息!H484="","",[6]道具信息!H484)</f>
        <v/>
      </c>
      <c r="I484" s="33" t="str">
        <f>IF([6]道具信息!I484="","",[6]道具信息!I484)</f>
        <v/>
      </c>
      <c r="J484" s="33" t="str">
        <f>IF([6]道具信息!J484="","",[6]道具信息!J484)</f>
        <v/>
      </c>
      <c r="K484" s="33" t="str">
        <f>IF([6]道具信息!K484="","",[6]道具信息!K484)</f>
        <v/>
      </c>
      <c r="L484" s="33" t="str">
        <f>IF([6]道具信息!L484="","",[6]道具信息!L484)</f>
        <v/>
      </c>
      <c r="M484" s="33" t="str">
        <f>IF([6]道具信息!M484="","",[6]道具信息!M484)</f>
        <v/>
      </c>
      <c r="N484" s="33" t="str">
        <f>IF([6]道具信息!N484="","",[6]道具信息!N484)</f>
        <v/>
      </c>
      <c r="O484" s="33" t="str">
        <f>IF([6]道具信息!O484="","",[6]道具信息!O484)</f>
        <v/>
      </c>
      <c r="P484" s="33" t="str">
        <f>IF([6]道具信息!P484="","",[6]道具信息!P484)</f>
        <v/>
      </c>
      <c r="Q484" s="33" t="str">
        <f>IF([6]道具信息!Q484="","",[6]道具信息!Q484)</f>
        <v/>
      </c>
      <c r="R484" s="33" t="str">
        <f>IF([6]道具信息!R484="","",[6]道具信息!R484)</f>
        <v/>
      </c>
      <c r="S484" s="33" t="str">
        <f>IF([6]道具信息!S484="","",[6]道具信息!S484)</f>
        <v/>
      </c>
      <c r="T484" s="33" t="str">
        <f>IF([6]道具信息!T484="","",[6]道具信息!T484)</f>
        <v/>
      </c>
      <c r="U484" s="33" t="str">
        <f>IF([6]道具信息!U484="","",[6]道具信息!U484)</f>
        <v/>
      </c>
      <c r="V484" s="33" t="str">
        <f>IF([6]道具信息!V484="","",[6]道具信息!V484)</f>
        <v/>
      </c>
      <c r="W484" s="33" t="str">
        <f>IF([6]道具信息!W484="","",[6]道具信息!W484)</f>
        <v/>
      </c>
      <c r="X484" s="33" t="str">
        <f>IF([6]道具信息!X484="","",[6]道具信息!X484)</f>
        <v/>
      </c>
      <c r="Y484" s="33" t="str">
        <f>IF([6]道具信息!Y484="","",[6]道具信息!Y484)</f>
        <v/>
      </c>
      <c r="Z484" s="33" t="str">
        <f>IF([6]道具信息!Z484="","",[6]道具信息!Z484)</f>
        <v/>
      </c>
    </row>
    <row r="485" spans="1:26" x14ac:dyDescent="0.15">
      <c r="A485" s="33" t="str">
        <f>IF([6]道具信息!A485="","",[6]道具信息!A485)</f>
        <v/>
      </c>
      <c r="B485" s="33" t="str">
        <f>IF([6]道具信息!B485="","",[6]道具信息!B485)</f>
        <v/>
      </c>
      <c r="C485" s="33" t="str">
        <f>IF([6]道具信息!C485="","",[6]道具信息!C485)</f>
        <v/>
      </c>
      <c r="D485" s="33" t="str">
        <f>IF([6]道具信息!D485="","",[6]道具信息!D485)</f>
        <v/>
      </c>
      <c r="E485" s="33" t="str">
        <f>IF([6]道具信息!E485="","",[6]道具信息!E485)</f>
        <v/>
      </c>
      <c r="F485" s="33" t="str">
        <f>IF([6]道具信息!F485="","",[6]道具信息!F485)</f>
        <v/>
      </c>
      <c r="G485" s="33" t="str">
        <f>IF([6]道具信息!G485="","",[6]道具信息!G485)</f>
        <v/>
      </c>
      <c r="H485" s="33" t="str">
        <f>IF([6]道具信息!H485="","",[6]道具信息!H485)</f>
        <v/>
      </c>
      <c r="I485" s="33" t="str">
        <f>IF([6]道具信息!I485="","",[6]道具信息!I485)</f>
        <v/>
      </c>
      <c r="J485" s="33" t="str">
        <f>IF([6]道具信息!J485="","",[6]道具信息!J485)</f>
        <v/>
      </c>
      <c r="K485" s="33" t="str">
        <f>IF([6]道具信息!K485="","",[6]道具信息!K485)</f>
        <v/>
      </c>
      <c r="L485" s="33" t="str">
        <f>IF([6]道具信息!L485="","",[6]道具信息!L485)</f>
        <v/>
      </c>
      <c r="M485" s="33" t="str">
        <f>IF([6]道具信息!M485="","",[6]道具信息!M485)</f>
        <v/>
      </c>
      <c r="N485" s="33" t="str">
        <f>IF([6]道具信息!N485="","",[6]道具信息!N485)</f>
        <v/>
      </c>
      <c r="O485" s="33" t="str">
        <f>IF([6]道具信息!O485="","",[6]道具信息!O485)</f>
        <v/>
      </c>
      <c r="P485" s="33" t="str">
        <f>IF([6]道具信息!P485="","",[6]道具信息!P485)</f>
        <v/>
      </c>
      <c r="Q485" s="33" t="str">
        <f>IF([6]道具信息!Q485="","",[6]道具信息!Q485)</f>
        <v/>
      </c>
      <c r="R485" s="33" t="str">
        <f>IF([6]道具信息!R485="","",[6]道具信息!R485)</f>
        <v/>
      </c>
      <c r="S485" s="33" t="str">
        <f>IF([6]道具信息!S485="","",[6]道具信息!S485)</f>
        <v/>
      </c>
      <c r="T485" s="33" t="str">
        <f>IF([6]道具信息!T485="","",[6]道具信息!T485)</f>
        <v/>
      </c>
      <c r="U485" s="33" t="str">
        <f>IF([6]道具信息!U485="","",[6]道具信息!U485)</f>
        <v/>
      </c>
      <c r="V485" s="33" t="str">
        <f>IF([6]道具信息!V485="","",[6]道具信息!V485)</f>
        <v/>
      </c>
      <c r="W485" s="33" t="str">
        <f>IF([6]道具信息!W485="","",[6]道具信息!W485)</f>
        <v/>
      </c>
      <c r="X485" s="33" t="str">
        <f>IF([6]道具信息!X485="","",[6]道具信息!X485)</f>
        <v/>
      </c>
      <c r="Y485" s="33" t="str">
        <f>IF([6]道具信息!Y485="","",[6]道具信息!Y485)</f>
        <v/>
      </c>
      <c r="Z485" s="33" t="str">
        <f>IF([6]道具信息!Z485="","",[6]道具信息!Z485)</f>
        <v/>
      </c>
    </row>
    <row r="486" spans="1:26" x14ac:dyDescent="0.15">
      <c r="A486" s="33" t="str">
        <f>IF([6]道具信息!A486="","",[6]道具信息!A486)</f>
        <v/>
      </c>
      <c r="B486" s="33" t="str">
        <f>IF([6]道具信息!B486="","",[6]道具信息!B486)</f>
        <v/>
      </c>
      <c r="C486" s="33" t="str">
        <f>IF([6]道具信息!C486="","",[6]道具信息!C486)</f>
        <v/>
      </c>
      <c r="D486" s="33" t="str">
        <f>IF([6]道具信息!D486="","",[6]道具信息!D486)</f>
        <v/>
      </c>
      <c r="E486" s="33" t="str">
        <f>IF([6]道具信息!E486="","",[6]道具信息!E486)</f>
        <v/>
      </c>
      <c r="F486" s="33" t="str">
        <f>IF([6]道具信息!F486="","",[6]道具信息!F486)</f>
        <v/>
      </c>
      <c r="G486" s="33" t="str">
        <f>IF([6]道具信息!G486="","",[6]道具信息!G486)</f>
        <v/>
      </c>
      <c r="H486" s="33" t="str">
        <f>IF([6]道具信息!H486="","",[6]道具信息!H486)</f>
        <v/>
      </c>
      <c r="I486" s="33" t="str">
        <f>IF([6]道具信息!I486="","",[6]道具信息!I486)</f>
        <v/>
      </c>
      <c r="J486" s="33" t="str">
        <f>IF([6]道具信息!J486="","",[6]道具信息!J486)</f>
        <v/>
      </c>
      <c r="K486" s="33" t="str">
        <f>IF([6]道具信息!K486="","",[6]道具信息!K486)</f>
        <v/>
      </c>
      <c r="L486" s="33" t="str">
        <f>IF([6]道具信息!L486="","",[6]道具信息!L486)</f>
        <v/>
      </c>
      <c r="M486" s="33" t="str">
        <f>IF([6]道具信息!M486="","",[6]道具信息!M486)</f>
        <v/>
      </c>
      <c r="N486" s="33" t="str">
        <f>IF([6]道具信息!N486="","",[6]道具信息!N486)</f>
        <v/>
      </c>
      <c r="O486" s="33" t="str">
        <f>IF([6]道具信息!O486="","",[6]道具信息!O486)</f>
        <v/>
      </c>
      <c r="P486" s="33" t="str">
        <f>IF([6]道具信息!P486="","",[6]道具信息!P486)</f>
        <v/>
      </c>
      <c r="Q486" s="33" t="str">
        <f>IF([6]道具信息!Q486="","",[6]道具信息!Q486)</f>
        <v/>
      </c>
      <c r="R486" s="33" t="str">
        <f>IF([6]道具信息!R486="","",[6]道具信息!R486)</f>
        <v/>
      </c>
      <c r="S486" s="33" t="str">
        <f>IF([6]道具信息!S486="","",[6]道具信息!S486)</f>
        <v/>
      </c>
      <c r="T486" s="33" t="str">
        <f>IF([6]道具信息!T486="","",[6]道具信息!T486)</f>
        <v/>
      </c>
      <c r="U486" s="33" t="str">
        <f>IF([6]道具信息!U486="","",[6]道具信息!U486)</f>
        <v/>
      </c>
      <c r="V486" s="33" t="str">
        <f>IF([6]道具信息!V486="","",[6]道具信息!V486)</f>
        <v/>
      </c>
      <c r="W486" s="33" t="str">
        <f>IF([6]道具信息!W486="","",[6]道具信息!W486)</f>
        <v/>
      </c>
      <c r="X486" s="33" t="str">
        <f>IF([6]道具信息!X486="","",[6]道具信息!X486)</f>
        <v/>
      </c>
      <c r="Y486" s="33" t="str">
        <f>IF([6]道具信息!Y486="","",[6]道具信息!Y486)</f>
        <v/>
      </c>
      <c r="Z486" s="33" t="str">
        <f>IF([6]道具信息!Z486="","",[6]道具信息!Z486)</f>
        <v/>
      </c>
    </row>
    <row r="487" spans="1:26" x14ac:dyDescent="0.15">
      <c r="A487" s="33" t="str">
        <f>IF([6]道具信息!A487="","",[6]道具信息!A487)</f>
        <v/>
      </c>
      <c r="B487" s="33" t="str">
        <f>IF([6]道具信息!B487="","",[6]道具信息!B487)</f>
        <v/>
      </c>
      <c r="C487" s="33" t="str">
        <f>IF([6]道具信息!C487="","",[6]道具信息!C487)</f>
        <v/>
      </c>
      <c r="D487" s="33" t="str">
        <f>IF([6]道具信息!D487="","",[6]道具信息!D487)</f>
        <v/>
      </c>
      <c r="E487" s="33" t="str">
        <f>IF([6]道具信息!E487="","",[6]道具信息!E487)</f>
        <v/>
      </c>
      <c r="F487" s="33" t="str">
        <f>IF([6]道具信息!F487="","",[6]道具信息!F487)</f>
        <v/>
      </c>
      <c r="G487" s="33" t="str">
        <f>IF([6]道具信息!G487="","",[6]道具信息!G487)</f>
        <v/>
      </c>
      <c r="H487" s="33" t="str">
        <f>IF([6]道具信息!H487="","",[6]道具信息!H487)</f>
        <v/>
      </c>
      <c r="I487" s="33" t="str">
        <f>IF([6]道具信息!I487="","",[6]道具信息!I487)</f>
        <v/>
      </c>
      <c r="J487" s="33" t="str">
        <f>IF([6]道具信息!J487="","",[6]道具信息!J487)</f>
        <v/>
      </c>
      <c r="K487" s="33" t="str">
        <f>IF([6]道具信息!K487="","",[6]道具信息!K487)</f>
        <v/>
      </c>
      <c r="L487" s="33" t="str">
        <f>IF([6]道具信息!L487="","",[6]道具信息!L487)</f>
        <v/>
      </c>
      <c r="M487" s="33" t="str">
        <f>IF([6]道具信息!M487="","",[6]道具信息!M487)</f>
        <v/>
      </c>
      <c r="N487" s="33" t="str">
        <f>IF([6]道具信息!N487="","",[6]道具信息!N487)</f>
        <v/>
      </c>
      <c r="O487" s="33" t="str">
        <f>IF([6]道具信息!O487="","",[6]道具信息!O487)</f>
        <v/>
      </c>
      <c r="P487" s="33" t="str">
        <f>IF([6]道具信息!P487="","",[6]道具信息!P487)</f>
        <v/>
      </c>
      <c r="Q487" s="33" t="str">
        <f>IF([6]道具信息!Q487="","",[6]道具信息!Q487)</f>
        <v/>
      </c>
      <c r="R487" s="33" t="str">
        <f>IF([6]道具信息!R487="","",[6]道具信息!R487)</f>
        <v/>
      </c>
      <c r="S487" s="33" t="str">
        <f>IF([6]道具信息!S487="","",[6]道具信息!S487)</f>
        <v/>
      </c>
      <c r="T487" s="33" t="str">
        <f>IF([6]道具信息!T487="","",[6]道具信息!T487)</f>
        <v/>
      </c>
      <c r="U487" s="33" t="str">
        <f>IF([6]道具信息!U487="","",[6]道具信息!U487)</f>
        <v/>
      </c>
      <c r="V487" s="33" t="str">
        <f>IF([6]道具信息!V487="","",[6]道具信息!V487)</f>
        <v/>
      </c>
      <c r="W487" s="33" t="str">
        <f>IF([6]道具信息!W487="","",[6]道具信息!W487)</f>
        <v/>
      </c>
      <c r="X487" s="33" t="str">
        <f>IF([6]道具信息!X487="","",[6]道具信息!X487)</f>
        <v/>
      </c>
      <c r="Y487" s="33" t="str">
        <f>IF([6]道具信息!Y487="","",[6]道具信息!Y487)</f>
        <v/>
      </c>
      <c r="Z487" s="33" t="str">
        <f>IF([6]道具信息!Z487="","",[6]道具信息!Z487)</f>
        <v/>
      </c>
    </row>
    <row r="488" spans="1:26" x14ac:dyDescent="0.15">
      <c r="A488" s="33" t="str">
        <f>IF([6]道具信息!A488="","",[6]道具信息!A488)</f>
        <v/>
      </c>
      <c r="B488" s="33" t="str">
        <f>IF([6]道具信息!B488="","",[6]道具信息!B488)</f>
        <v/>
      </c>
      <c r="C488" s="33" t="str">
        <f>IF([6]道具信息!C488="","",[6]道具信息!C488)</f>
        <v/>
      </c>
      <c r="D488" s="33" t="str">
        <f>IF([6]道具信息!D488="","",[6]道具信息!D488)</f>
        <v/>
      </c>
      <c r="E488" s="33" t="str">
        <f>IF([6]道具信息!E488="","",[6]道具信息!E488)</f>
        <v/>
      </c>
      <c r="F488" s="33" t="str">
        <f>IF([6]道具信息!F488="","",[6]道具信息!F488)</f>
        <v/>
      </c>
      <c r="G488" s="33" t="str">
        <f>IF([6]道具信息!G488="","",[6]道具信息!G488)</f>
        <v/>
      </c>
      <c r="H488" s="33" t="str">
        <f>IF([6]道具信息!H488="","",[6]道具信息!H488)</f>
        <v/>
      </c>
      <c r="I488" s="33" t="str">
        <f>IF([6]道具信息!I488="","",[6]道具信息!I488)</f>
        <v/>
      </c>
      <c r="J488" s="33" t="str">
        <f>IF([6]道具信息!J488="","",[6]道具信息!J488)</f>
        <v/>
      </c>
      <c r="K488" s="33" t="str">
        <f>IF([6]道具信息!K488="","",[6]道具信息!K488)</f>
        <v/>
      </c>
      <c r="L488" s="33" t="str">
        <f>IF([6]道具信息!L488="","",[6]道具信息!L488)</f>
        <v/>
      </c>
      <c r="M488" s="33" t="str">
        <f>IF([6]道具信息!M488="","",[6]道具信息!M488)</f>
        <v/>
      </c>
      <c r="N488" s="33" t="str">
        <f>IF([6]道具信息!N488="","",[6]道具信息!N488)</f>
        <v/>
      </c>
      <c r="O488" s="33" t="str">
        <f>IF([6]道具信息!O488="","",[6]道具信息!O488)</f>
        <v/>
      </c>
      <c r="P488" s="33" t="str">
        <f>IF([6]道具信息!P488="","",[6]道具信息!P488)</f>
        <v/>
      </c>
      <c r="Q488" s="33" t="str">
        <f>IF([6]道具信息!Q488="","",[6]道具信息!Q488)</f>
        <v/>
      </c>
      <c r="R488" s="33" t="str">
        <f>IF([6]道具信息!R488="","",[6]道具信息!R488)</f>
        <v/>
      </c>
      <c r="S488" s="33" t="str">
        <f>IF([6]道具信息!S488="","",[6]道具信息!S488)</f>
        <v/>
      </c>
      <c r="T488" s="33" t="str">
        <f>IF([6]道具信息!T488="","",[6]道具信息!T488)</f>
        <v/>
      </c>
      <c r="U488" s="33" t="str">
        <f>IF([6]道具信息!U488="","",[6]道具信息!U488)</f>
        <v/>
      </c>
      <c r="V488" s="33" t="str">
        <f>IF([6]道具信息!V488="","",[6]道具信息!V488)</f>
        <v/>
      </c>
      <c r="W488" s="33" t="str">
        <f>IF([6]道具信息!W488="","",[6]道具信息!W488)</f>
        <v/>
      </c>
      <c r="X488" s="33" t="str">
        <f>IF([6]道具信息!X488="","",[6]道具信息!X488)</f>
        <v/>
      </c>
      <c r="Y488" s="33" t="str">
        <f>IF([6]道具信息!Y488="","",[6]道具信息!Y488)</f>
        <v/>
      </c>
      <c r="Z488" s="33" t="str">
        <f>IF([6]道具信息!Z488="","",[6]道具信息!Z488)</f>
        <v/>
      </c>
    </row>
    <row r="489" spans="1:26" x14ac:dyDescent="0.15">
      <c r="A489" s="33" t="str">
        <f>IF([6]道具信息!A489="","",[6]道具信息!A489)</f>
        <v/>
      </c>
      <c r="B489" s="33" t="str">
        <f>IF([6]道具信息!B489="","",[6]道具信息!B489)</f>
        <v/>
      </c>
      <c r="C489" s="33" t="str">
        <f>IF([6]道具信息!C489="","",[6]道具信息!C489)</f>
        <v/>
      </c>
      <c r="D489" s="33" t="str">
        <f>IF([6]道具信息!D489="","",[6]道具信息!D489)</f>
        <v/>
      </c>
      <c r="E489" s="33" t="str">
        <f>IF([6]道具信息!E489="","",[6]道具信息!E489)</f>
        <v/>
      </c>
      <c r="F489" s="33" t="str">
        <f>IF([6]道具信息!F489="","",[6]道具信息!F489)</f>
        <v/>
      </c>
      <c r="G489" s="33" t="str">
        <f>IF([6]道具信息!G489="","",[6]道具信息!G489)</f>
        <v/>
      </c>
      <c r="H489" s="33" t="str">
        <f>IF([6]道具信息!H489="","",[6]道具信息!H489)</f>
        <v/>
      </c>
      <c r="I489" s="33" t="str">
        <f>IF([6]道具信息!I489="","",[6]道具信息!I489)</f>
        <v/>
      </c>
      <c r="J489" s="33" t="str">
        <f>IF([6]道具信息!J489="","",[6]道具信息!J489)</f>
        <v/>
      </c>
      <c r="K489" s="33" t="str">
        <f>IF([6]道具信息!K489="","",[6]道具信息!K489)</f>
        <v/>
      </c>
      <c r="L489" s="33" t="str">
        <f>IF([6]道具信息!L489="","",[6]道具信息!L489)</f>
        <v/>
      </c>
      <c r="M489" s="33" t="str">
        <f>IF([6]道具信息!M489="","",[6]道具信息!M489)</f>
        <v/>
      </c>
      <c r="N489" s="33" t="str">
        <f>IF([6]道具信息!N489="","",[6]道具信息!N489)</f>
        <v/>
      </c>
      <c r="O489" s="33" t="str">
        <f>IF([6]道具信息!O489="","",[6]道具信息!O489)</f>
        <v/>
      </c>
      <c r="P489" s="33" t="str">
        <f>IF([6]道具信息!P489="","",[6]道具信息!P489)</f>
        <v/>
      </c>
      <c r="Q489" s="33" t="str">
        <f>IF([6]道具信息!Q489="","",[6]道具信息!Q489)</f>
        <v/>
      </c>
      <c r="R489" s="33" t="str">
        <f>IF([6]道具信息!R489="","",[6]道具信息!R489)</f>
        <v/>
      </c>
      <c r="S489" s="33" t="str">
        <f>IF([6]道具信息!S489="","",[6]道具信息!S489)</f>
        <v/>
      </c>
      <c r="T489" s="33" t="str">
        <f>IF([6]道具信息!T489="","",[6]道具信息!T489)</f>
        <v/>
      </c>
      <c r="U489" s="33" t="str">
        <f>IF([6]道具信息!U489="","",[6]道具信息!U489)</f>
        <v/>
      </c>
      <c r="V489" s="33" t="str">
        <f>IF([6]道具信息!V489="","",[6]道具信息!V489)</f>
        <v/>
      </c>
      <c r="W489" s="33" t="str">
        <f>IF([6]道具信息!W489="","",[6]道具信息!W489)</f>
        <v/>
      </c>
      <c r="X489" s="33" t="str">
        <f>IF([6]道具信息!X489="","",[6]道具信息!X489)</f>
        <v/>
      </c>
      <c r="Y489" s="33" t="str">
        <f>IF([6]道具信息!Y489="","",[6]道具信息!Y489)</f>
        <v/>
      </c>
      <c r="Z489" s="33" t="str">
        <f>IF([6]道具信息!Z489="","",[6]道具信息!Z489)</f>
        <v/>
      </c>
    </row>
    <row r="490" spans="1:26" x14ac:dyDescent="0.15">
      <c r="A490" s="33" t="str">
        <f>IF([6]道具信息!A490="","",[6]道具信息!A490)</f>
        <v/>
      </c>
      <c r="B490" s="33" t="str">
        <f>IF([6]道具信息!B490="","",[6]道具信息!B490)</f>
        <v/>
      </c>
      <c r="C490" s="33" t="str">
        <f>IF([6]道具信息!C490="","",[6]道具信息!C490)</f>
        <v/>
      </c>
      <c r="D490" s="33" t="str">
        <f>IF([6]道具信息!D490="","",[6]道具信息!D490)</f>
        <v/>
      </c>
      <c r="E490" s="33" t="str">
        <f>IF([6]道具信息!E490="","",[6]道具信息!E490)</f>
        <v/>
      </c>
      <c r="F490" s="33" t="str">
        <f>IF([6]道具信息!F490="","",[6]道具信息!F490)</f>
        <v/>
      </c>
      <c r="G490" s="33" t="str">
        <f>IF([6]道具信息!G490="","",[6]道具信息!G490)</f>
        <v/>
      </c>
      <c r="H490" s="33" t="str">
        <f>IF([6]道具信息!H490="","",[6]道具信息!H490)</f>
        <v/>
      </c>
      <c r="I490" s="33" t="str">
        <f>IF([6]道具信息!I490="","",[6]道具信息!I490)</f>
        <v/>
      </c>
      <c r="J490" s="33" t="str">
        <f>IF([6]道具信息!J490="","",[6]道具信息!J490)</f>
        <v/>
      </c>
      <c r="K490" s="33" t="str">
        <f>IF([6]道具信息!K490="","",[6]道具信息!K490)</f>
        <v/>
      </c>
      <c r="L490" s="33" t="str">
        <f>IF([6]道具信息!L490="","",[6]道具信息!L490)</f>
        <v/>
      </c>
      <c r="M490" s="33" t="str">
        <f>IF([6]道具信息!M490="","",[6]道具信息!M490)</f>
        <v/>
      </c>
      <c r="N490" s="33" t="str">
        <f>IF([6]道具信息!N490="","",[6]道具信息!N490)</f>
        <v/>
      </c>
      <c r="O490" s="33" t="str">
        <f>IF([6]道具信息!O490="","",[6]道具信息!O490)</f>
        <v/>
      </c>
      <c r="P490" s="33" t="str">
        <f>IF([6]道具信息!P490="","",[6]道具信息!P490)</f>
        <v/>
      </c>
      <c r="Q490" s="33" t="str">
        <f>IF([6]道具信息!Q490="","",[6]道具信息!Q490)</f>
        <v/>
      </c>
      <c r="R490" s="33" t="str">
        <f>IF([6]道具信息!R490="","",[6]道具信息!R490)</f>
        <v/>
      </c>
      <c r="S490" s="33" t="str">
        <f>IF([6]道具信息!S490="","",[6]道具信息!S490)</f>
        <v/>
      </c>
      <c r="T490" s="33" t="str">
        <f>IF([6]道具信息!T490="","",[6]道具信息!T490)</f>
        <v/>
      </c>
      <c r="U490" s="33" t="str">
        <f>IF([6]道具信息!U490="","",[6]道具信息!U490)</f>
        <v/>
      </c>
      <c r="V490" s="33" t="str">
        <f>IF([6]道具信息!V490="","",[6]道具信息!V490)</f>
        <v/>
      </c>
      <c r="W490" s="33" t="str">
        <f>IF([6]道具信息!W490="","",[6]道具信息!W490)</f>
        <v/>
      </c>
      <c r="X490" s="33" t="str">
        <f>IF([6]道具信息!X490="","",[6]道具信息!X490)</f>
        <v/>
      </c>
      <c r="Y490" s="33" t="str">
        <f>IF([6]道具信息!Y490="","",[6]道具信息!Y490)</f>
        <v/>
      </c>
      <c r="Z490" s="33" t="str">
        <f>IF([6]道具信息!Z490="","",[6]道具信息!Z490)</f>
        <v/>
      </c>
    </row>
    <row r="491" spans="1:26" x14ac:dyDescent="0.15">
      <c r="A491" s="33" t="str">
        <f>IF([6]道具信息!A491="","",[6]道具信息!A491)</f>
        <v/>
      </c>
      <c r="B491" s="33" t="str">
        <f>IF([6]道具信息!B491="","",[6]道具信息!B491)</f>
        <v/>
      </c>
      <c r="C491" s="33" t="str">
        <f>IF([6]道具信息!C491="","",[6]道具信息!C491)</f>
        <v/>
      </c>
      <c r="D491" s="33" t="str">
        <f>IF([6]道具信息!D491="","",[6]道具信息!D491)</f>
        <v/>
      </c>
      <c r="E491" s="33" t="str">
        <f>IF([6]道具信息!E491="","",[6]道具信息!E491)</f>
        <v/>
      </c>
      <c r="F491" s="33" t="str">
        <f>IF([6]道具信息!F491="","",[6]道具信息!F491)</f>
        <v/>
      </c>
      <c r="G491" s="33" t="str">
        <f>IF([6]道具信息!G491="","",[6]道具信息!G491)</f>
        <v/>
      </c>
      <c r="H491" s="33" t="str">
        <f>IF([6]道具信息!H491="","",[6]道具信息!H491)</f>
        <v/>
      </c>
      <c r="I491" s="33" t="str">
        <f>IF([6]道具信息!I491="","",[6]道具信息!I491)</f>
        <v/>
      </c>
      <c r="J491" s="33" t="str">
        <f>IF([6]道具信息!J491="","",[6]道具信息!J491)</f>
        <v/>
      </c>
      <c r="K491" s="33" t="str">
        <f>IF([6]道具信息!K491="","",[6]道具信息!K491)</f>
        <v/>
      </c>
      <c r="L491" s="33" t="str">
        <f>IF([6]道具信息!L491="","",[6]道具信息!L491)</f>
        <v/>
      </c>
      <c r="M491" s="33" t="str">
        <f>IF([6]道具信息!M491="","",[6]道具信息!M491)</f>
        <v/>
      </c>
      <c r="N491" s="33" t="str">
        <f>IF([6]道具信息!N491="","",[6]道具信息!N491)</f>
        <v/>
      </c>
      <c r="O491" s="33" t="str">
        <f>IF([6]道具信息!O491="","",[6]道具信息!O491)</f>
        <v/>
      </c>
      <c r="P491" s="33" t="str">
        <f>IF([6]道具信息!P491="","",[6]道具信息!P491)</f>
        <v/>
      </c>
      <c r="Q491" s="33" t="str">
        <f>IF([6]道具信息!Q491="","",[6]道具信息!Q491)</f>
        <v/>
      </c>
      <c r="R491" s="33" t="str">
        <f>IF([6]道具信息!R491="","",[6]道具信息!R491)</f>
        <v/>
      </c>
      <c r="S491" s="33" t="str">
        <f>IF([6]道具信息!S491="","",[6]道具信息!S491)</f>
        <v/>
      </c>
      <c r="T491" s="33" t="str">
        <f>IF([6]道具信息!T491="","",[6]道具信息!T491)</f>
        <v/>
      </c>
      <c r="U491" s="33" t="str">
        <f>IF([6]道具信息!U491="","",[6]道具信息!U491)</f>
        <v/>
      </c>
      <c r="V491" s="33" t="str">
        <f>IF([6]道具信息!V491="","",[6]道具信息!V491)</f>
        <v/>
      </c>
      <c r="W491" s="33" t="str">
        <f>IF([6]道具信息!W491="","",[6]道具信息!W491)</f>
        <v/>
      </c>
      <c r="X491" s="33" t="str">
        <f>IF([6]道具信息!X491="","",[6]道具信息!X491)</f>
        <v/>
      </c>
      <c r="Y491" s="33" t="str">
        <f>IF([6]道具信息!Y491="","",[6]道具信息!Y491)</f>
        <v/>
      </c>
      <c r="Z491" s="33" t="str">
        <f>IF([6]道具信息!Z491="","",[6]道具信息!Z491)</f>
        <v/>
      </c>
    </row>
    <row r="492" spans="1:26" x14ac:dyDescent="0.15">
      <c r="A492" s="33" t="str">
        <f>IF([6]道具信息!A492="","",[6]道具信息!A492)</f>
        <v/>
      </c>
      <c r="B492" s="33" t="str">
        <f>IF([6]道具信息!B492="","",[6]道具信息!B492)</f>
        <v/>
      </c>
      <c r="C492" s="33" t="str">
        <f>IF([6]道具信息!C492="","",[6]道具信息!C492)</f>
        <v/>
      </c>
      <c r="D492" s="33" t="str">
        <f>IF([6]道具信息!D492="","",[6]道具信息!D492)</f>
        <v/>
      </c>
      <c r="E492" s="33" t="str">
        <f>IF([6]道具信息!E492="","",[6]道具信息!E492)</f>
        <v/>
      </c>
      <c r="F492" s="33" t="str">
        <f>IF([6]道具信息!F492="","",[6]道具信息!F492)</f>
        <v/>
      </c>
      <c r="G492" s="33" t="str">
        <f>IF([6]道具信息!G492="","",[6]道具信息!G492)</f>
        <v/>
      </c>
      <c r="H492" s="33" t="str">
        <f>IF([6]道具信息!H492="","",[6]道具信息!H492)</f>
        <v/>
      </c>
      <c r="I492" s="33" t="str">
        <f>IF([6]道具信息!I492="","",[6]道具信息!I492)</f>
        <v/>
      </c>
      <c r="J492" s="33" t="str">
        <f>IF([6]道具信息!J492="","",[6]道具信息!J492)</f>
        <v/>
      </c>
      <c r="K492" s="33" t="str">
        <f>IF([6]道具信息!K492="","",[6]道具信息!K492)</f>
        <v/>
      </c>
      <c r="L492" s="33" t="str">
        <f>IF([6]道具信息!L492="","",[6]道具信息!L492)</f>
        <v/>
      </c>
      <c r="M492" s="33" t="str">
        <f>IF([6]道具信息!M492="","",[6]道具信息!M492)</f>
        <v/>
      </c>
      <c r="N492" s="33" t="str">
        <f>IF([6]道具信息!N492="","",[6]道具信息!N492)</f>
        <v/>
      </c>
      <c r="O492" s="33" t="str">
        <f>IF([6]道具信息!O492="","",[6]道具信息!O492)</f>
        <v/>
      </c>
      <c r="P492" s="33" t="str">
        <f>IF([6]道具信息!P492="","",[6]道具信息!P492)</f>
        <v/>
      </c>
      <c r="Q492" s="33" t="str">
        <f>IF([6]道具信息!Q492="","",[6]道具信息!Q492)</f>
        <v/>
      </c>
      <c r="R492" s="33" t="str">
        <f>IF([6]道具信息!R492="","",[6]道具信息!R492)</f>
        <v/>
      </c>
      <c r="S492" s="33" t="str">
        <f>IF([6]道具信息!S492="","",[6]道具信息!S492)</f>
        <v/>
      </c>
      <c r="T492" s="33" t="str">
        <f>IF([6]道具信息!T492="","",[6]道具信息!T492)</f>
        <v/>
      </c>
      <c r="U492" s="33" t="str">
        <f>IF([6]道具信息!U492="","",[6]道具信息!U492)</f>
        <v/>
      </c>
      <c r="V492" s="33" t="str">
        <f>IF([6]道具信息!V492="","",[6]道具信息!V492)</f>
        <v/>
      </c>
      <c r="W492" s="33" t="str">
        <f>IF([6]道具信息!W492="","",[6]道具信息!W492)</f>
        <v/>
      </c>
      <c r="X492" s="33" t="str">
        <f>IF([6]道具信息!X492="","",[6]道具信息!X492)</f>
        <v/>
      </c>
      <c r="Y492" s="33" t="str">
        <f>IF([6]道具信息!Y492="","",[6]道具信息!Y492)</f>
        <v/>
      </c>
      <c r="Z492" s="33" t="str">
        <f>IF([6]道具信息!Z492="","",[6]道具信息!Z492)</f>
        <v/>
      </c>
    </row>
    <row r="493" spans="1:26" x14ac:dyDescent="0.15">
      <c r="A493" s="33" t="str">
        <f>IF([6]道具信息!A493="","",[6]道具信息!A493)</f>
        <v/>
      </c>
      <c r="B493" s="33" t="str">
        <f>IF([6]道具信息!B493="","",[6]道具信息!B493)</f>
        <v/>
      </c>
      <c r="C493" s="33" t="str">
        <f>IF([6]道具信息!C493="","",[6]道具信息!C493)</f>
        <v/>
      </c>
      <c r="D493" s="33" t="str">
        <f>IF([6]道具信息!D493="","",[6]道具信息!D493)</f>
        <v/>
      </c>
      <c r="E493" s="33" t="str">
        <f>IF([6]道具信息!E493="","",[6]道具信息!E493)</f>
        <v/>
      </c>
      <c r="F493" s="33" t="str">
        <f>IF([6]道具信息!F493="","",[6]道具信息!F493)</f>
        <v/>
      </c>
      <c r="G493" s="33" t="str">
        <f>IF([6]道具信息!G493="","",[6]道具信息!G493)</f>
        <v/>
      </c>
      <c r="H493" s="33" t="str">
        <f>IF([6]道具信息!H493="","",[6]道具信息!H493)</f>
        <v/>
      </c>
      <c r="I493" s="33" t="str">
        <f>IF([6]道具信息!I493="","",[6]道具信息!I493)</f>
        <v/>
      </c>
      <c r="J493" s="33" t="str">
        <f>IF([6]道具信息!J493="","",[6]道具信息!J493)</f>
        <v/>
      </c>
      <c r="K493" s="33" t="str">
        <f>IF([6]道具信息!K493="","",[6]道具信息!K493)</f>
        <v/>
      </c>
      <c r="L493" s="33" t="str">
        <f>IF([6]道具信息!L493="","",[6]道具信息!L493)</f>
        <v/>
      </c>
      <c r="M493" s="33" t="str">
        <f>IF([6]道具信息!M493="","",[6]道具信息!M493)</f>
        <v/>
      </c>
      <c r="N493" s="33" t="str">
        <f>IF([6]道具信息!N493="","",[6]道具信息!N493)</f>
        <v/>
      </c>
      <c r="O493" s="33" t="str">
        <f>IF([6]道具信息!O493="","",[6]道具信息!O493)</f>
        <v/>
      </c>
      <c r="P493" s="33" t="str">
        <f>IF([6]道具信息!P493="","",[6]道具信息!P493)</f>
        <v/>
      </c>
      <c r="Q493" s="33" t="str">
        <f>IF([6]道具信息!Q493="","",[6]道具信息!Q493)</f>
        <v/>
      </c>
      <c r="R493" s="33" t="str">
        <f>IF([6]道具信息!R493="","",[6]道具信息!R493)</f>
        <v/>
      </c>
      <c r="S493" s="33" t="str">
        <f>IF([6]道具信息!S493="","",[6]道具信息!S493)</f>
        <v/>
      </c>
      <c r="T493" s="33" t="str">
        <f>IF([6]道具信息!T493="","",[6]道具信息!T493)</f>
        <v/>
      </c>
      <c r="U493" s="33" t="str">
        <f>IF([6]道具信息!U493="","",[6]道具信息!U493)</f>
        <v/>
      </c>
      <c r="V493" s="33" t="str">
        <f>IF([6]道具信息!V493="","",[6]道具信息!V493)</f>
        <v/>
      </c>
      <c r="W493" s="33" t="str">
        <f>IF([6]道具信息!W493="","",[6]道具信息!W493)</f>
        <v/>
      </c>
      <c r="X493" s="33" t="str">
        <f>IF([6]道具信息!X493="","",[6]道具信息!X493)</f>
        <v/>
      </c>
      <c r="Y493" s="33" t="str">
        <f>IF([6]道具信息!Y493="","",[6]道具信息!Y493)</f>
        <v/>
      </c>
      <c r="Z493" s="33" t="str">
        <f>IF([6]道具信息!Z493="","",[6]道具信息!Z493)</f>
        <v/>
      </c>
    </row>
    <row r="494" spans="1:26" x14ac:dyDescent="0.15">
      <c r="A494" s="33" t="str">
        <f>IF([6]道具信息!A494="","",[6]道具信息!A494)</f>
        <v/>
      </c>
      <c r="B494" s="33" t="str">
        <f>IF([6]道具信息!B494="","",[6]道具信息!B494)</f>
        <v/>
      </c>
      <c r="C494" s="33" t="str">
        <f>IF([6]道具信息!C494="","",[6]道具信息!C494)</f>
        <v/>
      </c>
      <c r="D494" s="33" t="str">
        <f>IF([6]道具信息!D494="","",[6]道具信息!D494)</f>
        <v/>
      </c>
      <c r="E494" s="33" t="str">
        <f>IF([6]道具信息!E494="","",[6]道具信息!E494)</f>
        <v/>
      </c>
      <c r="F494" s="33" t="str">
        <f>IF([6]道具信息!F494="","",[6]道具信息!F494)</f>
        <v/>
      </c>
      <c r="G494" s="33" t="str">
        <f>IF([6]道具信息!G494="","",[6]道具信息!G494)</f>
        <v/>
      </c>
      <c r="H494" s="33" t="str">
        <f>IF([6]道具信息!H494="","",[6]道具信息!H494)</f>
        <v/>
      </c>
      <c r="I494" s="33" t="str">
        <f>IF([6]道具信息!I494="","",[6]道具信息!I494)</f>
        <v/>
      </c>
      <c r="J494" s="33" t="str">
        <f>IF([6]道具信息!J494="","",[6]道具信息!J494)</f>
        <v/>
      </c>
      <c r="K494" s="33" t="str">
        <f>IF([6]道具信息!K494="","",[6]道具信息!K494)</f>
        <v/>
      </c>
      <c r="L494" s="33" t="str">
        <f>IF([6]道具信息!L494="","",[6]道具信息!L494)</f>
        <v/>
      </c>
      <c r="M494" s="33" t="str">
        <f>IF([6]道具信息!M494="","",[6]道具信息!M494)</f>
        <v/>
      </c>
      <c r="N494" s="33" t="str">
        <f>IF([6]道具信息!N494="","",[6]道具信息!N494)</f>
        <v/>
      </c>
      <c r="O494" s="33" t="str">
        <f>IF([6]道具信息!O494="","",[6]道具信息!O494)</f>
        <v/>
      </c>
      <c r="P494" s="33" t="str">
        <f>IF([6]道具信息!P494="","",[6]道具信息!P494)</f>
        <v/>
      </c>
      <c r="Q494" s="33" t="str">
        <f>IF([6]道具信息!Q494="","",[6]道具信息!Q494)</f>
        <v/>
      </c>
      <c r="R494" s="33" t="str">
        <f>IF([6]道具信息!R494="","",[6]道具信息!R494)</f>
        <v/>
      </c>
      <c r="S494" s="33" t="str">
        <f>IF([6]道具信息!S494="","",[6]道具信息!S494)</f>
        <v/>
      </c>
      <c r="T494" s="33" t="str">
        <f>IF([6]道具信息!T494="","",[6]道具信息!T494)</f>
        <v/>
      </c>
      <c r="U494" s="33" t="str">
        <f>IF([6]道具信息!U494="","",[6]道具信息!U494)</f>
        <v/>
      </c>
      <c r="V494" s="33" t="str">
        <f>IF([6]道具信息!V494="","",[6]道具信息!V494)</f>
        <v/>
      </c>
      <c r="W494" s="33" t="str">
        <f>IF([6]道具信息!W494="","",[6]道具信息!W494)</f>
        <v/>
      </c>
      <c r="X494" s="33" t="str">
        <f>IF([6]道具信息!X494="","",[6]道具信息!X494)</f>
        <v/>
      </c>
      <c r="Y494" s="33" t="str">
        <f>IF([6]道具信息!Y494="","",[6]道具信息!Y494)</f>
        <v/>
      </c>
      <c r="Z494" s="33" t="str">
        <f>IF([6]道具信息!Z494="","",[6]道具信息!Z494)</f>
        <v/>
      </c>
    </row>
    <row r="495" spans="1:26" x14ac:dyDescent="0.15">
      <c r="A495" s="33" t="str">
        <f>IF([6]道具信息!A495="","",[6]道具信息!A495)</f>
        <v/>
      </c>
      <c r="B495" s="33" t="str">
        <f>IF([6]道具信息!B495="","",[6]道具信息!B495)</f>
        <v/>
      </c>
      <c r="C495" s="33" t="str">
        <f>IF([6]道具信息!C495="","",[6]道具信息!C495)</f>
        <v/>
      </c>
      <c r="D495" s="33" t="str">
        <f>IF([6]道具信息!D495="","",[6]道具信息!D495)</f>
        <v/>
      </c>
      <c r="E495" s="33" t="str">
        <f>IF([6]道具信息!E495="","",[6]道具信息!E495)</f>
        <v/>
      </c>
      <c r="F495" s="33" t="str">
        <f>IF([6]道具信息!F495="","",[6]道具信息!F495)</f>
        <v/>
      </c>
      <c r="G495" s="33" t="str">
        <f>IF([6]道具信息!G495="","",[6]道具信息!G495)</f>
        <v/>
      </c>
      <c r="H495" s="33" t="str">
        <f>IF([6]道具信息!H495="","",[6]道具信息!H495)</f>
        <v/>
      </c>
      <c r="I495" s="33" t="str">
        <f>IF([6]道具信息!I495="","",[6]道具信息!I495)</f>
        <v/>
      </c>
      <c r="J495" s="33" t="str">
        <f>IF([6]道具信息!J495="","",[6]道具信息!J495)</f>
        <v/>
      </c>
      <c r="K495" s="33" t="str">
        <f>IF([6]道具信息!K495="","",[6]道具信息!K495)</f>
        <v/>
      </c>
      <c r="L495" s="33" t="str">
        <f>IF([6]道具信息!L495="","",[6]道具信息!L495)</f>
        <v/>
      </c>
      <c r="M495" s="33" t="str">
        <f>IF([6]道具信息!M495="","",[6]道具信息!M495)</f>
        <v/>
      </c>
      <c r="N495" s="33" t="str">
        <f>IF([6]道具信息!N495="","",[6]道具信息!N495)</f>
        <v/>
      </c>
      <c r="O495" s="33" t="str">
        <f>IF([6]道具信息!O495="","",[6]道具信息!O495)</f>
        <v/>
      </c>
      <c r="P495" s="33" t="str">
        <f>IF([6]道具信息!P495="","",[6]道具信息!P495)</f>
        <v/>
      </c>
      <c r="Q495" s="33" t="str">
        <f>IF([6]道具信息!Q495="","",[6]道具信息!Q495)</f>
        <v/>
      </c>
      <c r="R495" s="33" t="str">
        <f>IF([6]道具信息!R495="","",[6]道具信息!R495)</f>
        <v/>
      </c>
      <c r="S495" s="33" t="str">
        <f>IF([6]道具信息!S495="","",[6]道具信息!S495)</f>
        <v/>
      </c>
      <c r="T495" s="33" t="str">
        <f>IF([6]道具信息!T495="","",[6]道具信息!T495)</f>
        <v/>
      </c>
      <c r="U495" s="33" t="str">
        <f>IF([6]道具信息!U495="","",[6]道具信息!U495)</f>
        <v/>
      </c>
      <c r="V495" s="33" t="str">
        <f>IF([6]道具信息!V495="","",[6]道具信息!V495)</f>
        <v/>
      </c>
      <c r="W495" s="33" t="str">
        <f>IF([6]道具信息!W495="","",[6]道具信息!W495)</f>
        <v/>
      </c>
      <c r="X495" s="33" t="str">
        <f>IF([6]道具信息!X495="","",[6]道具信息!X495)</f>
        <v/>
      </c>
      <c r="Y495" s="33" t="str">
        <f>IF([6]道具信息!Y495="","",[6]道具信息!Y495)</f>
        <v/>
      </c>
      <c r="Z495" s="33" t="str">
        <f>IF([6]道具信息!Z495="","",[6]道具信息!Z495)</f>
        <v/>
      </c>
    </row>
    <row r="496" spans="1:26" x14ac:dyDescent="0.15">
      <c r="A496" s="33" t="str">
        <f>IF([6]道具信息!A496="","",[6]道具信息!A496)</f>
        <v/>
      </c>
      <c r="B496" s="33" t="str">
        <f>IF([6]道具信息!B496="","",[6]道具信息!B496)</f>
        <v/>
      </c>
      <c r="C496" s="33" t="str">
        <f>IF([6]道具信息!C496="","",[6]道具信息!C496)</f>
        <v/>
      </c>
      <c r="D496" s="33" t="str">
        <f>IF([6]道具信息!D496="","",[6]道具信息!D496)</f>
        <v/>
      </c>
      <c r="E496" s="33" t="str">
        <f>IF([6]道具信息!E496="","",[6]道具信息!E496)</f>
        <v/>
      </c>
      <c r="F496" s="33" t="str">
        <f>IF([6]道具信息!F496="","",[6]道具信息!F496)</f>
        <v/>
      </c>
      <c r="G496" s="33" t="str">
        <f>IF([6]道具信息!G496="","",[6]道具信息!G496)</f>
        <v/>
      </c>
      <c r="H496" s="33" t="str">
        <f>IF([6]道具信息!H496="","",[6]道具信息!H496)</f>
        <v/>
      </c>
      <c r="I496" s="33" t="str">
        <f>IF([6]道具信息!I496="","",[6]道具信息!I496)</f>
        <v/>
      </c>
      <c r="J496" s="33" t="str">
        <f>IF([6]道具信息!J496="","",[6]道具信息!J496)</f>
        <v/>
      </c>
      <c r="K496" s="33" t="str">
        <f>IF([6]道具信息!K496="","",[6]道具信息!K496)</f>
        <v/>
      </c>
      <c r="L496" s="33" t="str">
        <f>IF([6]道具信息!L496="","",[6]道具信息!L496)</f>
        <v/>
      </c>
      <c r="M496" s="33" t="str">
        <f>IF([6]道具信息!M496="","",[6]道具信息!M496)</f>
        <v/>
      </c>
      <c r="N496" s="33" t="str">
        <f>IF([6]道具信息!N496="","",[6]道具信息!N496)</f>
        <v/>
      </c>
      <c r="O496" s="33" t="str">
        <f>IF([6]道具信息!O496="","",[6]道具信息!O496)</f>
        <v/>
      </c>
      <c r="P496" s="33" t="str">
        <f>IF([6]道具信息!P496="","",[6]道具信息!P496)</f>
        <v/>
      </c>
      <c r="Q496" s="33" t="str">
        <f>IF([6]道具信息!Q496="","",[6]道具信息!Q496)</f>
        <v/>
      </c>
      <c r="R496" s="33" t="str">
        <f>IF([6]道具信息!R496="","",[6]道具信息!R496)</f>
        <v/>
      </c>
      <c r="S496" s="33" t="str">
        <f>IF([6]道具信息!S496="","",[6]道具信息!S496)</f>
        <v/>
      </c>
      <c r="T496" s="33" t="str">
        <f>IF([6]道具信息!T496="","",[6]道具信息!T496)</f>
        <v/>
      </c>
      <c r="U496" s="33" t="str">
        <f>IF([6]道具信息!U496="","",[6]道具信息!U496)</f>
        <v/>
      </c>
      <c r="V496" s="33" t="str">
        <f>IF([6]道具信息!V496="","",[6]道具信息!V496)</f>
        <v/>
      </c>
      <c r="W496" s="33" t="str">
        <f>IF([6]道具信息!W496="","",[6]道具信息!W496)</f>
        <v/>
      </c>
      <c r="X496" s="33" t="str">
        <f>IF([6]道具信息!X496="","",[6]道具信息!X496)</f>
        <v/>
      </c>
      <c r="Y496" s="33" t="str">
        <f>IF([6]道具信息!Y496="","",[6]道具信息!Y496)</f>
        <v/>
      </c>
      <c r="Z496" s="33" t="str">
        <f>IF([6]道具信息!Z496="","",[6]道具信息!Z496)</f>
        <v/>
      </c>
    </row>
    <row r="497" spans="1:26" x14ac:dyDescent="0.15">
      <c r="A497" s="33" t="str">
        <f>IF([6]道具信息!A497="","",[6]道具信息!A497)</f>
        <v/>
      </c>
      <c r="B497" s="33" t="str">
        <f>IF([6]道具信息!B497="","",[6]道具信息!B497)</f>
        <v/>
      </c>
      <c r="C497" s="33" t="str">
        <f>IF([6]道具信息!C497="","",[6]道具信息!C497)</f>
        <v/>
      </c>
      <c r="D497" s="33" t="str">
        <f>IF([6]道具信息!D497="","",[6]道具信息!D497)</f>
        <v/>
      </c>
      <c r="E497" s="33" t="str">
        <f>IF([6]道具信息!E497="","",[6]道具信息!E497)</f>
        <v/>
      </c>
      <c r="F497" s="33" t="str">
        <f>IF([6]道具信息!F497="","",[6]道具信息!F497)</f>
        <v/>
      </c>
      <c r="G497" s="33" t="str">
        <f>IF([6]道具信息!G497="","",[6]道具信息!G497)</f>
        <v/>
      </c>
      <c r="H497" s="33" t="str">
        <f>IF([6]道具信息!H497="","",[6]道具信息!H497)</f>
        <v/>
      </c>
      <c r="I497" s="33" t="str">
        <f>IF([6]道具信息!I497="","",[6]道具信息!I497)</f>
        <v/>
      </c>
      <c r="J497" s="33" t="str">
        <f>IF([6]道具信息!J497="","",[6]道具信息!J497)</f>
        <v/>
      </c>
      <c r="K497" s="33" t="str">
        <f>IF([6]道具信息!K497="","",[6]道具信息!K497)</f>
        <v/>
      </c>
      <c r="L497" s="33" t="str">
        <f>IF([6]道具信息!L497="","",[6]道具信息!L497)</f>
        <v/>
      </c>
      <c r="M497" s="33" t="str">
        <f>IF([6]道具信息!M497="","",[6]道具信息!M497)</f>
        <v/>
      </c>
      <c r="N497" s="33" t="str">
        <f>IF([6]道具信息!N497="","",[6]道具信息!N497)</f>
        <v/>
      </c>
      <c r="O497" s="33" t="str">
        <f>IF([6]道具信息!O497="","",[6]道具信息!O497)</f>
        <v/>
      </c>
      <c r="P497" s="33" t="str">
        <f>IF([6]道具信息!P497="","",[6]道具信息!P497)</f>
        <v/>
      </c>
      <c r="Q497" s="33" t="str">
        <f>IF([6]道具信息!Q497="","",[6]道具信息!Q497)</f>
        <v/>
      </c>
      <c r="R497" s="33" t="str">
        <f>IF([6]道具信息!R497="","",[6]道具信息!R497)</f>
        <v/>
      </c>
      <c r="S497" s="33" t="str">
        <f>IF([6]道具信息!S497="","",[6]道具信息!S497)</f>
        <v/>
      </c>
      <c r="T497" s="33" t="str">
        <f>IF([6]道具信息!T497="","",[6]道具信息!T497)</f>
        <v/>
      </c>
      <c r="U497" s="33" t="str">
        <f>IF([6]道具信息!U497="","",[6]道具信息!U497)</f>
        <v/>
      </c>
      <c r="V497" s="33" t="str">
        <f>IF([6]道具信息!V497="","",[6]道具信息!V497)</f>
        <v/>
      </c>
      <c r="W497" s="33" t="str">
        <f>IF([6]道具信息!W497="","",[6]道具信息!W497)</f>
        <v/>
      </c>
      <c r="X497" s="33" t="str">
        <f>IF([6]道具信息!X497="","",[6]道具信息!X497)</f>
        <v/>
      </c>
      <c r="Y497" s="33" t="str">
        <f>IF([6]道具信息!Y497="","",[6]道具信息!Y497)</f>
        <v/>
      </c>
      <c r="Z497" s="33" t="str">
        <f>IF([6]道具信息!Z497="","",[6]道具信息!Z497)</f>
        <v/>
      </c>
    </row>
    <row r="498" spans="1:26" x14ac:dyDescent="0.15">
      <c r="A498" s="33" t="str">
        <f>IF([6]道具信息!A498="","",[6]道具信息!A498)</f>
        <v/>
      </c>
      <c r="B498" s="33" t="str">
        <f>IF([6]道具信息!B498="","",[6]道具信息!B498)</f>
        <v/>
      </c>
      <c r="C498" s="33" t="str">
        <f>IF([6]道具信息!C498="","",[6]道具信息!C498)</f>
        <v/>
      </c>
      <c r="D498" s="33" t="str">
        <f>IF([6]道具信息!D498="","",[6]道具信息!D498)</f>
        <v/>
      </c>
      <c r="E498" s="33" t="str">
        <f>IF([6]道具信息!E498="","",[6]道具信息!E498)</f>
        <v/>
      </c>
      <c r="F498" s="33" t="str">
        <f>IF([6]道具信息!F498="","",[6]道具信息!F498)</f>
        <v/>
      </c>
      <c r="G498" s="33" t="str">
        <f>IF([6]道具信息!G498="","",[6]道具信息!G498)</f>
        <v/>
      </c>
      <c r="H498" s="33" t="str">
        <f>IF([6]道具信息!H498="","",[6]道具信息!H498)</f>
        <v/>
      </c>
      <c r="I498" s="33" t="str">
        <f>IF([6]道具信息!I498="","",[6]道具信息!I498)</f>
        <v/>
      </c>
      <c r="J498" s="33" t="str">
        <f>IF([6]道具信息!J498="","",[6]道具信息!J498)</f>
        <v/>
      </c>
      <c r="K498" s="33" t="str">
        <f>IF([6]道具信息!K498="","",[6]道具信息!K498)</f>
        <v/>
      </c>
      <c r="L498" s="33" t="str">
        <f>IF([6]道具信息!L498="","",[6]道具信息!L498)</f>
        <v/>
      </c>
      <c r="M498" s="33" t="str">
        <f>IF([6]道具信息!M498="","",[6]道具信息!M498)</f>
        <v/>
      </c>
      <c r="N498" s="33" t="str">
        <f>IF([6]道具信息!N498="","",[6]道具信息!N498)</f>
        <v/>
      </c>
      <c r="O498" s="33" t="str">
        <f>IF([6]道具信息!O498="","",[6]道具信息!O498)</f>
        <v/>
      </c>
      <c r="P498" s="33" t="str">
        <f>IF([6]道具信息!P498="","",[6]道具信息!P498)</f>
        <v/>
      </c>
      <c r="Q498" s="33" t="str">
        <f>IF([6]道具信息!Q498="","",[6]道具信息!Q498)</f>
        <v/>
      </c>
      <c r="R498" s="33" t="str">
        <f>IF([6]道具信息!R498="","",[6]道具信息!R498)</f>
        <v/>
      </c>
      <c r="S498" s="33" t="str">
        <f>IF([6]道具信息!S498="","",[6]道具信息!S498)</f>
        <v/>
      </c>
      <c r="T498" s="33" t="str">
        <f>IF([6]道具信息!T498="","",[6]道具信息!T498)</f>
        <v/>
      </c>
      <c r="U498" s="33" t="str">
        <f>IF([6]道具信息!U498="","",[6]道具信息!U498)</f>
        <v/>
      </c>
      <c r="V498" s="33" t="str">
        <f>IF([6]道具信息!V498="","",[6]道具信息!V498)</f>
        <v/>
      </c>
      <c r="W498" s="33" t="str">
        <f>IF([6]道具信息!W498="","",[6]道具信息!W498)</f>
        <v/>
      </c>
      <c r="X498" s="33" t="str">
        <f>IF([6]道具信息!X498="","",[6]道具信息!X498)</f>
        <v/>
      </c>
      <c r="Y498" s="33" t="str">
        <f>IF([6]道具信息!Y498="","",[6]道具信息!Y498)</f>
        <v/>
      </c>
      <c r="Z498" s="33" t="str">
        <f>IF([6]道具信息!Z498="","",[6]道具信息!Z498)</f>
        <v/>
      </c>
    </row>
    <row r="499" spans="1:26" x14ac:dyDescent="0.15">
      <c r="A499" s="33" t="str">
        <f>IF([6]道具信息!A499="","",[6]道具信息!A499)</f>
        <v/>
      </c>
      <c r="B499" s="33" t="str">
        <f>IF([6]道具信息!B499="","",[6]道具信息!B499)</f>
        <v/>
      </c>
      <c r="C499" s="33" t="str">
        <f>IF([6]道具信息!C499="","",[6]道具信息!C499)</f>
        <v/>
      </c>
      <c r="D499" s="33" t="str">
        <f>IF([6]道具信息!D499="","",[6]道具信息!D499)</f>
        <v/>
      </c>
      <c r="E499" s="33" t="str">
        <f>IF([6]道具信息!E499="","",[6]道具信息!E499)</f>
        <v/>
      </c>
      <c r="F499" s="33" t="str">
        <f>IF([6]道具信息!F499="","",[6]道具信息!F499)</f>
        <v/>
      </c>
      <c r="G499" s="33" t="str">
        <f>IF([6]道具信息!G499="","",[6]道具信息!G499)</f>
        <v/>
      </c>
      <c r="H499" s="33" t="str">
        <f>IF([6]道具信息!H499="","",[6]道具信息!H499)</f>
        <v/>
      </c>
      <c r="I499" s="33" t="str">
        <f>IF([6]道具信息!I499="","",[6]道具信息!I499)</f>
        <v/>
      </c>
      <c r="J499" s="33" t="str">
        <f>IF([6]道具信息!J499="","",[6]道具信息!J499)</f>
        <v/>
      </c>
      <c r="K499" s="33" t="str">
        <f>IF([6]道具信息!K499="","",[6]道具信息!K499)</f>
        <v/>
      </c>
      <c r="L499" s="33" t="str">
        <f>IF([6]道具信息!L499="","",[6]道具信息!L499)</f>
        <v/>
      </c>
      <c r="M499" s="33" t="str">
        <f>IF([6]道具信息!M499="","",[6]道具信息!M499)</f>
        <v/>
      </c>
      <c r="N499" s="33" t="str">
        <f>IF([6]道具信息!N499="","",[6]道具信息!N499)</f>
        <v/>
      </c>
      <c r="O499" s="33" t="str">
        <f>IF([6]道具信息!O499="","",[6]道具信息!O499)</f>
        <v/>
      </c>
      <c r="P499" s="33" t="str">
        <f>IF([6]道具信息!P499="","",[6]道具信息!P499)</f>
        <v/>
      </c>
      <c r="Q499" s="33" t="str">
        <f>IF([6]道具信息!Q499="","",[6]道具信息!Q499)</f>
        <v/>
      </c>
      <c r="R499" s="33" t="str">
        <f>IF([6]道具信息!R499="","",[6]道具信息!R499)</f>
        <v/>
      </c>
      <c r="S499" s="33" t="str">
        <f>IF([6]道具信息!S499="","",[6]道具信息!S499)</f>
        <v/>
      </c>
      <c r="T499" s="33" t="str">
        <f>IF([6]道具信息!T499="","",[6]道具信息!T499)</f>
        <v/>
      </c>
      <c r="U499" s="33" t="str">
        <f>IF([6]道具信息!U499="","",[6]道具信息!U499)</f>
        <v/>
      </c>
      <c r="V499" s="33" t="str">
        <f>IF([6]道具信息!V499="","",[6]道具信息!V499)</f>
        <v/>
      </c>
      <c r="W499" s="33" t="str">
        <f>IF([6]道具信息!W499="","",[6]道具信息!W499)</f>
        <v/>
      </c>
      <c r="X499" s="33" t="str">
        <f>IF([6]道具信息!X499="","",[6]道具信息!X499)</f>
        <v/>
      </c>
      <c r="Y499" s="33" t="str">
        <f>IF([6]道具信息!Y499="","",[6]道具信息!Y499)</f>
        <v/>
      </c>
      <c r="Z499" s="33" t="str">
        <f>IF([6]道具信息!Z499="","",[6]道具信息!Z499)</f>
        <v/>
      </c>
    </row>
    <row r="500" spans="1:26" x14ac:dyDescent="0.15">
      <c r="A500" s="33" t="str">
        <f>IF([6]道具信息!A500="","",[6]道具信息!A500)</f>
        <v/>
      </c>
      <c r="B500" s="33" t="str">
        <f>IF([6]道具信息!B500="","",[6]道具信息!B500)</f>
        <v/>
      </c>
      <c r="C500" s="33" t="str">
        <f>IF([6]道具信息!C500="","",[6]道具信息!C500)</f>
        <v/>
      </c>
      <c r="D500" s="33" t="str">
        <f>IF([6]道具信息!D500="","",[6]道具信息!D500)</f>
        <v/>
      </c>
      <c r="E500" s="33" t="str">
        <f>IF([6]道具信息!E500="","",[6]道具信息!E500)</f>
        <v/>
      </c>
      <c r="F500" s="33" t="str">
        <f>IF([6]道具信息!F500="","",[6]道具信息!F500)</f>
        <v/>
      </c>
      <c r="G500" s="33" t="str">
        <f>IF([6]道具信息!G500="","",[6]道具信息!G500)</f>
        <v/>
      </c>
      <c r="H500" s="33" t="str">
        <f>IF([6]道具信息!H500="","",[6]道具信息!H500)</f>
        <v/>
      </c>
      <c r="I500" s="33" t="str">
        <f>IF([6]道具信息!I500="","",[6]道具信息!I500)</f>
        <v/>
      </c>
      <c r="J500" s="33" t="str">
        <f>IF([6]道具信息!J500="","",[6]道具信息!J500)</f>
        <v/>
      </c>
      <c r="K500" s="33" t="str">
        <f>IF([6]道具信息!K500="","",[6]道具信息!K500)</f>
        <v/>
      </c>
      <c r="L500" s="33" t="str">
        <f>IF([6]道具信息!L500="","",[6]道具信息!L500)</f>
        <v/>
      </c>
      <c r="M500" s="33" t="str">
        <f>IF([6]道具信息!M500="","",[6]道具信息!M500)</f>
        <v/>
      </c>
      <c r="N500" s="33" t="str">
        <f>IF([6]道具信息!N500="","",[6]道具信息!N500)</f>
        <v/>
      </c>
      <c r="O500" s="33" t="str">
        <f>IF([6]道具信息!O500="","",[6]道具信息!O500)</f>
        <v/>
      </c>
      <c r="P500" s="33" t="str">
        <f>IF([6]道具信息!P500="","",[6]道具信息!P500)</f>
        <v/>
      </c>
      <c r="Q500" s="33" t="str">
        <f>IF([6]道具信息!Q500="","",[6]道具信息!Q500)</f>
        <v/>
      </c>
      <c r="R500" s="33" t="str">
        <f>IF([6]道具信息!R500="","",[6]道具信息!R500)</f>
        <v/>
      </c>
      <c r="S500" s="33" t="str">
        <f>IF([6]道具信息!S500="","",[6]道具信息!S500)</f>
        <v/>
      </c>
      <c r="T500" s="33" t="str">
        <f>IF([6]道具信息!T500="","",[6]道具信息!T500)</f>
        <v/>
      </c>
      <c r="U500" s="33" t="str">
        <f>IF([6]道具信息!U500="","",[6]道具信息!U500)</f>
        <v/>
      </c>
      <c r="V500" s="33" t="str">
        <f>IF([6]道具信息!V500="","",[6]道具信息!V500)</f>
        <v/>
      </c>
      <c r="W500" s="33" t="str">
        <f>IF([6]道具信息!W500="","",[6]道具信息!W500)</f>
        <v/>
      </c>
      <c r="X500" s="33" t="str">
        <f>IF([6]道具信息!X500="","",[6]道具信息!X500)</f>
        <v/>
      </c>
      <c r="Y500" s="33" t="str">
        <f>IF([6]道具信息!Y500="","",[6]道具信息!Y500)</f>
        <v/>
      </c>
      <c r="Z500" s="33" t="str">
        <f>IF([6]道具信息!Z500="","",[6]道具信息!Z500)</f>
        <v/>
      </c>
    </row>
    <row r="501" spans="1:26" x14ac:dyDescent="0.15">
      <c r="A501" s="33" t="str">
        <f>IF([6]道具信息!A501="","",[6]道具信息!A501)</f>
        <v/>
      </c>
      <c r="B501" s="33" t="str">
        <f>IF([6]道具信息!B501="","",[6]道具信息!B501)</f>
        <v/>
      </c>
      <c r="C501" s="33" t="str">
        <f>IF([6]道具信息!C501="","",[6]道具信息!C501)</f>
        <v/>
      </c>
      <c r="D501" s="33" t="str">
        <f>IF([6]道具信息!D501="","",[6]道具信息!D501)</f>
        <v/>
      </c>
      <c r="E501" s="33" t="str">
        <f>IF([6]道具信息!E501="","",[6]道具信息!E501)</f>
        <v/>
      </c>
      <c r="F501" s="33" t="str">
        <f>IF([6]道具信息!F501="","",[6]道具信息!F501)</f>
        <v/>
      </c>
      <c r="G501" s="33" t="str">
        <f>IF([6]道具信息!G501="","",[6]道具信息!G501)</f>
        <v/>
      </c>
      <c r="H501" s="33" t="str">
        <f>IF([6]道具信息!H501="","",[6]道具信息!H501)</f>
        <v/>
      </c>
      <c r="I501" s="33" t="str">
        <f>IF([6]道具信息!I501="","",[6]道具信息!I501)</f>
        <v/>
      </c>
      <c r="J501" s="33" t="str">
        <f>IF([6]道具信息!J501="","",[6]道具信息!J501)</f>
        <v/>
      </c>
      <c r="K501" s="33" t="str">
        <f>IF([6]道具信息!K501="","",[6]道具信息!K501)</f>
        <v/>
      </c>
      <c r="L501" s="33" t="str">
        <f>IF([6]道具信息!L501="","",[6]道具信息!L501)</f>
        <v/>
      </c>
      <c r="M501" s="33" t="str">
        <f>IF([6]道具信息!M501="","",[6]道具信息!M501)</f>
        <v/>
      </c>
      <c r="N501" s="33" t="str">
        <f>IF([6]道具信息!N501="","",[6]道具信息!N501)</f>
        <v/>
      </c>
      <c r="O501" s="33" t="str">
        <f>IF([6]道具信息!O501="","",[6]道具信息!O501)</f>
        <v/>
      </c>
      <c r="P501" s="33" t="str">
        <f>IF([6]道具信息!P501="","",[6]道具信息!P501)</f>
        <v/>
      </c>
      <c r="Q501" s="33" t="str">
        <f>IF([6]道具信息!Q501="","",[6]道具信息!Q501)</f>
        <v/>
      </c>
      <c r="R501" s="33" t="str">
        <f>IF([6]道具信息!R501="","",[6]道具信息!R501)</f>
        <v/>
      </c>
      <c r="S501" s="33" t="str">
        <f>IF([6]道具信息!S501="","",[6]道具信息!S501)</f>
        <v/>
      </c>
      <c r="T501" s="33" t="str">
        <f>IF([6]道具信息!T501="","",[6]道具信息!T501)</f>
        <v/>
      </c>
      <c r="U501" s="33" t="str">
        <f>IF([6]道具信息!U501="","",[6]道具信息!U501)</f>
        <v/>
      </c>
      <c r="V501" s="33" t="str">
        <f>IF([6]道具信息!V501="","",[6]道具信息!V501)</f>
        <v/>
      </c>
      <c r="W501" s="33" t="str">
        <f>IF([6]道具信息!W501="","",[6]道具信息!W501)</f>
        <v/>
      </c>
      <c r="X501" s="33" t="str">
        <f>IF([6]道具信息!X501="","",[6]道具信息!X501)</f>
        <v/>
      </c>
      <c r="Y501" s="33" t="str">
        <f>IF([6]道具信息!Y501="","",[6]道具信息!Y501)</f>
        <v/>
      </c>
      <c r="Z501" s="33" t="str">
        <f>IF([6]道具信息!Z501="","",[6]道具信息!Z501)</f>
        <v/>
      </c>
    </row>
    <row r="502" spans="1:26" x14ac:dyDescent="0.15">
      <c r="A502" s="33" t="str">
        <f>IF([6]道具信息!A502="","",[6]道具信息!A502)</f>
        <v/>
      </c>
      <c r="B502" s="33" t="str">
        <f>IF([6]道具信息!B502="","",[6]道具信息!B502)</f>
        <v/>
      </c>
      <c r="C502" s="33" t="str">
        <f>IF([6]道具信息!C502="","",[6]道具信息!C502)</f>
        <v/>
      </c>
      <c r="D502" s="33" t="str">
        <f>IF([6]道具信息!D502="","",[6]道具信息!D502)</f>
        <v/>
      </c>
      <c r="E502" s="33" t="str">
        <f>IF([6]道具信息!E502="","",[6]道具信息!E502)</f>
        <v/>
      </c>
      <c r="F502" s="33" t="str">
        <f>IF([6]道具信息!F502="","",[6]道具信息!F502)</f>
        <v/>
      </c>
      <c r="G502" s="33" t="str">
        <f>IF([6]道具信息!G502="","",[6]道具信息!G502)</f>
        <v/>
      </c>
      <c r="H502" s="33" t="str">
        <f>IF([6]道具信息!H502="","",[6]道具信息!H502)</f>
        <v/>
      </c>
      <c r="I502" s="33" t="str">
        <f>IF([6]道具信息!I502="","",[6]道具信息!I502)</f>
        <v/>
      </c>
      <c r="J502" s="33" t="str">
        <f>IF([6]道具信息!J502="","",[6]道具信息!J502)</f>
        <v/>
      </c>
      <c r="K502" s="33" t="str">
        <f>IF([6]道具信息!K502="","",[6]道具信息!K502)</f>
        <v/>
      </c>
      <c r="L502" s="33" t="str">
        <f>IF([6]道具信息!L502="","",[6]道具信息!L502)</f>
        <v/>
      </c>
      <c r="M502" s="33" t="str">
        <f>IF([6]道具信息!M502="","",[6]道具信息!M502)</f>
        <v/>
      </c>
      <c r="N502" s="33" t="str">
        <f>IF([6]道具信息!N502="","",[6]道具信息!N502)</f>
        <v/>
      </c>
      <c r="O502" s="33" t="str">
        <f>IF([6]道具信息!O502="","",[6]道具信息!O502)</f>
        <v/>
      </c>
      <c r="P502" s="33" t="str">
        <f>IF([6]道具信息!P502="","",[6]道具信息!P502)</f>
        <v/>
      </c>
      <c r="Q502" s="33" t="str">
        <f>IF([6]道具信息!Q502="","",[6]道具信息!Q502)</f>
        <v/>
      </c>
      <c r="R502" s="33" t="str">
        <f>IF([6]道具信息!R502="","",[6]道具信息!R502)</f>
        <v/>
      </c>
      <c r="S502" s="33" t="str">
        <f>IF([6]道具信息!S502="","",[6]道具信息!S502)</f>
        <v/>
      </c>
      <c r="T502" s="33" t="str">
        <f>IF([6]道具信息!T502="","",[6]道具信息!T502)</f>
        <v/>
      </c>
      <c r="U502" s="33" t="str">
        <f>IF([6]道具信息!U502="","",[6]道具信息!U502)</f>
        <v/>
      </c>
      <c r="V502" s="33" t="str">
        <f>IF([6]道具信息!V502="","",[6]道具信息!V502)</f>
        <v/>
      </c>
      <c r="W502" s="33" t="str">
        <f>IF([6]道具信息!W502="","",[6]道具信息!W502)</f>
        <v/>
      </c>
      <c r="X502" s="33" t="str">
        <f>IF([6]道具信息!X502="","",[6]道具信息!X502)</f>
        <v/>
      </c>
      <c r="Y502" s="33" t="str">
        <f>IF([6]道具信息!Y502="","",[6]道具信息!Y502)</f>
        <v/>
      </c>
      <c r="Z502" s="33" t="str">
        <f>IF([6]道具信息!Z502="","",[6]道具信息!Z502)</f>
        <v/>
      </c>
    </row>
    <row r="503" spans="1:26" x14ac:dyDescent="0.15">
      <c r="A503" s="33" t="str">
        <f>IF([6]道具信息!A503="","",[6]道具信息!A503)</f>
        <v/>
      </c>
      <c r="B503" s="33" t="str">
        <f>IF([6]道具信息!B503="","",[6]道具信息!B503)</f>
        <v/>
      </c>
      <c r="C503" s="33" t="str">
        <f>IF([6]道具信息!C503="","",[6]道具信息!C503)</f>
        <v/>
      </c>
      <c r="D503" s="33" t="str">
        <f>IF([6]道具信息!D503="","",[6]道具信息!D503)</f>
        <v/>
      </c>
      <c r="E503" s="33" t="str">
        <f>IF([6]道具信息!E503="","",[6]道具信息!E503)</f>
        <v/>
      </c>
      <c r="F503" s="33" t="str">
        <f>IF([6]道具信息!F503="","",[6]道具信息!F503)</f>
        <v/>
      </c>
      <c r="G503" s="33" t="str">
        <f>IF([6]道具信息!G503="","",[6]道具信息!G503)</f>
        <v/>
      </c>
      <c r="H503" s="33" t="str">
        <f>IF([6]道具信息!H503="","",[6]道具信息!H503)</f>
        <v/>
      </c>
      <c r="I503" s="33" t="str">
        <f>IF([6]道具信息!I503="","",[6]道具信息!I503)</f>
        <v/>
      </c>
      <c r="J503" s="33" t="str">
        <f>IF([6]道具信息!J503="","",[6]道具信息!J503)</f>
        <v/>
      </c>
      <c r="K503" s="33" t="str">
        <f>IF([6]道具信息!K503="","",[6]道具信息!K503)</f>
        <v/>
      </c>
      <c r="L503" s="33" t="str">
        <f>IF([6]道具信息!L503="","",[6]道具信息!L503)</f>
        <v/>
      </c>
      <c r="M503" s="33" t="str">
        <f>IF([6]道具信息!M503="","",[6]道具信息!M503)</f>
        <v/>
      </c>
      <c r="N503" s="33" t="str">
        <f>IF([6]道具信息!N503="","",[6]道具信息!N503)</f>
        <v/>
      </c>
      <c r="O503" s="33" t="str">
        <f>IF([6]道具信息!O503="","",[6]道具信息!O503)</f>
        <v/>
      </c>
      <c r="P503" s="33" t="str">
        <f>IF([6]道具信息!P503="","",[6]道具信息!P503)</f>
        <v/>
      </c>
      <c r="Q503" s="33" t="str">
        <f>IF([6]道具信息!Q503="","",[6]道具信息!Q503)</f>
        <v/>
      </c>
      <c r="R503" s="33" t="str">
        <f>IF([6]道具信息!R503="","",[6]道具信息!R503)</f>
        <v/>
      </c>
      <c r="S503" s="33" t="str">
        <f>IF([6]道具信息!S503="","",[6]道具信息!S503)</f>
        <v/>
      </c>
      <c r="T503" s="33" t="str">
        <f>IF([6]道具信息!T503="","",[6]道具信息!T503)</f>
        <v/>
      </c>
      <c r="U503" s="33" t="str">
        <f>IF([6]道具信息!U503="","",[6]道具信息!U503)</f>
        <v/>
      </c>
      <c r="V503" s="33" t="str">
        <f>IF([6]道具信息!V503="","",[6]道具信息!V503)</f>
        <v/>
      </c>
      <c r="W503" s="33" t="str">
        <f>IF([6]道具信息!W503="","",[6]道具信息!W503)</f>
        <v/>
      </c>
      <c r="X503" s="33" t="str">
        <f>IF([6]道具信息!X503="","",[6]道具信息!X503)</f>
        <v/>
      </c>
      <c r="Y503" s="33" t="str">
        <f>IF([6]道具信息!Y503="","",[6]道具信息!Y503)</f>
        <v/>
      </c>
      <c r="Z503" s="33" t="str">
        <f>IF([6]道具信息!Z503="","",[6]道具信息!Z503)</f>
        <v/>
      </c>
    </row>
    <row r="504" spans="1:26" x14ac:dyDescent="0.15">
      <c r="A504" s="33" t="str">
        <f>IF([6]道具信息!A504="","",[6]道具信息!A504)</f>
        <v/>
      </c>
      <c r="B504" s="33" t="str">
        <f>IF([6]道具信息!B504="","",[6]道具信息!B504)</f>
        <v/>
      </c>
      <c r="C504" s="33" t="str">
        <f>IF([6]道具信息!C504="","",[6]道具信息!C504)</f>
        <v/>
      </c>
      <c r="D504" s="33" t="str">
        <f>IF([6]道具信息!D504="","",[6]道具信息!D504)</f>
        <v/>
      </c>
      <c r="E504" s="33" t="str">
        <f>IF([6]道具信息!E504="","",[6]道具信息!E504)</f>
        <v/>
      </c>
      <c r="F504" s="33" t="str">
        <f>IF([6]道具信息!F504="","",[6]道具信息!F504)</f>
        <v/>
      </c>
      <c r="G504" s="33" t="str">
        <f>IF([6]道具信息!G504="","",[6]道具信息!G504)</f>
        <v/>
      </c>
      <c r="H504" s="33" t="str">
        <f>IF([6]道具信息!H504="","",[6]道具信息!H504)</f>
        <v/>
      </c>
      <c r="I504" s="33" t="str">
        <f>IF([6]道具信息!I504="","",[6]道具信息!I504)</f>
        <v/>
      </c>
      <c r="J504" s="33" t="str">
        <f>IF([6]道具信息!J504="","",[6]道具信息!J504)</f>
        <v/>
      </c>
      <c r="K504" s="33" t="str">
        <f>IF([6]道具信息!K504="","",[6]道具信息!K504)</f>
        <v/>
      </c>
      <c r="L504" s="33" t="str">
        <f>IF([6]道具信息!L504="","",[6]道具信息!L504)</f>
        <v/>
      </c>
      <c r="M504" s="33" t="str">
        <f>IF([6]道具信息!M504="","",[6]道具信息!M504)</f>
        <v/>
      </c>
      <c r="N504" s="33" t="str">
        <f>IF([6]道具信息!N504="","",[6]道具信息!N504)</f>
        <v/>
      </c>
      <c r="O504" s="33" t="str">
        <f>IF([6]道具信息!O504="","",[6]道具信息!O504)</f>
        <v/>
      </c>
      <c r="P504" s="33" t="str">
        <f>IF([6]道具信息!P504="","",[6]道具信息!P504)</f>
        <v/>
      </c>
      <c r="Q504" s="33" t="str">
        <f>IF([6]道具信息!Q504="","",[6]道具信息!Q504)</f>
        <v/>
      </c>
      <c r="R504" s="33" t="str">
        <f>IF([6]道具信息!R504="","",[6]道具信息!R504)</f>
        <v/>
      </c>
      <c r="S504" s="33" t="str">
        <f>IF([6]道具信息!S504="","",[6]道具信息!S504)</f>
        <v/>
      </c>
      <c r="T504" s="33" t="str">
        <f>IF([6]道具信息!T504="","",[6]道具信息!T504)</f>
        <v/>
      </c>
      <c r="U504" s="33" t="str">
        <f>IF([6]道具信息!U504="","",[6]道具信息!U504)</f>
        <v/>
      </c>
      <c r="V504" s="33" t="str">
        <f>IF([6]道具信息!V504="","",[6]道具信息!V504)</f>
        <v/>
      </c>
      <c r="W504" s="33" t="str">
        <f>IF([6]道具信息!W504="","",[6]道具信息!W504)</f>
        <v/>
      </c>
      <c r="X504" s="33" t="str">
        <f>IF([6]道具信息!X504="","",[6]道具信息!X504)</f>
        <v/>
      </c>
      <c r="Y504" s="33" t="str">
        <f>IF([6]道具信息!Y504="","",[6]道具信息!Y504)</f>
        <v/>
      </c>
      <c r="Z504" s="33" t="str">
        <f>IF([6]道具信息!Z504="","",[6]道具信息!Z504)</f>
        <v/>
      </c>
    </row>
    <row r="505" spans="1:26" x14ac:dyDescent="0.15">
      <c r="A505" s="33" t="str">
        <f>IF([6]道具信息!A505="","",[6]道具信息!A505)</f>
        <v/>
      </c>
      <c r="B505" s="33" t="str">
        <f>IF([6]道具信息!B505="","",[6]道具信息!B505)</f>
        <v/>
      </c>
      <c r="C505" s="33" t="str">
        <f>IF([6]道具信息!C505="","",[6]道具信息!C505)</f>
        <v/>
      </c>
      <c r="D505" s="33" t="str">
        <f>IF([6]道具信息!D505="","",[6]道具信息!D505)</f>
        <v/>
      </c>
      <c r="E505" s="33" t="str">
        <f>IF([6]道具信息!E505="","",[6]道具信息!E505)</f>
        <v/>
      </c>
      <c r="F505" s="33" t="str">
        <f>IF([6]道具信息!F505="","",[6]道具信息!F505)</f>
        <v/>
      </c>
      <c r="G505" s="33" t="str">
        <f>IF([6]道具信息!G505="","",[6]道具信息!G505)</f>
        <v/>
      </c>
      <c r="H505" s="33" t="str">
        <f>IF([6]道具信息!H505="","",[6]道具信息!H505)</f>
        <v/>
      </c>
      <c r="I505" s="33" t="str">
        <f>IF([6]道具信息!I505="","",[6]道具信息!I505)</f>
        <v/>
      </c>
      <c r="J505" s="33" t="str">
        <f>IF([6]道具信息!J505="","",[6]道具信息!J505)</f>
        <v/>
      </c>
      <c r="K505" s="33" t="str">
        <f>IF([6]道具信息!K505="","",[6]道具信息!K505)</f>
        <v/>
      </c>
      <c r="L505" s="33" t="str">
        <f>IF([6]道具信息!L505="","",[6]道具信息!L505)</f>
        <v/>
      </c>
      <c r="M505" s="33" t="str">
        <f>IF([6]道具信息!M505="","",[6]道具信息!M505)</f>
        <v/>
      </c>
      <c r="N505" s="33" t="str">
        <f>IF([6]道具信息!N505="","",[6]道具信息!N505)</f>
        <v/>
      </c>
      <c r="O505" s="33" t="str">
        <f>IF([6]道具信息!O505="","",[6]道具信息!O505)</f>
        <v/>
      </c>
      <c r="P505" s="33" t="str">
        <f>IF([6]道具信息!P505="","",[6]道具信息!P505)</f>
        <v/>
      </c>
      <c r="Q505" s="33" t="str">
        <f>IF([6]道具信息!Q505="","",[6]道具信息!Q505)</f>
        <v/>
      </c>
      <c r="R505" s="33" t="str">
        <f>IF([6]道具信息!R505="","",[6]道具信息!R505)</f>
        <v/>
      </c>
      <c r="S505" s="33" t="str">
        <f>IF([6]道具信息!S505="","",[6]道具信息!S505)</f>
        <v/>
      </c>
      <c r="T505" s="33" t="str">
        <f>IF([6]道具信息!T505="","",[6]道具信息!T505)</f>
        <v/>
      </c>
      <c r="U505" s="33" t="str">
        <f>IF([6]道具信息!U505="","",[6]道具信息!U505)</f>
        <v/>
      </c>
      <c r="V505" s="33" t="str">
        <f>IF([6]道具信息!V505="","",[6]道具信息!V505)</f>
        <v/>
      </c>
      <c r="W505" s="33" t="str">
        <f>IF([6]道具信息!W505="","",[6]道具信息!W505)</f>
        <v/>
      </c>
      <c r="X505" s="33" t="str">
        <f>IF([6]道具信息!X505="","",[6]道具信息!X505)</f>
        <v/>
      </c>
      <c r="Y505" s="33" t="str">
        <f>IF([6]道具信息!Y505="","",[6]道具信息!Y505)</f>
        <v/>
      </c>
      <c r="Z505" s="33" t="str">
        <f>IF([6]道具信息!Z505="","",[6]道具信息!Z505)</f>
        <v/>
      </c>
    </row>
    <row r="506" spans="1:26" x14ac:dyDescent="0.15">
      <c r="A506" s="33" t="str">
        <f>IF([6]道具信息!A506="","",[6]道具信息!A506)</f>
        <v/>
      </c>
      <c r="B506" s="33" t="str">
        <f>IF([6]道具信息!B506="","",[6]道具信息!B506)</f>
        <v/>
      </c>
      <c r="C506" s="33" t="str">
        <f>IF([6]道具信息!C506="","",[6]道具信息!C506)</f>
        <v/>
      </c>
      <c r="D506" s="33" t="str">
        <f>IF([6]道具信息!D506="","",[6]道具信息!D506)</f>
        <v/>
      </c>
      <c r="E506" s="33" t="str">
        <f>IF([6]道具信息!E506="","",[6]道具信息!E506)</f>
        <v/>
      </c>
      <c r="F506" s="33" t="str">
        <f>IF([6]道具信息!F506="","",[6]道具信息!F506)</f>
        <v/>
      </c>
      <c r="G506" s="33" t="str">
        <f>IF([6]道具信息!G506="","",[6]道具信息!G506)</f>
        <v/>
      </c>
      <c r="H506" s="33" t="str">
        <f>IF([6]道具信息!H506="","",[6]道具信息!H506)</f>
        <v/>
      </c>
      <c r="I506" s="33" t="str">
        <f>IF([6]道具信息!I506="","",[6]道具信息!I506)</f>
        <v/>
      </c>
      <c r="J506" s="33" t="str">
        <f>IF([6]道具信息!J506="","",[6]道具信息!J506)</f>
        <v/>
      </c>
      <c r="K506" s="33" t="str">
        <f>IF([6]道具信息!K506="","",[6]道具信息!K506)</f>
        <v/>
      </c>
      <c r="L506" s="33" t="str">
        <f>IF([6]道具信息!L506="","",[6]道具信息!L506)</f>
        <v/>
      </c>
      <c r="M506" s="33" t="str">
        <f>IF([6]道具信息!M506="","",[6]道具信息!M506)</f>
        <v/>
      </c>
      <c r="N506" s="33" t="str">
        <f>IF([6]道具信息!N506="","",[6]道具信息!N506)</f>
        <v/>
      </c>
      <c r="O506" s="33" t="str">
        <f>IF([6]道具信息!O506="","",[6]道具信息!O506)</f>
        <v/>
      </c>
      <c r="P506" s="33" t="str">
        <f>IF([6]道具信息!P506="","",[6]道具信息!P506)</f>
        <v/>
      </c>
      <c r="Q506" s="33" t="str">
        <f>IF([6]道具信息!Q506="","",[6]道具信息!Q506)</f>
        <v/>
      </c>
      <c r="R506" s="33" t="str">
        <f>IF([6]道具信息!R506="","",[6]道具信息!R506)</f>
        <v/>
      </c>
      <c r="S506" s="33" t="str">
        <f>IF([6]道具信息!S506="","",[6]道具信息!S506)</f>
        <v/>
      </c>
      <c r="T506" s="33" t="str">
        <f>IF([6]道具信息!T506="","",[6]道具信息!T506)</f>
        <v/>
      </c>
      <c r="U506" s="33" t="str">
        <f>IF([6]道具信息!U506="","",[6]道具信息!U506)</f>
        <v/>
      </c>
      <c r="V506" s="33" t="str">
        <f>IF([6]道具信息!V506="","",[6]道具信息!V506)</f>
        <v/>
      </c>
      <c r="W506" s="33" t="str">
        <f>IF([6]道具信息!W506="","",[6]道具信息!W506)</f>
        <v/>
      </c>
      <c r="X506" s="33" t="str">
        <f>IF([6]道具信息!X506="","",[6]道具信息!X506)</f>
        <v/>
      </c>
      <c r="Y506" s="33" t="str">
        <f>IF([6]道具信息!Y506="","",[6]道具信息!Y506)</f>
        <v/>
      </c>
      <c r="Z506" s="33" t="str">
        <f>IF([6]道具信息!Z506="","",[6]道具信息!Z506)</f>
        <v/>
      </c>
    </row>
    <row r="507" spans="1:26" x14ac:dyDescent="0.15">
      <c r="A507" s="33" t="str">
        <f>IF([6]道具信息!A507="","",[6]道具信息!A507)</f>
        <v/>
      </c>
      <c r="B507" s="33" t="str">
        <f>IF([6]道具信息!B507="","",[6]道具信息!B507)</f>
        <v/>
      </c>
      <c r="C507" s="33" t="str">
        <f>IF([6]道具信息!C507="","",[6]道具信息!C507)</f>
        <v/>
      </c>
      <c r="D507" s="33" t="str">
        <f>IF([6]道具信息!D507="","",[6]道具信息!D507)</f>
        <v/>
      </c>
      <c r="E507" s="33" t="str">
        <f>IF([6]道具信息!E507="","",[6]道具信息!E507)</f>
        <v/>
      </c>
      <c r="F507" s="33" t="str">
        <f>IF([6]道具信息!F507="","",[6]道具信息!F507)</f>
        <v/>
      </c>
      <c r="G507" s="33" t="str">
        <f>IF([6]道具信息!G507="","",[6]道具信息!G507)</f>
        <v/>
      </c>
      <c r="H507" s="33" t="str">
        <f>IF([6]道具信息!H507="","",[6]道具信息!H507)</f>
        <v/>
      </c>
      <c r="I507" s="33" t="str">
        <f>IF([6]道具信息!I507="","",[6]道具信息!I507)</f>
        <v/>
      </c>
      <c r="J507" s="33" t="str">
        <f>IF([6]道具信息!J507="","",[6]道具信息!J507)</f>
        <v/>
      </c>
      <c r="K507" s="33" t="str">
        <f>IF([6]道具信息!K507="","",[6]道具信息!K507)</f>
        <v/>
      </c>
      <c r="L507" s="33" t="str">
        <f>IF([6]道具信息!L507="","",[6]道具信息!L507)</f>
        <v/>
      </c>
      <c r="M507" s="33" t="str">
        <f>IF([6]道具信息!M507="","",[6]道具信息!M507)</f>
        <v/>
      </c>
      <c r="N507" s="33" t="str">
        <f>IF([6]道具信息!N507="","",[6]道具信息!N507)</f>
        <v/>
      </c>
      <c r="O507" s="33" t="str">
        <f>IF([6]道具信息!O507="","",[6]道具信息!O507)</f>
        <v/>
      </c>
      <c r="P507" s="33" t="str">
        <f>IF([6]道具信息!P507="","",[6]道具信息!P507)</f>
        <v/>
      </c>
      <c r="Q507" s="33" t="str">
        <f>IF([6]道具信息!Q507="","",[6]道具信息!Q507)</f>
        <v/>
      </c>
      <c r="R507" s="33" t="str">
        <f>IF([6]道具信息!R507="","",[6]道具信息!R507)</f>
        <v/>
      </c>
      <c r="S507" s="33" t="str">
        <f>IF([6]道具信息!S507="","",[6]道具信息!S507)</f>
        <v/>
      </c>
      <c r="T507" s="33" t="str">
        <f>IF([6]道具信息!T507="","",[6]道具信息!T507)</f>
        <v/>
      </c>
      <c r="U507" s="33" t="str">
        <f>IF([6]道具信息!U507="","",[6]道具信息!U507)</f>
        <v/>
      </c>
      <c r="V507" s="33" t="str">
        <f>IF([6]道具信息!V507="","",[6]道具信息!V507)</f>
        <v/>
      </c>
      <c r="W507" s="33" t="str">
        <f>IF([6]道具信息!W507="","",[6]道具信息!W507)</f>
        <v/>
      </c>
      <c r="X507" s="33" t="str">
        <f>IF([6]道具信息!X507="","",[6]道具信息!X507)</f>
        <v/>
      </c>
      <c r="Y507" s="33" t="str">
        <f>IF([6]道具信息!Y507="","",[6]道具信息!Y507)</f>
        <v/>
      </c>
      <c r="Z507" s="33" t="str">
        <f>IF([6]道具信息!Z507="","",[6]道具信息!Z507)</f>
        <v/>
      </c>
    </row>
    <row r="508" spans="1:26" x14ac:dyDescent="0.15">
      <c r="A508" s="33" t="str">
        <f>IF([6]道具信息!A508="","",[6]道具信息!A508)</f>
        <v/>
      </c>
      <c r="B508" s="33" t="str">
        <f>IF([6]道具信息!B508="","",[6]道具信息!B508)</f>
        <v/>
      </c>
      <c r="C508" s="33" t="str">
        <f>IF([6]道具信息!C508="","",[6]道具信息!C508)</f>
        <v/>
      </c>
      <c r="D508" s="33" t="str">
        <f>IF([6]道具信息!D508="","",[6]道具信息!D508)</f>
        <v/>
      </c>
      <c r="E508" s="33" t="str">
        <f>IF([6]道具信息!E508="","",[6]道具信息!E508)</f>
        <v/>
      </c>
      <c r="F508" s="33" t="str">
        <f>IF([6]道具信息!F508="","",[6]道具信息!F508)</f>
        <v/>
      </c>
      <c r="G508" s="33" t="str">
        <f>IF([6]道具信息!G508="","",[6]道具信息!G508)</f>
        <v/>
      </c>
      <c r="H508" s="33" t="str">
        <f>IF([6]道具信息!H508="","",[6]道具信息!H508)</f>
        <v/>
      </c>
      <c r="I508" s="33" t="str">
        <f>IF([6]道具信息!I508="","",[6]道具信息!I508)</f>
        <v/>
      </c>
      <c r="J508" s="33" t="str">
        <f>IF([6]道具信息!J508="","",[6]道具信息!J508)</f>
        <v/>
      </c>
      <c r="K508" s="33" t="str">
        <f>IF([6]道具信息!K508="","",[6]道具信息!K508)</f>
        <v/>
      </c>
      <c r="L508" s="33" t="str">
        <f>IF([6]道具信息!L508="","",[6]道具信息!L508)</f>
        <v/>
      </c>
      <c r="M508" s="33" t="str">
        <f>IF([6]道具信息!M508="","",[6]道具信息!M508)</f>
        <v/>
      </c>
      <c r="N508" s="33" t="str">
        <f>IF([6]道具信息!N508="","",[6]道具信息!N508)</f>
        <v/>
      </c>
      <c r="O508" s="33" t="str">
        <f>IF([6]道具信息!O508="","",[6]道具信息!O508)</f>
        <v/>
      </c>
      <c r="P508" s="33" t="str">
        <f>IF([6]道具信息!P508="","",[6]道具信息!P508)</f>
        <v/>
      </c>
      <c r="Q508" s="33" t="str">
        <f>IF([6]道具信息!Q508="","",[6]道具信息!Q508)</f>
        <v/>
      </c>
      <c r="R508" s="33" t="str">
        <f>IF([6]道具信息!R508="","",[6]道具信息!R508)</f>
        <v/>
      </c>
      <c r="S508" s="33" t="str">
        <f>IF([6]道具信息!S508="","",[6]道具信息!S508)</f>
        <v/>
      </c>
      <c r="T508" s="33" t="str">
        <f>IF([6]道具信息!T508="","",[6]道具信息!T508)</f>
        <v/>
      </c>
      <c r="U508" s="33" t="str">
        <f>IF([6]道具信息!U508="","",[6]道具信息!U508)</f>
        <v/>
      </c>
      <c r="V508" s="33" t="str">
        <f>IF([6]道具信息!V508="","",[6]道具信息!V508)</f>
        <v/>
      </c>
      <c r="W508" s="33" t="str">
        <f>IF([6]道具信息!W508="","",[6]道具信息!W508)</f>
        <v/>
      </c>
      <c r="X508" s="33" t="str">
        <f>IF([6]道具信息!X508="","",[6]道具信息!X508)</f>
        <v/>
      </c>
      <c r="Y508" s="33" t="str">
        <f>IF([6]道具信息!Y508="","",[6]道具信息!Y508)</f>
        <v/>
      </c>
      <c r="Z508" s="33" t="str">
        <f>IF([6]道具信息!Z508="","",[6]道具信息!Z508)</f>
        <v/>
      </c>
    </row>
    <row r="509" spans="1:26" x14ac:dyDescent="0.15">
      <c r="A509" s="33" t="str">
        <f>IF([6]道具信息!A509="","",[6]道具信息!A509)</f>
        <v/>
      </c>
      <c r="B509" s="33" t="str">
        <f>IF([6]道具信息!B509="","",[6]道具信息!B509)</f>
        <v/>
      </c>
      <c r="C509" s="33" t="str">
        <f>IF([6]道具信息!C509="","",[6]道具信息!C509)</f>
        <v/>
      </c>
      <c r="D509" s="33" t="str">
        <f>IF([6]道具信息!D509="","",[6]道具信息!D509)</f>
        <v/>
      </c>
      <c r="E509" s="33" t="str">
        <f>IF([6]道具信息!E509="","",[6]道具信息!E509)</f>
        <v/>
      </c>
      <c r="F509" s="33" t="str">
        <f>IF([6]道具信息!F509="","",[6]道具信息!F509)</f>
        <v/>
      </c>
      <c r="G509" s="33" t="str">
        <f>IF([6]道具信息!G509="","",[6]道具信息!G509)</f>
        <v/>
      </c>
      <c r="H509" s="33" t="str">
        <f>IF([6]道具信息!H509="","",[6]道具信息!H509)</f>
        <v/>
      </c>
      <c r="I509" s="33" t="str">
        <f>IF([6]道具信息!I509="","",[6]道具信息!I509)</f>
        <v/>
      </c>
      <c r="J509" s="33" t="str">
        <f>IF([6]道具信息!J509="","",[6]道具信息!J509)</f>
        <v/>
      </c>
      <c r="K509" s="33" t="str">
        <f>IF([6]道具信息!K509="","",[6]道具信息!K509)</f>
        <v/>
      </c>
      <c r="L509" s="33" t="str">
        <f>IF([6]道具信息!L509="","",[6]道具信息!L509)</f>
        <v/>
      </c>
      <c r="M509" s="33" t="str">
        <f>IF([6]道具信息!M509="","",[6]道具信息!M509)</f>
        <v/>
      </c>
      <c r="N509" s="33" t="str">
        <f>IF([6]道具信息!N509="","",[6]道具信息!N509)</f>
        <v/>
      </c>
      <c r="O509" s="33" t="str">
        <f>IF([6]道具信息!O509="","",[6]道具信息!O509)</f>
        <v/>
      </c>
      <c r="P509" s="33" t="str">
        <f>IF([6]道具信息!P509="","",[6]道具信息!P509)</f>
        <v/>
      </c>
      <c r="Q509" s="33" t="str">
        <f>IF([6]道具信息!Q509="","",[6]道具信息!Q509)</f>
        <v/>
      </c>
      <c r="R509" s="33" t="str">
        <f>IF([6]道具信息!R509="","",[6]道具信息!R509)</f>
        <v/>
      </c>
      <c r="S509" s="33" t="str">
        <f>IF([6]道具信息!S509="","",[6]道具信息!S509)</f>
        <v/>
      </c>
      <c r="T509" s="33" t="str">
        <f>IF([6]道具信息!T509="","",[6]道具信息!T509)</f>
        <v/>
      </c>
      <c r="U509" s="33" t="str">
        <f>IF([6]道具信息!U509="","",[6]道具信息!U509)</f>
        <v/>
      </c>
      <c r="V509" s="33" t="str">
        <f>IF([6]道具信息!V509="","",[6]道具信息!V509)</f>
        <v/>
      </c>
      <c r="W509" s="33" t="str">
        <f>IF([6]道具信息!W509="","",[6]道具信息!W509)</f>
        <v/>
      </c>
      <c r="X509" s="33" t="str">
        <f>IF([6]道具信息!X509="","",[6]道具信息!X509)</f>
        <v/>
      </c>
      <c r="Y509" s="33" t="str">
        <f>IF([6]道具信息!Y509="","",[6]道具信息!Y509)</f>
        <v/>
      </c>
      <c r="Z509" s="33" t="str">
        <f>IF([6]道具信息!Z509="","",[6]道具信息!Z509)</f>
        <v/>
      </c>
    </row>
    <row r="510" spans="1:26" x14ac:dyDescent="0.15">
      <c r="A510" s="33" t="str">
        <f>IF([6]道具信息!A510="","",[6]道具信息!A510)</f>
        <v/>
      </c>
      <c r="B510" s="33" t="str">
        <f>IF([6]道具信息!B510="","",[6]道具信息!B510)</f>
        <v/>
      </c>
      <c r="C510" s="33" t="str">
        <f>IF([6]道具信息!C510="","",[6]道具信息!C510)</f>
        <v/>
      </c>
      <c r="D510" s="33" t="str">
        <f>IF([6]道具信息!D510="","",[6]道具信息!D510)</f>
        <v/>
      </c>
      <c r="E510" s="33" t="str">
        <f>IF([6]道具信息!E510="","",[6]道具信息!E510)</f>
        <v/>
      </c>
      <c r="F510" s="33" t="str">
        <f>IF([6]道具信息!F510="","",[6]道具信息!F510)</f>
        <v/>
      </c>
      <c r="G510" s="33" t="str">
        <f>IF([6]道具信息!G510="","",[6]道具信息!G510)</f>
        <v/>
      </c>
      <c r="H510" s="33" t="str">
        <f>IF([6]道具信息!H510="","",[6]道具信息!H510)</f>
        <v/>
      </c>
      <c r="I510" s="33" t="str">
        <f>IF([6]道具信息!I510="","",[6]道具信息!I510)</f>
        <v/>
      </c>
      <c r="J510" s="33" t="str">
        <f>IF([6]道具信息!J510="","",[6]道具信息!J510)</f>
        <v/>
      </c>
      <c r="K510" s="33" t="str">
        <f>IF([6]道具信息!K510="","",[6]道具信息!K510)</f>
        <v/>
      </c>
      <c r="L510" s="33" t="str">
        <f>IF([6]道具信息!L510="","",[6]道具信息!L510)</f>
        <v/>
      </c>
      <c r="M510" s="33" t="str">
        <f>IF([6]道具信息!M510="","",[6]道具信息!M510)</f>
        <v/>
      </c>
      <c r="N510" s="33" t="str">
        <f>IF([6]道具信息!N510="","",[6]道具信息!N510)</f>
        <v/>
      </c>
      <c r="O510" s="33" t="str">
        <f>IF([6]道具信息!O510="","",[6]道具信息!O510)</f>
        <v/>
      </c>
      <c r="P510" s="33" t="str">
        <f>IF([6]道具信息!P510="","",[6]道具信息!P510)</f>
        <v/>
      </c>
      <c r="Q510" s="33" t="str">
        <f>IF([6]道具信息!Q510="","",[6]道具信息!Q510)</f>
        <v/>
      </c>
      <c r="R510" s="33" t="str">
        <f>IF([6]道具信息!R510="","",[6]道具信息!R510)</f>
        <v/>
      </c>
      <c r="S510" s="33" t="str">
        <f>IF([6]道具信息!S510="","",[6]道具信息!S510)</f>
        <v/>
      </c>
      <c r="T510" s="33" t="str">
        <f>IF([6]道具信息!T510="","",[6]道具信息!T510)</f>
        <v/>
      </c>
      <c r="U510" s="33" t="str">
        <f>IF([6]道具信息!U510="","",[6]道具信息!U510)</f>
        <v/>
      </c>
      <c r="V510" s="33" t="str">
        <f>IF([6]道具信息!V510="","",[6]道具信息!V510)</f>
        <v/>
      </c>
      <c r="W510" s="33" t="str">
        <f>IF([6]道具信息!W510="","",[6]道具信息!W510)</f>
        <v/>
      </c>
      <c r="X510" s="33" t="str">
        <f>IF([6]道具信息!X510="","",[6]道具信息!X510)</f>
        <v/>
      </c>
      <c r="Y510" s="33" t="str">
        <f>IF([6]道具信息!Y510="","",[6]道具信息!Y510)</f>
        <v/>
      </c>
      <c r="Z510" s="33" t="str">
        <f>IF([6]道具信息!Z510="","",[6]道具信息!Z510)</f>
        <v/>
      </c>
    </row>
    <row r="511" spans="1:26" x14ac:dyDescent="0.15">
      <c r="A511" s="33" t="str">
        <f>IF([6]道具信息!A511="","",[6]道具信息!A511)</f>
        <v/>
      </c>
      <c r="B511" s="33" t="str">
        <f>IF([6]道具信息!B511="","",[6]道具信息!B511)</f>
        <v/>
      </c>
      <c r="C511" s="33" t="str">
        <f>IF([6]道具信息!C511="","",[6]道具信息!C511)</f>
        <v/>
      </c>
      <c r="D511" s="33" t="str">
        <f>IF([6]道具信息!D511="","",[6]道具信息!D511)</f>
        <v/>
      </c>
      <c r="E511" s="33" t="str">
        <f>IF([6]道具信息!E511="","",[6]道具信息!E511)</f>
        <v/>
      </c>
      <c r="F511" s="33" t="str">
        <f>IF([6]道具信息!F511="","",[6]道具信息!F511)</f>
        <v/>
      </c>
      <c r="G511" s="33" t="str">
        <f>IF([6]道具信息!G511="","",[6]道具信息!G511)</f>
        <v/>
      </c>
      <c r="H511" s="33" t="str">
        <f>IF([6]道具信息!H511="","",[6]道具信息!H511)</f>
        <v/>
      </c>
      <c r="I511" s="33" t="str">
        <f>IF([6]道具信息!I511="","",[6]道具信息!I511)</f>
        <v/>
      </c>
      <c r="J511" s="33" t="str">
        <f>IF([6]道具信息!J511="","",[6]道具信息!J511)</f>
        <v/>
      </c>
      <c r="K511" s="33" t="str">
        <f>IF([6]道具信息!K511="","",[6]道具信息!K511)</f>
        <v/>
      </c>
      <c r="L511" s="33" t="str">
        <f>IF([6]道具信息!L511="","",[6]道具信息!L511)</f>
        <v/>
      </c>
      <c r="M511" s="33" t="str">
        <f>IF([6]道具信息!M511="","",[6]道具信息!M511)</f>
        <v/>
      </c>
      <c r="N511" s="33" t="str">
        <f>IF([6]道具信息!N511="","",[6]道具信息!N511)</f>
        <v/>
      </c>
      <c r="O511" s="33" t="str">
        <f>IF([6]道具信息!O511="","",[6]道具信息!O511)</f>
        <v/>
      </c>
      <c r="P511" s="33" t="str">
        <f>IF([6]道具信息!P511="","",[6]道具信息!P511)</f>
        <v/>
      </c>
      <c r="Q511" s="33" t="str">
        <f>IF([6]道具信息!Q511="","",[6]道具信息!Q511)</f>
        <v/>
      </c>
      <c r="R511" s="33" t="str">
        <f>IF([6]道具信息!R511="","",[6]道具信息!R511)</f>
        <v/>
      </c>
      <c r="S511" s="33" t="str">
        <f>IF([6]道具信息!S511="","",[6]道具信息!S511)</f>
        <v/>
      </c>
      <c r="T511" s="33" t="str">
        <f>IF([6]道具信息!T511="","",[6]道具信息!T511)</f>
        <v/>
      </c>
      <c r="U511" s="33" t="str">
        <f>IF([6]道具信息!U511="","",[6]道具信息!U511)</f>
        <v/>
      </c>
      <c r="V511" s="33" t="str">
        <f>IF([6]道具信息!V511="","",[6]道具信息!V511)</f>
        <v/>
      </c>
      <c r="W511" s="33" t="str">
        <f>IF([6]道具信息!W511="","",[6]道具信息!W511)</f>
        <v/>
      </c>
      <c r="X511" s="33" t="str">
        <f>IF([6]道具信息!X511="","",[6]道具信息!X511)</f>
        <v/>
      </c>
      <c r="Y511" s="33" t="str">
        <f>IF([6]道具信息!Y511="","",[6]道具信息!Y511)</f>
        <v/>
      </c>
      <c r="Z511" s="33" t="str">
        <f>IF([6]道具信息!Z511="","",[6]道具信息!Z511)</f>
        <v/>
      </c>
    </row>
    <row r="512" spans="1:26" x14ac:dyDescent="0.15">
      <c r="A512" s="33" t="str">
        <f>IF([6]道具信息!A512="","",[6]道具信息!A512)</f>
        <v/>
      </c>
      <c r="B512" s="33" t="str">
        <f>IF([6]道具信息!B512="","",[6]道具信息!B512)</f>
        <v/>
      </c>
      <c r="C512" s="33" t="str">
        <f>IF([6]道具信息!C512="","",[6]道具信息!C512)</f>
        <v/>
      </c>
      <c r="D512" s="33" t="str">
        <f>IF([6]道具信息!D512="","",[6]道具信息!D512)</f>
        <v/>
      </c>
      <c r="E512" s="33" t="str">
        <f>IF([6]道具信息!E512="","",[6]道具信息!E512)</f>
        <v/>
      </c>
      <c r="F512" s="33" t="str">
        <f>IF([6]道具信息!F512="","",[6]道具信息!F512)</f>
        <v/>
      </c>
      <c r="G512" s="33" t="str">
        <f>IF([6]道具信息!G512="","",[6]道具信息!G512)</f>
        <v/>
      </c>
      <c r="H512" s="33" t="str">
        <f>IF([6]道具信息!H512="","",[6]道具信息!H512)</f>
        <v/>
      </c>
      <c r="I512" s="33" t="str">
        <f>IF([6]道具信息!I512="","",[6]道具信息!I512)</f>
        <v/>
      </c>
      <c r="J512" s="33" t="str">
        <f>IF([6]道具信息!J512="","",[6]道具信息!J512)</f>
        <v/>
      </c>
      <c r="K512" s="33" t="str">
        <f>IF([6]道具信息!K512="","",[6]道具信息!K512)</f>
        <v/>
      </c>
      <c r="L512" s="33" t="str">
        <f>IF([6]道具信息!L512="","",[6]道具信息!L512)</f>
        <v/>
      </c>
      <c r="M512" s="33" t="str">
        <f>IF([6]道具信息!M512="","",[6]道具信息!M512)</f>
        <v/>
      </c>
      <c r="N512" s="33" t="str">
        <f>IF([6]道具信息!N512="","",[6]道具信息!N512)</f>
        <v/>
      </c>
      <c r="O512" s="33" t="str">
        <f>IF([6]道具信息!O512="","",[6]道具信息!O512)</f>
        <v/>
      </c>
      <c r="P512" s="33" t="str">
        <f>IF([6]道具信息!P512="","",[6]道具信息!P512)</f>
        <v/>
      </c>
      <c r="Q512" s="33" t="str">
        <f>IF([6]道具信息!Q512="","",[6]道具信息!Q512)</f>
        <v/>
      </c>
      <c r="R512" s="33" t="str">
        <f>IF([6]道具信息!R512="","",[6]道具信息!R512)</f>
        <v/>
      </c>
      <c r="S512" s="33" t="str">
        <f>IF([6]道具信息!S512="","",[6]道具信息!S512)</f>
        <v/>
      </c>
      <c r="T512" s="33" t="str">
        <f>IF([6]道具信息!T512="","",[6]道具信息!T512)</f>
        <v/>
      </c>
      <c r="U512" s="33" t="str">
        <f>IF([6]道具信息!U512="","",[6]道具信息!U512)</f>
        <v/>
      </c>
      <c r="V512" s="33" t="str">
        <f>IF([6]道具信息!V512="","",[6]道具信息!V512)</f>
        <v/>
      </c>
      <c r="W512" s="33" t="str">
        <f>IF([6]道具信息!W512="","",[6]道具信息!W512)</f>
        <v/>
      </c>
      <c r="X512" s="33" t="str">
        <f>IF([6]道具信息!X512="","",[6]道具信息!X512)</f>
        <v/>
      </c>
      <c r="Y512" s="33" t="str">
        <f>IF([6]道具信息!Y512="","",[6]道具信息!Y512)</f>
        <v/>
      </c>
      <c r="Z512" s="33" t="str">
        <f>IF([6]道具信息!Z512="","",[6]道具信息!Z512)</f>
        <v/>
      </c>
    </row>
    <row r="513" spans="1:26" x14ac:dyDescent="0.15">
      <c r="A513" s="33" t="str">
        <f>IF([6]道具信息!A513="","",[6]道具信息!A513)</f>
        <v/>
      </c>
      <c r="B513" s="33" t="str">
        <f>IF([6]道具信息!B513="","",[6]道具信息!B513)</f>
        <v/>
      </c>
      <c r="C513" s="33" t="str">
        <f>IF([6]道具信息!C513="","",[6]道具信息!C513)</f>
        <v/>
      </c>
      <c r="D513" s="33" t="str">
        <f>IF([6]道具信息!D513="","",[6]道具信息!D513)</f>
        <v/>
      </c>
      <c r="E513" s="33" t="str">
        <f>IF([6]道具信息!E513="","",[6]道具信息!E513)</f>
        <v/>
      </c>
      <c r="F513" s="33" t="str">
        <f>IF([6]道具信息!F513="","",[6]道具信息!F513)</f>
        <v/>
      </c>
      <c r="G513" s="33" t="str">
        <f>IF([6]道具信息!G513="","",[6]道具信息!G513)</f>
        <v/>
      </c>
      <c r="H513" s="33" t="str">
        <f>IF([6]道具信息!H513="","",[6]道具信息!H513)</f>
        <v/>
      </c>
      <c r="I513" s="33" t="str">
        <f>IF([6]道具信息!I513="","",[6]道具信息!I513)</f>
        <v/>
      </c>
      <c r="J513" s="33" t="str">
        <f>IF([6]道具信息!J513="","",[6]道具信息!J513)</f>
        <v/>
      </c>
      <c r="K513" s="33" t="str">
        <f>IF([6]道具信息!K513="","",[6]道具信息!K513)</f>
        <v/>
      </c>
      <c r="L513" s="33" t="str">
        <f>IF([6]道具信息!L513="","",[6]道具信息!L513)</f>
        <v/>
      </c>
      <c r="M513" s="33" t="str">
        <f>IF([6]道具信息!M513="","",[6]道具信息!M513)</f>
        <v/>
      </c>
      <c r="N513" s="33" t="str">
        <f>IF([6]道具信息!N513="","",[6]道具信息!N513)</f>
        <v/>
      </c>
      <c r="O513" s="33" t="str">
        <f>IF([6]道具信息!O513="","",[6]道具信息!O513)</f>
        <v/>
      </c>
      <c r="P513" s="33" t="str">
        <f>IF([6]道具信息!P513="","",[6]道具信息!P513)</f>
        <v/>
      </c>
      <c r="Q513" s="33" t="str">
        <f>IF([6]道具信息!Q513="","",[6]道具信息!Q513)</f>
        <v/>
      </c>
      <c r="R513" s="33" t="str">
        <f>IF([6]道具信息!R513="","",[6]道具信息!R513)</f>
        <v/>
      </c>
      <c r="S513" s="33" t="str">
        <f>IF([6]道具信息!S513="","",[6]道具信息!S513)</f>
        <v/>
      </c>
      <c r="T513" s="33" t="str">
        <f>IF([6]道具信息!T513="","",[6]道具信息!T513)</f>
        <v/>
      </c>
      <c r="U513" s="33" t="str">
        <f>IF([6]道具信息!U513="","",[6]道具信息!U513)</f>
        <v/>
      </c>
      <c r="V513" s="33" t="str">
        <f>IF([6]道具信息!V513="","",[6]道具信息!V513)</f>
        <v/>
      </c>
      <c r="W513" s="33" t="str">
        <f>IF([6]道具信息!W513="","",[6]道具信息!W513)</f>
        <v/>
      </c>
      <c r="X513" s="33" t="str">
        <f>IF([6]道具信息!X513="","",[6]道具信息!X513)</f>
        <v/>
      </c>
      <c r="Y513" s="33" t="str">
        <f>IF([6]道具信息!Y513="","",[6]道具信息!Y513)</f>
        <v/>
      </c>
      <c r="Z513" s="33" t="str">
        <f>IF([6]道具信息!Z513="","",[6]道具信息!Z513)</f>
        <v/>
      </c>
    </row>
    <row r="514" spans="1:26" x14ac:dyDescent="0.15">
      <c r="A514" s="33" t="str">
        <f>IF([6]道具信息!A514="","",[6]道具信息!A514)</f>
        <v/>
      </c>
      <c r="B514" s="33" t="str">
        <f>IF([6]道具信息!B514="","",[6]道具信息!B514)</f>
        <v/>
      </c>
      <c r="C514" s="33" t="str">
        <f>IF([6]道具信息!C514="","",[6]道具信息!C514)</f>
        <v/>
      </c>
      <c r="D514" s="33" t="str">
        <f>IF([6]道具信息!D514="","",[6]道具信息!D514)</f>
        <v/>
      </c>
      <c r="E514" s="33" t="str">
        <f>IF([6]道具信息!E514="","",[6]道具信息!E514)</f>
        <v/>
      </c>
      <c r="F514" s="33" t="str">
        <f>IF([6]道具信息!F514="","",[6]道具信息!F514)</f>
        <v/>
      </c>
      <c r="G514" s="33" t="str">
        <f>IF([6]道具信息!G514="","",[6]道具信息!G514)</f>
        <v/>
      </c>
      <c r="H514" s="33" t="str">
        <f>IF([6]道具信息!H514="","",[6]道具信息!H514)</f>
        <v/>
      </c>
      <c r="I514" s="33" t="str">
        <f>IF([6]道具信息!I514="","",[6]道具信息!I514)</f>
        <v/>
      </c>
      <c r="J514" s="33" t="str">
        <f>IF([6]道具信息!J514="","",[6]道具信息!J514)</f>
        <v/>
      </c>
      <c r="K514" s="33" t="str">
        <f>IF([6]道具信息!K514="","",[6]道具信息!K514)</f>
        <v/>
      </c>
      <c r="L514" s="33" t="str">
        <f>IF([6]道具信息!L514="","",[6]道具信息!L514)</f>
        <v/>
      </c>
      <c r="M514" s="33" t="str">
        <f>IF([6]道具信息!M514="","",[6]道具信息!M514)</f>
        <v/>
      </c>
      <c r="N514" s="33" t="str">
        <f>IF([6]道具信息!N514="","",[6]道具信息!N514)</f>
        <v/>
      </c>
      <c r="O514" s="33" t="str">
        <f>IF([6]道具信息!O514="","",[6]道具信息!O514)</f>
        <v/>
      </c>
      <c r="P514" s="33" t="str">
        <f>IF([6]道具信息!P514="","",[6]道具信息!P514)</f>
        <v/>
      </c>
      <c r="Q514" s="33" t="str">
        <f>IF([6]道具信息!Q514="","",[6]道具信息!Q514)</f>
        <v/>
      </c>
      <c r="R514" s="33" t="str">
        <f>IF([6]道具信息!R514="","",[6]道具信息!R514)</f>
        <v/>
      </c>
      <c r="S514" s="33" t="str">
        <f>IF([6]道具信息!S514="","",[6]道具信息!S514)</f>
        <v/>
      </c>
      <c r="T514" s="33" t="str">
        <f>IF([6]道具信息!T514="","",[6]道具信息!T514)</f>
        <v/>
      </c>
      <c r="U514" s="33" t="str">
        <f>IF([6]道具信息!U514="","",[6]道具信息!U514)</f>
        <v/>
      </c>
      <c r="V514" s="33" t="str">
        <f>IF([6]道具信息!V514="","",[6]道具信息!V514)</f>
        <v/>
      </c>
      <c r="W514" s="33" t="str">
        <f>IF([6]道具信息!W514="","",[6]道具信息!W514)</f>
        <v/>
      </c>
      <c r="X514" s="33" t="str">
        <f>IF([6]道具信息!X514="","",[6]道具信息!X514)</f>
        <v/>
      </c>
      <c r="Y514" s="33" t="str">
        <f>IF([6]道具信息!Y514="","",[6]道具信息!Y514)</f>
        <v/>
      </c>
      <c r="Z514" s="33" t="str">
        <f>IF([6]道具信息!Z514="","",[6]道具信息!Z514)</f>
        <v/>
      </c>
    </row>
    <row r="515" spans="1:26" x14ac:dyDescent="0.15">
      <c r="A515" s="33" t="str">
        <f>IF([6]道具信息!A515="","",[6]道具信息!A515)</f>
        <v/>
      </c>
      <c r="B515" s="33" t="str">
        <f>IF([6]道具信息!B515="","",[6]道具信息!B515)</f>
        <v/>
      </c>
      <c r="C515" s="33" t="str">
        <f>IF([6]道具信息!C515="","",[6]道具信息!C515)</f>
        <v/>
      </c>
      <c r="D515" s="33" t="str">
        <f>IF([6]道具信息!D515="","",[6]道具信息!D515)</f>
        <v/>
      </c>
      <c r="E515" s="33" t="str">
        <f>IF([6]道具信息!E515="","",[6]道具信息!E515)</f>
        <v/>
      </c>
      <c r="F515" s="33" t="str">
        <f>IF([6]道具信息!F515="","",[6]道具信息!F515)</f>
        <v/>
      </c>
      <c r="G515" s="33" t="str">
        <f>IF([6]道具信息!G515="","",[6]道具信息!G515)</f>
        <v/>
      </c>
      <c r="H515" s="33" t="str">
        <f>IF([6]道具信息!H515="","",[6]道具信息!H515)</f>
        <v/>
      </c>
      <c r="I515" s="33" t="str">
        <f>IF([6]道具信息!I515="","",[6]道具信息!I515)</f>
        <v/>
      </c>
      <c r="J515" s="33" t="str">
        <f>IF([6]道具信息!J515="","",[6]道具信息!J515)</f>
        <v/>
      </c>
      <c r="K515" s="33" t="str">
        <f>IF([6]道具信息!K515="","",[6]道具信息!K515)</f>
        <v/>
      </c>
      <c r="L515" s="33" t="str">
        <f>IF([6]道具信息!L515="","",[6]道具信息!L515)</f>
        <v/>
      </c>
      <c r="M515" s="33" t="str">
        <f>IF([6]道具信息!M515="","",[6]道具信息!M515)</f>
        <v/>
      </c>
      <c r="N515" s="33" t="str">
        <f>IF([6]道具信息!N515="","",[6]道具信息!N515)</f>
        <v/>
      </c>
      <c r="O515" s="33" t="str">
        <f>IF([6]道具信息!O515="","",[6]道具信息!O515)</f>
        <v/>
      </c>
      <c r="P515" s="33" t="str">
        <f>IF([6]道具信息!P515="","",[6]道具信息!P515)</f>
        <v/>
      </c>
      <c r="Q515" s="33" t="str">
        <f>IF([6]道具信息!Q515="","",[6]道具信息!Q515)</f>
        <v/>
      </c>
      <c r="R515" s="33" t="str">
        <f>IF([6]道具信息!R515="","",[6]道具信息!R515)</f>
        <v/>
      </c>
      <c r="S515" s="33" t="str">
        <f>IF([6]道具信息!S515="","",[6]道具信息!S515)</f>
        <v/>
      </c>
      <c r="T515" s="33" t="str">
        <f>IF([6]道具信息!T515="","",[6]道具信息!T515)</f>
        <v/>
      </c>
      <c r="U515" s="33" t="str">
        <f>IF([6]道具信息!U515="","",[6]道具信息!U515)</f>
        <v/>
      </c>
      <c r="V515" s="33" t="str">
        <f>IF([6]道具信息!V515="","",[6]道具信息!V515)</f>
        <v/>
      </c>
      <c r="W515" s="33" t="str">
        <f>IF([6]道具信息!W515="","",[6]道具信息!W515)</f>
        <v/>
      </c>
      <c r="X515" s="33" t="str">
        <f>IF([6]道具信息!X515="","",[6]道具信息!X515)</f>
        <v/>
      </c>
      <c r="Y515" s="33" t="str">
        <f>IF([6]道具信息!Y515="","",[6]道具信息!Y515)</f>
        <v/>
      </c>
      <c r="Z515" s="33" t="str">
        <f>IF([6]道具信息!Z515="","",[6]道具信息!Z515)</f>
        <v/>
      </c>
    </row>
    <row r="516" spans="1:26" x14ac:dyDescent="0.15">
      <c r="A516" s="33" t="str">
        <f>IF([6]道具信息!A516="","",[6]道具信息!A516)</f>
        <v/>
      </c>
      <c r="B516" s="33" t="str">
        <f>IF([6]道具信息!B516="","",[6]道具信息!B516)</f>
        <v/>
      </c>
      <c r="C516" s="33" t="str">
        <f>IF([6]道具信息!C516="","",[6]道具信息!C516)</f>
        <v/>
      </c>
      <c r="D516" s="33" t="str">
        <f>IF([6]道具信息!D516="","",[6]道具信息!D516)</f>
        <v/>
      </c>
      <c r="E516" s="33" t="str">
        <f>IF([6]道具信息!E516="","",[6]道具信息!E516)</f>
        <v/>
      </c>
      <c r="F516" s="33" t="str">
        <f>IF([6]道具信息!F516="","",[6]道具信息!F516)</f>
        <v/>
      </c>
      <c r="G516" s="33" t="str">
        <f>IF([6]道具信息!G516="","",[6]道具信息!G516)</f>
        <v/>
      </c>
      <c r="H516" s="33" t="str">
        <f>IF([6]道具信息!H516="","",[6]道具信息!H516)</f>
        <v/>
      </c>
      <c r="I516" s="33" t="str">
        <f>IF([6]道具信息!I516="","",[6]道具信息!I516)</f>
        <v/>
      </c>
      <c r="J516" s="33" t="str">
        <f>IF([6]道具信息!J516="","",[6]道具信息!J516)</f>
        <v/>
      </c>
      <c r="K516" s="33" t="str">
        <f>IF([6]道具信息!K516="","",[6]道具信息!K516)</f>
        <v/>
      </c>
      <c r="L516" s="33" t="str">
        <f>IF([6]道具信息!L516="","",[6]道具信息!L516)</f>
        <v/>
      </c>
      <c r="M516" s="33" t="str">
        <f>IF([6]道具信息!M516="","",[6]道具信息!M516)</f>
        <v/>
      </c>
      <c r="N516" s="33" t="str">
        <f>IF([6]道具信息!N516="","",[6]道具信息!N516)</f>
        <v/>
      </c>
      <c r="O516" s="33" t="str">
        <f>IF([6]道具信息!O516="","",[6]道具信息!O516)</f>
        <v/>
      </c>
      <c r="P516" s="33" t="str">
        <f>IF([6]道具信息!P516="","",[6]道具信息!P516)</f>
        <v/>
      </c>
      <c r="Q516" s="33" t="str">
        <f>IF([6]道具信息!Q516="","",[6]道具信息!Q516)</f>
        <v/>
      </c>
      <c r="R516" s="33" t="str">
        <f>IF([6]道具信息!R516="","",[6]道具信息!R516)</f>
        <v/>
      </c>
      <c r="S516" s="33" t="str">
        <f>IF([6]道具信息!S516="","",[6]道具信息!S516)</f>
        <v/>
      </c>
      <c r="T516" s="33" t="str">
        <f>IF([6]道具信息!T516="","",[6]道具信息!T516)</f>
        <v/>
      </c>
      <c r="U516" s="33" t="str">
        <f>IF([6]道具信息!U516="","",[6]道具信息!U516)</f>
        <v/>
      </c>
      <c r="V516" s="33" t="str">
        <f>IF([6]道具信息!V516="","",[6]道具信息!V516)</f>
        <v/>
      </c>
      <c r="W516" s="33" t="str">
        <f>IF([6]道具信息!W516="","",[6]道具信息!W516)</f>
        <v/>
      </c>
      <c r="X516" s="33" t="str">
        <f>IF([6]道具信息!X516="","",[6]道具信息!X516)</f>
        <v/>
      </c>
      <c r="Y516" s="33" t="str">
        <f>IF([6]道具信息!Y516="","",[6]道具信息!Y516)</f>
        <v/>
      </c>
      <c r="Z516" s="33" t="str">
        <f>IF([6]道具信息!Z516="","",[6]道具信息!Z516)</f>
        <v/>
      </c>
    </row>
    <row r="517" spans="1:26" x14ac:dyDescent="0.15">
      <c r="A517" s="33" t="str">
        <f>IF([6]道具信息!A517="","",[6]道具信息!A517)</f>
        <v/>
      </c>
      <c r="B517" s="33" t="str">
        <f>IF([6]道具信息!B517="","",[6]道具信息!B517)</f>
        <v/>
      </c>
      <c r="C517" s="33" t="str">
        <f>IF([6]道具信息!C517="","",[6]道具信息!C517)</f>
        <v/>
      </c>
      <c r="D517" s="33" t="str">
        <f>IF([6]道具信息!D517="","",[6]道具信息!D517)</f>
        <v/>
      </c>
      <c r="E517" s="33" t="str">
        <f>IF([6]道具信息!E517="","",[6]道具信息!E517)</f>
        <v/>
      </c>
      <c r="F517" s="33" t="str">
        <f>IF([6]道具信息!F517="","",[6]道具信息!F517)</f>
        <v/>
      </c>
      <c r="G517" s="33" t="str">
        <f>IF([6]道具信息!G517="","",[6]道具信息!G517)</f>
        <v/>
      </c>
      <c r="H517" s="33" t="str">
        <f>IF([6]道具信息!H517="","",[6]道具信息!H517)</f>
        <v/>
      </c>
      <c r="I517" s="33" t="str">
        <f>IF([6]道具信息!I517="","",[6]道具信息!I517)</f>
        <v/>
      </c>
      <c r="J517" s="33" t="str">
        <f>IF([6]道具信息!J517="","",[6]道具信息!J517)</f>
        <v/>
      </c>
      <c r="K517" s="33" t="str">
        <f>IF([6]道具信息!K517="","",[6]道具信息!K517)</f>
        <v/>
      </c>
      <c r="L517" s="33" t="str">
        <f>IF([6]道具信息!L517="","",[6]道具信息!L517)</f>
        <v/>
      </c>
      <c r="M517" s="33" t="str">
        <f>IF([6]道具信息!M517="","",[6]道具信息!M517)</f>
        <v/>
      </c>
      <c r="N517" s="33" t="str">
        <f>IF([6]道具信息!N517="","",[6]道具信息!N517)</f>
        <v/>
      </c>
      <c r="O517" s="33" t="str">
        <f>IF([6]道具信息!O517="","",[6]道具信息!O517)</f>
        <v/>
      </c>
      <c r="P517" s="33" t="str">
        <f>IF([6]道具信息!P517="","",[6]道具信息!P517)</f>
        <v/>
      </c>
      <c r="Q517" s="33" t="str">
        <f>IF([6]道具信息!Q517="","",[6]道具信息!Q517)</f>
        <v/>
      </c>
      <c r="R517" s="33" t="str">
        <f>IF([6]道具信息!R517="","",[6]道具信息!R517)</f>
        <v/>
      </c>
      <c r="S517" s="33" t="str">
        <f>IF([6]道具信息!S517="","",[6]道具信息!S517)</f>
        <v/>
      </c>
      <c r="T517" s="33" t="str">
        <f>IF([6]道具信息!T517="","",[6]道具信息!T517)</f>
        <v/>
      </c>
      <c r="U517" s="33" t="str">
        <f>IF([6]道具信息!U517="","",[6]道具信息!U517)</f>
        <v/>
      </c>
      <c r="V517" s="33" t="str">
        <f>IF([6]道具信息!V517="","",[6]道具信息!V517)</f>
        <v/>
      </c>
      <c r="W517" s="33" t="str">
        <f>IF([6]道具信息!W517="","",[6]道具信息!W517)</f>
        <v/>
      </c>
      <c r="X517" s="33" t="str">
        <f>IF([6]道具信息!X517="","",[6]道具信息!X517)</f>
        <v/>
      </c>
      <c r="Y517" s="33" t="str">
        <f>IF([6]道具信息!Y517="","",[6]道具信息!Y517)</f>
        <v/>
      </c>
      <c r="Z517" s="33" t="str">
        <f>IF([6]道具信息!Z517="","",[6]道具信息!Z517)</f>
        <v/>
      </c>
    </row>
    <row r="518" spans="1:26" x14ac:dyDescent="0.15">
      <c r="A518" s="33" t="str">
        <f>IF([6]道具信息!A518="","",[6]道具信息!A518)</f>
        <v/>
      </c>
      <c r="B518" s="33" t="str">
        <f>IF([6]道具信息!B518="","",[6]道具信息!B518)</f>
        <v/>
      </c>
      <c r="C518" s="33" t="str">
        <f>IF([6]道具信息!C518="","",[6]道具信息!C518)</f>
        <v/>
      </c>
      <c r="D518" s="33" t="str">
        <f>IF([6]道具信息!D518="","",[6]道具信息!D518)</f>
        <v/>
      </c>
      <c r="E518" s="33" t="str">
        <f>IF([6]道具信息!E518="","",[6]道具信息!E518)</f>
        <v/>
      </c>
      <c r="F518" s="33" t="str">
        <f>IF([6]道具信息!F518="","",[6]道具信息!F518)</f>
        <v/>
      </c>
      <c r="G518" s="33" t="str">
        <f>IF([6]道具信息!G518="","",[6]道具信息!G518)</f>
        <v/>
      </c>
      <c r="H518" s="33" t="str">
        <f>IF([6]道具信息!H518="","",[6]道具信息!H518)</f>
        <v/>
      </c>
      <c r="I518" s="33" t="str">
        <f>IF([6]道具信息!I518="","",[6]道具信息!I518)</f>
        <v/>
      </c>
      <c r="J518" s="33" t="str">
        <f>IF([6]道具信息!J518="","",[6]道具信息!J518)</f>
        <v/>
      </c>
      <c r="K518" s="33" t="str">
        <f>IF([6]道具信息!K518="","",[6]道具信息!K518)</f>
        <v/>
      </c>
      <c r="L518" s="33" t="str">
        <f>IF([6]道具信息!L518="","",[6]道具信息!L518)</f>
        <v/>
      </c>
      <c r="M518" s="33" t="str">
        <f>IF([6]道具信息!M518="","",[6]道具信息!M518)</f>
        <v/>
      </c>
      <c r="N518" s="33" t="str">
        <f>IF([6]道具信息!N518="","",[6]道具信息!N518)</f>
        <v/>
      </c>
      <c r="O518" s="33" t="str">
        <f>IF([6]道具信息!O518="","",[6]道具信息!O518)</f>
        <v/>
      </c>
      <c r="P518" s="33" t="str">
        <f>IF([6]道具信息!P518="","",[6]道具信息!P518)</f>
        <v/>
      </c>
      <c r="Q518" s="33" t="str">
        <f>IF([6]道具信息!Q518="","",[6]道具信息!Q518)</f>
        <v/>
      </c>
      <c r="R518" s="33" t="str">
        <f>IF([6]道具信息!R518="","",[6]道具信息!R518)</f>
        <v/>
      </c>
      <c r="S518" s="33" t="str">
        <f>IF([6]道具信息!S518="","",[6]道具信息!S518)</f>
        <v/>
      </c>
      <c r="T518" s="33" t="str">
        <f>IF([6]道具信息!T518="","",[6]道具信息!T518)</f>
        <v/>
      </c>
      <c r="U518" s="33" t="str">
        <f>IF([6]道具信息!U518="","",[6]道具信息!U518)</f>
        <v/>
      </c>
      <c r="V518" s="33" t="str">
        <f>IF([6]道具信息!V518="","",[6]道具信息!V518)</f>
        <v/>
      </c>
      <c r="W518" s="33" t="str">
        <f>IF([6]道具信息!W518="","",[6]道具信息!W518)</f>
        <v/>
      </c>
      <c r="X518" s="33" t="str">
        <f>IF([6]道具信息!X518="","",[6]道具信息!X518)</f>
        <v/>
      </c>
      <c r="Y518" s="33" t="str">
        <f>IF([6]道具信息!Y518="","",[6]道具信息!Y518)</f>
        <v/>
      </c>
      <c r="Z518" s="33" t="str">
        <f>IF([6]道具信息!Z518="","",[6]道具信息!Z518)</f>
        <v/>
      </c>
    </row>
    <row r="519" spans="1:26" x14ac:dyDescent="0.15">
      <c r="A519" s="33" t="str">
        <f>IF([6]道具信息!A519="","",[6]道具信息!A519)</f>
        <v/>
      </c>
      <c r="B519" s="33" t="str">
        <f>IF([6]道具信息!B519="","",[6]道具信息!B519)</f>
        <v/>
      </c>
      <c r="C519" s="33" t="str">
        <f>IF([6]道具信息!C519="","",[6]道具信息!C519)</f>
        <v/>
      </c>
      <c r="D519" s="33" t="str">
        <f>IF([6]道具信息!D519="","",[6]道具信息!D519)</f>
        <v/>
      </c>
      <c r="E519" s="33" t="str">
        <f>IF([6]道具信息!E519="","",[6]道具信息!E519)</f>
        <v/>
      </c>
      <c r="F519" s="33" t="str">
        <f>IF([6]道具信息!F519="","",[6]道具信息!F519)</f>
        <v/>
      </c>
      <c r="G519" s="33" t="str">
        <f>IF([6]道具信息!G519="","",[6]道具信息!G519)</f>
        <v/>
      </c>
      <c r="H519" s="33" t="str">
        <f>IF([6]道具信息!H519="","",[6]道具信息!H519)</f>
        <v/>
      </c>
      <c r="I519" s="33" t="str">
        <f>IF([6]道具信息!I519="","",[6]道具信息!I519)</f>
        <v/>
      </c>
      <c r="J519" s="33" t="str">
        <f>IF([6]道具信息!J519="","",[6]道具信息!J519)</f>
        <v/>
      </c>
      <c r="K519" s="33" t="str">
        <f>IF([6]道具信息!K519="","",[6]道具信息!K519)</f>
        <v/>
      </c>
      <c r="L519" s="33" t="str">
        <f>IF([6]道具信息!L519="","",[6]道具信息!L519)</f>
        <v/>
      </c>
      <c r="M519" s="33" t="str">
        <f>IF([6]道具信息!M519="","",[6]道具信息!M519)</f>
        <v/>
      </c>
      <c r="N519" s="33" t="str">
        <f>IF([6]道具信息!N519="","",[6]道具信息!N519)</f>
        <v/>
      </c>
      <c r="O519" s="33" t="str">
        <f>IF([6]道具信息!O519="","",[6]道具信息!O519)</f>
        <v/>
      </c>
      <c r="P519" s="33" t="str">
        <f>IF([6]道具信息!P519="","",[6]道具信息!P519)</f>
        <v/>
      </c>
      <c r="Q519" s="33" t="str">
        <f>IF([6]道具信息!Q519="","",[6]道具信息!Q519)</f>
        <v/>
      </c>
      <c r="R519" s="33" t="str">
        <f>IF([6]道具信息!R519="","",[6]道具信息!R519)</f>
        <v/>
      </c>
      <c r="S519" s="33" t="str">
        <f>IF([6]道具信息!S519="","",[6]道具信息!S519)</f>
        <v/>
      </c>
      <c r="T519" s="33" t="str">
        <f>IF([6]道具信息!T519="","",[6]道具信息!T519)</f>
        <v/>
      </c>
      <c r="U519" s="33" t="str">
        <f>IF([6]道具信息!U519="","",[6]道具信息!U519)</f>
        <v/>
      </c>
      <c r="V519" s="33" t="str">
        <f>IF([6]道具信息!V519="","",[6]道具信息!V519)</f>
        <v/>
      </c>
      <c r="W519" s="33" t="str">
        <f>IF([6]道具信息!W519="","",[6]道具信息!W519)</f>
        <v/>
      </c>
      <c r="X519" s="33" t="str">
        <f>IF([6]道具信息!X519="","",[6]道具信息!X519)</f>
        <v/>
      </c>
      <c r="Y519" s="33" t="str">
        <f>IF([6]道具信息!Y519="","",[6]道具信息!Y519)</f>
        <v/>
      </c>
      <c r="Z519" s="33" t="str">
        <f>IF([6]道具信息!Z519="","",[6]道具信息!Z519)</f>
        <v/>
      </c>
    </row>
    <row r="520" spans="1:26" x14ac:dyDescent="0.15">
      <c r="A520" s="33" t="str">
        <f>IF([6]道具信息!A520="","",[6]道具信息!A520)</f>
        <v/>
      </c>
      <c r="B520" s="33" t="str">
        <f>IF([6]道具信息!B520="","",[6]道具信息!B520)</f>
        <v/>
      </c>
      <c r="C520" s="33" t="str">
        <f>IF([6]道具信息!C520="","",[6]道具信息!C520)</f>
        <v/>
      </c>
      <c r="D520" s="33" t="str">
        <f>IF([6]道具信息!D520="","",[6]道具信息!D520)</f>
        <v/>
      </c>
      <c r="E520" s="33" t="str">
        <f>IF([6]道具信息!E520="","",[6]道具信息!E520)</f>
        <v/>
      </c>
      <c r="F520" s="33" t="str">
        <f>IF([6]道具信息!F520="","",[6]道具信息!F520)</f>
        <v/>
      </c>
      <c r="G520" s="33" t="str">
        <f>IF([6]道具信息!G520="","",[6]道具信息!G520)</f>
        <v/>
      </c>
      <c r="H520" s="33" t="str">
        <f>IF([6]道具信息!H520="","",[6]道具信息!H520)</f>
        <v/>
      </c>
      <c r="I520" s="33" t="str">
        <f>IF([6]道具信息!I520="","",[6]道具信息!I520)</f>
        <v/>
      </c>
      <c r="J520" s="33" t="str">
        <f>IF([6]道具信息!J520="","",[6]道具信息!J520)</f>
        <v/>
      </c>
      <c r="K520" s="33" t="str">
        <f>IF([6]道具信息!K520="","",[6]道具信息!K520)</f>
        <v/>
      </c>
      <c r="L520" s="33" t="str">
        <f>IF([6]道具信息!L520="","",[6]道具信息!L520)</f>
        <v/>
      </c>
      <c r="M520" s="33" t="str">
        <f>IF([6]道具信息!M520="","",[6]道具信息!M520)</f>
        <v/>
      </c>
      <c r="N520" s="33" t="str">
        <f>IF([6]道具信息!N520="","",[6]道具信息!N520)</f>
        <v/>
      </c>
      <c r="O520" s="33" t="str">
        <f>IF([6]道具信息!O520="","",[6]道具信息!O520)</f>
        <v/>
      </c>
      <c r="P520" s="33" t="str">
        <f>IF([6]道具信息!P520="","",[6]道具信息!P520)</f>
        <v/>
      </c>
      <c r="Q520" s="33" t="str">
        <f>IF([6]道具信息!Q520="","",[6]道具信息!Q520)</f>
        <v/>
      </c>
      <c r="R520" s="33" t="str">
        <f>IF([6]道具信息!R520="","",[6]道具信息!R520)</f>
        <v/>
      </c>
      <c r="S520" s="33" t="str">
        <f>IF([6]道具信息!S520="","",[6]道具信息!S520)</f>
        <v/>
      </c>
      <c r="T520" s="33" t="str">
        <f>IF([6]道具信息!T520="","",[6]道具信息!T520)</f>
        <v/>
      </c>
      <c r="U520" s="33" t="str">
        <f>IF([6]道具信息!U520="","",[6]道具信息!U520)</f>
        <v/>
      </c>
      <c r="V520" s="33" t="str">
        <f>IF([6]道具信息!V520="","",[6]道具信息!V520)</f>
        <v/>
      </c>
      <c r="W520" s="33" t="str">
        <f>IF([6]道具信息!W520="","",[6]道具信息!W520)</f>
        <v/>
      </c>
      <c r="X520" s="33" t="str">
        <f>IF([6]道具信息!X520="","",[6]道具信息!X520)</f>
        <v/>
      </c>
      <c r="Y520" s="33" t="str">
        <f>IF([6]道具信息!Y520="","",[6]道具信息!Y520)</f>
        <v/>
      </c>
      <c r="Z520" s="33" t="str">
        <f>IF([6]道具信息!Z520="","",[6]道具信息!Z520)</f>
        <v/>
      </c>
    </row>
    <row r="521" spans="1:26" x14ac:dyDescent="0.15">
      <c r="A521" s="33" t="str">
        <f>IF([6]道具信息!A521="","",[6]道具信息!A521)</f>
        <v/>
      </c>
      <c r="B521" s="33" t="str">
        <f>IF([6]道具信息!B521="","",[6]道具信息!B521)</f>
        <v/>
      </c>
      <c r="C521" s="33" t="str">
        <f>IF([6]道具信息!C521="","",[6]道具信息!C521)</f>
        <v/>
      </c>
      <c r="D521" s="33" t="str">
        <f>IF([6]道具信息!D521="","",[6]道具信息!D521)</f>
        <v/>
      </c>
      <c r="E521" s="33" t="str">
        <f>IF([6]道具信息!E521="","",[6]道具信息!E521)</f>
        <v/>
      </c>
      <c r="F521" s="33" t="str">
        <f>IF([6]道具信息!F521="","",[6]道具信息!F521)</f>
        <v/>
      </c>
      <c r="G521" s="33" t="str">
        <f>IF([6]道具信息!G521="","",[6]道具信息!G521)</f>
        <v/>
      </c>
      <c r="H521" s="33" t="str">
        <f>IF([6]道具信息!H521="","",[6]道具信息!H521)</f>
        <v/>
      </c>
      <c r="I521" s="33" t="str">
        <f>IF([6]道具信息!I521="","",[6]道具信息!I521)</f>
        <v/>
      </c>
      <c r="J521" s="33" t="str">
        <f>IF([6]道具信息!J521="","",[6]道具信息!J521)</f>
        <v/>
      </c>
      <c r="K521" s="33" t="str">
        <f>IF([6]道具信息!K521="","",[6]道具信息!K521)</f>
        <v/>
      </c>
      <c r="L521" s="33" t="str">
        <f>IF([6]道具信息!L521="","",[6]道具信息!L521)</f>
        <v/>
      </c>
      <c r="M521" s="33" t="str">
        <f>IF([6]道具信息!M521="","",[6]道具信息!M521)</f>
        <v/>
      </c>
      <c r="N521" s="33" t="str">
        <f>IF([6]道具信息!N521="","",[6]道具信息!N521)</f>
        <v/>
      </c>
      <c r="O521" s="33" t="str">
        <f>IF([6]道具信息!O521="","",[6]道具信息!O521)</f>
        <v/>
      </c>
      <c r="P521" s="33" t="str">
        <f>IF([6]道具信息!P521="","",[6]道具信息!P521)</f>
        <v/>
      </c>
      <c r="Q521" s="33" t="str">
        <f>IF([6]道具信息!Q521="","",[6]道具信息!Q521)</f>
        <v/>
      </c>
      <c r="R521" s="33" t="str">
        <f>IF([6]道具信息!R521="","",[6]道具信息!R521)</f>
        <v/>
      </c>
      <c r="S521" s="33" t="str">
        <f>IF([6]道具信息!S521="","",[6]道具信息!S521)</f>
        <v/>
      </c>
      <c r="T521" s="33" t="str">
        <f>IF([6]道具信息!T521="","",[6]道具信息!T521)</f>
        <v/>
      </c>
      <c r="U521" s="33" t="str">
        <f>IF([6]道具信息!U521="","",[6]道具信息!U521)</f>
        <v/>
      </c>
      <c r="V521" s="33" t="str">
        <f>IF([6]道具信息!V521="","",[6]道具信息!V521)</f>
        <v/>
      </c>
      <c r="W521" s="33" t="str">
        <f>IF([6]道具信息!W521="","",[6]道具信息!W521)</f>
        <v/>
      </c>
      <c r="X521" s="33" t="str">
        <f>IF([6]道具信息!X521="","",[6]道具信息!X521)</f>
        <v/>
      </c>
      <c r="Y521" s="33" t="str">
        <f>IF([6]道具信息!Y521="","",[6]道具信息!Y521)</f>
        <v/>
      </c>
      <c r="Z521" s="33" t="str">
        <f>IF([6]道具信息!Z521="","",[6]道具信息!Z521)</f>
        <v/>
      </c>
    </row>
    <row r="522" spans="1:26" x14ac:dyDescent="0.15">
      <c r="A522" s="33" t="str">
        <f>IF([6]道具信息!A522="","",[6]道具信息!A522)</f>
        <v/>
      </c>
      <c r="B522" s="33" t="str">
        <f>IF([6]道具信息!B522="","",[6]道具信息!B522)</f>
        <v/>
      </c>
      <c r="C522" s="33" t="str">
        <f>IF([6]道具信息!C522="","",[6]道具信息!C522)</f>
        <v/>
      </c>
      <c r="D522" s="33" t="str">
        <f>IF([6]道具信息!D522="","",[6]道具信息!D522)</f>
        <v/>
      </c>
      <c r="E522" s="33" t="str">
        <f>IF([6]道具信息!E522="","",[6]道具信息!E522)</f>
        <v/>
      </c>
      <c r="F522" s="33" t="str">
        <f>IF([6]道具信息!F522="","",[6]道具信息!F522)</f>
        <v/>
      </c>
      <c r="G522" s="33" t="str">
        <f>IF([6]道具信息!G522="","",[6]道具信息!G522)</f>
        <v/>
      </c>
      <c r="H522" s="33" t="str">
        <f>IF([6]道具信息!H522="","",[6]道具信息!H522)</f>
        <v/>
      </c>
      <c r="I522" s="33" t="str">
        <f>IF([6]道具信息!I522="","",[6]道具信息!I522)</f>
        <v/>
      </c>
      <c r="J522" s="33" t="str">
        <f>IF([6]道具信息!J522="","",[6]道具信息!J522)</f>
        <v/>
      </c>
      <c r="K522" s="33" t="str">
        <f>IF([6]道具信息!K522="","",[6]道具信息!K522)</f>
        <v/>
      </c>
      <c r="L522" s="33" t="str">
        <f>IF([6]道具信息!L522="","",[6]道具信息!L522)</f>
        <v/>
      </c>
      <c r="M522" s="33" t="str">
        <f>IF([6]道具信息!M522="","",[6]道具信息!M522)</f>
        <v/>
      </c>
      <c r="N522" s="33" t="str">
        <f>IF([6]道具信息!N522="","",[6]道具信息!N522)</f>
        <v/>
      </c>
      <c r="O522" s="33" t="str">
        <f>IF([6]道具信息!O522="","",[6]道具信息!O522)</f>
        <v/>
      </c>
      <c r="P522" s="33" t="str">
        <f>IF([6]道具信息!P522="","",[6]道具信息!P522)</f>
        <v/>
      </c>
      <c r="Q522" s="33" t="str">
        <f>IF([6]道具信息!Q522="","",[6]道具信息!Q522)</f>
        <v/>
      </c>
      <c r="R522" s="33" t="str">
        <f>IF([6]道具信息!R522="","",[6]道具信息!R522)</f>
        <v/>
      </c>
      <c r="S522" s="33" t="str">
        <f>IF([6]道具信息!S522="","",[6]道具信息!S522)</f>
        <v/>
      </c>
      <c r="T522" s="33" t="str">
        <f>IF([6]道具信息!T522="","",[6]道具信息!T522)</f>
        <v/>
      </c>
      <c r="U522" s="33" t="str">
        <f>IF([6]道具信息!U522="","",[6]道具信息!U522)</f>
        <v/>
      </c>
      <c r="V522" s="33" t="str">
        <f>IF([6]道具信息!V522="","",[6]道具信息!V522)</f>
        <v/>
      </c>
      <c r="W522" s="33" t="str">
        <f>IF([6]道具信息!W522="","",[6]道具信息!W522)</f>
        <v/>
      </c>
      <c r="X522" s="33" t="str">
        <f>IF([6]道具信息!X522="","",[6]道具信息!X522)</f>
        <v/>
      </c>
      <c r="Y522" s="33" t="str">
        <f>IF([6]道具信息!Y522="","",[6]道具信息!Y522)</f>
        <v/>
      </c>
      <c r="Z522" s="33" t="str">
        <f>IF([6]道具信息!Z522="","",[6]道具信息!Z522)</f>
        <v/>
      </c>
    </row>
    <row r="523" spans="1:26" x14ac:dyDescent="0.15">
      <c r="A523" s="33" t="str">
        <f>IF([6]道具信息!A523="","",[6]道具信息!A523)</f>
        <v/>
      </c>
      <c r="B523" s="33" t="str">
        <f>IF([6]道具信息!B523="","",[6]道具信息!B523)</f>
        <v/>
      </c>
      <c r="C523" s="33" t="str">
        <f>IF([6]道具信息!C523="","",[6]道具信息!C523)</f>
        <v/>
      </c>
      <c r="D523" s="33" t="str">
        <f>IF([6]道具信息!D523="","",[6]道具信息!D523)</f>
        <v/>
      </c>
      <c r="E523" s="33" t="str">
        <f>IF([6]道具信息!E523="","",[6]道具信息!E523)</f>
        <v/>
      </c>
      <c r="F523" s="33" t="str">
        <f>IF([6]道具信息!F523="","",[6]道具信息!F523)</f>
        <v/>
      </c>
      <c r="G523" s="33" t="str">
        <f>IF([6]道具信息!G523="","",[6]道具信息!G523)</f>
        <v/>
      </c>
      <c r="H523" s="33" t="str">
        <f>IF([6]道具信息!H523="","",[6]道具信息!H523)</f>
        <v/>
      </c>
      <c r="I523" s="33" t="str">
        <f>IF([6]道具信息!I523="","",[6]道具信息!I523)</f>
        <v/>
      </c>
      <c r="J523" s="33" t="str">
        <f>IF([6]道具信息!J523="","",[6]道具信息!J523)</f>
        <v/>
      </c>
      <c r="K523" s="33" t="str">
        <f>IF([6]道具信息!K523="","",[6]道具信息!K523)</f>
        <v/>
      </c>
      <c r="L523" s="33" t="str">
        <f>IF([6]道具信息!L523="","",[6]道具信息!L523)</f>
        <v/>
      </c>
      <c r="M523" s="33" t="str">
        <f>IF([6]道具信息!M523="","",[6]道具信息!M523)</f>
        <v/>
      </c>
      <c r="N523" s="33" t="str">
        <f>IF([6]道具信息!N523="","",[6]道具信息!N523)</f>
        <v/>
      </c>
      <c r="O523" s="33" t="str">
        <f>IF([6]道具信息!O523="","",[6]道具信息!O523)</f>
        <v/>
      </c>
      <c r="P523" s="33" t="str">
        <f>IF([6]道具信息!P523="","",[6]道具信息!P523)</f>
        <v/>
      </c>
      <c r="Q523" s="33" t="str">
        <f>IF([6]道具信息!Q523="","",[6]道具信息!Q523)</f>
        <v/>
      </c>
      <c r="R523" s="33" t="str">
        <f>IF([6]道具信息!R523="","",[6]道具信息!R523)</f>
        <v/>
      </c>
      <c r="S523" s="33" t="str">
        <f>IF([6]道具信息!S523="","",[6]道具信息!S523)</f>
        <v/>
      </c>
      <c r="T523" s="33" t="str">
        <f>IF([6]道具信息!T523="","",[6]道具信息!T523)</f>
        <v/>
      </c>
      <c r="U523" s="33" t="str">
        <f>IF([6]道具信息!U523="","",[6]道具信息!U523)</f>
        <v/>
      </c>
      <c r="V523" s="33" t="str">
        <f>IF([6]道具信息!V523="","",[6]道具信息!V523)</f>
        <v/>
      </c>
      <c r="W523" s="33" t="str">
        <f>IF([6]道具信息!W523="","",[6]道具信息!W523)</f>
        <v/>
      </c>
      <c r="X523" s="33" t="str">
        <f>IF([6]道具信息!X523="","",[6]道具信息!X523)</f>
        <v/>
      </c>
      <c r="Y523" s="33" t="str">
        <f>IF([6]道具信息!Y523="","",[6]道具信息!Y523)</f>
        <v/>
      </c>
      <c r="Z523" s="33" t="str">
        <f>IF([6]道具信息!Z523="","",[6]道具信息!Z523)</f>
        <v/>
      </c>
    </row>
    <row r="524" spans="1:26" x14ac:dyDescent="0.15">
      <c r="A524" s="33" t="str">
        <f>IF([6]道具信息!A524="","",[6]道具信息!A524)</f>
        <v/>
      </c>
      <c r="B524" s="33" t="str">
        <f>IF([6]道具信息!B524="","",[6]道具信息!B524)</f>
        <v/>
      </c>
      <c r="C524" s="33" t="str">
        <f>IF([6]道具信息!C524="","",[6]道具信息!C524)</f>
        <v/>
      </c>
      <c r="D524" s="33" t="str">
        <f>IF([6]道具信息!D524="","",[6]道具信息!D524)</f>
        <v/>
      </c>
      <c r="E524" s="33" t="str">
        <f>IF([6]道具信息!E524="","",[6]道具信息!E524)</f>
        <v/>
      </c>
      <c r="F524" s="33" t="str">
        <f>IF([6]道具信息!F524="","",[6]道具信息!F524)</f>
        <v/>
      </c>
      <c r="G524" s="33" t="str">
        <f>IF([6]道具信息!G524="","",[6]道具信息!G524)</f>
        <v/>
      </c>
      <c r="H524" s="33" t="str">
        <f>IF([6]道具信息!H524="","",[6]道具信息!H524)</f>
        <v/>
      </c>
      <c r="I524" s="33" t="str">
        <f>IF([6]道具信息!I524="","",[6]道具信息!I524)</f>
        <v/>
      </c>
      <c r="J524" s="33" t="str">
        <f>IF([6]道具信息!J524="","",[6]道具信息!J524)</f>
        <v/>
      </c>
      <c r="K524" s="33" t="str">
        <f>IF([6]道具信息!K524="","",[6]道具信息!K524)</f>
        <v/>
      </c>
      <c r="L524" s="33" t="str">
        <f>IF([6]道具信息!L524="","",[6]道具信息!L524)</f>
        <v/>
      </c>
      <c r="M524" s="33" t="str">
        <f>IF([6]道具信息!M524="","",[6]道具信息!M524)</f>
        <v/>
      </c>
      <c r="N524" s="33" t="str">
        <f>IF([6]道具信息!N524="","",[6]道具信息!N524)</f>
        <v/>
      </c>
      <c r="O524" s="33" t="str">
        <f>IF([6]道具信息!O524="","",[6]道具信息!O524)</f>
        <v/>
      </c>
      <c r="P524" s="33" t="str">
        <f>IF([6]道具信息!P524="","",[6]道具信息!P524)</f>
        <v/>
      </c>
      <c r="Q524" s="33" t="str">
        <f>IF([6]道具信息!Q524="","",[6]道具信息!Q524)</f>
        <v/>
      </c>
      <c r="R524" s="33" t="str">
        <f>IF([6]道具信息!R524="","",[6]道具信息!R524)</f>
        <v/>
      </c>
      <c r="S524" s="33" t="str">
        <f>IF([6]道具信息!S524="","",[6]道具信息!S524)</f>
        <v/>
      </c>
      <c r="T524" s="33" t="str">
        <f>IF([6]道具信息!T524="","",[6]道具信息!T524)</f>
        <v/>
      </c>
      <c r="U524" s="33" t="str">
        <f>IF([6]道具信息!U524="","",[6]道具信息!U524)</f>
        <v/>
      </c>
      <c r="V524" s="33" t="str">
        <f>IF([6]道具信息!V524="","",[6]道具信息!V524)</f>
        <v/>
      </c>
      <c r="W524" s="33" t="str">
        <f>IF([6]道具信息!W524="","",[6]道具信息!W524)</f>
        <v/>
      </c>
      <c r="X524" s="33" t="str">
        <f>IF([6]道具信息!X524="","",[6]道具信息!X524)</f>
        <v/>
      </c>
      <c r="Y524" s="33" t="str">
        <f>IF([6]道具信息!Y524="","",[6]道具信息!Y524)</f>
        <v/>
      </c>
      <c r="Z524" s="33" t="str">
        <f>IF([6]道具信息!Z524="","",[6]道具信息!Z524)</f>
        <v/>
      </c>
    </row>
    <row r="525" spans="1:26" x14ac:dyDescent="0.15">
      <c r="A525" s="33" t="str">
        <f>IF([6]道具信息!A525="","",[6]道具信息!A525)</f>
        <v/>
      </c>
      <c r="B525" s="33" t="str">
        <f>IF([6]道具信息!B525="","",[6]道具信息!B525)</f>
        <v/>
      </c>
      <c r="C525" s="33" t="str">
        <f>IF([6]道具信息!C525="","",[6]道具信息!C525)</f>
        <v/>
      </c>
      <c r="D525" s="33" t="str">
        <f>IF([6]道具信息!D525="","",[6]道具信息!D525)</f>
        <v/>
      </c>
      <c r="E525" s="33" t="str">
        <f>IF([6]道具信息!E525="","",[6]道具信息!E525)</f>
        <v/>
      </c>
      <c r="F525" s="33" t="str">
        <f>IF([6]道具信息!F525="","",[6]道具信息!F525)</f>
        <v/>
      </c>
      <c r="G525" s="33" t="str">
        <f>IF([6]道具信息!G525="","",[6]道具信息!G525)</f>
        <v/>
      </c>
      <c r="H525" s="33" t="str">
        <f>IF([6]道具信息!H525="","",[6]道具信息!H525)</f>
        <v/>
      </c>
      <c r="I525" s="33" t="str">
        <f>IF([6]道具信息!I525="","",[6]道具信息!I525)</f>
        <v/>
      </c>
      <c r="J525" s="33" t="str">
        <f>IF([6]道具信息!J525="","",[6]道具信息!J525)</f>
        <v/>
      </c>
      <c r="K525" s="33" t="str">
        <f>IF([6]道具信息!K525="","",[6]道具信息!K525)</f>
        <v/>
      </c>
      <c r="L525" s="33" t="str">
        <f>IF([6]道具信息!L525="","",[6]道具信息!L525)</f>
        <v/>
      </c>
      <c r="M525" s="33" t="str">
        <f>IF([6]道具信息!M525="","",[6]道具信息!M525)</f>
        <v/>
      </c>
      <c r="N525" s="33" t="str">
        <f>IF([6]道具信息!N525="","",[6]道具信息!N525)</f>
        <v/>
      </c>
      <c r="O525" s="33" t="str">
        <f>IF([6]道具信息!O525="","",[6]道具信息!O525)</f>
        <v/>
      </c>
      <c r="P525" s="33" t="str">
        <f>IF([6]道具信息!P525="","",[6]道具信息!P525)</f>
        <v/>
      </c>
      <c r="Q525" s="33" t="str">
        <f>IF([6]道具信息!Q525="","",[6]道具信息!Q525)</f>
        <v/>
      </c>
      <c r="R525" s="33" t="str">
        <f>IF([6]道具信息!R525="","",[6]道具信息!R525)</f>
        <v/>
      </c>
      <c r="S525" s="33" t="str">
        <f>IF([6]道具信息!S525="","",[6]道具信息!S525)</f>
        <v/>
      </c>
      <c r="T525" s="33" t="str">
        <f>IF([6]道具信息!T525="","",[6]道具信息!T525)</f>
        <v/>
      </c>
      <c r="U525" s="33" t="str">
        <f>IF([6]道具信息!U525="","",[6]道具信息!U525)</f>
        <v/>
      </c>
      <c r="V525" s="33" t="str">
        <f>IF([6]道具信息!V525="","",[6]道具信息!V525)</f>
        <v/>
      </c>
      <c r="W525" s="33" t="str">
        <f>IF([6]道具信息!W525="","",[6]道具信息!W525)</f>
        <v/>
      </c>
      <c r="X525" s="33" t="str">
        <f>IF([6]道具信息!X525="","",[6]道具信息!X525)</f>
        <v/>
      </c>
      <c r="Y525" s="33" t="str">
        <f>IF([6]道具信息!Y525="","",[6]道具信息!Y525)</f>
        <v/>
      </c>
      <c r="Z525" s="33" t="str">
        <f>IF([6]道具信息!Z525="","",[6]道具信息!Z525)</f>
        <v/>
      </c>
    </row>
    <row r="526" spans="1:26" x14ac:dyDescent="0.15">
      <c r="A526" s="33" t="str">
        <f>IF([6]道具信息!A526="","",[6]道具信息!A526)</f>
        <v/>
      </c>
      <c r="B526" s="33" t="str">
        <f>IF([6]道具信息!B526="","",[6]道具信息!B526)</f>
        <v/>
      </c>
      <c r="C526" s="33" t="str">
        <f>IF([6]道具信息!C526="","",[6]道具信息!C526)</f>
        <v/>
      </c>
      <c r="D526" s="33" t="str">
        <f>IF([6]道具信息!D526="","",[6]道具信息!D526)</f>
        <v/>
      </c>
      <c r="E526" s="33" t="str">
        <f>IF([6]道具信息!E526="","",[6]道具信息!E526)</f>
        <v/>
      </c>
      <c r="F526" s="33" t="str">
        <f>IF([6]道具信息!F526="","",[6]道具信息!F526)</f>
        <v/>
      </c>
      <c r="G526" s="33" t="str">
        <f>IF([6]道具信息!G526="","",[6]道具信息!G526)</f>
        <v/>
      </c>
      <c r="H526" s="33" t="str">
        <f>IF([6]道具信息!H526="","",[6]道具信息!H526)</f>
        <v/>
      </c>
      <c r="I526" s="33" t="str">
        <f>IF([6]道具信息!I526="","",[6]道具信息!I526)</f>
        <v/>
      </c>
      <c r="J526" s="33" t="str">
        <f>IF([6]道具信息!J526="","",[6]道具信息!J526)</f>
        <v/>
      </c>
      <c r="K526" s="33" t="str">
        <f>IF([6]道具信息!K526="","",[6]道具信息!K526)</f>
        <v/>
      </c>
      <c r="L526" s="33" t="str">
        <f>IF([6]道具信息!L526="","",[6]道具信息!L526)</f>
        <v/>
      </c>
      <c r="M526" s="33" t="str">
        <f>IF([6]道具信息!M526="","",[6]道具信息!M526)</f>
        <v/>
      </c>
      <c r="N526" s="33" t="str">
        <f>IF([6]道具信息!N526="","",[6]道具信息!N526)</f>
        <v/>
      </c>
      <c r="O526" s="33" t="str">
        <f>IF([6]道具信息!O526="","",[6]道具信息!O526)</f>
        <v/>
      </c>
      <c r="P526" s="33" t="str">
        <f>IF([6]道具信息!P526="","",[6]道具信息!P526)</f>
        <v/>
      </c>
      <c r="Q526" s="33" t="str">
        <f>IF([6]道具信息!Q526="","",[6]道具信息!Q526)</f>
        <v/>
      </c>
      <c r="R526" s="33" t="str">
        <f>IF([6]道具信息!R526="","",[6]道具信息!R526)</f>
        <v/>
      </c>
      <c r="S526" s="33" t="str">
        <f>IF([6]道具信息!S526="","",[6]道具信息!S526)</f>
        <v/>
      </c>
      <c r="T526" s="33" t="str">
        <f>IF([6]道具信息!T526="","",[6]道具信息!T526)</f>
        <v/>
      </c>
      <c r="U526" s="33" t="str">
        <f>IF([6]道具信息!U526="","",[6]道具信息!U526)</f>
        <v/>
      </c>
      <c r="V526" s="33" t="str">
        <f>IF([6]道具信息!V526="","",[6]道具信息!V526)</f>
        <v/>
      </c>
      <c r="W526" s="33" t="str">
        <f>IF([6]道具信息!W526="","",[6]道具信息!W526)</f>
        <v/>
      </c>
      <c r="X526" s="33" t="str">
        <f>IF([6]道具信息!X526="","",[6]道具信息!X526)</f>
        <v/>
      </c>
      <c r="Y526" s="33" t="str">
        <f>IF([6]道具信息!Y526="","",[6]道具信息!Y526)</f>
        <v/>
      </c>
      <c r="Z526" s="33" t="str">
        <f>IF([6]道具信息!Z526="","",[6]道具信息!Z526)</f>
        <v/>
      </c>
    </row>
    <row r="527" spans="1:26" x14ac:dyDescent="0.15">
      <c r="A527" s="33" t="str">
        <f>IF([6]道具信息!A527="","",[6]道具信息!A527)</f>
        <v/>
      </c>
      <c r="B527" s="33" t="str">
        <f>IF([6]道具信息!B527="","",[6]道具信息!B527)</f>
        <v/>
      </c>
      <c r="C527" s="33" t="str">
        <f>IF([6]道具信息!C527="","",[6]道具信息!C527)</f>
        <v/>
      </c>
      <c r="D527" s="33" t="str">
        <f>IF([6]道具信息!D527="","",[6]道具信息!D527)</f>
        <v/>
      </c>
      <c r="E527" s="33" t="str">
        <f>IF([6]道具信息!E527="","",[6]道具信息!E527)</f>
        <v/>
      </c>
      <c r="F527" s="33" t="str">
        <f>IF([6]道具信息!F527="","",[6]道具信息!F527)</f>
        <v/>
      </c>
      <c r="G527" s="33" t="str">
        <f>IF([6]道具信息!G527="","",[6]道具信息!G527)</f>
        <v/>
      </c>
      <c r="H527" s="33" t="str">
        <f>IF([6]道具信息!H527="","",[6]道具信息!H527)</f>
        <v/>
      </c>
      <c r="I527" s="33" t="str">
        <f>IF([6]道具信息!I527="","",[6]道具信息!I527)</f>
        <v/>
      </c>
      <c r="J527" s="33" t="str">
        <f>IF([6]道具信息!J527="","",[6]道具信息!J527)</f>
        <v/>
      </c>
      <c r="K527" s="33" t="str">
        <f>IF([6]道具信息!K527="","",[6]道具信息!K527)</f>
        <v/>
      </c>
      <c r="L527" s="33" t="str">
        <f>IF([6]道具信息!L527="","",[6]道具信息!L527)</f>
        <v/>
      </c>
      <c r="M527" s="33" t="str">
        <f>IF([6]道具信息!M527="","",[6]道具信息!M527)</f>
        <v/>
      </c>
      <c r="N527" s="33" t="str">
        <f>IF([6]道具信息!N527="","",[6]道具信息!N527)</f>
        <v/>
      </c>
      <c r="O527" s="33" t="str">
        <f>IF([6]道具信息!O527="","",[6]道具信息!O527)</f>
        <v/>
      </c>
      <c r="P527" s="33" t="str">
        <f>IF([6]道具信息!P527="","",[6]道具信息!P527)</f>
        <v/>
      </c>
      <c r="Q527" s="33" t="str">
        <f>IF([6]道具信息!Q527="","",[6]道具信息!Q527)</f>
        <v/>
      </c>
      <c r="R527" s="33" t="str">
        <f>IF([6]道具信息!R527="","",[6]道具信息!R527)</f>
        <v/>
      </c>
      <c r="S527" s="33" t="str">
        <f>IF([6]道具信息!S527="","",[6]道具信息!S527)</f>
        <v/>
      </c>
      <c r="T527" s="33" t="str">
        <f>IF([6]道具信息!T527="","",[6]道具信息!T527)</f>
        <v/>
      </c>
      <c r="U527" s="33" t="str">
        <f>IF([6]道具信息!U527="","",[6]道具信息!U527)</f>
        <v/>
      </c>
      <c r="V527" s="33" t="str">
        <f>IF([6]道具信息!V527="","",[6]道具信息!V527)</f>
        <v/>
      </c>
      <c r="W527" s="33" t="str">
        <f>IF([6]道具信息!W527="","",[6]道具信息!W527)</f>
        <v/>
      </c>
      <c r="X527" s="33" t="str">
        <f>IF([6]道具信息!X527="","",[6]道具信息!X527)</f>
        <v/>
      </c>
      <c r="Y527" s="33" t="str">
        <f>IF([6]道具信息!Y527="","",[6]道具信息!Y527)</f>
        <v/>
      </c>
      <c r="Z527" s="33" t="str">
        <f>IF([6]道具信息!Z527="","",[6]道具信息!Z527)</f>
        <v/>
      </c>
    </row>
    <row r="528" spans="1:26" x14ac:dyDescent="0.15">
      <c r="A528" s="33" t="str">
        <f>IF([6]道具信息!A528="","",[6]道具信息!A528)</f>
        <v/>
      </c>
      <c r="B528" s="33" t="str">
        <f>IF([6]道具信息!B528="","",[6]道具信息!B528)</f>
        <v/>
      </c>
      <c r="C528" s="33" t="str">
        <f>IF([6]道具信息!C528="","",[6]道具信息!C528)</f>
        <v/>
      </c>
      <c r="D528" s="33" t="str">
        <f>IF([6]道具信息!D528="","",[6]道具信息!D528)</f>
        <v/>
      </c>
      <c r="E528" s="33" t="str">
        <f>IF([6]道具信息!E528="","",[6]道具信息!E528)</f>
        <v/>
      </c>
      <c r="F528" s="33" t="str">
        <f>IF([6]道具信息!F528="","",[6]道具信息!F528)</f>
        <v/>
      </c>
      <c r="G528" s="33" t="str">
        <f>IF([6]道具信息!G528="","",[6]道具信息!G528)</f>
        <v/>
      </c>
      <c r="H528" s="33" t="str">
        <f>IF([6]道具信息!H528="","",[6]道具信息!H528)</f>
        <v/>
      </c>
      <c r="I528" s="33" t="str">
        <f>IF([6]道具信息!I528="","",[6]道具信息!I528)</f>
        <v/>
      </c>
      <c r="J528" s="33" t="str">
        <f>IF([6]道具信息!J528="","",[6]道具信息!J528)</f>
        <v/>
      </c>
      <c r="K528" s="33" t="str">
        <f>IF([6]道具信息!K528="","",[6]道具信息!K528)</f>
        <v/>
      </c>
      <c r="L528" s="33" t="str">
        <f>IF([6]道具信息!L528="","",[6]道具信息!L528)</f>
        <v/>
      </c>
      <c r="M528" s="33" t="str">
        <f>IF([6]道具信息!M528="","",[6]道具信息!M528)</f>
        <v/>
      </c>
      <c r="N528" s="33" t="str">
        <f>IF([6]道具信息!N528="","",[6]道具信息!N528)</f>
        <v/>
      </c>
      <c r="O528" s="33" t="str">
        <f>IF([6]道具信息!O528="","",[6]道具信息!O528)</f>
        <v/>
      </c>
      <c r="P528" s="33" t="str">
        <f>IF([6]道具信息!P528="","",[6]道具信息!P528)</f>
        <v/>
      </c>
      <c r="Q528" s="33" t="str">
        <f>IF([6]道具信息!Q528="","",[6]道具信息!Q528)</f>
        <v/>
      </c>
      <c r="R528" s="33" t="str">
        <f>IF([6]道具信息!R528="","",[6]道具信息!R528)</f>
        <v/>
      </c>
      <c r="S528" s="33" t="str">
        <f>IF([6]道具信息!S528="","",[6]道具信息!S528)</f>
        <v/>
      </c>
      <c r="T528" s="33" t="str">
        <f>IF([6]道具信息!T528="","",[6]道具信息!T528)</f>
        <v/>
      </c>
      <c r="U528" s="33" t="str">
        <f>IF([6]道具信息!U528="","",[6]道具信息!U528)</f>
        <v/>
      </c>
      <c r="V528" s="33" t="str">
        <f>IF([6]道具信息!V528="","",[6]道具信息!V528)</f>
        <v/>
      </c>
      <c r="W528" s="33" t="str">
        <f>IF([6]道具信息!W528="","",[6]道具信息!W528)</f>
        <v/>
      </c>
      <c r="X528" s="33" t="str">
        <f>IF([6]道具信息!X528="","",[6]道具信息!X528)</f>
        <v/>
      </c>
      <c r="Y528" s="33" t="str">
        <f>IF([6]道具信息!Y528="","",[6]道具信息!Y528)</f>
        <v/>
      </c>
      <c r="Z528" s="33" t="str">
        <f>IF([6]道具信息!Z528="","",[6]道具信息!Z528)</f>
        <v/>
      </c>
    </row>
    <row r="529" spans="1:26" x14ac:dyDescent="0.15">
      <c r="A529" s="33" t="str">
        <f>IF([6]道具信息!A529="","",[6]道具信息!A529)</f>
        <v/>
      </c>
      <c r="B529" s="33" t="str">
        <f>IF([6]道具信息!B529="","",[6]道具信息!B529)</f>
        <v/>
      </c>
      <c r="C529" s="33" t="str">
        <f>IF([6]道具信息!C529="","",[6]道具信息!C529)</f>
        <v/>
      </c>
      <c r="D529" s="33" t="str">
        <f>IF([6]道具信息!D529="","",[6]道具信息!D529)</f>
        <v/>
      </c>
      <c r="E529" s="33" t="str">
        <f>IF([6]道具信息!E529="","",[6]道具信息!E529)</f>
        <v/>
      </c>
      <c r="F529" s="33" t="str">
        <f>IF([6]道具信息!F529="","",[6]道具信息!F529)</f>
        <v/>
      </c>
      <c r="G529" s="33" t="str">
        <f>IF([6]道具信息!G529="","",[6]道具信息!G529)</f>
        <v/>
      </c>
      <c r="H529" s="33" t="str">
        <f>IF([6]道具信息!H529="","",[6]道具信息!H529)</f>
        <v/>
      </c>
      <c r="I529" s="33" t="str">
        <f>IF([6]道具信息!I529="","",[6]道具信息!I529)</f>
        <v/>
      </c>
      <c r="J529" s="33" t="str">
        <f>IF([6]道具信息!J529="","",[6]道具信息!J529)</f>
        <v/>
      </c>
      <c r="K529" s="33" t="str">
        <f>IF([6]道具信息!K529="","",[6]道具信息!K529)</f>
        <v/>
      </c>
      <c r="L529" s="33" t="str">
        <f>IF([6]道具信息!L529="","",[6]道具信息!L529)</f>
        <v/>
      </c>
      <c r="M529" s="33" t="str">
        <f>IF([6]道具信息!M529="","",[6]道具信息!M529)</f>
        <v/>
      </c>
      <c r="N529" s="33" t="str">
        <f>IF([6]道具信息!N529="","",[6]道具信息!N529)</f>
        <v/>
      </c>
      <c r="O529" s="33" t="str">
        <f>IF([6]道具信息!O529="","",[6]道具信息!O529)</f>
        <v/>
      </c>
      <c r="P529" s="33" t="str">
        <f>IF([6]道具信息!P529="","",[6]道具信息!P529)</f>
        <v/>
      </c>
      <c r="Q529" s="33" t="str">
        <f>IF([6]道具信息!Q529="","",[6]道具信息!Q529)</f>
        <v/>
      </c>
      <c r="R529" s="33" t="str">
        <f>IF([6]道具信息!R529="","",[6]道具信息!R529)</f>
        <v/>
      </c>
      <c r="S529" s="33" t="str">
        <f>IF([6]道具信息!S529="","",[6]道具信息!S529)</f>
        <v/>
      </c>
      <c r="T529" s="33" t="str">
        <f>IF([6]道具信息!T529="","",[6]道具信息!T529)</f>
        <v/>
      </c>
      <c r="U529" s="33" t="str">
        <f>IF([6]道具信息!U529="","",[6]道具信息!U529)</f>
        <v/>
      </c>
      <c r="V529" s="33" t="str">
        <f>IF([6]道具信息!V529="","",[6]道具信息!V529)</f>
        <v/>
      </c>
      <c r="W529" s="33" t="str">
        <f>IF([6]道具信息!W529="","",[6]道具信息!W529)</f>
        <v/>
      </c>
      <c r="X529" s="33" t="str">
        <f>IF([6]道具信息!X529="","",[6]道具信息!X529)</f>
        <v/>
      </c>
      <c r="Y529" s="33" t="str">
        <f>IF([6]道具信息!Y529="","",[6]道具信息!Y529)</f>
        <v/>
      </c>
      <c r="Z529" s="33" t="str">
        <f>IF([6]道具信息!Z529="","",[6]道具信息!Z529)</f>
        <v/>
      </c>
    </row>
    <row r="530" spans="1:26" x14ac:dyDescent="0.15">
      <c r="A530" s="33" t="str">
        <f>IF([6]道具信息!A530="","",[6]道具信息!A530)</f>
        <v/>
      </c>
      <c r="B530" s="33" t="str">
        <f>IF([6]道具信息!B530="","",[6]道具信息!B530)</f>
        <v/>
      </c>
      <c r="C530" s="33" t="str">
        <f>IF([6]道具信息!C530="","",[6]道具信息!C530)</f>
        <v/>
      </c>
      <c r="D530" s="33" t="str">
        <f>IF([6]道具信息!D530="","",[6]道具信息!D530)</f>
        <v/>
      </c>
      <c r="E530" s="33" t="str">
        <f>IF([6]道具信息!E530="","",[6]道具信息!E530)</f>
        <v/>
      </c>
      <c r="F530" s="33" t="str">
        <f>IF([6]道具信息!F530="","",[6]道具信息!F530)</f>
        <v/>
      </c>
      <c r="G530" s="33" t="str">
        <f>IF([6]道具信息!G530="","",[6]道具信息!G530)</f>
        <v/>
      </c>
      <c r="H530" s="33" t="str">
        <f>IF([6]道具信息!H530="","",[6]道具信息!H530)</f>
        <v/>
      </c>
      <c r="I530" s="33" t="str">
        <f>IF([6]道具信息!I530="","",[6]道具信息!I530)</f>
        <v/>
      </c>
      <c r="J530" s="33" t="str">
        <f>IF([6]道具信息!J530="","",[6]道具信息!J530)</f>
        <v/>
      </c>
      <c r="K530" s="33" t="str">
        <f>IF([6]道具信息!K530="","",[6]道具信息!K530)</f>
        <v/>
      </c>
      <c r="L530" s="33" t="str">
        <f>IF([6]道具信息!L530="","",[6]道具信息!L530)</f>
        <v/>
      </c>
      <c r="M530" s="33" t="str">
        <f>IF([6]道具信息!M530="","",[6]道具信息!M530)</f>
        <v/>
      </c>
      <c r="N530" s="33" t="str">
        <f>IF([6]道具信息!N530="","",[6]道具信息!N530)</f>
        <v/>
      </c>
      <c r="O530" s="33" t="str">
        <f>IF([6]道具信息!O530="","",[6]道具信息!O530)</f>
        <v/>
      </c>
      <c r="P530" s="33" t="str">
        <f>IF([6]道具信息!P530="","",[6]道具信息!P530)</f>
        <v/>
      </c>
      <c r="Q530" s="33" t="str">
        <f>IF([6]道具信息!Q530="","",[6]道具信息!Q530)</f>
        <v/>
      </c>
      <c r="R530" s="33" t="str">
        <f>IF([6]道具信息!R530="","",[6]道具信息!R530)</f>
        <v/>
      </c>
      <c r="S530" s="33" t="str">
        <f>IF([6]道具信息!S530="","",[6]道具信息!S530)</f>
        <v/>
      </c>
      <c r="T530" s="33" t="str">
        <f>IF([6]道具信息!T530="","",[6]道具信息!T530)</f>
        <v/>
      </c>
      <c r="U530" s="33" t="str">
        <f>IF([6]道具信息!U530="","",[6]道具信息!U530)</f>
        <v/>
      </c>
      <c r="V530" s="33" t="str">
        <f>IF([6]道具信息!V530="","",[6]道具信息!V530)</f>
        <v/>
      </c>
      <c r="W530" s="33" t="str">
        <f>IF([6]道具信息!W530="","",[6]道具信息!W530)</f>
        <v/>
      </c>
      <c r="X530" s="33" t="str">
        <f>IF([6]道具信息!X530="","",[6]道具信息!X530)</f>
        <v/>
      </c>
      <c r="Y530" s="33" t="str">
        <f>IF([6]道具信息!Y530="","",[6]道具信息!Y530)</f>
        <v/>
      </c>
      <c r="Z530" s="33" t="str">
        <f>IF([6]道具信息!Z530="","",[6]道具信息!Z530)</f>
        <v/>
      </c>
    </row>
    <row r="531" spans="1:26" x14ac:dyDescent="0.15">
      <c r="A531" s="33" t="str">
        <f>IF([6]道具信息!A531="","",[6]道具信息!A531)</f>
        <v/>
      </c>
      <c r="B531" s="33" t="str">
        <f>IF([6]道具信息!B531="","",[6]道具信息!B531)</f>
        <v/>
      </c>
      <c r="C531" s="33" t="str">
        <f>IF([6]道具信息!C531="","",[6]道具信息!C531)</f>
        <v/>
      </c>
      <c r="D531" s="33" t="str">
        <f>IF([6]道具信息!D531="","",[6]道具信息!D531)</f>
        <v/>
      </c>
      <c r="E531" s="33" t="str">
        <f>IF([6]道具信息!E531="","",[6]道具信息!E531)</f>
        <v/>
      </c>
      <c r="F531" s="33" t="str">
        <f>IF([6]道具信息!F531="","",[6]道具信息!F531)</f>
        <v/>
      </c>
      <c r="G531" s="33" t="str">
        <f>IF([6]道具信息!G531="","",[6]道具信息!G531)</f>
        <v/>
      </c>
      <c r="H531" s="33" t="str">
        <f>IF([6]道具信息!H531="","",[6]道具信息!H531)</f>
        <v/>
      </c>
      <c r="I531" s="33" t="str">
        <f>IF([6]道具信息!I531="","",[6]道具信息!I531)</f>
        <v/>
      </c>
      <c r="J531" s="33" t="str">
        <f>IF([6]道具信息!J531="","",[6]道具信息!J531)</f>
        <v/>
      </c>
      <c r="K531" s="33" t="str">
        <f>IF([6]道具信息!K531="","",[6]道具信息!K531)</f>
        <v/>
      </c>
      <c r="L531" s="33" t="str">
        <f>IF([6]道具信息!L531="","",[6]道具信息!L531)</f>
        <v/>
      </c>
      <c r="M531" s="33" t="str">
        <f>IF([6]道具信息!M531="","",[6]道具信息!M531)</f>
        <v/>
      </c>
      <c r="N531" s="33" t="str">
        <f>IF([6]道具信息!N531="","",[6]道具信息!N531)</f>
        <v/>
      </c>
      <c r="O531" s="33" t="str">
        <f>IF([6]道具信息!O531="","",[6]道具信息!O531)</f>
        <v/>
      </c>
      <c r="P531" s="33" t="str">
        <f>IF([6]道具信息!P531="","",[6]道具信息!P531)</f>
        <v/>
      </c>
      <c r="Q531" s="33" t="str">
        <f>IF([6]道具信息!Q531="","",[6]道具信息!Q531)</f>
        <v/>
      </c>
      <c r="R531" s="33" t="str">
        <f>IF([6]道具信息!R531="","",[6]道具信息!R531)</f>
        <v/>
      </c>
      <c r="S531" s="33" t="str">
        <f>IF([6]道具信息!S531="","",[6]道具信息!S531)</f>
        <v/>
      </c>
      <c r="T531" s="33" t="str">
        <f>IF([6]道具信息!T531="","",[6]道具信息!T531)</f>
        <v/>
      </c>
      <c r="U531" s="33" t="str">
        <f>IF([6]道具信息!U531="","",[6]道具信息!U531)</f>
        <v/>
      </c>
      <c r="V531" s="33" t="str">
        <f>IF([6]道具信息!V531="","",[6]道具信息!V531)</f>
        <v/>
      </c>
      <c r="W531" s="33" t="str">
        <f>IF([6]道具信息!W531="","",[6]道具信息!W531)</f>
        <v/>
      </c>
      <c r="X531" s="33" t="str">
        <f>IF([6]道具信息!X531="","",[6]道具信息!X531)</f>
        <v/>
      </c>
      <c r="Y531" s="33" t="str">
        <f>IF([6]道具信息!Y531="","",[6]道具信息!Y531)</f>
        <v/>
      </c>
      <c r="Z531" s="33" t="str">
        <f>IF([6]道具信息!Z531="","",[6]道具信息!Z531)</f>
        <v/>
      </c>
    </row>
    <row r="532" spans="1:26" x14ac:dyDescent="0.15">
      <c r="A532" s="33" t="str">
        <f>IF([6]道具信息!A532="","",[6]道具信息!A532)</f>
        <v/>
      </c>
      <c r="B532" s="33" t="str">
        <f>IF([6]道具信息!B532="","",[6]道具信息!B532)</f>
        <v/>
      </c>
      <c r="C532" s="33" t="str">
        <f>IF([6]道具信息!C532="","",[6]道具信息!C532)</f>
        <v/>
      </c>
      <c r="D532" s="33" t="str">
        <f>IF([6]道具信息!D532="","",[6]道具信息!D532)</f>
        <v/>
      </c>
      <c r="E532" s="33" t="str">
        <f>IF([6]道具信息!E532="","",[6]道具信息!E532)</f>
        <v/>
      </c>
      <c r="F532" s="33" t="str">
        <f>IF([6]道具信息!F532="","",[6]道具信息!F532)</f>
        <v/>
      </c>
      <c r="G532" s="33" t="str">
        <f>IF([6]道具信息!G532="","",[6]道具信息!G532)</f>
        <v/>
      </c>
      <c r="H532" s="33" t="str">
        <f>IF([6]道具信息!H532="","",[6]道具信息!H532)</f>
        <v/>
      </c>
      <c r="I532" s="33" t="str">
        <f>IF([6]道具信息!I532="","",[6]道具信息!I532)</f>
        <v/>
      </c>
      <c r="J532" s="33" t="str">
        <f>IF([6]道具信息!J532="","",[6]道具信息!J532)</f>
        <v/>
      </c>
      <c r="K532" s="33" t="str">
        <f>IF([6]道具信息!K532="","",[6]道具信息!K532)</f>
        <v/>
      </c>
      <c r="L532" s="33" t="str">
        <f>IF([6]道具信息!L532="","",[6]道具信息!L532)</f>
        <v/>
      </c>
      <c r="M532" s="33" t="str">
        <f>IF([6]道具信息!M532="","",[6]道具信息!M532)</f>
        <v/>
      </c>
      <c r="N532" s="33" t="str">
        <f>IF([6]道具信息!N532="","",[6]道具信息!N532)</f>
        <v/>
      </c>
      <c r="O532" s="33" t="str">
        <f>IF([6]道具信息!O532="","",[6]道具信息!O532)</f>
        <v/>
      </c>
      <c r="P532" s="33" t="str">
        <f>IF([6]道具信息!P532="","",[6]道具信息!P532)</f>
        <v/>
      </c>
      <c r="Q532" s="33" t="str">
        <f>IF([6]道具信息!Q532="","",[6]道具信息!Q532)</f>
        <v/>
      </c>
      <c r="R532" s="33" t="str">
        <f>IF([6]道具信息!R532="","",[6]道具信息!R532)</f>
        <v/>
      </c>
      <c r="S532" s="33" t="str">
        <f>IF([6]道具信息!S532="","",[6]道具信息!S532)</f>
        <v/>
      </c>
      <c r="T532" s="33" t="str">
        <f>IF([6]道具信息!T532="","",[6]道具信息!T532)</f>
        <v/>
      </c>
      <c r="U532" s="33" t="str">
        <f>IF([6]道具信息!U532="","",[6]道具信息!U532)</f>
        <v/>
      </c>
      <c r="V532" s="33" t="str">
        <f>IF([6]道具信息!V532="","",[6]道具信息!V532)</f>
        <v/>
      </c>
      <c r="W532" s="33" t="str">
        <f>IF([6]道具信息!W532="","",[6]道具信息!W532)</f>
        <v/>
      </c>
      <c r="X532" s="33" t="str">
        <f>IF([6]道具信息!X532="","",[6]道具信息!X532)</f>
        <v/>
      </c>
      <c r="Y532" s="33" t="str">
        <f>IF([6]道具信息!Y532="","",[6]道具信息!Y532)</f>
        <v/>
      </c>
      <c r="Z532" s="33" t="str">
        <f>IF([6]道具信息!Z532="","",[6]道具信息!Z532)</f>
        <v/>
      </c>
    </row>
    <row r="533" spans="1:26" x14ac:dyDescent="0.15">
      <c r="A533" s="33" t="str">
        <f>IF([6]道具信息!A533="","",[6]道具信息!A533)</f>
        <v/>
      </c>
      <c r="B533" s="33" t="str">
        <f>IF([6]道具信息!B533="","",[6]道具信息!B533)</f>
        <v/>
      </c>
      <c r="C533" s="33" t="str">
        <f>IF([6]道具信息!C533="","",[6]道具信息!C533)</f>
        <v/>
      </c>
      <c r="D533" s="33" t="str">
        <f>IF([6]道具信息!D533="","",[6]道具信息!D533)</f>
        <v/>
      </c>
      <c r="E533" s="33" t="str">
        <f>IF([6]道具信息!E533="","",[6]道具信息!E533)</f>
        <v/>
      </c>
      <c r="F533" s="33" t="str">
        <f>IF([6]道具信息!F533="","",[6]道具信息!F533)</f>
        <v/>
      </c>
      <c r="G533" s="33" t="str">
        <f>IF([6]道具信息!G533="","",[6]道具信息!G533)</f>
        <v/>
      </c>
      <c r="H533" s="33" t="str">
        <f>IF([6]道具信息!H533="","",[6]道具信息!H533)</f>
        <v/>
      </c>
      <c r="I533" s="33" t="str">
        <f>IF([6]道具信息!I533="","",[6]道具信息!I533)</f>
        <v/>
      </c>
      <c r="J533" s="33" t="str">
        <f>IF([6]道具信息!J533="","",[6]道具信息!J533)</f>
        <v/>
      </c>
      <c r="K533" s="33" t="str">
        <f>IF([6]道具信息!K533="","",[6]道具信息!K533)</f>
        <v/>
      </c>
      <c r="L533" s="33" t="str">
        <f>IF([6]道具信息!L533="","",[6]道具信息!L533)</f>
        <v/>
      </c>
      <c r="M533" s="33" t="str">
        <f>IF([6]道具信息!M533="","",[6]道具信息!M533)</f>
        <v/>
      </c>
      <c r="N533" s="33" t="str">
        <f>IF([6]道具信息!N533="","",[6]道具信息!N533)</f>
        <v/>
      </c>
      <c r="O533" s="33" t="str">
        <f>IF([6]道具信息!O533="","",[6]道具信息!O533)</f>
        <v/>
      </c>
      <c r="P533" s="33" t="str">
        <f>IF([6]道具信息!P533="","",[6]道具信息!P533)</f>
        <v/>
      </c>
      <c r="Q533" s="33" t="str">
        <f>IF([6]道具信息!Q533="","",[6]道具信息!Q533)</f>
        <v/>
      </c>
      <c r="R533" s="33" t="str">
        <f>IF([6]道具信息!R533="","",[6]道具信息!R533)</f>
        <v/>
      </c>
      <c r="S533" s="33" t="str">
        <f>IF([6]道具信息!S533="","",[6]道具信息!S533)</f>
        <v/>
      </c>
      <c r="T533" s="33" t="str">
        <f>IF([6]道具信息!T533="","",[6]道具信息!T533)</f>
        <v/>
      </c>
      <c r="U533" s="33" t="str">
        <f>IF([6]道具信息!U533="","",[6]道具信息!U533)</f>
        <v/>
      </c>
      <c r="V533" s="33" t="str">
        <f>IF([6]道具信息!V533="","",[6]道具信息!V533)</f>
        <v/>
      </c>
      <c r="W533" s="33" t="str">
        <f>IF([6]道具信息!W533="","",[6]道具信息!W533)</f>
        <v/>
      </c>
      <c r="X533" s="33" t="str">
        <f>IF([6]道具信息!X533="","",[6]道具信息!X533)</f>
        <v/>
      </c>
      <c r="Y533" s="33" t="str">
        <f>IF([6]道具信息!Y533="","",[6]道具信息!Y533)</f>
        <v/>
      </c>
      <c r="Z533" s="33" t="str">
        <f>IF([6]道具信息!Z533="","",[6]道具信息!Z533)</f>
        <v/>
      </c>
    </row>
    <row r="534" spans="1:26" x14ac:dyDescent="0.15">
      <c r="A534" s="33" t="str">
        <f>IF([6]道具信息!A534="","",[6]道具信息!A534)</f>
        <v/>
      </c>
      <c r="B534" s="33" t="str">
        <f>IF([6]道具信息!B534="","",[6]道具信息!B534)</f>
        <v/>
      </c>
      <c r="C534" s="33" t="str">
        <f>IF([6]道具信息!C534="","",[6]道具信息!C534)</f>
        <v/>
      </c>
      <c r="D534" s="33" t="str">
        <f>IF([6]道具信息!D534="","",[6]道具信息!D534)</f>
        <v/>
      </c>
      <c r="E534" s="33" t="str">
        <f>IF([6]道具信息!E534="","",[6]道具信息!E534)</f>
        <v/>
      </c>
      <c r="F534" s="33" t="str">
        <f>IF([6]道具信息!F534="","",[6]道具信息!F534)</f>
        <v/>
      </c>
      <c r="G534" s="33" t="str">
        <f>IF([6]道具信息!G534="","",[6]道具信息!G534)</f>
        <v/>
      </c>
      <c r="H534" s="33" t="str">
        <f>IF([6]道具信息!H534="","",[6]道具信息!H534)</f>
        <v/>
      </c>
      <c r="I534" s="33" t="str">
        <f>IF([6]道具信息!I534="","",[6]道具信息!I534)</f>
        <v/>
      </c>
      <c r="J534" s="33" t="str">
        <f>IF([6]道具信息!J534="","",[6]道具信息!J534)</f>
        <v/>
      </c>
      <c r="K534" s="33" t="str">
        <f>IF([6]道具信息!K534="","",[6]道具信息!K534)</f>
        <v/>
      </c>
      <c r="L534" s="33" t="str">
        <f>IF([6]道具信息!L534="","",[6]道具信息!L534)</f>
        <v/>
      </c>
      <c r="M534" s="33" t="str">
        <f>IF([6]道具信息!M534="","",[6]道具信息!M534)</f>
        <v/>
      </c>
      <c r="N534" s="33" t="str">
        <f>IF([6]道具信息!N534="","",[6]道具信息!N534)</f>
        <v/>
      </c>
      <c r="O534" s="33" t="str">
        <f>IF([6]道具信息!O534="","",[6]道具信息!O534)</f>
        <v/>
      </c>
      <c r="P534" s="33" t="str">
        <f>IF([6]道具信息!P534="","",[6]道具信息!P534)</f>
        <v/>
      </c>
      <c r="Q534" s="33" t="str">
        <f>IF([6]道具信息!Q534="","",[6]道具信息!Q534)</f>
        <v/>
      </c>
      <c r="R534" s="33" t="str">
        <f>IF([6]道具信息!R534="","",[6]道具信息!R534)</f>
        <v/>
      </c>
      <c r="S534" s="33" t="str">
        <f>IF([6]道具信息!S534="","",[6]道具信息!S534)</f>
        <v/>
      </c>
      <c r="T534" s="33" t="str">
        <f>IF([6]道具信息!T534="","",[6]道具信息!T534)</f>
        <v/>
      </c>
      <c r="U534" s="33" t="str">
        <f>IF([6]道具信息!U534="","",[6]道具信息!U534)</f>
        <v/>
      </c>
      <c r="V534" s="33" t="str">
        <f>IF([6]道具信息!V534="","",[6]道具信息!V534)</f>
        <v/>
      </c>
      <c r="W534" s="33" t="str">
        <f>IF([6]道具信息!W534="","",[6]道具信息!W534)</f>
        <v/>
      </c>
      <c r="X534" s="33" t="str">
        <f>IF([6]道具信息!X534="","",[6]道具信息!X534)</f>
        <v/>
      </c>
      <c r="Y534" s="33" t="str">
        <f>IF([6]道具信息!Y534="","",[6]道具信息!Y534)</f>
        <v/>
      </c>
      <c r="Z534" s="33" t="str">
        <f>IF([6]道具信息!Z534="","",[6]道具信息!Z534)</f>
        <v/>
      </c>
    </row>
    <row r="535" spans="1:26" x14ac:dyDescent="0.15">
      <c r="A535" s="33" t="str">
        <f>IF([6]道具信息!A535="","",[6]道具信息!A535)</f>
        <v/>
      </c>
      <c r="B535" s="33" t="str">
        <f>IF([6]道具信息!B535="","",[6]道具信息!B535)</f>
        <v/>
      </c>
      <c r="C535" s="33" t="str">
        <f>IF([6]道具信息!C535="","",[6]道具信息!C535)</f>
        <v/>
      </c>
      <c r="D535" s="33" t="str">
        <f>IF([6]道具信息!D535="","",[6]道具信息!D535)</f>
        <v/>
      </c>
      <c r="E535" s="33" t="str">
        <f>IF([6]道具信息!E535="","",[6]道具信息!E535)</f>
        <v/>
      </c>
      <c r="F535" s="33" t="str">
        <f>IF([6]道具信息!F535="","",[6]道具信息!F535)</f>
        <v/>
      </c>
      <c r="G535" s="33" t="str">
        <f>IF([6]道具信息!G535="","",[6]道具信息!G535)</f>
        <v/>
      </c>
      <c r="H535" s="33" t="str">
        <f>IF([6]道具信息!H535="","",[6]道具信息!H535)</f>
        <v/>
      </c>
      <c r="I535" s="33" t="str">
        <f>IF([6]道具信息!I535="","",[6]道具信息!I535)</f>
        <v/>
      </c>
      <c r="J535" s="33" t="str">
        <f>IF([6]道具信息!J535="","",[6]道具信息!J535)</f>
        <v/>
      </c>
      <c r="K535" s="33" t="str">
        <f>IF([6]道具信息!K535="","",[6]道具信息!K535)</f>
        <v/>
      </c>
      <c r="L535" s="33" t="str">
        <f>IF([6]道具信息!L535="","",[6]道具信息!L535)</f>
        <v/>
      </c>
      <c r="M535" s="33" t="str">
        <f>IF([6]道具信息!M535="","",[6]道具信息!M535)</f>
        <v/>
      </c>
      <c r="N535" s="33" t="str">
        <f>IF([6]道具信息!N535="","",[6]道具信息!N535)</f>
        <v/>
      </c>
      <c r="O535" s="33" t="str">
        <f>IF([6]道具信息!O535="","",[6]道具信息!O535)</f>
        <v/>
      </c>
      <c r="P535" s="33" t="str">
        <f>IF([6]道具信息!P535="","",[6]道具信息!P535)</f>
        <v/>
      </c>
      <c r="Q535" s="33" t="str">
        <f>IF([6]道具信息!Q535="","",[6]道具信息!Q535)</f>
        <v/>
      </c>
      <c r="R535" s="33" t="str">
        <f>IF([6]道具信息!R535="","",[6]道具信息!R535)</f>
        <v/>
      </c>
      <c r="S535" s="33" t="str">
        <f>IF([6]道具信息!S535="","",[6]道具信息!S535)</f>
        <v/>
      </c>
      <c r="T535" s="33" t="str">
        <f>IF([6]道具信息!T535="","",[6]道具信息!T535)</f>
        <v/>
      </c>
      <c r="U535" s="33" t="str">
        <f>IF([6]道具信息!U535="","",[6]道具信息!U535)</f>
        <v/>
      </c>
      <c r="V535" s="33" t="str">
        <f>IF([6]道具信息!V535="","",[6]道具信息!V535)</f>
        <v/>
      </c>
      <c r="W535" s="33" t="str">
        <f>IF([6]道具信息!W535="","",[6]道具信息!W535)</f>
        <v/>
      </c>
      <c r="X535" s="33" t="str">
        <f>IF([6]道具信息!X535="","",[6]道具信息!X535)</f>
        <v/>
      </c>
      <c r="Y535" s="33" t="str">
        <f>IF([6]道具信息!Y535="","",[6]道具信息!Y535)</f>
        <v/>
      </c>
      <c r="Z535" s="33" t="str">
        <f>IF([6]道具信息!Z535="","",[6]道具信息!Z535)</f>
        <v/>
      </c>
    </row>
    <row r="536" spans="1:26" x14ac:dyDescent="0.15">
      <c r="A536" s="33" t="str">
        <f>IF([6]道具信息!A536="","",[6]道具信息!A536)</f>
        <v/>
      </c>
      <c r="B536" s="33" t="str">
        <f>IF([6]道具信息!B536="","",[6]道具信息!B536)</f>
        <v/>
      </c>
      <c r="C536" s="33" t="str">
        <f>IF([6]道具信息!C536="","",[6]道具信息!C536)</f>
        <v/>
      </c>
      <c r="D536" s="33" t="str">
        <f>IF([6]道具信息!D536="","",[6]道具信息!D536)</f>
        <v/>
      </c>
      <c r="E536" s="33" t="str">
        <f>IF([6]道具信息!E536="","",[6]道具信息!E536)</f>
        <v/>
      </c>
      <c r="F536" s="33" t="str">
        <f>IF([6]道具信息!F536="","",[6]道具信息!F536)</f>
        <v/>
      </c>
      <c r="G536" s="33" t="str">
        <f>IF([6]道具信息!G536="","",[6]道具信息!G536)</f>
        <v/>
      </c>
      <c r="H536" s="33" t="str">
        <f>IF([6]道具信息!H536="","",[6]道具信息!H536)</f>
        <v/>
      </c>
      <c r="I536" s="33" t="str">
        <f>IF([6]道具信息!I536="","",[6]道具信息!I536)</f>
        <v/>
      </c>
      <c r="J536" s="33" t="str">
        <f>IF([6]道具信息!J536="","",[6]道具信息!J536)</f>
        <v/>
      </c>
      <c r="K536" s="33" t="str">
        <f>IF([6]道具信息!K536="","",[6]道具信息!K536)</f>
        <v/>
      </c>
      <c r="L536" s="33" t="str">
        <f>IF([6]道具信息!L536="","",[6]道具信息!L536)</f>
        <v/>
      </c>
      <c r="M536" s="33" t="str">
        <f>IF([6]道具信息!M536="","",[6]道具信息!M536)</f>
        <v/>
      </c>
      <c r="N536" s="33" t="str">
        <f>IF([6]道具信息!N536="","",[6]道具信息!N536)</f>
        <v/>
      </c>
      <c r="O536" s="33" t="str">
        <f>IF([6]道具信息!O536="","",[6]道具信息!O536)</f>
        <v/>
      </c>
      <c r="P536" s="33" t="str">
        <f>IF([6]道具信息!P536="","",[6]道具信息!P536)</f>
        <v/>
      </c>
      <c r="Q536" s="33" t="str">
        <f>IF([6]道具信息!Q536="","",[6]道具信息!Q536)</f>
        <v/>
      </c>
      <c r="R536" s="33" t="str">
        <f>IF([6]道具信息!R536="","",[6]道具信息!R536)</f>
        <v/>
      </c>
      <c r="S536" s="33" t="str">
        <f>IF([6]道具信息!S536="","",[6]道具信息!S536)</f>
        <v/>
      </c>
      <c r="T536" s="33" t="str">
        <f>IF([6]道具信息!T536="","",[6]道具信息!T536)</f>
        <v/>
      </c>
      <c r="U536" s="33" t="str">
        <f>IF([6]道具信息!U536="","",[6]道具信息!U536)</f>
        <v/>
      </c>
      <c r="V536" s="33" t="str">
        <f>IF([6]道具信息!V536="","",[6]道具信息!V536)</f>
        <v/>
      </c>
      <c r="W536" s="33" t="str">
        <f>IF([6]道具信息!W536="","",[6]道具信息!W536)</f>
        <v/>
      </c>
      <c r="X536" s="33" t="str">
        <f>IF([6]道具信息!X536="","",[6]道具信息!X536)</f>
        <v/>
      </c>
      <c r="Y536" s="33" t="str">
        <f>IF([6]道具信息!Y536="","",[6]道具信息!Y536)</f>
        <v/>
      </c>
      <c r="Z536" s="33" t="str">
        <f>IF([6]道具信息!Z536="","",[6]道具信息!Z536)</f>
        <v/>
      </c>
    </row>
    <row r="537" spans="1:26" x14ac:dyDescent="0.15">
      <c r="A537" s="33" t="str">
        <f>IF([6]道具信息!A537="","",[6]道具信息!A537)</f>
        <v/>
      </c>
      <c r="B537" s="33" t="str">
        <f>IF([6]道具信息!B537="","",[6]道具信息!B537)</f>
        <v/>
      </c>
      <c r="C537" s="33" t="str">
        <f>IF([6]道具信息!C537="","",[6]道具信息!C537)</f>
        <v/>
      </c>
      <c r="D537" s="33" t="str">
        <f>IF([6]道具信息!D537="","",[6]道具信息!D537)</f>
        <v/>
      </c>
      <c r="E537" s="33" t="str">
        <f>IF([6]道具信息!E537="","",[6]道具信息!E537)</f>
        <v/>
      </c>
      <c r="F537" s="33" t="str">
        <f>IF([6]道具信息!F537="","",[6]道具信息!F537)</f>
        <v/>
      </c>
      <c r="G537" s="33" t="str">
        <f>IF([6]道具信息!G537="","",[6]道具信息!G537)</f>
        <v/>
      </c>
      <c r="H537" s="33" t="str">
        <f>IF([6]道具信息!H537="","",[6]道具信息!H537)</f>
        <v/>
      </c>
      <c r="I537" s="33" t="str">
        <f>IF([6]道具信息!I537="","",[6]道具信息!I537)</f>
        <v/>
      </c>
      <c r="J537" s="33" t="str">
        <f>IF([6]道具信息!J537="","",[6]道具信息!J537)</f>
        <v/>
      </c>
      <c r="K537" s="33" t="str">
        <f>IF([6]道具信息!K537="","",[6]道具信息!K537)</f>
        <v/>
      </c>
      <c r="L537" s="33" t="str">
        <f>IF([6]道具信息!L537="","",[6]道具信息!L537)</f>
        <v/>
      </c>
      <c r="M537" s="33" t="str">
        <f>IF([6]道具信息!M537="","",[6]道具信息!M537)</f>
        <v/>
      </c>
      <c r="N537" s="33" t="str">
        <f>IF([6]道具信息!N537="","",[6]道具信息!N537)</f>
        <v/>
      </c>
      <c r="O537" s="33" t="str">
        <f>IF([6]道具信息!O537="","",[6]道具信息!O537)</f>
        <v/>
      </c>
      <c r="P537" s="33" t="str">
        <f>IF([6]道具信息!P537="","",[6]道具信息!P537)</f>
        <v/>
      </c>
      <c r="Q537" s="33" t="str">
        <f>IF([6]道具信息!Q537="","",[6]道具信息!Q537)</f>
        <v/>
      </c>
      <c r="R537" s="33" t="str">
        <f>IF([6]道具信息!R537="","",[6]道具信息!R537)</f>
        <v/>
      </c>
      <c r="S537" s="33" t="str">
        <f>IF([6]道具信息!S537="","",[6]道具信息!S537)</f>
        <v/>
      </c>
      <c r="T537" s="33" t="str">
        <f>IF([6]道具信息!T537="","",[6]道具信息!T537)</f>
        <v/>
      </c>
      <c r="U537" s="33" t="str">
        <f>IF([6]道具信息!U537="","",[6]道具信息!U537)</f>
        <v/>
      </c>
      <c r="V537" s="33" t="str">
        <f>IF([6]道具信息!V537="","",[6]道具信息!V537)</f>
        <v/>
      </c>
      <c r="W537" s="33" t="str">
        <f>IF([6]道具信息!W537="","",[6]道具信息!W537)</f>
        <v/>
      </c>
      <c r="X537" s="33" t="str">
        <f>IF([6]道具信息!X537="","",[6]道具信息!X537)</f>
        <v/>
      </c>
      <c r="Y537" s="33" t="str">
        <f>IF([6]道具信息!Y537="","",[6]道具信息!Y537)</f>
        <v/>
      </c>
      <c r="Z537" s="33" t="str">
        <f>IF([6]道具信息!Z537="","",[6]道具信息!Z537)</f>
        <v/>
      </c>
    </row>
    <row r="538" spans="1:26" x14ac:dyDescent="0.15">
      <c r="A538" s="33" t="str">
        <f>IF([6]道具信息!A538="","",[6]道具信息!A538)</f>
        <v/>
      </c>
      <c r="B538" s="33" t="str">
        <f>IF([6]道具信息!B538="","",[6]道具信息!B538)</f>
        <v/>
      </c>
      <c r="C538" s="33" t="str">
        <f>IF([6]道具信息!C538="","",[6]道具信息!C538)</f>
        <v/>
      </c>
      <c r="D538" s="33" t="str">
        <f>IF([6]道具信息!D538="","",[6]道具信息!D538)</f>
        <v/>
      </c>
      <c r="E538" s="33" t="str">
        <f>IF([6]道具信息!E538="","",[6]道具信息!E538)</f>
        <v/>
      </c>
      <c r="F538" s="33" t="str">
        <f>IF([6]道具信息!F538="","",[6]道具信息!F538)</f>
        <v/>
      </c>
      <c r="G538" s="33" t="str">
        <f>IF([6]道具信息!G538="","",[6]道具信息!G538)</f>
        <v/>
      </c>
      <c r="H538" s="33" t="str">
        <f>IF([6]道具信息!H538="","",[6]道具信息!H538)</f>
        <v/>
      </c>
      <c r="I538" s="33" t="str">
        <f>IF([6]道具信息!I538="","",[6]道具信息!I538)</f>
        <v/>
      </c>
      <c r="J538" s="33" t="str">
        <f>IF([6]道具信息!J538="","",[6]道具信息!J538)</f>
        <v/>
      </c>
      <c r="K538" s="33" t="str">
        <f>IF([6]道具信息!K538="","",[6]道具信息!K538)</f>
        <v/>
      </c>
      <c r="L538" s="33" t="str">
        <f>IF([6]道具信息!L538="","",[6]道具信息!L538)</f>
        <v/>
      </c>
      <c r="M538" s="33" t="str">
        <f>IF([6]道具信息!M538="","",[6]道具信息!M538)</f>
        <v/>
      </c>
      <c r="N538" s="33" t="str">
        <f>IF([6]道具信息!N538="","",[6]道具信息!N538)</f>
        <v/>
      </c>
      <c r="O538" s="33" t="str">
        <f>IF([6]道具信息!O538="","",[6]道具信息!O538)</f>
        <v/>
      </c>
      <c r="P538" s="33" t="str">
        <f>IF([6]道具信息!P538="","",[6]道具信息!P538)</f>
        <v/>
      </c>
      <c r="Q538" s="33" t="str">
        <f>IF([6]道具信息!Q538="","",[6]道具信息!Q538)</f>
        <v/>
      </c>
      <c r="R538" s="33" t="str">
        <f>IF([6]道具信息!R538="","",[6]道具信息!R538)</f>
        <v/>
      </c>
      <c r="S538" s="33" t="str">
        <f>IF([6]道具信息!S538="","",[6]道具信息!S538)</f>
        <v/>
      </c>
      <c r="T538" s="33" t="str">
        <f>IF([6]道具信息!T538="","",[6]道具信息!T538)</f>
        <v/>
      </c>
      <c r="U538" s="33" t="str">
        <f>IF([6]道具信息!U538="","",[6]道具信息!U538)</f>
        <v/>
      </c>
      <c r="V538" s="33" t="str">
        <f>IF([6]道具信息!V538="","",[6]道具信息!V538)</f>
        <v/>
      </c>
      <c r="W538" s="33" t="str">
        <f>IF([6]道具信息!W538="","",[6]道具信息!W538)</f>
        <v/>
      </c>
      <c r="X538" s="33" t="str">
        <f>IF([6]道具信息!X538="","",[6]道具信息!X538)</f>
        <v/>
      </c>
      <c r="Y538" s="33" t="str">
        <f>IF([6]道具信息!Y538="","",[6]道具信息!Y538)</f>
        <v/>
      </c>
      <c r="Z538" s="33" t="str">
        <f>IF([6]道具信息!Z538="","",[6]道具信息!Z538)</f>
        <v/>
      </c>
    </row>
    <row r="539" spans="1:26" x14ac:dyDescent="0.15">
      <c r="A539" s="33" t="str">
        <f>IF([6]道具信息!A539="","",[6]道具信息!A539)</f>
        <v/>
      </c>
      <c r="B539" s="33" t="str">
        <f>IF([6]道具信息!B539="","",[6]道具信息!B539)</f>
        <v/>
      </c>
      <c r="C539" s="33" t="str">
        <f>IF([6]道具信息!C539="","",[6]道具信息!C539)</f>
        <v/>
      </c>
      <c r="D539" s="33" t="str">
        <f>IF([6]道具信息!D539="","",[6]道具信息!D539)</f>
        <v/>
      </c>
      <c r="E539" s="33" t="str">
        <f>IF([6]道具信息!E539="","",[6]道具信息!E539)</f>
        <v/>
      </c>
      <c r="F539" s="33" t="str">
        <f>IF([6]道具信息!F539="","",[6]道具信息!F539)</f>
        <v/>
      </c>
      <c r="G539" s="33" t="str">
        <f>IF([6]道具信息!G539="","",[6]道具信息!G539)</f>
        <v/>
      </c>
      <c r="H539" s="33" t="str">
        <f>IF([6]道具信息!H539="","",[6]道具信息!H539)</f>
        <v/>
      </c>
      <c r="I539" s="33" t="str">
        <f>IF([6]道具信息!I539="","",[6]道具信息!I539)</f>
        <v/>
      </c>
      <c r="J539" s="33" t="str">
        <f>IF([6]道具信息!J539="","",[6]道具信息!J539)</f>
        <v/>
      </c>
      <c r="K539" s="33" t="str">
        <f>IF([6]道具信息!K539="","",[6]道具信息!K539)</f>
        <v/>
      </c>
      <c r="L539" s="33" t="str">
        <f>IF([6]道具信息!L539="","",[6]道具信息!L539)</f>
        <v/>
      </c>
      <c r="M539" s="33" t="str">
        <f>IF([6]道具信息!M539="","",[6]道具信息!M539)</f>
        <v/>
      </c>
      <c r="N539" s="33" t="str">
        <f>IF([6]道具信息!N539="","",[6]道具信息!N539)</f>
        <v/>
      </c>
      <c r="O539" s="33" t="str">
        <f>IF([6]道具信息!O539="","",[6]道具信息!O539)</f>
        <v/>
      </c>
      <c r="P539" s="33" t="str">
        <f>IF([6]道具信息!P539="","",[6]道具信息!P539)</f>
        <v/>
      </c>
      <c r="Q539" s="33" t="str">
        <f>IF([6]道具信息!Q539="","",[6]道具信息!Q539)</f>
        <v/>
      </c>
      <c r="R539" s="33" t="str">
        <f>IF([6]道具信息!R539="","",[6]道具信息!R539)</f>
        <v/>
      </c>
      <c r="S539" s="33" t="str">
        <f>IF([6]道具信息!S539="","",[6]道具信息!S539)</f>
        <v/>
      </c>
      <c r="T539" s="33" t="str">
        <f>IF([6]道具信息!T539="","",[6]道具信息!T539)</f>
        <v/>
      </c>
      <c r="U539" s="33" t="str">
        <f>IF([6]道具信息!U539="","",[6]道具信息!U539)</f>
        <v/>
      </c>
      <c r="V539" s="33" t="str">
        <f>IF([6]道具信息!V539="","",[6]道具信息!V539)</f>
        <v/>
      </c>
      <c r="W539" s="33" t="str">
        <f>IF([6]道具信息!W539="","",[6]道具信息!W539)</f>
        <v/>
      </c>
      <c r="X539" s="33" t="str">
        <f>IF([6]道具信息!X539="","",[6]道具信息!X539)</f>
        <v/>
      </c>
      <c r="Y539" s="33" t="str">
        <f>IF([6]道具信息!Y539="","",[6]道具信息!Y539)</f>
        <v/>
      </c>
      <c r="Z539" s="33" t="str">
        <f>IF([6]道具信息!Z539="","",[6]道具信息!Z539)</f>
        <v/>
      </c>
    </row>
    <row r="540" spans="1:26" x14ac:dyDescent="0.15">
      <c r="A540" s="33" t="str">
        <f>IF([6]道具信息!A540="","",[6]道具信息!A540)</f>
        <v/>
      </c>
      <c r="B540" s="33" t="str">
        <f>IF([6]道具信息!B540="","",[6]道具信息!B540)</f>
        <v/>
      </c>
      <c r="C540" s="33" t="str">
        <f>IF([6]道具信息!C540="","",[6]道具信息!C540)</f>
        <v/>
      </c>
      <c r="D540" s="33" t="str">
        <f>IF([6]道具信息!D540="","",[6]道具信息!D540)</f>
        <v/>
      </c>
      <c r="E540" s="33" t="str">
        <f>IF([6]道具信息!E540="","",[6]道具信息!E540)</f>
        <v/>
      </c>
      <c r="F540" s="33" t="str">
        <f>IF([6]道具信息!F540="","",[6]道具信息!F540)</f>
        <v/>
      </c>
      <c r="G540" s="33" t="str">
        <f>IF([6]道具信息!G540="","",[6]道具信息!G540)</f>
        <v/>
      </c>
      <c r="H540" s="33" t="str">
        <f>IF([6]道具信息!H540="","",[6]道具信息!H540)</f>
        <v/>
      </c>
      <c r="I540" s="33" t="str">
        <f>IF([6]道具信息!I540="","",[6]道具信息!I540)</f>
        <v/>
      </c>
      <c r="J540" s="33" t="str">
        <f>IF([6]道具信息!J540="","",[6]道具信息!J540)</f>
        <v/>
      </c>
      <c r="K540" s="33" t="str">
        <f>IF([6]道具信息!K540="","",[6]道具信息!K540)</f>
        <v/>
      </c>
      <c r="L540" s="33" t="str">
        <f>IF([6]道具信息!L540="","",[6]道具信息!L540)</f>
        <v/>
      </c>
      <c r="M540" s="33" t="str">
        <f>IF([6]道具信息!M540="","",[6]道具信息!M540)</f>
        <v/>
      </c>
      <c r="N540" s="33" t="str">
        <f>IF([6]道具信息!N540="","",[6]道具信息!N540)</f>
        <v/>
      </c>
      <c r="O540" s="33" t="str">
        <f>IF([6]道具信息!O540="","",[6]道具信息!O540)</f>
        <v/>
      </c>
      <c r="P540" s="33" t="str">
        <f>IF([6]道具信息!P540="","",[6]道具信息!P540)</f>
        <v/>
      </c>
      <c r="Q540" s="33" t="str">
        <f>IF([6]道具信息!Q540="","",[6]道具信息!Q540)</f>
        <v/>
      </c>
      <c r="R540" s="33" t="str">
        <f>IF([6]道具信息!R540="","",[6]道具信息!R540)</f>
        <v/>
      </c>
      <c r="S540" s="33" t="str">
        <f>IF([6]道具信息!S540="","",[6]道具信息!S540)</f>
        <v/>
      </c>
      <c r="T540" s="33" t="str">
        <f>IF([6]道具信息!T540="","",[6]道具信息!T540)</f>
        <v/>
      </c>
      <c r="U540" s="33" t="str">
        <f>IF([6]道具信息!U540="","",[6]道具信息!U540)</f>
        <v/>
      </c>
      <c r="V540" s="33" t="str">
        <f>IF([6]道具信息!V540="","",[6]道具信息!V540)</f>
        <v/>
      </c>
      <c r="W540" s="33" t="str">
        <f>IF([6]道具信息!W540="","",[6]道具信息!W540)</f>
        <v/>
      </c>
      <c r="X540" s="33" t="str">
        <f>IF([6]道具信息!X540="","",[6]道具信息!X540)</f>
        <v/>
      </c>
      <c r="Y540" s="33" t="str">
        <f>IF([6]道具信息!Y540="","",[6]道具信息!Y540)</f>
        <v/>
      </c>
      <c r="Z540" s="33" t="str">
        <f>IF([6]道具信息!Z540="","",[6]道具信息!Z540)</f>
        <v/>
      </c>
    </row>
    <row r="541" spans="1:26" x14ac:dyDescent="0.15">
      <c r="A541" s="33" t="str">
        <f>IF([6]道具信息!A541="","",[6]道具信息!A541)</f>
        <v/>
      </c>
      <c r="B541" s="33" t="str">
        <f>IF([6]道具信息!B541="","",[6]道具信息!B541)</f>
        <v/>
      </c>
      <c r="C541" s="33" t="str">
        <f>IF([6]道具信息!C541="","",[6]道具信息!C541)</f>
        <v/>
      </c>
      <c r="D541" s="33" t="str">
        <f>IF([6]道具信息!D541="","",[6]道具信息!D541)</f>
        <v/>
      </c>
      <c r="E541" s="33" t="str">
        <f>IF([6]道具信息!E541="","",[6]道具信息!E541)</f>
        <v/>
      </c>
      <c r="F541" s="33" t="str">
        <f>IF([6]道具信息!F541="","",[6]道具信息!F541)</f>
        <v/>
      </c>
      <c r="G541" s="33" t="str">
        <f>IF([6]道具信息!G541="","",[6]道具信息!G541)</f>
        <v/>
      </c>
      <c r="H541" s="33" t="str">
        <f>IF([6]道具信息!H541="","",[6]道具信息!H541)</f>
        <v/>
      </c>
      <c r="I541" s="33" t="str">
        <f>IF([6]道具信息!I541="","",[6]道具信息!I541)</f>
        <v/>
      </c>
      <c r="J541" s="33" t="str">
        <f>IF([6]道具信息!J541="","",[6]道具信息!J541)</f>
        <v/>
      </c>
      <c r="K541" s="33" t="str">
        <f>IF([6]道具信息!K541="","",[6]道具信息!K541)</f>
        <v/>
      </c>
      <c r="L541" s="33" t="str">
        <f>IF([6]道具信息!L541="","",[6]道具信息!L541)</f>
        <v/>
      </c>
      <c r="M541" s="33" t="str">
        <f>IF([6]道具信息!M541="","",[6]道具信息!M541)</f>
        <v/>
      </c>
      <c r="N541" s="33" t="str">
        <f>IF([6]道具信息!N541="","",[6]道具信息!N541)</f>
        <v/>
      </c>
      <c r="O541" s="33" t="str">
        <f>IF([6]道具信息!O541="","",[6]道具信息!O541)</f>
        <v/>
      </c>
      <c r="P541" s="33" t="str">
        <f>IF([6]道具信息!P541="","",[6]道具信息!P541)</f>
        <v/>
      </c>
      <c r="Q541" s="33" t="str">
        <f>IF([6]道具信息!Q541="","",[6]道具信息!Q541)</f>
        <v/>
      </c>
      <c r="R541" s="33" t="str">
        <f>IF([6]道具信息!R541="","",[6]道具信息!R541)</f>
        <v/>
      </c>
      <c r="S541" s="33" t="str">
        <f>IF([6]道具信息!S541="","",[6]道具信息!S541)</f>
        <v/>
      </c>
      <c r="T541" s="33" t="str">
        <f>IF([6]道具信息!T541="","",[6]道具信息!T541)</f>
        <v/>
      </c>
      <c r="U541" s="33" t="str">
        <f>IF([6]道具信息!U541="","",[6]道具信息!U541)</f>
        <v/>
      </c>
      <c r="V541" s="33" t="str">
        <f>IF([6]道具信息!V541="","",[6]道具信息!V541)</f>
        <v/>
      </c>
      <c r="W541" s="33" t="str">
        <f>IF([6]道具信息!W541="","",[6]道具信息!W541)</f>
        <v/>
      </c>
      <c r="X541" s="33" t="str">
        <f>IF([6]道具信息!X541="","",[6]道具信息!X541)</f>
        <v/>
      </c>
      <c r="Y541" s="33" t="str">
        <f>IF([6]道具信息!Y541="","",[6]道具信息!Y541)</f>
        <v/>
      </c>
      <c r="Z541" s="33" t="str">
        <f>IF([6]道具信息!Z541="","",[6]道具信息!Z541)</f>
        <v/>
      </c>
    </row>
    <row r="542" spans="1:26" x14ac:dyDescent="0.15">
      <c r="A542" s="33" t="str">
        <f>IF([6]道具信息!A542="","",[6]道具信息!A542)</f>
        <v/>
      </c>
      <c r="B542" s="33" t="str">
        <f>IF([6]道具信息!B542="","",[6]道具信息!B542)</f>
        <v/>
      </c>
      <c r="C542" s="33" t="str">
        <f>IF([6]道具信息!C542="","",[6]道具信息!C542)</f>
        <v/>
      </c>
      <c r="D542" s="33" t="str">
        <f>IF([6]道具信息!D542="","",[6]道具信息!D542)</f>
        <v/>
      </c>
      <c r="E542" s="33" t="str">
        <f>IF([6]道具信息!E542="","",[6]道具信息!E542)</f>
        <v/>
      </c>
      <c r="F542" s="33" t="str">
        <f>IF([6]道具信息!F542="","",[6]道具信息!F542)</f>
        <v/>
      </c>
      <c r="G542" s="33" t="str">
        <f>IF([6]道具信息!G542="","",[6]道具信息!G542)</f>
        <v/>
      </c>
      <c r="H542" s="33" t="str">
        <f>IF([6]道具信息!H542="","",[6]道具信息!H542)</f>
        <v/>
      </c>
      <c r="I542" s="33" t="str">
        <f>IF([6]道具信息!I542="","",[6]道具信息!I542)</f>
        <v/>
      </c>
      <c r="J542" s="33" t="str">
        <f>IF([6]道具信息!J542="","",[6]道具信息!J542)</f>
        <v/>
      </c>
      <c r="K542" s="33" t="str">
        <f>IF([6]道具信息!K542="","",[6]道具信息!K542)</f>
        <v/>
      </c>
      <c r="L542" s="33" t="str">
        <f>IF([6]道具信息!L542="","",[6]道具信息!L542)</f>
        <v/>
      </c>
      <c r="M542" s="33" t="str">
        <f>IF([6]道具信息!M542="","",[6]道具信息!M542)</f>
        <v/>
      </c>
      <c r="N542" s="33" t="str">
        <f>IF([6]道具信息!N542="","",[6]道具信息!N542)</f>
        <v/>
      </c>
      <c r="O542" s="33" t="str">
        <f>IF([6]道具信息!O542="","",[6]道具信息!O542)</f>
        <v/>
      </c>
      <c r="P542" s="33" t="str">
        <f>IF([6]道具信息!P542="","",[6]道具信息!P542)</f>
        <v/>
      </c>
      <c r="Q542" s="33" t="str">
        <f>IF([6]道具信息!Q542="","",[6]道具信息!Q542)</f>
        <v/>
      </c>
      <c r="R542" s="33" t="str">
        <f>IF([6]道具信息!R542="","",[6]道具信息!R542)</f>
        <v/>
      </c>
      <c r="S542" s="33" t="str">
        <f>IF([6]道具信息!S542="","",[6]道具信息!S542)</f>
        <v/>
      </c>
      <c r="T542" s="33" t="str">
        <f>IF([6]道具信息!T542="","",[6]道具信息!T542)</f>
        <v/>
      </c>
      <c r="U542" s="33" t="str">
        <f>IF([6]道具信息!U542="","",[6]道具信息!U542)</f>
        <v/>
      </c>
      <c r="V542" s="33" t="str">
        <f>IF([6]道具信息!V542="","",[6]道具信息!V542)</f>
        <v/>
      </c>
      <c r="W542" s="33" t="str">
        <f>IF([6]道具信息!W542="","",[6]道具信息!W542)</f>
        <v/>
      </c>
      <c r="X542" s="33" t="str">
        <f>IF([6]道具信息!X542="","",[6]道具信息!X542)</f>
        <v/>
      </c>
      <c r="Y542" s="33" t="str">
        <f>IF([6]道具信息!Y542="","",[6]道具信息!Y542)</f>
        <v/>
      </c>
      <c r="Z542" s="33" t="str">
        <f>IF([6]道具信息!Z542="","",[6]道具信息!Z542)</f>
        <v/>
      </c>
    </row>
    <row r="543" spans="1:26" x14ac:dyDescent="0.15">
      <c r="A543" s="33" t="str">
        <f>IF([6]道具信息!A543="","",[6]道具信息!A543)</f>
        <v/>
      </c>
      <c r="B543" s="33" t="str">
        <f>IF([6]道具信息!B543="","",[6]道具信息!B543)</f>
        <v/>
      </c>
      <c r="C543" s="33" t="str">
        <f>IF([6]道具信息!C543="","",[6]道具信息!C543)</f>
        <v/>
      </c>
      <c r="D543" s="33" t="str">
        <f>IF([6]道具信息!D543="","",[6]道具信息!D543)</f>
        <v/>
      </c>
      <c r="E543" s="33" t="str">
        <f>IF([6]道具信息!E543="","",[6]道具信息!E543)</f>
        <v/>
      </c>
      <c r="F543" s="33" t="str">
        <f>IF([6]道具信息!F543="","",[6]道具信息!F543)</f>
        <v/>
      </c>
      <c r="G543" s="33" t="str">
        <f>IF([6]道具信息!G543="","",[6]道具信息!G543)</f>
        <v/>
      </c>
      <c r="H543" s="33" t="str">
        <f>IF([6]道具信息!H543="","",[6]道具信息!H543)</f>
        <v/>
      </c>
      <c r="I543" s="33" t="str">
        <f>IF([6]道具信息!I543="","",[6]道具信息!I543)</f>
        <v/>
      </c>
      <c r="J543" s="33" t="str">
        <f>IF([6]道具信息!J543="","",[6]道具信息!J543)</f>
        <v/>
      </c>
      <c r="K543" s="33" t="str">
        <f>IF([6]道具信息!K543="","",[6]道具信息!K543)</f>
        <v/>
      </c>
      <c r="L543" s="33" t="str">
        <f>IF([6]道具信息!L543="","",[6]道具信息!L543)</f>
        <v/>
      </c>
      <c r="M543" s="33" t="str">
        <f>IF([6]道具信息!M543="","",[6]道具信息!M543)</f>
        <v/>
      </c>
      <c r="N543" s="33" t="str">
        <f>IF([6]道具信息!N543="","",[6]道具信息!N543)</f>
        <v/>
      </c>
      <c r="O543" s="33" t="str">
        <f>IF([6]道具信息!O543="","",[6]道具信息!O543)</f>
        <v/>
      </c>
      <c r="P543" s="33" t="str">
        <f>IF([6]道具信息!P543="","",[6]道具信息!P543)</f>
        <v/>
      </c>
      <c r="Q543" s="33" t="str">
        <f>IF([6]道具信息!Q543="","",[6]道具信息!Q543)</f>
        <v/>
      </c>
      <c r="R543" s="33" t="str">
        <f>IF([6]道具信息!R543="","",[6]道具信息!R543)</f>
        <v/>
      </c>
      <c r="S543" s="33" t="str">
        <f>IF([6]道具信息!S543="","",[6]道具信息!S543)</f>
        <v/>
      </c>
      <c r="T543" s="33" t="str">
        <f>IF([6]道具信息!T543="","",[6]道具信息!T543)</f>
        <v/>
      </c>
      <c r="U543" s="33" t="str">
        <f>IF([6]道具信息!U543="","",[6]道具信息!U543)</f>
        <v/>
      </c>
      <c r="V543" s="33" t="str">
        <f>IF([6]道具信息!V543="","",[6]道具信息!V543)</f>
        <v/>
      </c>
      <c r="W543" s="33" t="str">
        <f>IF([6]道具信息!W543="","",[6]道具信息!W543)</f>
        <v/>
      </c>
      <c r="X543" s="33" t="str">
        <f>IF([6]道具信息!X543="","",[6]道具信息!X543)</f>
        <v/>
      </c>
      <c r="Y543" s="33" t="str">
        <f>IF([6]道具信息!Y543="","",[6]道具信息!Y543)</f>
        <v/>
      </c>
      <c r="Z543" s="33" t="str">
        <f>IF([6]道具信息!Z543="","",[6]道具信息!Z543)</f>
        <v/>
      </c>
    </row>
    <row r="544" spans="1:26" x14ac:dyDescent="0.15">
      <c r="A544" s="33" t="str">
        <f>IF([6]道具信息!A544="","",[6]道具信息!A544)</f>
        <v/>
      </c>
      <c r="B544" s="33" t="str">
        <f>IF([6]道具信息!B544="","",[6]道具信息!B544)</f>
        <v/>
      </c>
      <c r="C544" s="33" t="str">
        <f>IF([6]道具信息!C544="","",[6]道具信息!C544)</f>
        <v/>
      </c>
      <c r="D544" s="33" t="str">
        <f>IF([6]道具信息!D544="","",[6]道具信息!D544)</f>
        <v/>
      </c>
      <c r="E544" s="33" t="str">
        <f>IF([6]道具信息!E544="","",[6]道具信息!E544)</f>
        <v/>
      </c>
      <c r="F544" s="33" t="str">
        <f>IF([6]道具信息!F544="","",[6]道具信息!F544)</f>
        <v/>
      </c>
      <c r="G544" s="33" t="str">
        <f>IF([6]道具信息!G544="","",[6]道具信息!G544)</f>
        <v/>
      </c>
      <c r="H544" s="33" t="str">
        <f>IF([6]道具信息!H544="","",[6]道具信息!H544)</f>
        <v/>
      </c>
      <c r="I544" s="33" t="str">
        <f>IF([6]道具信息!I544="","",[6]道具信息!I544)</f>
        <v/>
      </c>
      <c r="J544" s="33" t="str">
        <f>IF([6]道具信息!J544="","",[6]道具信息!J544)</f>
        <v/>
      </c>
      <c r="K544" s="33" t="str">
        <f>IF([6]道具信息!K544="","",[6]道具信息!K544)</f>
        <v/>
      </c>
      <c r="L544" s="33" t="str">
        <f>IF([6]道具信息!L544="","",[6]道具信息!L544)</f>
        <v/>
      </c>
      <c r="M544" s="33" t="str">
        <f>IF([6]道具信息!M544="","",[6]道具信息!M544)</f>
        <v/>
      </c>
      <c r="N544" s="33" t="str">
        <f>IF([6]道具信息!N544="","",[6]道具信息!N544)</f>
        <v/>
      </c>
      <c r="O544" s="33" t="str">
        <f>IF([6]道具信息!O544="","",[6]道具信息!O544)</f>
        <v/>
      </c>
      <c r="P544" s="33" t="str">
        <f>IF([6]道具信息!P544="","",[6]道具信息!P544)</f>
        <v/>
      </c>
      <c r="Q544" s="33" t="str">
        <f>IF([6]道具信息!Q544="","",[6]道具信息!Q544)</f>
        <v/>
      </c>
      <c r="R544" s="33" t="str">
        <f>IF([6]道具信息!R544="","",[6]道具信息!R544)</f>
        <v/>
      </c>
      <c r="S544" s="33" t="str">
        <f>IF([6]道具信息!S544="","",[6]道具信息!S544)</f>
        <v/>
      </c>
      <c r="T544" s="33" t="str">
        <f>IF([6]道具信息!T544="","",[6]道具信息!T544)</f>
        <v/>
      </c>
      <c r="U544" s="33" t="str">
        <f>IF([6]道具信息!U544="","",[6]道具信息!U544)</f>
        <v/>
      </c>
      <c r="V544" s="33" t="str">
        <f>IF([6]道具信息!V544="","",[6]道具信息!V544)</f>
        <v/>
      </c>
      <c r="W544" s="33" t="str">
        <f>IF([6]道具信息!W544="","",[6]道具信息!W544)</f>
        <v/>
      </c>
      <c r="X544" s="33" t="str">
        <f>IF([6]道具信息!X544="","",[6]道具信息!X544)</f>
        <v/>
      </c>
      <c r="Y544" s="33" t="str">
        <f>IF([6]道具信息!Y544="","",[6]道具信息!Y544)</f>
        <v/>
      </c>
      <c r="Z544" s="33" t="str">
        <f>IF([6]道具信息!Z544="","",[6]道具信息!Z544)</f>
        <v/>
      </c>
    </row>
    <row r="545" spans="1:26" x14ac:dyDescent="0.15">
      <c r="A545" s="33" t="str">
        <f>IF([6]道具信息!A545="","",[6]道具信息!A545)</f>
        <v/>
      </c>
      <c r="B545" s="33" t="str">
        <f>IF([6]道具信息!B545="","",[6]道具信息!B545)</f>
        <v/>
      </c>
      <c r="C545" s="33" t="str">
        <f>IF([6]道具信息!C545="","",[6]道具信息!C545)</f>
        <v/>
      </c>
      <c r="D545" s="33" t="str">
        <f>IF([6]道具信息!D545="","",[6]道具信息!D545)</f>
        <v/>
      </c>
      <c r="E545" s="33" t="str">
        <f>IF([6]道具信息!E545="","",[6]道具信息!E545)</f>
        <v/>
      </c>
      <c r="F545" s="33" t="str">
        <f>IF([6]道具信息!F545="","",[6]道具信息!F545)</f>
        <v/>
      </c>
      <c r="G545" s="33" t="str">
        <f>IF([6]道具信息!G545="","",[6]道具信息!G545)</f>
        <v/>
      </c>
      <c r="H545" s="33" t="str">
        <f>IF([6]道具信息!H545="","",[6]道具信息!H545)</f>
        <v/>
      </c>
      <c r="I545" s="33" t="str">
        <f>IF([6]道具信息!I545="","",[6]道具信息!I545)</f>
        <v/>
      </c>
      <c r="J545" s="33" t="str">
        <f>IF([6]道具信息!J545="","",[6]道具信息!J545)</f>
        <v/>
      </c>
      <c r="K545" s="33" t="str">
        <f>IF([6]道具信息!K545="","",[6]道具信息!K545)</f>
        <v/>
      </c>
      <c r="L545" s="33" t="str">
        <f>IF([6]道具信息!L545="","",[6]道具信息!L545)</f>
        <v/>
      </c>
      <c r="M545" s="33" t="str">
        <f>IF([6]道具信息!M545="","",[6]道具信息!M545)</f>
        <v/>
      </c>
      <c r="N545" s="33" t="str">
        <f>IF([6]道具信息!N545="","",[6]道具信息!N545)</f>
        <v/>
      </c>
      <c r="O545" s="33" t="str">
        <f>IF([6]道具信息!O545="","",[6]道具信息!O545)</f>
        <v/>
      </c>
      <c r="P545" s="33" t="str">
        <f>IF([6]道具信息!P545="","",[6]道具信息!P545)</f>
        <v/>
      </c>
      <c r="Q545" s="33" t="str">
        <f>IF([6]道具信息!Q545="","",[6]道具信息!Q545)</f>
        <v/>
      </c>
      <c r="R545" s="33" t="str">
        <f>IF([6]道具信息!R545="","",[6]道具信息!R545)</f>
        <v/>
      </c>
      <c r="S545" s="33" t="str">
        <f>IF([6]道具信息!S545="","",[6]道具信息!S545)</f>
        <v/>
      </c>
      <c r="T545" s="33" t="str">
        <f>IF([6]道具信息!T545="","",[6]道具信息!T545)</f>
        <v/>
      </c>
      <c r="U545" s="33" t="str">
        <f>IF([6]道具信息!U545="","",[6]道具信息!U545)</f>
        <v/>
      </c>
      <c r="V545" s="33" t="str">
        <f>IF([6]道具信息!V545="","",[6]道具信息!V545)</f>
        <v/>
      </c>
      <c r="W545" s="33" t="str">
        <f>IF([6]道具信息!W545="","",[6]道具信息!W545)</f>
        <v/>
      </c>
      <c r="X545" s="33" t="str">
        <f>IF([6]道具信息!X545="","",[6]道具信息!X545)</f>
        <v/>
      </c>
      <c r="Y545" s="33" t="str">
        <f>IF([6]道具信息!Y545="","",[6]道具信息!Y545)</f>
        <v/>
      </c>
      <c r="Z545" s="33" t="str">
        <f>IF([6]道具信息!Z545="","",[6]道具信息!Z545)</f>
        <v/>
      </c>
    </row>
    <row r="546" spans="1:26" x14ac:dyDescent="0.15">
      <c r="A546" s="33" t="str">
        <f>IF([6]道具信息!A546="","",[6]道具信息!A546)</f>
        <v/>
      </c>
      <c r="B546" s="33" t="str">
        <f>IF([6]道具信息!B546="","",[6]道具信息!B546)</f>
        <v/>
      </c>
      <c r="C546" s="33" t="str">
        <f>IF([6]道具信息!C546="","",[6]道具信息!C546)</f>
        <v/>
      </c>
      <c r="D546" s="33" t="str">
        <f>IF([6]道具信息!D546="","",[6]道具信息!D546)</f>
        <v/>
      </c>
      <c r="E546" s="33" t="str">
        <f>IF([6]道具信息!E546="","",[6]道具信息!E546)</f>
        <v/>
      </c>
      <c r="F546" s="33" t="str">
        <f>IF([6]道具信息!F546="","",[6]道具信息!F546)</f>
        <v/>
      </c>
      <c r="G546" s="33" t="str">
        <f>IF([6]道具信息!G546="","",[6]道具信息!G546)</f>
        <v/>
      </c>
      <c r="H546" s="33" t="str">
        <f>IF([6]道具信息!H546="","",[6]道具信息!H546)</f>
        <v/>
      </c>
      <c r="I546" s="33" t="str">
        <f>IF([6]道具信息!I546="","",[6]道具信息!I546)</f>
        <v/>
      </c>
      <c r="J546" s="33" t="str">
        <f>IF([6]道具信息!J546="","",[6]道具信息!J546)</f>
        <v/>
      </c>
      <c r="K546" s="33" t="str">
        <f>IF([6]道具信息!K546="","",[6]道具信息!K546)</f>
        <v/>
      </c>
      <c r="L546" s="33" t="str">
        <f>IF([6]道具信息!L546="","",[6]道具信息!L546)</f>
        <v/>
      </c>
      <c r="M546" s="33" t="str">
        <f>IF([6]道具信息!M546="","",[6]道具信息!M546)</f>
        <v/>
      </c>
      <c r="N546" s="33" t="str">
        <f>IF([6]道具信息!N546="","",[6]道具信息!N546)</f>
        <v/>
      </c>
      <c r="O546" s="33" t="str">
        <f>IF([6]道具信息!O546="","",[6]道具信息!O546)</f>
        <v/>
      </c>
      <c r="P546" s="33" t="str">
        <f>IF([6]道具信息!P546="","",[6]道具信息!P546)</f>
        <v/>
      </c>
      <c r="Q546" s="33" t="str">
        <f>IF([6]道具信息!Q546="","",[6]道具信息!Q546)</f>
        <v/>
      </c>
      <c r="R546" s="33" t="str">
        <f>IF([6]道具信息!R546="","",[6]道具信息!R546)</f>
        <v/>
      </c>
      <c r="S546" s="33" t="str">
        <f>IF([6]道具信息!S546="","",[6]道具信息!S546)</f>
        <v/>
      </c>
      <c r="T546" s="33" t="str">
        <f>IF([6]道具信息!T546="","",[6]道具信息!T546)</f>
        <v/>
      </c>
      <c r="U546" s="33" t="str">
        <f>IF([6]道具信息!U546="","",[6]道具信息!U546)</f>
        <v/>
      </c>
      <c r="V546" s="33" t="str">
        <f>IF([6]道具信息!V546="","",[6]道具信息!V546)</f>
        <v/>
      </c>
      <c r="W546" s="33" t="str">
        <f>IF([6]道具信息!W546="","",[6]道具信息!W546)</f>
        <v/>
      </c>
      <c r="X546" s="33" t="str">
        <f>IF([6]道具信息!X546="","",[6]道具信息!X546)</f>
        <v/>
      </c>
      <c r="Y546" s="33" t="str">
        <f>IF([6]道具信息!Y546="","",[6]道具信息!Y546)</f>
        <v/>
      </c>
      <c r="Z546" s="33" t="str">
        <f>IF([6]道具信息!Z546="","",[6]道具信息!Z546)</f>
        <v/>
      </c>
    </row>
    <row r="547" spans="1:26" x14ac:dyDescent="0.15">
      <c r="A547" s="33" t="str">
        <f>IF([6]道具信息!A547="","",[6]道具信息!A547)</f>
        <v/>
      </c>
      <c r="B547" s="33" t="str">
        <f>IF([6]道具信息!B547="","",[6]道具信息!B547)</f>
        <v/>
      </c>
      <c r="C547" s="33" t="str">
        <f>IF([6]道具信息!C547="","",[6]道具信息!C547)</f>
        <v/>
      </c>
      <c r="D547" s="33" t="str">
        <f>IF([6]道具信息!D547="","",[6]道具信息!D547)</f>
        <v/>
      </c>
      <c r="E547" s="33" t="str">
        <f>IF([6]道具信息!E547="","",[6]道具信息!E547)</f>
        <v/>
      </c>
      <c r="F547" s="33" t="str">
        <f>IF([6]道具信息!F547="","",[6]道具信息!F547)</f>
        <v/>
      </c>
      <c r="G547" s="33" t="str">
        <f>IF([6]道具信息!G547="","",[6]道具信息!G547)</f>
        <v/>
      </c>
      <c r="H547" s="33" t="str">
        <f>IF([6]道具信息!H547="","",[6]道具信息!H547)</f>
        <v/>
      </c>
      <c r="I547" s="33" t="str">
        <f>IF([6]道具信息!I547="","",[6]道具信息!I547)</f>
        <v/>
      </c>
      <c r="J547" s="33" t="str">
        <f>IF([6]道具信息!J547="","",[6]道具信息!J547)</f>
        <v/>
      </c>
      <c r="K547" s="33" t="str">
        <f>IF([6]道具信息!K547="","",[6]道具信息!K547)</f>
        <v/>
      </c>
      <c r="L547" s="33" t="str">
        <f>IF([6]道具信息!L547="","",[6]道具信息!L547)</f>
        <v/>
      </c>
      <c r="M547" s="33" t="str">
        <f>IF([6]道具信息!M547="","",[6]道具信息!M547)</f>
        <v/>
      </c>
      <c r="N547" s="33" t="str">
        <f>IF([6]道具信息!N547="","",[6]道具信息!N547)</f>
        <v/>
      </c>
      <c r="O547" s="33" t="str">
        <f>IF([6]道具信息!O547="","",[6]道具信息!O547)</f>
        <v/>
      </c>
      <c r="P547" s="33" t="str">
        <f>IF([6]道具信息!P547="","",[6]道具信息!P547)</f>
        <v/>
      </c>
      <c r="Q547" s="33" t="str">
        <f>IF([6]道具信息!Q547="","",[6]道具信息!Q547)</f>
        <v/>
      </c>
      <c r="R547" s="33" t="str">
        <f>IF([6]道具信息!R547="","",[6]道具信息!R547)</f>
        <v/>
      </c>
      <c r="S547" s="33" t="str">
        <f>IF([6]道具信息!S547="","",[6]道具信息!S547)</f>
        <v/>
      </c>
      <c r="T547" s="33" t="str">
        <f>IF([6]道具信息!T547="","",[6]道具信息!T547)</f>
        <v/>
      </c>
      <c r="U547" s="33" t="str">
        <f>IF([6]道具信息!U547="","",[6]道具信息!U547)</f>
        <v/>
      </c>
      <c r="V547" s="33" t="str">
        <f>IF([6]道具信息!V547="","",[6]道具信息!V547)</f>
        <v/>
      </c>
      <c r="W547" s="33" t="str">
        <f>IF([6]道具信息!W547="","",[6]道具信息!W547)</f>
        <v/>
      </c>
      <c r="X547" s="33" t="str">
        <f>IF([6]道具信息!X547="","",[6]道具信息!X547)</f>
        <v/>
      </c>
      <c r="Y547" s="33" t="str">
        <f>IF([6]道具信息!Y547="","",[6]道具信息!Y547)</f>
        <v/>
      </c>
      <c r="Z547" s="33" t="str">
        <f>IF([6]道具信息!Z547="","",[6]道具信息!Z547)</f>
        <v/>
      </c>
    </row>
    <row r="548" spans="1:26" x14ac:dyDescent="0.15">
      <c r="A548" s="33" t="str">
        <f>IF([6]道具信息!A548="","",[6]道具信息!A548)</f>
        <v/>
      </c>
      <c r="B548" s="33" t="str">
        <f>IF([6]道具信息!B548="","",[6]道具信息!B548)</f>
        <v/>
      </c>
      <c r="C548" s="33" t="str">
        <f>IF([6]道具信息!C548="","",[6]道具信息!C548)</f>
        <v/>
      </c>
      <c r="D548" s="33" t="str">
        <f>IF([6]道具信息!D548="","",[6]道具信息!D548)</f>
        <v/>
      </c>
      <c r="E548" s="33" t="str">
        <f>IF([6]道具信息!E548="","",[6]道具信息!E548)</f>
        <v/>
      </c>
      <c r="F548" s="33" t="str">
        <f>IF([6]道具信息!F548="","",[6]道具信息!F548)</f>
        <v/>
      </c>
      <c r="G548" s="33" t="str">
        <f>IF([6]道具信息!G548="","",[6]道具信息!G548)</f>
        <v/>
      </c>
      <c r="H548" s="33" t="str">
        <f>IF([6]道具信息!H548="","",[6]道具信息!H548)</f>
        <v/>
      </c>
      <c r="I548" s="33" t="str">
        <f>IF([6]道具信息!I548="","",[6]道具信息!I548)</f>
        <v/>
      </c>
      <c r="J548" s="33" t="str">
        <f>IF([6]道具信息!J548="","",[6]道具信息!J548)</f>
        <v/>
      </c>
      <c r="K548" s="33" t="str">
        <f>IF([6]道具信息!K548="","",[6]道具信息!K548)</f>
        <v/>
      </c>
      <c r="L548" s="33" t="str">
        <f>IF([6]道具信息!L548="","",[6]道具信息!L548)</f>
        <v/>
      </c>
      <c r="M548" s="33" t="str">
        <f>IF([6]道具信息!M548="","",[6]道具信息!M548)</f>
        <v/>
      </c>
      <c r="N548" s="33" t="str">
        <f>IF([6]道具信息!N548="","",[6]道具信息!N548)</f>
        <v/>
      </c>
      <c r="O548" s="33" t="str">
        <f>IF([6]道具信息!O548="","",[6]道具信息!O548)</f>
        <v/>
      </c>
      <c r="P548" s="33" t="str">
        <f>IF([6]道具信息!P548="","",[6]道具信息!P548)</f>
        <v/>
      </c>
      <c r="Q548" s="33" t="str">
        <f>IF([6]道具信息!Q548="","",[6]道具信息!Q548)</f>
        <v/>
      </c>
      <c r="R548" s="33" t="str">
        <f>IF([6]道具信息!R548="","",[6]道具信息!R548)</f>
        <v/>
      </c>
      <c r="S548" s="33" t="str">
        <f>IF([6]道具信息!S548="","",[6]道具信息!S548)</f>
        <v/>
      </c>
      <c r="T548" s="33" t="str">
        <f>IF([6]道具信息!T548="","",[6]道具信息!T548)</f>
        <v/>
      </c>
      <c r="U548" s="33" t="str">
        <f>IF([6]道具信息!U548="","",[6]道具信息!U548)</f>
        <v/>
      </c>
      <c r="V548" s="33" t="str">
        <f>IF([6]道具信息!V548="","",[6]道具信息!V548)</f>
        <v/>
      </c>
      <c r="W548" s="33" t="str">
        <f>IF([6]道具信息!W548="","",[6]道具信息!W548)</f>
        <v/>
      </c>
      <c r="X548" s="33" t="str">
        <f>IF([6]道具信息!X548="","",[6]道具信息!X548)</f>
        <v/>
      </c>
      <c r="Y548" s="33" t="str">
        <f>IF([6]道具信息!Y548="","",[6]道具信息!Y548)</f>
        <v/>
      </c>
      <c r="Z548" s="33" t="str">
        <f>IF([6]道具信息!Z548="","",[6]道具信息!Z548)</f>
        <v/>
      </c>
    </row>
    <row r="549" spans="1:26" x14ac:dyDescent="0.15">
      <c r="A549" s="33" t="str">
        <f>IF([6]道具信息!A549="","",[6]道具信息!A549)</f>
        <v/>
      </c>
      <c r="B549" s="33" t="str">
        <f>IF([6]道具信息!B549="","",[6]道具信息!B549)</f>
        <v/>
      </c>
      <c r="C549" s="33" t="str">
        <f>IF([6]道具信息!C549="","",[6]道具信息!C549)</f>
        <v/>
      </c>
      <c r="D549" s="33" t="str">
        <f>IF([6]道具信息!D549="","",[6]道具信息!D549)</f>
        <v/>
      </c>
      <c r="E549" s="33" t="str">
        <f>IF([6]道具信息!E549="","",[6]道具信息!E549)</f>
        <v/>
      </c>
      <c r="F549" s="33" t="str">
        <f>IF([6]道具信息!F549="","",[6]道具信息!F549)</f>
        <v/>
      </c>
      <c r="G549" s="33" t="str">
        <f>IF([6]道具信息!G549="","",[6]道具信息!G549)</f>
        <v/>
      </c>
      <c r="H549" s="33" t="str">
        <f>IF([6]道具信息!H549="","",[6]道具信息!H549)</f>
        <v/>
      </c>
      <c r="I549" s="33" t="str">
        <f>IF([6]道具信息!I549="","",[6]道具信息!I549)</f>
        <v/>
      </c>
      <c r="J549" s="33" t="str">
        <f>IF([6]道具信息!J549="","",[6]道具信息!J549)</f>
        <v/>
      </c>
      <c r="K549" s="33" t="str">
        <f>IF([6]道具信息!K549="","",[6]道具信息!K549)</f>
        <v/>
      </c>
      <c r="L549" s="33" t="str">
        <f>IF([6]道具信息!L549="","",[6]道具信息!L549)</f>
        <v/>
      </c>
      <c r="M549" s="33" t="str">
        <f>IF([6]道具信息!M549="","",[6]道具信息!M549)</f>
        <v/>
      </c>
      <c r="N549" s="33" t="str">
        <f>IF([6]道具信息!N549="","",[6]道具信息!N549)</f>
        <v/>
      </c>
      <c r="O549" s="33" t="str">
        <f>IF([6]道具信息!O549="","",[6]道具信息!O549)</f>
        <v/>
      </c>
      <c r="P549" s="33" t="str">
        <f>IF([6]道具信息!P549="","",[6]道具信息!P549)</f>
        <v/>
      </c>
      <c r="Q549" s="33" t="str">
        <f>IF([6]道具信息!Q549="","",[6]道具信息!Q549)</f>
        <v/>
      </c>
      <c r="R549" s="33" t="str">
        <f>IF([6]道具信息!R549="","",[6]道具信息!R549)</f>
        <v/>
      </c>
      <c r="S549" s="33" t="str">
        <f>IF([6]道具信息!S549="","",[6]道具信息!S549)</f>
        <v/>
      </c>
      <c r="T549" s="33" t="str">
        <f>IF([6]道具信息!T549="","",[6]道具信息!T549)</f>
        <v/>
      </c>
      <c r="U549" s="33" t="str">
        <f>IF([6]道具信息!U549="","",[6]道具信息!U549)</f>
        <v/>
      </c>
      <c r="V549" s="33" t="str">
        <f>IF([6]道具信息!V549="","",[6]道具信息!V549)</f>
        <v/>
      </c>
      <c r="W549" s="33" t="str">
        <f>IF([6]道具信息!W549="","",[6]道具信息!W549)</f>
        <v/>
      </c>
      <c r="X549" s="33" t="str">
        <f>IF([6]道具信息!X549="","",[6]道具信息!X549)</f>
        <v/>
      </c>
      <c r="Y549" s="33" t="str">
        <f>IF([6]道具信息!Y549="","",[6]道具信息!Y549)</f>
        <v/>
      </c>
      <c r="Z549" s="33" t="str">
        <f>IF([6]道具信息!Z549="","",[6]道具信息!Z549)</f>
        <v/>
      </c>
    </row>
    <row r="550" spans="1:26" x14ac:dyDescent="0.15">
      <c r="A550" s="33" t="str">
        <f>IF([6]道具信息!A550="","",[6]道具信息!A550)</f>
        <v/>
      </c>
      <c r="B550" s="33" t="str">
        <f>IF([6]道具信息!B550="","",[6]道具信息!B550)</f>
        <v/>
      </c>
      <c r="C550" s="33" t="str">
        <f>IF([6]道具信息!C550="","",[6]道具信息!C550)</f>
        <v/>
      </c>
      <c r="D550" s="33" t="str">
        <f>IF([6]道具信息!D550="","",[6]道具信息!D550)</f>
        <v/>
      </c>
      <c r="E550" s="33" t="str">
        <f>IF([6]道具信息!E550="","",[6]道具信息!E550)</f>
        <v/>
      </c>
      <c r="F550" s="33" t="str">
        <f>IF([6]道具信息!F550="","",[6]道具信息!F550)</f>
        <v/>
      </c>
      <c r="G550" s="33" t="str">
        <f>IF([6]道具信息!G550="","",[6]道具信息!G550)</f>
        <v/>
      </c>
      <c r="H550" s="33" t="str">
        <f>IF([6]道具信息!H550="","",[6]道具信息!H550)</f>
        <v/>
      </c>
      <c r="I550" s="33" t="str">
        <f>IF([6]道具信息!I550="","",[6]道具信息!I550)</f>
        <v/>
      </c>
      <c r="J550" s="33" t="str">
        <f>IF([6]道具信息!J550="","",[6]道具信息!J550)</f>
        <v/>
      </c>
      <c r="K550" s="33" t="str">
        <f>IF([6]道具信息!K550="","",[6]道具信息!K550)</f>
        <v/>
      </c>
      <c r="L550" s="33" t="str">
        <f>IF([6]道具信息!L550="","",[6]道具信息!L550)</f>
        <v/>
      </c>
      <c r="M550" s="33" t="str">
        <f>IF([6]道具信息!M550="","",[6]道具信息!M550)</f>
        <v/>
      </c>
      <c r="N550" s="33" t="str">
        <f>IF([6]道具信息!N550="","",[6]道具信息!N550)</f>
        <v/>
      </c>
      <c r="O550" s="33" t="str">
        <f>IF([6]道具信息!O550="","",[6]道具信息!O550)</f>
        <v/>
      </c>
      <c r="P550" s="33" t="str">
        <f>IF([6]道具信息!P550="","",[6]道具信息!P550)</f>
        <v/>
      </c>
      <c r="Q550" s="33" t="str">
        <f>IF([6]道具信息!Q550="","",[6]道具信息!Q550)</f>
        <v/>
      </c>
      <c r="R550" s="33" t="str">
        <f>IF([6]道具信息!R550="","",[6]道具信息!R550)</f>
        <v/>
      </c>
      <c r="S550" s="33" t="str">
        <f>IF([6]道具信息!S550="","",[6]道具信息!S550)</f>
        <v/>
      </c>
      <c r="T550" s="33" t="str">
        <f>IF([6]道具信息!T550="","",[6]道具信息!T550)</f>
        <v/>
      </c>
      <c r="U550" s="33" t="str">
        <f>IF([6]道具信息!U550="","",[6]道具信息!U550)</f>
        <v/>
      </c>
      <c r="V550" s="33" t="str">
        <f>IF([6]道具信息!V550="","",[6]道具信息!V550)</f>
        <v/>
      </c>
      <c r="W550" s="33" t="str">
        <f>IF([6]道具信息!W550="","",[6]道具信息!W550)</f>
        <v/>
      </c>
      <c r="X550" s="33" t="str">
        <f>IF([6]道具信息!X550="","",[6]道具信息!X550)</f>
        <v/>
      </c>
      <c r="Y550" s="33" t="str">
        <f>IF([6]道具信息!Y550="","",[6]道具信息!Y550)</f>
        <v/>
      </c>
      <c r="Z550" s="33" t="str">
        <f>IF([6]道具信息!Z550="","",[6]道具信息!Z550)</f>
        <v/>
      </c>
    </row>
    <row r="551" spans="1:26" x14ac:dyDescent="0.15">
      <c r="A551" s="33" t="str">
        <f>IF([6]道具信息!A551="","",[6]道具信息!A551)</f>
        <v/>
      </c>
      <c r="B551" s="33" t="str">
        <f>IF([6]道具信息!B551="","",[6]道具信息!B551)</f>
        <v/>
      </c>
      <c r="C551" s="33" t="str">
        <f>IF([6]道具信息!C551="","",[6]道具信息!C551)</f>
        <v/>
      </c>
      <c r="D551" s="33" t="str">
        <f>IF([6]道具信息!D551="","",[6]道具信息!D551)</f>
        <v/>
      </c>
      <c r="E551" s="33" t="str">
        <f>IF([6]道具信息!E551="","",[6]道具信息!E551)</f>
        <v/>
      </c>
      <c r="F551" s="33" t="str">
        <f>IF([6]道具信息!F551="","",[6]道具信息!F551)</f>
        <v/>
      </c>
      <c r="G551" s="33" t="str">
        <f>IF([6]道具信息!G551="","",[6]道具信息!G551)</f>
        <v/>
      </c>
      <c r="H551" s="33" t="str">
        <f>IF([6]道具信息!H551="","",[6]道具信息!H551)</f>
        <v/>
      </c>
      <c r="I551" s="33" t="str">
        <f>IF([6]道具信息!I551="","",[6]道具信息!I551)</f>
        <v/>
      </c>
      <c r="J551" s="33" t="str">
        <f>IF([6]道具信息!J551="","",[6]道具信息!J551)</f>
        <v/>
      </c>
      <c r="K551" s="33" t="str">
        <f>IF([6]道具信息!K551="","",[6]道具信息!K551)</f>
        <v/>
      </c>
      <c r="L551" s="33" t="str">
        <f>IF([6]道具信息!L551="","",[6]道具信息!L551)</f>
        <v/>
      </c>
      <c r="M551" s="33" t="str">
        <f>IF([6]道具信息!M551="","",[6]道具信息!M551)</f>
        <v/>
      </c>
      <c r="N551" s="33" t="str">
        <f>IF([6]道具信息!N551="","",[6]道具信息!N551)</f>
        <v/>
      </c>
      <c r="O551" s="33" t="str">
        <f>IF([6]道具信息!O551="","",[6]道具信息!O551)</f>
        <v/>
      </c>
      <c r="P551" s="33" t="str">
        <f>IF([6]道具信息!P551="","",[6]道具信息!P551)</f>
        <v/>
      </c>
      <c r="Q551" s="33" t="str">
        <f>IF([6]道具信息!Q551="","",[6]道具信息!Q551)</f>
        <v/>
      </c>
      <c r="R551" s="33" t="str">
        <f>IF([6]道具信息!R551="","",[6]道具信息!R551)</f>
        <v/>
      </c>
      <c r="S551" s="33" t="str">
        <f>IF([6]道具信息!S551="","",[6]道具信息!S551)</f>
        <v/>
      </c>
      <c r="T551" s="33" t="str">
        <f>IF([6]道具信息!T551="","",[6]道具信息!T551)</f>
        <v/>
      </c>
      <c r="U551" s="33" t="str">
        <f>IF([6]道具信息!U551="","",[6]道具信息!U551)</f>
        <v/>
      </c>
      <c r="V551" s="33" t="str">
        <f>IF([6]道具信息!V551="","",[6]道具信息!V551)</f>
        <v/>
      </c>
      <c r="W551" s="33" t="str">
        <f>IF([6]道具信息!W551="","",[6]道具信息!W551)</f>
        <v/>
      </c>
      <c r="X551" s="33" t="str">
        <f>IF([6]道具信息!X551="","",[6]道具信息!X551)</f>
        <v/>
      </c>
      <c r="Y551" s="33" t="str">
        <f>IF([6]道具信息!Y551="","",[6]道具信息!Y551)</f>
        <v/>
      </c>
      <c r="Z551" s="33" t="str">
        <f>IF([6]道具信息!Z551="","",[6]道具信息!Z551)</f>
        <v/>
      </c>
    </row>
    <row r="552" spans="1:26" x14ac:dyDescent="0.15">
      <c r="A552" s="33" t="str">
        <f>IF([6]道具信息!A552="","",[6]道具信息!A552)</f>
        <v/>
      </c>
      <c r="B552" s="33" t="str">
        <f>IF([6]道具信息!B552="","",[6]道具信息!B552)</f>
        <v/>
      </c>
      <c r="C552" s="33" t="str">
        <f>IF([6]道具信息!C552="","",[6]道具信息!C552)</f>
        <v/>
      </c>
      <c r="D552" s="33" t="str">
        <f>IF([6]道具信息!D552="","",[6]道具信息!D552)</f>
        <v/>
      </c>
      <c r="E552" s="33" t="str">
        <f>IF([6]道具信息!E552="","",[6]道具信息!E552)</f>
        <v/>
      </c>
      <c r="F552" s="33" t="str">
        <f>IF([6]道具信息!F552="","",[6]道具信息!F552)</f>
        <v/>
      </c>
      <c r="G552" s="33" t="str">
        <f>IF([6]道具信息!G552="","",[6]道具信息!G552)</f>
        <v/>
      </c>
      <c r="H552" s="33" t="str">
        <f>IF([6]道具信息!H552="","",[6]道具信息!H552)</f>
        <v/>
      </c>
      <c r="I552" s="33" t="str">
        <f>IF([6]道具信息!I552="","",[6]道具信息!I552)</f>
        <v/>
      </c>
      <c r="J552" s="33" t="str">
        <f>IF([6]道具信息!J552="","",[6]道具信息!J552)</f>
        <v/>
      </c>
      <c r="K552" s="33" t="str">
        <f>IF([6]道具信息!K552="","",[6]道具信息!K552)</f>
        <v/>
      </c>
      <c r="L552" s="33" t="str">
        <f>IF([6]道具信息!L552="","",[6]道具信息!L552)</f>
        <v/>
      </c>
      <c r="M552" s="33" t="str">
        <f>IF([6]道具信息!M552="","",[6]道具信息!M552)</f>
        <v/>
      </c>
      <c r="N552" s="33" t="str">
        <f>IF([6]道具信息!N552="","",[6]道具信息!N552)</f>
        <v/>
      </c>
      <c r="O552" s="33" t="str">
        <f>IF([6]道具信息!O552="","",[6]道具信息!O552)</f>
        <v/>
      </c>
      <c r="P552" s="33" t="str">
        <f>IF([6]道具信息!P552="","",[6]道具信息!P552)</f>
        <v/>
      </c>
      <c r="Q552" s="33" t="str">
        <f>IF([6]道具信息!Q552="","",[6]道具信息!Q552)</f>
        <v/>
      </c>
      <c r="R552" s="33" t="str">
        <f>IF([6]道具信息!R552="","",[6]道具信息!R552)</f>
        <v/>
      </c>
      <c r="S552" s="33" t="str">
        <f>IF([6]道具信息!S552="","",[6]道具信息!S552)</f>
        <v/>
      </c>
      <c r="T552" s="33" t="str">
        <f>IF([6]道具信息!T552="","",[6]道具信息!T552)</f>
        <v/>
      </c>
      <c r="U552" s="33" t="str">
        <f>IF([6]道具信息!U552="","",[6]道具信息!U552)</f>
        <v/>
      </c>
      <c r="V552" s="33" t="str">
        <f>IF([6]道具信息!V552="","",[6]道具信息!V552)</f>
        <v/>
      </c>
      <c r="W552" s="33" t="str">
        <f>IF([6]道具信息!W552="","",[6]道具信息!W552)</f>
        <v/>
      </c>
      <c r="X552" s="33" t="str">
        <f>IF([6]道具信息!X552="","",[6]道具信息!X552)</f>
        <v/>
      </c>
      <c r="Y552" s="33" t="str">
        <f>IF([6]道具信息!Y552="","",[6]道具信息!Y552)</f>
        <v/>
      </c>
      <c r="Z552" s="33" t="str">
        <f>IF([6]道具信息!Z552="","",[6]道具信息!Z552)</f>
        <v/>
      </c>
    </row>
    <row r="553" spans="1:26" x14ac:dyDescent="0.15">
      <c r="A553" s="33" t="str">
        <f>IF([6]道具信息!A553="","",[6]道具信息!A553)</f>
        <v/>
      </c>
      <c r="B553" s="33" t="str">
        <f>IF([6]道具信息!B553="","",[6]道具信息!B553)</f>
        <v/>
      </c>
      <c r="C553" s="33" t="str">
        <f>IF([6]道具信息!C553="","",[6]道具信息!C553)</f>
        <v/>
      </c>
      <c r="D553" s="33" t="str">
        <f>IF([6]道具信息!D553="","",[6]道具信息!D553)</f>
        <v/>
      </c>
      <c r="E553" s="33" t="str">
        <f>IF([6]道具信息!E553="","",[6]道具信息!E553)</f>
        <v/>
      </c>
      <c r="F553" s="33" t="str">
        <f>IF([6]道具信息!F553="","",[6]道具信息!F553)</f>
        <v/>
      </c>
      <c r="G553" s="33" t="str">
        <f>IF([6]道具信息!G553="","",[6]道具信息!G553)</f>
        <v/>
      </c>
      <c r="H553" s="33" t="str">
        <f>IF([6]道具信息!H553="","",[6]道具信息!H553)</f>
        <v/>
      </c>
      <c r="I553" s="33" t="str">
        <f>IF([6]道具信息!I553="","",[6]道具信息!I553)</f>
        <v/>
      </c>
      <c r="J553" s="33" t="str">
        <f>IF([6]道具信息!J553="","",[6]道具信息!J553)</f>
        <v/>
      </c>
      <c r="K553" s="33" t="str">
        <f>IF([6]道具信息!K553="","",[6]道具信息!K553)</f>
        <v/>
      </c>
      <c r="L553" s="33" t="str">
        <f>IF([6]道具信息!L553="","",[6]道具信息!L553)</f>
        <v/>
      </c>
      <c r="M553" s="33" t="str">
        <f>IF([6]道具信息!M553="","",[6]道具信息!M553)</f>
        <v/>
      </c>
      <c r="N553" s="33" t="str">
        <f>IF([6]道具信息!N553="","",[6]道具信息!N553)</f>
        <v/>
      </c>
      <c r="O553" s="33" t="str">
        <f>IF([6]道具信息!O553="","",[6]道具信息!O553)</f>
        <v/>
      </c>
      <c r="P553" s="33" t="str">
        <f>IF([6]道具信息!P553="","",[6]道具信息!P553)</f>
        <v/>
      </c>
      <c r="Q553" s="33" t="str">
        <f>IF([6]道具信息!Q553="","",[6]道具信息!Q553)</f>
        <v/>
      </c>
      <c r="R553" s="33" t="str">
        <f>IF([6]道具信息!R553="","",[6]道具信息!R553)</f>
        <v/>
      </c>
      <c r="S553" s="33" t="str">
        <f>IF([6]道具信息!S553="","",[6]道具信息!S553)</f>
        <v/>
      </c>
      <c r="T553" s="33" t="str">
        <f>IF([6]道具信息!T553="","",[6]道具信息!T553)</f>
        <v/>
      </c>
      <c r="U553" s="33" t="str">
        <f>IF([6]道具信息!U553="","",[6]道具信息!U553)</f>
        <v/>
      </c>
      <c r="V553" s="33" t="str">
        <f>IF([6]道具信息!V553="","",[6]道具信息!V553)</f>
        <v/>
      </c>
      <c r="W553" s="33" t="str">
        <f>IF([6]道具信息!W553="","",[6]道具信息!W553)</f>
        <v/>
      </c>
      <c r="X553" s="33" t="str">
        <f>IF([6]道具信息!X553="","",[6]道具信息!X553)</f>
        <v/>
      </c>
      <c r="Y553" s="33" t="str">
        <f>IF([6]道具信息!Y553="","",[6]道具信息!Y553)</f>
        <v/>
      </c>
      <c r="Z553" s="33" t="str">
        <f>IF([6]道具信息!Z553="","",[6]道具信息!Z553)</f>
        <v/>
      </c>
    </row>
    <row r="554" spans="1:26" x14ac:dyDescent="0.15">
      <c r="A554" s="33" t="str">
        <f>IF([6]道具信息!A554="","",[6]道具信息!A554)</f>
        <v/>
      </c>
      <c r="B554" s="33" t="str">
        <f>IF([6]道具信息!B554="","",[6]道具信息!B554)</f>
        <v/>
      </c>
      <c r="C554" s="33" t="str">
        <f>IF([6]道具信息!C554="","",[6]道具信息!C554)</f>
        <v/>
      </c>
      <c r="D554" s="33" t="str">
        <f>IF([6]道具信息!D554="","",[6]道具信息!D554)</f>
        <v/>
      </c>
      <c r="E554" s="33" t="str">
        <f>IF([6]道具信息!E554="","",[6]道具信息!E554)</f>
        <v/>
      </c>
      <c r="F554" s="33" t="str">
        <f>IF([6]道具信息!F554="","",[6]道具信息!F554)</f>
        <v/>
      </c>
      <c r="G554" s="33" t="str">
        <f>IF([6]道具信息!G554="","",[6]道具信息!G554)</f>
        <v/>
      </c>
      <c r="H554" s="33" t="str">
        <f>IF([6]道具信息!H554="","",[6]道具信息!H554)</f>
        <v/>
      </c>
      <c r="I554" s="33" t="str">
        <f>IF([6]道具信息!I554="","",[6]道具信息!I554)</f>
        <v/>
      </c>
      <c r="J554" s="33" t="str">
        <f>IF([6]道具信息!J554="","",[6]道具信息!J554)</f>
        <v/>
      </c>
      <c r="K554" s="33" t="str">
        <f>IF([6]道具信息!K554="","",[6]道具信息!K554)</f>
        <v/>
      </c>
      <c r="L554" s="33" t="str">
        <f>IF([6]道具信息!L554="","",[6]道具信息!L554)</f>
        <v/>
      </c>
      <c r="M554" s="33" t="str">
        <f>IF([6]道具信息!M554="","",[6]道具信息!M554)</f>
        <v/>
      </c>
      <c r="N554" s="33" t="str">
        <f>IF([6]道具信息!N554="","",[6]道具信息!N554)</f>
        <v/>
      </c>
      <c r="O554" s="33" t="str">
        <f>IF([6]道具信息!O554="","",[6]道具信息!O554)</f>
        <v/>
      </c>
      <c r="P554" s="33" t="str">
        <f>IF([6]道具信息!P554="","",[6]道具信息!P554)</f>
        <v/>
      </c>
      <c r="Q554" s="33" t="str">
        <f>IF([6]道具信息!Q554="","",[6]道具信息!Q554)</f>
        <v/>
      </c>
      <c r="R554" s="33" t="str">
        <f>IF([6]道具信息!R554="","",[6]道具信息!R554)</f>
        <v/>
      </c>
      <c r="S554" s="33" t="str">
        <f>IF([6]道具信息!S554="","",[6]道具信息!S554)</f>
        <v/>
      </c>
      <c r="T554" s="33" t="str">
        <f>IF([6]道具信息!T554="","",[6]道具信息!T554)</f>
        <v/>
      </c>
      <c r="U554" s="33" t="str">
        <f>IF([6]道具信息!U554="","",[6]道具信息!U554)</f>
        <v/>
      </c>
      <c r="V554" s="33" t="str">
        <f>IF([6]道具信息!V554="","",[6]道具信息!V554)</f>
        <v/>
      </c>
      <c r="W554" s="33" t="str">
        <f>IF([6]道具信息!W554="","",[6]道具信息!W554)</f>
        <v/>
      </c>
      <c r="X554" s="33" t="str">
        <f>IF([6]道具信息!X554="","",[6]道具信息!X554)</f>
        <v/>
      </c>
      <c r="Y554" s="33" t="str">
        <f>IF([6]道具信息!Y554="","",[6]道具信息!Y554)</f>
        <v/>
      </c>
      <c r="Z554" s="33" t="str">
        <f>IF([6]道具信息!Z554="","",[6]道具信息!Z554)</f>
        <v/>
      </c>
    </row>
    <row r="555" spans="1:26" x14ac:dyDescent="0.15">
      <c r="A555" s="33" t="str">
        <f>IF([6]道具信息!A555="","",[6]道具信息!A555)</f>
        <v/>
      </c>
      <c r="B555" s="33" t="str">
        <f>IF([6]道具信息!B555="","",[6]道具信息!B555)</f>
        <v/>
      </c>
      <c r="C555" s="33" t="str">
        <f>IF([6]道具信息!C555="","",[6]道具信息!C555)</f>
        <v/>
      </c>
      <c r="D555" s="33" t="str">
        <f>IF([6]道具信息!D555="","",[6]道具信息!D555)</f>
        <v/>
      </c>
      <c r="E555" s="33" t="str">
        <f>IF([6]道具信息!E555="","",[6]道具信息!E555)</f>
        <v/>
      </c>
      <c r="F555" s="33" t="str">
        <f>IF([6]道具信息!F555="","",[6]道具信息!F555)</f>
        <v/>
      </c>
      <c r="G555" s="33" t="str">
        <f>IF([6]道具信息!G555="","",[6]道具信息!G555)</f>
        <v/>
      </c>
      <c r="H555" s="33" t="str">
        <f>IF([6]道具信息!H555="","",[6]道具信息!H555)</f>
        <v/>
      </c>
      <c r="I555" s="33" t="str">
        <f>IF([6]道具信息!I555="","",[6]道具信息!I555)</f>
        <v/>
      </c>
      <c r="J555" s="33" t="str">
        <f>IF([6]道具信息!J555="","",[6]道具信息!J555)</f>
        <v/>
      </c>
      <c r="K555" s="33" t="str">
        <f>IF([6]道具信息!K555="","",[6]道具信息!K555)</f>
        <v/>
      </c>
      <c r="L555" s="33" t="str">
        <f>IF([6]道具信息!L555="","",[6]道具信息!L555)</f>
        <v/>
      </c>
      <c r="M555" s="33" t="str">
        <f>IF([6]道具信息!M555="","",[6]道具信息!M555)</f>
        <v/>
      </c>
      <c r="N555" s="33" t="str">
        <f>IF([6]道具信息!N555="","",[6]道具信息!N555)</f>
        <v/>
      </c>
      <c r="O555" s="33" t="str">
        <f>IF([6]道具信息!O555="","",[6]道具信息!O555)</f>
        <v/>
      </c>
      <c r="P555" s="33" t="str">
        <f>IF([6]道具信息!P555="","",[6]道具信息!P555)</f>
        <v/>
      </c>
      <c r="Q555" s="33" t="str">
        <f>IF([6]道具信息!Q555="","",[6]道具信息!Q555)</f>
        <v/>
      </c>
      <c r="R555" s="33" t="str">
        <f>IF([6]道具信息!R555="","",[6]道具信息!R555)</f>
        <v/>
      </c>
      <c r="S555" s="33" t="str">
        <f>IF([6]道具信息!S555="","",[6]道具信息!S555)</f>
        <v/>
      </c>
      <c r="T555" s="33" t="str">
        <f>IF([6]道具信息!T555="","",[6]道具信息!T555)</f>
        <v/>
      </c>
      <c r="U555" s="33" t="str">
        <f>IF([6]道具信息!U555="","",[6]道具信息!U555)</f>
        <v/>
      </c>
      <c r="V555" s="33" t="str">
        <f>IF([6]道具信息!V555="","",[6]道具信息!V555)</f>
        <v/>
      </c>
      <c r="W555" s="33" t="str">
        <f>IF([6]道具信息!W555="","",[6]道具信息!W555)</f>
        <v/>
      </c>
      <c r="X555" s="33" t="str">
        <f>IF([6]道具信息!X555="","",[6]道具信息!X555)</f>
        <v/>
      </c>
      <c r="Y555" s="33" t="str">
        <f>IF([6]道具信息!Y555="","",[6]道具信息!Y555)</f>
        <v/>
      </c>
      <c r="Z555" s="33" t="str">
        <f>IF([6]道具信息!Z555="","",[6]道具信息!Z555)</f>
        <v/>
      </c>
    </row>
    <row r="556" spans="1:26" x14ac:dyDescent="0.15">
      <c r="A556" s="33" t="str">
        <f>IF([6]道具信息!A556="","",[6]道具信息!A556)</f>
        <v/>
      </c>
      <c r="B556" s="33" t="str">
        <f>IF([6]道具信息!B556="","",[6]道具信息!B556)</f>
        <v/>
      </c>
      <c r="C556" s="33" t="str">
        <f>IF([6]道具信息!C556="","",[6]道具信息!C556)</f>
        <v/>
      </c>
      <c r="D556" s="33" t="str">
        <f>IF([6]道具信息!D556="","",[6]道具信息!D556)</f>
        <v/>
      </c>
      <c r="E556" s="33" t="str">
        <f>IF([6]道具信息!E556="","",[6]道具信息!E556)</f>
        <v/>
      </c>
      <c r="F556" s="33" t="str">
        <f>IF([6]道具信息!F556="","",[6]道具信息!F556)</f>
        <v/>
      </c>
      <c r="G556" s="33" t="str">
        <f>IF([6]道具信息!G556="","",[6]道具信息!G556)</f>
        <v/>
      </c>
      <c r="H556" s="33" t="str">
        <f>IF([6]道具信息!H556="","",[6]道具信息!H556)</f>
        <v/>
      </c>
      <c r="I556" s="33" t="str">
        <f>IF([6]道具信息!I556="","",[6]道具信息!I556)</f>
        <v/>
      </c>
      <c r="J556" s="33" t="str">
        <f>IF([6]道具信息!J556="","",[6]道具信息!J556)</f>
        <v/>
      </c>
      <c r="K556" s="33" t="str">
        <f>IF([6]道具信息!K556="","",[6]道具信息!K556)</f>
        <v/>
      </c>
      <c r="L556" s="33" t="str">
        <f>IF([6]道具信息!L556="","",[6]道具信息!L556)</f>
        <v/>
      </c>
      <c r="M556" s="33" t="str">
        <f>IF([6]道具信息!M556="","",[6]道具信息!M556)</f>
        <v/>
      </c>
      <c r="N556" s="33" t="str">
        <f>IF([6]道具信息!N556="","",[6]道具信息!N556)</f>
        <v/>
      </c>
      <c r="O556" s="33" t="str">
        <f>IF([6]道具信息!O556="","",[6]道具信息!O556)</f>
        <v/>
      </c>
      <c r="P556" s="33" t="str">
        <f>IF([6]道具信息!P556="","",[6]道具信息!P556)</f>
        <v/>
      </c>
      <c r="Q556" s="33" t="str">
        <f>IF([6]道具信息!Q556="","",[6]道具信息!Q556)</f>
        <v/>
      </c>
      <c r="R556" s="33" t="str">
        <f>IF([6]道具信息!R556="","",[6]道具信息!R556)</f>
        <v/>
      </c>
      <c r="S556" s="33" t="str">
        <f>IF([6]道具信息!S556="","",[6]道具信息!S556)</f>
        <v/>
      </c>
      <c r="T556" s="33" t="str">
        <f>IF([6]道具信息!T556="","",[6]道具信息!T556)</f>
        <v/>
      </c>
      <c r="U556" s="33" t="str">
        <f>IF([6]道具信息!U556="","",[6]道具信息!U556)</f>
        <v/>
      </c>
      <c r="V556" s="33" t="str">
        <f>IF([6]道具信息!V556="","",[6]道具信息!V556)</f>
        <v/>
      </c>
      <c r="W556" s="33" t="str">
        <f>IF([6]道具信息!W556="","",[6]道具信息!W556)</f>
        <v/>
      </c>
      <c r="X556" s="33" t="str">
        <f>IF([6]道具信息!X556="","",[6]道具信息!X556)</f>
        <v/>
      </c>
      <c r="Y556" s="33" t="str">
        <f>IF([6]道具信息!Y556="","",[6]道具信息!Y556)</f>
        <v/>
      </c>
      <c r="Z556" s="33" t="str">
        <f>IF([6]道具信息!Z556="","",[6]道具信息!Z556)</f>
        <v/>
      </c>
    </row>
    <row r="557" spans="1:26" x14ac:dyDescent="0.15">
      <c r="A557" s="33" t="str">
        <f>IF([6]道具信息!A557="","",[6]道具信息!A557)</f>
        <v/>
      </c>
      <c r="B557" s="33" t="str">
        <f>IF([6]道具信息!B557="","",[6]道具信息!B557)</f>
        <v/>
      </c>
      <c r="C557" s="33" t="str">
        <f>IF([6]道具信息!C557="","",[6]道具信息!C557)</f>
        <v/>
      </c>
      <c r="D557" s="33" t="str">
        <f>IF([6]道具信息!D557="","",[6]道具信息!D557)</f>
        <v/>
      </c>
      <c r="E557" s="33" t="str">
        <f>IF([6]道具信息!E557="","",[6]道具信息!E557)</f>
        <v/>
      </c>
      <c r="F557" s="33" t="str">
        <f>IF([6]道具信息!F557="","",[6]道具信息!F557)</f>
        <v/>
      </c>
      <c r="G557" s="33" t="str">
        <f>IF([6]道具信息!G557="","",[6]道具信息!G557)</f>
        <v/>
      </c>
      <c r="H557" s="33" t="str">
        <f>IF([6]道具信息!H557="","",[6]道具信息!H557)</f>
        <v/>
      </c>
      <c r="I557" s="33" t="str">
        <f>IF([6]道具信息!I557="","",[6]道具信息!I557)</f>
        <v/>
      </c>
      <c r="J557" s="33" t="str">
        <f>IF([6]道具信息!J557="","",[6]道具信息!J557)</f>
        <v/>
      </c>
      <c r="K557" s="33" t="str">
        <f>IF([6]道具信息!K557="","",[6]道具信息!K557)</f>
        <v/>
      </c>
      <c r="L557" s="33" t="str">
        <f>IF([6]道具信息!L557="","",[6]道具信息!L557)</f>
        <v/>
      </c>
      <c r="M557" s="33" t="str">
        <f>IF([6]道具信息!M557="","",[6]道具信息!M557)</f>
        <v/>
      </c>
      <c r="N557" s="33" t="str">
        <f>IF([6]道具信息!N557="","",[6]道具信息!N557)</f>
        <v/>
      </c>
      <c r="O557" s="33" t="str">
        <f>IF([6]道具信息!O557="","",[6]道具信息!O557)</f>
        <v/>
      </c>
      <c r="P557" s="33" t="str">
        <f>IF([6]道具信息!P557="","",[6]道具信息!P557)</f>
        <v/>
      </c>
      <c r="Q557" s="33" t="str">
        <f>IF([6]道具信息!Q557="","",[6]道具信息!Q557)</f>
        <v/>
      </c>
      <c r="R557" s="33" t="str">
        <f>IF([6]道具信息!R557="","",[6]道具信息!R557)</f>
        <v/>
      </c>
      <c r="S557" s="33" t="str">
        <f>IF([6]道具信息!S557="","",[6]道具信息!S557)</f>
        <v/>
      </c>
      <c r="T557" s="33" t="str">
        <f>IF([6]道具信息!T557="","",[6]道具信息!T557)</f>
        <v/>
      </c>
      <c r="U557" s="33" t="str">
        <f>IF([6]道具信息!U557="","",[6]道具信息!U557)</f>
        <v/>
      </c>
      <c r="V557" s="33" t="str">
        <f>IF([6]道具信息!V557="","",[6]道具信息!V557)</f>
        <v/>
      </c>
      <c r="W557" s="33" t="str">
        <f>IF([6]道具信息!W557="","",[6]道具信息!W557)</f>
        <v/>
      </c>
      <c r="X557" s="33" t="str">
        <f>IF([6]道具信息!X557="","",[6]道具信息!X557)</f>
        <v/>
      </c>
      <c r="Y557" s="33" t="str">
        <f>IF([6]道具信息!Y557="","",[6]道具信息!Y557)</f>
        <v/>
      </c>
      <c r="Z557" s="33" t="str">
        <f>IF([6]道具信息!Z557="","",[6]道具信息!Z557)</f>
        <v/>
      </c>
    </row>
    <row r="558" spans="1:26" x14ac:dyDescent="0.15">
      <c r="A558" s="33" t="str">
        <f>IF([6]道具信息!A558="","",[6]道具信息!A558)</f>
        <v/>
      </c>
      <c r="B558" s="33" t="str">
        <f>IF([6]道具信息!B558="","",[6]道具信息!B558)</f>
        <v/>
      </c>
      <c r="C558" s="33" t="str">
        <f>IF([6]道具信息!C558="","",[6]道具信息!C558)</f>
        <v/>
      </c>
      <c r="D558" s="33" t="str">
        <f>IF([6]道具信息!D558="","",[6]道具信息!D558)</f>
        <v/>
      </c>
      <c r="E558" s="33" t="str">
        <f>IF([6]道具信息!E558="","",[6]道具信息!E558)</f>
        <v/>
      </c>
      <c r="F558" s="33" t="str">
        <f>IF([6]道具信息!F558="","",[6]道具信息!F558)</f>
        <v/>
      </c>
      <c r="G558" s="33" t="str">
        <f>IF([6]道具信息!G558="","",[6]道具信息!G558)</f>
        <v/>
      </c>
      <c r="H558" s="33" t="str">
        <f>IF([6]道具信息!H558="","",[6]道具信息!H558)</f>
        <v/>
      </c>
      <c r="I558" s="33" t="str">
        <f>IF([6]道具信息!I558="","",[6]道具信息!I558)</f>
        <v/>
      </c>
      <c r="J558" s="33" t="str">
        <f>IF([6]道具信息!J558="","",[6]道具信息!J558)</f>
        <v/>
      </c>
      <c r="K558" s="33" t="str">
        <f>IF([6]道具信息!K558="","",[6]道具信息!K558)</f>
        <v/>
      </c>
      <c r="L558" s="33" t="str">
        <f>IF([6]道具信息!L558="","",[6]道具信息!L558)</f>
        <v/>
      </c>
      <c r="M558" s="33" t="str">
        <f>IF([6]道具信息!M558="","",[6]道具信息!M558)</f>
        <v/>
      </c>
      <c r="N558" s="33" t="str">
        <f>IF([6]道具信息!N558="","",[6]道具信息!N558)</f>
        <v/>
      </c>
      <c r="O558" s="33" t="str">
        <f>IF([6]道具信息!O558="","",[6]道具信息!O558)</f>
        <v/>
      </c>
      <c r="P558" s="33" t="str">
        <f>IF([6]道具信息!P558="","",[6]道具信息!P558)</f>
        <v/>
      </c>
      <c r="Q558" s="33" t="str">
        <f>IF([6]道具信息!Q558="","",[6]道具信息!Q558)</f>
        <v/>
      </c>
      <c r="R558" s="33" t="str">
        <f>IF([6]道具信息!R558="","",[6]道具信息!R558)</f>
        <v/>
      </c>
      <c r="S558" s="33" t="str">
        <f>IF([6]道具信息!S558="","",[6]道具信息!S558)</f>
        <v/>
      </c>
      <c r="T558" s="33" t="str">
        <f>IF([6]道具信息!T558="","",[6]道具信息!T558)</f>
        <v/>
      </c>
      <c r="U558" s="33" t="str">
        <f>IF([6]道具信息!U558="","",[6]道具信息!U558)</f>
        <v/>
      </c>
      <c r="V558" s="33" t="str">
        <f>IF([6]道具信息!V558="","",[6]道具信息!V558)</f>
        <v/>
      </c>
      <c r="W558" s="33" t="str">
        <f>IF([6]道具信息!W558="","",[6]道具信息!W558)</f>
        <v/>
      </c>
      <c r="X558" s="33" t="str">
        <f>IF([6]道具信息!X558="","",[6]道具信息!X558)</f>
        <v/>
      </c>
      <c r="Y558" s="33" t="str">
        <f>IF([6]道具信息!Y558="","",[6]道具信息!Y558)</f>
        <v/>
      </c>
      <c r="Z558" s="33" t="str">
        <f>IF([6]道具信息!Z558="","",[6]道具信息!Z558)</f>
        <v/>
      </c>
    </row>
    <row r="559" spans="1:26" x14ac:dyDescent="0.15">
      <c r="A559" s="33" t="str">
        <f>IF([6]道具信息!A559="","",[6]道具信息!A559)</f>
        <v/>
      </c>
      <c r="B559" s="33" t="str">
        <f>IF([6]道具信息!B559="","",[6]道具信息!B559)</f>
        <v/>
      </c>
      <c r="C559" s="33" t="str">
        <f>IF([6]道具信息!C559="","",[6]道具信息!C559)</f>
        <v/>
      </c>
      <c r="D559" s="33" t="str">
        <f>IF([6]道具信息!D559="","",[6]道具信息!D559)</f>
        <v/>
      </c>
      <c r="E559" s="33" t="str">
        <f>IF([6]道具信息!E559="","",[6]道具信息!E559)</f>
        <v/>
      </c>
      <c r="F559" s="33" t="str">
        <f>IF([6]道具信息!F559="","",[6]道具信息!F559)</f>
        <v/>
      </c>
      <c r="G559" s="33" t="str">
        <f>IF([6]道具信息!G559="","",[6]道具信息!G559)</f>
        <v/>
      </c>
      <c r="H559" s="33" t="str">
        <f>IF([6]道具信息!H559="","",[6]道具信息!H559)</f>
        <v/>
      </c>
      <c r="I559" s="33" t="str">
        <f>IF([6]道具信息!I559="","",[6]道具信息!I559)</f>
        <v/>
      </c>
      <c r="J559" s="33" t="str">
        <f>IF([6]道具信息!J559="","",[6]道具信息!J559)</f>
        <v/>
      </c>
      <c r="K559" s="33" t="str">
        <f>IF([6]道具信息!K559="","",[6]道具信息!K559)</f>
        <v/>
      </c>
      <c r="L559" s="33" t="str">
        <f>IF([6]道具信息!L559="","",[6]道具信息!L559)</f>
        <v/>
      </c>
      <c r="M559" s="33" t="str">
        <f>IF([6]道具信息!M559="","",[6]道具信息!M559)</f>
        <v/>
      </c>
      <c r="N559" s="33" t="str">
        <f>IF([6]道具信息!N559="","",[6]道具信息!N559)</f>
        <v/>
      </c>
      <c r="O559" s="33" t="str">
        <f>IF([6]道具信息!O559="","",[6]道具信息!O559)</f>
        <v/>
      </c>
      <c r="P559" s="33" t="str">
        <f>IF([6]道具信息!P559="","",[6]道具信息!P559)</f>
        <v/>
      </c>
      <c r="Q559" s="33" t="str">
        <f>IF([6]道具信息!Q559="","",[6]道具信息!Q559)</f>
        <v/>
      </c>
      <c r="R559" s="33" t="str">
        <f>IF([6]道具信息!R559="","",[6]道具信息!R559)</f>
        <v/>
      </c>
      <c r="S559" s="33" t="str">
        <f>IF([6]道具信息!S559="","",[6]道具信息!S559)</f>
        <v/>
      </c>
      <c r="T559" s="33" t="str">
        <f>IF([6]道具信息!T559="","",[6]道具信息!T559)</f>
        <v/>
      </c>
      <c r="U559" s="33" t="str">
        <f>IF([6]道具信息!U559="","",[6]道具信息!U559)</f>
        <v/>
      </c>
      <c r="V559" s="33" t="str">
        <f>IF([6]道具信息!V559="","",[6]道具信息!V559)</f>
        <v/>
      </c>
      <c r="W559" s="33" t="str">
        <f>IF([6]道具信息!W559="","",[6]道具信息!W559)</f>
        <v/>
      </c>
      <c r="X559" s="33" t="str">
        <f>IF([6]道具信息!X559="","",[6]道具信息!X559)</f>
        <v/>
      </c>
      <c r="Y559" s="33" t="str">
        <f>IF([6]道具信息!Y559="","",[6]道具信息!Y559)</f>
        <v/>
      </c>
      <c r="Z559" s="33" t="str">
        <f>IF([6]道具信息!Z559="","",[6]道具信息!Z559)</f>
        <v/>
      </c>
    </row>
    <row r="560" spans="1:26" x14ac:dyDescent="0.15">
      <c r="A560" s="33" t="str">
        <f>IF([6]道具信息!A560="","",[6]道具信息!A560)</f>
        <v/>
      </c>
      <c r="B560" s="33" t="str">
        <f>IF([6]道具信息!B560="","",[6]道具信息!B560)</f>
        <v/>
      </c>
      <c r="C560" s="33" t="str">
        <f>IF([6]道具信息!C560="","",[6]道具信息!C560)</f>
        <v/>
      </c>
      <c r="D560" s="33" t="str">
        <f>IF([6]道具信息!D560="","",[6]道具信息!D560)</f>
        <v/>
      </c>
      <c r="E560" s="33" t="str">
        <f>IF([6]道具信息!E560="","",[6]道具信息!E560)</f>
        <v/>
      </c>
      <c r="F560" s="33" t="str">
        <f>IF([6]道具信息!F560="","",[6]道具信息!F560)</f>
        <v/>
      </c>
      <c r="G560" s="33" t="str">
        <f>IF([6]道具信息!G560="","",[6]道具信息!G560)</f>
        <v/>
      </c>
      <c r="H560" s="33" t="str">
        <f>IF([6]道具信息!H560="","",[6]道具信息!H560)</f>
        <v/>
      </c>
      <c r="I560" s="33" t="str">
        <f>IF([6]道具信息!I560="","",[6]道具信息!I560)</f>
        <v/>
      </c>
      <c r="J560" s="33" t="str">
        <f>IF([6]道具信息!J560="","",[6]道具信息!J560)</f>
        <v/>
      </c>
      <c r="K560" s="33" t="str">
        <f>IF([6]道具信息!K560="","",[6]道具信息!K560)</f>
        <v/>
      </c>
      <c r="L560" s="33" t="str">
        <f>IF([6]道具信息!L560="","",[6]道具信息!L560)</f>
        <v/>
      </c>
      <c r="M560" s="33" t="str">
        <f>IF([6]道具信息!M560="","",[6]道具信息!M560)</f>
        <v/>
      </c>
      <c r="N560" s="33" t="str">
        <f>IF([6]道具信息!N560="","",[6]道具信息!N560)</f>
        <v/>
      </c>
      <c r="O560" s="33" t="str">
        <f>IF([6]道具信息!O560="","",[6]道具信息!O560)</f>
        <v/>
      </c>
      <c r="P560" s="33" t="str">
        <f>IF([6]道具信息!P560="","",[6]道具信息!P560)</f>
        <v/>
      </c>
      <c r="Q560" s="33" t="str">
        <f>IF([6]道具信息!Q560="","",[6]道具信息!Q560)</f>
        <v/>
      </c>
      <c r="R560" s="33" t="str">
        <f>IF([6]道具信息!R560="","",[6]道具信息!R560)</f>
        <v/>
      </c>
      <c r="S560" s="33" t="str">
        <f>IF([6]道具信息!S560="","",[6]道具信息!S560)</f>
        <v/>
      </c>
      <c r="T560" s="33" t="str">
        <f>IF([6]道具信息!T560="","",[6]道具信息!T560)</f>
        <v/>
      </c>
      <c r="U560" s="33" t="str">
        <f>IF([6]道具信息!U560="","",[6]道具信息!U560)</f>
        <v/>
      </c>
      <c r="V560" s="33" t="str">
        <f>IF([6]道具信息!V560="","",[6]道具信息!V560)</f>
        <v/>
      </c>
      <c r="W560" s="33" t="str">
        <f>IF([6]道具信息!W560="","",[6]道具信息!W560)</f>
        <v/>
      </c>
      <c r="X560" s="33" t="str">
        <f>IF([6]道具信息!X560="","",[6]道具信息!X560)</f>
        <v/>
      </c>
      <c r="Y560" s="33" t="str">
        <f>IF([6]道具信息!Y560="","",[6]道具信息!Y560)</f>
        <v/>
      </c>
      <c r="Z560" s="33" t="str">
        <f>IF([6]道具信息!Z560="","",[6]道具信息!Z560)</f>
        <v/>
      </c>
    </row>
    <row r="561" spans="1:26" x14ac:dyDescent="0.15">
      <c r="A561" s="33" t="str">
        <f>IF([6]道具信息!A561="","",[6]道具信息!A561)</f>
        <v/>
      </c>
      <c r="B561" s="33" t="str">
        <f>IF([6]道具信息!B561="","",[6]道具信息!B561)</f>
        <v/>
      </c>
      <c r="C561" s="33" t="str">
        <f>IF([6]道具信息!C561="","",[6]道具信息!C561)</f>
        <v/>
      </c>
      <c r="D561" s="33" t="str">
        <f>IF([6]道具信息!D561="","",[6]道具信息!D561)</f>
        <v/>
      </c>
      <c r="E561" s="33" t="str">
        <f>IF([6]道具信息!E561="","",[6]道具信息!E561)</f>
        <v/>
      </c>
      <c r="F561" s="33" t="str">
        <f>IF([6]道具信息!F561="","",[6]道具信息!F561)</f>
        <v/>
      </c>
      <c r="G561" s="33" t="str">
        <f>IF([6]道具信息!G561="","",[6]道具信息!G561)</f>
        <v/>
      </c>
      <c r="H561" s="33" t="str">
        <f>IF([6]道具信息!H561="","",[6]道具信息!H561)</f>
        <v/>
      </c>
      <c r="I561" s="33" t="str">
        <f>IF([6]道具信息!I561="","",[6]道具信息!I561)</f>
        <v/>
      </c>
      <c r="J561" s="33" t="str">
        <f>IF([6]道具信息!J561="","",[6]道具信息!J561)</f>
        <v/>
      </c>
      <c r="K561" s="33" t="str">
        <f>IF([6]道具信息!K561="","",[6]道具信息!K561)</f>
        <v/>
      </c>
      <c r="L561" s="33" t="str">
        <f>IF([6]道具信息!L561="","",[6]道具信息!L561)</f>
        <v/>
      </c>
      <c r="M561" s="33" t="str">
        <f>IF([6]道具信息!M561="","",[6]道具信息!M561)</f>
        <v/>
      </c>
      <c r="N561" s="33" t="str">
        <f>IF([6]道具信息!N561="","",[6]道具信息!N561)</f>
        <v/>
      </c>
      <c r="O561" s="33" t="str">
        <f>IF([6]道具信息!O561="","",[6]道具信息!O561)</f>
        <v/>
      </c>
      <c r="P561" s="33" t="str">
        <f>IF([6]道具信息!P561="","",[6]道具信息!P561)</f>
        <v/>
      </c>
      <c r="Q561" s="33" t="str">
        <f>IF([6]道具信息!Q561="","",[6]道具信息!Q561)</f>
        <v/>
      </c>
      <c r="R561" s="33" t="str">
        <f>IF([6]道具信息!R561="","",[6]道具信息!R561)</f>
        <v/>
      </c>
      <c r="S561" s="33" t="str">
        <f>IF([6]道具信息!S561="","",[6]道具信息!S561)</f>
        <v/>
      </c>
      <c r="T561" s="33" t="str">
        <f>IF([6]道具信息!T561="","",[6]道具信息!T561)</f>
        <v/>
      </c>
      <c r="U561" s="33" t="str">
        <f>IF([6]道具信息!U561="","",[6]道具信息!U561)</f>
        <v/>
      </c>
      <c r="V561" s="33" t="str">
        <f>IF([6]道具信息!V561="","",[6]道具信息!V561)</f>
        <v/>
      </c>
      <c r="W561" s="33" t="str">
        <f>IF([6]道具信息!W561="","",[6]道具信息!W561)</f>
        <v/>
      </c>
      <c r="X561" s="33" t="str">
        <f>IF([6]道具信息!X561="","",[6]道具信息!X561)</f>
        <v/>
      </c>
      <c r="Y561" s="33" t="str">
        <f>IF([6]道具信息!Y561="","",[6]道具信息!Y561)</f>
        <v/>
      </c>
      <c r="Z561" s="33" t="str">
        <f>IF([6]道具信息!Z561="","",[6]道具信息!Z561)</f>
        <v/>
      </c>
    </row>
    <row r="562" spans="1:26" x14ac:dyDescent="0.15">
      <c r="A562" s="33" t="str">
        <f>IF([6]道具信息!A562="","",[6]道具信息!A562)</f>
        <v/>
      </c>
      <c r="B562" s="33" t="str">
        <f>IF([6]道具信息!B562="","",[6]道具信息!B562)</f>
        <v/>
      </c>
      <c r="C562" s="33" t="str">
        <f>IF([6]道具信息!C562="","",[6]道具信息!C562)</f>
        <v/>
      </c>
      <c r="D562" s="33" t="str">
        <f>IF([6]道具信息!D562="","",[6]道具信息!D562)</f>
        <v/>
      </c>
      <c r="E562" s="33" t="str">
        <f>IF([6]道具信息!E562="","",[6]道具信息!E562)</f>
        <v/>
      </c>
      <c r="F562" s="33" t="str">
        <f>IF([6]道具信息!F562="","",[6]道具信息!F562)</f>
        <v/>
      </c>
      <c r="G562" s="33" t="str">
        <f>IF([6]道具信息!G562="","",[6]道具信息!G562)</f>
        <v/>
      </c>
      <c r="H562" s="33" t="str">
        <f>IF([6]道具信息!H562="","",[6]道具信息!H562)</f>
        <v/>
      </c>
      <c r="I562" s="33" t="str">
        <f>IF([6]道具信息!I562="","",[6]道具信息!I562)</f>
        <v/>
      </c>
      <c r="J562" s="33" t="str">
        <f>IF([6]道具信息!J562="","",[6]道具信息!J562)</f>
        <v/>
      </c>
      <c r="K562" s="33" t="str">
        <f>IF([6]道具信息!K562="","",[6]道具信息!K562)</f>
        <v/>
      </c>
      <c r="L562" s="33" t="str">
        <f>IF([6]道具信息!L562="","",[6]道具信息!L562)</f>
        <v/>
      </c>
      <c r="M562" s="33" t="str">
        <f>IF([6]道具信息!M562="","",[6]道具信息!M562)</f>
        <v/>
      </c>
      <c r="N562" s="33" t="str">
        <f>IF([6]道具信息!N562="","",[6]道具信息!N562)</f>
        <v/>
      </c>
      <c r="O562" s="33" t="str">
        <f>IF([6]道具信息!O562="","",[6]道具信息!O562)</f>
        <v/>
      </c>
      <c r="P562" s="33" t="str">
        <f>IF([6]道具信息!P562="","",[6]道具信息!P562)</f>
        <v/>
      </c>
      <c r="Q562" s="33" t="str">
        <f>IF([6]道具信息!Q562="","",[6]道具信息!Q562)</f>
        <v/>
      </c>
      <c r="R562" s="33" t="str">
        <f>IF([6]道具信息!R562="","",[6]道具信息!R562)</f>
        <v/>
      </c>
      <c r="S562" s="33" t="str">
        <f>IF([6]道具信息!S562="","",[6]道具信息!S562)</f>
        <v/>
      </c>
      <c r="T562" s="33" t="str">
        <f>IF([6]道具信息!T562="","",[6]道具信息!T562)</f>
        <v/>
      </c>
      <c r="U562" s="33" t="str">
        <f>IF([6]道具信息!U562="","",[6]道具信息!U562)</f>
        <v/>
      </c>
      <c r="V562" s="33" t="str">
        <f>IF([6]道具信息!V562="","",[6]道具信息!V562)</f>
        <v/>
      </c>
      <c r="W562" s="33" t="str">
        <f>IF([6]道具信息!W562="","",[6]道具信息!W562)</f>
        <v/>
      </c>
      <c r="X562" s="33" t="str">
        <f>IF([6]道具信息!X562="","",[6]道具信息!X562)</f>
        <v/>
      </c>
      <c r="Y562" s="33" t="str">
        <f>IF([6]道具信息!Y562="","",[6]道具信息!Y562)</f>
        <v/>
      </c>
      <c r="Z562" s="33" t="str">
        <f>IF([6]道具信息!Z562="","",[6]道具信息!Z562)</f>
        <v/>
      </c>
    </row>
    <row r="563" spans="1:26" x14ac:dyDescent="0.15">
      <c r="A563" s="33" t="str">
        <f>IF([6]道具信息!A563="","",[6]道具信息!A563)</f>
        <v/>
      </c>
      <c r="B563" s="33" t="str">
        <f>IF([6]道具信息!B563="","",[6]道具信息!B563)</f>
        <v/>
      </c>
      <c r="C563" s="33" t="str">
        <f>IF([6]道具信息!C563="","",[6]道具信息!C563)</f>
        <v/>
      </c>
      <c r="D563" s="33" t="str">
        <f>IF([6]道具信息!D563="","",[6]道具信息!D563)</f>
        <v/>
      </c>
      <c r="E563" s="33" t="str">
        <f>IF([6]道具信息!E563="","",[6]道具信息!E563)</f>
        <v/>
      </c>
      <c r="F563" s="33" t="str">
        <f>IF([6]道具信息!F563="","",[6]道具信息!F563)</f>
        <v/>
      </c>
      <c r="G563" s="33" t="str">
        <f>IF([6]道具信息!G563="","",[6]道具信息!G563)</f>
        <v/>
      </c>
      <c r="H563" s="33" t="str">
        <f>IF([6]道具信息!H563="","",[6]道具信息!H563)</f>
        <v/>
      </c>
      <c r="I563" s="33" t="str">
        <f>IF([6]道具信息!I563="","",[6]道具信息!I563)</f>
        <v/>
      </c>
      <c r="J563" s="33" t="str">
        <f>IF([6]道具信息!J563="","",[6]道具信息!J563)</f>
        <v/>
      </c>
      <c r="K563" s="33" t="str">
        <f>IF([6]道具信息!K563="","",[6]道具信息!K563)</f>
        <v/>
      </c>
      <c r="L563" s="33" t="str">
        <f>IF([6]道具信息!L563="","",[6]道具信息!L563)</f>
        <v/>
      </c>
      <c r="M563" s="33" t="str">
        <f>IF([6]道具信息!M563="","",[6]道具信息!M563)</f>
        <v/>
      </c>
      <c r="N563" s="33" t="str">
        <f>IF([6]道具信息!N563="","",[6]道具信息!N563)</f>
        <v/>
      </c>
      <c r="O563" s="33" t="str">
        <f>IF([6]道具信息!O563="","",[6]道具信息!O563)</f>
        <v/>
      </c>
      <c r="P563" s="33" t="str">
        <f>IF([6]道具信息!P563="","",[6]道具信息!P563)</f>
        <v/>
      </c>
      <c r="Q563" s="33" t="str">
        <f>IF([6]道具信息!Q563="","",[6]道具信息!Q563)</f>
        <v/>
      </c>
      <c r="R563" s="33" t="str">
        <f>IF([6]道具信息!R563="","",[6]道具信息!R563)</f>
        <v/>
      </c>
      <c r="S563" s="33" t="str">
        <f>IF([6]道具信息!S563="","",[6]道具信息!S563)</f>
        <v/>
      </c>
      <c r="T563" s="33" t="str">
        <f>IF([6]道具信息!T563="","",[6]道具信息!T563)</f>
        <v/>
      </c>
      <c r="U563" s="33" t="str">
        <f>IF([6]道具信息!U563="","",[6]道具信息!U563)</f>
        <v/>
      </c>
      <c r="V563" s="33" t="str">
        <f>IF([6]道具信息!V563="","",[6]道具信息!V563)</f>
        <v/>
      </c>
      <c r="W563" s="33" t="str">
        <f>IF([6]道具信息!W563="","",[6]道具信息!W563)</f>
        <v/>
      </c>
      <c r="X563" s="33" t="str">
        <f>IF([6]道具信息!X563="","",[6]道具信息!X563)</f>
        <v/>
      </c>
      <c r="Y563" s="33" t="str">
        <f>IF([6]道具信息!Y563="","",[6]道具信息!Y563)</f>
        <v/>
      </c>
      <c r="Z563" s="33" t="str">
        <f>IF([6]道具信息!Z563="","",[6]道具信息!Z563)</f>
        <v/>
      </c>
    </row>
    <row r="564" spans="1:26" x14ac:dyDescent="0.15">
      <c r="A564" s="33" t="str">
        <f>IF([6]道具信息!A564="","",[6]道具信息!A564)</f>
        <v/>
      </c>
      <c r="B564" s="33" t="str">
        <f>IF([6]道具信息!B564="","",[6]道具信息!B564)</f>
        <v/>
      </c>
      <c r="C564" s="33" t="str">
        <f>IF([6]道具信息!C564="","",[6]道具信息!C564)</f>
        <v/>
      </c>
      <c r="D564" s="33" t="str">
        <f>IF([6]道具信息!D564="","",[6]道具信息!D564)</f>
        <v/>
      </c>
      <c r="E564" s="33" t="str">
        <f>IF([6]道具信息!E564="","",[6]道具信息!E564)</f>
        <v/>
      </c>
      <c r="F564" s="33" t="str">
        <f>IF([6]道具信息!F564="","",[6]道具信息!F564)</f>
        <v/>
      </c>
      <c r="G564" s="33" t="str">
        <f>IF([6]道具信息!G564="","",[6]道具信息!G564)</f>
        <v/>
      </c>
      <c r="H564" s="33" t="str">
        <f>IF([6]道具信息!H564="","",[6]道具信息!H564)</f>
        <v/>
      </c>
      <c r="I564" s="33" t="str">
        <f>IF([6]道具信息!I564="","",[6]道具信息!I564)</f>
        <v/>
      </c>
      <c r="J564" s="33" t="str">
        <f>IF([6]道具信息!J564="","",[6]道具信息!J564)</f>
        <v/>
      </c>
      <c r="K564" s="33" t="str">
        <f>IF([6]道具信息!K564="","",[6]道具信息!K564)</f>
        <v/>
      </c>
      <c r="L564" s="33" t="str">
        <f>IF([6]道具信息!L564="","",[6]道具信息!L564)</f>
        <v/>
      </c>
      <c r="M564" s="33" t="str">
        <f>IF([6]道具信息!M564="","",[6]道具信息!M564)</f>
        <v/>
      </c>
      <c r="N564" s="33" t="str">
        <f>IF([6]道具信息!N564="","",[6]道具信息!N564)</f>
        <v/>
      </c>
      <c r="O564" s="33" t="str">
        <f>IF([6]道具信息!O564="","",[6]道具信息!O564)</f>
        <v/>
      </c>
      <c r="P564" s="33" t="str">
        <f>IF([6]道具信息!P564="","",[6]道具信息!P564)</f>
        <v/>
      </c>
      <c r="Q564" s="33" t="str">
        <f>IF([6]道具信息!Q564="","",[6]道具信息!Q564)</f>
        <v/>
      </c>
      <c r="R564" s="33" t="str">
        <f>IF([6]道具信息!R564="","",[6]道具信息!R564)</f>
        <v/>
      </c>
      <c r="S564" s="33" t="str">
        <f>IF([6]道具信息!S564="","",[6]道具信息!S564)</f>
        <v/>
      </c>
      <c r="T564" s="33" t="str">
        <f>IF([6]道具信息!T564="","",[6]道具信息!T564)</f>
        <v/>
      </c>
      <c r="U564" s="33" t="str">
        <f>IF([6]道具信息!U564="","",[6]道具信息!U564)</f>
        <v/>
      </c>
      <c r="V564" s="33" t="str">
        <f>IF([6]道具信息!V564="","",[6]道具信息!V564)</f>
        <v/>
      </c>
      <c r="W564" s="33" t="str">
        <f>IF([6]道具信息!W564="","",[6]道具信息!W564)</f>
        <v/>
      </c>
      <c r="X564" s="33" t="str">
        <f>IF([6]道具信息!X564="","",[6]道具信息!X564)</f>
        <v/>
      </c>
      <c r="Y564" s="33" t="str">
        <f>IF([6]道具信息!Y564="","",[6]道具信息!Y564)</f>
        <v/>
      </c>
      <c r="Z564" s="33" t="str">
        <f>IF([6]道具信息!Z564="","",[6]道具信息!Z564)</f>
        <v/>
      </c>
    </row>
    <row r="565" spans="1:26" x14ac:dyDescent="0.15">
      <c r="A565" s="33" t="str">
        <f>IF([6]道具信息!A565="","",[6]道具信息!A565)</f>
        <v/>
      </c>
      <c r="B565" s="33" t="str">
        <f>IF([6]道具信息!B565="","",[6]道具信息!B565)</f>
        <v/>
      </c>
      <c r="C565" s="33" t="str">
        <f>IF([6]道具信息!C565="","",[6]道具信息!C565)</f>
        <v/>
      </c>
      <c r="D565" s="33" t="str">
        <f>IF([6]道具信息!D565="","",[6]道具信息!D565)</f>
        <v/>
      </c>
      <c r="E565" s="33" t="str">
        <f>IF([6]道具信息!E565="","",[6]道具信息!E565)</f>
        <v/>
      </c>
      <c r="F565" s="33" t="str">
        <f>IF([6]道具信息!F565="","",[6]道具信息!F565)</f>
        <v/>
      </c>
      <c r="G565" s="33" t="str">
        <f>IF([6]道具信息!G565="","",[6]道具信息!G565)</f>
        <v/>
      </c>
      <c r="H565" s="33" t="str">
        <f>IF([6]道具信息!H565="","",[6]道具信息!H565)</f>
        <v/>
      </c>
      <c r="I565" s="33" t="str">
        <f>IF([6]道具信息!I565="","",[6]道具信息!I565)</f>
        <v/>
      </c>
      <c r="J565" s="33" t="str">
        <f>IF([6]道具信息!J565="","",[6]道具信息!J565)</f>
        <v/>
      </c>
      <c r="K565" s="33" t="str">
        <f>IF([6]道具信息!K565="","",[6]道具信息!K565)</f>
        <v/>
      </c>
      <c r="L565" s="33" t="str">
        <f>IF([6]道具信息!L565="","",[6]道具信息!L565)</f>
        <v/>
      </c>
      <c r="M565" s="33" t="str">
        <f>IF([6]道具信息!M565="","",[6]道具信息!M565)</f>
        <v/>
      </c>
      <c r="N565" s="33" t="str">
        <f>IF([6]道具信息!N565="","",[6]道具信息!N565)</f>
        <v/>
      </c>
      <c r="O565" s="33" t="str">
        <f>IF([6]道具信息!O565="","",[6]道具信息!O565)</f>
        <v/>
      </c>
      <c r="P565" s="33" t="str">
        <f>IF([6]道具信息!P565="","",[6]道具信息!P565)</f>
        <v/>
      </c>
      <c r="Q565" s="33" t="str">
        <f>IF([6]道具信息!Q565="","",[6]道具信息!Q565)</f>
        <v/>
      </c>
      <c r="R565" s="33" t="str">
        <f>IF([6]道具信息!R565="","",[6]道具信息!R565)</f>
        <v/>
      </c>
      <c r="S565" s="33" t="str">
        <f>IF([6]道具信息!S565="","",[6]道具信息!S565)</f>
        <v/>
      </c>
      <c r="T565" s="33" t="str">
        <f>IF([6]道具信息!T565="","",[6]道具信息!T565)</f>
        <v/>
      </c>
      <c r="U565" s="33" t="str">
        <f>IF([6]道具信息!U565="","",[6]道具信息!U565)</f>
        <v/>
      </c>
      <c r="V565" s="33" t="str">
        <f>IF([6]道具信息!V565="","",[6]道具信息!V565)</f>
        <v/>
      </c>
      <c r="W565" s="33" t="str">
        <f>IF([6]道具信息!W565="","",[6]道具信息!W565)</f>
        <v/>
      </c>
      <c r="X565" s="33" t="str">
        <f>IF([6]道具信息!X565="","",[6]道具信息!X565)</f>
        <v/>
      </c>
      <c r="Y565" s="33" t="str">
        <f>IF([6]道具信息!Y565="","",[6]道具信息!Y565)</f>
        <v/>
      </c>
      <c r="Z565" s="33" t="str">
        <f>IF([6]道具信息!Z565="","",[6]道具信息!Z565)</f>
        <v/>
      </c>
    </row>
    <row r="566" spans="1:26" x14ac:dyDescent="0.15">
      <c r="A566" s="33" t="str">
        <f>IF([6]道具信息!A566="","",[6]道具信息!A566)</f>
        <v/>
      </c>
      <c r="B566" s="33" t="str">
        <f>IF([6]道具信息!B566="","",[6]道具信息!B566)</f>
        <v/>
      </c>
      <c r="C566" s="33" t="str">
        <f>IF([6]道具信息!C566="","",[6]道具信息!C566)</f>
        <v/>
      </c>
      <c r="D566" s="33" t="str">
        <f>IF([6]道具信息!D566="","",[6]道具信息!D566)</f>
        <v/>
      </c>
      <c r="E566" s="33" t="str">
        <f>IF([6]道具信息!E566="","",[6]道具信息!E566)</f>
        <v/>
      </c>
      <c r="F566" s="33" t="str">
        <f>IF([6]道具信息!F566="","",[6]道具信息!F566)</f>
        <v/>
      </c>
      <c r="G566" s="33" t="str">
        <f>IF([6]道具信息!G566="","",[6]道具信息!G566)</f>
        <v/>
      </c>
      <c r="H566" s="33" t="str">
        <f>IF([6]道具信息!H566="","",[6]道具信息!H566)</f>
        <v/>
      </c>
      <c r="I566" s="33" t="str">
        <f>IF([6]道具信息!I566="","",[6]道具信息!I566)</f>
        <v/>
      </c>
      <c r="J566" s="33" t="str">
        <f>IF([6]道具信息!J566="","",[6]道具信息!J566)</f>
        <v/>
      </c>
      <c r="K566" s="33" t="str">
        <f>IF([6]道具信息!K566="","",[6]道具信息!K566)</f>
        <v/>
      </c>
      <c r="L566" s="33" t="str">
        <f>IF([6]道具信息!L566="","",[6]道具信息!L566)</f>
        <v/>
      </c>
      <c r="M566" s="33" t="str">
        <f>IF([6]道具信息!M566="","",[6]道具信息!M566)</f>
        <v/>
      </c>
      <c r="N566" s="33" t="str">
        <f>IF([6]道具信息!N566="","",[6]道具信息!N566)</f>
        <v/>
      </c>
      <c r="O566" s="33" t="str">
        <f>IF([6]道具信息!O566="","",[6]道具信息!O566)</f>
        <v/>
      </c>
      <c r="P566" s="33" t="str">
        <f>IF([6]道具信息!P566="","",[6]道具信息!P566)</f>
        <v/>
      </c>
      <c r="Q566" s="33" t="str">
        <f>IF([6]道具信息!Q566="","",[6]道具信息!Q566)</f>
        <v/>
      </c>
      <c r="R566" s="33" t="str">
        <f>IF([6]道具信息!R566="","",[6]道具信息!R566)</f>
        <v/>
      </c>
      <c r="S566" s="33" t="str">
        <f>IF([6]道具信息!S566="","",[6]道具信息!S566)</f>
        <v/>
      </c>
      <c r="T566" s="33" t="str">
        <f>IF([6]道具信息!T566="","",[6]道具信息!T566)</f>
        <v/>
      </c>
      <c r="U566" s="33" t="str">
        <f>IF([6]道具信息!U566="","",[6]道具信息!U566)</f>
        <v/>
      </c>
      <c r="V566" s="33" t="str">
        <f>IF([6]道具信息!V566="","",[6]道具信息!V566)</f>
        <v/>
      </c>
      <c r="W566" s="33" t="str">
        <f>IF([6]道具信息!W566="","",[6]道具信息!W566)</f>
        <v/>
      </c>
      <c r="X566" s="33" t="str">
        <f>IF([6]道具信息!X566="","",[6]道具信息!X566)</f>
        <v/>
      </c>
      <c r="Y566" s="33" t="str">
        <f>IF([6]道具信息!Y566="","",[6]道具信息!Y566)</f>
        <v/>
      </c>
      <c r="Z566" s="33" t="str">
        <f>IF([6]道具信息!Z566="","",[6]道具信息!Z566)</f>
        <v/>
      </c>
    </row>
    <row r="567" spans="1:26" x14ac:dyDescent="0.15">
      <c r="A567" s="33" t="str">
        <f>IF([6]道具信息!A567="","",[6]道具信息!A567)</f>
        <v/>
      </c>
      <c r="B567" s="33" t="str">
        <f>IF([6]道具信息!B567="","",[6]道具信息!B567)</f>
        <v/>
      </c>
      <c r="C567" s="33" t="str">
        <f>IF([6]道具信息!C567="","",[6]道具信息!C567)</f>
        <v/>
      </c>
      <c r="D567" s="33" t="str">
        <f>IF([6]道具信息!D567="","",[6]道具信息!D567)</f>
        <v/>
      </c>
      <c r="E567" s="33" t="str">
        <f>IF([6]道具信息!E567="","",[6]道具信息!E567)</f>
        <v/>
      </c>
      <c r="F567" s="33" t="str">
        <f>IF([6]道具信息!F567="","",[6]道具信息!F567)</f>
        <v/>
      </c>
      <c r="G567" s="33" t="str">
        <f>IF([6]道具信息!G567="","",[6]道具信息!G567)</f>
        <v/>
      </c>
      <c r="H567" s="33" t="str">
        <f>IF([6]道具信息!H567="","",[6]道具信息!H567)</f>
        <v/>
      </c>
      <c r="I567" s="33" t="str">
        <f>IF([6]道具信息!I567="","",[6]道具信息!I567)</f>
        <v/>
      </c>
      <c r="J567" s="33" t="str">
        <f>IF([6]道具信息!J567="","",[6]道具信息!J567)</f>
        <v/>
      </c>
      <c r="K567" s="33" t="str">
        <f>IF([6]道具信息!K567="","",[6]道具信息!K567)</f>
        <v/>
      </c>
      <c r="L567" s="33" t="str">
        <f>IF([6]道具信息!L567="","",[6]道具信息!L567)</f>
        <v/>
      </c>
      <c r="M567" s="33" t="str">
        <f>IF([6]道具信息!M567="","",[6]道具信息!M567)</f>
        <v/>
      </c>
      <c r="N567" s="33" t="str">
        <f>IF([6]道具信息!N567="","",[6]道具信息!N567)</f>
        <v/>
      </c>
      <c r="O567" s="33" t="str">
        <f>IF([6]道具信息!O567="","",[6]道具信息!O567)</f>
        <v/>
      </c>
      <c r="P567" s="33" t="str">
        <f>IF([6]道具信息!P567="","",[6]道具信息!P567)</f>
        <v/>
      </c>
      <c r="Q567" s="33" t="str">
        <f>IF([6]道具信息!Q567="","",[6]道具信息!Q567)</f>
        <v/>
      </c>
      <c r="R567" s="33" t="str">
        <f>IF([6]道具信息!R567="","",[6]道具信息!R567)</f>
        <v/>
      </c>
      <c r="S567" s="33" t="str">
        <f>IF([6]道具信息!S567="","",[6]道具信息!S567)</f>
        <v/>
      </c>
      <c r="T567" s="33" t="str">
        <f>IF([6]道具信息!T567="","",[6]道具信息!T567)</f>
        <v/>
      </c>
      <c r="U567" s="33" t="str">
        <f>IF([6]道具信息!U567="","",[6]道具信息!U567)</f>
        <v/>
      </c>
      <c r="V567" s="33" t="str">
        <f>IF([6]道具信息!V567="","",[6]道具信息!V567)</f>
        <v/>
      </c>
      <c r="W567" s="33" t="str">
        <f>IF([6]道具信息!W567="","",[6]道具信息!W567)</f>
        <v/>
      </c>
      <c r="X567" s="33" t="str">
        <f>IF([6]道具信息!X567="","",[6]道具信息!X567)</f>
        <v/>
      </c>
      <c r="Y567" s="33" t="str">
        <f>IF([6]道具信息!Y567="","",[6]道具信息!Y567)</f>
        <v/>
      </c>
      <c r="Z567" s="33" t="str">
        <f>IF([6]道具信息!Z567="","",[6]道具信息!Z567)</f>
        <v/>
      </c>
    </row>
    <row r="568" spans="1:26" x14ac:dyDescent="0.15">
      <c r="A568" s="33" t="str">
        <f>IF([6]道具信息!A568="","",[6]道具信息!A568)</f>
        <v/>
      </c>
      <c r="B568" s="33" t="str">
        <f>IF([6]道具信息!B568="","",[6]道具信息!B568)</f>
        <v/>
      </c>
      <c r="C568" s="33" t="str">
        <f>IF([6]道具信息!C568="","",[6]道具信息!C568)</f>
        <v/>
      </c>
      <c r="D568" s="33" t="str">
        <f>IF([6]道具信息!D568="","",[6]道具信息!D568)</f>
        <v/>
      </c>
      <c r="E568" s="33" t="str">
        <f>IF([6]道具信息!E568="","",[6]道具信息!E568)</f>
        <v/>
      </c>
      <c r="F568" s="33" t="str">
        <f>IF([6]道具信息!F568="","",[6]道具信息!F568)</f>
        <v/>
      </c>
      <c r="G568" s="33" t="str">
        <f>IF([6]道具信息!G568="","",[6]道具信息!G568)</f>
        <v/>
      </c>
      <c r="H568" s="33" t="str">
        <f>IF([6]道具信息!H568="","",[6]道具信息!H568)</f>
        <v/>
      </c>
      <c r="I568" s="33" t="str">
        <f>IF([6]道具信息!I568="","",[6]道具信息!I568)</f>
        <v/>
      </c>
      <c r="J568" s="33" t="str">
        <f>IF([6]道具信息!J568="","",[6]道具信息!J568)</f>
        <v/>
      </c>
      <c r="K568" s="33" t="str">
        <f>IF([6]道具信息!K568="","",[6]道具信息!K568)</f>
        <v/>
      </c>
      <c r="L568" s="33" t="str">
        <f>IF([6]道具信息!L568="","",[6]道具信息!L568)</f>
        <v/>
      </c>
      <c r="M568" s="33" t="str">
        <f>IF([6]道具信息!M568="","",[6]道具信息!M568)</f>
        <v/>
      </c>
      <c r="N568" s="33" t="str">
        <f>IF([6]道具信息!N568="","",[6]道具信息!N568)</f>
        <v/>
      </c>
      <c r="O568" s="33" t="str">
        <f>IF([6]道具信息!O568="","",[6]道具信息!O568)</f>
        <v/>
      </c>
      <c r="P568" s="33" t="str">
        <f>IF([6]道具信息!P568="","",[6]道具信息!P568)</f>
        <v/>
      </c>
      <c r="Q568" s="33" t="str">
        <f>IF([6]道具信息!Q568="","",[6]道具信息!Q568)</f>
        <v/>
      </c>
      <c r="R568" s="33" t="str">
        <f>IF([6]道具信息!R568="","",[6]道具信息!R568)</f>
        <v/>
      </c>
      <c r="S568" s="33" t="str">
        <f>IF([6]道具信息!S568="","",[6]道具信息!S568)</f>
        <v/>
      </c>
      <c r="T568" s="33" t="str">
        <f>IF([6]道具信息!T568="","",[6]道具信息!T568)</f>
        <v/>
      </c>
      <c r="U568" s="33" t="str">
        <f>IF([6]道具信息!U568="","",[6]道具信息!U568)</f>
        <v/>
      </c>
      <c r="V568" s="33" t="str">
        <f>IF([6]道具信息!V568="","",[6]道具信息!V568)</f>
        <v/>
      </c>
      <c r="W568" s="33" t="str">
        <f>IF([6]道具信息!W568="","",[6]道具信息!W568)</f>
        <v/>
      </c>
      <c r="X568" s="33" t="str">
        <f>IF([6]道具信息!X568="","",[6]道具信息!X568)</f>
        <v/>
      </c>
      <c r="Y568" s="33" t="str">
        <f>IF([6]道具信息!Y568="","",[6]道具信息!Y568)</f>
        <v/>
      </c>
      <c r="Z568" s="33" t="str">
        <f>IF([6]道具信息!Z568="","",[6]道具信息!Z568)</f>
        <v/>
      </c>
    </row>
    <row r="569" spans="1:26" x14ac:dyDescent="0.15">
      <c r="A569" s="33" t="str">
        <f>IF([6]道具信息!A569="","",[6]道具信息!A569)</f>
        <v/>
      </c>
      <c r="B569" s="33" t="str">
        <f>IF([6]道具信息!B569="","",[6]道具信息!B569)</f>
        <v/>
      </c>
      <c r="C569" s="33" t="str">
        <f>IF([6]道具信息!C569="","",[6]道具信息!C569)</f>
        <v/>
      </c>
      <c r="D569" s="33" t="str">
        <f>IF([6]道具信息!D569="","",[6]道具信息!D569)</f>
        <v/>
      </c>
      <c r="E569" s="33" t="str">
        <f>IF([6]道具信息!E569="","",[6]道具信息!E569)</f>
        <v/>
      </c>
      <c r="F569" s="33" t="str">
        <f>IF([6]道具信息!F569="","",[6]道具信息!F569)</f>
        <v/>
      </c>
      <c r="G569" s="33" t="str">
        <f>IF([6]道具信息!G569="","",[6]道具信息!G569)</f>
        <v/>
      </c>
      <c r="H569" s="33" t="str">
        <f>IF([6]道具信息!H569="","",[6]道具信息!H569)</f>
        <v/>
      </c>
      <c r="I569" s="33" t="str">
        <f>IF([6]道具信息!I569="","",[6]道具信息!I569)</f>
        <v/>
      </c>
      <c r="J569" s="33" t="str">
        <f>IF([6]道具信息!J569="","",[6]道具信息!J569)</f>
        <v/>
      </c>
      <c r="K569" s="33" t="str">
        <f>IF([6]道具信息!K569="","",[6]道具信息!K569)</f>
        <v/>
      </c>
      <c r="L569" s="33" t="str">
        <f>IF([6]道具信息!L569="","",[6]道具信息!L569)</f>
        <v/>
      </c>
      <c r="M569" s="33" t="str">
        <f>IF([6]道具信息!M569="","",[6]道具信息!M569)</f>
        <v/>
      </c>
      <c r="N569" s="33" t="str">
        <f>IF([6]道具信息!N569="","",[6]道具信息!N569)</f>
        <v/>
      </c>
      <c r="O569" s="33" t="str">
        <f>IF([6]道具信息!O569="","",[6]道具信息!O569)</f>
        <v/>
      </c>
      <c r="P569" s="33" t="str">
        <f>IF([6]道具信息!P569="","",[6]道具信息!P569)</f>
        <v/>
      </c>
      <c r="Q569" s="33" t="str">
        <f>IF([6]道具信息!Q569="","",[6]道具信息!Q569)</f>
        <v/>
      </c>
      <c r="R569" s="33" t="str">
        <f>IF([6]道具信息!R569="","",[6]道具信息!R569)</f>
        <v/>
      </c>
      <c r="S569" s="33" t="str">
        <f>IF([6]道具信息!S569="","",[6]道具信息!S569)</f>
        <v/>
      </c>
      <c r="T569" s="33" t="str">
        <f>IF([6]道具信息!T569="","",[6]道具信息!T569)</f>
        <v/>
      </c>
      <c r="U569" s="33" t="str">
        <f>IF([6]道具信息!U569="","",[6]道具信息!U569)</f>
        <v/>
      </c>
      <c r="V569" s="33" t="str">
        <f>IF([6]道具信息!V569="","",[6]道具信息!V569)</f>
        <v/>
      </c>
      <c r="W569" s="33" t="str">
        <f>IF([6]道具信息!W569="","",[6]道具信息!W569)</f>
        <v/>
      </c>
      <c r="X569" s="33" t="str">
        <f>IF([6]道具信息!X569="","",[6]道具信息!X569)</f>
        <v/>
      </c>
      <c r="Y569" s="33" t="str">
        <f>IF([6]道具信息!Y569="","",[6]道具信息!Y569)</f>
        <v/>
      </c>
      <c r="Z569" s="33" t="str">
        <f>IF([6]道具信息!Z569="","",[6]道具信息!Z569)</f>
        <v/>
      </c>
    </row>
    <row r="570" spans="1:26" x14ac:dyDescent="0.15">
      <c r="A570" s="33" t="str">
        <f>IF([6]道具信息!A570="","",[6]道具信息!A570)</f>
        <v/>
      </c>
      <c r="B570" s="33" t="str">
        <f>IF([6]道具信息!B570="","",[6]道具信息!B570)</f>
        <v/>
      </c>
      <c r="C570" s="33" t="str">
        <f>IF([6]道具信息!C570="","",[6]道具信息!C570)</f>
        <v/>
      </c>
      <c r="D570" s="33" t="str">
        <f>IF([6]道具信息!D570="","",[6]道具信息!D570)</f>
        <v/>
      </c>
      <c r="E570" s="33" t="str">
        <f>IF([6]道具信息!E570="","",[6]道具信息!E570)</f>
        <v/>
      </c>
      <c r="F570" s="33" t="str">
        <f>IF([6]道具信息!F570="","",[6]道具信息!F570)</f>
        <v/>
      </c>
      <c r="G570" s="33" t="str">
        <f>IF([6]道具信息!G570="","",[6]道具信息!G570)</f>
        <v/>
      </c>
      <c r="H570" s="33" t="str">
        <f>IF([6]道具信息!H570="","",[6]道具信息!H570)</f>
        <v/>
      </c>
      <c r="I570" s="33" t="str">
        <f>IF([6]道具信息!I570="","",[6]道具信息!I570)</f>
        <v/>
      </c>
      <c r="J570" s="33" t="str">
        <f>IF([6]道具信息!J570="","",[6]道具信息!J570)</f>
        <v/>
      </c>
      <c r="K570" s="33" t="str">
        <f>IF([6]道具信息!K570="","",[6]道具信息!K570)</f>
        <v/>
      </c>
      <c r="L570" s="33" t="str">
        <f>IF([6]道具信息!L570="","",[6]道具信息!L570)</f>
        <v/>
      </c>
      <c r="M570" s="33" t="str">
        <f>IF([6]道具信息!M570="","",[6]道具信息!M570)</f>
        <v/>
      </c>
      <c r="N570" s="33" t="str">
        <f>IF([6]道具信息!N570="","",[6]道具信息!N570)</f>
        <v/>
      </c>
      <c r="O570" s="33" t="str">
        <f>IF([6]道具信息!O570="","",[6]道具信息!O570)</f>
        <v/>
      </c>
      <c r="P570" s="33" t="str">
        <f>IF([6]道具信息!P570="","",[6]道具信息!P570)</f>
        <v/>
      </c>
      <c r="Q570" s="33" t="str">
        <f>IF([6]道具信息!Q570="","",[6]道具信息!Q570)</f>
        <v/>
      </c>
      <c r="R570" s="33" t="str">
        <f>IF([6]道具信息!R570="","",[6]道具信息!R570)</f>
        <v/>
      </c>
      <c r="S570" s="33" t="str">
        <f>IF([6]道具信息!S570="","",[6]道具信息!S570)</f>
        <v/>
      </c>
      <c r="T570" s="33" t="str">
        <f>IF([6]道具信息!T570="","",[6]道具信息!T570)</f>
        <v/>
      </c>
      <c r="U570" s="33" t="str">
        <f>IF([6]道具信息!U570="","",[6]道具信息!U570)</f>
        <v/>
      </c>
      <c r="V570" s="33" t="str">
        <f>IF([6]道具信息!V570="","",[6]道具信息!V570)</f>
        <v/>
      </c>
      <c r="W570" s="33" t="str">
        <f>IF([6]道具信息!W570="","",[6]道具信息!W570)</f>
        <v/>
      </c>
      <c r="X570" s="33" t="str">
        <f>IF([6]道具信息!X570="","",[6]道具信息!X570)</f>
        <v/>
      </c>
      <c r="Y570" s="33" t="str">
        <f>IF([6]道具信息!Y570="","",[6]道具信息!Y570)</f>
        <v/>
      </c>
      <c r="Z570" s="33" t="str">
        <f>IF([6]道具信息!Z570="","",[6]道具信息!Z570)</f>
        <v/>
      </c>
    </row>
    <row r="571" spans="1:26" x14ac:dyDescent="0.15">
      <c r="A571" s="33" t="str">
        <f>IF([6]道具信息!A571="","",[6]道具信息!A571)</f>
        <v/>
      </c>
      <c r="B571" s="33" t="str">
        <f>IF([6]道具信息!B571="","",[6]道具信息!B571)</f>
        <v/>
      </c>
      <c r="C571" s="33" t="str">
        <f>IF([6]道具信息!C571="","",[6]道具信息!C571)</f>
        <v/>
      </c>
      <c r="D571" s="33" t="str">
        <f>IF([6]道具信息!D571="","",[6]道具信息!D571)</f>
        <v/>
      </c>
      <c r="E571" s="33" t="str">
        <f>IF([6]道具信息!E571="","",[6]道具信息!E571)</f>
        <v/>
      </c>
      <c r="F571" s="33" t="str">
        <f>IF([6]道具信息!F571="","",[6]道具信息!F571)</f>
        <v/>
      </c>
      <c r="G571" s="33" t="str">
        <f>IF([6]道具信息!G571="","",[6]道具信息!G571)</f>
        <v/>
      </c>
      <c r="H571" s="33" t="str">
        <f>IF([6]道具信息!H571="","",[6]道具信息!H571)</f>
        <v/>
      </c>
      <c r="I571" s="33" t="str">
        <f>IF([6]道具信息!I571="","",[6]道具信息!I571)</f>
        <v/>
      </c>
      <c r="J571" s="33" t="str">
        <f>IF([6]道具信息!J571="","",[6]道具信息!J571)</f>
        <v/>
      </c>
      <c r="K571" s="33" t="str">
        <f>IF([6]道具信息!K571="","",[6]道具信息!K571)</f>
        <v/>
      </c>
      <c r="L571" s="33" t="str">
        <f>IF([6]道具信息!L571="","",[6]道具信息!L571)</f>
        <v/>
      </c>
      <c r="M571" s="33" t="str">
        <f>IF([6]道具信息!M571="","",[6]道具信息!M571)</f>
        <v/>
      </c>
      <c r="N571" s="33" t="str">
        <f>IF([6]道具信息!N571="","",[6]道具信息!N571)</f>
        <v/>
      </c>
      <c r="O571" s="33" t="str">
        <f>IF([6]道具信息!O571="","",[6]道具信息!O571)</f>
        <v/>
      </c>
      <c r="P571" s="33" t="str">
        <f>IF([6]道具信息!P571="","",[6]道具信息!P571)</f>
        <v/>
      </c>
      <c r="Q571" s="33" t="str">
        <f>IF([6]道具信息!Q571="","",[6]道具信息!Q571)</f>
        <v/>
      </c>
      <c r="R571" s="33" t="str">
        <f>IF([6]道具信息!R571="","",[6]道具信息!R571)</f>
        <v/>
      </c>
      <c r="S571" s="33" t="str">
        <f>IF([6]道具信息!S571="","",[6]道具信息!S571)</f>
        <v/>
      </c>
      <c r="T571" s="33" t="str">
        <f>IF([6]道具信息!T571="","",[6]道具信息!T571)</f>
        <v/>
      </c>
      <c r="U571" s="33" t="str">
        <f>IF([6]道具信息!U571="","",[6]道具信息!U571)</f>
        <v/>
      </c>
      <c r="V571" s="33" t="str">
        <f>IF([6]道具信息!V571="","",[6]道具信息!V571)</f>
        <v/>
      </c>
      <c r="W571" s="33" t="str">
        <f>IF([6]道具信息!W571="","",[6]道具信息!W571)</f>
        <v/>
      </c>
      <c r="X571" s="33" t="str">
        <f>IF([6]道具信息!X571="","",[6]道具信息!X571)</f>
        <v/>
      </c>
      <c r="Y571" s="33" t="str">
        <f>IF([6]道具信息!Y571="","",[6]道具信息!Y571)</f>
        <v/>
      </c>
      <c r="Z571" s="33" t="str">
        <f>IF([6]道具信息!Z571="","",[6]道具信息!Z571)</f>
        <v/>
      </c>
    </row>
    <row r="572" spans="1:26" x14ac:dyDescent="0.15">
      <c r="A572" s="33" t="str">
        <f>IF([6]道具信息!A572="","",[6]道具信息!A572)</f>
        <v/>
      </c>
      <c r="B572" s="33" t="str">
        <f>IF([6]道具信息!B572="","",[6]道具信息!B572)</f>
        <v/>
      </c>
      <c r="C572" s="33" t="str">
        <f>IF([6]道具信息!C572="","",[6]道具信息!C572)</f>
        <v/>
      </c>
      <c r="D572" s="33" t="str">
        <f>IF([6]道具信息!D572="","",[6]道具信息!D572)</f>
        <v/>
      </c>
      <c r="E572" s="33" t="str">
        <f>IF([6]道具信息!E572="","",[6]道具信息!E572)</f>
        <v/>
      </c>
      <c r="F572" s="33" t="str">
        <f>IF([6]道具信息!F572="","",[6]道具信息!F572)</f>
        <v/>
      </c>
      <c r="G572" s="33" t="str">
        <f>IF([6]道具信息!G572="","",[6]道具信息!G572)</f>
        <v/>
      </c>
      <c r="H572" s="33" t="str">
        <f>IF([6]道具信息!H572="","",[6]道具信息!H572)</f>
        <v/>
      </c>
      <c r="I572" s="33" t="str">
        <f>IF([6]道具信息!I572="","",[6]道具信息!I572)</f>
        <v/>
      </c>
      <c r="J572" s="33" t="str">
        <f>IF([6]道具信息!J572="","",[6]道具信息!J572)</f>
        <v/>
      </c>
      <c r="K572" s="33" t="str">
        <f>IF([6]道具信息!K572="","",[6]道具信息!K572)</f>
        <v/>
      </c>
      <c r="L572" s="33" t="str">
        <f>IF([6]道具信息!L572="","",[6]道具信息!L572)</f>
        <v/>
      </c>
      <c r="M572" s="33" t="str">
        <f>IF([6]道具信息!M572="","",[6]道具信息!M572)</f>
        <v/>
      </c>
      <c r="N572" s="33" t="str">
        <f>IF([6]道具信息!N572="","",[6]道具信息!N572)</f>
        <v/>
      </c>
      <c r="O572" s="33" t="str">
        <f>IF([6]道具信息!O572="","",[6]道具信息!O572)</f>
        <v/>
      </c>
      <c r="P572" s="33" t="str">
        <f>IF([6]道具信息!P572="","",[6]道具信息!P572)</f>
        <v/>
      </c>
      <c r="Q572" s="33" t="str">
        <f>IF([6]道具信息!Q572="","",[6]道具信息!Q572)</f>
        <v/>
      </c>
      <c r="R572" s="33" t="str">
        <f>IF([6]道具信息!R572="","",[6]道具信息!R572)</f>
        <v/>
      </c>
      <c r="S572" s="33" t="str">
        <f>IF([6]道具信息!S572="","",[6]道具信息!S572)</f>
        <v/>
      </c>
      <c r="T572" s="33" t="str">
        <f>IF([6]道具信息!T572="","",[6]道具信息!T572)</f>
        <v/>
      </c>
      <c r="U572" s="33" t="str">
        <f>IF([6]道具信息!U572="","",[6]道具信息!U572)</f>
        <v/>
      </c>
      <c r="V572" s="33" t="str">
        <f>IF([6]道具信息!V572="","",[6]道具信息!V572)</f>
        <v/>
      </c>
      <c r="W572" s="33" t="str">
        <f>IF([6]道具信息!W572="","",[6]道具信息!W572)</f>
        <v/>
      </c>
      <c r="X572" s="33" t="str">
        <f>IF([6]道具信息!X572="","",[6]道具信息!X572)</f>
        <v/>
      </c>
      <c r="Y572" s="33" t="str">
        <f>IF([6]道具信息!Y572="","",[6]道具信息!Y572)</f>
        <v/>
      </c>
      <c r="Z572" s="33" t="str">
        <f>IF([6]道具信息!Z572="","",[6]道具信息!Z572)</f>
        <v/>
      </c>
    </row>
    <row r="573" spans="1:26" x14ac:dyDescent="0.15">
      <c r="A573" s="33" t="str">
        <f>IF([6]道具信息!A573="","",[6]道具信息!A573)</f>
        <v/>
      </c>
      <c r="B573" s="33" t="str">
        <f>IF([6]道具信息!B573="","",[6]道具信息!B573)</f>
        <v/>
      </c>
      <c r="C573" s="33" t="str">
        <f>IF([6]道具信息!C573="","",[6]道具信息!C573)</f>
        <v/>
      </c>
      <c r="D573" s="33" t="str">
        <f>IF([6]道具信息!D573="","",[6]道具信息!D573)</f>
        <v/>
      </c>
      <c r="E573" s="33" t="str">
        <f>IF([6]道具信息!E573="","",[6]道具信息!E573)</f>
        <v/>
      </c>
      <c r="F573" s="33" t="str">
        <f>IF([6]道具信息!F573="","",[6]道具信息!F573)</f>
        <v/>
      </c>
      <c r="G573" s="33" t="str">
        <f>IF([6]道具信息!G573="","",[6]道具信息!G573)</f>
        <v/>
      </c>
      <c r="H573" s="33" t="str">
        <f>IF([6]道具信息!H573="","",[6]道具信息!H573)</f>
        <v/>
      </c>
      <c r="I573" s="33" t="str">
        <f>IF([6]道具信息!I573="","",[6]道具信息!I573)</f>
        <v/>
      </c>
      <c r="J573" s="33" t="str">
        <f>IF([6]道具信息!J573="","",[6]道具信息!J573)</f>
        <v/>
      </c>
      <c r="K573" s="33" t="str">
        <f>IF([6]道具信息!K573="","",[6]道具信息!K573)</f>
        <v/>
      </c>
      <c r="L573" s="33" t="str">
        <f>IF([6]道具信息!L573="","",[6]道具信息!L573)</f>
        <v/>
      </c>
      <c r="M573" s="33" t="str">
        <f>IF([6]道具信息!M573="","",[6]道具信息!M573)</f>
        <v/>
      </c>
      <c r="N573" s="33" t="str">
        <f>IF([6]道具信息!N573="","",[6]道具信息!N573)</f>
        <v/>
      </c>
      <c r="O573" s="33" t="str">
        <f>IF([6]道具信息!O573="","",[6]道具信息!O573)</f>
        <v/>
      </c>
      <c r="P573" s="33" t="str">
        <f>IF([6]道具信息!P573="","",[6]道具信息!P573)</f>
        <v/>
      </c>
      <c r="Q573" s="33" t="str">
        <f>IF([6]道具信息!Q573="","",[6]道具信息!Q573)</f>
        <v/>
      </c>
      <c r="R573" s="33" t="str">
        <f>IF([6]道具信息!R573="","",[6]道具信息!R573)</f>
        <v/>
      </c>
      <c r="S573" s="33" t="str">
        <f>IF([6]道具信息!S573="","",[6]道具信息!S573)</f>
        <v/>
      </c>
      <c r="T573" s="33" t="str">
        <f>IF([6]道具信息!T573="","",[6]道具信息!T573)</f>
        <v/>
      </c>
      <c r="U573" s="33" t="str">
        <f>IF([6]道具信息!U573="","",[6]道具信息!U573)</f>
        <v/>
      </c>
      <c r="V573" s="33" t="str">
        <f>IF([6]道具信息!V573="","",[6]道具信息!V573)</f>
        <v/>
      </c>
      <c r="W573" s="33" t="str">
        <f>IF([6]道具信息!W573="","",[6]道具信息!W573)</f>
        <v/>
      </c>
      <c r="X573" s="33" t="str">
        <f>IF([6]道具信息!X573="","",[6]道具信息!X573)</f>
        <v/>
      </c>
      <c r="Y573" s="33" t="str">
        <f>IF([6]道具信息!Y573="","",[6]道具信息!Y573)</f>
        <v/>
      </c>
      <c r="Z573" s="33" t="str">
        <f>IF([6]道具信息!Z573="","",[6]道具信息!Z573)</f>
        <v/>
      </c>
    </row>
    <row r="574" spans="1:26" x14ac:dyDescent="0.15">
      <c r="A574" s="33" t="str">
        <f>IF([6]道具信息!A574="","",[6]道具信息!A574)</f>
        <v/>
      </c>
      <c r="B574" s="33" t="str">
        <f>IF([6]道具信息!B574="","",[6]道具信息!B574)</f>
        <v/>
      </c>
      <c r="C574" s="33" t="str">
        <f>IF([6]道具信息!C574="","",[6]道具信息!C574)</f>
        <v/>
      </c>
      <c r="D574" s="33" t="str">
        <f>IF([6]道具信息!D574="","",[6]道具信息!D574)</f>
        <v/>
      </c>
      <c r="E574" s="33" t="str">
        <f>IF([6]道具信息!E574="","",[6]道具信息!E574)</f>
        <v/>
      </c>
      <c r="F574" s="33" t="str">
        <f>IF([6]道具信息!F574="","",[6]道具信息!F574)</f>
        <v/>
      </c>
      <c r="G574" s="33" t="str">
        <f>IF([6]道具信息!G574="","",[6]道具信息!G574)</f>
        <v/>
      </c>
      <c r="H574" s="33" t="str">
        <f>IF([6]道具信息!H574="","",[6]道具信息!H574)</f>
        <v/>
      </c>
      <c r="I574" s="33" t="str">
        <f>IF([6]道具信息!I574="","",[6]道具信息!I574)</f>
        <v/>
      </c>
      <c r="J574" s="33" t="str">
        <f>IF([6]道具信息!J574="","",[6]道具信息!J574)</f>
        <v/>
      </c>
      <c r="K574" s="33" t="str">
        <f>IF([6]道具信息!K574="","",[6]道具信息!K574)</f>
        <v/>
      </c>
      <c r="L574" s="33" t="str">
        <f>IF([6]道具信息!L574="","",[6]道具信息!L574)</f>
        <v/>
      </c>
      <c r="M574" s="33" t="str">
        <f>IF([6]道具信息!M574="","",[6]道具信息!M574)</f>
        <v/>
      </c>
      <c r="N574" s="33" t="str">
        <f>IF([6]道具信息!N574="","",[6]道具信息!N574)</f>
        <v/>
      </c>
      <c r="O574" s="33" t="str">
        <f>IF([6]道具信息!O574="","",[6]道具信息!O574)</f>
        <v/>
      </c>
      <c r="P574" s="33" t="str">
        <f>IF([6]道具信息!P574="","",[6]道具信息!P574)</f>
        <v/>
      </c>
      <c r="Q574" s="33" t="str">
        <f>IF([6]道具信息!Q574="","",[6]道具信息!Q574)</f>
        <v/>
      </c>
      <c r="R574" s="33" t="str">
        <f>IF([6]道具信息!R574="","",[6]道具信息!R574)</f>
        <v/>
      </c>
      <c r="S574" s="33" t="str">
        <f>IF([6]道具信息!S574="","",[6]道具信息!S574)</f>
        <v/>
      </c>
      <c r="T574" s="33" t="str">
        <f>IF([6]道具信息!T574="","",[6]道具信息!T574)</f>
        <v/>
      </c>
      <c r="U574" s="33" t="str">
        <f>IF([6]道具信息!U574="","",[6]道具信息!U574)</f>
        <v/>
      </c>
      <c r="V574" s="33" t="str">
        <f>IF([6]道具信息!V574="","",[6]道具信息!V574)</f>
        <v/>
      </c>
      <c r="W574" s="33" t="str">
        <f>IF([6]道具信息!W574="","",[6]道具信息!W574)</f>
        <v/>
      </c>
      <c r="X574" s="33" t="str">
        <f>IF([6]道具信息!X574="","",[6]道具信息!X574)</f>
        <v/>
      </c>
      <c r="Y574" s="33" t="str">
        <f>IF([6]道具信息!Y574="","",[6]道具信息!Y574)</f>
        <v/>
      </c>
      <c r="Z574" s="33" t="str">
        <f>IF([6]道具信息!Z574="","",[6]道具信息!Z574)</f>
        <v/>
      </c>
    </row>
    <row r="575" spans="1:26" x14ac:dyDescent="0.15">
      <c r="A575" s="33" t="str">
        <f>IF([6]道具信息!A575="","",[6]道具信息!A575)</f>
        <v/>
      </c>
      <c r="B575" s="33" t="str">
        <f>IF([6]道具信息!B575="","",[6]道具信息!B575)</f>
        <v/>
      </c>
      <c r="C575" s="33" t="str">
        <f>IF([6]道具信息!C575="","",[6]道具信息!C575)</f>
        <v/>
      </c>
      <c r="D575" s="33" t="str">
        <f>IF([6]道具信息!D575="","",[6]道具信息!D575)</f>
        <v/>
      </c>
      <c r="E575" s="33" t="str">
        <f>IF([6]道具信息!E575="","",[6]道具信息!E575)</f>
        <v/>
      </c>
      <c r="F575" s="33" t="str">
        <f>IF([6]道具信息!F575="","",[6]道具信息!F575)</f>
        <v/>
      </c>
      <c r="G575" s="33" t="str">
        <f>IF([6]道具信息!G575="","",[6]道具信息!G575)</f>
        <v/>
      </c>
      <c r="H575" s="33" t="str">
        <f>IF([6]道具信息!H575="","",[6]道具信息!H575)</f>
        <v/>
      </c>
      <c r="I575" s="33" t="str">
        <f>IF([6]道具信息!I575="","",[6]道具信息!I575)</f>
        <v/>
      </c>
      <c r="J575" s="33" t="str">
        <f>IF([6]道具信息!J575="","",[6]道具信息!J575)</f>
        <v/>
      </c>
      <c r="K575" s="33" t="str">
        <f>IF([6]道具信息!K575="","",[6]道具信息!K575)</f>
        <v/>
      </c>
      <c r="L575" s="33" t="str">
        <f>IF([6]道具信息!L575="","",[6]道具信息!L575)</f>
        <v/>
      </c>
      <c r="M575" s="33" t="str">
        <f>IF([6]道具信息!M575="","",[6]道具信息!M575)</f>
        <v/>
      </c>
      <c r="N575" s="33" t="str">
        <f>IF([6]道具信息!N575="","",[6]道具信息!N575)</f>
        <v/>
      </c>
      <c r="O575" s="33" t="str">
        <f>IF([6]道具信息!O575="","",[6]道具信息!O575)</f>
        <v/>
      </c>
      <c r="P575" s="33" t="str">
        <f>IF([6]道具信息!P575="","",[6]道具信息!P575)</f>
        <v/>
      </c>
      <c r="Q575" s="33" t="str">
        <f>IF([6]道具信息!Q575="","",[6]道具信息!Q575)</f>
        <v/>
      </c>
      <c r="R575" s="33" t="str">
        <f>IF([6]道具信息!R575="","",[6]道具信息!R575)</f>
        <v/>
      </c>
      <c r="S575" s="33" t="str">
        <f>IF([6]道具信息!S575="","",[6]道具信息!S575)</f>
        <v/>
      </c>
      <c r="T575" s="33" t="str">
        <f>IF([6]道具信息!T575="","",[6]道具信息!T575)</f>
        <v/>
      </c>
      <c r="U575" s="33" t="str">
        <f>IF([6]道具信息!U575="","",[6]道具信息!U575)</f>
        <v/>
      </c>
      <c r="V575" s="33" t="str">
        <f>IF([6]道具信息!V575="","",[6]道具信息!V575)</f>
        <v/>
      </c>
      <c r="W575" s="33" t="str">
        <f>IF([6]道具信息!W575="","",[6]道具信息!W575)</f>
        <v/>
      </c>
      <c r="X575" s="33" t="str">
        <f>IF([6]道具信息!X575="","",[6]道具信息!X575)</f>
        <v/>
      </c>
      <c r="Y575" s="33" t="str">
        <f>IF([6]道具信息!Y575="","",[6]道具信息!Y575)</f>
        <v/>
      </c>
      <c r="Z575" s="33" t="str">
        <f>IF([6]道具信息!Z575="","",[6]道具信息!Z575)</f>
        <v/>
      </c>
    </row>
    <row r="576" spans="1:26" x14ac:dyDescent="0.15">
      <c r="A576" s="33" t="str">
        <f>IF([6]道具信息!A576="","",[6]道具信息!A576)</f>
        <v/>
      </c>
      <c r="B576" s="33" t="str">
        <f>IF([6]道具信息!B576="","",[6]道具信息!B576)</f>
        <v/>
      </c>
      <c r="C576" s="33" t="str">
        <f>IF([6]道具信息!C576="","",[6]道具信息!C576)</f>
        <v/>
      </c>
      <c r="D576" s="33" t="str">
        <f>IF([6]道具信息!D576="","",[6]道具信息!D576)</f>
        <v/>
      </c>
      <c r="E576" s="33" t="str">
        <f>IF([6]道具信息!E576="","",[6]道具信息!E576)</f>
        <v/>
      </c>
      <c r="F576" s="33" t="str">
        <f>IF([6]道具信息!F576="","",[6]道具信息!F576)</f>
        <v/>
      </c>
      <c r="G576" s="33" t="str">
        <f>IF([6]道具信息!G576="","",[6]道具信息!G576)</f>
        <v/>
      </c>
      <c r="H576" s="33" t="str">
        <f>IF([6]道具信息!H576="","",[6]道具信息!H576)</f>
        <v/>
      </c>
      <c r="I576" s="33" t="str">
        <f>IF([6]道具信息!I576="","",[6]道具信息!I576)</f>
        <v/>
      </c>
      <c r="J576" s="33" t="str">
        <f>IF([6]道具信息!J576="","",[6]道具信息!J576)</f>
        <v/>
      </c>
      <c r="K576" s="33" t="str">
        <f>IF([6]道具信息!K576="","",[6]道具信息!K576)</f>
        <v/>
      </c>
      <c r="L576" s="33" t="str">
        <f>IF([6]道具信息!L576="","",[6]道具信息!L576)</f>
        <v/>
      </c>
      <c r="M576" s="33" t="str">
        <f>IF([6]道具信息!M576="","",[6]道具信息!M576)</f>
        <v/>
      </c>
      <c r="N576" s="33" t="str">
        <f>IF([6]道具信息!N576="","",[6]道具信息!N576)</f>
        <v/>
      </c>
      <c r="O576" s="33" t="str">
        <f>IF([6]道具信息!O576="","",[6]道具信息!O576)</f>
        <v/>
      </c>
      <c r="P576" s="33" t="str">
        <f>IF([6]道具信息!P576="","",[6]道具信息!P576)</f>
        <v/>
      </c>
      <c r="Q576" s="33" t="str">
        <f>IF([6]道具信息!Q576="","",[6]道具信息!Q576)</f>
        <v/>
      </c>
      <c r="R576" s="33" t="str">
        <f>IF([6]道具信息!R576="","",[6]道具信息!R576)</f>
        <v/>
      </c>
      <c r="S576" s="33" t="str">
        <f>IF([6]道具信息!S576="","",[6]道具信息!S576)</f>
        <v/>
      </c>
      <c r="T576" s="33" t="str">
        <f>IF([6]道具信息!T576="","",[6]道具信息!T576)</f>
        <v/>
      </c>
      <c r="U576" s="33" t="str">
        <f>IF([6]道具信息!U576="","",[6]道具信息!U576)</f>
        <v/>
      </c>
      <c r="V576" s="33" t="str">
        <f>IF([6]道具信息!V576="","",[6]道具信息!V576)</f>
        <v/>
      </c>
      <c r="W576" s="33" t="str">
        <f>IF([6]道具信息!W576="","",[6]道具信息!W576)</f>
        <v/>
      </c>
      <c r="X576" s="33" t="str">
        <f>IF([6]道具信息!X576="","",[6]道具信息!X576)</f>
        <v/>
      </c>
      <c r="Y576" s="33" t="str">
        <f>IF([6]道具信息!Y576="","",[6]道具信息!Y576)</f>
        <v/>
      </c>
      <c r="Z576" s="33" t="str">
        <f>IF([6]道具信息!Z576="","",[6]道具信息!Z576)</f>
        <v/>
      </c>
    </row>
    <row r="577" spans="1:26" x14ac:dyDescent="0.15">
      <c r="A577" s="33" t="str">
        <f>IF([6]道具信息!A577="","",[6]道具信息!A577)</f>
        <v/>
      </c>
      <c r="B577" s="33" t="str">
        <f>IF([6]道具信息!B577="","",[6]道具信息!B577)</f>
        <v/>
      </c>
      <c r="C577" s="33" t="str">
        <f>IF([6]道具信息!C577="","",[6]道具信息!C577)</f>
        <v/>
      </c>
      <c r="D577" s="33" t="str">
        <f>IF([6]道具信息!D577="","",[6]道具信息!D577)</f>
        <v/>
      </c>
      <c r="E577" s="33" t="str">
        <f>IF([6]道具信息!E577="","",[6]道具信息!E577)</f>
        <v/>
      </c>
      <c r="F577" s="33" t="str">
        <f>IF([6]道具信息!F577="","",[6]道具信息!F577)</f>
        <v/>
      </c>
      <c r="G577" s="33" t="str">
        <f>IF([6]道具信息!G577="","",[6]道具信息!G577)</f>
        <v/>
      </c>
      <c r="H577" s="33" t="str">
        <f>IF([6]道具信息!H577="","",[6]道具信息!H577)</f>
        <v/>
      </c>
      <c r="I577" s="33" t="str">
        <f>IF([6]道具信息!I577="","",[6]道具信息!I577)</f>
        <v/>
      </c>
      <c r="J577" s="33" t="str">
        <f>IF([6]道具信息!J577="","",[6]道具信息!J577)</f>
        <v/>
      </c>
      <c r="K577" s="33" t="str">
        <f>IF([6]道具信息!K577="","",[6]道具信息!K577)</f>
        <v/>
      </c>
      <c r="L577" s="33" t="str">
        <f>IF([6]道具信息!L577="","",[6]道具信息!L577)</f>
        <v/>
      </c>
      <c r="M577" s="33" t="str">
        <f>IF([6]道具信息!M577="","",[6]道具信息!M577)</f>
        <v/>
      </c>
      <c r="N577" s="33" t="str">
        <f>IF([6]道具信息!N577="","",[6]道具信息!N577)</f>
        <v/>
      </c>
      <c r="O577" s="33" t="str">
        <f>IF([6]道具信息!O577="","",[6]道具信息!O577)</f>
        <v/>
      </c>
      <c r="P577" s="33" t="str">
        <f>IF([6]道具信息!P577="","",[6]道具信息!P577)</f>
        <v/>
      </c>
      <c r="Q577" s="33" t="str">
        <f>IF([6]道具信息!Q577="","",[6]道具信息!Q577)</f>
        <v/>
      </c>
      <c r="R577" s="33" t="str">
        <f>IF([6]道具信息!R577="","",[6]道具信息!R577)</f>
        <v/>
      </c>
      <c r="S577" s="33" t="str">
        <f>IF([6]道具信息!S577="","",[6]道具信息!S577)</f>
        <v/>
      </c>
      <c r="T577" s="33" t="str">
        <f>IF([6]道具信息!T577="","",[6]道具信息!T577)</f>
        <v/>
      </c>
      <c r="U577" s="33" t="str">
        <f>IF([6]道具信息!U577="","",[6]道具信息!U577)</f>
        <v/>
      </c>
      <c r="V577" s="33" t="str">
        <f>IF([6]道具信息!V577="","",[6]道具信息!V577)</f>
        <v/>
      </c>
      <c r="W577" s="33" t="str">
        <f>IF([6]道具信息!W577="","",[6]道具信息!W577)</f>
        <v/>
      </c>
      <c r="X577" s="33" t="str">
        <f>IF([6]道具信息!X577="","",[6]道具信息!X577)</f>
        <v/>
      </c>
      <c r="Y577" s="33" t="str">
        <f>IF([6]道具信息!Y577="","",[6]道具信息!Y577)</f>
        <v/>
      </c>
      <c r="Z577" s="33" t="str">
        <f>IF([6]道具信息!Z577="","",[6]道具信息!Z577)</f>
        <v/>
      </c>
    </row>
    <row r="578" spans="1:26" x14ac:dyDescent="0.15">
      <c r="A578" s="33" t="str">
        <f>IF([6]道具信息!A578="","",[6]道具信息!A578)</f>
        <v/>
      </c>
      <c r="B578" s="33" t="str">
        <f>IF([6]道具信息!B578="","",[6]道具信息!B578)</f>
        <v/>
      </c>
      <c r="C578" s="33" t="str">
        <f>IF([6]道具信息!C578="","",[6]道具信息!C578)</f>
        <v/>
      </c>
      <c r="D578" s="33" t="str">
        <f>IF([6]道具信息!D578="","",[6]道具信息!D578)</f>
        <v/>
      </c>
      <c r="E578" s="33" t="str">
        <f>IF([6]道具信息!E578="","",[6]道具信息!E578)</f>
        <v/>
      </c>
      <c r="F578" s="33" t="str">
        <f>IF([6]道具信息!F578="","",[6]道具信息!F578)</f>
        <v/>
      </c>
      <c r="G578" s="33" t="str">
        <f>IF([6]道具信息!G578="","",[6]道具信息!G578)</f>
        <v/>
      </c>
      <c r="H578" s="33" t="str">
        <f>IF([6]道具信息!H578="","",[6]道具信息!H578)</f>
        <v/>
      </c>
      <c r="I578" s="33" t="str">
        <f>IF([6]道具信息!I578="","",[6]道具信息!I578)</f>
        <v/>
      </c>
      <c r="J578" s="33" t="str">
        <f>IF([6]道具信息!J578="","",[6]道具信息!J578)</f>
        <v/>
      </c>
      <c r="K578" s="33" t="str">
        <f>IF([6]道具信息!K578="","",[6]道具信息!K578)</f>
        <v/>
      </c>
      <c r="L578" s="33" t="str">
        <f>IF([6]道具信息!L578="","",[6]道具信息!L578)</f>
        <v/>
      </c>
      <c r="M578" s="33" t="str">
        <f>IF([6]道具信息!M578="","",[6]道具信息!M578)</f>
        <v/>
      </c>
      <c r="N578" s="33" t="str">
        <f>IF([6]道具信息!N578="","",[6]道具信息!N578)</f>
        <v/>
      </c>
      <c r="O578" s="33" t="str">
        <f>IF([6]道具信息!O578="","",[6]道具信息!O578)</f>
        <v/>
      </c>
      <c r="P578" s="33" t="str">
        <f>IF([6]道具信息!P578="","",[6]道具信息!P578)</f>
        <v/>
      </c>
      <c r="Q578" s="33" t="str">
        <f>IF([6]道具信息!Q578="","",[6]道具信息!Q578)</f>
        <v/>
      </c>
      <c r="R578" s="33" t="str">
        <f>IF([6]道具信息!R578="","",[6]道具信息!R578)</f>
        <v/>
      </c>
      <c r="S578" s="33" t="str">
        <f>IF([6]道具信息!S578="","",[6]道具信息!S578)</f>
        <v/>
      </c>
      <c r="T578" s="33" t="str">
        <f>IF([6]道具信息!T578="","",[6]道具信息!T578)</f>
        <v/>
      </c>
      <c r="U578" s="33" t="str">
        <f>IF([6]道具信息!U578="","",[6]道具信息!U578)</f>
        <v/>
      </c>
      <c r="V578" s="33" t="str">
        <f>IF([6]道具信息!V578="","",[6]道具信息!V578)</f>
        <v/>
      </c>
      <c r="W578" s="33" t="str">
        <f>IF([6]道具信息!W578="","",[6]道具信息!W578)</f>
        <v/>
      </c>
      <c r="X578" s="33" t="str">
        <f>IF([6]道具信息!X578="","",[6]道具信息!X578)</f>
        <v/>
      </c>
      <c r="Y578" s="33" t="str">
        <f>IF([6]道具信息!Y578="","",[6]道具信息!Y578)</f>
        <v/>
      </c>
      <c r="Z578" s="33" t="str">
        <f>IF([6]道具信息!Z578="","",[6]道具信息!Z578)</f>
        <v/>
      </c>
    </row>
    <row r="579" spans="1:26" x14ac:dyDescent="0.15">
      <c r="A579" s="33" t="str">
        <f>IF([6]道具信息!A579="","",[6]道具信息!A579)</f>
        <v/>
      </c>
      <c r="B579" s="33" t="str">
        <f>IF([6]道具信息!B579="","",[6]道具信息!B579)</f>
        <v/>
      </c>
      <c r="C579" s="33" t="str">
        <f>IF([6]道具信息!C579="","",[6]道具信息!C579)</f>
        <v/>
      </c>
      <c r="D579" s="33" t="str">
        <f>IF([6]道具信息!D579="","",[6]道具信息!D579)</f>
        <v/>
      </c>
      <c r="E579" s="33" t="str">
        <f>IF([6]道具信息!E579="","",[6]道具信息!E579)</f>
        <v/>
      </c>
      <c r="F579" s="33" t="str">
        <f>IF([6]道具信息!F579="","",[6]道具信息!F579)</f>
        <v/>
      </c>
      <c r="G579" s="33" t="str">
        <f>IF([6]道具信息!G579="","",[6]道具信息!G579)</f>
        <v/>
      </c>
      <c r="H579" s="33" t="str">
        <f>IF([6]道具信息!H579="","",[6]道具信息!H579)</f>
        <v/>
      </c>
      <c r="I579" s="33" t="str">
        <f>IF([6]道具信息!I579="","",[6]道具信息!I579)</f>
        <v/>
      </c>
      <c r="J579" s="33" t="str">
        <f>IF([6]道具信息!J579="","",[6]道具信息!J579)</f>
        <v/>
      </c>
      <c r="K579" s="33" t="str">
        <f>IF([6]道具信息!K579="","",[6]道具信息!K579)</f>
        <v/>
      </c>
      <c r="L579" s="33" t="str">
        <f>IF([6]道具信息!L579="","",[6]道具信息!L579)</f>
        <v/>
      </c>
      <c r="M579" s="33" t="str">
        <f>IF([6]道具信息!M579="","",[6]道具信息!M579)</f>
        <v/>
      </c>
      <c r="N579" s="33" t="str">
        <f>IF([6]道具信息!N579="","",[6]道具信息!N579)</f>
        <v/>
      </c>
      <c r="O579" s="33" t="str">
        <f>IF([6]道具信息!O579="","",[6]道具信息!O579)</f>
        <v/>
      </c>
      <c r="P579" s="33" t="str">
        <f>IF([6]道具信息!P579="","",[6]道具信息!P579)</f>
        <v/>
      </c>
      <c r="Q579" s="33" t="str">
        <f>IF([6]道具信息!Q579="","",[6]道具信息!Q579)</f>
        <v/>
      </c>
      <c r="R579" s="33" t="str">
        <f>IF([6]道具信息!R579="","",[6]道具信息!R579)</f>
        <v/>
      </c>
      <c r="S579" s="33" t="str">
        <f>IF([6]道具信息!S579="","",[6]道具信息!S579)</f>
        <v/>
      </c>
      <c r="T579" s="33" t="str">
        <f>IF([6]道具信息!T579="","",[6]道具信息!T579)</f>
        <v/>
      </c>
      <c r="U579" s="33" t="str">
        <f>IF([6]道具信息!U579="","",[6]道具信息!U579)</f>
        <v/>
      </c>
      <c r="V579" s="33" t="str">
        <f>IF([6]道具信息!V579="","",[6]道具信息!V579)</f>
        <v/>
      </c>
      <c r="W579" s="33" t="str">
        <f>IF([6]道具信息!W579="","",[6]道具信息!W579)</f>
        <v/>
      </c>
      <c r="X579" s="33" t="str">
        <f>IF([6]道具信息!X579="","",[6]道具信息!X579)</f>
        <v/>
      </c>
      <c r="Y579" s="33" t="str">
        <f>IF([6]道具信息!Y579="","",[6]道具信息!Y579)</f>
        <v/>
      </c>
      <c r="Z579" s="33" t="str">
        <f>IF([6]道具信息!Z579="","",[6]道具信息!Z579)</f>
        <v/>
      </c>
    </row>
    <row r="580" spans="1:26" x14ac:dyDescent="0.15">
      <c r="A580" s="33" t="str">
        <f>IF([6]道具信息!A580="","",[6]道具信息!A580)</f>
        <v/>
      </c>
      <c r="B580" s="33" t="str">
        <f>IF([6]道具信息!B580="","",[6]道具信息!B580)</f>
        <v/>
      </c>
      <c r="C580" s="33" t="str">
        <f>IF([6]道具信息!C580="","",[6]道具信息!C580)</f>
        <v/>
      </c>
      <c r="D580" s="33" t="str">
        <f>IF([6]道具信息!D580="","",[6]道具信息!D580)</f>
        <v/>
      </c>
      <c r="E580" s="33" t="str">
        <f>IF([6]道具信息!E580="","",[6]道具信息!E580)</f>
        <v/>
      </c>
      <c r="F580" s="33" t="str">
        <f>IF([6]道具信息!F580="","",[6]道具信息!F580)</f>
        <v/>
      </c>
      <c r="G580" s="33" t="str">
        <f>IF([6]道具信息!G580="","",[6]道具信息!G580)</f>
        <v/>
      </c>
      <c r="H580" s="33" t="str">
        <f>IF([6]道具信息!H580="","",[6]道具信息!H580)</f>
        <v/>
      </c>
      <c r="I580" s="33" t="str">
        <f>IF([6]道具信息!I580="","",[6]道具信息!I580)</f>
        <v/>
      </c>
      <c r="J580" s="33" t="str">
        <f>IF([6]道具信息!J580="","",[6]道具信息!J580)</f>
        <v/>
      </c>
      <c r="K580" s="33" t="str">
        <f>IF([6]道具信息!K580="","",[6]道具信息!K580)</f>
        <v/>
      </c>
      <c r="L580" s="33" t="str">
        <f>IF([6]道具信息!L580="","",[6]道具信息!L580)</f>
        <v/>
      </c>
      <c r="M580" s="33" t="str">
        <f>IF([6]道具信息!M580="","",[6]道具信息!M580)</f>
        <v/>
      </c>
      <c r="N580" s="33" t="str">
        <f>IF([6]道具信息!N580="","",[6]道具信息!N580)</f>
        <v/>
      </c>
      <c r="O580" s="33" t="str">
        <f>IF([6]道具信息!O580="","",[6]道具信息!O580)</f>
        <v/>
      </c>
      <c r="P580" s="33" t="str">
        <f>IF([6]道具信息!P580="","",[6]道具信息!P580)</f>
        <v/>
      </c>
      <c r="Q580" s="33" t="str">
        <f>IF([6]道具信息!Q580="","",[6]道具信息!Q580)</f>
        <v/>
      </c>
      <c r="R580" s="33" t="str">
        <f>IF([6]道具信息!R580="","",[6]道具信息!R580)</f>
        <v/>
      </c>
      <c r="S580" s="33" t="str">
        <f>IF([6]道具信息!S580="","",[6]道具信息!S580)</f>
        <v/>
      </c>
      <c r="T580" s="33" t="str">
        <f>IF([6]道具信息!T580="","",[6]道具信息!T580)</f>
        <v/>
      </c>
      <c r="U580" s="33" t="str">
        <f>IF([6]道具信息!U580="","",[6]道具信息!U580)</f>
        <v/>
      </c>
      <c r="V580" s="33" t="str">
        <f>IF([6]道具信息!V580="","",[6]道具信息!V580)</f>
        <v/>
      </c>
      <c r="W580" s="33" t="str">
        <f>IF([6]道具信息!W580="","",[6]道具信息!W580)</f>
        <v/>
      </c>
      <c r="X580" s="33" t="str">
        <f>IF([6]道具信息!X580="","",[6]道具信息!X580)</f>
        <v/>
      </c>
      <c r="Y580" s="33" t="str">
        <f>IF([6]道具信息!Y580="","",[6]道具信息!Y580)</f>
        <v/>
      </c>
      <c r="Z580" s="33" t="str">
        <f>IF([6]道具信息!Z580="","",[6]道具信息!Z580)</f>
        <v/>
      </c>
    </row>
    <row r="581" spans="1:26" x14ac:dyDescent="0.15">
      <c r="A581" s="33" t="str">
        <f>IF([6]道具信息!A581="","",[6]道具信息!A581)</f>
        <v/>
      </c>
      <c r="B581" s="33" t="str">
        <f>IF([6]道具信息!B581="","",[6]道具信息!B581)</f>
        <v/>
      </c>
      <c r="C581" s="33" t="str">
        <f>IF([6]道具信息!C581="","",[6]道具信息!C581)</f>
        <v/>
      </c>
      <c r="D581" s="33" t="str">
        <f>IF([6]道具信息!D581="","",[6]道具信息!D581)</f>
        <v/>
      </c>
      <c r="E581" s="33" t="str">
        <f>IF([6]道具信息!E581="","",[6]道具信息!E581)</f>
        <v/>
      </c>
      <c r="F581" s="33" t="str">
        <f>IF([6]道具信息!F581="","",[6]道具信息!F581)</f>
        <v/>
      </c>
      <c r="G581" s="33" t="str">
        <f>IF([6]道具信息!G581="","",[6]道具信息!G581)</f>
        <v/>
      </c>
      <c r="H581" s="33" t="str">
        <f>IF([6]道具信息!H581="","",[6]道具信息!H581)</f>
        <v/>
      </c>
      <c r="I581" s="33" t="str">
        <f>IF([6]道具信息!I581="","",[6]道具信息!I581)</f>
        <v/>
      </c>
      <c r="J581" s="33" t="str">
        <f>IF([6]道具信息!J581="","",[6]道具信息!J581)</f>
        <v/>
      </c>
      <c r="K581" s="33" t="str">
        <f>IF([6]道具信息!K581="","",[6]道具信息!K581)</f>
        <v/>
      </c>
      <c r="L581" s="33" t="str">
        <f>IF([6]道具信息!L581="","",[6]道具信息!L581)</f>
        <v/>
      </c>
      <c r="M581" s="33" t="str">
        <f>IF([6]道具信息!M581="","",[6]道具信息!M581)</f>
        <v/>
      </c>
      <c r="N581" s="33" t="str">
        <f>IF([6]道具信息!N581="","",[6]道具信息!N581)</f>
        <v/>
      </c>
      <c r="O581" s="33" t="str">
        <f>IF([6]道具信息!O581="","",[6]道具信息!O581)</f>
        <v/>
      </c>
      <c r="P581" s="33" t="str">
        <f>IF([6]道具信息!P581="","",[6]道具信息!P581)</f>
        <v/>
      </c>
      <c r="Q581" s="33" t="str">
        <f>IF([6]道具信息!Q581="","",[6]道具信息!Q581)</f>
        <v/>
      </c>
      <c r="R581" s="33" t="str">
        <f>IF([6]道具信息!R581="","",[6]道具信息!R581)</f>
        <v/>
      </c>
      <c r="S581" s="33" t="str">
        <f>IF([6]道具信息!S581="","",[6]道具信息!S581)</f>
        <v/>
      </c>
      <c r="T581" s="33" t="str">
        <f>IF([6]道具信息!T581="","",[6]道具信息!T581)</f>
        <v/>
      </c>
      <c r="U581" s="33" t="str">
        <f>IF([6]道具信息!U581="","",[6]道具信息!U581)</f>
        <v/>
      </c>
      <c r="V581" s="33" t="str">
        <f>IF([6]道具信息!V581="","",[6]道具信息!V581)</f>
        <v/>
      </c>
      <c r="W581" s="33" t="str">
        <f>IF([6]道具信息!W581="","",[6]道具信息!W581)</f>
        <v/>
      </c>
      <c r="X581" s="33" t="str">
        <f>IF([6]道具信息!X581="","",[6]道具信息!X581)</f>
        <v/>
      </c>
      <c r="Y581" s="33" t="str">
        <f>IF([6]道具信息!Y581="","",[6]道具信息!Y581)</f>
        <v/>
      </c>
      <c r="Z581" s="33" t="str">
        <f>IF([6]道具信息!Z581="","",[6]道具信息!Z581)</f>
        <v/>
      </c>
    </row>
    <row r="582" spans="1:26" x14ac:dyDescent="0.15">
      <c r="A582" s="33" t="str">
        <f>IF([6]道具信息!A582="","",[6]道具信息!A582)</f>
        <v/>
      </c>
      <c r="B582" s="33" t="str">
        <f>IF([6]道具信息!B582="","",[6]道具信息!B582)</f>
        <v/>
      </c>
      <c r="C582" s="33" t="str">
        <f>IF([6]道具信息!C582="","",[6]道具信息!C582)</f>
        <v/>
      </c>
      <c r="D582" s="33" t="str">
        <f>IF([6]道具信息!D582="","",[6]道具信息!D582)</f>
        <v/>
      </c>
      <c r="E582" s="33" t="str">
        <f>IF([6]道具信息!E582="","",[6]道具信息!E582)</f>
        <v/>
      </c>
      <c r="F582" s="33" t="str">
        <f>IF([6]道具信息!F582="","",[6]道具信息!F582)</f>
        <v/>
      </c>
      <c r="G582" s="33" t="str">
        <f>IF([6]道具信息!G582="","",[6]道具信息!G582)</f>
        <v/>
      </c>
      <c r="H582" s="33" t="str">
        <f>IF([6]道具信息!H582="","",[6]道具信息!H582)</f>
        <v/>
      </c>
      <c r="I582" s="33" t="str">
        <f>IF([6]道具信息!I582="","",[6]道具信息!I582)</f>
        <v/>
      </c>
      <c r="J582" s="33" t="str">
        <f>IF([6]道具信息!J582="","",[6]道具信息!J582)</f>
        <v/>
      </c>
      <c r="K582" s="33" t="str">
        <f>IF([6]道具信息!K582="","",[6]道具信息!K582)</f>
        <v/>
      </c>
      <c r="L582" s="33" t="str">
        <f>IF([6]道具信息!L582="","",[6]道具信息!L582)</f>
        <v/>
      </c>
      <c r="M582" s="33" t="str">
        <f>IF([6]道具信息!M582="","",[6]道具信息!M582)</f>
        <v/>
      </c>
      <c r="N582" s="33" t="str">
        <f>IF([6]道具信息!N582="","",[6]道具信息!N582)</f>
        <v/>
      </c>
      <c r="O582" s="33" t="str">
        <f>IF([6]道具信息!O582="","",[6]道具信息!O582)</f>
        <v/>
      </c>
      <c r="P582" s="33" t="str">
        <f>IF([6]道具信息!P582="","",[6]道具信息!P582)</f>
        <v/>
      </c>
      <c r="Q582" s="33" t="str">
        <f>IF([6]道具信息!Q582="","",[6]道具信息!Q582)</f>
        <v/>
      </c>
      <c r="R582" s="33" t="str">
        <f>IF([6]道具信息!R582="","",[6]道具信息!R582)</f>
        <v/>
      </c>
      <c r="S582" s="33" t="str">
        <f>IF([6]道具信息!S582="","",[6]道具信息!S582)</f>
        <v/>
      </c>
      <c r="T582" s="33" t="str">
        <f>IF([6]道具信息!T582="","",[6]道具信息!T582)</f>
        <v/>
      </c>
      <c r="U582" s="33" t="str">
        <f>IF([6]道具信息!U582="","",[6]道具信息!U582)</f>
        <v/>
      </c>
      <c r="V582" s="33" t="str">
        <f>IF([6]道具信息!V582="","",[6]道具信息!V582)</f>
        <v/>
      </c>
      <c r="W582" s="33" t="str">
        <f>IF([6]道具信息!W582="","",[6]道具信息!W582)</f>
        <v/>
      </c>
      <c r="X582" s="33" t="str">
        <f>IF([6]道具信息!X582="","",[6]道具信息!X582)</f>
        <v/>
      </c>
      <c r="Y582" s="33" t="str">
        <f>IF([6]道具信息!Y582="","",[6]道具信息!Y582)</f>
        <v/>
      </c>
      <c r="Z582" s="33" t="str">
        <f>IF([6]道具信息!Z582="","",[6]道具信息!Z582)</f>
        <v/>
      </c>
    </row>
    <row r="583" spans="1:26" x14ac:dyDescent="0.15">
      <c r="A583" s="33" t="str">
        <f>IF([6]道具信息!A583="","",[6]道具信息!A583)</f>
        <v/>
      </c>
      <c r="B583" s="33" t="str">
        <f>IF([6]道具信息!B583="","",[6]道具信息!B583)</f>
        <v/>
      </c>
      <c r="C583" s="33" t="str">
        <f>IF([6]道具信息!C583="","",[6]道具信息!C583)</f>
        <v/>
      </c>
      <c r="D583" s="33" t="str">
        <f>IF([6]道具信息!D583="","",[6]道具信息!D583)</f>
        <v/>
      </c>
      <c r="E583" s="33" t="str">
        <f>IF([6]道具信息!E583="","",[6]道具信息!E583)</f>
        <v/>
      </c>
      <c r="F583" s="33" t="str">
        <f>IF([6]道具信息!F583="","",[6]道具信息!F583)</f>
        <v/>
      </c>
      <c r="G583" s="33" t="str">
        <f>IF([6]道具信息!G583="","",[6]道具信息!G583)</f>
        <v/>
      </c>
      <c r="H583" s="33" t="str">
        <f>IF([6]道具信息!H583="","",[6]道具信息!H583)</f>
        <v/>
      </c>
      <c r="I583" s="33" t="str">
        <f>IF([6]道具信息!I583="","",[6]道具信息!I583)</f>
        <v/>
      </c>
      <c r="J583" s="33" t="str">
        <f>IF([6]道具信息!J583="","",[6]道具信息!J583)</f>
        <v/>
      </c>
      <c r="K583" s="33" t="str">
        <f>IF([6]道具信息!K583="","",[6]道具信息!K583)</f>
        <v/>
      </c>
      <c r="L583" s="33" t="str">
        <f>IF([6]道具信息!L583="","",[6]道具信息!L583)</f>
        <v/>
      </c>
      <c r="M583" s="33" t="str">
        <f>IF([6]道具信息!M583="","",[6]道具信息!M583)</f>
        <v/>
      </c>
      <c r="N583" s="33" t="str">
        <f>IF([6]道具信息!N583="","",[6]道具信息!N583)</f>
        <v/>
      </c>
      <c r="O583" s="33" t="str">
        <f>IF([6]道具信息!O583="","",[6]道具信息!O583)</f>
        <v/>
      </c>
      <c r="P583" s="33" t="str">
        <f>IF([6]道具信息!P583="","",[6]道具信息!P583)</f>
        <v/>
      </c>
      <c r="Q583" s="33" t="str">
        <f>IF([6]道具信息!Q583="","",[6]道具信息!Q583)</f>
        <v/>
      </c>
      <c r="R583" s="33" t="str">
        <f>IF([6]道具信息!R583="","",[6]道具信息!R583)</f>
        <v/>
      </c>
      <c r="S583" s="33" t="str">
        <f>IF([6]道具信息!S583="","",[6]道具信息!S583)</f>
        <v/>
      </c>
      <c r="T583" s="33" t="str">
        <f>IF([6]道具信息!T583="","",[6]道具信息!T583)</f>
        <v/>
      </c>
      <c r="U583" s="33" t="str">
        <f>IF([6]道具信息!U583="","",[6]道具信息!U583)</f>
        <v/>
      </c>
      <c r="V583" s="33" t="str">
        <f>IF([6]道具信息!V583="","",[6]道具信息!V583)</f>
        <v/>
      </c>
      <c r="W583" s="33" t="str">
        <f>IF([6]道具信息!W583="","",[6]道具信息!W583)</f>
        <v/>
      </c>
      <c r="X583" s="33" t="str">
        <f>IF([6]道具信息!X583="","",[6]道具信息!X583)</f>
        <v/>
      </c>
      <c r="Y583" s="33" t="str">
        <f>IF([6]道具信息!Y583="","",[6]道具信息!Y583)</f>
        <v/>
      </c>
      <c r="Z583" s="33" t="str">
        <f>IF([6]道具信息!Z583="","",[6]道具信息!Z583)</f>
        <v/>
      </c>
    </row>
    <row r="584" spans="1:26" x14ac:dyDescent="0.15">
      <c r="A584" s="33" t="str">
        <f>IF([6]道具信息!A584="","",[6]道具信息!A584)</f>
        <v/>
      </c>
      <c r="B584" s="33" t="str">
        <f>IF([6]道具信息!B584="","",[6]道具信息!B584)</f>
        <v/>
      </c>
      <c r="C584" s="33" t="str">
        <f>IF([6]道具信息!C584="","",[6]道具信息!C584)</f>
        <v/>
      </c>
      <c r="D584" s="33" t="str">
        <f>IF([6]道具信息!D584="","",[6]道具信息!D584)</f>
        <v/>
      </c>
      <c r="E584" s="33" t="str">
        <f>IF([6]道具信息!E584="","",[6]道具信息!E584)</f>
        <v/>
      </c>
      <c r="F584" s="33" t="str">
        <f>IF([6]道具信息!F584="","",[6]道具信息!F584)</f>
        <v/>
      </c>
      <c r="G584" s="33" t="str">
        <f>IF([6]道具信息!G584="","",[6]道具信息!G584)</f>
        <v/>
      </c>
      <c r="H584" s="33" t="str">
        <f>IF([6]道具信息!H584="","",[6]道具信息!H584)</f>
        <v/>
      </c>
      <c r="I584" s="33" t="str">
        <f>IF([6]道具信息!I584="","",[6]道具信息!I584)</f>
        <v/>
      </c>
      <c r="J584" s="33" t="str">
        <f>IF([6]道具信息!J584="","",[6]道具信息!J584)</f>
        <v/>
      </c>
      <c r="K584" s="33" t="str">
        <f>IF([6]道具信息!K584="","",[6]道具信息!K584)</f>
        <v/>
      </c>
      <c r="L584" s="33" t="str">
        <f>IF([6]道具信息!L584="","",[6]道具信息!L584)</f>
        <v/>
      </c>
      <c r="M584" s="33" t="str">
        <f>IF([6]道具信息!M584="","",[6]道具信息!M584)</f>
        <v/>
      </c>
      <c r="N584" s="33" t="str">
        <f>IF([6]道具信息!N584="","",[6]道具信息!N584)</f>
        <v/>
      </c>
      <c r="O584" s="33" t="str">
        <f>IF([6]道具信息!O584="","",[6]道具信息!O584)</f>
        <v/>
      </c>
      <c r="P584" s="33" t="str">
        <f>IF([6]道具信息!P584="","",[6]道具信息!P584)</f>
        <v/>
      </c>
      <c r="Q584" s="33" t="str">
        <f>IF([6]道具信息!Q584="","",[6]道具信息!Q584)</f>
        <v/>
      </c>
      <c r="R584" s="33" t="str">
        <f>IF([6]道具信息!R584="","",[6]道具信息!R584)</f>
        <v/>
      </c>
      <c r="S584" s="33" t="str">
        <f>IF([6]道具信息!S584="","",[6]道具信息!S584)</f>
        <v/>
      </c>
      <c r="T584" s="33" t="str">
        <f>IF([6]道具信息!T584="","",[6]道具信息!T584)</f>
        <v/>
      </c>
      <c r="U584" s="33" t="str">
        <f>IF([6]道具信息!U584="","",[6]道具信息!U584)</f>
        <v/>
      </c>
      <c r="V584" s="33" t="str">
        <f>IF([6]道具信息!V584="","",[6]道具信息!V584)</f>
        <v/>
      </c>
      <c r="W584" s="33" t="str">
        <f>IF([6]道具信息!W584="","",[6]道具信息!W584)</f>
        <v/>
      </c>
      <c r="X584" s="33" t="str">
        <f>IF([6]道具信息!X584="","",[6]道具信息!X584)</f>
        <v/>
      </c>
      <c r="Y584" s="33" t="str">
        <f>IF([6]道具信息!Y584="","",[6]道具信息!Y584)</f>
        <v/>
      </c>
      <c r="Z584" s="33" t="str">
        <f>IF([6]道具信息!Z584="","",[6]道具信息!Z584)</f>
        <v/>
      </c>
    </row>
    <row r="585" spans="1:26" x14ac:dyDescent="0.15">
      <c r="A585" s="33" t="str">
        <f>IF([6]道具信息!A585="","",[6]道具信息!A585)</f>
        <v/>
      </c>
      <c r="B585" s="33" t="str">
        <f>IF([6]道具信息!B585="","",[6]道具信息!B585)</f>
        <v/>
      </c>
      <c r="C585" s="33" t="str">
        <f>IF([6]道具信息!C585="","",[6]道具信息!C585)</f>
        <v/>
      </c>
      <c r="D585" s="33" t="str">
        <f>IF([6]道具信息!D585="","",[6]道具信息!D585)</f>
        <v/>
      </c>
      <c r="E585" s="33" t="str">
        <f>IF([6]道具信息!E585="","",[6]道具信息!E585)</f>
        <v/>
      </c>
      <c r="F585" s="33" t="str">
        <f>IF([6]道具信息!F585="","",[6]道具信息!F585)</f>
        <v/>
      </c>
      <c r="G585" s="33" t="str">
        <f>IF([6]道具信息!G585="","",[6]道具信息!G585)</f>
        <v/>
      </c>
      <c r="H585" s="33" t="str">
        <f>IF([6]道具信息!H585="","",[6]道具信息!H585)</f>
        <v/>
      </c>
      <c r="I585" s="33" t="str">
        <f>IF([6]道具信息!I585="","",[6]道具信息!I585)</f>
        <v/>
      </c>
      <c r="J585" s="33" t="str">
        <f>IF([6]道具信息!J585="","",[6]道具信息!J585)</f>
        <v/>
      </c>
      <c r="K585" s="33" t="str">
        <f>IF([6]道具信息!K585="","",[6]道具信息!K585)</f>
        <v/>
      </c>
      <c r="L585" s="33" t="str">
        <f>IF([6]道具信息!L585="","",[6]道具信息!L585)</f>
        <v/>
      </c>
      <c r="M585" s="33" t="str">
        <f>IF([6]道具信息!M585="","",[6]道具信息!M585)</f>
        <v/>
      </c>
      <c r="N585" s="33" t="str">
        <f>IF([6]道具信息!N585="","",[6]道具信息!N585)</f>
        <v/>
      </c>
      <c r="O585" s="33" t="str">
        <f>IF([6]道具信息!O585="","",[6]道具信息!O585)</f>
        <v/>
      </c>
      <c r="P585" s="33" t="str">
        <f>IF([6]道具信息!P585="","",[6]道具信息!P585)</f>
        <v/>
      </c>
      <c r="Q585" s="33" t="str">
        <f>IF([6]道具信息!Q585="","",[6]道具信息!Q585)</f>
        <v/>
      </c>
      <c r="R585" s="33" t="str">
        <f>IF([6]道具信息!R585="","",[6]道具信息!R585)</f>
        <v/>
      </c>
      <c r="S585" s="33" t="str">
        <f>IF([6]道具信息!S585="","",[6]道具信息!S585)</f>
        <v/>
      </c>
      <c r="T585" s="33" t="str">
        <f>IF([6]道具信息!T585="","",[6]道具信息!T585)</f>
        <v/>
      </c>
      <c r="U585" s="33" t="str">
        <f>IF([6]道具信息!U585="","",[6]道具信息!U585)</f>
        <v/>
      </c>
      <c r="V585" s="33" t="str">
        <f>IF([6]道具信息!V585="","",[6]道具信息!V585)</f>
        <v/>
      </c>
      <c r="W585" s="33" t="str">
        <f>IF([6]道具信息!W585="","",[6]道具信息!W585)</f>
        <v/>
      </c>
      <c r="X585" s="33" t="str">
        <f>IF([6]道具信息!X585="","",[6]道具信息!X585)</f>
        <v/>
      </c>
      <c r="Y585" s="33" t="str">
        <f>IF([6]道具信息!Y585="","",[6]道具信息!Y585)</f>
        <v/>
      </c>
      <c r="Z585" s="33" t="str">
        <f>IF([6]道具信息!Z585="","",[6]道具信息!Z585)</f>
        <v/>
      </c>
    </row>
    <row r="586" spans="1:26" x14ac:dyDescent="0.15">
      <c r="A586" s="33" t="str">
        <f>IF([6]道具信息!A586="","",[6]道具信息!A586)</f>
        <v/>
      </c>
      <c r="B586" s="33" t="str">
        <f>IF([6]道具信息!B586="","",[6]道具信息!B586)</f>
        <v/>
      </c>
      <c r="C586" s="33" t="str">
        <f>IF([6]道具信息!C586="","",[6]道具信息!C586)</f>
        <v/>
      </c>
      <c r="D586" s="33" t="str">
        <f>IF([6]道具信息!D586="","",[6]道具信息!D586)</f>
        <v/>
      </c>
      <c r="E586" s="33" t="str">
        <f>IF([6]道具信息!E586="","",[6]道具信息!E586)</f>
        <v/>
      </c>
      <c r="F586" s="33" t="str">
        <f>IF([6]道具信息!F586="","",[6]道具信息!F586)</f>
        <v/>
      </c>
      <c r="G586" s="33" t="str">
        <f>IF([6]道具信息!G586="","",[6]道具信息!G586)</f>
        <v/>
      </c>
      <c r="H586" s="33" t="str">
        <f>IF([6]道具信息!H586="","",[6]道具信息!H586)</f>
        <v/>
      </c>
      <c r="I586" s="33" t="str">
        <f>IF([6]道具信息!I586="","",[6]道具信息!I586)</f>
        <v/>
      </c>
      <c r="J586" s="33" t="str">
        <f>IF([6]道具信息!J586="","",[6]道具信息!J586)</f>
        <v/>
      </c>
      <c r="K586" s="33" t="str">
        <f>IF([6]道具信息!K586="","",[6]道具信息!K586)</f>
        <v/>
      </c>
      <c r="L586" s="33" t="str">
        <f>IF([6]道具信息!L586="","",[6]道具信息!L586)</f>
        <v/>
      </c>
      <c r="M586" s="33" t="str">
        <f>IF([6]道具信息!M586="","",[6]道具信息!M586)</f>
        <v/>
      </c>
      <c r="N586" s="33" t="str">
        <f>IF([6]道具信息!N586="","",[6]道具信息!N586)</f>
        <v/>
      </c>
      <c r="O586" s="33" t="str">
        <f>IF([6]道具信息!O586="","",[6]道具信息!O586)</f>
        <v/>
      </c>
      <c r="P586" s="33" t="str">
        <f>IF([6]道具信息!P586="","",[6]道具信息!P586)</f>
        <v/>
      </c>
      <c r="Q586" s="33" t="str">
        <f>IF([6]道具信息!Q586="","",[6]道具信息!Q586)</f>
        <v/>
      </c>
      <c r="R586" s="33" t="str">
        <f>IF([6]道具信息!R586="","",[6]道具信息!R586)</f>
        <v/>
      </c>
      <c r="S586" s="33" t="str">
        <f>IF([6]道具信息!S586="","",[6]道具信息!S586)</f>
        <v/>
      </c>
      <c r="T586" s="33" t="str">
        <f>IF([6]道具信息!T586="","",[6]道具信息!T586)</f>
        <v/>
      </c>
      <c r="U586" s="33" t="str">
        <f>IF([6]道具信息!U586="","",[6]道具信息!U586)</f>
        <v/>
      </c>
      <c r="V586" s="33" t="str">
        <f>IF([6]道具信息!V586="","",[6]道具信息!V586)</f>
        <v/>
      </c>
      <c r="W586" s="33" t="str">
        <f>IF([6]道具信息!W586="","",[6]道具信息!W586)</f>
        <v/>
      </c>
      <c r="X586" s="33" t="str">
        <f>IF([6]道具信息!X586="","",[6]道具信息!X586)</f>
        <v/>
      </c>
      <c r="Y586" s="33" t="str">
        <f>IF([6]道具信息!Y586="","",[6]道具信息!Y586)</f>
        <v/>
      </c>
      <c r="Z586" s="33" t="str">
        <f>IF([6]道具信息!Z586="","",[6]道具信息!Z586)</f>
        <v/>
      </c>
    </row>
    <row r="587" spans="1:26" x14ac:dyDescent="0.15">
      <c r="A587" s="33" t="str">
        <f>IF([6]道具信息!A587="","",[6]道具信息!A587)</f>
        <v/>
      </c>
      <c r="B587" s="33" t="str">
        <f>IF([6]道具信息!B587="","",[6]道具信息!B587)</f>
        <v/>
      </c>
      <c r="C587" s="33" t="str">
        <f>IF([6]道具信息!C587="","",[6]道具信息!C587)</f>
        <v/>
      </c>
      <c r="D587" s="33" t="str">
        <f>IF([6]道具信息!D587="","",[6]道具信息!D587)</f>
        <v/>
      </c>
      <c r="E587" s="33" t="str">
        <f>IF([6]道具信息!E587="","",[6]道具信息!E587)</f>
        <v/>
      </c>
      <c r="F587" s="33" t="str">
        <f>IF([6]道具信息!F587="","",[6]道具信息!F587)</f>
        <v/>
      </c>
      <c r="G587" s="33" t="str">
        <f>IF([6]道具信息!G587="","",[6]道具信息!G587)</f>
        <v/>
      </c>
      <c r="H587" s="33" t="str">
        <f>IF([6]道具信息!H587="","",[6]道具信息!H587)</f>
        <v/>
      </c>
      <c r="I587" s="33" t="str">
        <f>IF([6]道具信息!I587="","",[6]道具信息!I587)</f>
        <v/>
      </c>
      <c r="J587" s="33" t="str">
        <f>IF([6]道具信息!J587="","",[6]道具信息!J587)</f>
        <v/>
      </c>
      <c r="K587" s="33" t="str">
        <f>IF([6]道具信息!K587="","",[6]道具信息!K587)</f>
        <v/>
      </c>
      <c r="L587" s="33" t="str">
        <f>IF([6]道具信息!L587="","",[6]道具信息!L587)</f>
        <v/>
      </c>
      <c r="M587" s="33" t="str">
        <f>IF([6]道具信息!M587="","",[6]道具信息!M587)</f>
        <v/>
      </c>
      <c r="N587" s="33" t="str">
        <f>IF([6]道具信息!N587="","",[6]道具信息!N587)</f>
        <v/>
      </c>
      <c r="O587" s="33" t="str">
        <f>IF([6]道具信息!O587="","",[6]道具信息!O587)</f>
        <v/>
      </c>
      <c r="P587" s="33" t="str">
        <f>IF([6]道具信息!P587="","",[6]道具信息!P587)</f>
        <v/>
      </c>
      <c r="Q587" s="33" t="str">
        <f>IF([6]道具信息!Q587="","",[6]道具信息!Q587)</f>
        <v/>
      </c>
      <c r="R587" s="33" t="str">
        <f>IF([6]道具信息!R587="","",[6]道具信息!R587)</f>
        <v/>
      </c>
      <c r="S587" s="33" t="str">
        <f>IF([6]道具信息!S587="","",[6]道具信息!S587)</f>
        <v/>
      </c>
      <c r="T587" s="33" t="str">
        <f>IF([6]道具信息!T587="","",[6]道具信息!T587)</f>
        <v/>
      </c>
      <c r="U587" s="33" t="str">
        <f>IF([6]道具信息!U587="","",[6]道具信息!U587)</f>
        <v/>
      </c>
      <c r="V587" s="33" t="str">
        <f>IF([6]道具信息!V587="","",[6]道具信息!V587)</f>
        <v/>
      </c>
      <c r="W587" s="33" t="str">
        <f>IF([6]道具信息!W587="","",[6]道具信息!W587)</f>
        <v/>
      </c>
      <c r="X587" s="33" t="str">
        <f>IF([6]道具信息!X587="","",[6]道具信息!X587)</f>
        <v/>
      </c>
      <c r="Y587" s="33" t="str">
        <f>IF([6]道具信息!Y587="","",[6]道具信息!Y587)</f>
        <v/>
      </c>
      <c r="Z587" s="33" t="str">
        <f>IF([6]道具信息!Z587="","",[6]道具信息!Z587)</f>
        <v/>
      </c>
    </row>
    <row r="588" spans="1:26" x14ac:dyDescent="0.15">
      <c r="A588" s="33" t="str">
        <f>IF([6]道具信息!A588="","",[6]道具信息!A588)</f>
        <v/>
      </c>
      <c r="B588" s="33" t="str">
        <f>IF([6]道具信息!B588="","",[6]道具信息!B588)</f>
        <v/>
      </c>
      <c r="C588" s="33" t="str">
        <f>IF([6]道具信息!C588="","",[6]道具信息!C588)</f>
        <v/>
      </c>
      <c r="D588" s="33" t="str">
        <f>IF([6]道具信息!D588="","",[6]道具信息!D588)</f>
        <v/>
      </c>
      <c r="E588" s="33" t="str">
        <f>IF([6]道具信息!E588="","",[6]道具信息!E588)</f>
        <v/>
      </c>
      <c r="F588" s="33" t="str">
        <f>IF([6]道具信息!F588="","",[6]道具信息!F588)</f>
        <v/>
      </c>
      <c r="G588" s="33" t="str">
        <f>IF([6]道具信息!G588="","",[6]道具信息!G588)</f>
        <v/>
      </c>
      <c r="H588" s="33" t="str">
        <f>IF([6]道具信息!H588="","",[6]道具信息!H588)</f>
        <v/>
      </c>
      <c r="I588" s="33" t="str">
        <f>IF([6]道具信息!I588="","",[6]道具信息!I588)</f>
        <v/>
      </c>
      <c r="J588" s="33" t="str">
        <f>IF([6]道具信息!J588="","",[6]道具信息!J588)</f>
        <v/>
      </c>
      <c r="K588" s="33" t="str">
        <f>IF([6]道具信息!K588="","",[6]道具信息!K588)</f>
        <v/>
      </c>
      <c r="L588" s="33" t="str">
        <f>IF([6]道具信息!L588="","",[6]道具信息!L588)</f>
        <v/>
      </c>
      <c r="M588" s="33" t="str">
        <f>IF([6]道具信息!M588="","",[6]道具信息!M588)</f>
        <v/>
      </c>
      <c r="N588" s="33" t="str">
        <f>IF([6]道具信息!N588="","",[6]道具信息!N588)</f>
        <v/>
      </c>
      <c r="O588" s="33" t="str">
        <f>IF([6]道具信息!O588="","",[6]道具信息!O588)</f>
        <v/>
      </c>
      <c r="P588" s="33" t="str">
        <f>IF([6]道具信息!P588="","",[6]道具信息!P588)</f>
        <v/>
      </c>
      <c r="Q588" s="33" t="str">
        <f>IF([6]道具信息!Q588="","",[6]道具信息!Q588)</f>
        <v/>
      </c>
      <c r="R588" s="33" t="str">
        <f>IF([6]道具信息!R588="","",[6]道具信息!R588)</f>
        <v/>
      </c>
      <c r="S588" s="33" t="str">
        <f>IF([6]道具信息!S588="","",[6]道具信息!S588)</f>
        <v/>
      </c>
      <c r="T588" s="33" t="str">
        <f>IF([6]道具信息!T588="","",[6]道具信息!T588)</f>
        <v/>
      </c>
      <c r="U588" s="33" t="str">
        <f>IF([6]道具信息!U588="","",[6]道具信息!U588)</f>
        <v/>
      </c>
      <c r="V588" s="33" t="str">
        <f>IF([6]道具信息!V588="","",[6]道具信息!V588)</f>
        <v/>
      </c>
      <c r="W588" s="33" t="str">
        <f>IF([6]道具信息!W588="","",[6]道具信息!W588)</f>
        <v/>
      </c>
      <c r="X588" s="33" t="str">
        <f>IF([6]道具信息!X588="","",[6]道具信息!X588)</f>
        <v/>
      </c>
      <c r="Y588" s="33" t="str">
        <f>IF([6]道具信息!Y588="","",[6]道具信息!Y588)</f>
        <v/>
      </c>
      <c r="Z588" s="33" t="str">
        <f>IF([6]道具信息!Z588="","",[6]道具信息!Z588)</f>
        <v/>
      </c>
    </row>
    <row r="589" spans="1:26" x14ac:dyDescent="0.15">
      <c r="A589" s="33" t="str">
        <f>IF([6]道具信息!A589="","",[6]道具信息!A589)</f>
        <v/>
      </c>
      <c r="B589" s="33" t="str">
        <f>IF([6]道具信息!B589="","",[6]道具信息!B589)</f>
        <v/>
      </c>
      <c r="C589" s="33" t="str">
        <f>IF([6]道具信息!C589="","",[6]道具信息!C589)</f>
        <v/>
      </c>
      <c r="D589" s="33" t="str">
        <f>IF([6]道具信息!D589="","",[6]道具信息!D589)</f>
        <v/>
      </c>
      <c r="E589" s="33" t="str">
        <f>IF([6]道具信息!E589="","",[6]道具信息!E589)</f>
        <v/>
      </c>
      <c r="F589" s="33" t="str">
        <f>IF([6]道具信息!F589="","",[6]道具信息!F589)</f>
        <v/>
      </c>
      <c r="G589" s="33" t="str">
        <f>IF([6]道具信息!G589="","",[6]道具信息!G589)</f>
        <v/>
      </c>
      <c r="H589" s="33" t="str">
        <f>IF([6]道具信息!H589="","",[6]道具信息!H589)</f>
        <v/>
      </c>
      <c r="I589" s="33" t="str">
        <f>IF([6]道具信息!I589="","",[6]道具信息!I589)</f>
        <v/>
      </c>
      <c r="J589" s="33" t="str">
        <f>IF([6]道具信息!J589="","",[6]道具信息!J589)</f>
        <v/>
      </c>
      <c r="K589" s="33" t="str">
        <f>IF([6]道具信息!K589="","",[6]道具信息!K589)</f>
        <v/>
      </c>
      <c r="L589" s="33" t="str">
        <f>IF([6]道具信息!L589="","",[6]道具信息!L589)</f>
        <v/>
      </c>
      <c r="M589" s="33" t="str">
        <f>IF([6]道具信息!M589="","",[6]道具信息!M589)</f>
        <v/>
      </c>
      <c r="N589" s="33" t="str">
        <f>IF([6]道具信息!N589="","",[6]道具信息!N589)</f>
        <v/>
      </c>
      <c r="O589" s="33" t="str">
        <f>IF([6]道具信息!O589="","",[6]道具信息!O589)</f>
        <v/>
      </c>
      <c r="P589" s="33" t="str">
        <f>IF([6]道具信息!P589="","",[6]道具信息!P589)</f>
        <v/>
      </c>
      <c r="Q589" s="33" t="str">
        <f>IF([6]道具信息!Q589="","",[6]道具信息!Q589)</f>
        <v/>
      </c>
      <c r="R589" s="33" t="str">
        <f>IF([6]道具信息!R589="","",[6]道具信息!R589)</f>
        <v/>
      </c>
      <c r="S589" s="33" t="str">
        <f>IF([6]道具信息!S589="","",[6]道具信息!S589)</f>
        <v/>
      </c>
      <c r="T589" s="33" t="str">
        <f>IF([6]道具信息!T589="","",[6]道具信息!T589)</f>
        <v/>
      </c>
      <c r="U589" s="33" t="str">
        <f>IF([6]道具信息!U589="","",[6]道具信息!U589)</f>
        <v/>
      </c>
      <c r="V589" s="33" t="str">
        <f>IF([6]道具信息!V589="","",[6]道具信息!V589)</f>
        <v/>
      </c>
      <c r="W589" s="33" t="str">
        <f>IF([6]道具信息!W589="","",[6]道具信息!W589)</f>
        <v/>
      </c>
      <c r="X589" s="33" t="str">
        <f>IF([6]道具信息!X589="","",[6]道具信息!X589)</f>
        <v/>
      </c>
      <c r="Y589" s="33" t="str">
        <f>IF([6]道具信息!Y589="","",[6]道具信息!Y589)</f>
        <v/>
      </c>
      <c r="Z589" s="33" t="str">
        <f>IF([6]道具信息!Z589="","",[6]道具信息!Z589)</f>
        <v/>
      </c>
    </row>
    <row r="590" spans="1:26" x14ac:dyDescent="0.15">
      <c r="A590" s="33" t="str">
        <f>IF([6]道具信息!A590="","",[6]道具信息!A590)</f>
        <v/>
      </c>
      <c r="B590" s="33" t="str">
        <f>IF([6]道具信息!B590="","",[6]道具信息!B590)</f>
        <v/>
      </c>
      <c r="C590" s="33" t="str">
        <f>IF([6]道具信息!C590="","",[6]道具信息!C590)</f>
        <v/>
      </c>
      <c r="D590" s="33" t="str">
        <f>IF([6]道具信息!D590="","",[6]道具信息!D590)</f>
        <v/>
      </c>
      <c r="E590" s="33" t="str">
        <f>IF([6]道具信息!E590="","",[6]道具信息!E590)</f>
        <v/>
      </c>
      <c r="F590" s="33" t="str">
        <f>IF([6]道具信息!F590="","",[6]道具信息!F590)</f>
        <v/>
      </c>
      <c r="G590" s="33" t="str">
        <f>IF([6]道具信息!G590="","",[6]道具信息!G590)</f>
        <v/>
      </c>
      <c r="H590" s="33" t="str">
        <f>IF([6]道具信息!H590="","",[6]道具信息!H590)</f>
        <v/>
      </c>
      <c r="I590" s="33" t="str">
        <f>IF([6]道具信息!I590="","",[6]道具信息!I590)</f>
        <v/>
      </c>
      <c r="J590" s="33" t="str">
        <f>IF([6]道具信息!J590="","",[6]道具信息!J590)</f>
        <v/>
      </c>
      <c r="K590" s="33" t="str">
        <f>IF([6]道具信息!K590="","",[6]道具信息!K590)</f>
        <v/>
      </c>
      <c r="L590" s="33" t="str">
        <f>IF([6]道具信息!L590="","",[6]道具信息!L590)</f>
        <v/>
      </c>
      <c r="M590" s="33" t="str">
        <f>IF([6]道具信息!M590="","",[6]道具信息!M590)</f>
        <v/>
      </c>
      <c r="N590" s="33" t="str">
        <f>IF([6]道具信息!N590="","",[6]道具信息!N590)</f>
        <v/>
      </c>
      <c r="O590" s="33" t="str">
        <f>IF([6]道具信息!O590="","",[6]道具信息!O590)</f>
        <v/>
      </c>
      <c r="P590" s="33" t="str">
        <f>IF([6]道具信息!P590="","",[6]道具信息!P590)</f>
        <v/>
      </c>
      <c r="Q590" s="33" t="str">
        <f>IF([6]道具信息!Q590="","",[6]道具信息!Q590)</f>
        <v/>
      </c>
      <c r="R590" s="33" t="str">
        <f>IF([6]道具信息!R590="","",[6]道具信息!R590)</f>
        <v/>
      </c>
      <c r="S590" s="33" t="str">
        <f>IF([6]道具信息!S590="","",[6]道具信息!S590)</f>
        <v/>
      </c>
      <c r="T590" s="33" t="str">
        <f>IF([6]道具信息!T590="","",[6]道具信息!T590)</f>
        <v/>
      </c>
      <c r="U590" s="33" t="str">
        <f>IF([6]道具信息!U590="","",[6]道具信息!U590)</f>
        <v/>
      </c>
      <c r="V590" s="33" t="str">
        <f>IF([6]道具信息!V590="","",[6]道具信息!V590)</f>
        <v/>
      </c>
      <c r="W590" s="33" t="str">
        <f>IF([6]道具信息!W590="","",[6]道具信息!W590)</f>
        <v/>
      </c>
      <c r="X590" s="33" t="str">
        <f>IF([6]道具信息!X590="","",[6]道具信息!X590)</f>
        <v/>
      </c>
      <c r="Y590" s="33" t="str">
        <f>IF([6]道具信息!Y590="","",[6]道具信息!Y590)</f>
        <v/>
      </c>
      <c r="Z590" s="33" t="str">
        <f>IF([6]道具信息!Z590="","",[6]道具信息!Z590)</f>
        <v/>
      </c>
    </row>
    <row r="591" spans="1:26" x14ac:dyDescent="0.15">
      <c r="A591" s="33" t="str">
        <f>IF([6]道具信息!A591="","",[6]道具信息!A591)</f>
        <v/>
      </c>
      <c r="B591" s="33" t="str">
        <f>IF([6]道具信息!B591="","",[6]道具信息!B591)</f>
        <v/>
      </c>
      <c r="C591" s="33" t="str">
        <f>IF([6]道具信息!C591="","",[6]道具信息!C591)</f>
        <v/>
      </c>
      <c r="D591" s="33" t="str">
        <f>IF([6]道具信息!D591="","",[6]道具信息!D591)</f>
        <v/>
      </c>
      <c r="E591" s="33" t="str">
        <f>IF([6]道具信息!E591="","",[6]道具信息!E591)</f>
        <v/>
      </c>
      <c r="F591" s="33" t="str">
        <f>IF([6]道具信息!F591="","",[6]道具信息!F591)</f>
        <v/>
      </c>
      <c r="G591" s="33" t="str">
        <f>IF([6]道具信息!G591="","",[6]道具信息!G591)</f>
        <v/>
      </c>
      <c r="H591" s="33" t="str">
        <f>IF([6]道具信息!H591="","",[6]道具信息!H591)</f>
        <v/>
      </c>
      <c r="I591" s="33" t="str">
        <f>IF([6]道具信息!I591="","",[6]道具信息!I591)</f>
        <v/>
      </c>
      <c r="J591" s="33" t="str">
        <f>IF([6]道具信息!J591="","",[6]道具信息!J591)</f>
        <v/>
      </c>
      <c r="K591" s="33" t="str">
        <f>IF([6]道具信息!K591="","",[6]道具信息!K591)</f>
        <v/>
      </c>
      <c r="L591" s="33" t="str">
        <f>IF([6]道具信息!L591="","",[6]道具信息!L591)</f>
        <v/>
      </c>
      <c r="M591" s="33" t="str">
        <f>IF([6]道具信息!M591="","",[6]道具信息!M591)</f>
        <v/>
      </c>
      <c r="N591" s="33" t="str">
        <f>IF([6]道具信息!N591="","",[6]道具信息!N591)</f>
        <v/>
      </c>
      <c r="O591" s="33" t="str">
        <f>IF([6]道具信息!O591="","",[6]道具信息!O591)</f>
        <v/>
      </c>
      <c r="P591" s="33" t="str">
        <f>IF([6]道具信息!P591="","",[6]道具信息!P591)</f>
        <v/>
      </c>
      <c r="Q591" s="33" t="str">
        <f>IF([6]道具信息!Q591="","",[6]道具信息!Q591)</f>
        <v/>
      </c>
      <c r="R591" s="33" t="str">
        <f>IF([6]道具信息!R591="","",[6]道具信息!R591)</f>
        <v/>
      </c>
      <c r="S591" s="33" t="str">
        <f>IF([6]道具信息!S591="","",[6]道具信息!S591)</f>
        <v/>
      </c>
      <c r="T591" s="33" t="str">
        <f>IF([6]道具信息!T591="","",[6]道具信息!T591)</f>
        <v/>
      </c>
      <c r="U591" s="33" t="str">
        <f>IF([6]道具信息!U591="","",[6]道具信息!U591)</f>
        <v/>
      </c>
      <c r="V591" s="33" t="str">
        <f>IF([6]道具信息!V591="","",[6]道具信息!V591)</f>
        <v/>
      </c>
      <c r="W591" s="33" t="str">
        <f>IF([6]道具信息!W591="","",[6]道具信息!W591)</f>
        <v/>
      </c>
      <c r="X591" s="33" t="str">
        <f>IF([6]道具信息!X591="","",[6]道具信息!X591)</f>
        <v/>
      </c>
      <c r="Y591" s="33" t="str">
        <f>IF([6]道具信息!Y591="","",[6]道具信息!Y591)</f>
        <v/>
      </c>
      <c r="Z591" s="33" t="str">
        <f>IF([6]道具信息!Z591="","",[6]道具信息!Z591)</f>
        <v/>
      </c>
    </row>
    <row r="592" spans="1:26" x14ac:dyDescent="0.15">
      <c r="A592" s="33" t="str">
        <f>IF([6]道具信息!A592="","",[6]道具信息!A592)</f>
        <v/>
      </c>
      <c r="B592" s="33" t="str">
        <f>IF([6]道具信息!B592="","",[6]道具信息!B592)</f>
        <v/>
      </c>
      <c r="C592" s="33" t="str">
        <f>IF([6]道具信息!C592="","",[6]道具信息!C592)</f>
        <v/>
      </c>
      <c r="D592" s="33" t="str">
        <f>IF([6]道具信息!D592="","",[6]道具信息!D592)</f>
        <v/>
      </c>
      <c r="E592" s="33" t="str">
        <f>IF([6]道具信息!E592="","",[6]道具信息!E592)</f>
        <v/>
      </c>
      <c r="F592" s="33" t="str">
        <f>IF([6]道具信息!F592="","",[6]道具信息!F592)</f>
        <v/>
      </c>
      <c r="G592" s="33" t="str">
        <f>IF([6]道具信息!G592="","",[6]道具信息!G592)</f>
        <v/>
      </c>
      <c r="H592" s="33" t="str">
        <f>IF([6]道具信息!H592="","",[6]道具信息!H592)</f>
        <v/>
      </c>
      <c r="I592" s="33" t="str">
        <f>IF([6]道具信息!I592="","",[6]道具信息!I592)</f>
        <v/>
      </c>
      <c r="J592" s="33" t="str">
        <f>IF([6]道具信息!J592="","",[6]道具信息!J592)</f>
        <v/>
      </c>
      <c r="K592" s="33" t="str">
        <f>IF([6]道具信息!K592="","",[6]道具信息!K592)</f>
        <v/>
      </c>
      <c r="L592" s="33" t="str">
        <f>IF([6]道具信息!L592="","",[6]道具信息!L592)</f>
        <v/>
      </c>
      <c r="M592" s="33" t="str">
        <f>IF([6]道具信息!M592="","",[6]道具信息!M592)</f>
        <v/>
      </c>
      <c r="N592" s="33" t="str">
        <f>IF([6]道具信息!N592="","",[6]道具信息!N592)</f>
        <v/>
      </c>
      <c r="O592" s="33" t="str">
        <f>IF([6]道具信息!O592="","",[6]道具信息!O592)</f>
        <v/>
      </c>
      <c r="P592" s="33" t="str">
        <f>IF([6]道具信息!P592="","",[6]道具信息!P592)</f>
        <v/>
      </c>
      <c r="Q592" s="33" t="str">
        <f>IF([6]道具信息!Q592="","",[6]道具信息!Q592)</f>
        <v/>
      </c>
      <c r="R592" s="33" t="str">
        <f>IF([6]道具信息!R592="","",[6]道具信息!R592)</f>
        <v/>
      </c>
      <c r="S592" s="33" t="str">
        <f>IF([6]道具信息!S592="","",[6]道具信息!S592)</f>
        <v/>
      </c>
      <c r="T592" s="33" t="str">
        <f>IF([6]道具信息!T592="","",[6]道具信息!T592)</f>
        <v/>
      </c>
      <c r="U592" s="33" t="str">
        <f>IF([6]道具信息!U592="","",[6]道具信息!U592)</f>
        <v/>
      </c>
      <c r="V592" s="33" t="str">
        <f>IF([6]道具信息!V592="","",[6]道具信息!V592)</f>
        <v/>
      </c>
      <c r="W592" s="33" t="str">
        <f>IF([6]道具信息!W592="","",[6]道具信息!W592)</f>
        <v/>
      </c>
      <c r="X592" s="33" t="str">
        <f>IF([6]道具信息!X592="","",[6]道具信息!X592)</f>
        <v/>
      </c>
      <c r="Y592" s="33" t="str">
        <f>IF([6]道具信息!Y592="","",[6]道具信息!Y592)</f>
        <v/>
      </c>
      <c r="Z592" s="33" t="str">
        <f>IF([6]道具信息!Z592="","",[6]道具信息!Z592)</f>
        <v/>
      </c>
    </row>
    <row r="593" spans="1:26" x14ac:dyDescent="0.15">
      <c r="A593" s="33" t="str">
        <f>IF([6]道具信息!A593="","",[6]道具信息!A593)</f>
        <v/>
      </c>
      <c r="B593" s="33" t="str">
        <f>IF([6]道具信息!B593="","",[6]道具信息!B593)</f>
        <v/>
      </c>
      <c r="C593" s="33" t="str">
        <f>IF([6]道具信息!C593="","",[6]道具信息!C593)</f>
        <v/>
      </c>
      <c r="D593" s="33" t="str">
        <f>IF([6]道具信息!D593="","",[6]道具信息!D593)</f>
        <v/>
      </c>
      <c r="E593" s="33" t="str">
        <f>IF([6]道具信息!E593="","",[6]道具信息!E593)</f>
        <v/>
      </c>
      <c r="F593" s="33" t="str">
        <f>IF([6]道具信息!F593="","",[6]道具信息!F593)</f>
        <v/>
      </c>
      <c r="G593" s="33" t="str">
        <f>IF([6]道具信息!G593="","",[6]道具信息!G593)</f>
        <v/>
      </c>
      <c r="H593" s="33" t="str">
        <f>IF([6]道具信息!H593="","",[6]道具信息!H593)</f>
        <v/>
      </c>
      <c r="I593" s="33" t="str">
        <f>IF([6]道具信息!I593="","",[6]道具信息!I593)</f>
        <v/>
      </c>
      <c r="J593" s="33" t="str">
        <f>IF([6]道具信息!J593="","",[6]道具信息!J593)</f>
        <v/>
      </c>
      <c r="K593" s="33" t="str">
        <f>IF([6]道具信息!K593="","",[6]道具信息!K593)</f>
        <v/>
      </c>
      <c r="L593" s="33" t="str">
        <f>IF([6]道具信息!L593="","",[6]道具信息!L593)</f>
        <v/>
      </c>
      <c r="M593" s="33" t="str">
        <f>IF([6]道具信息!M593="","",[6]道具信息!M593)</f>
        <v/>
      </c>
      <c r="N593" s="33" t="str">
        <f>IF([6]道具信息!N593="","",[6]道具信息!N593)</f>
        <v/>
      </c>
      <c r="O593" s="33" t="str">
        <f>IF([6]道具信息!O593="","",[6]道具信息!O593)</f>
        <v/>
      </c>
      <c r="P593" s="33" t="str">
        <f>IF([6]道具信息!P593="","",[6]道具信息!P593)</f>
        <v/>
      </c>
      <c r="Q593" s="33" t="str">
        <f>IF([6]道具信息!Q593="","",[6]道具信息!Q593)</f>
        <v/>
      </c>
      <c r="R593" s="33" t="str">
        <f>IF([6]道具信息!R593="","",[6]道具信息!R593)</f>
        <v/>
      </c>
      <c r="S593" s="33" t="str">
        <f>IF([6]道具信息!S593="","",[6]道具信息!S593)</f>
        <v/>
      </c>
      <c r="T593" s="33" t="str">
        <f>IF([6]道具信息!T593="","",[6]道具信息!T593)</f>
        <v/>
      </c>
      <c r="U593" s="33" t="str">
        <f>IF([6]道具信息!U593="","",[6]道具信息!U593)</f>
        <v/>
      </c>
      <c r="V593" s="33" t="str">
        <f>IF([6]道具信息!V593="","",[6]道具信息!V593)</f>
        <v/>
      </c>
      <c r="W593" s="33" t="str">
        <f>IF([6]道具信息!W593="","",[6]道具信息!W593)</f>
        <v/>
      </c>
      <c r="X593" s="33" t="str">
        <f>IF([6]道具信息!X593="","",[6]道具信息!X593)</f>
        <v/>
      </c>
      <c r="Y593" s="33" t="str">
        <f>IF([6]道具信息!Y593="","",[6]道具信息!Y593)</f>
        <v/>
      </c>
      <c r="Z593" s="33" t="str">
        <f>IF([6]道具信息!Z593="","",[6]道具信息!Z593)</f>
        <v/>
      </c>
    </row>
    <row r="594" spans="1:26" x14ac:dyDescent="0.15">
      <c r="A594" s="33" t="str">
        <f>IF([6]道具信息!A594="","",[6]道具信息!A594)</f>
        <v/>
      </c>
      <c r="B594" s="33" t="str">
        <f>IF([6]道具信息!B594="","",[6]道具信息!B594)</f>
        <v/>
      </c>
      <c r="C594" s="33" t="str">
        <f>IF([6]道具信息!C594="","",[6]道具信息!C594)</f>
        <v/>
      </c>
      <c r="D594" s="33" t="str">
        <f>IF([6]道具信息!D594="","",[6]道具信息!D594)</f>
        <v/>
      </c>
      <c r="E594" s="33" t="str">
        <f>IF([6]道具信息!E594="","",[6]道具信息!E594)</f>
        <v/>
      </c>
      <c r="F594" s="33" t="str">
        <f>IF([6]道具信息!F594="","",[6]道具信息!F594)</f>
        <v/>
      </c>
      <c r="G594" s="33" t="str">
        <f>IF([6]道具信息!G594="","",[6]道具信息!G594)</f>
        <v/>
      </c>
      <c r="H594" s="33" t="str">
        <f>IF([6]道具信息!H594="","",[6]道具信息!H594)</f>
        <v/>
      </c>
      <c r="I594" s="33" t="str">
        <f>IF([6]道具信息!I594="","",[6]道具信息!I594)</f>
        <v/>
      </c>
      <c r="J594" s="33" t="str">
        <f>IF([6]道具信息!J594="","",[6]道具信息!J594)</f>
        <v/>
      </c>
      <c r="K594" s="33" t="str">
        <f>IF([6]道具信息!K594="","",[6]道具信息!K594)</f>
        <v/>
      </c>
      <c r="L594" s="33" t="str">
        <f>IF([6]道具信息!L594="","",[6]道具信息!L594)</f>
        <v/>
      </c>
      <c r="M594" s="33" t="str">
        <f>IF([6]道具信息!M594="","",[6]道具信息!M594)</f>
        <v/>
      </c>
      <c r="N594" s="33" t="str">
        <f>IF([6]道具信息!N594="","",[6]道具信息!N594)</f>
        <v/>
      </c>
      <c r="O594" s="33" t="str">
        <f>IF([6]道具信息!O594="","",[6]道具信息!O594)</f>
        <v/>
      </c>
      <c r="P594" s="33" t="str">
        <f>IF([6]道具信息!P594="","",[6]道具信息!P594)</f>
        <v/>
      </c>
      <c r="Q594" s="33" t="str">
        <f>IF([6]道具信息!Q594="","",[6]道具信息!Q594)</f>
        <v/>
      </c>
      <c r="R594" s="33" t="str">
        <f>IF([6]道具信息!R594="","",[6]道具信息!R594)</f>
        <v/>
      </c>
      <c r="S594" s="33" t="str">
        <f>IF([6]道具信息!S594="","",[6]道具信息!S594)</f>
        <v/>
      </c>
      <c r="T594" s="33" t="str">
        <f>IF([6]道具信息!T594="","",[6]道具信息!T594)</f>
        <v/>
      </c>
      <c r="U594" s="33" t="str">
        <f>IF([6]道具信息!U594="","",[6]道具信息!U594)</f>
        <v/>
      </c>
      <c r="V594" s="33" t="str">
        <f>IF([6]道具信息!V594="","",[6]道具信息!V594)</f>
        <v/>
      </c>
      <c r="W594" s="33" t="str">
        <f>IF([6]道具信息!W594="","",[6]道具信息!W594)</f>
        <v/>
      </c>
      <c r="X594" s="33" t="str">
        <f>IF([6]道具信息!X594="","",[6]道具信息!X594)</f>
        <v/>
      </c>
      <c r="Y594" s="33" t="str">
        <f>IF([6]道具信息!Y594="","",[6]道具信息!Y594)</f>
        <v/>
      </c>
      <c r="Z594" s="33" t="str">
        <f>IF([6]道具信息!Z594="","",[6]道具信息!Z594)</f>
        <v/>
      </c>
    </row>
    <row r="595" spans="1:26" x14ac:dyDescent="0.15">
      <c r="A595" s="33" t="str">
        <f>IF([6]道具信息!A595="","",[6]道具信息!A595)</f>
        <v/>
      </c>
      <c r="B595" s="33" t="str">
        <f>IF([6]道具信息!B595="","",[6]道具信息!B595)</f>
        <v/>
      </c>
      <c r="C595" s="33" t="str">
        <f>IF([6]道具信息!C595="","",[6]道具信息!C595)</f>
        <v/>
      </c>
      <c r="D595" s="33" t="str">
        <f>IF([6]道具信息!D595="","",[6]道具信息!D595)</f>
        <v/>
      </c>
      <c r="E595" s="33" t="str">
        <f>IF([6]道具信息!E595="","",[6]道具信息!E595)</f>
        <v/>
      </c>
      <c r="F595" s="33" t="str">
        <f>IF([6]道具信息!F595="","",[6]道具信息!F595)</f>
        <v/>
      </c>
      <c r="G595" s="33" t="str">
        <f>IF([6]道具信息!G595="","",[6]道具信息!G595)</f>
        <v/>
      </c>
      <c r="H595" s="33" t="str">
        <f>IF([6]道具信息!H595="","",[6]道具信息!H595)</f>
        <v/>
      </c>
      <c r="I595" s="33" t="str">
        <f>IF([6]道具信息!I595="","",[6]道具信息!I595)</f>
        <v/>
      </c>
      <c r="J595" s="33" t="str">
        <f>IF([6]道具信息!J595="","",[6]道具信息!J595)</f>
        <v/>
      </c>
      <c r="K595" s="33" t="str">
        <f>IF([6]道具信息!K595="","",[6]道具信息!K595)</f>
        <v/>
      </c>
      <c r="L595" s="33" t="str">
        <f>IF([6]道具信息!L595="","",[6]道具信息!L595)</f>
        <v/>
      </c>
      <c r="M595" s="33" t="str">
        <f>IF([6]道具信息!M595="","",[6]道具信息!M595)</f>
        <v/>
      </c>
      <c r="N595" s="33" t="str">
        <f>IF([6]道具信息!N595="","",[6]道具信息!N595)</f>
        <v/>
      </c>
      <c r="O595" s="33" t="str">
        <f>IF([6]道具信息!O595="","",[6]道具信息!O595)</f>
        <v/>
      </c>
      <c r="P595" s="33" t="str">
        <f>IF([6]道具信息!P595="","",[6]道具信息!P595)</f>
        <v/>
      </c>
      <c r="Q595" s="33" t="str">
        <f>IF([6]道具信息!Q595="","",[6]道具信息!Q595)</f>
        <v/>
      </c>
      <c r="R595" s="33" t="str">
        <f>IF([6]道具信息!R595="","",[6]道具信息!R595)</f>
        <v/>
      </c>
      <c r="S595" s="33" t="str">
        <f>IF([6]道具信息!S595="","",[6]道具信息!S595)</f>
        <v/>
      </c>
      <c r="T595" s="33" t="str">
        <f>IF([6]道具信息!T595="","",[6]道具信息!T595)</f>
        <v/>
      </c>
      <c r="U595" s="33" t="str">
        <f>IF([6]道具信息!U595="","",[6]道具信息!U595)</f>
        <v/>
      </c>
      <c r="V595" s="33" t="str">
        <f>IF([6]道具信息!V595="","",[6]道具信息!V595)</f>
        <v/>
      </c>
      <c r="W595" s="33" t="str">
        <f>IF([6]道具信息!W595="","",[6]道具信息!W595)</f>
        <v/>
      </c>
      <c r="X595" s="33" t="str">
        <f>IF([6]道具信息!X595="","",[6]道具信息!X595)</f>
        <v/>
      </c>
      <c r="Y595" s="33" t="str">
        <f>IF([6]道具信息!Y595="","",[6]道具信息!Y595)</f>
        <v/>
      </c>
      <c r="Z595" s="33" t="str">
        <f>IF([6]道具信息!Z595="","",[6]道具信息!Z595)</f>
        <v/>
      </c>
    </row>
    <row r="596" spans="1:26" x14ac:dyDescent="0.15">
      <c r="A596" s="33" t="str">
        <f>IF([6]道具信息!A596="","",[6]道具信息!A596)</f>
        <v/>
      </c>
      <c r="B596" s="33" t="str">
        <f>IF([6]道具信息!B596="","",[6]道具信息!B596)</f>
        <v/>
      </c>
      <c r="C596" s="33" t="str">
        <f>IF([6]道具信息!C596="","",[6]道具信息!C596)</f>
        <v/>
      </c>
      <c r="D596" s="33" t="str">
        <f>IF([6]道具信息!D596="","",[6]道具信息!D596)</f>
        <v/>
      </c>
      <c r="E596" s="33" t="str">
        <f>IF([6]道具信息!E596="","",[6]道具信息!E596)</f>
        <v/>
      </c>
      <c r="F596" s="33" t="str">
        <f>IF([6]道具信息!F596="","",[6]道具信息!F596)</f>
        <v/>
      </c>
      <c r="G596" s="33" t="str">
        <f>IF([6]道具信息!G596="","",[6]道具信息!G596)</f>
        <v/>
      </c>
      <c r="H596" s="33" t="str">
        <f>IF([6]道具信息!H596="","",[6]道具信息!H596)</f>
        <v/>
      </c>
      <c r="I596" s="33" t="str">
        <f>IF([6]道具信息!I596="","",[6]道具信息!I596)</f>
        <v/>
      </c>
      <c r="J596" s="33" t="str">
        <f>IF([6]道具信息!J596="","",[6]道具信息!J596)</f>
        <v/>
      </c>
      <c r="K596" s="33" t="str">
        <f>IF([6]道具信息!K596="","",[6]道具信息!K596)</f>
        <v/>
      </c>
      <c r="L596" s="33" t="str">
        <f>IF([6]道具信息!L596="","",[6]道具信息!L596)</f>
        <v/>
      </c>
      <c r="M596" s="33" t="str">
        <f>IF([6]道具信息!M596="","",[6]道具信息!M596)</f>
        <v/>
      </c>
      <c r="N596" s="33" t="str">
        <f>IF([6]道具信息!N596="","",[6]道具信息!N596)</f>
        <v/>
      </c>
      <c r="O596" s="33" t="str">
        <f>IF([6]道具信息!O596="","",[6]道具信息!O596)</f>
        <v/>
      </c>
      <c r="P596" s="33" t="str">
        <f>IF([6]道具信息!P596="","",[6]道具信息!P596)</f>
        <v/>
      </c>
      <c r="Q596" s="33" t="str">
        <f>IF([6]道具信息!Q596="","",[6]道具信息!Q596)</f>
        <v/>
      </c>
      <c r="R596" s="33" t="str">
        <f>IF([6]道具信息!R596="","",[6]道具信息!R596)</f>
        <v/>
      </c>
      <c r="S596" s="33" t="str">
        <f>IF([6]道具信息!S596="","",[6]道具信息!S596)</f>
        <v/>
      </c>
      <c r="T596" s="33" t="str">
        <f>IF([6]道具信息!T596="","",[6]道具信息!T596)</f>
        <v/>
      </c>
      <c r="U596" s="33" t="str">
        <f>IF([6]道具信息!U596="","",[6]道具信息!U596)</f>
        <v/>
      </c>
      <c r="V596" s="33" t="str">
        <f>IF([6]道具信息!V596="","",[6]道具信息!V596)</f>
        <v/>
      </c>
      <c r="W596" s="33" t="str">
        <f>IF([6]道具信息!W596="","",[6]道具信息!W596)</f>
        <v/>
      </c>
      <c r="X596" s="33" t="str">
        <f>IF([6]道具信息!X596="","",[6]道具信息!X596)</f>
        <v/>
      </c>
      <c r="Y596" s="33" t="str">
        <f>IF([6]道具信息!Y596="","",[6]道具信息!Y596)</f>
        <v/>
      </c>
      <c r="Z596" s="33" t="str">
        <f>IF([6]道具信息!Z596="","",[6]道具信息!Z596)</f>
        <v/>
      </c>
    </row>
    <row r="597" spans="1:26" x14ac:dyDescent="0.15">
      <c r="A597" s="33" t="str">
        <f>IF([6]道具信息!A597="","",[6]道具信息!A597)</f>
        <v/>
      </c>
      <c r="B597" s="33" t="str">
        <f>IF([6]道具信息!B597="","",[6]道具信息!B597)</f>
        <v/>
      </c>
      <c r="C597" s="33" t="str">
        <f>IF([6]道具信息!C597="","",[6]道具信息!C597)</f>
        <v/>
      </c>
      <c r="D597" s="33" t="str">
        <f>IF([6]道具信息!D597="","",[6]道具信息!D597)</f>
        <v/>
      </c>
      <c r="E597" s="33" t="str">
        <f>IF([6]道具信息!E597="","",[6]道具信息!E597)</f>
        <v/>
      </c>
      <c r="F597" s="33" t="str">
        <f>IF([6]道具信息!F597="","",[6]道具信息!F597)</f>
        <v/>
      </c>
      <c r="G597" s="33" t="str">
        <f>IF([6]道具信息!G597="","",[6]道具信息!G597)</f>
        <v/>
      </c>
      <c r="H597" s="33" t="str">
        <f>IF([6]道具信息!H597="","",[6]道具信息!H597)</f>
        <v/>
      </c>
      <c r="I597" s="33" t="str">
        <f>IF([6]道具信息!I597="","",[6]道具信息!I597)</f>
        <v/>
      </c>
      <c r="J597" s="33" t="str">
        <f>IF([6]道具信息!J597="","",[6]道具信息!J597)</f>
        <v/>
      </c>
      <c r="K597" s="33" t="str">
        <f>IF([6]道具信息!K597="","",[6]道具信息!K597)</f>
        <v/>
      </c>
      <c r="L597" s="33" t="str">
        <f>IF([6]道具信息!L597="","",[6]道具信息!L597)</f>
        <v/>
      </c>
      <c r="M597" s="33" t="str">
        <f>IF([6]道具信息!M597="","",[6]道具信息!M597)</f>
        <v/>
      </c>
      <c r="N597" s="33" t="str">
        <f>IF([6]道具信息!N597="","",[6]道具信息!N597)</f>
        <v/>
      </c>
      <c r="O597" s="33" t="str">
        <f>IF([6]道具信息!O597="","",[6]道具信息!O597)</f>
        <v/>
      </c>
      <c r="P597" s="33" t="str">
        <f>IF([6]道具信息!P597="","",[6]道具信息!P597)</f>
        <v/>
      </c>
      <c r="Q597" s="33" t="str">
        <f>IF([6]道具信息!Q597="","",[6]道具信息!Q597)</f>
        <v/>
      </c>
      <c r="R597" s="33" t="str">
        <f>IF([6]道具信息!R597="","",[6]道具信息!R597)</f>
        <v/>
      </c>
      <c r="S597" s="33" t="str">
        <f>IF([6]道具信息!S597="","",[6]道具信息!S597)</f>
        <v/>
      </c>
      <c r="T597" s="33" t="str">
        <f>IF([6]道具信息!T597="","",[6]道具信息!T597)</f>
        <v/>
      </c>
      <c r="U597" s="33" t="str">
        <f>IF([6]道具信息!U597="","",[6]道具信息!U597)</f>
        <v/>
      </c>
      <c r="V597" s="33" t="str">
        <f>IF([6]道具信息!V597="","",[6]道具信息!V597)</f>
        <v/>
      </c>
      <c r="W597" s="33" t="str">
        <f>IF([6]道具信息!W597="","",[6]道具信息!W597)</f>
        <v/>
      </c>
      <c r="X597" s="33" t="str">
        <f>IF([6]道具信息!X597="","",[6]道具信息!X597)</f>
        <v/>
      </c>
      <c r="Y597" s="33" t="str">
        <f>IF([6]道具信息!Y597="","",[6]道具信息!Y597)</f>
        <v/>
      </c>
      <c r="Z597" s="33" t="str">
        <f>IF([6]道具信息!Z597="","",[6]道具信息!Z597)</f>
        <v/>
      </c>
    </row>
    <row r="598" spans="1:26" x14ac:dyDescent="0.15">
      <c r="A598" s="33" t="str">
        <f>IF([6]道具信息!A598="","",[6]道具信息!A598)</f>
        <v/>
      </c>
      <c r="B598" s="33" t="str">
        <f>IF([6]道具信息!B598="","",[6]道具信息!B598)</f>
        <v/>
      </c>
      <c r="C598" s="33" t="str">
        <f>IF([6]道具信息!C598="","",[6]道具信息!C598)</f>
        <v/>
      </c>
      <c r="D598" s="33" t="str">
        <f>IF([6]道具信息!D598="","",[6]道具信息!D598)</f>
        <v/>
      </c>
      <c r="E598" s="33" t="str">
        <f>IF([6]道具信息!E598="","",[6]道具信息!E598)</f>
        <v/>
      </c>
      <c r="F598" s="33" t="str">
        <f>IF([6]道具信息!F598="","",[6]道具信息!F598)</f>
        <v/>
      </c>
      <c r="G598" s="33" t="str">
        <f>IF([6]道具信息!G598="","",[6]道具信息!G598)</f>
        <v/>
      </c>
      <c r="H598" s="33" t="str">
        <f>IF([6]道具信息!H598="","",[6]道具信息!H598)</f>
        <v/>
      </c>
      <c r="I598" s="33" t="str">
        <f>IF([6]道具信息!I598="","",[6]道具信息!I598)</f>
        <v/>
      </c>
      <c r="J598" s="33" t="str">
        <f>IF([6]道具信息!J598="","",[6]道具信息!J598)</f>
        <v/>
      </c>
      <c r="K598" s="33" t="str">
        <f>IF([6]道具信息!K598="","",[6]道具信息!K598)</f>
        <v/>
      </c>
      <c r="L598" s="33" t="str">
        <f>IF([6]道具信息!L598="","",[6]道具信息!L598)</f>
        <v/>
      </c>
      <c r="M598" s="33" t="str">
        <f>IF([6]道具信息!M598="","",[6]道具信息!M598)</f>
        <v/>
      </c>
      <c r="N598" s="33" t="str">
        <f>IF([6]道具信息!N598="","",[6]道具信息!N598)</f>
        <v/>
      </c>
      <c r="O598" s="33" t="str">
        <f>IF([6]道具信息!O598="","",[6]道具信息!O598)</f>
        <v/>
      </c>
      <c r="P598" s="33" t="str">
        <f>IF([6]道具信息!P598="","",[6]道具信息!P598)</f>
        <v/>
      </c>
      <c r="Q598" s="33" t="str">
        <f>IF([6]道具信息!Q598="","",[6]道具信息!Q598)</f>
        <v/>
      </c>
      <c r="R598" s="33" t="str">
        <f>IF([6]道具信息!R598="","",[6]道具信息!R598)</f>
        <v/>
      </c>
      <c r="S598" s="33" t="str">
        <f>IF([6]道具信息!S598="","",[6]道具信息!S598)</f>
        <v/>
      </c>
      <c r="T598" s="33" t="str">
        <f>IF([6]道具信息!T598="","",[6]道具信息!T598)</f>
        <v/>
      </c>
      <c r="U598" s="33" t="str">
        <f>IF([6]道具信息!U598="","",[6]道具信息!U598)</f>
        <v/>
      </c>
      <c r="V598" s="33" t="str">
        <f>IF([6]道具信息!V598="","",[6]道具信息!V598)</f>
        <v/>
      </c>
      <c r="W598" s="33" t="str">
        <f>IF([6]道具信息!W598="","",[6]道具信息!W598)</f>
        <v/>
      </c>
      <c r="X598" s="33" t="str">
        <f>IF([6]道具信息!X598="","",[6]道具信息!X598)</f>
        <v/>
      </c>
      <c r="Y598" s="33" t="str">
        <f>IF([6]道具信息!Y598="","",[6]道具信息!Y598)</f>
        <v/>
      </c>
      <c r="Z598" s="33" t="str">
        <f>IF([6]道具信息!Z598="","",[6]道具信息!Z598)</f>
        <v/>
      </c>
    </row>
    <row r="599" spans="1:26" x14ac:dyDescent="0.15">
      <c r="A599" s="33" t="str">
        <f>IF([6]道具信息!A599="","",[6]道具信息!A599)</f>
        <v/>
      </c>
      <c r="B599" s="33" t="str">
        <f>IF([6]道具信息!B599="","",[6]道具信息!B599)</f>
        <v/>
      </c>
      <c r="C599" s="33" t="str">
        <f>IF([6]道具信息!C599="","",[6]道具信息!C599)</f>
        <v/>
      </c>
      <c r="D599" s="33" t="str">
        <f>IF([6]道具信息!D599="","",[6]道具信息!D599)</f>
        <v/>
      </c>
      <c r="E599" s="33" t="str">
        <f>IF([6]道具信息!E599="","",[6]道具信息!E599)</f>
        <v/>
      </c>
      <c r="F599" s="33" t="str">
        <f>IF([6]道具信息!F599="","",[6]道具信息!F599)</f>
        <v/>
      </c>
      <c r="G599" s="33" t="str">
        <f>IF([6]道具信息!G599="","",[6]道具信息!G599)</f>
        <v/>
      </c>
      <c r="H599" s="33" t="str">
        <f>IF([6]道具信息!H599="","",[6]道具信息!H599)</f>
        <v/>
      </c>
      <c r="I599" s="33" t="str">
        <f>IF([6]道具信息!I599="","",[6]道具信息!I599)</f>
        <v/>
      </c>
      <c r="J599" s="33" t="str">
        <f>IF([6]道具信息!J599="","",[6]道具信息!J599)</f>
        <v/>
      </c>
      <c r="K599" s="33" t="str">
        <f>IF([6]道具信息!K599="","",[6]道具信息!K599)</f>
        <v/>
      </c>
      <c r="L599" s="33" t="str">
        <f>IF([6]道具信息!L599="","",[6]道具信息!L599)</f>
        <v/>
      </c>
      <c r="M599" s="33" t="str">
        <f>IF([6]道具信息!M599="","",[6]道具信息!M599)</f>
        <v/>
      </c>
      <c r="N599" s="33" t="str">
        <f>IF([6]道具信息!N599="","",[6]道具信息!N599)</f>
        <v/>
      </c>
      <c r="O599" s="33" t="str">
        <f>IF([6]道具信息!O599="","",[6]道具信息!O599)</f>
        <v/>
      </c>
      <c r="P599" s="33" t="str">
        <f>IF([6]道具信息!P599="","",[6]道具信息!P599)</f>
        <v/>
      </c>
      <c r="Q599" s="33" t="str">
        <f>IF([6]道具信息!Q599="","",[6]道具信息!Q599)</f>
        <v/>
      </c>
      <c r="R599" s="33" t="str">
        <f>IF([6]道具信息!R599="","",[6]道具信息!R599)</f>
        <v/>
      </c>
      <c r="S599" s="33" t="str">
        <f>IF([6]道具信息!S599="","",[6]道具信息!S599)</f>
        <v/>
      </c>
      <c r="T599" s="33" t="str">
        <f>IF([6]道具信息!T599="","",[6]道具信息!T599)</f>
        <v/>
      </c>
      <c r="U599" s="33" t="str">
        <f>IF([6]道具信息!U599="","",[6]道具信息!U599)</f>
        <v/>
      </c>
      <c r="V599" s="33" t="str">
        <f>IF([6]道具信息!V599="","",[6]道具信息!V599)</f>
        <v/>
      </c>
      <c r="W599" s="33" t="str">
        <f>IF([6]道具信息!W599="","",[6]道具信息!W599)</f>
        <v/>
      </c>
      <c r="X599" s="33" t="str">
        <f>IF([6]道具信息!X599="","",[6]道具信息!X599)</f>
        <v/>
      </c>
      <c r="Y599" s="33" t="str">
        <f>IF([6]道具信息!Y599="","",[6]道具信息!Y599)</f>
        <v/>
      </c>
      <c r="Z599" s="33" t="str">
        <f>IF([6]道具信息!Z599="","",[6]道具信息!Z599)</f>
        <v/>
      </c>
    </row>
    <row r="600" spans="1:26" x14ac:dyDescent="0.15">
      <c r="A600" s="33" t="str">
        <f>IF([6]道具信息!A600="","",[6]道具信息!A600)</f>
        <v/>
      </c>
      <c r="B600" s="33" t="str">
        <f>IF([6]道具信息!B600="","",[6]道具信息!B600)</f>
        <v/>
      </c>
      <c r="C600" s="33" t="str">
        <f>IF([6]道具信息!C600="","",[6]道具信息!C600)</f>
        <v/>
      </c>
      <c r="D600" s="33" t="str">
        <f>IF([6]道具信息!D600="","",[6]道具信息!D600)</f>
        <v/>
      </c>
      <c r="E600" s="33" t="str">
        <f>IF([6]道具信息!E600="","",[6]道具信息!E600)</f>
        <v/>
      </c>
      <c r="F600" s="33" t="str">
        <f>IF([6]道具信息!F600="","",[6]道具信息!F600)</f>
        <v/>
      </c>
      <c r="G600" s="33" t="str">
        <f>IF([6]道具信息!G600="","",[6]道具信息!G600)</f>
        <v/>
      </c>
      <c r="H600" s="33" t="str">
        <f>IF([6]道具信息!H600="","",[6]道具信息!H600)</f>
        <v/>
      </c>
      <c r="I600" s="33" t="str">
        <f>IF([6]道具信息!I600="","",[6]道具信息!I600)</f>
        <v/>
      </c>
      <c r="J600" s="33" t="str">
        <f>IF([6]道具信息!J600="","",[6]道具信息!J600)</f>
        <v/>
      </c>
      <c r="K600" s="33" t="str">
        <f>IF([6]道具信息!K600="","",[6]道具信息!K600)</f>
        <v/>
      </c>
      <c r="L600" s="33" t="str">
        <f>IF([6]道具信息!L600="","",[6]道具信息!L600)</f>
        <v/>
      </c>
      <c r="M600" s="33" t="str">
        <f>IF([6]道具信息!M600="","",[6]道具信息!M600)</f>
        <v/>
      </c>
      <c r="N600" s="33" t="str">
        <f>IF([6]道具信息!N600="","",[6]道具信息!N600)</f>
        <v/>
      </c>
      <c r="O600" s="33" t="str">
        <f>IF([6]道具信息!O600="","",[6]道具信息!O600)</f>
        <v/>
      </c>
      <c r="P600" s="33" t="str">
        <f>IF([6]道具信息!P600="","",[6]道具信息!P600)</f>
        <v/>
      </c>
      <c r="Q600" s="33" t="str">
        <f>IF([6]道具信息!Q600="","",[6]道具信息!Q600)</f>
        <v/>
      </c>
      <c r="R600" s="33" t="str">
        <f>IF([6]道具信息!R600="","",[6]道具信息!R600)</f>
        <v/>
      </c>
      <c r="S600" s="33" t="str">
        <f>IF([6]道具信息!S600="","",[6]道具信息!S600)</f>
        <v/>
      </c>
      <c r="T600" s="33" t="str">
        <f>IF([6]道具信息!T600="","",[6]道具信息!T600)</f>
        <v/>
      </c>
      <c r="U600" s="33" t="str">
        <f>IF([6]道具信息!U600="","",[6]道具信息!U600)</f>
        <v/>
      </c>
      <c r="V600" s="33" t="str">
        <f>IF([6]道具信息!V600="","",[6]道具信息!V600)</f>
        <v/>
      </c>
      <c r="W600" s="33" t="str">
        <f>IF([6]道具信息!W600="","",[6]道具信息!W600)</f>
        <v/>
      </c>
      <c r="X600" s="33" t="str">
        <f>IF([6]道具信息!X600="","",[6]道具信息!X600)</f>
        <v/>
      </c>
      <c r="Y600" s="33" t="str">
        <f>IF([6]道具信息!Y600="","",[6]道具信息!Y600)</f>
        <v/>
      </c>
      <c r="Z600" s="33" t="str">
        <f>IF([6]道具信息!Z600="","",[6]道具信息!Z600)</f>
        <v/>
      </c>
    </row>
    <row r="601" spans="1:26" x14ac:dyDescent="0.15">
      <c r="A601" s="33" t="str">
        <f>IF([6]道具信息!A601="","",[6]道具信息!A601)</f>
        <v/>
      </c>
      <c r="B601" s="33" t="str">
        <f>IF([6]道具信息!B601="","",[6]道具信息!B601)</f>
        <v/>
      </c>
      <c r="C601" s="33" t="str">
        <f>IF([6]道具信息!C601="","",[6]道具信息!C601)</f>
        <v/>
      </c>
      <c r="D601" s="33" t="str">
        <f>IF([6]道具信息!D601="","",[6]道具信息!D601)</f>
        <v/>
      </c>
      <c r="E601" s="33" t="str">
        <f>IF([6]道具信息!E601="","",[6]道具信息!E601)</f>
        <v/>
      </c>
      <c r="F601" s="33" t="str">
        <f>IF([6]道具信息!F601="","",[6]道具信息!F601)</f>
        <v/>
      </c>
      <c r="G601" s="33" t="str">
        <f>IF([6]道具信息!G601="","",[6]道具信息!G601)</f>
        <v/>
      </c>
      <c r="H601" s="33" t="str">
        <f>IF([6]道具信息!H601="","",[6]道具信息!H601)</f>
        <v/>
      </c>
      <c r="I601" s="33" t="str">
        <f>IF([6]道具信息!I601="","",[6]道具信息!I601)</f>
        <v/>
      </c>
      <c r="J601" s="33" t="str">
        <f>IF([6]道具信息!J601="","",[6]道具信息!J601)</f>
        <v/>
      </c>
      <c r="K601" s="33" t="str">
        <f>IF([6]道具信息!K601="","",[6]道具信息!K601)</f>
        <v/>
      </c>
      <c r="L601" s="33" t="str">
        <f>IF([6]道具信息!L601="","",[6]道具信息!L601)</f>
        <v/>
      </c>
      <c r="M601" s="33" t="str">
        <f>IF([6]道具信息!M601="","",[6]道具信息!M601)</f>
        <v/>
      </c>
      <c r="N601" s="33" t="str">
        <f>IF([6]道具信息!N601="","",[6]道具信息!N601)</f>
        <v/>
      </c>
      <c r="O601" s="33" t="str">
        <f>IF([6]道具信息!O601="","",[6]道具信息!O601)</f>
        <v/>
      </c>
      <c r="P601" s="33" t="str">
        <f>IF([6]道具信息!P601="","",[6]道具信息!P601)</f>
        <v/>
      </c>
      <c r="Q601" s="33" t="str">
        <f>IF([6]道具信息!Q601="","",[6]道具信息!Q601)</f>
        <v/>
      </c>
      <c r="R601" s="33" t="str">
        <f>IF([6]道具信息!R601="","",[6]道具信息!R601)</f>
        <v/>
      </c>
      <c r="S601" s="33" t="str">
        <f>IF([6]道具信息!S601="","",[6]道具信息!S601)</f>
        <v/>
      </c>
      <c r="T601" s="33" t="str">
        <f>IF([6]道具信息!T601="","",[6]道具信息!T601)</f>
        <v/>
      </c>
      <c r="U601" s="33" t="str">
        <f>IF([6]道具信息!U601="","",[6]道具信息!U601)</f>
        <v/>
      </c>
      <c r="V601" s="33" t="str">
        <f>IF([6]道具信息!V601="","",[6]道具信息!V601)</f>
        <v/>
      </c>
      <c r="W601" s="33" t="str">
        <f>IF([6]道具信息!W601="","",[6]道具信息!W601)</f>
        <v/>
      </c>
      <c r="X601" s="33" t="str">
        <f>IF([6]道具信息!X601="","",[6]道具信息!X601)</f>
        <v/>
      </c>
      <c r="Y601" s="33" t="str">
        <f>IF([6]道具信息!Y601="","",[6]道具信息!Y601)</f>
        <v/>
      </c>
      <c r="Z601" s="33" t="str">
        <f>IF([6]道具信息!Z601="","",[6]道具信息!Z601)</f>
        <v/>
      </c>
    </row>
    <row r="602" spans="1:26" x14ac:dyDescent="0.15">
      <c r="A602" s="33" t="str">
        <f>IF([6]道具信息!A602="","",[6]道具信息!A602)</f>
        <v/>
      </c>
      <c r="B602" s="33" t="str">
        <f>IF([6]道具信息!B602="","",[6]道具信息!B602)</f>
        <v/>
      </c>
      <c r="C602" s="33" t="str">
        <f>IF([6]道具信息!C602="","",[6]道具信息!C602)</f>
        <v/>
      </c>
      <c r="D602" s="33" t="str">
        <f>IF([6]道具信息!D602="","",[6]道具信息!D602)</f>
        <v/>
      </c>
      <c r="E602" s="33" t="str">
        <f>IF([6]道具信息!E602="","",[6]道具信息!E602)</f>
        <v/>
      </c>
      <c r="F602" s="33" t="str">
        <f>IF([6]道具信息!F602="","",[6]道具信息!F602)</f>
        <v/>
      </c>
      <c r="G602" s="33" t="str">
        <f>IF([6]道具信息!G602="","",[6]道具信息!G602)</f>
        <v/>
      </c>
      <c r="H602" s="33" t="str">
        <f>IF([6]道具信息!H602="","",[6]道具信息!H602)</f>
        <v/>
      </c>
      <c r="I602" s="33" t="str">
        <f>IF([6]道具信息!I602="","",[6]道具信息!I602)</f>
        <v/>
      </c>
      <c r="J602" s="33" t="str">
        <f>IF([6]道具信息!J602="","",[6]道具信息!J602)</f>
        <v/>
      </c>
      <c r="K602" s="33" t="str">
        <f>IF([6]道具信息!K602="","",[6]道具信息!K602)</f>
        <v/>
      </c>
      <c r="L602" s="33" t="str">
        <f>IF([6]道具信息!L602="","",[6]道具信息!L602)</f>
        <v/>
      </c>
      <c r="M602" s="33" t="str">
        <f>IF([6]道具信息!M602="","",[6]道具信息!M602)</f>
        <v/>
      </c>
      <c r="N602" s="33" t="str">
        <f>IF([6]道具信息!N602="","",[6]道具信息!N602)</f>
        <v/>
      </c>
      <c r="O602" s="33" t="str">
        <f>IF([6]道具信息!O602="","",[6]道具信息!O602)</f>
        <v/>
      </c>
      <c r="P602" s="33" t="str">
        <f>IF([6]道具信息!P602="","",[6]道具信息!P602)</f>
        <v/>
      </c>
      <c r="Q602" s="33" t="str">
        <f>IF([6]道具信息!Q602="","",[6]道具信息!Q602)</f>
        <v/>
      </c>
      <c r="R602" s="33" t="str">
        <f>IF([6]道具信息!R602="","",[6]道具信息!R602)</f>
        <v/>
      </c>
      <c r="S602" s="33" t="str">
        <f>IF([6]道具信息!S602="","",[6]道具信息!S602)</f>
        <v/>
      </c>
      <c r="T602" s="33" t="str">
        <f>IF([6]道具信息!T602="","",[6]道具信息!T602)</f>
        <v/>
      </c>
      <c r="U602" s="33" t="str">
        <f>IF([6]道具信息!U602="","",[6]道具信息!U602)</f>
        <v/>
      </c>
      <c r="V602" s="33" t="str">
        <f>IF([6]道具信息!V602="","",[6]道具信息!V602)</f>
        <v/>
      </c>
      <c r="W602" s="33" t="str">
        <f>IF([6]道具信息!W602="","",[6]道具信息!W602)</f>
        <v/>
      </c>
      <c r="X602" s="33" t="str">
        <f>IF([6]道具信息!X602="","",[6]道具信息!X602)</f>
        <v/>
      </c>
      <c r="Y602" s="33" t="str">
        <f>IF([6]道具信息!Y602="","",[6]道具信息!Y602)</f>
        <v/>
      </c>
      <c r="Z602" s="33" t="str">
        <f>IF([6]道具信息!Z602="","",[6]道具信息!Z602)</f>
        <v/>
      </c>
    </row>
    <row r="603" spans="1:26" x14ac:dyDescent="0.15">
      <c r="A603" s="33" t="str">
        <f>IF([6]道具信息!A603="","",[6]道具信息!A603)</f>
        <v/>
      </c>
      <c r="B603" s="33" t="str">
        <f>IF([6]道具信息!B603="","",[6]道具信息!B603)</f>
        <v/>
      </c>
      <c r="C603" s="33" t="str">
        <f>IF([6]道具信息!C603="","",[6]道具信息!C603)</f>
        <v/>
      </c>
      <c r="D603" s="33" t="str">
        <f>IF([6]道具信息!D603="","",[6]道具信息!D603)</f>
        <v/>
      </c>
      <c r="E603" s="33" t="str">
        <f>IF([6]道具信息!E603="","",[6]道具信息!E603)</f>
        <v/>
      </c>
      <c r="F603" s="33" t="str">
        <f>IF([6]道具信息!F603="","",[6]道具信息!F603)</f>
        <v/>
      </c>
      <c r="G603" s="33" t="str">
        <f>IF([6]道具信息!G603="","",[6]道具信息!G603)</f>
        <v/>
      </c>
      <c r="H603" s="33" t="str">
        <f>IF([6]道具信息!H603="","",[6]道具信息!H603)</f>
        <v/>
      </c>
      <c r="I603" s="33" t="str">
        <f>IF([6]道具信息!I603="","",[6]道具信息!I603)</f>
        <v/>
      </c>
      <c r="J603" s="33" t="str">
        <f>IF([6]道具信息!J603="","",[6]道具信息!J603)</f>
        <v/>
      </c>
      <c r="K603" s="33" t="str">
        <f>IF([6]道具信息!K603="","",[6]道具信息!K603)</f>
        <v/>
      </c>
      <c r="L603" s="33" t="str">
        <f>IF([6]道具信息!L603="","",[6]道具信息!L603)</f>
        <v/>
      </c>
      <c r="M603" s="33" t="str">
        <f>IF([6]道具信息!M603="","",[6]道具信息!M603)</f>
        <v/>
      </c>
      <c r="N603" s="33" t="str">
        <f>IF([6]道具信息!N603="","",[6]道具信息!N603)</f>
        <v/>
      </c>
      <c r="O603" s="33" t="str">
        <f>IF([6]道具信息!O603="","",[6]道具信息!O603)</f>
        <v/>
      </c>
      <c r="P603" s="33" t="str">
        <f>IF([6]道具信息!P603="","",[6]道具信息!P603)</f>
        <v/>
      </c>
      <c r="Q603" s="33" t="str">
        <f>IF([6]道具信息!Q603="","",[6]道具信息!Q603)</f>
        <v/>
      </c>
      <c r="R603" s="33" t="str">
        <f>IF([6]道具信息!R603="","",[6]道具信息!R603)</f>
        <v/>
      </c>
      <c r="S603" s="33" t="str">
        <f>IF([6]道具信息!S603="","",[6]道具信息!S603)</f>
        <v/>
      </c>
      <c r="T603" s="33" t="str">
        <f>IF([6]道具信息!T603="","",[6]道具信息!T603)</f>
        <v/>
      </c>
      <c r="U603" s="33" t="str">
        <f>IF([6]道具信息!U603="","",[6]道具信息!U603)</f>
        <v/>
      </c>
      <c r="V603" s="33" t="str">
        <f>IF([6]道具信息!V603="","",[6]道具信息!V603)</f>
        <v/>
      </c>
      <c r="W603" s="33" t="str">
        <f>IF([6]道具信息!W603="","",[6]道具信息!W603)</f>
        <v/>
      </c>
      <c r="X603" s="33" t="str">
        <f>IF([6]道具信息!X603="","",[6]道具信息!X603)</f>
        <v/>
      </c>
      <c r="Y603" s="33" t="str">
        <f>IF([6]道具信息!Y603="","",[6]道具信息!Y603)</f>
        <v/>
      </c>
      <c r="Z603" s="33" t="str">
        <f>IF([6]道具信息!Z603="","",[6]道具信息!Z603)</f>
        <v/>
      </c>
    </row>
    <row r="604" spans="1:26" x14ac:dyDescent="0.15">
      <c r="A604" s="33" t="str">
        <f>IF([6]道具信息!A604="","",[6]道具信息!A604)</f>
        <v/>
      </c>
      <c r="B604" s="33" t="str">
        <f>IF([6]道具信息!B604="","",[6]道具信息!B604)</f>
        <v/>
      </c>
      <c r="C604" s="33" t="str">
        <f>IF([6]道具信息!C604="","",[6]道具信息!C604)</f>
        <v/>
      </c>
      <c r="D604" s="33" t="str">
        <f>IF([6]道具信息!D604="","",[6]道具信息!D604)</f>
        <v/>
      </c>
      <c r="E604" s="33" t="str">
        <f>IF([6]道具信息!E604="","",[6]道具信息!E604)</f>
        <v/>
      </c>
      <c r="F604" s="33" t="str">
        <f>IF([6]道具信息!F604="","",[6]道具信息!F604)</f>
        <v/>
      </c>
      <c r="G604" s="33" t="str">
        <f>IF([6]道具信息!G604="","",[6]道具信息!G604)</f>
        <v/>
      </c>
      <c r="H604" s="33" t="str">
        <f>IF([6]道具信息!H604="","",[6]道具信息!H604)</f>
        <v/>
      </c>
      <c r="I604" s="33" t="str">
        <f>IF([6]道具信息!I604="","",[6]道具信息!I604)</f>
        <v/>
      </c>
      <c r="J604" s="33" t="str">
        <f>IF([6]道具信息!J604="","",[6]道具信息!J604)</f>
        <v/>
      </c>
      <c r="K604" s="33" t="str">
        <f>IF([6]道具信息!K604="","",[6]道具信息!K604)</f>
        <v/>
      </c>
      <c r="L604" s="33" t="str">
        <f>IF([6]道具信息!L604="","",[6]道具信息!L604)</f>
        <v/>
      </c>
      <c r="M604" s="33" t="str">
        <f>IF([6]道具信息!M604="","",[6]道具信息!M604)</f>
        <v/>
      </c>
      <c r="N604" s="33" t="str">
        <f>IF([6]道具信息!N604="","",[6]道具信息!N604)</f>
        <v/>
      </c>
      <c r="O604" s="33" t="str">
        <f>IF([6]道具信息!O604="","",[6]道具信息!O604)</f>
        <v/>
      </c>
      <c r="P604" s="33" t="str">
        <f>IF([6]道具信息!P604="","",[6]道具信息!P604)</f>
        <v/>
      </c>
      <c r="Q604" s="33" t="str">
        <f>IF([6]道具信息!Q604="","",[6]道具信息!Q604)</f>
        <v/>
      </c>
      <c r="R604" s="33" t="str">
        <f>IF([6]道具信息!R604="","",[6]道具信息!R604)</f>
        <v/>
      </c>
      <c r="S604" s="33" t="str">
        <f>IF([6]道具信息!S604="","",[6]道具信息!S604)</f>
        <v/>
      </c>
      <c r="T604" s="33" t="str">
        <f>IF([6]道具信息!T604="","",[6]道具信息!T604)</f>
        <v/>
      </c>
      <c r="U604" s="33" t="str">
        <f>IF([6]道具信息!U604="","",[6]道具信息!U604)</f>
        <v/>
      </c>
      <c r="V604" s="33" t="str">
        <f>IF([6]道具信息!V604="","",[6]道具信息!V604)</f>
        <v/>
      </c>
      <c r="W604" s="33" t="str">
        <f>IF([6]道具信息!W604="","",[6]道具信息!W604)</f>
        <v/>
      </c>
      <c r="X604" s="33" t="str">
        <f>IF([6]道具信息!X604="","",[6]道具信息!X604)</f>
        <v/>
      </c>
      <c r="Y604" s="33" t="str">
        <f>IF([6]道具信息!Y604="","",[6]道具信息!Y604)</f>
        <v/>
      </c>
      <c r="Z604" s="33" t="str">
        <f>IF([6]道具信息!Z604="","",[6]道具信息!Z604)</f>
        <v/>
      </c>
    </row>
    <row r="605" spans="1:26" x14ac:dyDescent="0.15">
      <c r="A605" s="33" t="str">
        <f>IF([6]道具信息!A605="","",[6]道具信息!A605)</f>
        <v/>
      </c>
      <c r="B605" s="33" t="str">
        <f>IF([6]道具信息!B605="","",[6]道具信息!B605)</f>
        <v/>
      </c>
      <c r="C605" s="33" t="str">
        <f>IF([6]道具信息!C605="","",[6]道具信息!C605)</f>
        <v/>
      </c>
      <c r="D605" s="33" t="str">
        <f>IF([6]道具信息!D605="","",[6]道具信息!D605)</f>
        <v/>
      </c>
      <c r="E605" s="33" t="str">
        <f>IF([6]道具信息!E605="","",[6]道具信息!E605)</f>
        <v/>
      </c>
      <c r="F605" s="33" t="str">
        <f>IF([6]道具信息!F605="","",[6]道具信息!F605)</f>
        <v/>
      </c>
      <c r="G605" s="33" t="str">
        <f>IF([6]道具信息!G605="","",[6]道具信息!G605)</f>
        <v/>
      </c>
      <c r="H605" s="33" t="str">
        <f>IF([6]道具信息!H605="","",[6]道具信息!H605)</f>
        <v/>
      </c>
      <c r="I605" s="33" t="str">
        <f>IF([6]道具信息!I605="","",[6]道具信息!I605)</f>
        <v/>
      </c>
      <c r="J605" s="33" t="str">
        <f>IF([6]道具信息!J605="","",[6]道具信息!J605)</f>
        <v/>
      </c>
      <c r="K605" s="33" t="str">
        <f>IF([6]道具信息!K605="","",[6]道具信息!K605)</f>
        <v/>
      </c>
      <c r="L605" s="33" t="str">
        <f>IF([6]道具信息!L605="","",[6]道具信息!L605)</f>
        <v/>
      </c>
      <c r="M605" s="33" t="str">
        <f>IF([6]道具信息!M605="","",[6]道具信息!M605)</f>
        <v/>
      </c>
      <c r="N605" s="33" t="str">
        <f>IF([6]道具信息!N605="","",[6]道具信息!N605)</f>
        <v/>
      </c>
      <c r="O605" s="33" t="str">
        <f>IF([6]道具信息!O605="","",[6]道具信息!O605)</f>
        <v/>
      </c>
      <c r="P605" s="33" t="str">
        <f>IF([6]道具信息!P605="","",[6]道具信息!P605)</f>
        <v/>
      </c>
      <c r="Q605" s="33" t="str">
        <f>IF([6]道具信息!Q605="","",[6]道具信息!Q605)</f>
        <v/>
      </c>
      <c r="R605" s="33" t="str">
        <f>IF([6]道具信息!R605="","",[6]道具信息!R605)</f>
        <v/>
      </c>
      <c r="S605" s="33" t="str">
        <f>IF([6]道具信息!S605="","",[6]道具信息!S605)</f>
        <v/>
      </c>
      <c r="T605" s="33" t="str">
        <f>IF([6]道具信息!T605="","",[6]道具信息!T605)</f>
        <v/>
      </c>
      <c r="U605" s="33" t="str">
        <f>IF([6]道具信息!U605="","",[6]道具信息!U605)</f>
        <v/>
      </c>
      <c r="V605" s="33" t="str">
        <f>IF([6]道具信息!V605="","",[6]道具信息!V605)</f>
        <v/>
      </c>
      <c r="W605" s="33" t="str">
        <f>IF([6]道具信息!W605="","",[6]道具信息!W605)</f>
        <v/>
      </c>
      <c r="X605" s="33" t="str">
        <f>IF([6]道具信息!X605="","",[6]道具信息!X605)</f>
        <v/>
      </c>
      <c r="Y605" s="33" t="str">
        <f>IF([6]道具信息!Y605="","",[6]道具信息!Y605)</f>
        <v/>
      </c>
      <c r="Z605" s="33" t="str">
        <f>IF([6]道具信息!Z605="","",[6]道具信息!Z605)</f>
        <v/>
      </c>
    </row>
    <row r="606" spans="1:26" x14ac:dyDescent="0.15">
      <c r="A606" s="33" t="str">
        <f>IF([6]道具信息!A606="","",[6]道具信息!A606)</f>
        <v/>
      </c>
      <c r="B606" s="33" t="str">
        <f>IF([6]道具信息!B606="","",[6]道具信息!B606)</f>
        <v/>
      </c>
      <c r="C606" s="33" t="str">
        <f>IF([6]道具信息!C606="","",[6]道具信息!C606)</f>
        <v/>
      </c>
      <c r="D606" s="33" t="str">
        <f>IF([6]道具信息!D606="","",[6]道具信息!D606)</f>
        <v/>
      </c>
      <c r="E606" s="33" t="str">
        <f>IF([6]道具信息!E606="","",[6]道具信息!E606)</f>
        <v/>
      </c>
      <c r="F606" s="33" t="str">
        <f>IF([6]道具信息!F606="","",[6]道具信息!F606)</f>
        <v/>
      </c>
      <c r="G606" s="33" t="str">
        <f>IF([6]道具信息!G606="","",[6]道具信息!G606)</f>
        <v/>
      </c>
      <c r="H606" s="33" t="str">
        <f>IF([6]道具信息!H606="","",[6]道具信息!H606)</f>
        <v/>
      </c>
      <c r="I606" s="33" t="str">
        <f>IF([6]道具信息!I606="","",[6]道具信息!I606)</f>
        <v/>
      </c>
      <c r="J606" s="33" t="str">
        <f>IF([6]道具信息!J606="","",[6]道具信息!J606)</f>
        <v/>
      </c>
      <c r="K606" s="33" t="str">
        <f>IF([6]道具信息!K606="","",[6]道具信息!K606)</f>
        <v/>
      </c>
      <c r="L606" s="33" t="str">
        <f>IF([6]道具信息!L606="","",[6]道具信息!L606)</f>
        <v/>
      </c>
      <c r="M606" s="33" t="str">
        <f>IF([6]道具信息!M606="","",[6]道具信息!M606)</f>
        <v/>
      </c>
      <c r="N606" s="33" t="str">
        <f>IF([6]道具信息!N606="","",[6]道具信息!N606)</f>
        <v/>
      </c>
      <c r="O606" s="33" t="str">
        <f>IF([6]道具信息!O606="","",[6]道具信息!O606)</f>
        <v/>
      </c>
      <c r="P606" s="33" t="str">
        <f>IF([6]道具信息!P606="","",[6]道具信息!P606)</f>
        <v/>
      </c>
      <c r="Q606" s="33" t="str">
        <f>IF([6]道具信息!Q606="","",[6]道具信息!Q606)</f>
        <v/>
      </c>
      <c r="R606" s="33" t="str">
        <f>IF([6]道具信息!R606="","",[6]道具信息!R606)</f>
        <v/>
      </c>
      <c r="S606" s="33" t="str">
        <f>IF([6]道具信息!S606="","",[6]道具信息!S606)</f>
        <v/>
      </c>
      <c r="T606" s="33" t="str">
        <f>IF([6]道具信息!T606="","",[6]道具信息!T606)</f>
        <v/>
      </c>
      <c r="U606" s="33" t="str">
        <f>IF([6]道具信息!U606="","",[6]道具信息!U606)</f>
        <v/>
      </c>
      <c r="V606" s="33" t="str">
        <f>IF([6]道具信息!V606="","",[6]道具信息!V606)</f>
        <v/>
      </c>
      <c r="W606" s="33" t="str">
        <f>IF([6]道具信息!W606="","",[6]道具信息!W606)</f>
        <v/>
      </c>
      <c r="X606" s="33" t="str">
        <f>IF([6]道具信息!X606="","",[6]道具信息!X606)</f>
        <v/>
      </c>
      <c r="Y606" s="33" t="str">
        <f>IF([6]道具信息!Y606="","",[6]道具信息!Y606)</f>
        <v/>
      </c>
      <c r="Z606" s="33" t="str">
        <f>IF([6]道具信息!Z606="","",[6]道具信息!Z606)</f>
        <v/>
      </c>
    </row>
    <row r="607" spans="1:26" x14ac:dyDescent="0.15">
      <c r="A607" s="33" t="str">
        <f>IF([6]道具信息!A607="","",[6]道具信息!A607)</f>
        <v/>
      </c>
      <c r="B607" s="33" t="str">
        <f>IF([6]道具信息!B607="","",[6]道具信息!B607)</f>
        <v/>
      </c>
      <c r="C607" s="33" t="str">
        <f>IF([6]道具信息!C607="","",[6]道具信息!C607)</f>
        <v/>
      </c>
      <c r="D607" s="33" t="str">
        <f>IF([6]道具信息!D607="","",[6]道具信息!D607)</f>
        <v/>
      </c>
      <c r="E607" s="33" t="str">
        <f>IF([6]道具信息!E607="","",[6]道具信息!E607)</f>
        <v/>
      </c>
      <c r="F607" s="33" t="str">
        <f>IF([6]道具信息!F607="","",[6]道具信息!F607)</f>
        <v/>
      </c>
      <c r="G607" s="33" t="str">
        <f>IF([6]道具信息!G607="","",[6]道具信息!G607)</f>
        <v/>
      </c>
      <c r="H607" s="33" t="str">
        <f>IF([6]道具信息!H607="","",[6]道具信息!H607)</f>
        <v/>
      </c>
      <c r="I607" s="33" t="str">
        <f>IF([6]道具信息!I607="","",[6]道具信息!I607)</f>
        <v/>
      </c>
      <c r="J607" s="33" t="str">
        <f>IF([6]道具信息!J607="","",[6]道具信息!J607)</f>
        <v/>
      </c>
      <c r="K607" s="33" t="str">
        <f>IF([6]道具信息!K607="","",[6]道具信息!K607)</f>
        <v/>
      </c>
      <c r="L607" s="33" t="str">
        <f>IF([6]道具信息!L607="","",[6]道具信息!L607)</f>
        <v/>
      </c>
      <c r="M607" s="33" t="str">
        <f>IF([6]道具信息!M607="","",[6]道具信息!M607)</f>
        <v/>
      </c>
      <c r="N607" s="33" t="str">
        <f>IF([6]道具信息!N607="","",[6]道具信息!N607)</f>
        <v/>
      </c>
      <c r="O607" s="33" t="str">
        <f>IF([6]道具信息!O607="","",[6]道具信息!O607)</f>
        <v/>
      </c>
      <c r="P607" s="33" t="str">
        <f>IF([6]道具信息!P607="","",[6]道具信息!P607)</f>
        <v/>
      </c>
      <c r="Q607" s="33" t="str">
        <f>IF([6]道具信息!Q607="","",[6]道具信息!Q607)</f>
        <v/>
      </c>
      <c r="R607" s="33" t="str">
        <f>IF([6]道具信息!R607="","",[6]道具信息!R607)</f>
        <v/>
      </c>
      <c r="S607" s="33" t="str">
        <f>IF([6]道具信息!S607="","",[6]道具信息!S607)</f>
        <v/>
      </c>
      <c r="T607" s="33" t="str">
        <f>IF([6]道具信息!T607="","",[6]道具信息!T607)</f>
        <v/>
      </c>
      <c r="U607" s="33" t="str">
        <f>IF([6]道具信息!U607="","",[6]道具信息!U607)</f>
        <v/>
      </c>
      <c r="V607" s="33" t="str">
        <f>IF([6]道具信息!V607="","",[6]道具信息!V607)</f>
        <v/>
      </c>
      <c r="W607" s="33" t="str">
        <f>IF([6]道具信息!W607="","",[6]道具信息!W607)</f>
        <v/>
      </c>
      <c r="X607" s="33" t="str">
        <f>IF([6]道具信息!X607="","",[6]道具信息!X607)</f>
        <v/>
      </c>
      <c r="Y607" s="33" t="str">
        <f>IF([6]道具信息!Y607="","",[6]道具信息!Y607)</f>
        <v/>
      </c>
      <c r="Z607" s="33" t="str">
        <f>IF([6]道具信息!Z607="","",[6]道具信息!Z607)</f>
        <v/>
      </c>
    </row>
    <row r="608" spans="1:26" x14ac:dyDescent="0.15">
      <c r="A608" s="33" t="str">
        <f>IF([6]道具信息!A608="","",[6]道具信息!A608)</f>
        <v/>
      </c>
      <c r="B608" s="33" t="str">
        <f>IF([6]道具信息!B608="","",[6]道具信息!B608)</f>
        <v/>
      </c>
      <c r="C608" s="33" t="str">
        <f>IF([6]道具信息!C608="","",[6]道具信息!C608)</f>
        <v/>
      </c>
      <c r="D608" s="33" t="str">
        <f>IF([6]道具信息!D608="","",[6]道具信息!D608)</f>
        <v/>
      </c>
      <c r="E608" s="33" t="str">
        <f>IF([6]道具信息!E608="","",[6]道具信息!E608)</f>
        <v/>
      </c>
      <c r="F608" s="33" t="str">
        <f>IF([6]道具信息!F608="","",[6]道具信息!F608)</f>
        <v/>
      </c>
      <c r="G608" s="33" t="str">
        <f>IF([6]道具信息!G608="","",[6]道具信息!G608)</f>
        <v/>
      </c>
      <c r="H608" s="33" t="str">
        <f>IF([6]道具信息!H608="","",[6]道具信息!H608)</f>
        <v/>
      </c>
      <c r="I608" s="33" t="str">
        <f>IF([6]道具信息!I608="","",[6]道具信息!I608)</f>
        <v/>
      </c>
      <c r="J608" s="33" t="str">
        <f>IF([6]道具信息!J608="","",[6]道具信息!J608)</f>
        <v/>
      </c>
      <c r="K608" s="33" t="str">
        <f>IF([6]道具信息!K608="","",[6]道具信息!K608)</f>
        <v/>
      </c>
      <c r="L608" s="33" t="str">
        <f>IF([6]道具信息!L608="","",[6]道具信息!L608)</f>
        <v/>
      </c>
      <c r="M608" s="33" t="str">
        <f>IF([6]道具信息!M608="","",[6]道具信息!M608)</f>
        <v/>
      </c>
      <c r="N608" s="33" t="str">
        <f>IF([6]道具信息!N608="","",[6]道具信息!N608)</f>
        <v/>
      </c>
      <c r="O608" s="33" t="str">
        <f>IF([6]道具信息!O608="","",[6]道具信息!O608)</f>
        <v/>
      </c>
      <c r="P608" s="33" t="str">
        <f>IF([6]道具信息!P608="","",[6]道具信息!P608)</f>
        <v/>
      </c>
      <c r="Q608" s="33" t="str">
        <f>IF([6]道具信息!Q608="","",[6]道具信息!Q608)</f>
        <v/>
      </c>
      <c r="R608" s="33" t="str">
        <f>IF([6]道具信息!R608="","",[6]道具信息!R608)</f>
        <v/>
      </c>
      <c r="S608" s="33" t="str">
        <f>IF([6]道具信息!S608="","",[6]道具信息!S608)</f>
        <v/>
      </c>
      <c r="T608" s="33" t="str">
        <f>IF([6]道具信息!T608="","",[6]道具信息!T608)</f>
        <v/>
      </c>
      <c r="U608" s="33" t="str">
        <f>IF([6]道具信息!U608="","",[6]道具信息!U608)</f>
        <v/>
      </c>
      <c r="V608" s="33" t="str">
        <f>IF([6]道具信息!V608="","",[6]道具信息!V608)</f>
        <v/>
      </c>
      <c r="W608" s="33" t="str">
        <f>IF([6]道具信息!W608="","",[6]道具信息!W608)</f>
        <v/>
      </c>
      <c r="X608" s="33" t="str">
        <f>IF([6]道具信息!X608="","",[6]道具信息!X608)</f>
        <v/>
      </c>
      <c r="Y608" s="33" t="str">
        <f>IF([6]道具信息!Y608="","",[6]道具信息!Y608)</f>
        <v/>
      </c>
      <c r="Z608" s="33" t="str">
        <f>IF([6]道具信息!Z608="","",[6]道具信息!Z608)</f>
        <v/>
      </c>
    </row>
    <row r="609" spans="1:26" x14ac:dyDescent="0.15">
      <c r="A609" s="33" t="str">
        <f>IF([6]道具信息!A609="","",[6]道具信息!A609)</f>
        <v/>
      </c>
      <c r="B609" s="33" t="str">
        <f>IF([6]道具信息!B609="","",[6]道具信息!B609)</f>
        <v/>
      </c>
      <c r="C609" s="33" t="str">
        <f>IF([6]道具信息!C609="","",[6]道具信息!C609)</f>
        <v/>
      </c>
      <c r="D609" s="33" t="str">
        <f>IF([6]道具信息!D609="","",[6]道具信息!D609)</f>
        <v/>
      </c>
      <c r="E609" s="33" t="str">
        <f>IF([6]道具信息!E609="","",[6]道具信息!E609)</f>
        <v/>
      </c>
      <c r="F609" s="33" t="str">
        <f>IF([6]道具信息!F609="","",[6]道具信息!F609)</f>
        <v/>
      </c>
      <c r="G609" s="33" t="str">
        <f>IF([6]道具信息!G609="","",[6]道具信息!G609)</f>
        <v/>
      </c>
      <c r="H609" s="33" t="str">
        <f>IF([6]道具信息!H609="","",[6]道具信息!H609)</f>
        <v/>
      </c>
      <c r="I609" s="33" t="str">
        <f>IF([6]道具信息!I609="","",[6]道具信息!I609)</f>
        <v/>
      </c>
      <c r="J609" s="33" t="str">
        <f>IF([6]道具信息!J609="","",[6]道具信息!J609)</f>
        <v/>
      </c>
      <c r="K609" s="33" t="str">
        <f>IF([6]道具信息!K609="","",[6]道具信息!K609)</f>
        <v/>
      </c>
      <c r="L609" s="33" t="str">
        <f>IF([6]道具信息!L609="","",[6]道具信息!L609)</f>
        <v/>
      </c>
      <c r="M609" s="33" t="str">
        <f>IF([6]道具信息!M609="","",[6]道具信息!M609)</f>
        <v/>
      </c>
      <c r="N609" s="33" t="str">
        <f>IF([6]道具信息!N609="","",[6]道具信息!N609)</f>
        <v/>
      </c>
      <c r="O609" s="33" t="str">
        <f>IF([6]道具信息!O609="","",[6]道具信息!O609)</f>
        <v/>
      </c>
      <c r="P609" s="33" t="str">
        <f>IF([6]道具信息!P609="","",[6]道具信息!P609)</f>
        <v/>
      </c>
      <c r="Q609" s="33" t="str">
        <f>IF([6]道具信息!Q609="","",[6]道具信息!Q609)</f>
        <v/>
      </c>
      <c r="R609" s="33" t="str">
        <f>IF([6]道具信息!R609="","",[6]道具信息!R609)</f>
        <v/>
      </c>
      <c r="S609" s="33" t="str">
        <f>IF([6]道具信息!S609="","",[6]道具信息!S609)</f>
        <v/>
      </c>
      <c r="T609" s="33" t="str">
        <f>IF([6]道具信息!T609="","",[6]道具信息!T609)</f>
        <v/>
      </c>
      <c r="U609" s="33" t="str">
        <f>IF([6]道具信息!U609="","",[6]道具信息!U609)</f>
        <v/>
      </c>
      <c r="V609" s="33" t="str">
        <f>IF([6]道具信息!V609="","",[6]道具信息!V609)</f>
        <v/>
      </c>
      <c r="W609" s="33" t="str">
        <f>IF([6]道具信息!W609="","",[6]道具信息!W609)</f>
        <v/>
      </c>
      <c r="X609" s="33" t="str">
        <f>IF([6]道具信息!X609="","",[6]道具信息!X609)</f>
        <v/>
      </c>
      <c r="Y609" s="33" t="str">
        <f>IF([6]道具信息!Y609="","",[6]道具信息!Y609)</f>
        <v/>
      </c>
      <c r="Z609" s="33" t="str">
        <f>IF([6]道具信息!Z609="","",[6]道具信息!Z609)</f>
        <v/>
      </c>
    </row>
    <row r="610" spans="1:26" x14ac:dyDescent="0.15">
      <c r="A610" s="33" t="str">
        <f>IF([6]道具信息!A610="","",[6]道具信息!A610)</f>
        <v/>
      </c>
      <c r="B610" s="33" t="str">
        <f>IF([6]道具信息!B610="","",[6]道具信息!B610)</f>
        <v/>
      </c>
      <c r="C610" s="33" t="str">
        <f>IF([6]道具信息!C610="","",[6]道具信息!C610)</f>
        <v/>
      </c>
      <c r="D610" s="33" t="str">
        <f>IF([6]道具信息!D610="","",[6]道具信息!D610)</f>
        <v/>
      </c>
      <c r="E610" s="33" t="str">
        <f>IF([6]道具信息!E610="","",[6]道具信息!E610)</f>
        <v/>
      </c>
      <c r="F610" s="33" t="str">
        <f>IF([6]道具信息!F610="","",[6]道具信息!F610)</f>
        <v/>
      </c>
      <c r="G610" s="33" t="str">
        <f>IF([6]道具信息!G610="","",[6]道具信息!G610)</f>
        <v/>
      </c>
      <c r="H610" s="33" t="str">
        <f>IF([6]道具信息!H610="","",[6]道具信息!H610)</f>
        <v/>
      </c>
      <c r="I610" s="33" t="str">
        <f>IF([6]道具信息!I610="","",[6]道具信息!I610)</f>
        <v/>
      </c>
      <c r="J610" s="33" t="str">
        <f>IF([6]道具信息!J610="","",[6]道具信息!J610)</f>
        <v/>
      </c>
      <c r="K610" s="33" t="str">
        <f>IF([6]道具信息!K610="","",[6]道具信息!K610)</f>
        <v/>
      </c>
      <c r="L610" s="33" t="str">
        <f>IF([6]道具信息!L610="","",[6]道具信息!L610)</f>
        <v/>
      </c>
      <c r="M610" s="33" t="str">
        <f>IF([6]道具信息!M610="","",[6]道具信息!M610)</f>
        <v/>
      </c>
      <c r="N610" s="33" t="str">
        <f>IF([6]道具信息!N610="","",[6]道具信息!N610)</f>
        <v/>
      </c>
      <c r="O610" s="33" t="str">
        <f>IF([6]道具信息!O610="","",[6]道具信息!O610)</f>
        <v/>
      </c>
      <c r="P610" s="33" t="str">
        <f>IF([6]道具信息!P610="","",[6]道具信息!P610)</f>
        <v/>
      </c>
      <c r="Q610" s="33" t="str">
        <f>IF([6]道具信息!Q610="","",[6]道具信息!Q610)</f>
        <v/>
      </c>
      <c r="R610" s="33" t="str">
        <f>IF([6]道具信息!R610="","",[6]道具信息!R610)</f>
        <v/>
      </c>
      <c r="S610" s="33" t="str">
        <f>IF([6]道具信息!S610="","",[6]道具信息!S610)</f>
        <v/>
      </c>
      <c r="T610" s="33" t="str">
        <f>IF([6]道具信息!T610="","",[6]道具信息!T610)</f>
        <v/>
      </c>
      <c r="U610" s="33" t="str">
        <f>IF([6]道具信息!U610="","",[6]道具信息!U610)</f>
        <v/>
      </c>
      <c r="V610" s="33" t="str">
        <f>IF([6]道具信息!V610="","",[6]道具信息!V610)</f>
        <v/>
      </c>
      <c r="W610" s="33" t="str">
        <f>IF([6]道具信息!W610="","",[6]道具信息!W610)</f>
        <v/>
      </c>
      <c r="X610" s="33" t="str">
        <f>IF([6]道具信息!X610="","",[6]道具信息!X610)</f>
        <v/>
      </c>
      <c r="Y610" s="33" t="str">
        <f>IF([6]道具信息!Y610="","",[6]道具信息!Y610)</f>
        <v/>
      </c>
      <c r="Z610" s="33" t="str">
        <f>IF([6]道具信息!Z610="","",[6]道具信息!Z610)</f>
        <v/>
      </c>
    </row>
    <row r="611" spans="1:26" x14ac:dyDescent="0.15">
      <c r="A611" s="33" t="str">
        <f>IF([6]道具信息!A611="","",[6]道具信息!A611)</f>
        <v/>
      </c>
      <c r="B611" s="33" t="str">
        <f>IF([6]道具信息!B611="","",[6]道具信息!B611)</f>
        <v/>
      </c>
      <c r="C611" s="33" t="str">
        <f>IF([6]道具信息!C611="","",[6]道具信息!C611)</f>
        <v/>
      </c>
      <c r="D611" s="33" t="str">
        <f>IF([6]道具信息!D611="","",[6]道具信息!D611)</f>
        <v/>
      </c>
      <c r="E611" s="33" t="str">
        <f>IF([6]道具信息!E611="","",[6]道具信息!E611)</f>
        <v/>
      </c>
      <c r="F611" s="33" t="str">
        <f>IF([6]道具信息!F611="","",[6]道具信息!F611)</f>
        <v/>
      </c>
      <c r="G611" s="33" t="str">
        <f>IF([6]道具信息!G611="","",[6]道具信息!G611)</f>
        <v/>
      </c>
      <c r="H611" s="33" t="str">
        <f>IF([6]道具信息!H611="","",[6]道具信息!H611)</f>
        <v/>
      </c>
      <c r="I611" s="33" t="str">
        <f>IF([6]道具信息!I611="","",[6]道具信息!I611)</f>
        <v/>
      </c>
      <c r="J611" s="33" t="str">
        <f>IF([6]道具信息!J611="","",[6]道具信息!J611)</f>
        <v/>
      </c>
      <c r="K611" s="33" t="str">
        <f>IF([6]道具信息!K611="","",[6]道具信息!K611)</f>
        <v/>
      </c>
      <c r="L611" s="33" t="str">
        <f>IF([6]道具信息!L611="","",[6]道具信息!L611)</f>
        <v/>
      </c>
      <c r="M611" s="33" t="str">
        <f>IF([6]道具信息!M611="","",[6]道具信息!M611)</f>
        <v/>
      </c>
      <c r="N611" s="33" t="str">
        <f>IF([6]道具信息!N611="","",[6]道具信息!N611)</f>
        <v/>
      </c>
      <c r="O611" s="33" t="str">
        <f>IF([6]道具信息!O611="","",[6]道具信息!O611)</f>
        <v/>
      </c>
      <c r="P611" s="33" t="str">
        <f>IF([6]道具信息!P611="","",[6]道具信息!P611)</f>
        <v/>
      </c>
      <c r="Q611" s="33" t="str">
        <f>IF([6]道具信息!Q611="","",[6]道具信息!Q611)</f>
        <v/>
      </c>
      <c r="R611" s="33" t="str">
        <f>IF([6]道具信息!R611="","",[6]道具信息!R611)</f>
        <v/>
      </c>
      <c r="S611" s="33" t="str">
        <f>IF([6]道具信息!S611="","",[6]道具信息!S611)</f>
        <v/>
      </c>
      <c r="T611" s="33" t="str">
        <f>IF([6]道具信息!T611="","",[6]道具信息!T611)</f>
        <v/>
      </c>
      <c r="U611" s="33" t="str">
        <f>IF([6]道具信息!U611="","",[6]道具信息!U611)</f>
        <v/>
      </c>
      <c r="V611" s="33" t="str">
        <f>IF([6]道具信息!V611="","",[6]道具信息!V611)</f>
        <v/>
      </c>
      <c r="W611" s="33" t="str">
        <f>IF([6]道具信息!W611="","",[6]道具信息!W611)</f>
        <v/>
      </c>
      <c r="X611" s="33" t="str">
        <f>IF([6]道具信息!X611="","",[6]道具信息!X611)</f>
        <v/>
      </c>
      <c r="Y611" s="33" t="str">
        <f>IF([6]道具信息!Y611="","",[6]道具信息!Y611)</f>
        <v/>
      </c>
      <c r="Z611" s="33" t="str">
        <f>IF([6]道具信息!Z611="","",[6]道具信息!Z611)</f>
        <v/>
      </c>
    </row>
    <row r="612" spans="1:26" x14ac:dyDescent="0.15">
      <c r="A612" s="33" t="str">
        <f>IF([6]道具信息!A612="","",[6]道具信息!A612)</f>
        <v/>
      </c>
      <c r="B612" s="33" t="str">
        <f>IF([6]道具信息!B612="","",[6]道具信息!B612)</f>
        <v/>
      </c>
      <c r="C612" s="33" t="str">
        <f>IF([6]道具信息!C612="","",[6]道具信息!C612)</f>
        <v/>
      </c>
      <c r="D612" s="33" t="str">
        <f>IF([6]道具信息!D612="","",[6]道具信息!D612)</f>
        <v/>
      </c>
      <c r="E612" s="33" t="str">
        <f>IF([6]道具信息!E612="","",[6]道具信息!E612)</f>
        <v/>
      </c>
      <c r="F612" s="33" t="str">
        <f>IF([6]道具信息!F612="","",[6]道具信息!F612)</f>
        <v/>
      </c>
      <c r="G612" s="33" t="str">
        <f>IF([6]道具信息!G612="","",[6]道具信息!G612)</f>
        <v/>
      </c>
      <c r="H612" s="33" t="str">
        <f>IF([6]道具信息!H612="","",[6]道具信息!H612)</f>
        <v/>
      </c>
      <c r="I612" s="33" t="str">
        <f>IF([6]道具信息!I612="","",[6]道具信息!I612)</f>
        <v/>
      </c>
      <c r="J612" s="33" t="str">
        <f>IF([6]道具信息!J612="","",[6]道具信息!J612)</f>
        <v/>
      </c>
      <c r="K612" s="33" t="str">
        <f>IF([6]道具信息!K612="","",[6]道具信息!K612)</f>
        <v/>
      </c>
      <c r="L612" s="33" t="str">
        <f>IF([6]道具信息!L612="","",[6]道具信息!L612)</f>
        <v/>
      </c>
      <c r="M612" s="33" t="str">
        <f>IF([6]道具信息!M612="","",[6]道具信息!M612)</f>
        <v/>
      </c>
      <c r="N612" s="33" t="str">
        <f>IF([6]道具信息!N612="","",[6]道具信息!N612)</f>
        <v/>
      </c>
      <c r="O612" s="33" t="str">
        <f>IF([6]道具信息!O612="","",[6]道具信息!O612)</f>
        <v/>
      </c>
      <c r="P612" s="33" t="str">
        <f>IF([6]道具信息!P612="","",[6]道具信息!P612)</f>
        <v/>
      </c>
      <c r="Q612" s="33" t="str">
        <f>IF([6]道具信息!Q612="","",[6]道具信息!Q612)</f>
        <v/>
      </c>
      <c r="R612" s="33" t="str">
        <f>IF([6]道具信息!R612="","",[6]道具信息!R612)</f>
        <v/>
      </c>
      <c r="S612" s="33" t="str">
        <f>IF([6]道具信息!S612="","",[6]道具信息!S612)</f>
        <v/>
      </c>
      <c r="T612" s="33" t="str">
        <f>IF([6]道具信息!T612="","",[6]道具信息!T612)</f>
        <v/>
      </c>
      <c r="U612" s="33" t="str">
        <f>IF([6]道具信息!U612="","",[6]道具信息!U612)</f>
        <v/>
      </c>
      <c r="V612" s="33" t="str">
        <f>IF([6]道具信息!V612="","",[6]道具信息!V612)</f>
        <v/>
      </c>
      <c r="W612" s="33" t="str">
        <f>IF([6]道具信息!W612="","",[6]道具信息!W612)</f>
        <v/>
      </c>
      <c r="X612" s="33" t="str">
        <f>IF([6]道具信息!X612="","",[6]道具信息!X612)</f>
        <v/>
      </c>
      <c r="Y612" s="33" t="str">
        <f>IF([6]道具信息!Y612="","",[6]道具信息!Y612)</f>
        <v/>
      </c>
      <c r="Z612" s="33" t="str">
        <f>IF([6]道具信息!Z612="","",[6]道具信息!Z612)</f>
        <v/>
      </c>
    </row>
    <row r="613" spans="1:26" x14ac:dyDescent="0.15">
      <c r="A613" s="33" t="str">
        <f>IF([6]道具信息!A613="","",[6]道具信息!A613)</f>
        <v/>
      </c>
      <c r="B613" s="33" t="str">
        <f>IF([6]道具信息!B613="","",[6]道具信息!B613)</f>
        <v/>
      </c>
      <c r="C613" s="33" t="str">
        <f>IF([6]道具信息!C613="","",[6]道具信息!C613)</f>
        <v/>
      </c>
      <c r="D613" s="33" t="str">
        <f>IF([6]道具信息!D613="","",[6]道具信息!D613)</f>
        <v/>
      </c>
      <c r="E613" s="33" t="str">
        <f>IF([6]道具信息!E613="","",[6]道具信息!E613)</f>
        <v/>
      </c>
      <c r="F613" s="33" t="str">
        <f>IF([6]道具信息!F613="","",[6]道具信息!F613)</f>
        <v/>
      </c>
      <c r="G613" s="33" t="str">
        <f>IF([6]道具信息!G613="","",[6]道具信息!G613)</f>
        <v/>
      </c>
      <c r="H613" s="33" t="str">
        <f>IF([6]道具信息!H613="","",[6]道具信息!H613)</f>
        <v/>
      </c>
      <c r="I613" s="33" t="str">
        <f>IF([6]道具信息!I613="","",[6]道具信息!I613)</f>
        <v/>
      </c>
      <c r="J613" s="33" t="str">
        <f>IF([6]道具信息!J613="","",[6]道具信息!J613)</f>
        <v/>
      </c>
      <c r="K613" s="33" t="str">
        <f>IF([6]道具信息!K613="","",[6]道具信息!K613)</f>
        <v/>
      </c>
      <c r="L613" s="33" t="str">
        <f>IF([6]道具信息!L613="","",[6]道具信息!L613)</f>
        <v/>
      </c>
      <c r="M613" s="33" t="str">
        <f>IF([6]道具信息!M613="","",[6]道具信息!M613)</f>
        <v/>
      </c>
      <c r="N613" s="33" t="str">
        <f>IF([6]道具信息!N613="","",[6]道具信息!N613)</f>
        <v/>
      </c>
      <c r="O613" s="33" t="str">
        <f>IF([6]道具信息!O613="","",[6]道具信息!O613)</f>
        <v/>
      </c>
      <c r="P613" s="33" t="str">
        <f>IF([6]道具信息!P613="","",[6]道具信息!P613)</f>
        <v/>
      </c>
      <c r="Q613" s="33" t="str">
        <f>IF([6]道具信息!Q613="","",[6]道具信息!Q613)</f>
        <v/>
      </c>
      <c r="R613" s="33" t="str">
        <f>IF([6]道具信息!R613="","",[6]道具信息!R613)</f>
        <v/>
      </c>
      <c r="S613" s="33" t="str">
        <f>IF([6]道具信息!S613="","",[6]道具信息!S613)</f>
        <v/>
      </c>
      <c r="T613" s="33" t="str">
        <f>IF([6]道具信息!T613="","",[6]道具信息!T613)</f>
        <v/>
      </c>
      <c r="U613" s="33" t="str">
        <f>IF([6]道具信息!U613="","",[6]道具信息!U613)</f>
        <v/>
      </c>
      <c r="V613" s="33" t="str">
        <f>IF([6]道具信息!V613="","",[6]道具信息!V613)</f>
        <v/>
      </c>
      <c r="W613" s="33" t="str">
        <f>IF([6]道具信息!W613="","",[6]道具信息!W613)</f>
        <v/>
      </c>
      <c r="X613" s="33" t="str">
        <f>IF([6]道具信息!X613="","",[6]道具信息!X613)</f>
        <v/>
      </c>
      <c r="Y613" s="33" t="str">
        <f>IF([6]道具信息!Y613="","",[6]道具信息!Y613)</f>
        <v/>
      </c>
      <c r="Z613" s="33" t="str">
        <f>IF([6]道具信息!Z613="","",[6]道具信息!Z613)</f>
        <v/>
      </c>
    </row>
    <row r="614" spans="1:26" x14ac:dyDescent="0.15">
      <c r="A614" s="33" t="str">
        <f>IF([6]道具信息!A614="","",[6]道具信息!A614)</f>
        <v/>
      </c>
      <c r="B614" s="33" t="str">
        <f>IF([6]道具信息!B614="","",[6]道具信息!B614)</f>
        <v/>
      </c>
      <c r="C614" s="33" t="str">
        <f>IF([6]道具信息!C614="","",[6]道具信息!C614)</f>
        <v/>
      </c>
      <c r="D614" s="33" t="str">
        <f>IF([6]道具信息!D614="","",[6]道具信息!D614)</f>
        <v/>
      </c>
      <c r="E614" s="33" t="str">
        <f>IF([6]道具信息!E614="","",[6]道具信息!E614)</f>
        <v/>
      </c>
      <c r="F614" s="33" t="str">
        <f>IF([6]道具信息!F614="","",[6]道具信息!F614)</f>
        <v/>
      </c>
      <c r="G614" s="33" t="str">
        <f>IF([6]道具信息!G614="","",[6]道具信息!G614)</f>
        <v/>
      </c>
      <c r="H614" s="33" t="str">
        <f>IF([6]道具信息!H614="","",[6]道具信息!H614)</f>
        <v/>
      </c>
      <c r="I614" s="33" t="str">
        <f>IF([6]道具信息!I614="","",[6]道具信息!I614)</f>
        <v/>
      </c>
      <c r="J614" s="33" t="str">
        <f>IF([6]道具信息!J614="","",[6]道具信息!J614)</f>
        <v/>
      </c>
      <c r="K614" s="33" t="str">
        <f>IF([6]道具信息!K614="","",[6]道具信息!K614)</f>
        <v/>
      </c>
      <c r="L614" s="33" t="str">
        <f>IF([6]道具信息!L614="","",[6]道具信息!L614)</f>
        <v/>
      </c>
      <c r="M614" s="33" t="str">
        <f>IF([6]道具信息!M614="","",[6]道具信息!M614)</f>
        <v/>
      </c>
      <c r="N614" s="33" t="str">
        <f>IF([6]道具信息!N614="","",[6]道具信息!N614)</f>
        <v/>
      </c>
      <c r="O614" s="33" t="str">
        <f>IF([6]道具信息!O614="","",[6]道具信息!O614)</f>
        <v/>
      </c>
      <c r="P614" s="33" t="str">
        <f>IF([6]道具信息!P614="","",[6]道具信息!P614)</f>
        <v/>
      </c>
      <c r="Q614" s="33" t="str">
        <f>IF([6]道具信息!Q614="","",[6]道具信息!Q614)</f>
        <v/>
      </c>
      <c r="R614" s="33" t="str">
        <f>IF([6]道具信息!R614="","",[6]道具信息!R614)</f>
        <v/>
      </c>
      <c r="S614" s="33" t="str">
        <f>IF([6]道具信息!S614="","",[6]道具信息!S614)</f>
        <v/>
      </c>
      <c r="T614" s="33" t="str">
        <f>IF([6]道具信息!T614="","",[6]道具信息!T614)</f>
        <v/>
      </c>
      <c r="U614" s="33" t="str">
        <f>IF([6]道具信息!U614="","",[6]道具信息!U614)</f>
        <v/>
      </c>
      <c r="V614" s="33" t="str">
        <f>IF([6]道具信息!V614="","",[6]道具信息!V614)</f>
        <v/>
      </c>
      <c r="W614" s="33" t="str">
        <f>IF([6]道具信息!W614="","",[6]道具信息!W614)</f>
        <v/>
      </c>
      <c r="X614" s="33" t="str">
        <f>IF([6]道具信息!X614="","",[6]道具信息!X614)</f>
        <v/>
      </c>
      <c r="Y614" s="33" t="str">
        <f>IF([6]道具信息!Y614="","",[6]道具信息!Y614)</f>
        <v/>
      </c>
      <c r="Z614" s="33" t="str">
        <f>IF([6]道具信息!Z614="","",[6]道具信息!Z614)</f>
        <v/>
      </c>
    </row>
    <row r="615" spans="1:26" x14ac:dyDescent="0.15">
      <c r="A615" s="33" t="str">
        <f>IF([6]道具信息!A615="","",[6]道具信息!A615)</f>
        <v/>
      </c>
      <c r="B615" s="33" t="str">
        <f>IF([6]道具信息!B615="","",[6]道具信息!B615)</f>
        <v/>
      </c>
      <c r="C615" s="33" t="str">
        <f>IF([6]道具信息!C615="","",[6]道具信息!C615)</f>
        <v/>
      </c>
      <c r="D615" s="33" t="str">
        <f>IF([6]道具信息!D615="","",[6]道具信息!D615)</f>
        <v/>
      </c>
      <c r="E615" s="33" t="str">
        <f>IF([6]道具信息!E615="","",[6]道具信息!E615)</f>
        <v/>
      </c>
      <c r="F615" s="33" t="str">
        <f>IF([6]道具信息!F615="","",[6]道具信息!F615)</f>
        <v/>
      </c>
      <c r="G615" s="33" t="str">
        <f>IF([6]道具信息!G615="","",[6]道具信息!G615)</f>
        <v/>
      </c>
      <c r="H615" s="33" t="str">
        <f>IF([6]道具信息!H615="","",[6]道具信息!H615)</f>
        <v/>
      </c>
      <c r="I615" s="33" t="str">
        <f>IF([6]道具信息!I615="","",[6]道具信息!I615)</f>
        <v/>
      </c>
      <c r="J615" s="33" t="str">
        <f>IF([6]道具信息!J615="","",[6]道具信息!J615)</f>
        <v/>
      </c>
      <c r="K615" s="33" t="str">
        <f>IF([6]道具信息!K615="","",[6]道具信息!K615)</f>
        <v/>
      </c>
      <c r="L615" s="33" t="str">
        <f>IF([6]道具信息!L615="","",[6]道具信息!L615)</f>
        <v/>
      </c>
      <c r="M615" s="33" t="str">
        <f>IF([6]道具信息!M615="","",[6]道具信息!M615)</f>
        <v/>
      </c>
      <c r="N615" s="33" t="str">
        <f>IF([6]道具信息!N615="","",[6]道具信息!N615)</f>
        <v/>
      </c>
      <c r="O615" s="33" t="str">
        <f>IF([6]道具信息!O615="","",[6]道具信息!O615)</f>
        <v/>
      </c>
      <c r="P615" s="33" t="str">
        <f>IF([6]道具信息!P615="","",[6]道具信息!P615)</f>
        <v/>
      </c>
      <c r="Q615" s="33" t="str">
        <f>IF([6]道具信息!Q615="","",[6]道具信息!Q615)</f>
        <v/>
      </c>
      <c r="R615" s="33" t="str">
        <f>IF([6]道具信息!R615="","",[6]道具信息!R615)</f>
        <v/>
      </c>
      <c r="S615" s="33" t="str">
        <f>IF([6]道具信息!S615="","",[6]道具信息!S615)</f>
        <v/>
      </c>
      <c r="T615" s="33" t="str">
        <f>IF([6]道具信息!T615="","",[6]道具信息!T615)</f>
        <v/>
      </c>
      <c r="U615" s="33" t="str">
        <f>IF([6]道具信息!U615="","",[6]道具信息!U615)</f>
        <v/>
      </c>
      <c r="V615" s="33" t="str">
        <f>IF([6]道具信息!V615="","",[6]道具信息!V615)</f>
        <v/>
      </c>
      <c r="W615" s="33" t="str">
        <f>IF([6]道具信息!W615="","",[6]道具信息!W615)</f>
        <v/>
      </c>
      <c r="X615" s="33" t="str">
        <f>IF([6]道具信息!X615="","",[6]道具信息!X615)</f>
        <v/>
      </c>
      <c r="Y615" s="33" t="str">
        <f>IF([6]道具信息!Y615="","",[6]道具信息!Y615)</f>
        <v/>
      </c>
      <c r="Z615" s="33" t="str">
        <f>IF([6]道具信息!Z615="","",[6]道具信息!Z615)</f>
        <v/>
      </c>
    </row>
    <row r="616" spans="1:26" x14ac:dyDescent="0.15">
      <c r="A616" s="33" t="str">
        <f>IF([6]道具信息!A616="","",[6]道具信息!A616)</f>
        <v/>
      </c>
      <c r="B616" s="33" t="str">
        <f>IF([6]道具信息!B616="","",[6]道具信息!B616)</f>
        <v/>
      </c>
      <c r="C616" s="33" t="str">
        <f>IF([6]道具信息!C616="","",[6]道具信息!C616)</f>
        <v/>
      </c>
      <c r="D616" s="33" t="str">
        <f>IF([6]道具信息!D616="","",[6]道具信息!D616)</f>
        <v/>
      </c>
      <c r="E616" s="33" t="str">
        <f>IF([6]道具信息!E616="","",[6]道具信息!E616)</f>
        <v/>
      </c>
      <c r="F616" s="33" t="str">
        <f>IF([6]道具信息!F616="","",[6]道具信息!F616)</f>
        <v/>
      </c>
      <c r="G616" s="33" t="str">
        <f>IF([6]道具信息!G616="","",[6]道具信息!G616)</f>
        <v/>
      </c>
      <c r="H616" s="33" t="str">
        <f>IF([6]道具信息!H616="","",[6]道具信息!H616)</f>
        <v/>
      </c>
      <c r="I616" s="33" t="str">
        <f>IF([6]道具信息!I616="","",[6]道具信息!I616)</f>
        <v/>
      </c>
      <c r="J616" s="33" t="str">
        <f>IF([6]道具信息!J616="","",[6]道具信息!J616)</f>
        <v/>
      </c>
      <c r="K616" s="33" t="str">
        <f>IF([6]道具信息!K616="","",[6]道具信息!K616)</f>
        <v/>
      </c>
      <c r="L616" s="33" t="str">
        <f>IF([6]道具信息!L616="","",[6]道具信息!L616)</f>
        <v/>
      </c>
      <c r="M616" s="33" t="str">
        <f>IF([6]道具信息!M616="","",[6]道具信息!M616)</f>
        <v/>
      </c>
      <c r="N616" s="33" t="str">
        <f>IF([6]道具信息!N616="","",[6]道具信息!N616)</f>
        <v/>
      </c>
      <c r="O616" s="33" t="str">
        <f>IF([6]道具信息!O616="","",[6]道具信息!O616)</f>
        <v/>
      </c>
      <c r="P616" s="33" t="str">
        <f>IF([6]道具信息!P616="","",[6]道具信息!P616)</f>
        <v/>
      </c>
      <c r="Q616" s="33" t="str">
        <f>IF([6]道具信息!Q616="","",[6]道具信息!Q616)</f>
        <v/>
      </c>
      <c r="R616" s="33" t="str">
        <f>IF([6]道具信息!R616="","",[6]道具信息!R616)</f>
        <v/>
      </c>
      <c r="S616" s="33" t="str">
        <f>IF([6]道具信息!S616="","",[6]道具信息!S616)</f>
        <v/>
      </c>
      <c r="T616" s="33" t="str">
        <f>IF([6]道具信息!T616="","",[6]道具信息!T616)</f>
        <v/>
      </c>
      <c r="U616" s="33" t="str">
        <f>IF([6]道具信息!U616="","",[6]道具信息!U616)</f>
        <v/>
      </c>
      <c r="V616" s="33" t="str">
        <f>IF([6]道具信息!V616="","",[6]道具信息!V616)</f>
        <v/>
      </c>
      <c r="W616" s="33" t="str">
        <f>IF([6]道具信息!W616="","",[6]道具信息!W616)</f>
        <v/>
      </c>
      <c r="X616" s="33" t="str">
        <f>IF([6]道具信息!X616="","",[6]道具信息!X616)</f>
        <v/>
      </c>
      <c r="Y616" s="33" t="str">
        <f>IF([6]道具信息!Y616="","",[6]道具信息!Y616)</f>
        <v/>
      </c>
      <c r="Z616" s="33" t="str">
        <f>IF([6]道具信息!Z616="","",[6]道具信息!Z616)</f>
        <v/>
      </c>
    </row>
    <row r="617" spans="1:26" x14ac:dyDescent="0.15">
      <c r="A617" s="33" t="str">
        <f>IF([6]道具信息!A617="","",[6]道具信息!A617)</f>
        <v/>
      </c>
      <c r="B617" s="33" t="str">
        <f>IF([6]道具信息!B617="","",[6]道具信息!B617)</f>
        <v/>
      </c>
      <c r="C617" s="33" t="str">
        <f>IF([6]道具信息!C617="","",[6]道具信息!C617)</f>
        <v/>
      </c>
      <c r="D617" s="33" t="str">
        <f>IF([6]道具信息!D617="","",[6]道具信息!D617)</f>
        <v/>
      </c>
      <c r="E617" s="33" t="str">
        <f>IF([6]道具信息!E617="","",[6]道具信息!E617)</f>
        <v/>
      </c>
      <c r="F617" s="33" t="str">
        <f>IF([6]道具信息!F617="","",[6]道具信息!F617)</f>
        <v/>
      </c>
      <c r="G617" s="33" t="str">
        <f>IF([6]道具信息!G617="","",[6]道具信息!G617)</f>
        <v/>
      </c>
      <c r="H617" s="33" t="str">
        <f>IF([6]道具信息!H617="","",[6]道具信息!H617)</f>
        <v/>
      </c>
      <c r="I617" s="33" t="str">
        <f>IF([6]道具信息!I617="","",[6]道具信息!I617)</f>
        <v/>
      </c>
      <c r="J617" s="33" t="str">
        <f>IF([6]道具信息!J617="","",[6]道具信息!J617)</f>
        <v/>
      </c>
      <c r="K617" s="33" t="str">
        <f>IF([6]道具信息!K617="","",[6]道具信息!K617)</f>
        <v/>
      </c>
      <c r="L617" s="33" t="str">
        <f>IF([6]道具信息!L617="","",[6]道具信息!L617)</f>
        <v/>
      </c>
      <c r="M617" s="33" t="str">
        <f>IF([6]道具信息!M617="","",[6]道具信息!M617)</f>
        <v/>
      </c>
      <c r="N617" s="33" t="str">
        <f>IF([6]道具信息!N617="","",[6]道具信息!N617)</f>
        <v/>
      </c>
      <c r="O617" s="33" t="str">
        <f>IF([6]道具信息!O617="","",[6]道具信息!O617)</f>
        <v/>
      </c>
      <c r="P617" s="33" t="str">
        <f>IF([6]道具信息!P617="","",[6]道具信息!P617)</f>
        <v/>
      </c>
      <c r="Q617" s="33" t="str">
        <f>IF([6]道具信息!Q617="","",[6]道具信息!Q617)</f>
        <v/>
      </c>
      <c r="R617" s="33" t="str">
        <f>IF([6]道具信息!R617="","",[6]道具信息!R617)</f>
        <v/>
      </c>
      <c r="S617" s="33" t="str">
        <f>IF([6]道具信息!S617="","",[6]道具信息!S617)</f>
        <v/>
      </c>
      <c r="T617" s="33" t="str">
        <f>IF([6]道具信息!T617="","",[6]道具信息!T617)</f>
        <v/>
      </c>
      <c r="U617" s="33" t="str">
        <f>IF([6]道具信息!U617="","",[6]道具信息!U617)</f>
        <v/>
      </c>
      <c r="V617" s="33" t="str">
        <f>IF([6]道具信息!V617="","",[6]道具信息!V617)</f>
        <v/>
      </c>
      <c r="W617" s="33" t="str">
        <f>IF([6]道具信息!W617="","",[6]道具信息!W617)</f>
        <v/>
      </c>
      <c r="X617" s="33" t="str">
        <f>IF([6]道具信息!X617="","",[6]道具信息!X617)</f>
        <v/>
      </c>
      <c r="Y617" s="33" t="str">
        <f>IF([6]道具信息!Y617="","",[6]道具信息!Y617)</f>
        <v/>
      </c>
      <c r="Z617" s="33" t="str">
        <f>IF([6]道具信息!Z617="","",[6]道具信息!Z617)</f>
        <v/>
      </c>
    </row>
    <row r="618" spans="1:26" x14ac:dyDescent="0.15">
      <c r="A618" s="33" t="str">
        <f>IF([6]道具信息!A618="","",[6]道具信息!A618)</f>
        <v/>
      </c>
      <c r="B618" s="33" t="str">
        <f>IF([6]道具信息!B618="","",[6]道具信息!B618)</f>
        <v/>
      </c>
      <c r="C618" s="33" t="str">
        <f>IF([6]道具信息!C618="","",[6]道具信息!C618)</f>
        <v/>
      </c>
      <c r="D618" s="33" t="str">
        <f>IF([6]道具信息!D618="","",[6]道具信息!D618)</f>
        <v/>
      </c>
      <c r="E618" s="33" t="str">
        <f>IF([6]道具信息!E618="","",[6]道具信息!E618)</f>
        <v/>
      </c>
      <c r="F618" s="33" t="str">
        <f>IF([6]道具信息!F618="","",[6]道具信息!F618)</f>
        <v/>
      </c>
      <c r="G618" s="33" t="str">
        <f>IF([6]道具信息!G618="","",[6]道具信息!G618)</f>
        <v/>
      </c>
      <c r="H618" s="33" t="str">
        <f>IF([6]道具信息!H618="","",[6]道具信息!H618)</f>
        <v/>
      </c>
      <c r="I618" s="33" t="str">
        <f>IF([6]道具信息!I618="","",[6]道具信息!I618)</f>
        <v/>
      </c>
      <c r="J618" s="33" t="str">
        <f>IF([6]道具信息!J618="","",[6]道具信息!J618)</f>
        <v/>
      </c>
      <c r="K618" s="33" t="str">
        <f>IF([6]道具信息!K618="","",[6]道具信息!K618)</f>
        <v/>
      </c>
      <c r="L618" s="33" t="str">
        <f>IF([6]道具信息!L618="","",[6]道具信息!L618)</f>
        <v/>
      </c>
      <c r="M618" s="33" t="str">
        <f>IF([6]道具信息!M618="","",[6]道具信息!M618)</f>
        <v/>
      </c>
      <c r="N618" s="33" t="str">
        <f>IF([6]道具信息!N618="","",[6]道具信息!N618)</f>
        <v/>
      </c>
      <c r="O618" s="33" t="str">
        <f>IF([6]道具信息!O618="","",[6]道具信息!O618)</f>
        <v/>
      </c>
      <c r="P618" s="33" t="str">
        <f>IF([6]道具信息!P618="","",[6]道具信息!P618)</f>
        <v/>
      </c>
      <c r="Q618" s="33" t="str">
        <f>IF([6]道具信息!Q618="","",[6]道具信息!Q618)</f>
        <v/>
      </c>
      <c r="R618" s="33" t="str">
        <f>IF([6]道具信息!R618="","",[6]道具信息!R618)</f>
        <v/>
      </c>
      <c r="S618" s="33" t="str">
        <f>IF([6]道具信息!S618="","",[6]道具信息!S618)</f>
        <v/>
      </c>
      <c r="T618" s="33" t="str">
        <f>IF([6]道具信息!T618="","",[6]道具信息!T618)</f>
        <v/>
      </c>
      <c r="U618" s="33" t="str">
        <f>IF([6]道具信息!U618="","",[6]道具信息!U618)</f>
        <v/>
      </c>
      <c r="V618" s="33" t="str">
        <f>IF([6]道具信息!V618="","",[6]道具信息!V618)</f>
        <v/>
      </c>
      <c r="W618" s="33" t="str">
        <f>IF([6]道具信息!W618="","",[6]道具信息!W618)</f>
        <v/>
      </c>
      <c r="X618" s="33" t="str">
        <f>IF([6]道具信息!X618="","",[6]道具信息!X618)</f>
        <v/>
      </c>
      <c r="Y618" s="33" t="str">
        <f>IF([6]道具信息!Y618="","",[6]道具信息!Y618)</f>
        <v/>
      </c>
      <c r="Z618" s="33" t="str">
        <f>IF([6]道具信息!Z618="","",[6]道具信息!Z618)</f>
        <v/>
      </c>
    </row>
    <row r="619" spans="1:26" x14ac:dyDescent="0.15">
      <c r="A619" s="33" t="str">
        <f>IF([6]道具信息!A619="","",[6]道具信息!A619)</f>
        <v/>
      </c>
      <c r="B619" s="33" t="str">
        <f>IF([6]道具信息!B619="","",[6]道具信息!B619)</f>
        <v/>
      </c>
      <c r="C619" s="33" t="str">
        <f>IF([6]道具信息!C619="","",[6]道具信息!C619)</f>
        <v/>
      </c>
      <c r="D619" s="33" t="str">
        <f>IF([6]道具信息!D619="","",[6]道具信息!D619)</f>
        <v/>
      </c>
      <c r="E619" s="33" t="str">
        <f>IF([6]道具信息!E619="","",[6]道具信息!E619)</f>
        <v/>
      </c>
      <c r="F619" s="33" t="str">
        <f>IF([6]道具信息!F619="","",[6]道具信息!F619)</f>
        <v/>
      </c>
      <c r="G619" s="33" t="str">
        <f>IF([6]道具信息!G619="","",[6]道具信息!G619)</f>
        <v/>
      </c>
      <c r="H619" s="33" t="str">
        <f>IF([6]道具信息!H619="","",[6]道具信息!H619)</f>
        <v/>
      </c>
      <c r="I619" s="33" t="str">
        <f>IF([6]道具信息!I619="","",[6]道具信息!I619)</f>
        <v/>
      </c>
      <c r="J619" s="33" t="str">
        <f>IF([6]道具信息!J619="","",[6]道具信息!J619)</f>
        <v/>
      </c>
      <c r="K619" s="33" t="str">
        <f>IF([6]道具信息!K619="","",[6]道具信息!K619)</f>
        <v/>
      </c>
      <c r="L619" s="33" t="str">
        <f>IF([6]道具信息!L619="","",[6]道具信息!L619)</f>
        <v/>
      </c>
      <c r="M619" s="33" t="str">
        <f>IF([6]道具信息!M619="","",[6]道具信息!M619)</f>
        <v/>
      </c>
      <c r="N619" s="33" t="str">
        <f>IF([6]道具信息!N619="","",[6]道具信息!N619)</f>
        <v/>
      </c>
      <c r="O619" s="33" t="str">
        <f>IF([6]道具信息!O619="","",[6]道具信息!O619)</f>
        <v/>
      </c>
      <c r="P619" s="33" t="str">
        <f>IF([6]道具信息!P619="","",[6]道具信息!P619)</f>
        <v/>
      </c>
      <c r="Q619" s="33" t="str">
        <f>IF([6]道具信息!Q619="","",[6]道具信息!Q619)</f>
        <v/>
      </c>
      <c r="R619" s="33" t="str">
        <f>IF([6]道具信息!R619="","",[6]道具信息!R619)</f>
        <v/>
      </c>
      <c r="S619" s="33" t="str">
        <f>IF([6]道具信息!S619="","",[6]道具信息!S619)</f>
        <v/>
      </c>
      <c r="T619" s="33" t="str">
        <f>IF([6]道具信息!T619="","",[6]道具信息!T619)</f>
        <v/>
      </c>
      <c r="U619" s="33" t="str">
        <f>IF([6]道具信息!U619="","",[6]道具信息!U619)</f>
        <v/>
      </c>
      <c r="V619" s="33" t="str">
        <f>IF([6]道具信息!V619="","",[6]道具信息!V619)</f>
        <v/>
      </c>
      <c r="W619" s="33" t="str">
        <f>IF([6]道具信息!W619="","",[6]道具信息!W619)</f>
        <v/>
      </c>
      <c r="X619" s="33" t="str">
        <f>IF([6]道具信息!X619="","",[6]道具信息!X619)</f>
        <v/>
      </c>
      <c r="Y619" s="33" t="str">
        <f>IF([6]道具信息!Y619="","",[6]道具信息!Y619)</f>
        <v/>
      </c>
      <c r="Z619" s="33" t="str">
        <f>IF([6]道具信息!Z619="","",[6]道具信息!Z619)</f>
        <v/>
      </c>
    </row>
    <row r="620" spans="1:26" x14ac:dyDescent="0.15">
      <c r="A620" s="33" t="str">
        <f>IF([6]道具信息!A620="","",[6]道具信息!A620)</f>
        <v/>
      </c>
      <c r="B620" s="33" t="str">
        <f>IF([6]道具信息!B620="","",[6]道具信息!B620)</f>
        <v/>
      </c>
      <c r="C620" s="33" t="str">
        <f>IF([6]道具信息!C620="","",[6]道具信息!C620)</f>
        <v/>
      </c>
      <c r="D620" s="33" t="str">
        <f>IF([6]道具信息!D620="","",[6]道具信息!D620)</f>
        <v/>
      </c>
      <c r="E620" s="33" t="str">
        <f>IF([6]道具信息!E620="","",[6]道具信息!E620)</f>
        <v/>
      </c>
      <c r="F620" s="33" t="str">
        <f>IF([6]道具信息!F620="","",[6]道具信息!F620)</f>
        <v/>
      </c>
      <c r="G620" s="33" t="str">
        <f>IF([6]道具信息!G620="","",[6]道具信息!G620)</f>
        <v/>
      </c>
      <c r="H620" s="33" t="str">
        <f>IF([6]道具信息!H620="","",[6]道具信息!H620)</f>
        <v/>
      </c>
      <c r="I620" s="33" t="str">
        <f>IF([6]道具信息!I620="","",[6]道具信息!I620)</f>
        <v/>
      </c>
      <c r="J620" s="33" t="str">
        <f>IF([6]道具信息!J620="","",[6]道具信息!J620)</f>
        <v/>
      </c>
      <c r="K620" s="33" t="str">
        <f>IF([6]道具信息!K620="","",[6]道具信息!K620)</f>
        <v/>
      </c>
      <c r="L620" s="33" t="str">
        <f>IF([6]道具信息!L620="","",[6]道具信息!L620)</f>
        <v/>
      </c>
      <c r="M620" s="33" t="str">
        <f>IF([6]道具信息!M620="","",[6]道具信息!M620)</f>
        <v/>
      </c>
      <c r="N620" s="33" t="str">
        <f>IF([6]道具信息!N620="","",[6]道具信息!N620)</f>
        <v/>
      </c>
      <c r="O620" s="33" t="str">
        <f>IF([6]道具信息!O620="","",[6]道具信息!O620)</f>
        <v/>
      </c>
      <c r="P620" s="33" t="str">
        <f>IF([6]道具信息!P620="","",[6]道具信息!P620)</f>
        <v/>
      </c>
      <c r="Q620" s="33" t="str">
        <f>IF([6]道具信息!Q620="","",[6]道具信息!Q620)</f>
        <v/>
      </c>
      <c r="R620" s="33" t="str">
        <f>IF([6]道具信息!R620="","",[6]道具信息!R620)</f>
        <v/>
      </c>
      <c r="S620" s="33" t="str">
        <f>IF([6]道具信息!S620="","",[6]道具信息!S620)</f>
        <v/>
      </c>
      <c r="T620" s="33" t="str">
        <f>IF([6]道具信息!T620="","",[6]道具信息!T620)</f>
        <v/>
      </c>
      <c r="U620" s="33" t="str">
        <f>IF([6]道具信息!U620="","",[6]道具信息!U620)</f>
        <v/>
      </c>
      <c r="V620" s="33" t="str">
        <f>IF([6]道具信息!V620="","",[6]道具信息!V620)</f>
        <v/>
      </c>
      <c r="W620" s="33" t="str">
        <f>IF([6]道具信息!W620="","",[6]道具信息!W620)</f>
        <v/>
      </c>
      <c r="X620" s="33" t="str">
        <f>IF([6]道具信息!X620="","",[6]道具信息!X620)</f>
        <v/>
      </c>
      <c r="Y620" s="33" t="str">
        <f>IF([6]道具信息!Y620="","",[6]道具信息!Y620)</f>
        <v/>
      </c>
      <c r="Z620" s="33" t="str">
        <f>IF([6]道具信息!Z620="","",[6]道具信息!Z620)</f>
        <v/>
      </c>
    </row>
    <row r="621" spans="1:26" x14ac:dyDescent="0.15">
      <c r="A621" s="33" t="str">
        <f>IF([6]道具信息!A621="","",[6]道具信息!A621)</f>
        <v/>
      </c>
      <c r="B621" s="33" t="str">
        <f>IF([6]道具信息!B621="","",[6]道具信息!B621)</f>
        <v/>
      </c>
      <c r="C621" s="33" t="str">
        <f>IF([6]道具信息!C621="","",[6]道具信息!C621)</f>
        <v/>
      </c>
      <c r="D621" s="33" t="str">
        <f>IF([6]道具信息!D621="","",[6]道具信息!D621)</f>
        <v/>
      </c>
      <c r="E621" s="33" t="str">
        <f>IF([6]道具信息!E621="","",[6]道具信息!E621)</f>
        <v/>
      </c>
      <c r="F621" s="33" t="str">
        <f>IF([6]道具信息!F621="","",[6]道具信息!F621)</f>
        <v/>
      </c>
      <c r="G621" s="33" t="str">
        <f>IF([6]道具信息!G621="","",[6]道具信息!G621)</f>
        <v/>
      </c>
      <c r="H621" s="33" t="str">
        <f>IF([6]道具信息!H621="","",[6]道具信息!H621)</f>
        <v/>
      </c>
      <c r="I621" s="33" t="str">
        <f>IF([6]道具信息!I621="","",[6]道具信息!I621)</f>
        <v/>
      </c>
      <c r="J621" s="33" t="str">
        <f>IF([6]道具信息!J621="","",[6]道具信息!J621)</f>
        <v/>
      </c>
      <c r="K621" s="33" t="str">
        <f>IF([6]道具信息!K621="","",[6]道具信息!K621)</f>
        <v/>
      </c>
      <c r="L621" s="33" t="str">
        <f>IF([6]道具信息!L621="","",[6]道具信息!L621)</f>
        <v/>
      </c>
      <c r="M621" s="33" t="str">
        <f>IF([6]道具信息!M621="","",[6]道具信息!M621)</f>
        <v/>
      </c>
      <c r="N621" s="33" t="str">
        <f>IF([6]道具信息!N621="","",[6]道具信息!N621)</f>
        <v/>
      </c>
      <c r="O621" s="33" t="str">
        <f>IF([6]道具信息!O621="","",[6]道具信息!O621)</f>
        <v/>
      </c>
      <c r="P621" s="33" t="str">
        <f>IF([6]道具信息!P621="","",[6]道具信息!P621)</f>
        <v/>
      </c>
      <c r="Q621" s="33" t="str">
        <f>IF([6]道具信息!Q621="","",[6]道具信息!Q621)</f>
        <v/>
      </c>
      <c r="R621" s="33" t="str">
        <f>IF([6]道具信息!R621="","",[6]道具信息!R621)</f>
        <v/>
      </c>
      <c r="S621" s="33" t="str">
        <f>IF([6]道具信息!S621="","",[6]道具信息!S621)</f>
        <v/>
      </c>
      <c r="T621" s="33" t="str">
        <f>IF([6]道具信息!T621="","",[6]道具信息!T621)</f>
        <v/>
      </c>
      <c r="U621" s="33" t="str">
        <f>IF([6]道具信息!U621="","",[6]道具信息!U621)</f>
        <v/>
      </c>
      <c r="V621" s="33" t="str">
        <f>IF([6]道具信息!V621="","",[6]道具信息!V621)</f>
        <v/>
      </c>
      <c r="W621" s="33" t="str">
        <f>IF([6]道具信息!W621="","",[6]道具信息!W621)</f>
        <v/>
      </c>
      <c r="X621" s="33" t="str">
        <f>IF([6]道具信息!X621="","",[6]道具信息!X621)</f>
        <v/>
      </c>
      <c r="Y621" s="33" t="str">
        <f>IF([6]道具信息!Y621="","",[6]道具信息!Y621)</f>
        <v/>
      </c>
      <c r="Z621" s="33" t="str">
        <f>IF([6]道具信息!Z621="","",[6]道具信息!Z621)</f>
        <v/>
      </c>
    </row>
    <row r="622" spans="1:26" x14ac:dyDescent="0.15">
      <c r="A622" s="33" t="str">
        <f>IF([6]道具信息!A622="","",[6]道具信息!A622)</f>
        <v/>
      </c>
      <c r="B622" s="33" t="str">
        <f>IF([6]道具信息!B622="","",[6]道具信息!B622)</f>
        <v/>
      </c>
      <c r="C622" s="33" t="str">
        <f>IF([6]道具信息!C622="","",[6]道具信息!C622)</f>
        <v/>
      </c>
      <c r="D622" s="33" t="str">
        <f>IF([6]道具信息!D622="","",[6]道具信息!D622)</f>
        <v/>
      </c>
      <c r="E622" s="33" t="str">
        <f>IF([6]道具信息!E622="","",[6]道具信息!E622)</f>
        <v/>
      </c>
      <c r="F622" s="33" t="str">
        <f>IF([6]道具信息!F622="","",[6]道具信息!F622)</f>
        <v/>
      </c>
      <c r="G622" s="33" t="str">
        <f>IF([6]道具信息!G622="","",[6]道具信息!G622)</f>
        <v/>
      </c>
      <c r="H622" s="33" t="str">
        <f>IF([6]道具信息!H622="","",[6]道具信息!H622)</f>
        <v/>
      </c>
      <c r="I622" s="33" t="str">
        <f>IF([6]道具信息!I622="","",[6]道具信息!I622)</f>
        <v/>
      </c>
      <c r="J622" s="33" t="str">
        <f>IF([6]道具信息!J622="","",[6]道具信息!J622)</f>
        <v/>
      </c>
      <c r="K622" s="33" t="str">
        <f>IF([6]道具信息!K622="","",[6]道具信息!K622)</f>
        <v/>
      </c>
      <c r="L622" s="33" t="str">
        <f>IF([6]道具信息!L622="","",[6]道具信息!L622)</f>
        <v/>
      </c>
      <c r="M622" s="33" t="str">
        <f>IF([6]道具信息!M622="","",[6]道具信息!M622)</f>
        <v/>
      </c>
      <c r="N622" s="33" t="str">
        <f>IF([6]道具信息!N622="","",[6]道具信息!N622)</f>
        <v/>
      </c>
      <c r="O622" s="33" t="str">
        <f>IF([6]道具信息!O622="","",[6]道具信息!O622)</f>
        <v/>
      </c>
      <c r="P622" s="33" t="str">
        <f>IF([6]道具信息!P622="","",[6]道具信息!P622)</f>
        <v/>
      </c>
      <c r="Q622" s="33" t="str">
        <f>IF([6]道具信息!Q622="","",[6]道具信息!Q622)</f>
        <v/>
      </c>
      <c r="R622" s="33" t="str">
        <f>IF([6]道具信息!R622="","",[6]道具信息!R622)</f>
        <v/>
      </c>
      <c r="S622" s="33" t="str">
        <f>IF([6]道具信息!S622="","",[6]道具信息!S622)</f>
        <v/>
      </c>
      <c r="T622" s="33" t="str">
        <f>IF([6]道具信息!T622="","",[6]道具信息!T622)</f>
        <v/>
      </c>
      <c r="U622" s="33" t="str">
        <f>IF([6]道具信息!U622="","",[6]道具信息!U622)</f>
        <v/>
      </c>
      <c r="V622" s="33" t="str">
        <f>IF([6]道具信息!V622="","",[6]道具信息!V622)</f>
        <v/>
      </c>
      <c r="W622" s="33" t="str">
        <f>IF([6]道具信息!W622="","",[6]道具信息!W622)</f>
        <v/>
      </c>
      <c r="X622" s="33" t="str">
        <f>IF([6]道具信息!X622="","",[6]道具信息!X622)</f>
        <v/>
      </c>
      <c r="Y622" s="33" t="str">
        <f>IF([6]道具信息!Y622="","",[6]道具信息!Y622)</f>
        <v/>
      </c>
      <c r="Z622" s="33" t="str">
        <f>IF([6]道具信息!Z622="","",[6]道具信息!Z622)</f>
        <v/>
      </c>
    </row>
    <row r="623" spans="1:26" x14ac:dyDescent="0.15">
      <c r="A623" s="33" t="str">
        <f>IF([6]道具信息!A623="","",[6]道具信息!A623)</f>
        <v/>
      </c>
      <c r="B623" s="33" t="str">
        <f>IF([6]道具信息!B623="","",[6]道具信息!B623)</f>
        <v/>
      </c>
      <c r="C623" s="33" t="str">
        <f>IF([6]道具信息!C623="","",[6]道具信息!C623)</f>
        <v/>
      </c>
      <c r="D623" s="33" t="str">
        <f>IF([6]道具信息!D623="","",[6]道具信息!D623)</f>
        <v/>
      </c>
      <c r="E623" s="33" t="str">
        <f>IF([6]道具信息!E623="","",[6]道具信息!E623)</f>
        <v/>
      </c>
      <c r="F623" s="33" t="str">
        <f>IF([6]道具信息!F623="","",[6]道具信息!F623)</f>
        <v/>
      </c>
      <c r="G623" s="33" t="str">
        <f>IF([6]道具信息!G623="","",[6]道具信息!G623)</f>
        <v/>
      </c>
      <c r="H623" s="33" t="str">
        <f>IF([6]道具信息!H623="","",[6]道具信息!H623)</f>
        <v/>
      </c>
      <c r="I623" s="33" t="str">
        <f>IF([6]道具信息!I623="","",[6]道具信息!I623)</f>
        <v/>
      </c>
      <c r="J623" s="33" t="str">
        <f>IF([6]道具信息!J623="","",[6]道具信息!J623)</f>
        <v/>
      </c>
      <c r="K623" s="33" t="str">
        <f>IF([6]道具信息!K623="","",[6]道具信息!K623)</f>
        <v/>
      </c>
      <c r="L623" s="33" t="str">
        <f>IF([6]道具信息!L623="","",[6]道具信息!L623)</f>
        <v/>
      </c>
      <c r="M623" s="33" t="str">
        <f>IF([6]道具信息!M623="","",[6]道具信息!M623)</f>
        <v/>
      </c>
      <c r="N623" s="33" t="str">
        <f>IF([6]道具信息!N623="","",[6]道具信息!N623)</f>
        <v/>
      </c>
      <c r="O623" s="33" t="str">
        <f>IF([6]道具信息!O623="","",[6]道具信息!O623)</f>
        <v/>
      </c>
      <c r="P623" s="33" t="str">
        <f>IF([6]道具信息!P623="","",[6]道具信息!P623)</f>
        <v/>
      </c>
      <c r="Q623" s="33" t="str">
        <f>IF([6]道具信息!Q623="","",[6]道具信息!Q623)</f>
        <v/>
      </c>
      <c r="R623" s="33" t="str">
        <f>IF([6]道具信息!R623="","",[6]道具信息!R623)</f>
        <v/>
      </c>
      <c r="S623" s="33" t="str">
        <f>IF([6]道具信息!S623="","",[6]道具信息!S623)</f>
        <v/>
      </c>
      <c r="T623" s="33" t="str">
        <f>IF([6]道具信息!T623="","",[6]道具信息!T623)</f>
        <v/>
      </c>
      <c r="U623" s="33" t="str">
        <f>IF([6]道具信息!U623="","",[6]道具信息!U623)</f>
        <v/>
      </c>
      <c r="V623" s="33" t="str">
        <f>IF([6]道具信息!V623="","",[6]道具信息!V623)</f>
        <v/>
      </c>
      <c r="W623" s="33" t="str">
        <f>IF([6]道具信息!W623="","",[6]道具信息!W623)</f>
        <v/>
      </c>
      <c r="X623" s="33" t="str">
        <f>IF([6]道具信息!X623="","",[6]道具信息!X623)</f>
        <v/>
      </c>
      <c r="Y623" s="33" t="str">
        <f>IF([6]道具信息!Y623="","",[6]道具信息!Y623)</f>
        <v/>
      </c>
      <c r="Z623" s="33" t="str">
        <f>IF([6]道具信息!Z623="","",[6]道具信息!Z623)</f>
        <v/>
      </c>
    </row>
    <row r="624" spans="1:26" x14ac:dyDescent="0.15">
      <c r="A624" s="33" t="str">
        <f>IF([6]道具信息!A624="","",[6]道具信息!A624)</f>
        <v/>
      </c>
      <c r="B624" s="33" t="str">
        <f>IF([6]道具信息!B624="","",[6]道具信息!B624)</f>
        <v/>
      </c>
      <c r="C624" s="33" t="str">
        <f>IF([6]道具信息!C624="","",[6]道具信息!C624)</f>
        <v/>
      </c>
      <c r="D624" s="33" t="str">
        <f>IF([6]道具信息!D624="","",[6]道具信息!D624)</f>
        <v/>
      </c>
      <c r="E624" s="33" t="str">
        <f>IF([6]道具信息!E624="","",[6]道具信息!E624)</f>
        <v/>
      </c>
      <c r="F624" s="33" t="str">
        <f>IF([6]道具信息!F624="","",[6]道具信息!F624)</f>
        <v/>
      </c>
      <c r="G624" s="33" t="str">
        <f>IF([6]道具信息!G624="","",[6]道具信息!G624)</f>
        <v/>
      </c>
      <c r="H624" s="33" t="str">
        <f>IF([6]道具信息!H624="","",[6]道具信息!H624)</f>
        <v/>
      </c>
      <c r="I624" s="33" t="str">
        <f>IF([6]道具信息!I624="","",[6]道具信息!I624)</f>
        <v/>
      </c>
      <c r="J624" s="33" t="str">
        <f>IF([6]道具信息!J624="","",[6]道具信息!J624)</f>
        <v/>
      </c>
      <c r="K624" s="33" t="str">
        <f>IF([6]道具信息!K624="","",[6]道具信息!K624)</f>
        <v/>
      </c>
      <c r="L624" s="33" t="str">
        <f>IF([6]道具信息!L624="","",[6]道具信息!L624)</f>
        <v/>
      </c>
      <c r="M624" s="33" t="str">
        <f>IF([6]道具信息!M624="","",[6]道具信息!M624)</f>
        <v/>
      </c>
      <c r="N624" s="33" t="str">
        <f>IF([6]道具信息!N624="","",[6]道具信息!N624)</f>
        <v/>
      </c>
      <c r="O624" s="33" t="str">
        <f>IF([6]道具信息!O624="","",[6]道具信息!O624)</f>
        <v/>
      </c>
      <c r="P624" s="33" t="str">
        <f>IF([6]道具信息!P624="","",[6]道具信息!P624)</f>
        <v/>
      </c>
      <c r="Q624" s="33" t="str">
        <f>IF([6]道具信息!Q624="","",[6]道具信息!Q624)</f>
        <v/>
      </c>
      <c r="R624" s="33" t="str">
        <f>IF([6]道具信息!R624="","",[6]道具信息!R624)</f>
        <v/>
      </c>
      <c r="S624" s="33" t="str">
        <f>IF([6]道具信息!S624="","",[6]道具信息!S624)</f>
        <v/>
      </c>
      <c r="T624" s="33" t="str">
        <f>IF([6]道具信息!T624="","",[6]道具信息!T624)</f>
        <v/>
      </c>
      <c r="U624" s="33" t="str">
        <f>IF([6]道具信息!U624="","",[6]道具信息!U624)</f>
        <v/>
      </c>
      <c r="V624" s="33" t="str">
        <f>IF([6]道具信息!V624="","",[6]道具信息!V624)</f>
        <v/>
      </c>
      <c r="W624" s="33" t="str">
        <f>IF([6]道具信息!W624="","",[6]道具信息!W624)</f>
        <v/>
      </c>
      <c r="X624" s="33" t="str">
        <f>IF([6]道具信息!X624="","",[6]道具信息!X624)</f>
        <v/>
      </c>
      <c r="Y624" s="33" t="str">
        <f>IF([6]道具信息!Y624="","",[6]道具信息!Y624)</f>
        <v/>
      </c>
      <c r="Z624" s="33" t="str">
        <f>IF([6]道具信息!Z624="","",[6]道具信息!Z624)</f>
        <v/>
      </c>
    </row>
    <row r="625" spans="1:26" x14ac:dyDescent="0.15">
      <c r="A625" s="33" t="str">
        <f>IF([6]道具信息!A625="","",[6]道具信息!A625)</f>
        <v/>
      </c>
      <c r="B625" s="33" t="str">
        <f>IF([6]道具信息!B625="","",[6]道具信息!B625)</f>
        <v/>
      </c>
      <c r="C625" s="33" t="str">
        <f>IF([6]道具信息!C625="","",[6]道具信息!C625)</f>
        <v/>
      </c>
      <c r="D625" s="33" t="str">
        <f>IF([6]道具信息!D625="","",[6]道具信息!D625)</f>
        <v/>
      </c>
      <c r="E625" s="33" t="str">
        <f>IF([6]道具信息!E625="","",[6]道具信息!E625)</f>
        <v/>
      </c>
      <c r="F625" s="33" t="str">
        <f>IF([6]道具信息!F625="","",[6]道具信息!F625)</f>
        <v/>
      </c>
      <c r="G625" s="33" t="str">
        <f>IF([6]道具信息!G625="","",[6]道具信息!G625)</f>
        <v/>
      </c>
      <c r="H625" s="33" t="str">
        <f>IF([6]道具信息!H625="","",[6]道具信息!H625)</f>
        <v/>
      </c>
      <c r="I625" s="33" t="str">
        <f>IF([6]道具信息!I625="","",[6]道具信息!I625)</f>
        <v/>
      </c>
      <c r="J625" s="33" t="str">
        <f>IF([6]道具信息!J625="","",[6]道具信息!J625)</f>
        <v/>
      </c>
      <c r="K625" s="33" t="str">
        <f>IF([6]道具信息!K625="","",[6]道具信息!K625)</f>
        <v/>
      </c>
      <c r="L625" s="33" t="str">
        <f>IF([6]道具信息!L625="","",[6]道具信息!L625)</f>
        <v/>
      </c>
      <c r="M625" s="33" t="str">
        <f>IF([6]道具信息!M625="","",[6]道具信息!M625)</f>
        <v/>
      </c>
      <c r="N625" s="33" t="str">
        <f>IF([6]道具信息!N625="","",[6]道具信息!N625)</f>
        <v/>
      </c>
      <c r="O625" s="33" t="str">
        <f>IF([6]道具信息!O625="","",[6]道具信息!O625)</f>
        <v/>
      </c>
      <c r="P625" s="33" t="str">
        <f>IF([6]道具信息!P625="","",[6]道具信息!P625)</f>
        <v/>
      </c>
      <c r="Q625" s="33" t="str">
        <f>IF([6]道具信息!Q625="","",[6]道具信息!Q625)</f>
        <v/>
      </c>
      <c r="R625" s="33" t="str">
        <f>IF([6]道具信息!R625="","",[6]道具信息!R625)</f>
        <v/>
      </c>
      <c r="S625" s="33" t="str">
        <f>IF([6]道具信息!S625="","",[6]道具信息!S625)</f>
        <v/>
      </c>
      <c r="T625" s="33" t="str">
        <f>IF([6]道具信息!T625="","",[6]道具信息!T625)</f>
        <v/>
      </c>
      <c r="U625" s="33" t="str">
        <f>IF([6]道具信息!U625="","",[6]道具信息!U625)</f>
        <v/>
      </c>
      <c r="V625" s="33" t="str">
        <f>IF([6]道具信息!V625="","",[6]道具信息!V625)</f>
        <v/>
      </c>
      <c r="W625" s="33" t="str">
        <f>IF([6]道具信息!W625="","",[6]道具信息!W625)</f>
        <v/>
      </c>
      <c r="X625" s="33" t="str">
        <f>IF([6]道具信息!X625="","",[6]道具信息!X625)</f>
        <v/>
      </c>
      <c r="Y625" s="33" t="str">
        <f>IF([6]道具信息!Y625="","",[6]道具信息!Y625)</f>
        <v/>
      </c>
      <c r="Z625" s="33" t="str">
        <f>IF([6]道具信息!Z625="","",[6]道具信息!Z625)</f>
        <v/>
      </c>
    </row>
    <row r="626" spans="1:26" x14ac:dyDescent="0.15">
      <c r="A626" s="33" t="str">
        <f>IF([6]道具信息!A626="","",[6]道具信息!A626)</f>
        <v/>
      </c>
      <c r="B626" s="33" t="str">
        <f>IF([6]道具信息!B626="","",[6]道具信息!B626)</f>
        <v/>
      </c>
      <c r="C626" s="33" t="str">
        <f>IF([6]道具信息!C626="","",[6]道具信息!C626)</f>
        <v/>
      </c>
      <c r="D626" s="33" t="str">
        <f>IF([6]道具信息!D626="","",[6]道具信息!D626)</f>
        <v/>
      </c>
      <c r="E626" s="33" t="str">
        <f>IF([6]道具信息!E626="","",[6]道具信息!E626)</f>
        <v/>
      </c>
      <c r="F626" s="33" t="str">
        <f>IF([6]道具信息!F626="","",[6]道具信息!F626)</f>
        <v/>
      </c>
      <c r="G626" s="33" t="str">
        <f>IF([6]道具信息!G626="","",[6]道具信息!G626)</f>
        <v/>
      </c>
      <c r="H626" s="33" t="str">
        <f>IF([6]道具信息!H626="","",[6]道具信息!H626)</f>
        <v/>
      </c>
      <c r="I626" s="33" t="str">
        <f>IF([6]道具信息!I626="","",[6]道具信息!I626)</f>
        <v/>
      </c>
      <c r="J626" s="33" t="str">
        <f>IF([6]道具信息!J626="","",[6]道具信息!J626)</f>
        <v/>
      </c>
      <c r="K626" s="33" t="str">
        <f>IF([6]道具信息!K626="","",[6]道具信息!K626)</f>
        <v/>
      </c>
      <c r="L626" s="33" t="str">
        <f>IF([6]道具信息!L626="","",[6]道具信息!L626)</f>
        <v/>
      </c>
      <c r="M626" s="33" t="str">
        <f>IF([6]道具信息!M626="","",[6]道具信息!M626)</f>
        <v/>
      </c>
      <c r="N626" s="33" t="str">
        <f>IF([6]道具信息!N626="","",[6]道具信息!N626)</f>
        <v/>
      </c>
      <c r="O626" s="33" t="str">
        <f>IF([6]道具信息!O626="","",[6]道具信息!O626)</f>
        <v/>
      </c>
      <c r="P626" s="33" t="str">
        <f>IF([6]道具信息!P626="","",[6]道具信息!P626)</f>
        <v/>
      </c>
      <c r="Q626" s="33" t="str">
        <f>IF([6]道具信息!Q626="","",[6]道具信息!Q626)</f>
        <v/>
      </c>
      <c r="R626" s="33" t="str">
        <f>IF([6]道具信息!R626="","",[6]道具信息!R626)</f>
        <v/>
      </c>
      <c r="S626" s="33" t="str">
        <f>IF([6]道具信息!S626="","",[6]道具信息!S626)</f>
        <v/>
      </c>
      <c r="T626" s="33" t="str">
        <f>IF([6]道具信息!T626="","",[6]道具信息!T626)</f>
        <v/>
      </c>
      <c r="U626" s="33" t="str">
        <f>IF([6]道具信息!U626="","",[6]道具信息!U626)</f>
        <v/>
      </c>
      <c r="V626" s="33" t="str">
        <f>IF([6]道具信息!V626="","",[6]道具信息!V626)</f>
        <v/>
      </c>
      <c r="W626" s="33" t="str">
        <f>IF([6]道具信息!W626="","",[6]道具信息!W626)</f>
        <v/>
      </c>
      <c r="X626" s="33" t="str">
        <f>IF([6]道具信息!X626="","",[6]道具信息!X626)</f>
        <v/>
      </c>
      <c r="Y626" s="33" t="str">
        <f>IF([6]道具信息!Y626="","",[6]道具信息!Y626)</f>
        <v/>
      </c>
      <c r="Z626" s="33" t="str">
        <f>IF([6]道具信息!Z626="","",[6]道具信息!Z626)</f>
        <v/>
      </c>
    </row>
    <row r="627" spans="1:26" x14ac:dyDescent="0.15">
      <c r="A627" s="33" t="str">
        <f>IF([6]道具信息!A627="","",[6]道具信息!A627)</f>
        <v/>
      </c>
      <c r="B627" s="33" t="str">
        <f>IF([6]道具信息!B627="","",[6]道具信息!B627)</f>
        <v/>
      </c>
      <c r="C627" s="33" t="str">
        <f>IF([6]道具信息!C627="","",[6]道具信息!C627)</f>
        <v/>
      </c>
      <c r="D627" s="33" t="str">
        <f>IF([6]道具信息!D627="","",[6]道具信息!D627)</f>
        <v/>
      </c>
      <c r="E627" s="33" t="str">
        <f>IF([6]道具信息!E627="","",[6]道具信息!E627)</f>
        <v/>
      </c>
      <c r="F627" s="33" t="str">
        <f>IF([6]道具信息!F627="","",[6]道具信息!F627)</f>
        <v/>
      </c>
      <c r="G627" s="33" t="str">
        <f>IF([6]道具信息!G627="","",[6]道具信息!G627)</f>
        <v/>
      </c>
      <c r="H627" s="33" t="str">
        <f>IF([6]道具信息!H627="","",[6]道具信息!H627)</f>
        <v/>
      </c>
      <c r="I627" s="33" t="str">
        <f>IF([6]道具信息!I627="","",[6]道具信息!I627)</f>
        <v/>
      </c>
      <c r="J627" s="33" t="str">
        <f>IF([6]道具信息!J627="","",[6]道具信息!J627)</f>
        <v/>
      </c>
      <c r="K627" s="33" t="str">
        <f>IF([6]道具信息!K627="","",[6]道具信息!K627)</f>
        <v/>
      </c>
      <c r="L627" s="33" t="str">
        <f>IF([6]道具信息!L627="","",[6]道具信息!L627)</f>
        <v/>
      </c>
      <c r="M627" s="33" t="str">
        <f>IF([6]道具信息!M627="","",[6]道具信息!M627)</f>
        <v/>
      </c>
      <c r="N627" s="33" t="str">
        <f>IF([6]道具信息!N627="","",[6]道具信息!N627)</f>
        <v/>
      </c>
      <c r="O627" s="33" t="str">
        <f>IF([6]道具信息!O627="","",[6]道具信息!O627)</f>
        <v/>
      </c>
      <c r="P627" s="33" t="str">
        <f>IF([6]道具信息!P627="","",[6]道具信息!P627)</f>
        <v/>
      </c>
      <c r="Q627" s="33" t="str">
        <f>IF([6]道具信息!Q627="","",[6]道具信息!Q627)</f>
        <v/>
      </c>
      <c r="R627" s="33" t="str">
        <f>IF([6]道具信息!R627="","",[6]道具信息!R627)</f>
        <v/>
      </c>
      <c r="S627" s="33" t="str">
        <f>IF([6]道具信息!S627="","",[6]道具信息!S627)</f>
        <v/>
      </c>
      <c r="T627" s="33" t="str">
        <f>IF([6]道具信息!T627="","",[6]道具信息!T627)</f>
        <v/>
      </c>
      <c r="U627" s="33" t="str">
        <f>IF([6]道具信息!U627="","",[6]道具信息!U627)</f>
        <v/>
      </c>
      <c r="V627" s="33" t="str">
        <f>IF([6]道具信息!V627="","",[6]道具信息!V627)</f>
        <v/>
      </c>
      <c r="W627" s="33" t="str">
        <f>IF([6]道具信息!W627="","",[6]道具信息!W627)</f>
        <v/>
      </c>
      <c r="X627" s="33" t="str">
        <f>IF([6]道具信息!X627="","",[6]道具信息!X627)</f>
        <v/>
      </c>
      <c r="Y627" s="33" t="str">
        <f>IF([6]道具信息!Y627="","",[6]道具信息!Y627)</f>
        <v/>
      </c>
      <c r="Z627" s="33" t="str">
        <f>IF([6]道具信息!Z627="","",[6]道具信息!Z627)</f>
        <v/>
      </c>
    </row>
    <row r="628" spans="1:26" x14ac:dyDescent="0.15">
      <c r="A628" s="33" t="str">
        <f>IF([6]道具信息!A628="","",[6]道具信息!A628)</f>
        <v/>
      </c>
      <c r="B628" s="33" t="str">
        <f>IF([6]道具信息!B628="","",[6]道具信息!B628)</f>
        <v/>
      </c>
      <c r="C628" s="33" t="str">
        <f>IF([6]道具信息!C628="","",[6]道具信息!C628)</f>
        <v/>
      </c>
      <c r="D628" s="33" t="str">
        <f>IF([6]道具信息!D628="","",[6]道具信息!D628)</f>
        <v/>
      </c>
      <c r="E628" s="33" t="str">
        <f>IF([6]道具信息!E628="","",[6]道具信息!E628)</f>
        <v/>
      </c>
      <c r="F628" s="33" t="str">
        <f>IF([6]道具信息!F628="","",[6]道具信息!F628)</f>
        <v/>
      </c>
      <c r="G628" s="33" t="str">
        <f>IF([6]道具信息!G628="","",[6]道具信息!G628)</f>
        <v/>
      </c>
      <c r="H628" s="33" t="str">
        <f>IF([6]道具信息!H628="","",[6]道具信息!H628)</f>
        <v/>
      </c>
      <c r="I628" s="33" t="str">
        <f>IF([6]道具信息!I628="","",[6]道具信息!I628)</f>
        <v/>
      </c>
      <c r="J628" s="33" t="str">
        <f>IF([6]道具信息!J628="","",[6]道具信息!J628)</f>
        <v/>
      </c>
      <c r="K628" s="33" t="str">
        <f>IF([6]道具信息!K628="","",[6]道具信息!K628)</f>
        <v/>
      </c>
      <c r="L628" s="33" t="str">
        <f>IF([6]道具信息!L628="","",[6]道具信息!L628)</f>
        <v/>
      </c>
      <c r="M628" s="33" t="str">
        <f>IF([6]道具信息!M628="","",[6]道具信息!M628)</f>
        <v/>
      </c>
      <c r="N628" s="33" t="str">
        <f>IF([6]道具信息!N628="","",[6]道具信息!N628)</f>
        <v/>
      </c>
      <c r="O628" s="33" t="str">
        <f>IF([6]道具信息!O628="","",[6]道具信息!O628)</f>
        <v/>
      </c>
      <c r="P628" s="33" t="str">
        <f>IF([6]道具信息!P628="","",[6]道具信息!P628)</f>
        <v/>
      </c>
      <c r="Q628" s="33" t="str">
        <f>IF([6]道具信息!Q628="","",[6]道具信息!Q628)</f>
        <v/>
      </c>
      <c r="R628" s="33" t="str">
        <f>IF([6]道具信息!R628="","",[6]道具信息!R628)</f>
        <v/>
      </c>
      <c r="S628" s="33" t="str">
        <f>IF([6]道具信息!S628="","",[6]道具信息!S628)</f>
        <v/>
      </c>
      <c r="T628" s="33" t="str">
        <f>IF([6]道具信息!T628="","",[6]道具信息!T628)</f>
        <v/>
      </c>
      <c r="U628" s="33" t="str">
        <f>IF([6]道具信息!U628="","",[6]道具信息!U628)</f>
        <v/>
      </c>
      <c r="V628" s="33" t="str">
        <f>IF([6]道具信息!V628="","",[6]道具信息!V628)</f>
        <v/>
      </c>
      <c r="W628" s="33" t="str">
        <f>IF([6]道具信息!W628="","",[6]道具信息!W628)</f>
        <v/>
      </c>
      <c r="X628" s="33" t="str">
        <f>IF([6]道具信息!X628="","",[6]道具信息!X628)</f>
        <v/>
      </c>
      <c r="Y628" s="33" t="str">
        <f>IF([6]道具信息!Y628="","",[6]道具信息!Y628)</f>
        <v/>
      </c>
      <c r="Z628" s="33" t="str">
        <f>IF([6]道具信息!Z628="","",[6]道具信息!Z628)</f>
        <v/>
      </c>
    </row>
    <row r="629" spans="1:26" x14ac:dyDescent="0.15">
      <c r="A629" s="33" t="str">
        <f>IF([6]道具信息!A629="","",[6]道具信息!A629)</f>
        <v/>
      </c>
      <c r="B629" s="33" t="str">
        <f>IF([6]道具信息!B629="","",[6]道具信息!B629)</f>
        <v/>
      </c>
      <c r="C629" s="33" t="str">
        <f>IF([6]道具信息!C629="","",[6]道具信息!C629)</f>
        <v/>
      </c>
      <c r="D629" s="33" t="str">
        <f>IF([6]道具信息!D629="","",[6]道具信息!D629)</f>
        <v/>
      </c>
      <c r="E629" s="33" t="str">
        <f>IF([6]道具信息!E629="","",[6]道具信息!E629)</f>
        <v/>
      </c>
      <c r="F629" s="33" t="str">
        <f>IF([6]道具信息!F629="","",[6]道具信息!F629)</f>
        <v/>
      </c>
      <c r="G629" s="33" t="str">
        <f>IF([6]道具信息!G629="","",[6]道具信息!G629)</f>
        <v/>
      </c>
      <c r="H629" s="33" t="str">
        <f>IF([6]道具信息!H629="","",[6]道具信息!H629)</f>
        <v/>
      </c>
      <c r="I629" s="33" t="str">
        <f>IF([6]道具信息!I629="","",[6]道具信息!I629)</f>
        <v/>
      </c>
      <c r="J629" s="33" t="str">
        <f>IF([6]道具信息!J629="","",[6]道具信息!J629)</f>
        <v/>
      </c>
      <c r="K629" s="33" t="str">
        <f>IF([6]道具信息!K629="","",[6]道具信息!K629)</f>
        <v/>
      </c>
      <c r="L629" s="33" t="str">
        <f>IF([6]道具信息!L629="","",[6]道具信息!L629)</f>
        <v/>
      </c>
      <c r="M629" s="33" t="str">
        <f>IF([6]道具信息!M629="","",[6]道具信息!M629)</f>
        <v/>
      </c>
      <c r="N629" s="33" t="str">
        <f>IF([6]道具信息!N629="","",[6]道具信息!N629)</f>
        <v/>
      </c>
      <c r="O629" s="33" t="str">
        <f>IF([6]道具信息!O629="","",[6]道具信息!O629)</f>
        <v/>
      </c>
      <c r="P629" s="33" t="str">
        <f>IF([6]道具信息!P629="","",[6]道具信息!P629)</f>
        <v/>
      </c>
      <c r="Q629" s="33" t="str">
        <f>IF([6]道具信息!Q629="","",[6]道具信息!Q629)</f>
        <v/>
      </c>
      <c r="R629" s="33" t="str">
        <f>IF([6]道具信息!R629="","",[6]道具信息!R629)</f>
        <v/>
      </c>
      <c r="S629" s="33" t="str">
        <f>IF([6]道具信息!S629="","",[6]道具信息!S629)</f>
        <v/>
      </c>
      <c r="T629" s="33" t="str">
        <f>IF([6]道具信息!T629="","",[6]道具信息!T629)</f>
        <v/>
      </c>
      <c r="U629" s="33" t="str">
        <f>IF([6]道具信息!U629="","",[6]道具信息!U629)</f>
        <v/>
      </c>
      <c r="V629" s="33" t="str">
        <f>IF([6]道具信息!V629="","",[6]道具信息!V629)</f>
        <v/>
      </c>
      <c r="W629" s="33" t="str">
        <f>IF([6]道具信息!W629="","",[6]道具信息!W629)</f>
        <v/>
      </c>
      <c r="X629" s="33" t="str">
        <f>IF([6]道具信息!X629="","",[6]道具信息!X629)</f>
        <v/>
      </c>
      <c r="Y629" s="33" t="str">
        <f>IF([6]道具信息!Y629="","",[6]道具信息!Y629)</f>
        <v/>
      </c>
      <c r="Z629" s="33" t="str">
        <f>IF([6]道具信息!Z629="","",[6]道具信息!Z629)</f>
        <v/>
      </c>
    </row>
    <row r="630" spans="1:26" x14ac:dyDescent="0.15">
      <c r="A630" s="33" t="str">
        <f>IF([6]道具信息!A630="","",[6]道具信息!A630)</f>
        <v/>
      </c>
      <c r="B630" s="33" t="str">
        <f>IF([6]道具信息!B630="","",[6]道具信息!B630)</f>
        <v/>
      </c>
      <c r="C630" s="33" t="str">
        <f>IF([6]道具信息!C630="","",[6]道具信息!C630)</f>
        <v/>
      </c>
      <c r="D630" s="33" t="str">
        <f>IF([6]道具信息!D630="","",[6]道具信息!D630)</f>
        <v/>
      </c>
      <c r="E630" s="33" t="str">
        <f>IF([6]道具信息!E630="","",[6]道具信息!E630)</f>
        <v/>
      </c>
      <c r="F630" s="33" t="str">
        <f>IF([6]道具信息!F630="","",[6]道具信息!F630)</f>
        <v/>
      </c>
      <c r="G630" s="33" t="str">
        <f>IF([6]道具信息!G630="","",[6]道具信息!G630)</f>
        <v/>
      </c>
      <c r="H630" s="33" t="str">
        <f>IF([6]道具信息!H630="","",[6]道具信息!H630)</f>
        <v/>
      </c>
      <c r="I630" s="33" t="str">
        <f>IF([6]道具信息!I630="","",[6]道具信息!I630)</f>
        <v/>
      </c>
      <c r="J630" s="33" t="str">
        <f>IF([6]道具信息!J630="","",[6]道具信息!J630)</f>
        <v/>
      </c>
      <c r="K630" s="33" t="str">
        <f>IF([6]道具信息!K630="","",[6]道具信息!K630)</f>
        <v/>
      </c>
      <c r="L630" s="33" t="str">
        <f>IF([6]道具信息!L630="","",[6]道具信息!L630)</f>
        <v/>
      </c>
      <c r="M630" s="33" t="str">
        <f>IF([6]道具信息!M630="","",[6]道具信息!M630)</f>
        <v/>
      </c>
      <c r="N630" s="33" t="str">
        <f>IF([6]道具信息!N630="","",[6]道具信息!N630)</f>
        <v/>
      </c>
      <c r="O630" s="33" t="str">
        <f>IF([6]道具信息!O630="","",[6]道具信息!O630)</f>
        <v/>
      </c>
      <c r="P630" s="33" t="str">
        <f>IF([6]道具信息!P630="","",[6]道具信息!P630)</f>
        <v/>
      </c>
      <c r="Q630" s="33" t="str">
        <f>IF([6]道具信息!Q630="","",[6]道具信息!Q630)</f>
        <v/>
      </c>
      <c r="R630" s="33" t="str">
        <f>IF([6]道具信息!R630="","",[6]道具信息!R630)</f>
        <v/>
      </c>
      <c r="S630" s="33" t="str">
        <f>IF([6]道具信息!S630="","",[6]道具信息!S630)</f>
        <v/>
      </c>
      <c r="T630" s="33" t="str">
        <f>IF([6]道具信息!T630="","",[6]道具信息!T630)</f>
        <v/>
      </c>
      <c r="U630" s="33" t="str">
        <f>IF([6]道具信息!U630="","",[6]道具信息!U630)</f>
        <v/>
      </c>
      <c r="V630" s="33" t="str">
        <f>IF([6]道具信息!V630="","",[6]道具信息!V630)</f>
        <v/>
      </c>
      <c r="W630" s="33" t="str">
        <f>IF([6]道具信息!W630="","",[6]道具信息!W630)</f>
        <v/>
      </c>
      <c r="X630" s="33" t="str">
        <f>IF([6]道具信息!X630="","",[6]道具信息!X630)</f>
        <v/>
      </c>
      <c r="Y630" s="33" t="str">
        <f>IF([6]道具信息!Y630="","",[6]道具信息!Y630)</f>
        <v/>
      </c>
      <c r="Z630" s="33" t="str">
        <f>IF([6]道具信息!Z630="","",[6]道具信息!Z630)</f>
        <v/>
      </c>
    </row>
    <row r="631" spans="1:26" x14ac:dyDescent="0.15">
      <c r="A631" s="33" t="str">
        <f>IF([6]道具信息!A631="","",[6]道具信息!A631)</f>
        <v/>
      </c>
      <c r="B631" s="33" t="str">
        <f>IF([6]道具信息!B631="","",[6]道具信息!B631)</f>
        <v/>
      </c>
      <c r="C631" s="33" t="str">
        <f>IF([6]道具信息!C631="","",[6]道具信息!C631)</f>
        <v/>
      </c>
      <c r="D631" s="33" t="str">
        <f>IF([6]道具信息!D631="","",[6]道具信息!D631)</f>
        <v/>
      </c>
      <c r="E631" s="33" t="str">
        <f>IF([6]道具信息!E631="","",[6]道具信息!E631)</f>
        <v/>
      </c>
      <c r="F631" s="33" t="str">
        <f>IF([6]道具信息!F631="","",[6]道具信息!F631)</f>
        <v/>
      </c>
      <c r="G631" s="33" t="str">
        <f>IF([6]道具信息!G631="","",[6]道具信息!G631)</f>
        <v/>
      </c>
      <c r="H631" s="33" t="str">
        <f>IF([6]道具信息!H631="","",[6]道具信息!H631)</f>
        <v/>
      </c>
      <c r="I631" s="33" t="str">
        <f>IF([6]道具信息!I631="","",[6]道具信息!I631)</f>
        <v/>
      </c>
      <c r="J631" s="33" t="str">
        <f>IF([6]道具信息!J631="","",[6]道具信息!J631)</f>
        <v/>
      </c>
      <c r="K631" s="33" t="str">
        <f>IF([6]道具信息!K631="","",[6]道具信息!K631)</f>
        <v/>
      </c>
      <c r="L631" s="33" t="str">
        <f>IF([6]道具信息!L631="","",[6]道具信息!L631)</f>
        <v/>
      </c>
      <c r="M631" s="33" t="str">
        <f>IF([6]道具信息!M631="","",[6]道具信息!M631)</f>
        <v/>
      </c>
      <c r="N631" s="33" t="str">
        <f>IF([6]道具信息!N631="","",[6]道具信息!N631)</f>
        <v/>
      </c>
      <c r="O631" s="33" t="str">
        <f>IF([6]道具信息!O631="","",[6]道具信息!O631)</f>
        <v/>
      </c>
      <c r="P631" s="33" t="str">
        <f>IF([6]道具信息!P631="","",[6]道具信息!P631)</f>
        <v/>
      </c>
      <c r="Q631" s="33" t="str">
        <f>IF([6]道具信息!Q631="","",[6]道具信息!Q631)</f>
        <v/>
      </c>
      <c r="R631" s="33" t="str">
        <f>IF([6]道具信息!R631="","",[6]道具信息!R631)</f>
        <v/>
      </c>
      <c r="S631" s="33" t="str">
        <f>IF([6]道具信息!S631="","",[6]道具信息!S631)</f>
        <v/>
      </c>
      <c r="T631" s="33" t="str">
        <f>IF([6]道具信息!T631="","",[6]道具信息!T631)</f>
        <v/>
      </c>
      <c r="U631" s="33" t="str">
        <f>IF([6]道具信息!U631="","",[6]道具信息!U631)</f>
        <v/>
      </c>
      <c r="V631" s="33" t="str">
        <f>IF([6]道具信息!V631="","",[6]道具信息!V631)</f>
        <v/>
      </c>
      <c r="W631" s="33" t="str">
        <f>IF([6]道具信息!W631="","",[6]道具信息!W631)</f>
        <v/>
      </c>
      <c r="X631" s="33" t="str">
        <f>IF([6]道具信息!X631="","",[6]道具信息!X631)</f>
        <v/>
      </c>
      <c r="Y631" s="33" t="str">
        <f>IF([6]道具信息!Y631="","",[6]道具信息!Y631)</f>
        <v/>
      </c>
      <c r="Z631" s="33" t="str">
        <f>IF([6]道具信息!Z631="","",[6]道具信息!Z631)</f>
        <v/>
      </c>
    </row>
    <row r="632" spans="1:26" x14ac:dyDescent="0.15">
      <c r="A632" s="33" t="str">
        <f>IF([6]道具信息!A632="","",[6]道具信息!A632)</f>
        <v/>
      </c>
      <c r="B632" s="33" t="str">
        <f>IF([6]道具信息!B632="","",[6]道具信息!B632)</f>
        <v/>
      </c>
      <c r="C632" s="33" t="str">
        <f>IF([6]道具信息!C632="","",[6]道具信息!C632)</f>
        <v/>
      </c>
      <c r="D632" s="33" t="str">
        <f>IF([6]道具信息!D632="","",[6]道具信息!D632)</f>
        <v/>
      </c>
      <c r="E632" s="33" t="str">
        <f>IF([6]道具信息!E632="","",[6]道具信息!E632)</f>
        <v/>
      </c>
      <c r="F632" s="33" t="str">
        <f>IF([6]道具信息!F632="","",[6]道具信息!F632)</f>
        <v/>
      </c>
      <c r="G632" s="33" t="str">
        <f>IF([6]道具信息!G632="","",[6]道具信息!G632)</f>
        <v/>
      </c>
      <c r="H632" s="33" t="str">
        <f>IF([6]道具信息!H632="","",[6]道具信息!H632)</f>
        <v/>
      </c>
      <c r="I632" s="33" t="str">
        <f>IF([6]道具信息!I632="","",[6]道具信息!I632)</f>
        <v/>
      </c>
      <c r="J632" s="33" t="str">
        <f>IF([6]道具信息!J632="","",[6]道具信息!J632)</f>
        <v/>
      </c>
      <c r="K632" s="33" t="str">
        <f>IF([6]道具信息!K632="","",[6]道具信息!K632)</f>
        <v/>
      </c>
      <c r="L632" s="33" t="str">
        <f>IF([6]道具信息!L632="","",[6]道具信息!L632)</f>
        <v/>
      </c>
      <c r="M632" s="33" t="str">
        <f>IF([6]道具信息!M632="","",[6]道具信息!M632)</f>
        <v/>
      </c>
      <c r="N632" s="33" t="str">
        <f>IF([6]道具信息!N632="","",[6]道具信息!N632)</f>
        <v/>
      </c>
      <c r="O632" s="33" t="str">
        <f>IF([6]道具信息!O632="","",[6]道具信息!O632)</f>
        <v/>
      </c>
      <c r="P632" s="33" t="str">
        <f>IF([6]道具信息!P632="","",[6]道具信息!P632)</f>
        <v/>
      </c>
      <c r="Q632" s="33" t="str">
        <f>IF([6]道具信息!Q632="","",[6]道具信息!Q632)</f>
        <v/>
      </c>
      <c r="R632" s="33" t="str">
        <f>IF([6]道具信息!R632="","",[6]道具信息!R632)</f>
        <v/>
      </c>
      <c r="S632" s="33" t="str">
        <f>IF([6]道具信息!S632="","",[6]道具信息!S632)</f>
        <v/>
      </c>
      <c r="T632" s="33" t="str">
        <f>IF([6]道具信息!T632="","",[6]道具信息!T632)</f>
        <v/>
      </c>
      <c r="U632" s="33" t="str">
        <f>IF([6]道具信息!U632="","",[6]道具信息!U632)</f>
        <v/>
      </c>
      <c r="V632" s="33" t="str">
        <f>IF([6]道具信息!V632="","",[6]道具信息!V632)</f>
        <v/>
      </c>
      <c r="W632" s="33" t="str">
        <f>IF([6]道具信息!W632="","",[6]道具信息!W632)</f>
        <v/>
      </c>
      <c r="X632" s="33" t="str">
        <f>IF([6]道具信息!X632="","",[6]道具信息!X632)</f>
        <v/>
      </c>
      <c r="Y632" s="33" t="str">
        <f>IF([6]道具信息!Y632="","",[6]道具信息!Y632)</f>
        <v/>
      </c>
      <c r="Z632" s="33" t="str">
        <f>IF([6]道具信息!Z632="","",[6]道具信息!Z632)</f>
        <v/>
      </c>
    </row>
    <row r="633" spans="1:26" x14ac:dyDescent="0.15">
      <c r="A633" s="33" t="str">
        <f>IF([6]道具信息!A633="","",[6]道具信息!A633)</f>
        <v/>
      </c>
      <c r="B633" s="33" t="str">
        <f>IF([6]道具信息!B633="","",[6]道具信息!B633)</f>
        <v/>
      </c>
      <c r="C633" s="33" t="str">
        <f>IF([6]道具信息!C633="","",[6]道具信息!C633)</f>
        <v/>
      </c>
      <c r="D633" s="33" t="str">
        <f>IF([6]道具信息!D633="","",[6]道具信息!D633)</f>
        <v/>
      </c>
      <c r="E633" s="33" t="str">
        <f>IF([6]道具信息!E633="","",[6]道具信息!E633)</f>
        <v/>
      </c>
      <c r="F633" s="33" t="str">
        <f>IF([6]道具信息!F633="","",[6]道具信息!F633)</f>
        <v/>
      </c>
      <c r="G633" s="33" t="str">
        <f>IF([6]道具信息!G633="","",[6]道具信息!G633)</f>
        <v/>
      </c>
      <c r="H633" s="33" t="str">
        <f>IF([6]道具信息!H633="","",[6]道具信息!H633)</f>
        <v/>
      </c>
      <c r="I633" s="33" t="str">
        <f>IF([6]道具信息!I633="","",[6]道具信息!I633)</f>
        <v/>
      </c>
      <c r="J633" s="33" t="str">
        <f>IF([6]道具信息!J633="","",[6]道具信息!J633)</f>
        <v/>
      </c>
      <c r="K633" s="33" t="str">
        <f>IF([6]道具信息!K633="","",[6]道具信息!K633)</f>
        <v/>
      </c>
      <c r="L633" s="33" t="str">
        <f>IF([6]道具信息!L633="","",[6]道具信息!L633)</f>
        <v/>
      </c>
      <c r="M633" s="33" t="str">
        <f>IF([6]道具信息!M633="","",[6]道具信息!M633)</f>
        <v/>
      </c>
      <c r="N633" s="33" t="str">
        <f>IF([6]道具信息!N633="","",[6]道具信息!N633)</f>
        <v/>
      </c>
      <c r="O633" s="33" t="str">
        <f>IF([6]道具信息!O633="","",[6]道具信息!O633)</f>
        <v/>
      </c>
      <c r="P633" s="33" t="str">
        <f>IF([6]道具信息!P633="","",[6]道具信息!P633)</f>
        <v/>
      </c>
      <c r="Q633" s="33" t="str">
        <f>IF([6]道具信息!Q633="","",[6]道具信息!Q633)</f>
        <v/>
      </c>
      <c r="R633" s="33" t="str">
        <f>IF([6]道具信息!R633="","",[6]道具信息!R633)</f>
        <v/>
      </c>
      <c r="S633" s="33" t="str">
        <f>IF([6]道具信息!S633="","",[6]道具信息!S633)</f>
        <v/>
      </c>
      <c r="T633" s="33" t="str">
        <f>IF([6]道具信息!T633="","",[6]道具信息!T633)</f>
        <v/>
      </c>
      <c r="U633" s="33" t="str">
        <f>IF([6]道具信息!U633="","",[6]道具信息!U633)</f>
        <v/>
      </c>
      <c r="V633" s="33" t="str">
        <f>IF([6]道具信息!V633="","",[6]道具信息!V633)</f>
        <v/>
      </c>
      <c r="W633" s="33" t="str">
        <f>IF([6]道具信息!W633="","",[6]道具信息!W633)</f>
        <v/>
      </c>
      <c r="X633" s="33" t="str">
        <f>IF([6]道具信息!X633="","",[6]道具信息!X633)</f>
        <v/>
      </c>
      <c r="Y633" s="33" t="str">
        <f>IF([6]道具信息!Y633="","",[6]道具信息!Y633)</f>
        <v/>
      </c>
      <c r="Z633" s="33" t="str">
        <f>IF([6]道具信息!Z633="","",[6]道具信息!Z633)</f>
        <v/>
      </c>
    </row>
    <row r="634" spans="1:26" x14ac:dyDescent="0.15">
      <c r="A634" s="33" t="str">
        <f>IF([6]道具信息!A634="","",[6]道具信息!A634)</f>
        <v/>
      </c>
      <c r="B634" s="33" t="str">
        <f>IF([6]道具信息!B634="","",[6]道具信息!B634)</f>
        <v/>
      </c>
      <c r="C634" s="33" t="str">
        <f>IF([6]道具信息!C634="","",[6]道具信息!C634)</f>
        <v/>
      </c>
      <c r="D634" s="33" t="str">
        <f>IF([6]道具信息!D634="","",[6]道具信息!D634)</f>
        <v/>
      </c>
      <c r="E634" s="33" t="str">
        <f>IF([6]道具信息!E634="","",[6]道具信息!E634)</f>
        <v/>
      </c>
      <c r="F634" s="33" t="str">
        <f>IF([6]道具信息!F634="","",[6]道具信息!F634)</f>
        <v/>
      </c>
      <c r="G634" s="33" t="str">
        <f>IF([6]道具信息!G634="","",[6]道具信息!G634)</f>
        <v/>
      </c>
      <c r="H634" s="33" t="str">
        <f>IF([6]道具信息!H634="","",[6]道具信息!H634)</f>
        <v/>
      </c>
      <c r="I634" s="33" t="str">
        <f>IF([6]道具信息!I634="","",[6]道具信息!I634)</f>
        <v/>
      </c>
      <c r="J634" s="33" t="str">
        <f>IF([6]道具信息!J634="","",[6]道具信息!J634)</f>
        <v/>
      </c>
      <c r="K634" s="33" t="str">
        <f>IF([6]道具信息!K634="","",[6]道具信息!K634)</f>
        <v/>
      </c>
      <c r="L634" s="33" t="str">
        <f>IF([6]道具信息!L634="","",[6]道具信息!L634)</f>
        <v/>
      </c>
      <c r="M634" s="33" t="str">
        <f>IF([6]道具信息!M634="","",[6]道具信息!M634)</f>
        <v/>
      </c>
      <c r="N634" s="33" t="str">
        <f>IF([6]道具信息!N634="","",[6]道具信息!N634)</f>
        <v/>
      </c>
      <c r="O634" s="33" t="str">
        <f>IF([6]道具信息!O634="","",[6]道具信息!O634)</f>
        <v/>
      </c>
      <c r="P634" s="33" t="str">
        <f>IF([6]道具信息!P634="","",[6]道具信息!P634)</f>
        <v/>
      </c>
      <c r="Q634" s="33" t="str">
        <f>IF([6]道具信息!Q634="","",[6]道具信息!Q634)</f>
        <v/>
      </c>
      <c r="R634" s="33" t="str">
        <f>IF([6]道具信息!R634="","",[6]道具信息!R634)</f>
        <v/>
      </c>
      <c r="S634" s="33" t="str">
        <f>IF([6]道具信息!S634="","",[6]道具信息!S634)</f>
        <v/>
      </c>
      <c r="T634" s="33" t="str">
        <f>IF([6]道具信息!T634="","",[6]道具信息!T634)</f>
        <v/>
      </c>
      <c r="U634" s="33" t="str">
        <f>IF([6]道具信息!U634="","",[6]道具信息!U634)</f>
        <v/>
      </c>
      <c r="V634" s="33" t="str">
        <f>IF([6]道具信息!V634="","",[6]道具信息!V634)</f>
        <v/>
      </c>
      <c r="W634" s="33" t="str">
        <f>IF([6]道具信息!W634="","",[6]道具信息!W634)</f>
        <v/>
      </c>
      <c r="X634" s="33" t="str">
        <f>IF([6]道具信息!X634="","",[6]道具信息!X634)</f>
        <v/>
      </c>
      <c r="Y634" s="33" t="str">
        <f>IF([6]道具信息!Y634="","",[6]道具信息!Y634)</f>
        <v/>
      </c>
      <c r="Z634" s="33" t="str">
        <f>IF([6]道具信息!Z634="","",[6]道具信息!Z634)</f>
        <v/>
      </c>
    </row>
    <row r="635" spans="1:26" x14ac:dyDescent="0.15">
      <c r="A635" s="33" t="str">
        <f>IF([6]道具信息!A635="","",[6]道具信息!A635)</f>
        <v/>
      </c>
      <c r="B635" s="33" t="str">
        <f>IF([6]道具信息!B635="","",[6]道具信息!B635)</f>
        <v/>
      </c>
      <c r="C635" s="33" t="str">
        <f>IF([6]道具信息!C635="","",[6]道具信息!C635)</f>
        <v/>
      </c>
      <c r="D635" s="33" t="str">
        <f>IF([6]道具信息!D635="","",[6]道具信息!D635)</f>
        <v/>
      </c>
      <c r="E635" s="33" t="str">
        <f>IF([6]道具信息!E635="","",[6]道具信息!E635)</f>
        <v/>
      </c>
      <c r="F635" s="33" t="str">
        <f>IF([6]道具信息!F635="","",[6]道具信息!F635)</f>
        <v/>
      </c>
      <c r="G635" s="33" t="str">
        <f>IF([6]道具信息!G635="","",[6]道具信息!G635)</f>
        <v/>
      </c>
      <c r="H635" s="33" t="str">
        <f>IF([6]道具信息!H635="","",[6]道具信息!H635)</f>
        <v/>
      </c>
      <c r="I635" s="33" t="str">
        <f>IF([6]道具信息!I635="","",[6]道具信息!I635)</f>
        <v/>
      </c>
      <c r="J635" s="33" t="str">
        <f>IF([6]道具信息!J635="","",[6]道具信息!J635)</f>
        <v/>
      </c>
      <c r="K635" s="33" t="str">
        <f>IF([6]道具信息!K635="","",[6]道具信息!K635)</f>
        <v/>
      </c>
      <c r="L635" s="33" t="str">
        <f>IF([6]道具信息!L635="","",[6]道具信息!L635)</f>
        <v/>
      </c>
      <c r="M635" s="33" t="str">
        <f>IF([6]道具信息!M635="","",[6]道具信息!M635)</f>
        <v/>
      </c>
      <c r="N635" s="33" t="str">
        <f>IF([6]道具信息!N635="","",[6]道具信息!N635)</f>
        <v/>
      </c>
      <c r="O635" s="33" t="str">
        <f>IF([6]道具信息!O635="","",[6]道具信息!O635)</f>
        <v/>
      </c>
      <c r="P635" s="33" t="str">
        <f>IF([6]道具信息!P635="","",[6]道具信息!P635)</f>
        <v/>
      </c>
      <c r="Q635" s="33" t="str">
        <f>IF([6]道具信息!Q635="","",[6]道具信息!Q635)</f>
        <v/>
      </c>
      <c r="R635" s="33" t="str">
        <f>IF([6]道具信息!R635="","",[6]道具信息!R635)</f>
        <v/>
      </c>
      <c r="S635" s="33" t="str">
        <f>IF([6]道具信息!S635="","",[6]道具信息!S635)</f>
        <v/>
      </c>
      <c r="T635" s="33" t="str">
        <f>IF([6]道具信息!T635="","",[6]道具信息!T635)</f>
        <v/>
      </c>
      <c r="U635" s="33" t="str">
        <f>IF([6]道具信息!U635="","",[6]道具信息!U635)</f>
        <v/>
      </c>
      <c r="V635" s="33" t="str">
        <f>IF([6]道具信息!V635="","",[6]道具信息!V635)</f>
        <v/>
      </c>
      <c r="W635" s="33" t="str">
        <f>IF([6]道具信息!W635="","",[6]道具信息!W635)</f>
        <v/>
      </c>
      <c r="X635" s="33" t="str">
        <f>IF([6]道具信息!X635="","",[6]道具信息!X635)</f>
        <v/>
      </c>
      <c r="Y635" s="33" t="str">
        <f>IF([6]道具信息!Y635="","",[6]道具信息!Y635)</f>
        <v/>
      </c>
      <c r="Z635" s="33" t="str">
        <f>IF([6]道具信息!Z635="","",[6]道具信息!Z635)</f>
        <v/>
      </c>
    </row>
    <row r="636" spans="1:26" x14ac:dyDescent="0.15">
      <c r="A636" s="33" t="str">
        <f>IF([6]道具信息!A636="","",[6]道具信息!A636)</f>
        <v/>
      </c>
      <c r="B636" s="33" t="str">
        <f>IF([6]道具信息!B636="","",[6]道具信息!B636)</f>
        <v/>
      </c>
      <c r="C636" s="33" t="str">
        <f>IF([6]道具信息!C636="","",[6]道具信息!C636)</f>
        <v/>
      </c>
      <c r="D636" s="33" t="str">
        <f>IF([6]道具信息!D636="","",[6]道具信息!D636)</f>
        <v/>
      </c>
      <c r="E636" s="33" t="str">
        <f>IF([6]道具信息!E636="","",[6]道具信息!E636)</f>
        <v/>
      </c>
      <c r="F636" s="33" t="str">
        <f>IF([6]道具信息!F636="","",[6]道具信息!F636)</f>
        <v/>
      </c>
      <c r="G636" s="33" t="str">
        <f>IF([6]道具信息!G636="","",[6]道具信息!G636)</f>
        <v/>
      </c>
      <c r="H636" s="33" t="str">
        <f>IF([6]道具信息!H636="","",[6]道具信息!H636)</f>
        <v/>
      </c>
      <c r="I636" s="33" t="str">
        <f>IF([6]道具信息!I636="","",[6]道具信息!I636)</f>
        <v/>
      </c>
      <c r="J636" s="33" t="str">
        <f>IF([6]道具信息!J636="","",[6]道具信息!J636)</f>
        <v/>
      </c>
      <c r="K636" s="33" t="str">
        <f>IF([6]道具信息!K636="","",[6]道具信息!K636)</f>
        <v/>
      </c>
      <c r="L636" s="33" t="str">
        <f>IF([6]道具信息!L636="","",[6]道具信息!L636)</f>
        <v/>
      </c>
      <c r="M636" s="33" t="str">
        <f>IF([6]道具信息!M636="","",[6]道具信息!M636)</f>
        <v/>
      </c>
      <c r="N636" s="33" t="str">
        <f>IF([6]道具信息!N636="","",[6]道具信息!N636)</f>
        <v/>
      </c>
      <c r="O636" s="33" t="str">
        <f>IF([6]道具信息!O636="","",[6]道具信息!O636)</f>
        <v/>
      </c>
      <c r="P636" s="33" t="str">
        <f>IF([6]道具信息!P636="","",[6]道具信息!P636)</f>
        <v/>
      </c>
      <c r="Q636" s="33" t="str">
        <f>IF([6]道具信息!Q636="","",[6]道具信息!Q636)</f>
        <v/>
      </c>
      <c r="R636" s="33" t="str">
        <f>IF([6]道具信息!R636="","",[6]道具信息!R636)</f>
        <v/>
      </c>
      <c r="S636" s="33" t="str">
        <f>IF([6]道具信息!S636="","",[6]道具信息!S636)</f>
        <v/>
      </c>
      <c r="T636" s="33" t="str">
        <f>IF([6]道具信息!T636="","",[6]道具信息!T636)</f>
        <v/>
      </c>
      <c r="U636" s="33" t="str">
        <f>IF([6]道具信息!U636="","",[6]道具信息!U636)</f>
        <v/>
      </c>
      <c r="V636" s="33" t="str">
        <f>IF([6]道具信息!V636="","",[6]道具信息!V636)</f>
        <v/>
      </c>
      <c r="W636" s="33" t="str">
        <f>IF([6]道具信息!W636="","",[6]道具信息!W636)</f>
        <v/>
      </c>
      <c r="X636" s="33" t="str">
        <f>IF([6]道具信息!X636="","",[6]道具信息!X636)</f>
        <v/>
      </c>
      <c r="Y636" s="33" t="str">
        <f>IF([6]道具信息!Y636="","",[6]道具信息!Y636)</f>
        <v/>
      </c>
      <c r="Z636" s="33" t="str">
        <f>IF([6]道具信息!Z636="","",[6]道具信息!Z636)</f>
        <v/>
      </c>
    </row>
    <row r="637" spans="1:26" x14ac:dyDescent="0.15">
      <c r="A637" s="33" t="str">
        <f>IF([6]道具信息!A637="","",[6]道具信息!A637)</f>
        <v/>
      </c>
      <c r="B637" s="33" t="str">
        <f>IF([6]道具信息!B637="","",[6]道具信息!B637)</f>
        <v/>
      </c>
      <c r="C637" s="33" t="str">
        <f>IF([6]道具信息!C637="","",[6]道具信息!C637)</f>
        <v/>
      </c>
      <c r="D637" s="33" t="str">
        <f>IF([6]道具信息!D637="","",[6]道具信息!D637)</f>
        <v/>
      </c>
      <c r="E637" s="33" t="str">
        <f>IF([6]道具信息!E637="","",[6]道具信息!E637)</f>
        <v/>
      </c>
      <c r="F637" s="33" t="str">
        <f>IF([6]道具信息!F637="","",[6]道具信息!F637)</f>
        <v/>
      </c>
      <c r="G637" s="33" t="str">
        <f>IF([6]道具信息!G637="","",[6]道具信息!G637)</f>
        <v/>
      </c>
      <c r="H637" s="33" t="str">
        <f>IF([6]道具信息!H637="","",[6]道具信息!H637)</f>
        <v/>
      </c>
      <c r="I637" s="33" t="str">
        <f>IF([6]道具信息!I637="","",[6]道具信息!I637)</f>
        <v/>
      </c>
      <c r="J637" s="33" t="str">
        <f>IF([6]道具信息!J637="","",[6]道具信息!J637)</f>
        <v/>
      </c>
      <c r="K637" s="33" t="str">
        <f>IF([6]道具信息!K637="","",[6]道具信息!K637)</f>
        <v/>
      </c>
      <c r="L637" s="33" t="str">
        <f>IF([6]道具信息!L637="","",[6]道具信息!L637)</f>
        <v/>
      </c>
      <c r="M637" s="33" t="str">
        <f>IF([6]道具信息!M637="","",[6]道具信息!M637)</f>
        <v/>
      </c>
      <c r="N637" s="33" t="str">
        <f>IF([6]道具信息!N637="","",[6]道具信息!N637)</f>
        <v/>
      </c>
      <c r="O637" s="33" t="str">
        <f>IF([6]道具信息!O637="","",[6]道具信息!O637)</f>
        <v/>
      </c>
      <c r="P637" s="33" t="str">
        <f>IF([6]道具信息!P637="","",[6]道具信息!P637)</f>
        <v/>
      </c>
      <c r="Q637" s="33" t="str">
        <f>IF([6]道具信息!Q637="","",[6]道具信息!Q637)</f>
        <v/>
      </c>
      <c r="R637" s="33" t="str">
        <f>IF([6]道具信息!R637="","",[6]道具信息!R637)</f>
        <v/>
      </c>
      <c r="S637" s="33" t="str">
        <f>IF([6]道具信息!S637="","",[6]道具信息!S637)</f>
        <v/>
      </c>
      <c r="T637" s="33" t="str">
        <f>IF([6]道具信息!T637="","",[6]道具信息!T637)</f>
        <v/>
      </c>
      <c r="U637" s="33" t="str">
        <f>IF([6]道具信息!U637="","",[6]道具信息!U637)</f>
        <v/>
      </c>
      <c r="V637" s="33" t="str">
        <f>IF([6]道具信息!V637="","",[6]道具信息!V637)</f>
        <v/>
      </c>
      <c r="W637" s="33" t="str">
        <f>IF([6]道具信息!W637="","",[6]道具信息!W637)</f>
        <v/>
      </c>
      <c r="X637" s="33" t="str">
        <f>IF([6]道具信息!X637="","",[6]道具信息!X637)</f>
        <v/>
      </c>
      <c r="Y637" s="33" t="str">
        <f>IF([6]道具信息!Y637="","",[6]道具信息!Y637)</f>
        <v/>
      </c>
      <c r="Z637" s="33" t="str">
        <f>IF([6]道具信息!Z637="","",[6]道具信息!Z637)</f>
        <v/>
      </c>
    </row>
    <row r="638" spans="1:26" x14ac:dyDescent="0.15">
      <c r="A638" s="33" t="str">
        <f>IF([6]道具信息!A638="","",[6]道具信息!A638)</f>
        <v/>
      </c>
      <c r="B638" s="33" t="str">
        <f>IF([6]道具信息!B638="","",[6]道具信息!B638)</f>
        <v/>
      </c>
      <c r="C638" s="33" t="str">
        <f>IF([6]道具信息!C638="","",[6]道具信息!C638)</f>
        <v/>
      </c>
      <c r="D638" s="33" t="str">
        <f>IF([6]道具信息!D638="","",[6]道具信息!D638)</f>
        <v/>
      </c>
      <c r="E638" s="33" t="str">
        <f>IF([6]道具信息!E638="","",[6]道具信息!E638)</f>
        <v/>
      </c>
      <c r="F638" s="33" t="str">
        <f>IF([6]道具信息!F638="","",[6]道具信息!F638)</f>
        <v/>
      </c>
      <c r="G638" s="33" t="str">
        <f>IF([6]道具信息!G638="","",[6]道具信息!G638)</f>
        <v/>
      </c>
      <c r="H638" s="33" t="str">
        <f>IF([6]道具信息!H638="","",[6]道具信息!H638)</f>
        <v/>
      </c>
      <c r="I638" s="33" t="str">
        <f>IF([6]道具信息!I638="","",[6]道具信息!I638)</f>
        <v/>
      </c>
      <c r="J638" s="33" t="str">
        <f>IF([6]道具信息!J638="","",[6]道具信息!J638)</f>
        <v/>
      </c>
      <c r="K638" s="33" t="str">
        <f>IF([6]道具信息!K638="","",[6]道具信息!K638)</f>
        <v/>
      </c>
      <c r="L638" s="33" t="str">
        <f>IF([6]道具信息!L638="","",[6]道具信息!L638)</f>
        <v/>
      </c>
      <c r="M638" s="33" t="str">
        <f>IF([6]道具信息!M638="","",[6]道具信息!M638)</f>
        <v/>
      </c>
      <c r="N638" s="33" t="str">
        <f>IF([6]道具信息!N638="","",[6]道具信息!N638)</f>
        <v/>
      </c>
      <c r="O638" s="33" t="str">
        <f>IF([6]道具信息!O638="","",[6]道具信息!O638)</f>
        <v/>
      </c>
      <c r="P638" s="33" t="str">
        <f>IF([6]道具信息!P638="","",[6]道具信息!P638)</f>
        <v/>
      </c>
      <c r="Q638" s="33" t="str">
        <f>IF([6]道具信息!Q638="","",[6]道具信息!Q638)</f>
        <v/>
      </c>
      <c r="R638" s="33" t="str">
        <f>IF([6]道具信息!R638="","",[6]道具信息!R638)</f>
        <v/>
      </c>
      <c r="S638" s="33" t="str">
        <f>IF([6]道具信息!S638="","",[6]道具信息!S638)</f>
        <v/>
      </c>
      <c r="T638" s="33" t="str">
        <f>IF([6]道具信息!T638="","",[6]道具信息!T638)</f>
        <v/>
      </c>
      <c r="U638" s="33" t="str">
        <f>IF([6]道具信息!U638="","",[6]道具信息!U638)</f>
        <v/>
      </c>
      <c r="V638" s="33" t="str">
        <f>IF([6]道具信息!V638="","",[6]道具信息!V638)</f>
        <v/>
      </c>
      <c r="W638" s="33" t="str">
        <f>IF([6]道具信息!W638="","",[6]道具信息!W638)</f>
        <v/>
      </c>
      <c r="X638" s="33" t="str">
        <f>IF([6]道具信息!X638="","",[6]道具信息!X638)</f>
        <v/>
      </c>
      <c r="Y638" s="33" t="str">
        <f>IF([6]道具信息!Y638="","",[6]道具信息!Y638)</f>
        <v/>
      </c>
      <c r="Z638" s="33" t="str">
        <f>IF([6]道具信息!Z638="","",[6]道具信息!Z638)</f>
        <v/>
      </c>
    </row>
    <row r="639" spans="1:26" x14ac:dyDescent="0.15">
      <c r="A639" s="33" t="str">
        <f>IF([6]道具信息!A639="","",[6]道具信息!A639)</f>
        <v/>
      </c>
      <c r="B639" s="33" t="str">
        <f>IF([6]道具信息!B639="","",[6]道具信息!B639)</f>
        <v/>
      </c>
      <c r="C639" s="33" t="str">
        <f>IF([6]道具信息!C639="","",[6]道具信息!C639)</f>
        <v/>
      </c>
      <c r="D639" s="33" t="str">
        <f>IF([6]道具信息!D639="","",[6]道具信息!D639)</f>
        <v/>
      </c>
      <c r="E639" s="33" t="str">
        <f>IF([6]道具信息!E639="","",[6]道具信息!E639)</f>
        <v/>
      </c>
      <c r="F639" s="33" t="str">
        <f>IF([6]道具信息!F639="","",[6]道具信息!F639)</f>
        <v/>
      </c>
      <c r="G639" s="33" t="str">
        <f>IF([6]道具信息!G639="","",[6]道具信息!G639)</f>
        <v/>
      </c>
      <c r="H639" s="33" t="str">
        <f>IF([6]道具信息!H639="","",[6]道具信息!H639)</f>
        <v/>
      </c>
      <c r="I639" s="33" t="str">
        <f>IF([6]道具信息!I639="","",[6]道具信息!I639)</f>
        <v/>
      </c>
      <c r="J639" s="33" t="str">
        <f>IF([6]道具信息!J639="","",[6]道具信息!J639)</f>
        <v/>
      </c>
      <c r="K639" s="33" t="str">
        <f>IF([6]道具信息!K639="","",[6]道具信息!K639)</f>
        <v/>
      </c>
      <c r="L639" s="33" t="str">
        <f>IF([6]道具信息!L639="","",[6]道具信息!L639)</f>
        <v/>
      </c>
      <c r="M639" s="33" t="str">
        <f>IF([6]道具信息!M639="","",[6]道具信息!M639)</f>
        <v/>
      </c>
      <c r="N639" s="33" t="str">
        <f>IF([6]道具信息!N639="","",[6]道具信息!N639)</f>
        <v/>
      </c>
      <c r="O639" s="33" t="str">
        <f>IF([6]道具信息!O639="","",[6]道具信息!O639)</f>
        <v/>
      </c>
      <c r="P639" s="33" t="str">
        <f>IF([6]道具信息!P639="","",[6]道具信息!P639)</f>
        <v/>
      </c>
      <c r="Q639" s="33" t="str">
        <f>IF([6]道具信息!Q639="","",[6]道具信息!Q639)</f>
        <v/>
      </c>
      <c r="R639" s="33" t="str">
        <f>IF([6]道具信息!R639="","",[6]道具信息!R639)</f>
        <v/>
      </c>
      <c r="S639" s="33" t="str">
        <f>IF([6]道具信息!S639="","",[6]道具信息!S639)</f>
        <v/>
      </c>
      <c r="T639" s="33" t="str">
        <f>IF([6]道具信息!T639="","",[6]道具信息!T639)</f>
        <v/>
      </c>
      <c r="U639" s="33" t="str">
        <f>IF([6]道具信息!U639="","",[6]道具信息!U639)</f>
        <v/>
      </c>
      <c r="V639" s="33" t="str">
        <f>IF([6]道具信息!V639="","",[6]道具信息!V639)</f>
        <v/>
      </c>
      <c r="W639" s="33" t="str">
        <f>IF([6]道具信息!W639="","",[6]道具信息!W639)</f>
        <v/>
      </c>
      <c r="X639" s="33" t="str">
        <f>IF([6]道具信息!X639="","",[6]道具信息!X639)</f>
        <v/>
      </c>
      <c r="Y639" s="33" t="str">
        <f>IF([6]道具信息!Y639="","",[6]道具信息!Y639)</f>
        <v/>
      </c>
      <c r="Z639" s="33" t="str">
        <f>IF([6]道具信息!Z639="","",[6]道具信息!Z639)</f>
        <v/>
      </c>
    </row>
    <row r="640" spans="1:26" x14ac:dyDescent="0.15">
      <c r="A640" s="33" t="str">
        <f>IF([6]道具信息!A640="","",[6]道具信息!A640)</f>
        <v/>
      </c>
      <c r="B640" s="33" t="str">
        <f>IF([6]道具信息!B640="","",[6]道具信息!B640)</f>
        <v/>
      </c>
      <c r="C640" s="33" t="str">
        <f>IF([6]道具信息!C640="","",[6]道具信息!C640)</f>
        <v/>
      </c>
      <c r="D640" s="33" t="str">
        <f>IF([6]道具信息!D640="","",[6]道具信息!D640)</f>
        <v/>
      </c>
      <c r="E640" s="33" t="str">
        <f>IF([6]道具信息!E640="","",[6]道具信息!E640)</f>
        <v/>
      </c>
      <c r="F640" s="33" t="str">
        <f>IF([6]道具信息!F640="","",[6]道具信息!F640)</f>
        <v/>
      </c>
      <c r="G640" s="33" t="str">
        <f>IF([6]道具信息!G640="","",[6]道具信息!G640)</f>
        <v/>
      </c>
      <c r="H640" s="33" t="str">
        <f>IF([6]道具信息!H640="","",[6]道具信息!H640)</f>
        <v/>
      </c>
      <c r="I640" s="33" t="str">
        <f>IF([6]道具信息!I640="","",[6]道具信息!I640)</f>
        <v/>
      </c>
      <c r="J640" s="33" t="str">
        <f>IF([6]道具信息!J640="","",[6]道具信息!J640)</f>
        <v/>
      </c>
      <c r="K640" s="33" t="str">
        <f>IF([6]道具信息!K640="","",[6]道具信息!K640)</f>
        <v/>
      </c>
      <c r="L640" s="33" t="str">
        <f>IF([6]道具信息!L640="","",[6]道具信息!L640)</f>
        <v/>
      </c>
      <c r="M640" s="33" t="str">
        <f>IF([6]道具信息!M640="","",[6]道具信息!M640)</f>
        <v/>
      </c>
      <c r="N640" s="33" t="str">
        <f>IF([6]道具信息!N640="","",[6]道具信息!N640)</f>
        <v/>
      </c>
      <c r="O640" s="33" t="str">
        <f>IF([6]道具信息!O640="","",[6]道具信息!O640)</f>
        <v/>
      </c>
      <c r="P640" s="33" t="str">
        <f>IF([6]道具信息!P640="","",[6]道具信息!P640)</f>
        <v/>
      </c>
      <c r="Q640" s="33" t="str">
        <f>IF([6]道具信息!Q640="","",[6]道具信息!Q640)</f>
        <v/>
      </c>
      <c r="R640" s="33" t="str">
        <f>IF([6]道具信息!R640="","",[6]道具信息!R640)</f>
        <v/>
      </c>
      <c r="S640" s="33" t="str">
        <f>IF([6]道具信息!S640="","",[6]道具信息!S640)</f>
        <v/>
      </c>
      <c r="T640" s="33" t="str">
        <f>IF([6]道具信息!T640="","",[6]道具信息!T640)</f>
        <v/>
      </c>
      <c r="U640" s="33" t="str">
        <f>IF([6]道具信息!U640="","",[6]道具信息!U640)</f>
        <v/>
      </c>
      <c r="V640" s="33" t="str">
        <f>IF([6]道具信息!V640="","",[6]道具信息!V640)</f>
        <v/>
      </c>
      <c r="W640" s="33" t="str">
        <f>IF([6]道具信息!W640="","",[6]道具信息!W640)</f>
        <v/>
      </c>
      <c r="X640" s="33" t="str">
        <f>IF([6]道具信息!X640="","",[6]道具信息!X640)</f>
        <v/>
      </c>
      <c r="Y640" s="33" t="str">
        <f>IF([6]道具信息!Y640="","",[6]道具信息!Y640)</f>
        <v/>
      </c>
      <c r="Z640" s="33" t="str">
        <f>IF([6]道具信息!Z640="","",[6]道具信息!Z640)</f>
        <v/>
      </c>
    </row>
    <row r="641" spans="1:26" x14ac:dyDescent="0.15">
      <c r="A641" s="33" t="str">
        <f>IF([6]道具信息!A641="","",[6]道具信息!A641)</f>
        <v/>
      </c>
      <c r="B641" s="33" t="str">
        <f>IF([6]道具信息!B641="","",[6]道具信息!B641)</f>
        <v/>
      </c>
      <c r="C641" s="33" t="str">
        <f>IF([6]道具信息!C641="","",[6]道具信息!C641)</f>
        <v/>
      </c>
      <c r="D641" s="33" t="str">
        <f>IF([6]道具信息!D641="","",[6]道具信息!D641)</f>
        <v/>
      </c>
      <c r="E641" s="33" t="str">
        <f>IF([6]道具信息!E641="","",[6]道具信息!E641)</f>
        <v/>
      </c>
      <c r="F641" s="33" t="str">
        <f>IF([6]道具信息!F641="","",[6]道具信息!F641)</f>
        <v/>
      </c>
      <c r="G641" s="33" t="str">
        <f>IF([6]道具信息!G641="","",[6]道具信息!G641)</f>
        <v/>
      </c>
      <c r="H641" s="33" t="str">
        <f>IF([6]道具信息!H641="","",[6]道具信息!H641)</f>
        <v/>
      </c>
      <c r="I641" s="33" t="str">
        <f>IF([6]道具信息!I641="","",[6]道具信息!I641)</f>
        <v/>
      </c>
      <c r="J641" s="33" t="str">
        <f>IF([6]道具信息!J641="","",[6]道具信息!J641)</f>
        <v/>
      </c>
      <c r="K641" s="33" t="str">
        <f>IF([6]道具信息!K641="","",[6]道具信息!K641)</f>
        <v/>
      </c>
      <c r="L641" s="33" t="str">
        <f>IF([6]道具信息!L641="","",[6]道具信息!L641)</f>
        <v/>
      </c>
      <c r="M641" s="33" t="str">
        <f>IF([6]道具信息!M641="","",[6]道具信息!M641)</f>
        <v/>
      </c>
      <c r="N641" s="33" t="str">
        <f>IF([6]道具信息!N641="","",[6]道具信息!N641)</f>
        <v/>
      </c>
      <c r="O641" s="33" t="str">
        <f>IF([6]道具信息!O641="","",[6]道具信息!O641)</f>
        <v/>
      </c>
      <c r="P641" s="33" t="str">
        <f>IF([6]道具信息!P641="","",[6]道具信息!P641)</f>
        <v/>
      </c>
      <c r="Q641" s="33" t="str">
        <f>IF([6]道具信息!Q641="","",[6]道具信息!Q641)</f>
        <v/>
      </c>
      <c r="R641" s="33" t="str">
        <f>IF([6]道具信息!R641="","",[6]道具信息!R641)</f>
        <v/>
      </c>
      <c r="S641" s="33" t="str">
        <f>IF([6]道具信息!S641="","",[6]道具信息!S641)</f>
        <v/>
      </c>
      <c r="T641" s="33" t="str">
        <f>IF([6]道具信息!T641="","",[6]道具信息!T641)</f>
        <v/>
      </c>
      <c r="U641" s="33" t="str">
        <f>IF([6]道具信息!U641="","",[6]道具信息!U641)</f>
        <v/>
      </c>
      <c r="V641" s="33" t="str">
        <f>IF([6]道具信息!V641="","",[6]道具信息!V641)</f>
        <v/>
      </c>
      <c r="W641" s="33" t="str">
        <f>IF([6]道具信息!W641="","",[6]道具信息!W641)</f>
        <v/>
      </c>
      <c r="X641" s="33" t="str">
        <f>IF([6]道具信息!X641="","",[6]道具信息!X641)</f>
        <v/>
      </c>
      <c r="Y641" s="33" t="str">
        <f>IF([6]道具信息!Y641="","",[6]道具信息!Y641)</f>
        <v/>
      </c>
      <c r="Z641" s="33" t="str">
        <f>IF([6]道具信息!Z641="","",[6]道具信息!Z641)</f>
        <v/>
      </c>
    </row>
    <row r="642" spans="1:26" x14ac:dyDescent="0.15">
      <c r="A642" s="33" t="str">
        <f>IF([6]道具信息!A642="","",[6]道具信息!A642)</f>
        <v/>
      </c>
      <c r="B642" s="33" t="str">
        <f>IF([6]道具信息!B642="","",[6]道具信息!B642)</f>
        <v/>
      </c>
      <c r="C642" s="33" t="str">
        <f>IF([6]道具信息!C642="","",[6]道具信息!C642)</f>
        <v/>
      </c>
      <c r="D642" s="33" t="str">
        <f>IF([6]道具信息!D642="","",[6]道具信息!D642)</f>
        <v/>
      </c>
      <c r="E642" s="33" t="str">
        <f>IF([6]道具信息!E642="","",[6]道具信息!E642)</f>
        <v/>
      </c>
      <c r="F642" s="33" t="str">
        <f>IF([6]道具信息!F642="","",[6]道具信息!F642)</f>
        <v/>
      </c>
      <c r="G642" s="33" t="str">
        <f>IF([6]道具信息!G642="","",[6]道具信息!G642)</f>
        <v/>
      </c>
      <c r="H642" s="33" t="str">
        <f>IF([6]道具信息!H642="","",[6]道具信息!H642)</f>
        <v/>
      </c>
      <c r="I642" s="33" t="str">
        <f>IF([6]道具信息!I642="","",[6]道具信息!I642)</f>
        <v/>
      </c>
      <c r="J642" s="33" t="str">
        <f>IF([6]道具信息!J642="","",[6]道具信息!J642)</f>
        <v/>
      </c>
      <c r="K642" s="33" t="str">
        <f>IF([6]道具信息!K642="","",[6]道具信息!K642)</f>
        <v/>
      </c>
      <c r="L642" s="33" t="str">
        <f>IF([6]道具信息!L642="","",[6]道具信息!L642)</f>
        <v/>
      </c>
      <c r="M642" s="33" t="str">
        <f>IF([6]道具信息!M642="","",[6]道具信息!M642)</f>
        <v/>
      </c>
      <c r="N642" s="33" t="str">
        <f>IF([6]道具信息!N642="","",[6]道具信息!N642)</f>
        <v/>
      </c>
      <c r="O642" s="33" t="str">
        <f>IF([6]道具信息!O642="","",[6]道具信息!O642)</f>
        <v/>
      </c>
      <c r="P642" s="33" t="str">
        <f>IF([6]道具信息!P642="","",[6]道具信息!P642)</f>
        <v/>
      </c>
      <c r="Q642" s="33" t="str">
        <f>IF([6]道具信息!Q642="","",[6]道具信息!Q642)</f>
        <v/>
      </c>
      <c r="R642" s="33" t="str">
        <f>IF([6]道具信息!R642="","",[6]道具信息!R642)</f>
        <v/>
      </c>
      <c r="S642" s="33" t="str">
        <f>IF([6]道具信息!S642="","",[6]道具信息!S642)</f>
        <v/>
      </c>
      <c r="T642" s="33" t="str">
        <f>IF([6]道具信息!T642="","",[6]道具信息!T642)</f>
        <v/>
      </c>
      <c r="U642" s="33" t="str">
        <f>IF([6]道具信息!U642="","",[6]道具信息!U642)</f>
        <v/>
      </c>
      <c r="V642" s="33" t="str">
        <f>IF([6]道具信息!V642="","",[6]道具信息!V642)</f>
        <v/>
      </c>
      <c r="W642" s="33" t="str">
        <f>IF([6]道具信息!W642="","",[6]道具信息!W642)</f>
        <v/>
      </c>
      <c r="X642" s="33" t="str">
        <f>IF([6]道具信息!X642="","",[6]道具信息!X642)</f>
        <v/>
      </c>
      <c r="Y642" s="33" t="str">
        <f>IF([6]道具信息!Y642="","",[6]道具信息!Y642)</f>
        <v/>
      </c>
      <c r="Z642" s="33" t="str">
        <f>IF([6]道具信息!Z642="","",[6]道具信息!Z642)</f>
        <v/>
      </c>
    </row>
    <row r="643" spans="1:26" x14ac:dyDescent="0.15">
      <c r="A643" s="33" t="str">
        <f>IF([6]道具信息!A643="","",[6]道具信息!A643)</f>
        <v/>
      </c>
      <c r="B643" s="33" t="str">
        <f>IF([6]道具信息!B643="","",[6]道具信息!B643)</f>
        <v/>
      </c>
      <c r="C643" s="33" t="str">
        <f>IF([6]道具信息!C643="","",[6]道具信息!C643)</f>
        <v/>
      </c>
      <c r="D643" s="33" t="str">
        <f>IF([6]道具信息!D643="","",[6]道具信息!D643)</f>
        <v/>
      </c>
      <c r="E643" s="33" t="str">
        <f>IF([6]道具信息!E643="","",[6]道具信息!E643)</f>
        <v/>
      </c>
      <c r="F643" s="33" t="str">
        <f>IF([6]道具信息!F643="","",[6]道具信息!F643)</f>
        <v/>
      </c>
      <c r="G643" s="33" t="str">
        <f>IF([6]道具信息!G643="","",[6]道具信息!G643)</f>
        <v/>
      </c>
      <c r="H643" s="33" t="str">
        <f>IF([6]道具信息!H643="","",[6]道具信息!H643)</f>
        <v/>
      </c>
      <c r="I643" s="33" t="str">
        <f>IF([6]道具信息!I643="","",[6]道具信息!I643)</f>
        <v/>
      </c>
      <c r="J643" s="33" t="str">
        <f>IF([6]道具信息!J643="","",[6]道具信息!J643)</f>
        <v/>
      </c>
      <c r="K643" s="33" t="str">
        <f>IF([6]道具信息!K643="","",[6]道具信息!K643)</f>
        <v/>
      </c>
      <c r="L643" s="33" t="str">
        <f>IF([6]道具信息!L643="","",[6]道具信息!L643)</f>
        <v/>
      </c>
      <c r="M643" s="33" t="str">
        <f>IF([6]道具信息!M643="","",[6]道具信息!M643)</f>
        <v/>
      </c>
      <c r="N643" s="33" t="str">
        <f>IF([6]道具信息!N643="","",[6]道具信息!N643)</f>
        <v/>
      </c>
      <c r="O643" s="33" t="str">
        <f>IF([6]道具信息!O643="","",[6]道具信息!O643)</f>
        <v/>
      </c>
      <c r="P643" s="33" t="str">
        <f>IF([6]道具信息!P643="","",[6]道具信息!P643)</f>
        <v/>
      </c>
      <c r="Q643" s="33" t="str">
        <f>IF([6]道具信息!Q643="","",[6]道具信息!Q643)</f>
        <v/>
      </c>
      <c r="R643" s="33" t="str">
        <f>IF([6]道具信息!R643="","",[6]道具信息!R643)</f>
        <v/>
      </c>
      <c r="S643" s="33" t="str">
        <f>IF([6]道具信息!S643="","",[6]道具信息!S643)</f>
        <v/>
      </c>
      <c r="T643" s="33" t="str">
        <f>IF([6]道具信息!T643="","",[6]道具信息!T643)</f>
        <v/>
      </c>
      <c r="U643" s="33" t="str">
        <f>IF([6]道具信息!U643="","",[6]道具信息!U643)</f>
        <v/>
      </c>
      <c r="V643" s="33" t="str">
        <f>IF([6]道具信息!V643="","",[6]道具信息!V643)</f>
        <v/>
      </c>
      <c r="W643" s="33" t="str">
        <f>IF([6]道具信息!W643="","",[6]道具信息!W643)</f>
        <v/>
      </c>
      <c r="X643" s="33" t="str">
        <f>IF([6]道具信息!X643="","",[6]道具信息!X643)</f>
        <v/>
      </c>
      <c r="Y643" s="33" t="str">
        <f>IF([6]道具信息!Y643="","",[6]道具信息!Y643)</f>
        <v/>
      </c>
      <c r="Z643" s="33" t="str">
        <f>IF([6]道具信息!Z643="","",[6]道具信息!Z643)</f>
        <v/>
      </c>
    </row>
    <row r="644" spans="1:26" x14ac:dyDescent="0.15">
      <c r="A644" s="33" t="str">
        <f>IF([6]道具信息!A644="","",[6]道具信息!A644)</f>
        <v/>
      </c>
      <c r="B644" s="33" t="str">
        <f>IF([6]道具信息!B644="","",[6]道具信息!B644)</f>
        <v/>
      </c>
      <c r="C644" s="33" t="str">
        <f>IF([6]道具信息!C644="","",[6]道具信息!C644)</f>
        <v/>
      </c>
      <c r="D644" s="33" t="str">
        <f>IF([6]道具信息!D644="","",[6]道具信息!D644)</f>
        <v/>
      </c>
      <c r="E644" s="33" t="str">
        <f>IF([6]道具信息!E644="","",[6]道具信息!E644)</f>
        <v/>
      </c>
      <c r="F644" s="33" t="str">
        <f>IF([6]道具信息!F644="","",[6]道具信息!F644)</f>
        <v/>
      </c>
      <c r="G644" s="33" t="str">
        <f>IF([6]道具信息!G644="","",[6]道具信息!G644)</f>
        <v/>
      </c>
      <c r="H644" s="33" t="str">
        <f>IF([6]道具信息!H644="","",[6]道具信息!H644)</f>
        <v/>
      </c>
      <c r="I644" s="33" t="str">
        <f>IF([6]道具信息!I644="","",[6]道具信息!I644)</f>
        <v/>
      </c>
      <c r="J644" s="33" t="str">
        <f>IF([6]道具信息!J644="","",[6]道具信息!J644)</f>
        <v/>
      </c>
      <c r="K644" s="33" t="str">
        <f>IF([6]道具信息!K644="","",[6]道具信息!K644)</f>
        <v/>
      </c>
      <c r="L644" s="33" t="str">
        <f>IF([6]道具信息!L644="","",[6]道具信息!L644)</f>
        <v/>
      </c>
      <c r="M644" s="33" t="str">
        <f>IF([6]道具信息!M644="","",[6]道具信息!M644)</f>
        <v/>
      </c>
      <c r="N644" s="33" t="str">
        <f>IF([6]道具信息!N644="","",[6]道具信息!N644)</f>
        <v/>
      </c>
      <c r="O644" s="33" t="str">
        <f>IF([6]道具信息!O644="","",[6]道具信息!O644)</f>
        <v/>
      </c>
      <c r="P644" s="33" t="str">
        <f>IF([6]道具信息!P644="","",[6]道具信息!P644)</f>
        <v/>
      </c>
      <c r="Q644" s="33" t="str">
        <f>IF([6]道具信息!Q644="","",[6]道具信息!Q644)</f>
        <v/>
      </c>
      <c r="R644" s="33" t="str">
        <f>IF([6]道具信息!R644="","",[6]道具信息!R644)</f>
        <v/>
      </c>
      <c r="S644" s="33" t="str">
        <f>IF([6]道具信息!S644="","",[6]道具信息!S644)</f>
        <v/>
      </c>
      <c r="T644" s="33" t="str">
        <f>IF([6]道具信息!T644="","",[6]道具信息!T644)</f>
        <v/>
      </c>
      <c r="U644" s="33" t="str">
        <f>IF([6]道具信息!U644="","",[6]道具信息!U644)</f>
        <v/>
      </c>
      <c r="V644" s="33" t="str">
        <f>IF([6]道具信息!V644="","",[6]道具信息!V644)</f>
        <v/>
      </c>
      <c r="W644" s="33" t="str">
        <f>IF([6]道具信息!W644="","",[6]道具信息!W644)</f>
        <v/>
      </c>
      <c r="X644" s="33" t="str">
        <f>IF([6]道具信息!X644="","",[6]道具信息!X644)</f>
        <v/>
      </c>
      <c r="Y644" s="33" t="str">
        <f>IF([6]道具信息!Y644="","",[6]道具信息!Y644)</f>
        <v/>
      </c>
      <c r="Z644" s="33" t="str">
        <f>IF([6]道具信息!Z644="","",[6]道具信息!Z644)</f>
        <v/>
      </c>
    </row>
    <row r="645" spans="1:26" x14ac:dyDescent="0.15">
      <c r="A645" s="33" t="str">
        <f>IF([6]道具信息!A645="","",[6]道具信息!A645)</f>
        <v/>
      </c>
      <c r="B645" s="33" t="str">
        <f>IF([6]道具信息!B645="","",[6]道具信息!B645)</f>
        <v/>
      </c>
      <c r="C645" s="33" t="str">
        <f>IF([6]道具信息!C645="","",[6]道具信息!C645)</f>
        <v/>
      </c>
      <c r="D645" s="33" t="str">
        <f>IF([6]道具信息!D645="","",[6]道具信息!D645)</f>
        <v/>
      </c>
      <c r="E645" s="33" t="str">
        <f>IF([6]道具信息!E645="","",[6]道具信息!E645)</f>
        <v/>
      </c>
      <c r="F645" s="33" t="str">
        <f>IF([6]道具信息!F645="","",[6]道具信息!F645)</f>
        <v/>
      </c>
      <c r="G645" s="33" t="str">
        <f>IF([6]道具信息!G645="","",[6]道具信息!G645)</f>
        <v/>
      </c>
      <c r="H645" s="33" t="str">
        <f>IF([6]道具信息!H645="","",[6]道具信息!H645)</f>
        <v/>
      </c>
      <c r="I645" s="33" t="str">
        <f>IF([6]道具信息!I645="","",[6]道具信息!I645)</f>
        <v/>
      </c>
      <c r="J645" s="33" t="str">
        <f>IF([6]道具信息!J645="","",[6]道具信息!J645)</f>
        <v/>
      </c>
      <c r="K645" s="33" t="str">
        <f>IF([6]道具信息!K645="","",[6]道具信息!K645)</f>
        <v/>
      </c>
      <c r="L645" s="33" t="str">
        <f>IF([6]道具信息!L645="","",[6]道具信息!L645)</f>
        <v/>
      </c>
      <c r="M645" s="33" t="str">
        <f>IF([6]道具信息!M645="","",[6]道具信息!M645)</f>
        <v/>
      </c>
      <c r="N645" s="33" t="str">
        <f>IF([6]道具信息!N645="","",[6]道具信息!N645)</f>
        <v/>
      </c>
      <c r="O645" s="33" t="str">
        <f>IF([6]道具信息!O645="","",[6]道具信息!O645)</f>
        <v/>
      </c>
      <c r="P645" s="33" t="str">
        <f>IF([6]道具信息!P645="","",[6]道具信息!P645)</f>
        <v/>
      </c>
      <c r="Q645" s="33" t="str">
        <f>IF([6]道具信息!Q645="","",[6]道具信息!Q645)</f>
        <v/>
      </c>
      <c r="R645" s="33" t="str">
        <f>IF([6]道具信息!R645="","",[6]道具信息!R645)</f>
        <v/>
      </c>
      <c r="S645" s="33" t="str">
        <f>IF([6]道具信息!S645="","",[6]道具信息!S645)</f>
        <v/>
      </c>
      <c r="T645" s="33" t="str">
        <f>IF([6]道具信息!T645="","",[6]道具信息!T645)</f>
        <v/>
      </c>
      <c r="U645" s="33" t="str">
        <f>IF([6]道具信息!U645="","",[6]道具信息!U645)</f>
        <v/>
      </c>
      <c r="V645" s="33" t="str">
        <f>IF([6]道具信息!V645="","",[6]道具信息!V645)</f>
        <v/>
      </c>
      <c r="W645" s="33" t="str">
        <f>IF([6]道具信息!W645="","",[6]道具信息!W645)</f>
        <v/>
      </c>
      <c r="X645" s="33" t="str">
        <f>IF([6]道具信息!X645="","",[6]道具信息!X645)</f>
        <v/>
      </c>
      <c r="Y645" s="33" t="str">
        <f>IF([6]道具信息!Y645="","",[6]道具信息!Y645)</f>
        <v/>
      </c>
      <c r="Z645" s="33" t="str">
        <f>IF([6]道具信息!Z645="","",[6]道具信息!Z645)</f>
        <v/>
      </c>
    </row>
    <row r="646" spans="1:26" x14ac:dyDescent="0.15">
      <c r="A646" s="33" t="str">
        <f>IF([6]道具信息!A646="","",[6]道具信息!A646)</f>
        <v/>
      </c>
      <c r="B646" s="33" t="str">
        <f>IF([6]道具信息!B646="","",[6]道具信息!B646)</f>
        <v/>
      </c>
      <c r="C646" s="33" t="str">
        <f>IF([6]道具信息!C646="","",[6]道具信息!C646)</f>
        <v/>
      </c>
      <c r="D646" s="33" t="str">
        <f>IF([6]道具信息!D646="","",[6]道具信息!D646)</f>
        <v/>
      </c>
      <c r="E646" s="33" t="str">
        <f>IF([6]道具信息!E646="","",[6]道具信息!E646)</f>
        <v/>
      </c>
      <c r="F646" s="33" t="str">
        <f>IF([6]道具信息!F646="","",[6]道具信息!F646)</f>
        <v/>
      </c>
      <c r="G646" s="33" t="str">
        <f>IF([6]道具信息!G646="","",[6]道具信息!G646)</f>
        <v/>
      </c>
      <c r="H646" s="33" t="str">
        <f>IF([6]道具信息!H646="","",[6]道具信息!H646)</f>
        <v/>
      </c>
      <c r="I646" s="33" t="str">
        <f>IF([6]道具信息!I646="","",[6]道具信息!I646)</f>
        <v/>
      </c>
      <c r="J646" s="33" t="str">
        <f>IF([6]道具信息!J646="","",[6]道具信息!J646)</f>
        <v/>
      </c>
      <c r="K646" s="33" t="str">
        <f>IF([6]道具信息!K646="","",[6]道具信息!K646)</f>
        <v/>
      </c>
      <c r="L646" s="33" t="str">
        <f>IF([6]道具信息!L646="","",[6]道具信息!L646)</f>
        <v/>
      </c>
      <c r="M646" s="33" t="str">
        <f>IF([6]道具信息!M646="","",[6]道具信息!M646)</f>
        <v/>
      </c>
      <c r="N646" s="33" t="str">
        <f>IF([6]道具信息!N646="","",[6]道具信息!N646)</f>
        <v/>
      </c>
      <c r="O646" s="33" t="str">
        <f>IF([6]道具信息!O646="","",[6]道具信息!O646)</f>
        <v/>
      </c>
      <c r="P646" s="33" t="str">
        <f>IF([6]道具信息!P646="","",[6]道具信息!P646)</f>
        <v/>
      </c>
      <c r="Q646" s="33" t="str">
        <f>IF([6]道具信息!Q646="","",[6]道具信息!Q646)</f>
        <v/>
      </c>
      <c r="R646" s="33" t="str">
        <f>IF([6]道具信息!R646="","",[6]道具信息!R646)</f>
        <v/>
      </c>
      <c r="S646" s="33" t="str">
        <f>IF([6]道具信息!S646="","",[6]道具信息!S646)</f>
        <v/>
      </c>
      <c r="T646" s="33" t="str">
        <f>IF([6]道具信息!T646="","",[6]道具信息!T646)</f>
        <v/>
      </c>
      <c r="U646" s="33" t="str">
        <f>IF([6]道具信息!U646="","",[6]道具信息!U646)</f>
        <v/>
      </c>
      <c r="V646" s="33" t="str">
        <f>IF([6]道具信息!V646="","",[6]道具信息!V646)</f>
        <v/>
      </c>
      <c r="W646" s="33" t="str">
        <f>IF([6]道具信息!W646="","",[6]道具信息!W646)</f>
        <v/>
      </c>
      <c r="X646" s="33" t="str">
        <f>IF([6]道具信息!X646="","",[6]道具信息!X646)</f>
        <v/>
      </c>
      <c r="Y646" s="33" t="str">
        <f>IF([6]道具信息!Y646="","",[6]道具信息!Y646)</f>
        <v/>
      </c>
      <c r="Z646" s="33" t="str">
        <f>IF([6]道具信息!Z646="","",[6]道具信息!Z646)</f>
        <v/>
      </c>
    </row>
    <row r="647" spans="1:26" x14ac:dyDescent="0.15">
      <c r="A647" s="33" t="str">
        <f>IF([6]道具信息!A647="","",[6]道具信息!A647)</f>
        <v/>
      </c>
      <c r="B647" s="33" t="str">
        <f>IF([6]道具信息!B647="","",[6]道具信息!B647)</f>
        <v/>
      </c>
      <c r="C647" s="33" t="str">
        <f>IF([6]道具信息!C647="","",[6]道具信息!C647)</f>
        <v/>
      </c>
      <c r="D647" s="33" t="str">
        <f>IF([6]道具信息!D647="","",[6]道具信息!D647)</f>
        <v/>
      </c>
      <c r="E647" s="33" t="str">
        <f>IF([6]道具信息!E647="","",[6]道具信息!E647)</f>
        <v/>
      </c>
      <c r="F647" s="33" t="str">
        <f>IF([6]道具信息!F647="","",[6]道具信息!F647)</f>
        <v/>
      </c>
      <c r="G647" s="33" t="str">
        <f>IF([6]道具信息!G647="","",[6]道具信息!G647)</f>
        <v/>
      </c>
      <c r="H647" s="33" t="str">
        <f>IF([6]道具信息!H647="","",[6]道具信息!H647)</f>
        <v/>
      </c>
      <c r="I647" s="33" t="str">
        <f>IF([6]道具信息!I647="","",[6]道具信息!I647)</f>
        <v/>
      </c>
      <c r="J647" s="33" t="str">
        <f>IF([6]道具信息!J647="","",[6]道具信息!J647)</f>
        <v/>
      </c>
      <c r="K647" s="33" t="str">
        <f>IF([6]道具信息!K647="","",[6]道具信息!K647)</f>
        <v/>
      </c>
      <c r="L647" s="33" t="str">
        <f>IF([6]道具信息!L647="","",[6]道具信息!L647)</f>
        <v/>
      </c>
      <c r="M647" s="33" t="str">
        <f>IF([6]道具信息!M647="","",[6]道具信息!M647)</f>
        <v/>
      </c>
      <c r="N647" s="33" t="str">
        <f>IF([6]道具信息!N647="","",[6]道具信息!N647)</f>
        <v/>
      </c>
      <c r="O647" s="33" t="str">
        <f>IF([6]道具信息!O647="","",[6]道具信息!O647)</f>
        <v/>
      </c>
      <c r="P647" s="33" t="str">
        <f>IF([6]道具信息!P647="","",[6]道具信息!P647)</f>
        <v/>
      </c>
      <c r="Q647" s="33" t="str">
        <f>IF([6]道具信息!Q647="","",[6]道具信息!Q647)</f>
        <v/>
      </c>
      <c r="R647" s="33" t="str">
        <f>IF([6]道具信息!R647="","",[6]道具信息!R647)</f>
        <v/>
      </c>
      <c r="S647" s="33" t="str">
        <f>IF([6]道具信息!S647="","",[6]道具信息!S647)</f>
        <v/>
      </c>
      <c r="T647" s="33" t="str">
        <f>IF([6]道具信息!T647="","",[6]道具信息!T647)</f>
        <v/>
      </c>
      <c r="U647" s="33" t="str">
        <f>IF([6]道具信息!U647="","",[6]道具信息!U647)</f>
        <v/>
      </c>
      <c r="V647" s="33" t="str">
        <f>IF([6]道具信息!V647="","",[6]道具信息!V647)</f>
        <v/>
      </c>
      <c r="W647" s="33" t="str">
        <f>IF([6]道具信息!W647="","",[6]道具信息!W647)</f>
        <v/>
      </c>
      <c r="X647" s="33" t="str">
        <f>IF([6]道具信息!X647="","",[6]道具信息!X647)</f>
        <v/>
      </c>
      <c r="Y647" s="33" t="str">
        <f>IF([6]道具信息!Y647="","",[6]道具信息!Y647)</f>
        <v/>
      </c>
      <c r="Z647" s="33" t="str">
        <f>IF([6]道具信息!Z647="","",[6]道具信息!Z647)</f>
        <v/>
      </c>
    </row>
    <row r="648" spans="1:26" x14ac:dyDescent="0.15">
      <c r="A648" s="33" t="str">
        <f>IF([6]道具信息!A648="","",[6]道具信息!A648)</f>
        <v/>
      </c>
      <c r="B648" s="33" t="str">
        <f>IF([6]道具信息!B648="","",[6]道具信息!B648)</f>
        <v/>
      </c>
      <c r="C648" s="33" t="str">
        <f>IF([6]道具信息!C648="","",[6]道具信息!C648)</f>
        <v/>
      </c>
      <c r="D648" s="33" t="str">
        <f>IF([6]道具信息!D648="","",[6]道具信息!D648)</f>
        <v/>
      </c>
      <c r="E648" s="33" t="str">
        <f>IF([6]道具信息!E648="","",[6]道具信息!E648)</f>
        <v/>
      </c>
      <c r="F648" s="33" t="str">
        <f>IF([6]道具信息!F648="","",[6]道具信息!F648)</f>
        <v/>
      </c>
      <c r="G648" s="33" t="str">
        <f>IF([6]道具信息!G648="","",[6]道具信息!G648)</f>
        <v/>
      </c>
      <c r="H648" s="33" t="str">
        <f>IF([6]道具信息!H648="","",[6]道具信息!H648)</f>
        <v/>
      </c>
      <c r="I648" s="33" t="str">
        <f>IF([6]道具信息!I648="","",[6]道具信息!I648)</f>
        <v/>
      </c>
      <c r="J648" s="33" t="str">
        <f>IF([6]道具信息!J648="","",[6]道具信息!J648)</f>
        <v/>
      </c>
      <c r="K648" s="33" t="str">
        <f>IF([6]道具信息!K648="","",[6]道具信息!K648)</f>
        <v/>
      </c>
      <c r="L648" s="33" t="str">
        <f>IF([6]道具信息!L648="","",[6]道具信息!L648)</f>
        <v/>
      </c>
      <c r="M648" s="33" t="str">
        <f>IF([6]道具信息!M648="","",[6]道具信息!M648)</f>
        <v/>
      </c>
      <c r="N648" s="33" t="str">
        <f>IF([6]道具信息!N648="","",[6]道具信息!N648)</f>
        <v/>
      </c>
      <c r="O648" s="33" t="str">
        <f>IF([6]道具信息!O648="","",[6]道具信息!O648)</f>
        <v/>
      </c>
      <c r="P648" s="33" t="str">
        <f>IF([6]道具信息!P648="","",[6]道具信息!P648)</f>
        <v/>
      </c>
      <c r="Q648" s="33" t="str">
        <f>IF([6]道具信息!Q648="","",[6]道具信息!Q648)</f>
        <v/>
      </c>
      <c r="R648" s="33" t="str">
        <f>IF([6]道具信息!R648="","",[6]道具信息!R648)</f>
        <v/>
      </c>
      <c r="S648" s="33" t="str">
        <f>IF([6]道具信息!S648="","",[6]道具信息!S648)</f>
        <v/>
      </c>
      <c r="T648" s="33" t="str">
        <f>IF([6]道具信息!T648="","",[6]道具信息!T648)</f>
        <v/>
      </c>
      <c r="U648" s="33" t="str">
        <f>IF([6]道具信息!U648="","",[6]道具信息!U648)</f>
        <v/>
      </c>
      <c r="V648" s="33" t="str">
        <f>IF([6]道具信息!V648="","",[6]道具信息!V648)</f>
        <v/>
      </c>
      <c r="W648" s="33" t="str">
        <f>IF([6]道具信息!W648="","",[6]道具信息!W648)</f>
        <v/>
      </c>
      <c r="X648" s="33" t="str">
        <f>IF([6]道具信息!X648="","",[6]道具信息!X648)</f>
        <v/>
      </c>
      <c r="Y648" s="33" t="str">
        <f>IF([6]道具信息!Y648="","",[6]道具信息!Y648)</f>
        <v/>
      </c>
      <c r="Z648" s="33" t="str">
        <f>IF([6]道具信息!Z648="","",[6]道具信息!Z648)</f>
        <v/>
      </c>
    </row>
    <row r="649" spans="1:26" x14ac:dyDescent="0.15">
      <c r="A649" s="33" t="str">
        <f>IF([6]道具信息!A649="","",[6]道具信息!A649)</f>
        <v/>
      </c>
      <c r="B649" s="33" t="str">
        <f>IF([6]道具信息!B649="","",[6]道具信息!B649)</f>
        <v/>
      </c>
      <c r="C649" s="33" t="str">
        <f>IF([6]道具信息!C649="","",[6]道具信息!C649)</f>
        <v/>
      </c>
      <c r="D649" s="33" t="str">
        <f>IF([6]道具信息!D649="","",[6]道具信息!D649)</f>
        <v/>
      </c>
      <c r="E649" s="33" t="str">
        <f>IF([6]道具信息!E649="","",[6]道具信息!E649)</f>
        <v/>
      </c>
      <c r="F649" s="33" t="str">
        <f>IF([6]道具信息!F649="","",[6]道具信息!F649)</f>
        <v/>
      </c>
      <c r="G649" s="33" t="str">
        <f>IF([6]道具信息!G649="","",[6]道具信息!G649)</f>
        <v/>
      </c>
      <c r="H649" s="33" t="str">
        <f>IF([6]道具信息!H649="","",[6]道具信息!H649)</f>
        <v/>
      </c>
      <c r="I649" s="33" t="str">
        <f>IF([6]道具信息!I649="","",[6]道具信息!I649)</f>
        <v/>
      </c>
      <c r="J649" s="33" t="str">
        <f>IF([6]道具信息!J649="","",[6]道具信息!J649)</f>
        <v/>
      </c>
      <c r="K649" s="33" t="str">
        <f>IF([6]道具信息!K649="","",[6]道具信息!K649)</f>
        <v/>
      </c>
      <c r="L649" s="33" t="str">
        <f>IF([6]道具信息!L649="","",[6]道具信息!L649)</f>
        <v/>
      </c>
      <c r="M649" s="33" t="str">
        <f>IF([6]道具信息!M649="","",[6]道具信息!M649)</f>
        <v/>
      </c>
      <c r="N649" s="33" t="str">
        <f>IF([6]道具信息!N649="","",[6]道具信息!N649)</f>
        <v/>
      </c>
      <c r="O649" s="33" t="str">
        <f>IF([6]道具信息!O649="","",[6]道具信息!O649)</f>
        <v/>
      </c>
      <c r="P649" s="33" t="str">
        <f>IF([6]道具信息!P649="","",[6]道具信息!P649)</f>
        <v/>
      </c>
      <c r="Q649" s="33" t="str">
        <f>IF([6]道具信息!Q649="","",[6]道具信息!Q649)</f>
        <v/>
      </c>
      <c r="R649" s="33" t="str">
        <f>IF([6]道具信息!R649="","",[6]道具信息!R649)</f>
        <v/>
      </c>
      <c r="S649" s="33" t="str">
        <f>IF([6]道具信息!S649="","",[6]道具信息!S649)</f>
        <v/>
      </c>
      <c r="T649" s="33" t="str">
        <f>IF([6]道具信息!T649="","",[6]道具信息!T649)</f>
        <v/>
      </c>
      <c r="U649" s="33" t="str">
        <f>IF([6]道具信息!U649="","",[6]道具信息!U649)</f>
        <v/>
      </c>
      <c r="V649" s="33" t="str">
        <f>IF([6]道具信息!V649="","",[6]道具信息!V649)</f>
        <v/>
      </c>
      <c r="W649" s="33" t="str">
        <f>IF([6]道具信息!W649="","",[6]道具信息!W649)</f>
        <v/>
      </c>
      <c r="X649" s="33" t="str">
        <f>IF([6]道具信息!X649="","",[6]道具信息!X649)</f>
        <v/>
      </c>
      <c r="Y649" s="33" t="str">
        <f>IF([6]道具信息!Y649="","",[6]道具信息!Y649)</f>
        <v/>
      </c>
      <c r="Z649" s="33" t="str">
        <f>IF([6]道具信息!Z649="","",[6]道具信息!Z649)</f>
        <v/>
      </c>
    </row>
    <row r="650" spans="1:26" x14ac:dyDescent="0.15">
      <c r="A650" s="33" t="str">
        <f>IF([6]道具信息!A650="","",[6]道具信息!A650)</f>
        <v/>
      </c>
      <c r="B650" s="33" t="str">
        <f>IF([6]道具信息!B650="","",[6]道具信息!B650)</f>
        <v/>
      </c>
      <c r="C650" s="33" t="str">
        <f>IF([6]道具信息!C650="","",[6]道具信息!C650)</f>
        <v/>
      </c>
      <c r="D650" s="33" t="str">
        <f>IF([6]道具信息!D650="","",[6]道具信息!D650)</f>
        <v/>
      </c>
      <c r="E650" s="33" t="str">
        <f>IF([6]道具信息!E650="","",[6]道具信息!E650)</f>
        <v/>
      </c>
      <c r="F650" s="33" t="str">
        <f>IF([6]道具信息!F650="","",[6]道具信息!F650)</f>
        <v/>
      </c>
      <c r="G650" s="33" t="str">
        <f>IF([6]道具信息!G650="","",[6]道具信息!G650)</f>
        <v/>
      </c>
      <c r="H650" s="33" t="str">
        <f>IF([6]道具信息!H650="","",[6]道具信息!H650)</f>
        <v/>
      </c>
      <c r="I650" s="33" t="str">
        <f>IF([6]道具信息!I650="","",[6]道具信息!I650)</f>
        <v/>
      </c>
      <c r="J650" s="33" t="str">
        <f>IF([6]道具信息!J650="","",[6]道具信息!J650)</f>
        <v/>
      </c>
      <c r="K650" s="33" t="str">
        <f>IF([6]道具信息!K650="","",[6]道具信息!K650)</f>
        <v/>
      </c>
      <c r="L650" s="33" t="str">
        <f>IF([6]道具信息!L650="","",[6]道具信息!L650)</f>
        <v/>
      </c>
      <c r="M650" s="33" t="str">
        <f>IF([6]道具信息!M650="","",[6]道具信息!M650)</f>
        <v/>
      </c>
      <c r="N650" s="33" t="str">
        <f>IF([6]道具信息!N650="","",[6]道具信息!N650)</f>
        <v/>
      </c>
      <c r="O650" s="33" t="str">
        <f>IF([6]道具信息!O650="","",[6]道具信息!O650)</f>
        <v/>
      </c>
      <c r="P650" s="33" t="str">
        <f>IF([6]道具信息!P650="","",[6]道具信息!P650)</f>
        <v/>
      </c>
      <c r="Q650" s="33" t="str">
        <f>IF([6]道具信息!Q650="","",[6]道具信息!Q650)</f>
        <v/>
      </c>
      <c r="R650" s="33" t="str">
        <f>IF([6]道具信息!R650="","",[6]道具信息!R650)</f>
        <v/>
      </c>
      <c r="S650" s="33" t="str">
        <f>IF([6]道具信息!S650="","",[6]道具信息!S650)</f>
        <v/>
      </c>
      <c r="T650" s="33" t="str">
        <f>IF([6]道具信息!T650="","",[6]道具信息!T650)</f>
        <v/>
      </c>
      <c r="U650" s="33" t="str">
        <f>IF([6]道具信息!U650="","",[6]道具信息!U650)</f>
        <v/>
      </c>
      <c r="V650" s="33" t="str">
        <f>IF([6]道具信息!V650="","",[6]道具信息!V650)</f>
        <v/>
      </c>
      <c r="W650" s="33" t="str">
        <f>IF([6]道具信息!W650="","",[6]道具信息!W650)</f>
        <v/>
      </c>
      <c r="X650" s="33" t="str">
        <f>IF([6]道具信息!X650="","",[6]道具信息!X650)</f>
        <v/>
      </c>
      <c r="Y650" s="33" t="str">
        <f>IF([6]道具信息!Y650="","",[6]道具信息!Y650)</f>
        <v/>
      </c>
      <c r="Z650" s="33" t="str">
        <f>IF([6]道具信息!Z650="","",[6]道具信息!Z650)</f>
        <v/>
      </c>
    </row>
    <row r="651" spans="1:26" x14ac:dyDescent="0.15">
      <c r="A651" s="33" t="str">
        <f>IF([6]道具信息!A651="","",[6]道具信息!A651)</f>
        <v/>
      </c>
      <c r="B651" s="33" t="str">
        <f>IF([6]道具信息!B651="","",[6]道具信息!B651)</f>
        <v/>
      </c>
      <c r="C651" s="33" t="str">
        <f>IF([6]道具信息!C651="","",[6]道具信息!C651)</f>
        <v/>
      </c>
      <c r="D651" s="33" t="str">
        <f>IF([6]道具信息!D651="","",[6]道具信息!D651)</f>
        <v/>
      </c>
      <c r="E651" s="33" t="str">
        <f>IF([6]道具信息!E651="","",[6]道具信息!E651)</f>
        <v/>
      </c>
      <c r="F651" s="33" t="str">
        <f>IF([6]道具信息!F651="","",[6]道具信息!F651)</f>
        <v/>
      </c>
      <c r="G651" s="33" t="str">
        <f>IF([6]道具信息!G651="","",[6]道具信息!G651)</f>
        <v/>
      </c>
      <c r="H651" s="33" t="str">
        <f>IF([6]道具信息!H651="","",[6]道具信息!H651)</f>
        <v/>
      </c>
      <c r="I651" s="33" t="str">
        <f>IF([6]道具信息!I651="","",[6]道具信息!I651)</f>
        <v/>
      </c>
      <c r="J651" s="33" t="str">
        <f>IF([6]道具信息!J651="","",[6]道具信息!J651)</f>
        <v/>
      </c>
      <c r="K651" s="33" t="str">
        <f>IF([6]道具信息!K651="","",[6]道具信息!K651)</f>
        <v/>
      </c>
      <c r="L651" s="33" t="str">
        <f>IF([6]道具信息!L651="","",[6]道具信息!L651)</f>
        <v/>
      </c>
      <c r="M651" s="33" t="str">
        <f>IF([6]道具信息!M651="","",[6]道具信息!M651)</f>
        <v/>
      </c>
      <c r="N651" s="33" t="str">
        <f>IF([6]道具信息!N651="","",[6]道具信息!N651)</f>
        <v/>
      </c>
      <c r="O651" s="33" t="str">
        <f>IF([6]道具信息!O651="","",[6]道具信息!O651)</f>
        <v/>
      </c>
      <c r="P651" s="33" t="str">
        <f>IF([6]道具信息!P651="","",[6]道具信息!P651)</f>
        <v/>
      </c>
      <c r="Q651" s="33" t="str">
        <f>IF([6]道具信息!Q651="","",[6]道具信息!Q651)</f>
        <v/>
      </c>
      <c r="R651" s="33" t="str">
        <f>IF([6]道具信息!R651="","",[6]道具信息!R651)</f>
        <v/>
      </c>
      <c r="S651" s="33" t="str">
        <f>IF([6]道具信息!S651="","",[6]道具信息!S651)</f>
        <v/>
      </c>
      <c r="T651" s="33" t="str">
        <f>IF([6]道具信息!T651="","",[6]道具信息!T651)</f>
        <v/>
      </c>
      <c r="U651" s="33" t="str">
        <f>IF([6]道具信息!U651="","",[6]道具信息!U651)</f>
        <v/>
      </c>
      <c r="V651" s="33" t="str">
        <f>IF([6]道具信息!V651="","",[6]道具信息!V651)</f>
        <v/>
      </c>
      <c r="W651" s="33" t="str">
        <f>IF([6]道具信息!W651="","",[6]道具信息!W651)</f>
        <v/>
      </c>
      <c r="X651" s="33" t="str">
        <f>IF([6]道具信息!X651="","",[6]道具信息!X651)</f>
        <v/>
      </c>
      <c r="Y651" s="33" t="str">
        <f>IF([6]道具信息!Y651="","",[6]道具信息!Y651)</f>
        <v/>
      </c>
      <c r="Z651" s="33" t="str">
        <f>IF([6]道具信息!Z651="","",[6]道具信息!Z651)</f>
        <v/>
      </c>
    </row>
    <row r="652" spans="1:26" x14ac:dyDescent="0.15">
      <c r="A652" s="33" t="str">
        <f>IF([6]道具信息!A652="","",[6]道具信息!A652)</f>
        <v/>
      </c>
      <c r="B652" s="33" t="str">
        <f>IF([6]道具信息!B652="","",[6]道具信息!B652)</f>
        <v/>
      </c>
      <c r="C652" s="33" t="str">
        <f>IF([6]道具信息!C652="","",[6]道具信息!C652)</f>
        <v/>
      </c>
      <c r="D652" s="33" t="str">
        <f>IF([6]道具信息!D652="","",[6]道具信息!D652)</f>
        <v/>
      </c>
      <c r="E652" s="33" t="str">
        <f>IF([6]道具信息!E652="","",[6]道具信息!E652)</f>
        <v/>
      </c>
      <c r="F652" s="33" t="str">
        <f>IF([6]道具信息!F652="","",[6]道具信息!F652)</f>
        <v/>
      </c>
      <c r="G652" s="33" t="str">
        <f>IF([6]道具信息!G652="","",[6]道具信息!G652)</f>
        <v/>
      </c>
      <c r="H652" s="33" t="str">
        <f>IF([6]道具信息!H652="","",[6]道具信息!H652)</f>
        <v/>
      </c>
      <c r="I652" s="33" t="str">
        <f>IF([6]道具信息!I652="","",[6]道具信息!I652)</f>
        <v/>
      </c>
      <c r="J652" s="33" t="str">
        <f>IF([6]道具信息!J652="","",[6]道具信息!J652)</f>
        <v/>
      </c>
      <c r="K652" s="33" t="str">
        <f>IF([6]道具信息!K652="","",[6]道具信息!K652)</f>
        <v/>
      </c>
      <c r="L652" s="33" t="str">
        <f>IF([6]道具信息!L652="","",[6]道具信息!L652)</f>
        <v/>
      </c>
      <c r="M652" s="33" t="str">
        <f>IF([6]道具信息!M652="","",[6]道具信息!M652)</f>
        <v/>
      </c>
      <c r="N652" s="33" t="str">
        <f>IF([6]道具信息!N652="","",[6]道具信息!N652)</f>
        <v/>
      </c>
      <c r="O652" s="33" t="str">
        <f>IF([6]道具信息!O652="","",[6]道具信息!O652)</f>
        <v/>
      </c>
      <c r="P652" s="33" t="str">
        <f>IF([6]道具信息!P652="","",[6]道具信息!P652)</f>
        <v/>
      </c>
      <c r="Q652" s="33" t="str">
        <f>IF([6]道具信息!Q652="","",[6]道具信息!Q652)</f>
        <v/>
      </c>
      <c r="R652" s="33" t="str">
        <f>IF([6]道具信息!R652="","",[6]道具信息!R652)</f>
        <v/>
      </c>
      <c r="S652" s="33" t="str">
        <f>IF([6]道具信息!S652="","",[6]道具信息!S652)</f>
        <v/>
      </c>
      <c r="T652" s="33" t="str">
        <f>IF([6]道具信息!T652="","",[6]道具信息!T652)</f>
        <v/>
      </c>
      <c r="U652" s="33" t="str">
        <f>IF([6]道具信息!U652="","",[6]道具信息!U652)</f>
        <v/>
      </c>
      <c r="V652" s="33" t="str">
        <f>IF([6]道具信息!V652="","",[6]道具信息!V652)</f>
        <v/>
      </c>
      <c r="W652" s="33" t="str">
        <f>IF([6]道具信息!W652="","",[6]道具信息!W652)</f>
        <v/>
      </c>
      <c r="X652" s="33" t="str">
        <f>IF([6]道具信息!X652="","",[6]道具信息!X652)</f>
        <v/>
      </c>
      <c r="Y652" s="33" t="str">
        <f>IF([6]道具信息!Y652="","",[6]道具信息!Y652)</f>
        <v/>
      </c>
      <c r="Z652" s="33" t="str">
        <f>IF([6]道具信息!Z652="","",[6]道具信息!Z652)</f>
        <v/>
      </c>
    </row>
    <row r="653" spans="1:26" x14ac:dyDescent="0.15">
      <c r="A653" s="33" t="str">
        <f>IF([6]道具信息!A653="","",[6]道具信息!A653)</f>
        <v/>
      </c>
      <c r="B653" s="33" t="str">
        <f>IF([6]道具信息!B653="","",[6]道具信息!B653)</f>
        <v/>
      </c>
      <c r="C653" s="33" t="str">
        <f>IF([6]道具信息!C653="","",[6]道具信息!C653)</f>
        <v/>
      </c>
      <c r="D653" s="33" t="str">
        <f>IF([6]道具信息!D653="","",[6]道具信息!D653)</f>
        <v/>
      </c>
      <c r="E653" s="33" t="str">
        <f>IF([6]道具信息!E653="","",[6]道具信息!E653)</f>
        <v/>
      </c>
      <c r="F653" s="33" t="str">
        <f>IF([6]道具信息!F653="","",[6]道具信息!F653)</f>
        <v/>
      </c>
      <c r="G653" s="33" t="str">
        <f>IF([6]道具信息!G653="","",[6]道具信息!G653)</f>
        <v/>
      </c>
      <c r="H653" s="33" t="str">
        <f>IF([6]道具信息!H653="","",[6]道具信息!H653)</f>
        <v/>
      </c>
      <c r="I653" s="33" t="str">
        <f>IF([6]道具信息!I653="","",[6]道具信息!I653)</f>
        <v/>
      </c>
      <c r="J653" s="33" t="str">
        <f>IF([6]道具信息!J653="","",[6]道具信息!J653)</f>
        <v/>
      </c>
      <c r="K653" s="33" t="str">
        <f>IF([6]道具信息!K653="","",[6]道具信息!K653)</f>
        <v/>
      </c>
      <c r="L653" s="33" t="str">
        <f>IF([6]道具信息!L653="","",[6]道具信息!L653)</f>
        <v/>
      </c>
      <c r="M653" s="33" t="str">
        <f>IF([6]道具信息!M653="","",[6]道具信息!M653)</f>
        <v/>
      </c>
      <c r="N653" s="33" t="str">
        <f>IF([6]道具信息!N653="","",[6]道具信息!N653)</f>
        <v/>
      </c>
      <c r="O653" s="33" t="str">
        <f>IF([6]道具信息!O653="","",[6]道具信息!O653)</f>
        <v/>
      </c>
      <c r="P653" s="33" t="str">
        <f>IF([6]道具信息!P653="","",[6]道具信息!P653)</f>
        <v/>
      </c>
      <c r="Q653" s="33" t="str">
        <f>IF([6]道具信息!Q653="","",[6]道具信息!Q653)</f>
        <v/>
      </c>
      <c r="R653" s="33" t="str">
        <f>IF([6]道具信息!R653="","",[6]道具信息!R653)</f>
        <v/>
      </c>
      <c r="S653" s="33" t="str">
        <f>IF([6]道具信息!S653="","",[6]道具信息!S653)</f>
        <v/>
      </c>
      <c r="T653" s="33" t="str">
        <f>IF([6]道具信息!T653="","",[6]道具信息!T653)</f>
        <v/>
      </c>
      <c r="U653" s="33" t="str">
        <f>IF([6]道具信息!U653="","",[6]道具信息!U653)</f>
        <v/>
      </c>
      <c r="V653" s="33" t="str">
        <f>IF([6]道具信息!V653="","",[6]道具信息!V653)</f>
        <v/>
      </c>
      <c r="W653" s="33" t="str">
        <f>IF([6]道具信息!W653="","",[6]道具信息!W653)</f>
        <v/>
      </c>
      <c r="X653" s="33" t="str">
        <f>IF([6]道具信息!X653="","",[6]道具信息!X653)</f>
        <v/>
      </c>
      <c r="Y653" s="33" t="str">
        <f>IF([6]道具信息!Y653="","",[6]道具信息!Y653)</f>
        <v/>
      </c>
      <c r="Z653" s="33" t="str">
        <f>IF([6]道具信息!Z653="","",[6]道具信息!Z653)</f>
        <v/>
      </c>
    </row>
    <row r="654" spans="1:26" x14ac:dyDescent="0.15">
      <c r="A654" s="33" t="str">
        <f>IF([6]道具信息!A654="","",[6]道具信息!A654)</f>
        <v/>
      </c>
      <c r="B654" s="33" t="str">
        <f>IF([6]道具信息!B654="","",[6]道具信息!B654)</f>
        <v/>
      </c>
      <c r="C654" s="33" t="str">
        <f>IF([6]道具信息!C654="","",[6]道具信息!C654)</f>
        <v/>
      </c>
      <c r="D654" s="33" t="str">
        <f>IF([6]道具信息!D654="","",[6]道具信息!D654)</f>
        <v/>
      </c>
      <c r="E654" s="33" t="str">
        <f>IF([6]道具信息!E654="","",[6]道具信息!E654)</f>
        <v/>
      </c>
      <c r="F654" s="33" t="str">
        <f>IF([6]道具信息!F654="","",[6]道具信息!F654)</f>
        <v/>
      </c>
      <c r="G654" s="33" t="str">
        <f>IF([6]道具信息!G654="","",[6]道具信息!G654)</f>
        <v/>
      </c>
      <c r="H654" s="33" t="str">
        <f>IF([6]道具信息!H654="","",[6]道具信息!H654)</f>
        <v/>
      </c>
      <c r="I654" s="33" t="str">
        <f>IF([6]道具信息!I654="","",[6]道具信息!I654)</f>
        <v/>
      </c>
      <c r="J654" s="33" t="str">
        <f>IF([6]道具信息!J654="","",[6]道具信息!J654)</f>
        <v/>
      </c>
      <c r="K654" s="33" t="str">
        <f>IF([6]道具信息!K654="","",[6]道具信息!K654)</f>
        <v/>
      </c>
      <c r="L654" s="33" t="str">
        <f>IF([6]道具信息!L654="","",[6]道具信息!L654)</f>
        <v/>
      </c>
      <c r="M654" s="33" t="str">
        <f>IF([6]道具信息!M654="","",[6]道具信息!M654)</f>
        <v/>
      </c>
      <c r="N654" s="33" t="str">
        <f>IF([6]道具信息!N654="","",[6]道具信息!N654)</f>
        <v/>
      </c>
      <c r="O654" s="33" t="str">
        <f>IF([6]道具信息!O654="","",[6]道具信息!O654)</f>
        <v/>
      </c>
      <c r="P654" s="33" t="str">
        <f>IF([6]道具信息!P654="","",[6]道具信息!P654)</f>
        <v/>
      </c>
      <c r="Q654" s="33" t="str">
        <f>IF([6]道具信息!Q654="","",[6]道具信息!Q654)</f>
        <v/>
      </c>
      <c r="R654" s="33" t="str">
        <f>IF([6]道具信息!R654="","",[6]道具信息!R654)</f>
        <v/>
      </c>
      <c r="S654" s="33" t="str">
        <f>IF([6]道具信息!S654="","",[6]道具信息!S654)</f>
        <v/>
      </c>
      <c r="T654" s="33" t="str">
        <f>IF([6]道具信息!T654="","",[6]道具信息!T654)</f>
        <v/>
      </c>
      <c r="U654" s="33" t="str">
        <f>IF([6]道具信息!U654="","",[6]道具信息!U654)</f>
        <v/>
      </c>
      <c r="V654" s="33" t="str">
        <f>IF([6]道具信息!V654="","",[6]道具信息!V654)</f>
        <v/>
      </c>
      <c r="W654" s="33" t="str">
        <f>IF([6]道具信息!W654="","",[6]道具信息!W654)</f>
        <v/>
      </c>
      <c r="X654" s="33" t="str">
        <f>IF([6]道具信息!X654="","",[6]道具信息!X654)</f>
        <v/>
      </c>
      <c r="Y654" s="33" t="str">
        <f>IF([6]道具信息!Y654="","",[6]道具信息!Y654)</f>
        <v/>
      </c>
      <c r="Z654" s="33" t="str">
        <f>IF([6]道具信息!Z654="","",[6]道具信息!Z654)</f>
        <v/>
      </c>
    </row>
    <row r="655" spans="1:26" x14ac:dyDescent="0.15">
      <c r="A655" s="33" t="str">
        <f>IF([6]道具信息!A655="","",[6]道具信息!A655)</f>
        <v/>
      </c>
      <c r="B655" s="33" t="str">
        <f>IF([6]道具信息!B655="","",[6]道具信息!B655)</f>
        <v/>
      </c>
      <c r="C655" s="33" t="str">
        <f>IF([6]道具信息!C655="","",[6]道具信息!C655)</f>
        <v/>
      </c>
      <c r="D655" s="33" t="str">
        <f>IF([6]道具信息!D655="","",[6]道具信息!D655)</f>
        <v/>
      </c>
      <c r="E655" s="33" t="str">
        <f>IF([6]道具信息!E655="","",[6]道具信息!E655)</f>
        <v/>
      </c>
      <c r="F655" s="33" t="str">
        <f>IF([6]道具信息!F655="","",[6]道具信息!F655)</f>
        <v/>
      </c>
      <c r="G655" s="33" t="str">
        <f>IF([6]道具信息!G655="","",[6]道具信息!G655)</f>
        <v/>
      </c>
      <c r="H655" s="33" t="str">
        <f>IF([6]道具信息!H655="","",[6]道具信息!H655)</f>
        <v/>
      </c>
      <c r="I655" s="33" t="str">
        <f>IF([6]道具信息!I655="","",[6]道具信息!I655)</f>
        <v/>
      </c>
      <c r="J655" s="33" t="str">
        <f>IF([6]道具信息!J655="","",[6]道具信息!J655)</f>
        <v/>
      </c>
      <c r="K655" s="33" t="str">
        <f>IF([6]道具信息!K655="","",[6]道具信息!K655)</f>
        <v/>
      </c>
      <c r="L655" s="33" t="str">
        <f>IF([6]道具信息!L655="","",[6]道具信息!L655)</f>
        <v/>
      </c>
      <c r="M655" s="33" t="str">
        <f>IF([6]道具信息!M655="","",[6]道具信息!M655)</f>
        <v/>
      </c>
      <c r="N655" s="33" t="str">
        <f>IF([6]道具信息!N655="","",[6]道具信息!N655)</f>
        <v/>
      </c>
      <c r="O655" s="33" t="str">
        <f>IF([6]道具信息!O655="","",[6]道具信息!O655)</f>
        <v/>
      </c>
      <c r="P655" s="33" t="str">
        <f>IF([6]道具信息!P655="","",[6]道具信息!P655)</f>
        <v/>
      </c>
      <c r="Q655" s="33" t="str">
        <f>IF([6]道具信息!Q655="","",[6]道具信息!Q655)</f>
        <v/>
      </c>
      <c r="R655" s="33" t="str">
        <f>IF([6]道具信息!R655="","",[6]道具信息!R655)</f>
        <v/>
      </c>
      <c r="S655" s="33" t="str">
        <f>IF([6]道具信息!S655="","",[6]道具信息!S655)</f>
        <v/>
      </c>
      <c r="T655" s="33" t="str">
        <f>IF([6]道具信息!T655="","",[6]道具信息!T655)</f>
        <v/>
      </c>
      <c r="U655" s="33" t="str">
        <f>IF([6]道具信息!U655="","",[6]道具信息!U655)</f>
        <v/>
      </c>
      <c r="V655" s="33" t="str">
        <f>IF([6]道具信息!V655="","",[6]道具信息!V655)</f>
        <v/>
      </c>
      <c r="W655" s="33" t="str">
        <f>IF([6]道具信息!W655="","",[6]道具信息!W655)</f>
        <v/>
      </c>
      <c r="X655" s="33" t="str">
        <f>IF([6]道具信息!X655="","",[6]道具信息!X655)</f>
        <v/>
      </c>
      <c r="Y655" s="33" t="str">
        <f>IF([6]道具信息!Y655="","",[6]道具信息!Y655)</f>
        <v/>
      </c>
      <c r="Z655" s="33" t="str">
        <f>IF([6]道具信息!Z655="","",[6]道具信息!Z655)</f>
        <v/>
      </c>
    </row>
    <row r="656" spans="1:26" x14ac:dyDescent="0.15">
      <c r="A656" s="33" t="str">
        <f>IF([6]道具信息!A656="","",[6]道具信息!A656)</f>
        <v/>
      </c>
      <c r="B656" s="33" t="str">
        <f>IF([6]道具信息!B656="","",[6]道具信息!B656)</f>
        <v/>
      </c>
      <c r="C656" s="33" t="str">
        <f>IF([6]道具信息!C656="","",[6]道具信息!C656)</f>
        <v/>
      </c>
      <c r="D656" s="33" t="str">
        <f>IF([6]道具信息!D656="","",[6]道具信息!D656)</f>
        <v/>
      </c>
      <c r="E656" s="33" t="str">
        <f>IF([6]道具信息!E656="","",[6]道具信息!E656)</f>
        <v/>
      </c>
      <c r="F656" s="33" t="str">
        <f>IF([6]道具信息!F656="","",[6]道具信息!F656)</f>
        <v/>
      </c>
      <c r="G656" s="33" t="str">
        <f>IF([6]道具信息!G656="","",[6]道具信息!G656)</f>
        <v/>
      </c>
      <c r="H656" s="33" t="str">
        <f>IF([6]道具信息!H656="","",[6]道具信息!H656)</f>
        <v/>
      </c>
      <c r="I656" s="33" t="str">
        <f>IF([6]道具信息!I656="","",[6]道具信息!I656)</f>
        <v/>
      </c>
      <c r="J656" s="33" t="str">
        <f>IF([6]道具信息!J656="","",[6]道具信息!J656)</f>
        <v/>
      </c>
      <c r="K656" s="33" t="str">
        <f>IF([6]道具信息!K656="","",[6]道具信息!K656)</f>
        <v/>
      </c>
      <c r="L656" s="33" t="str">
        <f>IF([6]道具信息!L656="","",[6]道具信息!L656)</f>
        <v/>
      </c>
      <c r="M656" s="33" t="str">
        <f>IF([6]道具信息!M656="","",[6]道具信息!M656)</f>
        <v/>
      </c>
      <c r="N656" s="33" t="str">
        <f>IF([6]道具信息!N656="","",[6]道具信息!N656)</f>
        <v/>
      </c>
      <c r="O656" s="33" t="str">
        <f>IF([6]道具信息!O656="","",[6]道具信息!O656)</f>
        <v/>
      </c>
      <c r="P656" s="33" t="str">
        <f>IF([6]道具信息!P656="","",[6]道具信息!P656)</f>
        <v/>
      </c>
      <c r="Q656" s="33" t="str">
        <f>IF([6]道具信息!Q656="","",[6]道具信息!Q656)</f>
        <v/>
      </c>
      <c r="R656" s="33" t="str">
        <f>IF([6]道具信息!R656="","",[6]道具信息!R656)</f>
        <v/>
      </c>
      <c r="S656" s="33" t="str">
        <f>IF([6]道具信息!S656="","",[6]道具信息!S656)</f>
        <v/>
      </c>
      <c r="T656" s="33" t="str">
        <f>IF([6]道具信息!T656="","",[6]道具信息!T656)</f>
        <v/>
      </c>
      <c r="U656" s="33" t="str">
        <f>IF([6]道具信息!U656="","",[6]道具信息!U656)</f>
        <v/>
      </c>
      <c r="V656" s="33" t="str">
        <f>IF([6]道具信息!V656="","",[6]道具信息!V656)</f>
        <v/>
      </c>
      <c r="W656" s="33" t="str">
        <f>IF([6]道具信息!W656="","",[6]道具信息!W656)</f>
        <v/>
      </c>
      <c r="X656" s="33" t="str">
        <f>IF([6]道具信息!X656="","",[6]道具信息!X656)</f>
        <v/>
      </c>
      <c r="Y656" s="33" t="str">
        <f>IF([6]道具信息!Y656="","",[6]道具信息!Y656)</f>
        <v/>
      </c>
      <c r="Z656" s="33" t="str">
        <f>IF([6]道具信息!Z656="","",[6]道具信息!Z656)</f>
        <v/>
      </c>
    </row>
    <row r="657" spans="1:26" x14ac:dyDescent="0.15">
      <c r="A657" s="33" t="str">
        <f>IF([6]道具信息!A657="","",[6]道具信息!A657)</f>
        <v/>
      </c>
      <c r="B657" s="33" t="str">
        <f>IF([6]道具信息!B657="","",[6]道具信息!B657)</f>
        <v/>
      </c>
      <c r="C657" s="33" t="str">
        <f>IF([6]道具信息!C657="","",[6]道具信息!C657)</f>
        <v/>
      </c>
      <c r="D657" s="33" t="str">
        <f>IF([6]道具信息!D657="","",[6]道具信息!D657)</f>
        <v/>
      </c>
      <c r="E657" s="33" t="str">
        <f>IF([6]道具信息!E657="","",[6]道具信息!E657)</f>
        <v/>
      </c>
      <c r="F657" s="33" t="str">
        <f>IF([6]道具信息!F657="","",[6]道具信息!F657)</f>
        <v/>
      </c>
      <c r="G657" s="33" t="str">
        <f>IF([6]道具信息!G657="","",[6]道具信息!G657)</f>
        <v/>
      </c>
      <c r="H657" s="33" t="str">
        <f>IF([6]道具信息!H657="","",[6]道具信息!H657)</f>
        <v/>
      </c>
      <c r="I657" s="33" t="str">
        <f>IF([6]道具信息!I657="","",[6]道具信息!I657)</f>
        <v/>
      </c>
      <c r="J657" s="33" t="str">
        <f>IF([6]道具信息!J657="","",[6]道具信息!J657)</f>
        <v/>
      </c>
      <c r="K657" s="33" t="str">
        <f>IF([6]道具信息!K657="","",[6]道具信息!K657)</f>
        <v/>
      </c>
      <c r="L657" s="33" t="str">
        <f>IF([6]道具信息!L657="","",[6]道具信息!L657)</f>
        <v/>
      </c>
      <c r="M657" s="33" t="str">
        <f>IF([6]道具信息!M657="","",[6]道具信息!M657)</f>
        <v/>
      </c>
      <c r="N657" s="33" t="str">
        <f>IF([6]道具信息!N657="","",[6]道具信息!N657)</f>
        <v/>
      </c>
      <c r="O657" s="33" t="str">
        <f>IF([6]道具信息!O657="","",[6]道具信息!O657)</f>
        <v/>
      </c>
      <c r="P657" s="33" t="str">
        <f>IF([6]道具信息!P657="","",[6]道具信息!P657)</f>
        <v/>
      </c>
      <c r="Q657" s="33" t="str">
        <f>IF([6]道具信息!Q657="","",[6]道具信息!Q657)</f>
        <v/>
      </c>
      <c r="R657" s="33" t="str">
        <f>IF([6]道具信息!R657="","",[6]道具信息!R657)</f>
        <v/>
      </c>
      <c r="S657" s="33" t="str">
        <f>IF([6]道具信息!S657="","",[6]道具信息!S657)</f>
        <v/>
      </c>
      <c r="T657" s="33" t="str">
        <f>IF([6]道具信息!T657="","",[6]道具信息!T657)</f>
        <v/>
      </c>
      <c r="U657" s="33" t="str">
        <f>IF([6]道具信息!U657="","",[6]道具信息!U657)</f>
        <v/>
      </c>
      <c r="V657" s="33" t="str">
        <f>IF([6]道具信息!V657="","",[6]道具信息!V657)</f>
        <v/>
      </c>
      <c r="W657" s="33" t="str">
        <f>IF([6]道具信息!W657="","",[6]道具信息!W657)</f>
        <v/>
      </c>
      <c r="X657" s="33" t="str">
        <f>IF([6]道具信息!X657="","",[6]道具信息!X657)</f>
        <v/>
      </c>
      <c r="Y657" s="33" t="str">
        <f>IF([6]道具信息!Y657="","",[6]道具信息!Y657)</f>
        <v/>
      </c>
      <c r="Z657" s="33" t="str">
        <f>IF([6]道具信息!Z657="","",[6]道具信息!Z657)</f>
        <v/>
      </c>
    </row>
    <row r="658" spans="1:26" x14ac:dyDescent="0.15">
      <c r="A658" s="33" t="str">
        <f>IF([6]道具信息!A658="","",[6]道具信息!A658)</f>
        <v/>
      </c>
      <c r="B658" s="33" t="str">
        <f>IF([6]道具信息!B658="","",[6]道具信息!B658)</f>
        <v/>
      </c>
      <c r="C658" s="33" t="str">
        <f>IF([6]道具信息!C658="","",[6]道具信息!C658)</f>
        <v/>
      </c>
      <c r="D658" s="33" t="str">
        <f>IF([6]道具信息!D658="","",[6]道具信息!D658)</f>
        <v/>
      </c>
      <c r="E658" s="33" t="str">
        <f>IF([6]道具信息!E658="","",[6]道具信息!E658)</f>
        <v/>
      </c>
      <c r="F658" s="33" t="str">
        <f>IF([6]道具信息!F658="","",[6]道具信息!F658)</f>
        <v/>
      </c>
      <c r="G658" s="33" t="str">
        <f>IF([6]道具信息!G658="","",[6]道具信息!G658)</f>
        <v/>
      </c>
      <c r="H658" s="33" t="str">
        <f>IF([6]道具信息!H658="","",[6]道具信息!H658)</f>
        <v/>
      </c>
      <c r="I658" s="33" t="str">
        <f>IF([6]道具信息!I658="","",[6]道具信息!I658)</f>
        <v/>
      </c>
      <c r="J658" s="33" t="str">
        <f>IF([6]道具信息!J658="","",[6]道具信息!J658)</f>
        <v/>
      </c>
      <c r="K658" s="33" t="str">
        <f>IF([6]道具信息!K658="","",[6]道具信息!K658)</f>
        <v/>
      </c>
      <c r="L658" s="33" t="str">
        <f>IF([6]道具信息!L658="","",[6]道具信息!L658)</f>
        <v/>
      </c>
      <c r="M658" s="33" t="str">
        <f>IF([6]道具信息!M658="","",[6]道具信息!M658)</f>
        <v/>
      </c>
      <c r="N658" s="33" t="str">
        <f>IF([6]道具信息!N658="","",[6]道具信息!N658)</f>
        <v/>
      </c>
      <c r="O658" s="33" t="str">
        <f>IF([6]道具信息!O658="","",[6]道具信息!O658)</f>
        <v/>
      </c>
      <c r="P658" s="33" t="str">
        <f>IF([6]道具信息!P658="","",[6]道具信息!P658)</f>
        <v/>
      </c>
      <c r="Q658" s="33" t="str">
        <f>IF([6]道具信息!Q658="","",[6]道具信息!Q658)</f>
        <v/>
      </c>
      <c r="R658" s="33" t="str">
        <f>IF([6]道具信息!R658="","",[6]道具信息!R658)</f>
        <v/>
      </c>
      <c r="S658" s="33" t="str">
        <f>IF([6]道具信息!S658="","",[6]道具信息!S658)</f>
        <v/>
      </c>
      <c r="T658" s="33" t="str">
        <f>IF([6]道具信息!T658="","",[6]道具信息!T658)</f>
        <v/>
      </c>
      <c r="U658" s="33" t="str">
        <f>IF([6]道具信息!U658="","",[6]道具信息!U658)</f>
        <v/>
      </c>
      <c r="V658" s="33" t="str">
        <f>IF([6]道具信息!V658="","",[6]道具信息!V658)</f>
        <v/>
      </c>
      <c r="W658" s="33" t="str">
        <f>IF([6]道具信息!W658="","",[6]道具信息!W658)</f>
        <v/>
      </c>
      <c r="X658" s="33" t="str">
        <f>IF([6]道具信息!X658="","",[6]道具信息!X658)</f>
        <v/>
      </c>
      <c r="Y658" s="33" t="str">
        <f>IF([6]道具信息!Y658="","",[6]道具信息!Y658)</f>
        <v/>
      </c>
      <c r="Z658" s="33" t="str">
        <f>IF([6]道具信息!Z658="","",[6]道具信息!Z658)</f>
        <v/>
      </c>
    </row>
    <row r="659" spans="1:26" x14ac:dyDescent="0.15">
      <c r="A659" s="33" t="str">
        <f>IF([6]道具信息!A659="","",[6]道具信息!A659)</f>
        <v/>
      </c>
      <c r="B659" s="33" t="str">
        <f>IF([6]道具信息!B659="","",[6]道具信息!B659)</f>
        <v/>
      </c>
      <c r="C659" s="33" t="str">
        <f>IF([6]道具信息!C659="","",[6]道具信息!C659)</f>
        <v/>
      </c>
      <c r="D659" s="33" t="str">
        <f>IF([6]道具信息!D659="","",[6]道具信息!D659)</f>
        <v/>
      </c>
      <c r="E659" s="33" t="str">
        <f>IF([6]道具信息!E659="","",[6]道具信息!E659)</f>
        <v/>
      </c>
      <c r="F659" s="33" t="str">
        <f>IF([6]道具信息!F659="","",[6]道具信息!F659)</f>
        <v/>
      </c>
      <c r="G659" s="33" t="str">
        <f>IF([6]道具信息!G659="","",[6]道具信息!G659)</f>
        <v/>
      </c>
      <c r="H659" s="33" t="str">
        <f>IF([6]道具信息!H659="","",[6]道具信息!H659)</f>
        <v/>
      </c>
      <c r="I659" s="33" t="str">
        <f>IF([6]道具信息!I659="","",[6]道具信息!I659)</f>
        <v/>
      </c>
      <c r="J659" s="33" t="str">
        <f>IF([6]道具信息!J659="","",[6]道具信息!J659)</f>
        <v/>
      </c>
      <c r="K659" s="33" t="str">
        <f>IF([6]道具信息!K659="","",[6]道具信息!K659)</f>
        <v/>
      </c>
      <c r="L659" s="33" t="str">
        <f>IF([6]道具信息!L659="","",[6]道具信息!L659)</f>
        <v/>
      </c>
      <c r="M659" s="33" t="str">
        <f>IF([6]道具信息!M659="","",[6]道具信息!M659)</f>
        <v/>
      </c>
      <c r="N659" s="33" t="str">
        <f>IF([6]道具信息!N659="","",[6]道具信息!N659)</f>
        <v/>
      </c>
      <c r="O659" s="33" t="str">
        <f>IF([6]道具信息!O659="","",[6]道具信息!O659)</f>
        <v/>
      </c>
      <c r="P659" s="33" t="str">
        <f>IF([6]道具信息!P659="","",[6]道具信息!P659)</f>
        <v/>
      </c>
      <c r="Q659" s="33" t="str">
        <f>IF([6]道具信息!Q659="","",[6]道具信息!Q659)</f>
        <v/>
      </c>
      <c r="R659" s="33" t="str">
        <f>IF([6]道具信息!R659="","",[6]道具信息!R659)</f>
        <v/>
      </c>
      <c r="S659" s="33" t="str">
        <f>IF([6]道具信息!S659="","",[6]道具信息!S659)</f>
        <v/>
      </c>
      <c r="T659" s="33" t="str">
        <f>IF([6]道具信息!T659="","",[6]道具信息!T659)</f>
        <v/>
      </c>
      <c r="U659" s="33" t="str">
        <f>IF([6]道具信息!U659="","",[6]道具信息!U659)</f>
        <v/>
      </c>
      <c r="V659" s="33" t="str">
        <f>IF([6]道具信息!V659="","",[6]道具信息!V659)</f>
        <v/>
      </c>
      <c r="W659" s="33" t="str">
        <f>IF([6]道具信息!W659="","",[6]道具信息!W659)</f>
        <v/>
      </c>
      <c r="X659" s="33" t="str">
        <f>IF([6]道具信息!X659="","",[6]道具信息!X659)</f>
        <v/>
      </c>
      <c r="Y659" s="33" t="str">
        <f>IF([6]道具信息!Y659="","",[6]道具信息!Y659)</f>
        <v/>
      </c>
      <c r="Z659" s="33" t="str">
        <f>IF([6]道具信息!Z659="","",[6]道具信息!Z659)</f>
        <v/>
      </c>
    </row>
    <row r="660" spans="1:26" x14ac:dyDescent="0.15">
      <c r="A660" s="33" t="str">
        <f>IF([6]道具信息!A660="","",[6]道具信息!A660)</f>
        <v/>
      </c>
      <c r="B660" s="33" t="str">
        <f>IF([6]道具信息!B660="","",[6]道具信息!B660)</f>
        <v/>
      </c>
      <c r="C660" s="33" t="str">
        <f>IF([6]道具信息!C660="","",[6]道具信息!C660)</f>
        <v/>
      </c>
      <c r="D660" s="33" t="str">
        <f>IF([6]道具信息!D660="","",[6]道具信息!D660)</f>
        <v/>
      </c>
      <c r="E660" s="33" t="str">
        <f>IF([6]道具信息!E660="","",[6]道具信息!E660)</f>
        <v/>
      </c>
      <c r="F660" s="33" t="str">
        <f>IF([6]道具信息!F660="","",[6]道具信息!F660)</f>
        <v/>
      </c>
      <c r="G660" s="33" t="str">
        <f>IF([6]道具信息!G660="","",[6]道具信息!G660)</f>
        <v/>
      </c>
      <c r="H660" s="33" t="str">
        <f>IF([6]道具信息!H660="","",[6]道具信息!H660)</f>
        <v/>
      </c>
      <c r="I660" s="33" t="str">
        <f>IF([6]道具信息!I660="","",[6]道具信息!I660)</f>
        <v/>
      </c>
      <c r="J660" s="33" t="str">
        <f>IF([6]道具信息!J660="","",[6]道具信息!J660)</f>
        <v/>
      </c>
      <c r="K660" s="33" t="str">
        <f>IF([6]道具信息!K660="","",[6]道具信息!K660)</f>
        <v/>
      </c>
      <c r="L660" s="33" t="str">
        <f>IF([6]道具信息!L660="","",[6]道具信息!L660)</f>
        <v/>
      </c>
      <c r="M660" s="33" t="str">
        <f>IF([6]道具信息!M660="","",[6]道具信息!M660)</f>
        <v/>
      </c>
      <c r="N660" s="33" t="str">
        <f>IF([6]道具信息!N660="","",[6]道具信息!N660)</f>
        <v/>
      </c>
      <c r="O660" s="33" t="str">
        <f>IF([6]道具信息!O660="","",[6]道具信息!O660)</f>
        <v/>
      </c>
      <c r="P660" s="33" t="str">
        <f>IF([6]道具信息!P660="","",[6]道具信息!P660)</f>
        <v/>
      </c>
      <c r="Q660" s="33" t="str">
        <f>IF([6]道具信息!Q660="","",[6]道具信息!Q660)</f>
        <v/>
      </c>
      <c r="R660" s="33" t="str">
        <f>IF([6]道具信息!R660="","",[6]道具信息!R660)</f>
        <v/>
      </c>
      <c r="S660" s="33" t="str">
        <f>IF([6]道具信息!S660="","",[6]道具信息!S660)</f>
        <v/>
      </c>
      <c r="T660" s="33" t="str">
        <f>IF([6]道具信息!T660="","",[6]道具信息!T660)</f>
        <v/>
      </c>
      <c r="U660" s="33" t="str">
        <f>IF([6]道具信息!U660="","",[6]道具信息!U660)</f>
        <v/>
      </c>
      <c r="V660" s="33" t="str">
        <f>IF([6]道具信息!V660="","",[6]道具信息!V660)</f>
        <v/>
      </c>
      <c r="W660" s="33" t="str">
        <f>IF([6]道具信息!W660="","",[6]道具信息!W660)</f>
        <v/>
      </c>
      <c r="X660" s="33" t="str">
        <f>IF([6]道具信息!X660="","",[6]道具信息!X660)</f>
        <v/>
      </c>
      <c r="Y660" s="33" t="str">
        <f>IF([6]道具信息!Y660="","",[6]道具信息!Y660)</f>
        <v/>
      </c>
      <c r="Z660" s="33" t="str">
        <f>IF([6]道具信息!Z660="","",[6]道具信息!Z660)</f>
        <v/>
      </c>
    </row>
    <row r="661" spans="1:26" x14ac:dyDescent="0.15">
      <c r="A661" s="33" t="str">
        <f>IF([6]道具信息!A661="","",[6]道具信息!A661)</f>
        <v/>
      </c>
      <c r="B661" s="33" t="str">
        <f>IF([6]道具信息!B661="","",[6]道具信息!B661)</f>
        <v/>
      </c>
      <c r="C661" s="33" t="str">
        <f>IF([6]道具信息!C661="","",[6]道具信息!C661)</f>
        <v/>
      </c>
      <c r="D661" s="33" t="str">
        <f>IF([6]道具信息!D661="","",[6]道具信息!D661)</f>
        <v/>
      </c>
      <c r="E661" s="33" t="str">
        <f>IF([6]道具信息!E661="","",[6]道具信息!E661)</f>
        <v/>
      </c>
      <c r="F661" s="33" t="str">
        <f>IF([6]道具信息!F661="","",[6]道具信息!F661)</f>
        <v/>
      </c>
      <c r="G661" s="33" t="str">
        <f>IF([6]道具信息!G661="","",[6]道具信息!G661)</f>
        <v/>
      </c>
      <c r="H661" s="33" t="str">
        <f>IF([6]道具信息!H661="","",[6]道具信息!H661)</f>
        <v/>
      </c>
      <c r="I661" s="33" t="str">
        <f>IF([6]道具信息!I661="","",[6]道具信息!I661)</f>
        <v/>
      </c>
      <c r="J661" s="33" t="str">
        <f>IF([6]道具信息!J661="","",[6]道具信息!J661)</f>
        <v/>
      </c>
      <c r="K661" s="33" t="str">
        <f>IF([6]道具信息!K661="","",[6]道具信息!K661)</f>
        <v/>
      </c>
      <c r="L661" s="33" t="str">
        <f>IF([6]道具信息!L661="","",[6]道具信息!L661)</f>
        <v/>
      </c>
      <c r="M661" s="33" t="str">
        <f>IF([6]道具信息!M661="","",[6]道具信息!M661)</f>
        <v/>
      </c>
      <c r="N661" s="33" t="str">
        <f>IF([6]道具信息!N661="","",[6]道具信息!N661)</f>
        <v/>
      </c>
      <c r="O661" s="33" t="str">
        <f>IF([6]道具信息!O661="","",[6]道具信息!O661)</f>
        <v/>
      </c>
      <c r="P661" s="33" t="str">
        <f>IF([6]道具信息!P661="","",[6]道具信息!P661)</f>
        <v/>
      </c>
      <c r="Q661" s="33" t="str">
        <f>IF([6]道具信息!Q661="","",[6]道具信息!Q661)</f>
        <v/>
      </c>
      <c r="R661" s="33" t="str">
        <f>IF([6]道具信息!R661="","",[6]道具信息!R661)</f>
        <v/>
      </c>
      <c r="S661" s="33" t="str">
        <f>IF([6]道具信息!S661="","",[6]道具信息!S661)</f>
        <v/>
      </c>
      <c r="T661" s="33" t="str">
        <f>IF([6]道具信息!T661="","",[6]道具信息!T661)</f>
        <v/>
      </c>
      <c r="U661" s="33" t="str">
        <f>IF([6]道具信息!U661="","",[6]道具信息!U661)</f>
        <v/>
      </c>
      <c r="V661" s="33" t="str">
        <f>IF([6]道具信息!V661="","",[6]道具信息!V661)</f>
        <v/>
      </c>
      <c r="W661" s="33" t="str">
        <f>IF([6]道具信息!W661="","",[6]道具信息!W661)</f>
        <v/>
      </c>
      <c r="X661" s="33" t="str">
        <f>IF([6]道具信息!X661="","",[6]道具信息!X661)</f>
        <v/>
      </c>
      <c r="Y661" s="33" t="str">
        <f>IF([6]道具信息!Y661="","",[6]道具信息!Y661)</f>
        <v/>
      </c>
      <c r="Z661" s="33" t="str">
        <f>IF([6]道具信息!Z661="","",[6]道具信息!Z661)</f>
        <v/>
      </c>
    </row>
    <row r="662" spans="1:26" x14ac:dyDescent="0.15">
      <c r="A662" s="33" t="str">
        <f>IF([6]道具信息!A662="","",[6]道具信息!A662)</f>
        <v/>
      </c>
      <c r="B662" s="33" t="str">
        <f>IF([6]道具信息!B662="","",[6]道具信息!B662)</f>
        <v/>
      </c>
      <c r="C662" s="33" t="str">
        <f>IF([6]道具信息!C662="","",[6]道具信息!C662)</f>
        <v/>
      </c>
      <c r="D662" s="33" t="str">
        <f>IF([6]道具信息!D662="","",[6]道具信息!D662)</f>
        <v/>
      </c>
      <c r="E662" s="33" t="str">
        <f>IF([6]道具信息!E662="","",[6]道具信息!E662)</f>
        <v/>
      </c>
      <c r="F662" s="33" t="str">
        <f>IF([6]道具信息!F662="","",[6]道具信息!F662)</f>
        <v/>
      </c>
      <c r="G662" s="33" t="str">
        <f>IF([6]道具信息!G662="","",[6]道具信息!G662)</f>
        <v/>
      </c>
      <c r="H662" s="33" t="str">
        <f>IF([6]道具信息!H662="","",[6]道具信息!H662)</f>
        <v/>
      </c>
      <c r="I662" s="33" t="str">
        <f>IF([6]道具信息!I662="","",[6]道具信息!I662)</f>
        <v/>
      </c>
      <c r="J662" s="33" t="str">
        <f>IF([6]道具信息!J662="","",[6]道具信息!J662)</f>
        <v/>
      </c>
      <c r="K662" s="33" t="str">
        <f>IF([6]道具信息!K662="","",[6]道具信息!K662)</f>
        <v/>
      </c>
      <c r="L662" s="33" t="str">
        <f>IF([6]道具信息!L662="","",[6]道具信息!L662)</f>
        <v/>
      </c>
      <c r="M662" s="33" t="str">
        <f>IF([6]道具信息!M662="","",[6]道具信息!M662)</f>
        <v/>
      </c>
      <c r="N662" s="33" t="str">
        <f>IF([6]道具信息!N662="","",[6]道具信息!N662)</f>
        <v/>
      </c>
      <c r="O662" s="33" t="str">
        <f>IF([6]道具信息!O662="","",[6]道具信息!O662)</f>
        <v/>
      </c>
      <c r="P662" s="33" t="str">
        <f>IF([6]道具信息!P662="","",[6]道具信息!P662)</f>
        <v/>
      </c>
      <c r="Q662" s="33" t="str">
        <f>IF([6]道具信息!Q662="","",[6]道具信息!Q662)</f>
        <v/>
      </c>
      <c r="R662" s="33" t="str">
        <f>IF([6]道具信息!R662="","",[6]道具信息!R662)</f>
        <v/>
      </c>
      <c r="S662" s="33" t="str">
        <f>IF([6]道具信息!S662="","",[6]道具信息!S662)</f>
        <v/>
      </c>
      <c r="T662" s="33" t="str">
        <f>IF([6]道具信息!T662="","",[6]道具信息!T662)</f>
        <v/>
      </c>
      <c r="U662" s="33" t="str">
        <f>IF([6]道具信息!U662="","",[6]道具信息!U662)</f>
        <v/>
      </c>
      <c r="V662" s="33" t="str">
        <f>IF([6]道具信息!V662="","",[6]道具信息!V662)</f>
        <v/>
      </c>
      <c r="W662" s="33" t="str">
        <f>IF([6]道具信息!W662="","",[6]道具信息!W662)</f>
        <v/>
      </c>
      <c r="X662" s="33" t="str">
        <f>IF([6]道具信息!X662="","",[6]道具信息!X662)</f>
        <v/>
      </c>
      <c r="Y662" s="33" t="str">
        <f>IF([6]道具信息!Y662="","",[6]道具信息!Y662)</f>
        <v/>
      </c>
      <c r="Z662" s="33" t="str">
        <f>IF([6]道具信息!Z662="","",[6]道具信息!Z662)</f>
        <v/>
      </c>
    </row>
    <row r="663" spans="1:26" x14ac:dyDescent="0.15">
      <c r="A663" s="33" t="str">
        <f>IF([6]道具信息!A663="","",[6]道具信息!A663)</f>
        <v/>
      </c>
      <c r="B663" s="33" t="str">
        <f>IF([6]道具信息!B663="","",[6]道具信息!B663)</f>
        <v/>
      </c>
      <c r="C663" s="33" t="str">
        <f>IF([6]道具信息!C663="","",[6]道具信息!C663)</f>
        <v/>
      </c>
      <c r="D663" s="33" t="str">
        <f>IF([6]道具信息!D663="","",[6]道具信息!D663)</f>
        <v/>
      </c>
      <c r="E663" s="33" t="str">
        <f>IF([6]道具信息!E663="","",[6]道具信息!E663)</f>
        <v/>
      </c>
      <c r="F663" s="33" t="str">
        <f>IF([6]道具信息!F663="","",[6]道具信息!F663)</f>
        <v/>
      </c>
      <c r="G663" s="33" t="str">
        <f>IF([6]道具信息!G663="","",[6]道具信息!G663)</f>
        <v/>
      </c>
      <c r="H663" s="33" t="str">
        <f>IF([6]道具信息!H663="","",[6]道具信息!H663)</f>
        <v/>
      </c>
      <c r="I663" s="33" t="str">
        <f>IF([6]道具信息!I663="","",[6]道具信息!I663)</f>
        <v/>
      </c>
      <c r="J663" s="33" t="str">
        <f>IF([6]道具信息!J663="","",[6]道具信息!J663)</f>
        <v/>
      </c>
      <c r="K663" s="33" t="str">
        <f>IF([6]道具信息!K663="","",[6]道具信息!K663)</f>
        <v/>
      </c>
      <c r="L663" s="33" t="str">
        <f>IF([6]道具信息!L663="","",[6]道具信息!L663)</f>
        <v/>
      </c>
      <c r="M663" s="33" t="str">
        <f>IF([6]道具信息!M663="","",[6]道具信息!M663)</f>
        <v/>
      </c>
      <c r="N663" s="33" t="str">
        <f>IF([6]道具信息!N663="","",[6]道具信息!N663)</f>
        <v/>
      </c>
      <c r="O663" s="33" t="str">
        <f>IF([6]道具信息!O663="","",[6]道具信息!O663)</f>
        <v/>
      </c>
      <c r="P663" s="33" t="str">
        <f>IF([6]道具信息!P663="","",[6]道具信息!P663)</f>
        <v/>
      </c>
      <c r="Q663" s="33" t="str">
        <f>IF([6]道具信息!Q663="","",[6]道具信息!Q663)</f>
        <v/>
      </c>
      <c r="R663" s="33" t="str">
        <f>IF([6]道具信息!R663="","",[6]道具信息!R663)</f>
        <v/>
      </c>
      <c r="S663" s="33" t="str">
        <f>IF([6]道具信息!S663="","",[6]道具信息!S663)</f>
        <v/>
      </c>
      <c r="T663" s="33" t="str">
        <f>IF([6]道具信息!T663="","",[6]道具信息!T663)</f>
        <v/>
      </c>
      <c r="U663" s="33" t="str">
        <f>IF([6]道具信息!U663="","",[6]道具信息!U663)</f>
        <v/>
      </c>
      <c r="V663" s="33" t="str">
        <f>IF([6]道具信息!V663="","",[6]道具信息!V663)</f>
        <v/>
      </c>
      <c r="W663" s="33" t="str">
        <f>IF([6]道具信息!W663="","",[6]道具信息!W663)</f>
        <v/>
      </c>
      <c r="X663" s="33" t="str">
        <f>IF([6]道具信息!X663="","",[6]道具信息!X663)</f>
        <v/>
      </c>
      <c r="Y663" s="33" t="str">
        <f>IF([6]道具信息!Y663="","",[6]道具信息!Y663)</f>
        <v/>
      </c>
      <c r="Z663" s="33" t="str">
        <f>IF([6]道具信息!Z663="","",[6]道具信息!Z663)</f>
        <v/>
      </c>
    </row>
    <row r="664" spans="1:26" x14ac:dyDescent="0.15">
      <c r="A664" s="33" t="str">
        <f>IF([6]道具信息!A664="","",[6]道具信息!A664)</f>
        <v/>
      </c>
      <c r="B664" s="33" t="str">
        <f>IF([6]道具信息!B664="","",[6]道具信息!B664)</f>
        <v/>
      </c>
      <c r="C664" s="33" t="str">
        <f>IF([6]道具信息!C664="","",[6]道具信息!C664)</f>
        <v/>
      </c>
      <c r="D664" s="33" t="str">
        <f>IF([6]道具信息!D664="","",[6]道具信息!D664)</f>
        <v/>
      </c>
      <c r="E664" s="33" t="str">
        <f>IF([6]道具信息!E664="","",[6]道具信息!E664)</f>
        <v/>
      </c>
      <c r="F664" s="33" t="str">
        <f>IF([6]道具信息!F664="","",[6]道具信息!F664)</f>
        <v/>
      </c>
      <c r="G664" s="33" t="str">
        <f>IF([6]道具信息!G664="","",[6]道具信息!G664)</f>
        <v/>
      </c>
      <c r="H664" s="33" t="str">
        <f>IF([6]道具信息!H664="","",[6]道具信息!H664)</f>
        <v/>
      </c>
      <c r="I664" s="33" t="str">
        <f>IF([6]道具信息!I664="","",[6]道具信息!I664)</f>
        <v/>
      </c>
      <c r="J664" s="33" t="str">
        <f>IF([6]道具信息!J664="","",[6]道具信息!J664)</f>
        <v/>
      </c>
      <c r="K664" s="33" t="str">
        <f>IF([6]道具信息!K664="","",[6]道具信息!K664)</f>
        <v/>
      </c>
      <c r="L664" s="33" t="str">
        <f>IF([6]道具信息!L664="","",[6]道具信息!L664)</f>
        <v/>
      </c>
      <c r="M664" s="33" t="str">
        <f>IF([6]道具信息!M664="","",[6]道具信息!M664)</f>
        <v/>
      </c>
      <c r="N664" s="33" t="str">
        <f>IF([6]道具信息!N664="","",[6]道具信息!N664)</f>
        <v/>
      </c>
      <c r="O664" s="33" t="str">
        <f>IF([6]道具信息!O664="","",[6]道具信息!O664)</f>
        <v/>
      </c>
      <c r="P664" s="33" t="str">
        <f>IF([6]道具信息!P664="","",[6]道具信息!P664)</f>
        <v/>
      </c>
      <c r="Q664" s="33" t="str">
        <f>IF([6]道具信息!Q664="","",[6]道具信息!Q664)</f>
        <v/>
      </c>
      <c r="R664" s="33" t="str">
        <f>IF([6]道具信息!R664="","",[6]道具信息!R664)</f>
        <v/>
      </c>
      <c r="S664" s="33" t="str">
        <f>IF([6]道具信息!S664="","",[6]道具信息!S664)</f>
        <v/>
      </c>
      <c r="T664" s="33" t="str">
        <f>IF([6]道具信息!T664="","",[6]道具信息!T664)</f>
        <v/>
      </c>
      <c r="U664" s="33" t="str">
        <f>IF([6]道具信息!U664="","",[6]道具信息!U664)</f>
        <v/>
      </c>
      <c r="V664" s="33" t="str">
        <f>IF([6]道具信息!V664="","",[6]道具信息!V664)</f>
        <v/>
      </c>
      <c r="W664" s="33" t="str">
        <f>IF([6]道具信息!W664="","",[6]道具信息!W664)</f>
        <v/>
      </c>
      <c r="X664" s="33" t="str">
        <f>IF([6]道具信息!X664="","",[6]道具信息!X664)</f>
        <v/>
      </c>
      <c r="Y664" s="33" t="str">
        <f>IF([6]道具信息!Y664="","",[6]道具信息!Y664)</f>
        <v/>
      </c>
      <c r="Z664" s="33" t="str">
        <f>IF([6]道具信息!Z664="","",[6]道具信息!Z664)</f>
        <v/>
      </c>
    </row>
    <row r="665" spans="1:26" x14ac:dyDescent="0.15">
      <c r="A665" s="33" t="str">
        <f>IF([6]道具信息!A665="","",[6]道具信息!A665)</f>
        <v/>
      </c>
      <c r="B665" s="33" t="str">
        <f>IF([6]道具信息!B665="","",[6]道具信息!B665)</f>
        <v/>
      </c>
      <c r="C665" s="33" t="str">
        <f>IF([6]道具信息!C665="","",[6]道具信息!C665)</f>
        <v/>
      </c>
      <c r="D665" s="33" t="str">
        <f>IF([6]道具信息!D665="","",[6]道具信息!D665)</f>
        <v/>
      </c>
      <c r="E665" s="33" t="str">
        <f>IF([6]道具信息!E665="","",[6]道具信息!E665)</f>
        <v/>
      </c>
      <c r="F665" s="33" t="str">
        <f>IF([6]道具信息!F665="","",[6]道具信息!F665)</f>
        <v/>
      </c>
      <c r="G665" s="33" t="str">
        <f>IF([6]道具信息!G665="","",[6]道具信息!G665)</f>
        <v/>
      </c>
      <c r="H665" s="33" t="str">
        <f>IF([6]道具信息!H665="","",[6]道具信息!H665)</f>
        <v/>
      </c>
      <c r="I665" s="33" t="str">
        <f>IF([6]道具信息!I665="","",[6]道具信息!I665)</f>
        <v/>
      </c>
      <c r="J665" s="33" t="str">
        <f>IF([6]道具信息!J665="","",[6]道具信息!J665)</f>
        <v/>
      </c>
      <c r="K665" s="33" t="str">
        <f>IF([6]道具信息!K665="","",[6]道具信息!K665)</f>
        <v/>
      </c>
      <c r="L665" s="33" t="str">
        <f>IF([6]道具信息!L665="","",[6]道具信息!L665)</f>
        <v/>
      </c>
      <c r="M665" s="33" t="str">
        <f>IF([6]道具信息!M665="","",[6]道具信息!M665)</f>
        <v/>
      </c>
      <c r="N665" s="33" t="str">
        <f>IF([6]道具信息!N665="","",[6]道具信息!N665)</f>
        <v/>
      </c>
      <c r="O665" s="33" t="str">
        <f>IF([6]道具信息!O665="","",[6]道具信息!O665)</f>
        <v/>
      </c>
      <c r="P665" s="33" t="str">
        <f>IF([6]道具信息!P665="","",[6]道具信息!P665)</f>
        <v/>
      </c>
      <c r="Q665" s="33" t="str">
        <f>IF([6]道具信息!Q665="","",[6]道具信息!Q665)</f>
        <v/>
      </c>
      <c r="R665" s="33" t="str">
        <f>IF([6]道具信息!R665="","",[6]道具信息!R665)</f>
        <v/>
      </c>
      <c r="S665" s="33" t="str">
        <f>IF([6]道具信息!S665="","",[6]道具信息!S665)</f>
        <v/>
      </c>
      <c r="T665" s="33" t="str">
        <f>IF([6]道具信息!T665="","",[6]道具信息!T665)</f>
        <v/>
      </c>
      <c r="U665" s="33" t="str">
        <f>IF([6]道具信息!U665="","",[6]道具信息!U665)</f>
        <v/>
      </c>
      <c r="V665" s="33" t="str">
        <f>IF([6]道具信息!V665="","",[6]道具信息!V665)</f>
        <v/>
      </c>
      <c r="W665" s="33" t="str">
        <f>IF([6]道具信息!W665="","",[6]道具信息!W665)</f>
        <v/>
      </c>
      <c r="X665" s="33" t="str">
        <f>IF([6]道具信息!X665="","",[6]道具信息!X665)</f>
        <v/>
      </c>
      <c r="Y665" s="33" t="str">
        <f>IF([6]道具信息!Y665="","",[6]道具信息!Y665)</f>
        <v/>
      </c>
      <c r="Z665" s="33" t="str">
        <f>IF([6]道具信息!Z665="","",[6]道具信息!Z665)</f>
        <v/>
      </c>
    </row>
    <row r="666" spans="1:26" x14ac:dyDescent="0.15">
      <c r="A666" s="33" t="str">
        <f>IF([6]道具信息!A666="","",[6]道具信息!A666)</f>
        <v/>
      </c>
      <c r="B666" s="33" t="str">
        <f>IF([6]道具信息!B666="","",[6]道具信息!B666)</f>
        <v/>
      </c>
      <c r="C666" s="33" t="str">
        <f>IF([6]道具信息!C666="","",[6]道具信息!C666)</f>
        <v/>
      </c>
      <c r="D666" s="33" t="str">
        <f>IF([6]道具信息!D666="","",[6]道具信息!D666)</f>
        <v/>
      </c>
      <c r="E666" s="33" t="str">
        <f>IF([6]道具信息!E666="","",[6]道具信息!E666)</f>
        <v/>
      </c>
      <c r="F666" s="33" t="str">
        <f>IF([6]道具信息!F666="","",[6]道具信息!F666)</f>
        <v/>
      </c>
      <c r="G666" s="33" t="str">
        <f>IF([6]道具信息!G666="","",[6]道具信息!G666)</f>
        <v/>
      </c>
      <c r="H666" s="33" t="str">
        <f>IF([6]道具信息!H666="","",[6]道具信息!H666)</f>
        <v/>
      </c>
      <c r="I666" s="33" t="str">
        <f>IF([6]道具信息!I666="","",[6]道具信息!I666)</f>
        <v/>
      </c>
      <c r="J666" s="33" t="str">
        <f>IF([6]道具信息!J666="","",[6]道具信息!J666)</f>
        <v/>
      </c>
      <c r="K666" s="33" t="str">
        <f>IF([6]道具信息!K666="","",[6]道具信息!K666)</f>
        <v/>
      </c>
      <c r="L666" s="33" t="str">
        <f>IF([6]道具信息!L666="","",[6]道具信息!L666)</f>
        <v/>
      </c>
      <c r="M666" s="33" t="str">
        <f>IF([6]道具信息!M666="","",[6]道具信息!M666)</f>
        <v/>
      </c>
      <c r="N666" s="33" t="str">
        <f>IF([6]道具信息!N666="","",[6]道具信息!N666)</f>
        <v/>
      </c>
      <c r="O666" s="33" t="str">
        <f>IF([6]道具信息!O666="","",[6]道具信息!O666)</f>
        <v/>
      </c>
      <c r="P666" s="33" t="str">
        <f>IF([6]道具信息!P666="","",[6]道具信息!P666)</f>
        <v/>
      </c>
      <c r="Q666" s="33" t="str">
        <f>IF([6]道具信息!Q666="","",[6]道具信息!Q666)</f>
        <v/>
      </c>
      <c r="R666" s="33" t="str">
        <f>IF([6]道具信息!R666="","",[6]道具信息!R666)</f>
        <v/>
      </c>
      <c r="S666" s="33" t="str">
        <f>IF([6]道具信息!S666="","",[6]道具信息!S666)</f>
        <v/>
      </c>
      <c r="T666" s="33" t="str">
        <f>IF([6]道具信息!T666="","",[6]道具信息!T666)</f>
        <v/>
      </c>
      <c r="U666" s="33" t="str">
        <f>IF([6]道具信息!U666="","",[6]道具信息!U666)</f>
        <v/>
      </c>
      <c r="V666" s="33" t="str">
        <f>IF([6]道具信息!V666="","",[6]道具信息!V666)</f>
        <v/>
      </c>
      <c r="W666" s="33" t="str">
        <f>IF([6]道具信息!W666="","",[6]道具信息!W666)</f>
        <v/>
      </c>
      <c r="X666" s="33" t="str">
        <f>IF([6]道具信息!X666="","",[6]道具信息!X666)</f>
        <v/>
      </c>
      <c r="Y666" s="33" t="str">
        <f>IF([6]道具信息!Y666="","",[6]道具信息!Y666)</f>
        <v/>
      </c>
      <c r="Z666" s="33" t="str">
        <f>IF([6]道具信息!Z666="","",[6]道具信息!Z666)</f>
        <v/>
      </c>
    </row>
    <row r="667" spans="1:26" x14ac:dyDescent="0.15">
      <c r="A667" s="33" t="str">
        <f>IF([6]道具信息!A667="","",[6]道具信息!A667)</f>
        <v/>
      </c>
      <c r="B667" s="33" t="str">
        <f>IF([6]道具信息!B667="","",[6]道具信息!B667)</f>
        <v/>
      </c>
      <c r="C667" s="33" t="str">
        <f>IF([6]道具信息!C667="","",[6]道具信息!C667)</f>
        <v/>
      </c>
      <c r="D667" s="33" t="str">
        <f>IF([6]道具信息!D667="","",[6]道具信息!D667)</f>
        <v/>
      </c>
      <c r="E667" s="33" t="str">
        <f>IF([6]道具信息!E667="","",[6]道具信息!E667)</f>
        <v/>
      </c>
      <c r="F667" s="33" t="str">
        <f>IF([6]道具信息!F667="","",[6]道具信息!F667)</f>
        <v/>
      </c>
      <c r="G667" s="33" t="str">
        <f>IF([6]道具信息!G667="","",[6]道具信息!G667)</f>
        <v/>
      </c>
      <c r="H667" s="33" t="str">
        <f>IF([6]道具信息!H667="","",[6]道具信息!H667)</f>
        <v/>
      </c>
      <c r="I667" s="33" t="str">
        <f>IF([6]道具信息!I667="","",[6]道具信息!I667)</f>
        <v/>
      </c>
      <c r="J667" s="33" t="str">
        <f>IF([6]道具信息!J667="","",[6]道具信息!J667)</f>
        <v/>
      </c>
      <c r="K667" s="33" t="str">
        <f>IF([6]道具信息!K667="","",[6]道具信息!K667)</f>
        <v/>
      </c>
      <c r="L667" s="33" t="str">
        <f>IF([6]道具信息!L667="","",[6]道具信息!L667)</f>
        <v/>
      </c>
      <c r="M667" s="33" t="str">
        <f>IF([6]道具信息!M667="","",[6]道具信息!M667)</f>
        <v/>
      </c>
      <c r="N667" s="33" t="str">
        <f>IF([6]道具信息!N667="","",[6]道具信息!N667)</f>
        <v/>
      </c>
      <c r="O667" s="33" t="str">
        <f>IF([6]道具信息!O667="","",[6]道具信息!O667)</f>
        <v/>
      </c>
      <c r="P667" s="33" t="str">
        <f>IF([6]道具信息!P667="","",[6]道具信息!P667)</f>
        <v/>
      </c>
      <c r="Q667" s="33" t="str">
        <f>IF([6]道具信息!Q667="","",[6]道具信息!Q667)</f>
        <v/>
      </c>
      <c r="R667" s="33" t="str">
        <f>IF([6]道具信息!R667="","",[6]道具信息!R667)</f>
        <v/>
      </c>
      <c r="S667" s="33" t="str">
        <f>IF([6]道具信息!S667="","",[6]道具信息!S667)</f>
        <v/>
      </c>
      <c r="T667" s="33" t="str">
        <f>IF([6]道具信息!T667="","",[6]道具信息!T667)</f>
        <v/>
      </c>
      <c r="U667" s="33" t="str">
        <f>IF([6]道具信息!U667="","",[6]道具信息!U667)</f>
        <v/>
      </c>
      <c r="V667" s="33" t="str">
        <f>IF([6]道具信息!V667="","",[6]道具信息!V667)</f>
        <v/>
      </c>
      <c r="W667" s="33" t="str">
        <f>IF([6]道具信息!W667="","",[6]道具信息!W667)</f>
        <v/>
      </c>
      <c r="X667" s="33" t="str">
        <f>IF([6]道具信息!X667="","",[6]道具信息!X667)</f>
        <v/>
      </c>
      <c r="Y667" s="33" t="str">
        <f>IF([6]道具信息!Y667="","",[6]道具信息!Y667)</f>
        <v/>
      </c>
      <c r="Z667" s="33" t="str">
        <f>IF([6]道具信息!Z667="","",[6]道具信息!Z667)</f>
        <v/>
      </c>
    </row>
    <row r="668" spans="1:26" x14ac:dyDescent="0.15">
      <c r="A668" s="33" t="str">
        <f>IF([6]道具信息!A668="","",[6]道具信息!A668)</f>
        <v/>
      </c>
      <c r="B668" s="33" t="str">
        <f>IF([6]道具信息!B668="","",[6]道具信息!B668)</f>
        <v/>
      </c>
      <c r="C668" s="33" t="str">
        <f>IF([6]道具信息!C668="","",[6]道具信息!C668)</f>
        <v/>
      </c>
      <c r="D668" s="33" t="str">
        <f>IF([6]道具信息!D668="","",[6]道具信息!D668)</f>
        <v/>
      </c>
      <c r="E668" s="33" t="str">
        <f>IF([6]道具信息!E668="","",[6]道具信息!E668)</f>
        <v/>
      </c>
      <c r="F668" s="33" t="str">
        <f>IF([6]道具信息!F668="","",[6]道具信息!F668)</f>
        <v/>
      </c>
      <c r="G668" s="33" t="str">
        <f>IF([6]道具信息!G668="","",[6]道具信息!G668)</f>
        <v/>
      </c>
      <c r="H668" s="33" t="str">
        <f>IF([6]道具信息!H668="","",[6]道具信息!H668)</f>
        <v/>
      </c>
      <c r="I668" s="33" t="str">
        <f>IF([6]道具信息!I668="","",[6]道具信息!I668)</f>
        <v/>
      </c>
      <c r="J668" s="33" t="str">
        <f>IF([6]道具信息!J668="","",[6]道具信息!J668)</f>
        <v/>
      </c>
      <c r="K668" s="33" t="str">
        <f>IF([6]道具信息!K668="","",[6]道具信息!K668)</f>
        <v/>
      </c>
      <c r="L668" s="33" t="str">
        <f>IF([6]道具信息!L668="","",[6]道具信息!L668)</f>
        <v/>
      </c>
      <c r="M668" s="33" t="str">
        <f>IF([6]道具信息!M668="","",[6]道具信息!M668)</f>
        <v/>
      </c>
      <c r="N668" s="33" t="str">
        <f>IF([6]道具信息!N668="","",[6]道具信息!N668)</f>
        <v/>
      </c>
      <c r="O668" s="33" t="str">
        <f>IF([6]道具信息!O668="","",[6]道具信息!O668)</f>
        <v/>
      </c>
      <c r="P668" s="33" t="str">
        <f>IF([6]道具信息!P668="","",[6]道具信息!P668)</f>
        <v/>
      </c>
      <c r="Q668" s="33" t="str">
        <f>IF([6]道具信息!Q668="","",[6]道具信息!Q668)</f>
        <v/>
      </c>
      <c r="R668" s="33" t="str">
        <f>IF([6]道具信息!R668="","",[6]道具信息!R668)</f>
        <v/>
      </c>
      <c r="S668" s="33" t="str">
        <f>IF([6]道具信息!S668="","",[6]道具信息!S668)</f>
        <v/>
      </c>
      <c r="T668" s="33" t="str">
        <f>IF([6]道具信息!T668="","",[6]道具信息!T668)</f>
        <v/>
      </c>
      <c r="U668" s="33" t="str">
        <f>IF([6]道具信息!U668="","",[6]道具信息!U668)</f>
        <v/>
      </c>
      <c r="V668" s="33" t="str">
        <f>IF([6]道具信息!V668="","",[6]道具信息!V668)</f>
        <v/>
      </c>
      <c r="W668" s="33" t="str">
        <f>IF([6]道具信息!W668="","",[6]道具信息!W668)</f>
        <v/>
      </c>
      <c r="X668" s="33" t="str">
        <f>IF([6]道具信息!X668="","",[6]道具信息!X668)</f>
        <v/>
      </c>
      <c r="Y668" s="33" t="str">
        <f>IF([6]道具信息!Y668="","",[6]道具信息!Y668)</f>
        <v/>
      </c>
      <c r="Z668" s="33" t="str">
        <f>IF([6]道具信息!Z668="","",[6]道具信息!Z668)</f>
        <v/>
      </c>
    </row>
    <row r="669" spans="1:26" x14ac:dyDescent="0.15">
      <c r="A669" s="33" t="str">
        <f>IF([6]道具信息!A669="","",[6]道具信息!A669)</f>
        <v/>
      </c>
      <c r="B669" s="33" t="str">
        <f>IF([6]道具信息!B669="","",[6]道具信息!B669)</f>
        <v/>
      </c>
      <c r="C669" s="33" t="str">
        <f>IF([6]道具信息!C669="","",[6]道具信息!C669)</f>
        <v/>
      </c>
      <c r="D669" s="33" t="str">
        <f>IF([6]道具信息!D669="","",[6]道具信息!D669)</f>
        <v/>
      </c>
      <c r="E669" s="33" t="str">
        <f>IF([6]道具信息!E669="","",[6]道具信息!E669)</f>
        <v/>
      </c>
      <c r="F669" s="33" t="str">
        <f>IF([6]道具信息!F669="","",[6]道具信息!F669)</f>
        <v/>
      </c>
      <c r="G669" s="33" t="str">
        <f>IF([6]道具信息!G669="","",[6]道具信息!G669)</f>
        <v/>
      </c>
      <c r="H669" s="33" t="str">
        <f>IF([6]道具信息!H669="","",[6]道具信息!H669)</f>
        <v/>
      </c>
      <c r="I669" s="33" t="str">
        <f>IF([6]道具信息!I669="","",[6]道具信息!I669)</f>
        <v/>
      </c>
      <c r="J669" s="33" t="str">
        <f>IF([6]道具信息!J669="","",[6]道具信息!J669)</f>
        <v/>
      </c>
      <c r="K669" s="33" t="str">
        <f>IF([6]道具信息!K669="","",[6]道具信息!K669)</f>
        <v/>
      </c>
      <c r="L669" s="33" t="str">
        <f>IF([6]道具信息!L669="","",[6]道具信息!L669)</f>
        <v/>
      </c>
      <c r="M669" s="33" t="str">
        <f>IF([6]道具信息!M669="","",[6]道具信息!M669)</f>
        <v/>
      </c>
      <c r="N669" s="33" t="str">
        <f>IF([6]道具信息!N669="","",[6]道具信息!N669)</f>
        <v/>
      </c>
      <c r="O669" s="33" t="str">
        <f>IF([6]道具信息!O669="","",[6]道具信息!O669)</f>
        <v/>
      </c>
      <c r="P669" s="33" t="str">
        <f>IF([6]道具信息!P669="","",[6]道具信息!P669)</f>
        <v/>
      </c>
      <c r="Q669" s="33" t="str">
        <f>IF([6]道具信息!Q669="","",[6]道具信息!Q669)</f>
        <v/>
      </c>
      <c r="R669" s="33" t="str">
        <f>IF([6]道具信息!R669="","",[6]道具信息!R669)</f>
        <v/>
      </c>
      <c r="S669" s="33" t="str">
        <f>IF([6]道具信息!S669="","",[6]道具信息!S669)</f>
        <v/>
      </c>
      <c r="T669" s="33" t="str">
        <f>IF([6]道具信息!T669="","",[6]道具信息!T669)</f>
        <v/>
      </c>
      <c r="U669" s="33" t="str">
        <f>IF([6]道具信息!U669="","",[6]道具信息!U669)</f>
        <v/>
      </c>
      <c r="V669" s="33" t="str">
        <f>IF([6]道具信息!V669="","",[6]道具信息!V669)</f>
        <v/>
      </c>
      <c r="W669" s="33" t="str">
        <f>IF([6]道具信息!W669="","",[6]道具信息!W669)</f>
        <v/>
      </c>
      <c r="X669" s="33" t="str">
        <f>IF([6]道具信息!X669="","",[6]道具信息!X669)</f>
        <v/>
      </c>
      <c r="Y669" s="33" t="str">
        <f>IF([6]道具信息!Y669="","",[6]道具信息!Y669)</f>
        <v/>
      </c>
      <c r="Z669" s="33" t="str">
        <f>IF([6]道具信息!Z669="","",[6]道具信息!Z669)</f>
        <v/>
      </c>
    </row>
    <row r="670" spans="1:26" x14ac:dyDescent="0.15">
      <c r="A670" s="33" t="str">
        <f>IF([6]道具信息!A670="","",[6]道具信息!A670)</f>
        <v/>
      </c>
      <c r="B670" s="33" t="str">
        <f>IF([6]道具信息!B670="","",[6]道具信息!B670)</f>
        <v/>
      </c>
      <c r="C670" s="33" t="str">
        <f>IF([6]道具信息!C670="","",[6]道具信息!C670)</f>
        <v/>
      </c>
      <c r="D670" s="33" t="str">
        <f>IF([6]道具信息!D670="","",[6]道具信息!D670)</f>
        <v/>
      </c>
      <c r="E670" s="33" t="str">
        <f>IF([6]道具信息!E670="","",[6]道具信息!E670)</f>
        <v/>
      </c>
      <c r="F670" s="33" t="str">
        <f>IF([6]道具信息!F670="","",[6]道具信息!F670)</f>
        <v/>
      </c>
      <c r="G670" s="33" t="str">
        <f>IF([6]道具信息!G670="","",[6]道具信息!G670)</f>
        <v/>
      </c>
      <c r="H670" s="33" t="str">
        <f>IF([6]道具信息!H670="","",[6]道具信息!H670)</f>
        <v/>
      </c>
      <c r="I670" s="33" t="str">
        <f>IF([6]道具信息!I670="","",[6]道具信息!I670)</f>
        <v/>
      </c>
      <c r="J670" s="33" t="str">
        <f>IF([6]道具信息!J670="","",[6]道具信息!J670)</f>
        <v/>
      </c>
      <c r="K670" s="33" t="str">
        <f>IF([6]道具信息!K670="","",[6]道具信息!K670)</f>
        <v/>
      </c>
      <c r="L670" s="33" t="str">
        <f>IF([6]道具信息!L670="","",[6]道具信息!L670)</f>
        <v/>
      </c>
      <c r="M670" s="33" t="str">
        <f>IF([6]道具信息!M670="","",[6]道具信息!M670)</f>
        <v/>
      </c>
      <c r="N670" s="33" t="str">
        <f>IF([6]道具信息!N670="","",[6]道具信息!N670)</f>
        <v/>
      </c>
      <c r="O670" s="33" t="str">
        <f>IF([6]道具信息!O670="","",[6]道具信息!O670)</f>
        <v/>
      </c>
      <c r="P670" s="33" t="str">
        <f>IF([6]道具信息!P670="","",[6]道具信息!P670)</f>
        <v/>
      </c>
      <c r="Q670" s="33" t="str">
        <f>IF([6]道具信息!Q670="","",[6]道具信息!Q670)</f>
        <v/>
      </c>
      <c r="R670" s="33" t="str">
        <f>IF([6]道具信息!R670="","",[6]道具信息!R670)</f>
        <v/>
      </c>
      <c r="S670" s="33" t="str">
        <f>IF([6]道具信息!S670="","",[6]道具信息!S670)</f>
        <v/>
      </c>
      <c r="T670" s="33" t="str">
        <f>IF([6]道具信息!T670="","",[6]道具信息!T670)</f>
        <v/>
      </c>
      <c r="U670" s="33" t="str">
        <f>IF([6]道具信息!U670="","",[6]道具信息!U670)</f>
        <v/>
      </c>
      <c r="V670" s="33" t="str">
        <f>IF([6]道具信息!V670="","",[6]道具信息!V670)</f>
        <v/>
      </c>
      <c r="W670" s="33" t="str">
        <f>IF([6]道具信息!W670="","",[6]道具信息!W670)</f>
        <v/>
      </c>
      <c r="X670" s="33" t="str">
        <f>IF([6]道具信息!X670="","",[6]道具信息!X670)</f>
        <v/>
      </c>
      <c r="Y670" s="33" t="str">
        <f>IF([6]道具信息!Y670="","",[6]道具信息!Y670)</f>
        <v/>
      </c>
      <c r="Z670" s="33" t="str">
        <f>IF([6]道具信息!Z670="","",[6]道具信息!Z670)</f>
        <v/>
      </c>
    </row>
    <row r="671" spans="1:26" x14ac:dyDescent="0.15">
      <c r="A671" s="33" t="str">
        <f>IF([6]道具信息!A671="","",[6]道具信息!A671)</f>
        <v/>
      </c>
      <c r="B671" s="33" t="str">
        <f>IF([6]道具信息!B671="","",[6]道具信息!B671)</f>
        <v/>
      </c>
      <c r="C671" s="33" t="str">
        <f>IF([6]道具信息!C671="","",[6]道具信息!C671)</f>
        <v/>
      </c>
      <c r="D671" s="33" t="str">
        <f>IF([6]道具信息!D671="","",[6]道具信息!D671)</f>
        <v/>
      </c>
      <c r="E671" s="33" t="str">
        <f>IF([6]道具信息!E671="","",[6]道具信息!E671)</f>
        <v/>
      </c>
      <c r="F671" s="33" t="str">
        <f>IF([6]道具信息!F671="","",[6]道具信息!F671)</f>
        <v/>
      </c>
      <c r="G671" s="33" t="str">
        <f>IF([6]道具信息!G671="","",[6]道具信息!G671)</f>
        <v/>
      </c>
      <c r="H671" s="33" t="str">
        <f>IF([6]道具信息!H671="","",[6]道具信息!H671)</f>
        <v/>
      </c>
      <c r="I671" s="33" t="str">
        <f>IF([6]道具信息!I671="","",[6]道具信息!I671)</f>
        <v/>
      </c>
      <c r="J671" s="33" t="str">
        <f>IF([6]道具信息!J671="","",[6]道具信息!J671)</f>
        <v/>
      </c>
      <c r="K671" s="33" t="str">
        <f>IF([6]道具信息!K671="","",[6]道具信息!K671)</f>
        <v/>
      </c>
      <c r="L671" s="33" t="str">
        <f>IF([6]道具信息!L671="","",[6]道具信息!L671)</f>
        <v/>
      </c>
      <c r="M671" s="33" t="str">
        <f>IF([6]道具信息!M671="","",[6]道具信息!M671)</f>
        <v/>
      </c>
      <c r="N671" s="33" t="str">
        <f>IF([6]道具信息!N671="","",[6]道具信息!N671)</f>
        <v/>
      </c>
      <c r="O671" s="33" t="str">
        <f>IF([6]道具信息!O671="","",[6]道具信息!O671)</f>
        <v/>
      </c>
      <c r="P671" s="33" t="str">
        <f>IF([6]道具信息!P671="","",[6]道具信息!P671)</f>
        <v/>
      </c>
      <c r="Q671" s="33" t="str">
        <f>IF([6]道具信息!Q671="","",[6]道具信息!Q671)</f>
        <v/>
      </c>
      <c r="R671" s="33" t="str">
        <f>IF([6]道具信息!R671="","",[6]道具信息!R671)</f>
        <v/>
      </c>
      <c r="S671" s="33" t="str">
        <f>IF([6]道具信息!S671="","",[6]道具信息!S671)</f>
        <v/>
      </c>
      <c r="T671" s="33" t="str">
        <f>IF([6]道具信息!T671="","",[6]道具信息!T671)</f>
        <v/>
      </c>
      <c r="U671" s="33" t="str">
        <f>IF([6]道具信息!U671="","",[6]道具信息!U671)</f>
        <v/>
      </c>
      <c r="V671" s="33" t="str">
        <f>IF([6]道具信息!V671="","",[6]道具信息!V671)</f>
        <v/>
      </c>
      <c r="W671" s="33" t="str">
        <f>IF([6]道具信息!W671="","",[6]道具信息!W671)</f>
        <v/>
      </c>
      <c r="X671" s="33" t="str">
        <f>IF([6]道具信息!X671="","",[6]道具信息!X671)</f>
        <v/>
      </c>
      <c r="Y671" s="33" t="str">
        <f>IF([6]道具信息!Y671="","",[6]道具信息!Y671)</f>
        <v/>
      </c>
      <c r="Z671" s="33" t="str">
        <f>IF([6]道具信息!Z671="","",[6]道具信息!Z671)</f>
        <v/>
      </c>
    </row>
    <row r="672" spans="1:26" x14ac:dyDescent="0.15">
      <c r="A672" s="33" t="str">
        <f>IF([6]道具信息!A672="","",[6]道具信息!A672)</f>
        <v/>
      </c>
      <c r="B672" s="33" t="str">
        <f>IF([6]道具信息!B672="","",[6]道具信息!B672)</f>
        <v/>
      </c>
      <c r="C672" s="33" t="str">
        <f>IF([6]道具信息!C672="","",[6]道具信息!C672)</f>
        <v/>
      </c>
      <c r="D672" s="33" t="str">
        <f>IF([6]道具信息!D672="","",[6]道具信息!D672)</f>
        <v/>
      </c>
      <c r="E672" s="33" t="str">
        <f>IF([6]道具信息!E672="","",[6]道具信息!E672)</f>
        <v/>
      </c>
      <c r="F672" s="33" t="str">
        <f>IF([6]道具信息!F672="","",[6]道具信息!F672)</f>
        <v/>
      </c>
      <c r="G672" s="33" t="str">
        <f>IF([6]道具信息!G672="","",[6]道具信息!G672)</f>
        <v/>
      </c>
      <c r="H672" s="33" t="str">
        <f>IF([6]道具信息!H672="","",[6]道具信息!H672)</f>
        <v/>
      </c>
      <c r="I672" s="33" t="str">
        <f>IF([6]道具信息!I672="","",[6]道具信息!I672)</f>
        <v/>
      </c>
      <c r="J672" s="33" t="str">
        <f>IF([6]道具信息!J672="","",[6]道具信息!J672)</f>
        <v/>
      </c>
      <c r="K672" s="33" t="str">
        <f>IF([6]道具信息!K672="","",[6]道具信息!K672)</f>
        <v/>
      </c>
      <c r="L672" s="33" t="str">
        <f>IF([6]道具信息!L672="","",[6]道具信息!L672)</f>
        <v/>
      </c>
      <c r="M672" s="33" t="str">
        <f>IF([6]道具信息!M672="","",[6]道具信息!M672)</f>
        <v/>
      </c>
      <c r="N672" s="33" t="str">
        <f>IF([6]道具信息!N672="","",[6]道具信息!N672)</f>
        <v/>
      </c>
      <c r="O672" s="33" t="str">
        <f>IF([6]道具信息!O672="","",[6]道具信息!O672)</f>
        <v/>
      </c>
      <c r="P672" s="33" t="str">
        <f>IF([6]道具信息!P672="","",[6]道具信息!P672)</f>
        <v/>
      </c>
      <c r="Q672" s="33" t="str">
        <f>IF([6]道具信息!Q672="","",[6]道具信息!Q672)</f>
        <v/>
      </c>
      <c r="R672" s="33" t="str">
        <f>IF([6]道具信息!R672="","",[6]道具信息!R672)</f>
        <v/>
      </c>
      <c r="S672" s="33" t="str">
        <f>IF([6]道具信息!S672="","",[6]道具信息!S672)</f>
        <v/>
      </c>
      <c r="T672" s="33" t="str">
        <f>IF([6]道具信息!T672="","",[6]道具信息!T672)</f>
        <v/>
      </c>
      <c r="U672" s="33" t="str">
        <f>IF([6]道具信息!U672="","",[6]道具信息!U672)</f>
        <v/>
      </c>
      <c r="V672" s="33" t="str">
        <f>IF([6]道具信息!V672="","",[6]道具信息!V672)</f>
        <v/>
      </c>
      <c r="W672" s="33" t="str">
        <f>IF([6]道具信息!W672="","",[6]道具信息!W672)</f>
        <v/>
      </c>
      <c r="X672" s="33" t="str">
        <f>IF([6]道具信息!X672="","",[6]道具信息!X672)</f>
        <v/>
      </c>
      <c r="Y672" s="33" t="str">
        <f>IF([6]道具信息!Y672="","",[6]道具信息!Y672)</f>
        <v/>
      </c>
      <c r="Z672" s="33" t="str">
        <f>IF([6]道具信息!Z672="","",[6]道具信息!Z672)</f>
        <v/>
      </c>
    </row>
    <row r="673" spans="1:26" x14ac:dyDescent="0.15">
      <c r="A673" s="33" t="str">
        <f>IF([6]道具信息!A673="","",[6]道具信息!A673)</f>
        <v/>
      </c>
      <c r="B673" s="33" t="str">
        <f>IF([6]道具信息!B673="","",[6]道具信息!B673)</f>
        <v/>
      </c>
      <c r="C673" s="33" t="str">
        <f>IF([6]道具信息!C673="","",[6]道具信息!C673)</f>
        <v/>
      </c>
      <c r="D673" s="33" t="str">
        <f>IF([6]道具信息!D673="","",[6]道具信息!D673)</f>
        <v/>
      </c>
      <c r="E673" s="33" t="str">
        <f>IF([6]道具信息!E673="","",[6]道具信息!E673)</f>
        <v/>
      </c>
      <c r="F673" s="33" t="str">
        <f>IF([6]道具信息!F673="","",[6]道具信息!F673)</f>
        <v/>
      </c>
      <c r="G673" s="33" t="str">
        <f>IF([6]道具信息!G673="","",[6]道具信息!G673)</f>
        <v/>
      </c>
      <c r="H673" s="33" t="str">
        <f>IF([6]道具信息!H673="","",[6]道具信息!H673)</f>
        <v/>
      </c>
      <c r="I673" s="33" t="str">
        <f>IF([6]道具信息!I673="","",[6]道具信息!I673)</f>
        <v/>
      </c>
      <c r="J673" s="33" t="str">
        <f>IF([6]道具信息!J673="","",[6]道具信息!J673)</f>
        <v/>
      </c>
      <c r="K673" s="33" t="str">
        <f>IF([6]道具信息!K673="","",[6]道具信息!K673)</f>
        <v/>
      </c>
      <c r="L673" s="33" t="str">
        <f>IF([6]道具信息!L673="","",[6]道具信息!L673)</f>
        <v/>
      </c>
      <c r="M673" s="33" t="str">
        <f>IF([6]道具信息!M673="","",[6]道具信息!M673)</f>
        <v/>
      </c>
      <c r="N673" s="33" t="str">
        <f>IF([6]道具信息!N673="","",[6]道具信息!N673)</f>
        <v/>
      </c>
      <c r="O673" s="33" t="str">
        <f>IF([6]道具信息!O673="","",[6]道具信息!O673)</f>
        <v/>
      </c>
      <c r="P673" s="33" t="str">
        <f>IF([6]道具信息!P673="","",[6]道具信息!P673)</f>
        <v/>
      </c>
      <c r="Q673" s="33" t="str">
        <f>IF([6]道具信息!Q673="","",[6]道具信息!Q673)</f>
        <v/>
      </c>
      <c r="R673" s="33" t="str">
        <f>IF([6]道具信息!R673="","",[6]道具信息!R673)</f>
        <v/>
      </c>
      <c r="S673" s="33" t="str">
        <f>IF([6]道具信息!S673="","",[6]道具信息!S673)</f>
        <v/>
      </c>
      <c r="T673" s="33" t="str">
        <f>IF([6]道具信息!T673="","",[6]道具信息!T673)</f>
        <v/>
      </c>
      <c r="U673" s="33" t="str">
        <f>IF([6]道具信息!U673="","",[6]道具信息!U673)</f>
        <v/>
      </c>
      <c r="V673" s="33" t="str">
        <f>IF([6]道具信息!V673="","",[6]道具信息!V673)</f>
        <v/>
      </c>
      <c r="W673" s="33" t="str">
        <f>IF([6]道具信息!W673="","",[6]道具信息!W673)</f>
        <v/>
      </c>
      <c r="X673" s="33" t="str">
        <f>IF([6]道具信息!X673="","",[6]道具信息!X673)</f>
        <v/>
      </c>
      <c r="Y673" s="33" t="str">
        <f>IF([6]道具信息!Y673="","",[6]道具信息!Y673)</f>
        <v/>
      </c>
      <c r="Z673" s="33" t="str">
        <f>IF([6]道具信息!Z673="","",[6]道具信息!Z673)</f>
        <v/>
      </c>
    </row>
    <row r="674" spans="1:26" x14ac:dyDescent="0.15">
      <c r="A674" s="33" t="str">
        <f>IF([6]道具信息!A674="","",[6]道具信息!A674)</f>
        <v/>
      </c>
      <c r="B674" s="33" t="str">
        <f>IF([6]道具信息!B674="","",[6]道具信息!B674)</f>
        <v/>
      </c>
      <c r="C674" s="33" t="str">
        <f>IF([6]道具信息!C674="","",[6]道具信息!C674)</f>
        <v/>
      </c>
      <c r="D674" s="33" t="str">
        <f>IF([6]道具信息!D674="","",[6]道具信息!D674)</f>
        <v/>
      </c>
      <c r="E674" s="33" t="str">
        <f>IF([6]道具信息!E674="","",[6]道具信息!E674)</f>
        <v/>
      </c>
      <c r="F674" s="33" t="str">
        <f>IF([6]道具信息!F674="","",[6]道具信息!F674)</f>
        <v/>
      </c>
      <c r="G674" s="33" t="str">
        <f>IF([6]道具信息!G674="","",[6]道具信息!G674)</f>
        <v/>
      </c>
      <c r="H674" s="33" t="str">
        <f>IF([6]道具信息!H674="","",[6]道具信息!H674)</f>
        <v/>
      </c>
      <c r="I674" s="33" t="str">
        <f>IF([6]道具信息!I674="","",[6]道具信息!I674)</f>
        <v/>
      </c>
      <c r="J674" s="33" t="str">
        <f>IF([6]道具信息!J674="","",[6]道具信息!J674)</f>
        <v/>
      </c>
      <c r="K674" s="33" t="str">
        <f>IF([6]道具信息!K674="","",[6]道具信息!K674)</f>
        <v/>
      </c>
      <c r="L674" s="33" t="str">
        <f>IF([6]道具信息!L674="","",[6]道具信息!L674)</f>
        <v/>
      </c>
      <c r="M674" s="33" t="str">
        <f>IF([6]道具信息!M674="","",[6]道具信息!M674)</f>
        <v/>
      </c>
      <c r="N674" s="33" t="str">
        <f>IF([6]道具信息!N674="","",[6]道具信息!N674)</f>
        <v/>
      </c>
      <c r="O674" s="33" t="str">
        <f>IF([6]道具信息!O674="","",[6]道具信息!O674)</f>
        <v/>
      </c>
      <c r="P674" s="33" t="str">
        <f>IF([6]道具信息!P674="","",[6]道具信息!P674)</f>
        <v/>
      </c>
      <c r="Q674" s="33" t="str">
        <f>IF([6]道具信息!Q674="","",[6]道具信息!Q674)</f>
        <v/>
      </c>
      <c r="R674" s="33" t="str">
        <f>IF([6]道具信息!R674="","",[6]道具信息!R674)</f>
        <v/>
      </c>
      <c r="S674" s="33" t="str">
        <f>IF([6]道具信息!S674="","",[6]道具信息!S674)</f>
        <v/>
      </c>
      <c r="T674" s="33" t="str">
        <f>IF([6]道具信息!T674="","",[6]道具信息!T674)</f>
        <v/>
      </c>
      <c r="U674" s="33" t="str">
        <f>IF([6]道具信息!U674="","",[6]道具信息!U674)</f>
        <v/>
      </c>
      <c r="V674" s="33" t="str">
        <f>IF([6]道具信息!V674="","",[6]道具信息!V674)</f>
        <v/>
      </c>
      <c r="W674" s="33" t="str">
        <f>IF([6]道具信息!W674="","",[6]道具信息!W674)</f>
        <v/>
      </c>
      <c r="X674" s="33" t="str">
        <f>IF([6]道具信息!X674="","",[6]道具信息!X674)</f>
        <v/>
      </c>
      <c r="Y674" s="33" t="str">
        <f>IF([6]道具信息!Y674="","",[6]道具信息!Y674)</f>
        <v/>
      </c>
      <c r="Z674" s="33" t="str">
        <f>IF([6]道具信息!Z674="","",[6]道具信息!Z674)</f>
        <v/>
      </c>
    </row>
    <row r="675" spans="1:26" x14ac:dyDescent="0.15">
      <c r="A675" s="33" t="str">
        <f>IF([6]道具信息!A675="","",[6]道具信息!A675)</f>
        <v/>
      </c>
      <c r="B675" s="33" t="str">
        <f>IF([6]道具信息!B675="","",[6]道具信息!B675)</f>
        <v/>
      </c>
      <c r="C675" s="33" t="str">
        <f>IF([6]道具信息!C675="","",[6]道具信息!C675)</f>
        <v/>
      </c>
      <c r="D675" s="33" t="str">
        <f>IF([6]道具信息!D675="","",[6]道具信息!D675)</f>
        <v/>
      </c>
      <c r="E675" s="33" t="str">
        <f>IF([6]道具信息!E675="","",[6]道具信息!E675)</f>
        <v/>
      </c>
      <c r="F675" s="33" t="str">
        <f>IF([6]道具信息!F675="","",[6]道具信息!F675)</f>
        <v/>
      </c>
      <c r="G675" s="33" t="str">
        <f>IF([6]道具信息!G675="","",[6]道具信息!G675)</f>
        <v/>
      </c>
      <c r="H675" s="33" t="str">
        <f>IF([6]道具信息!H675="","",[6]道具信息!H675)</f>
        <v/>
      </c>
      <c r="I675" s="33" t="str">
        <f>IF([6]道具信息!I675="","",[6]道具信息!I675)</f>
        <v/>
      </c>
      <c r="J675" s="33" t="str">
        <f>IF([6]道具信息!J675="","",[6]道具信息!J675)</f>
        <v/>
      </c>
      <c r="K675" s="33" t="str">
        <f>IF([6]道具信息!K675="","",[6]道具信息!K675)</f>
        <v/>
      </c>
      <c r="L675" s="33" t="str">
        <f>IF([6]道具信息!L675="","",[6]道具信息!L675)</f>
        <v/>
      </c>
      <c r="M675" s="33" t="str">
        <f>IF([6]道具信息!M675="","",[6]道具信息!M675)</f>
        <v/>
      </c>
      <c r="N675" s="33" t="str">
        <f>IF([6]道具信息!N675="","",[6]道具信息!N675)</f>
        <v/>
      </c>
      <c r="O675" s="33" t="str">
        <f>IF([6]道具信息!O675="","",[6]道具信息!O675)</f>
        <v/>
      </c>
      <c r="P675" s="33" t="str">
        <f>IF([6]道具信息!P675="","",[6]道具信息!P675)</f>
        <v/>
      </c>
      <c r="Q675" s="33" t="str">
        <f>IF([6]道具信息!Q675="","",[6]道具信息!Q675)</f>
        <v/>
      </c>
      <c r="R675" s="33" t="str">
        <f>IF([6]道具信息!R675="","",[6]道具信息!R675)</f>
        <v/>
      </c>
      <c r="S675" s="33" t="str">
        <f>IF([6]道具信息!S675="","",[6]道具信息!S675)</f>
        <v/>
      </c>
      <c r="T675" s="33" t="str">
        <f>IF([6]道具信息!T675="","",[6]道具信息!T675)</f>
        <v/>
      </c>
      <c r="U675" s="33" t="str">
        <f>IF([6]道具信息!U675="","",[6]道具信息!U675)</f>
        <v/>
      </c>
      <c r="V675" s="33" t="str">
        <f>IF([6]道具信息!V675="","",[6]道具信息!V675)</f>
        <v/>
      </c>
      <c r="W675" s="33" t="str">
        <f>IF([6]道具信息!W675="","",[6]道具信息!W675)</f>
        <v/>
      </c>
      <c r="X675" s="33" t="str">
        <f>IF([6]道具信息!X675="","",[6]道具信息!X675)</f>
        <v/>
      </c>
      <c r="Y675" s="33" t="str">
        <f>IF([6]道具信息!Y675="","",[6]道具信息!Y675)</f>
        <v/>
      </c>
      <c r="Z675" s="33" t="str">
        <f>IF([6]道具信息!Z675="","",[6]道具信息!Z675)</f>
        <v/>
      </c>
    </row>
    <row r="676" spans="1:26" x14ac:dyDescent="0.15">
      <c r="A676" s="33" t="str">
        <f>IF([6]道具信息!A676="","",[6]道具信息!A676)</f>
        <v/>
      </c>
      <c r="B676" s="33" t="str">
        <f>IF([6]道具信息!B676="","",[6]道具信息!B676)</f>
        <v/>
      </c>
      <c r="C676" s="33" t="str">
        <f>IF([6]道具信息!C676="","",[6]道具信息!C676)</f>
        <v/>
      </c>
      <c r="D676" s="33" t="str">
        <f>IF([6]道具信息!D676="","",[6]道具信息!D676)</f>
        <v/>
      </c>
      <c r="E676" s="33" t="str">
        <f>IF([6]道具信息!E676="","",[6]道具信息!E676)</f>
        <v/>
      </c>
      <c r="F676" s="33" t="str">
        <f>IF([6]道具信息!F676="","",[6]道具信息!F676)</f>
        <v/>
      </c>
      <c r="G676" s="33" t="str">
        <f>IF([6]道具信息!G676="","",[6]道具信息!G676)</f>
        <v/>
      </c>
      <c r="H676" s="33" t="str">
        <f>IF([6]道具信息!H676="","",[6]道具信息!H676)</f>
        <v/>
      </c>
      <c r="I676" s="33" t="str">
        <f>IF([6]道具信息!I676="","",[6]道具信息!I676)</f>
        <v/>
      </c>
      <c r="J676" s="33" t="str">
        <f>IF([6]道具信息!J676="","",[6]道具信息!J676)</f>
        <v/>
      </c>
      <c r="K676" s="33" t="str">
        <f>IF([6]道具信息!K676="","",[6]道具信息!K676)</f>
        <v/>
      </c>
      <c r="L676" s="33" t="str">
        <f>IF([6]道具信息!L676="","",[6]道具信息!L676)</f>
        <v/>
      </c>
      <c r="M676" s="33" t="str">
        <f>IF([6]道具信息!M676="","",[6]道具信息!M676)</f>
        <v/>
      </c>
      <c r="N676" s="33" t="str">
        <f>IF([6]道具信息!N676="","",[6]道具信息!N676)</f>
        <v/>
      </c>
      <c r="O676" s="33" t="str">
        <f>IF([6]道具信息!O676="","",[6]道具信息!O676)</f>
        <v/>
      </c>
      <c r="P676" s="33" t="str">
        <f>IF([6]道具信息!P676="","",[6]道具信息!P676)</f>
        <v/>
      </c>
      <c r="Q676" s="33" t="str">
        <f>IF([6]道具信息!Q676="","",[6]道具信息!Q676)</f>
        <v/>
      </c>
      <c r="R676" s="33" t="str">
        <f>IF([6]道具信息!R676="","",[6]道具信息!R676)</f>
        <v/>
      </c>
      <c r="S676" s="33" t="str">
        <f>IF([6]道具信息!S676="","",[6]道具信息!S676)</f>
        <v/>
      </c>
      <c r="T676" s="33" t="str">
        <f>IF([6]道具信息!T676="","",[6]道具信息!T676)</f>
        <v/>
      </c>
      <c r="U676" s="33" t="str">
        <f>IF([6]道具信息!U676="","",[6]道具信息!U676)</f>
        <v/>
      </c>
      <c r="V676" s="33" t="str">
        <f>IF([6]道具信息!V676="","",[6]道具信息!V676)</f>
        <v/>
      </c>
      <c r="W676" s="33" t="str">
        <f>IF([6]道具信息!W676="","",[6]道具信息!W676)</f>
        <v/>
      </c>
      <c r="X676" s="33" t="str">
        <f>IF([6]道具信息!X676="","",[6]道具信息!X676)</f>
        <v/>
      </c>
      <c r="Y676" s="33" t="str">
        <f>IF([6]道具信息!Y676="","",[6]道具信息!Y676)</f>
        <v/>
      </c>
      <c r="Z676" s="33" t="str">
        <f>IF([6]道具信息!Z676="","",[6]道具信息!Z676)</f>
        <v/>
      </c>
    </row>
    <row r="677" spans="1:26" x14ac:dyDescent="0.15">
      <c r="A677" s="33" t="str">
        <f>IF([6]道具信息!A677="","",[6]道具信息!A677)</f>
        <v/>
      </c>
      <c r="B677" s="33" t="str">
        <f>IF([6]道具信息!B677="","",[6]道具信息!B677)</f>
        <v/>
      </c>
      <c r="C677" s="33" t="str">
        <f>IF([6]道具信息!C677="","",[6]道具信息!C677)</f>
        <v/>
      </c>
      <c r="D677" s="33" t="str">
        <f>IF([6]道具信息!D677="","",[6]道具信息!D677)</f>
        <v/>
      </c>
      <c r="E677" s="33" t="str">
        <f>IF([6]道具信息!E677="","",[6]道具信息!E677)</f>
        <v/>
      </c>
      <c r="F677" s="33" t="str">
        <f>IF([6]道具信息!F677="","",[6]道具信息!F677)</f>
        <v/>
      </c>
      <c r="G677" s="33" t="str">
        <f>IF([6]道具信息!G677="","",[6]道具信息!G677)</f>
        <v/>
      </c>
      <c r="H677" s="33" t="str">
        <f>IF([6]道具信息!H677="","",[6]道具信息!H677)</f>
        <v/>
      </c>
      <c r="I677" s="33" t="str">
        <f>IF([6]道具信息!I677="","",[6]道具信息!I677)</f>
        <v/>
      </c>
      <c r="J677" s="33" t="str">
        <f>IF([6]道具信息!J677="","",[6]道具信息!J677)</f>
        <v/>
      </c>
      <c r="K677" s="33" t="str">
        <f>IF([6]道具信息!K677="","",[6]道具信息!K677)</f>
        <v/>
      </c>
      <c r="L677" s="33" t="str">
        <f>IF([6]道具信息!L677="","",[6]道具信息!L677)</f>
        <v/>
      </c>
      <c r="M677" s="33" t="str">
        <f>IF([6]道具信息!M677="","",[6]道具信息!M677)</f>
        <v/>
      </c>
      <c r="N677" s="33" t="str">
        <f>IF([6]道具信息!N677="","",[6]道具信息!N677)</f>
        <v/>
      </c>
      <c r="O677" s="33" t="str">
        <f>IF([6]道具信息!O677="","",[6]道具信息!O677)</f>
        <v/>
      </c>
      <c r="P677" s="33" t="str">
        <f>IF([6]道具信息!P677="","",[6]道具信息!P677)</f>
        <v/>
      </c>
      <c r="Q677" s="33" t="str">
        <f>IF([6]道具信息!Q677="","",[6]道具信息!Q677)</f>
        <v/>
      </c>
      <c r="R677" s="33" t="str">
        <f>IF([6]道具信息!R677="","",[6]道具信息!R677)</f>
        <v/>
      </c>
      <c r="S677" s="33" t="str">
        <f>IF([6]道具信息!S677="","",[6]道具信息!S677)</f>
        <v/>
      </c>
      <c r="T677" s="33" t="str">
        <f>IF([6]道具信息!T677="","",[6]道具信息!T677)</f>
        <v/>
      </c>
      <c r="U677" s="33" t="str">
        <f>IF([6]道具信息!U677="","",[6]道具信息!U677)</f>
        <v/>
      </c>
      <c r="V677" s="33" t="str">
        <f>IF([6]道具信息!V677="","",[6]道具信息!V677)</f>
        <v/>
      </c>
      <c r="W677" s="33" t="str">
        <f>IF([6]道具信息!W677="","",[6]道具信息!W677)</f>
        <v/>
      </c>
      <c r="X677" s="33" t="str">
        <f>IF([6]道具信息!X677="","",[6]道具信息!X677)</f>
        <v/>
      </c>
      <c r="Y677" s="33" t="str">
        <f>IF([6]道具信息!Y677="","",[6]道具信息!Y677)</f>
        <v/>
      </c>
      <c r="Z677" s="33" t="str">
        <f>IF([6]道具信息!Z677="","",[6]道具信息!Z677)</f>
        <v/>
      </c>
    </row>
    <row r="678" spans="1:26" x14ac:dyDescent="0.15">
      <c r="A678" s="33" t="str">
        <f>IF([6]道具信息!A678="","",[6]道具信息!A678)</f>
        <v/>
      </c>
      <c r="B678" s="33" t="str">
        <f>IF([6]道具信息!B678="","",[6]道具信息!B678)</f>
        <v/>
      </c>
      <c r="C678" s="33" t="str">
        <f>IF([6]道具信息!C678="","",[6]道具信息!C678)</f>
        <v/>
      </c>
      <c r="D678" s="33" t="str">
        <f>IF([6]道具信息!D678="","",[6]道具信息!D678)</f>
        <v/>
      </c>
      <c r="E678" s="33" t="str">
        <f>IF([6]道具信息!E678="","",[6]道具信息!E678)</f>
        <v/>
      </c>
      <c r="F678" s="33" t="str">
        <f>IF([6]道具信息!F678="","",[6]道具信息!F678)</f>
        <v/>
      </c>
      <c r="G678" s="33" t="str">
        <f>IF([6]道具信息!G678="","",[6]道具信息!G678)</f>
        <v/>
      </c>
      <c r="H678" s="33" t="str">
        <f>IF([6]道具信息!H678="","",[6]道具信息!H678)</f>
        <v/>
      </c>
      <c r="I678" s="33" t="str">
        <f>IF([6]道具信息!I678="","",[6]道具信息!I678)</f>
        <v/>
      </c>
      <c r="J678" s="33" t="str">
        <f>IF([6]道具信息!J678="","",[6]道具信息!J678)</f>
        <v/>
      </c>
      <c r="K678" s="33" t="str">
        <f>IF([6]道具信息!K678="","",[6]道具信息!K678)</f>
        <v/>
      </c>
      <c r="L678" s="33" t="str">
        <f>IF([6]道具信息!L678="","",[6]道具信息!L678)</f>
        <v/>
      </c>
      <c r="M678" s="33" t="str">
        <f>IF([6]道具信息!M678="","",[6]道具信息!M678)</f>
        <v/>
      </c>
      <c r="N678" s="33" t="str">
        <f>IF([6]道具信息!N678="","",[6]道具信息!N678)</f>
        <v/>
      </c>
      <c r="O678" s="33" t="str">
        <f>IF([6]道具信息!O678="","",[6]道具信息!O678)</f>
        <v/>
      </c>
      <c r="P678" s="33" t="str">
        <f>IF([6]道具信息!P678="","",[6]道具信息!P678)</f>
        <v/>
      </c>
      <c r="Q678" s="33" t="str">
        <f>IF([6]道具信息!Q678="","",[6]道具信息!Q678)</f>
        <v/>
      </c>
      <c r="R678" s="33" t="str">
        <f>IF([6]道具信息!R678="","",[6]道具信息!R678)</f>
        <v/>
      </c>
      <c r="S678" s="33" t="str">
        <f>IF([6]道具信息!S678="","",[6]道具信息!S678)</f>
        <v/>
      </c>
      <c r="T678" s="33" t="str">
        <f>IF([6]道具信息!T678="","",[6]道具信息!T678)</f>
        <v/>
      </c>
      <c r="U678" s="33" t="str">
        <f>IF([6]道具信息!U678="","",[6]道具信息!U678)</f>
        <v/>
      </c>
      <c r="V678" s="33" t="str">
        <f>IF([6]道具信息!V678="","",[6]道具信息!V678)</f>
        <v/>
      </c>
      <c r="W678" s="33" t="str">
        <f>IF([6]道具信息!W678="","",[6]道具信息!W678)</f>
        <v/>
      </c>
      <c r="X678" s="33" t="str">
        <f>IF([6]道具信息!X678="","",[6]道具信息!X678)</f>
        <v/>
      </c>
      <c r="Y678" s="33" t="str">
        <f>IF([6]道具信息!Y678="","",[6]道具信息!Y678)</f>
        <v/>
      </c>
      <c r="Z678" s="33" t="str">
        <f>IF([6]道具信息!Z678="","",[6]道具信息!Z678)</f>
        <v/>
      </c>
    </row>
    <row r="679" spans="1:26" x14ac:dyDescent="0.15">
      <c r="A679" s="33" t="str">
        <f>IF([6]道具信息!A679="","",[6]道具信息!A679)</f>
        <v/>
      </c>
      <c r="B679" s="33" t="str">
        <f>IF([6]道具信息!B679="","",[6]道具信息!B679)</f>
        <v/>
      </c>
      <c r="C679" s="33" t="str">
        <f>IF([6]道具信息!C679="","",[6]道具信息!C679)</f>
        <v/>
      </c>
      <c r="D679" s="33" t="str">
        <f>IF([6]道具信息!D679="","",[6]道具信息!D679)</f>
        <v/>
      </c>
      <c r="E679" s="33" t="str">
        <f>IF([6]道具信息!E679="","",[6]道具信息!E679)</f>
        <v/>
      </c>
      <c r="F679" s="33" t="str">
        <f>IF([6]道具信息!F679="","",[6]道具信息!F679)</f>
        <v/>
      </c>
      <c r="G679" s="33" t="str">
        <f>IF([6]道具信息!G679="","",[6]道具信息!G679)</f>
        <v/>
      </c>
      <c r="H679" s="33" t="str">
        <f>IF([6]道具信息!H679="","",[6]道具信息!H679)</f>
        <v/>
      </c>
      <c r="I679" s="33" t="str">
        <f>IF([6]道具信息!I679="","",[6]道具信息!I679)</f>
        <v/>
      </c>
      <c r="J679" s="33" t="str">
        <f>IF([6]道具信息!J679="","",[6]道具信息!J679)</f>
        <v/>
      </c>
      <c r="K679" s="33" t="str">
        <f>IF([6]道具信息!K679="","",[6]道具信息!K679)</f>
        <v/>
      </c>
      <c r="L679" s="33" t="str">
        <f>IF([6]道具信息!L679="","",[6]道具信息!L679)</f>
        <v/>
      </c>
      <c r="M679" s="33" t="str">
        <f>IF([6]道具信息!M679="","",[6]道具信息!M679)</f>
        <v/>
      </c>
      <c r="N679" s="33" t="str">
        <f>IF([6]道具信息!N679="","",[6]道具信息!N679)</f>
        <v/>
      </c>
      <c r="O679" s="33" t="str">
        <f>IF([6]道具信息!O679="","",[6]道具信息!O679)</f>
        <v/>
      </c>
      <c r="P679" s="33" t="str">
        <f>IF([6]道具信息!P679="","",[6]道具信息!P679)</f>
        <v/>
      </c>
      <c r="Q679" s="33" t="str">
        <f>IF([6]道具信息!Q679="","",[6]道具信息!Q679)</f>
        <v/>
      </c>
      <c r="R679" s="33" t="str">
        <f>IF([6]道具信息!R679="","",[6]道具信息!R679)</f>
        <v/>
      </c>
      <c r="S679" s="33" t="str">
        <f>IF([6]道具信息!S679="","",[6]道具信息!S679)</f>
        <v/>
      </c>
      <c r="T679" s="33" t="str">
        <f>IF([6]道具信息!T679="","",[6]道具信息!T679)</f>
        <v/>
      </c>
      <c r="U679" s="33" t="str">
        <f>IF([6]道具信息!U679="","",[6]道具信息!U679)</f>
        <v/>
      </c>
      <c r="V679" s="33" t="str">
        <f>IF([6]道具信息!V679="","",[6]道具信息!V679)</f>
        <v/>
      </c>
      <c r="W679" s="33" t="str">
        <f>IF([6]道具信息!W679="","",[6]道具信息!W679)</f>
        <v/>
      </c>
      <c r="X679" s="33" t="str">
        <f>IF([6]道具信息!X679="","",[6]道具信息!X679)</f>
        <v/>
      </c>
      <c r="Y679" s="33" t="str">
        <f>IF([6]道具信息!Y679="","",[6]道具信息!Y679)</f>
        <v/>
      </c>
      <c r="Z679" s="33" t="str">
        <f>IF([6]道具信息!Z679="","",[6]道具信息!Z679)</f>
        <v/>
      </c>
    </row>
    <row r="680" spans="1:26" x14ac:dyDescent="0.15">
      <c r="A680" s="33" t="str">
        <f>IF([6]道具信息!A680="","",[6]道具信息!A680)</f>
        <v/>
      </c>
      <c r="B680" s="33" t="str">
        <f>IF([6]道具信息!B680="","",[6]道具信息!B680)</f>
        <v/>
      </c>
      <c r="C680" s="33" t="str">
        <f>IF([6]道具信息!C680="","",[6]道具信息!C680)</f>
        <v/>
      </c>
      <c r="D680" s="33" t="str">
        <f>IF([6]道具信息!D680="","",[6]道具信息!D680)</f>
        <v/>
      </c>
      <c r="E680" s="33" t="str">
        <f>IF([6]道具信息!E680="","",[6]道具信息!E680)</f>
        <v/>
      </c>
      <c r="F680" s="33" t="str">
        <f>IF([6]道具信息!F680="","",[6]道具信息!F680)</f>
        <v/>
      </c>
      <c r="G680" s="33" t="str">
        <f>IF([6]道具信息!G680="","",[6]道具信息!G680)</f>
        <v/>
      </c>
      <c r="H680" s="33" t="str">
        <f>IF([6]道具信息!H680="","",[6]道具信息!H680)</f>
        <v/>
      </c>
      <c r="I680" s="33" t="str">
        <f>IF([6]道具信息!I680="","",[6]道具信息!I680)</f>
        <v/>
      </c>
      <c r="J680" s="33" t="str">
        <f>IF([6]道具信息!J680="","",[6]道具信息!J680)</f>
        <v/>
      </c>
      <c r="K680" s="33" t="str">
        <f>IF([6]道具信息!K680="","",[6]道具信息!K680)</f>
        <v/>
      </c>
      <c r="L680" s="33" t="str">
        <f>IF([6]道具信息!L680="","",[6]道具信息!L680)</f>
        <v/>
      </c>
      <c r="M680" s="33" t="str">
        <f>IF([6]道具信息!M680="","",[6]道具信息!M680)</f>
        <v/>
      </c>
      <c r="N680" s="33" t="str">
        <f>IF([6]道具信息!N680="","",[6]道具信息!N680)</f>
        <v/>
      </c>
      <c r="O680" s="33" t="str">
        <f>IF([6]道具信息!O680="","",[6]道具信息!O680)</f>
        <v/>
      </c>
      <c r="P680" s="33" t="str">
        <f>IF([6]道具信息!P680="","",[6]道具信息!P680)</f>
        <v/>
      </c>
      <c r="Q680" s="33" t="str">
        <f>IF([6]道具信息!Q680="","",[6]道具信息!Q680)</f>
        <v/>
      </c>
      <c r="R680" s="33" t="str">
        <f>IF([6]道具信息!R680="","",[6]道具信息!R680)</f>
        <v/>
      </c>
      <c r="S680" s="33" t="str">
        <f>IF([6]道具信息!S680="","",[6]道具信息!S680)</f>
        <v/>
      </c>
      <c r="T680" s="33" t="str">
        <f>IF([6]道具信息!T680="","",[6]道具信息!T680)</f>
        <v/>
      </c>
      <c r="U680" s="33" t="str">
        <f>IF([6]道具信息!U680="","",[6]道具信息!U680)</f>
        <v/>
      </c>
      <c r="V680" s="33" t="str">
        <f>IF([6]道具信息!V680="","",[6]道具信息!V680)</f>
        <v/>
      </c>
      <c r="W680" s="33" t="str">
        <f>IF([6]道具信息!W680="","",[6]道具信息!W680)</f>
        <v/>
      </c>
      <c r="X680" s="33" t="str">
        <f>IF([6]道具信息!X680="","",[6]道具信息!X680)</f>
        <v/>
      </c>
      <c r="Y680" s="33" t="str">
        <f>IF([6]道具信息!Y680="","",[6]道具信息!Y680)</f>
        <v/>
      </c>
      <c r="Z680" s="33" t="str">
        <f>IF([6]道具信息!Z680="","",[6]道具信息!Z680)</f>
        <v/>
      </c>
    </row>
    <row r="681" spans="1:26" x14ac:dyDescent="0.15">
      <c r="A681" s="33" t="str">
        <f>IF([6]道具信息!A681="","",[6]道具信息!A681)</f>
        <v/>
      </c>
      <c r="B681" s="33" t="str">
        <f>IF([6]道具信息!B681="","",[6]道具信息!B681)</f>
        <v/>
      </c>
      <c r="C681" s="33" t="str">
        <f>IF([6]道具信息!C681="","",[6]道具信息!C681)</f>
        <v/>
      </c>
      <c r="D681" s="33" t="str">
        <f>IF([6]道具信息!D681="","",[6]道具信息!D681)</f>
        <v/>
      </c>
      <c r="E681" s="33" t="str">
        <f>IF([6]道具信息!E681="","",[6]道具信息!E681)</f>
        <v/>
      </c>
      <c r="F681" s="33" t="str">
        <f>IF([6]道具信息!F681="","",[6]道具信息!F681)</f>
        <v/>
      </c>
      <c r="G681" s="33" t="str">
        <f>IF([6]道具信息!G681="","",[6]道具信息!G681)</f>
        <v/>
      </c>
      <c r="H681" s="33" t="str">
        <f>IF([6]道具信息!H681="","",[6]道具信息!H681)</f>
        <v/>
      </c>
      <c r="I681" s="33" t="str">
        <f>IF([6]道具信息!I681="","",[6]道具信息!I681)</f>
        <v/>
      </c>
      <c r="J681" s="33" t="str">
        <f>IF([6]道具信息!J681="","",[6]道具信息!J681)</f>
        <v/>
      </c>
      <c r="K681" s="33" t="str">
        <f>IF([6]道具信息!K681="","",[6]道具信息!K681)</f>
        <v/>
      </c>
      <c r="L681" s="33" t="str">
        <f>IF([6]道具信息!L681="","",[6]道具信息!L681)</f>
        <v/>
      </c>
      <c r="M681" s="33" t="str">
        <f>IF([6]道具信息!M681="","",[6]道具信息!M681)</f>
        <v/>
      </c>
      <c r="N681" s="33" t="str">
        <f>IF([6]道具信息!N681="","",[6]道具信息!N681)</f>
        <v/>
      </c>
      <c r="O681" s="33" t="str">
        <f>IF([6]道具信息!O681="","",[6]道具信息!O681)</f>
        <v/>
      </c>
      <c r="P681" s="33" t="str">
        <f>IF([6]道具信息!P681="","",[6]道具信息!P681)</f>
        <v/>
      </c>
      <c r="Q681" s="33" t="str">
        <f>IF([6]道具信息!Q681="","",[6]道具信息!Q681)</f>
        <v/>
      </c>
      <c r="R681" s="33" t="str">
        <f>IF([6]道具信息!R681="","",[6]道具信息!R681)</f>
        <v/>
      </c>
      <c r="S681" s="33" t="str">
        <f>IF([6]道具信息!S681="","",[6]道具信息!S681)</f>
        <v/>
      </c>
      <c r="T681" s="33" t="str">
        <f>IF([6]道具信息!T681="","",[6]道具信息!T681)</f>
        <v/>
      </c>
      <c r="U681" s="33" t="str">
        <f>IF([6]道具信息!U681="","",[6]道具信息!U681)</f>
        <v/>
      </c>
      <c r="V681" s="33" t="str">
        <f>IF([6]道具信息!V681="","",[6]道具信息!V681)</f>
        <v/>
      </c>
      <c r="W681" s="33" t="str">
        <f>IF([6]道具信息!W681="","",[6]道具信息!W681)</f>
        <v/>
      </c>
      <c r="X681" s="33" t="str">
        <f>IF([6]道具信息!X681="","",[6]道具信息!X681)</f>
        <v/>
      </c>
      <c r="Y681" s="33" t="str">
        <f>IF([6]道具信息!Y681="","",[6]道具信息!Y681)</f>
        <v/>
      </c>
      <c r="Z681" s="33" t="str">
        <f>IF([6]道具信息!Z681="","",[6]道具信息!Z681)</f>
        <v/>
      </c>
    </row>
    <row r="682" spans="1:26" x14ac:dyDescent="0.15">
      <c r="A682" s="33" t="str">
        <f>IF([6]道具信息!A682="","",[6]道具信息!A682)</f>
        <v/>
      </c>
      <c r="B682" s="33" t="str">
        <f>IF([6]道具信息!B682="","",[6]道具信息!B682)</f>
        <v/>
      </c>
      <c r="C682" s="33" t="str">
        <f>IF([6]道具信息!C682="","",[6]道具信息!C682)</f>
        <v/>
      </c>
      <c r="D682" s="33" t="str">
        <f>IF([6]道具信息!D682="","",[6]道具信息!D682)</f>
        <v/>
      </c>
      <c r="E682" s="33" t="str">
        <f>IF([6]道具信息!E682="","",[6]道具信息!E682)</f>
        <v/>
      </c>
      <c r="F682" s="33" t="str">
        <f>IF([6]道具信息!F682="","",[6]道具信息!F682)</f>
        <v/>
      </c>
      <c r="G682" s="33" t="str">
        <f>IF([6]道具信息!G682="","",[6]道具信息!G682)</f>
        <v/>
      </c>
      <c r="H682" s="33" t="str">
        <f>IF([6]道具信息!H682="","",[6]道具信息!H682)</f>
        <v/>
      </c>
      <c r="I682" s="33" t="str">
        <f>IF([6]道具信息!I682="","",[6]道具信息!I682)</f>
        <v/>
      </c>
      <c r="J682" s="33" t="str">
        <f>IF([6]道具信息!J682="","",[6]道具信息!J682)</f>
        <v/>
      </c>
      <c r="K682" s="33" t="str">
        <f>IF([6]道具信息!K682="","",[6]道具信息!K682)</f>
        <v/>
      </c>
      <c r="L682" s="33" t="str">
        <f>IF([6]道具信息!L682="","",[6]道具信息!L682)</f>
        <v/>
      </c>
      <c r="M682" s="33" t="str">
        <f>IF([6]道具信息!M682="","",[6]道具信息!M682)</f>
        <v/>
      </c>
      <c r="N682" s="33" t="str">
        <f>IF([6]道具信息!N682="","",[6]道具信息!N682)</f>
        <v/>
      </c>
      <c r="O682" s="33" t="str">
        <f>IF([6]道具信息!O682="","",[6]道具信息!O682)</f>
        <v/>
      </c>
      <c r="P682" s="33" t="str">
        <f>IF([6]道具信息!P682="","",[6]道具信息!P682)</f>
        <v/>
      </c>
      <c r="Q682" s="33" t="str">
        <f>IF([6]道具信息!Q682="","",[6]道具信息!Q682)</f>
        <v/>
      </c>
      <c r="R682" s="33" t="str">
        <f>IF([6]道具信息!R682="","",[6]道具信息!R682)</f>
        <v/>
      </c>
      <c r="S682" s="33" t="str">
        <f>IF([6]道具信息!S682="","",[6]道具信息!S682)</f>
        <v/>
      </c>
      <c r="T682" s="33" t="str">
        <f>IF([6]道具信息!T682="","",[6]道具信息!T682)</f>
        <v/>
      </c>
      <c r="U682" s="33" t="str">
        <f>IF([6]道具信息!U682="","",[6]道具信息!U682)</f>
        <v/>
      </c>
      <c r="V682" s="33" t="str">
        <f>IF([6]道具信息!V682="","",[6]道具信息!V682)</f>
        <v/>
      </c>
      <c r="W682" s="33" t="str">
        <f>IF([6]道具信息!W682="","",[6]道具信息!W682)</f>
        <v/>
      </c>
      <c r="X682" s="33" t="str">
        <f>IF([6]道具信息!X682="","",[6]道具信息!X682)</f>
        <v/>
      </c>
      <c r="Y682" s="33" t="str">
        <f>IF([6]道具信息!Y682="","",[6]道具信息!Y682)</f>
        <v/>
      </c>
      <c r="Z682" s="33" t="str">
        <f>IF([6]道具信息!Z682="","",[6]道具信息!Z682)</f>
        <v/>
      </c>
    </row>
    <row r="683" spans="1:26" x14ac:dyDescent="0.15">
      <c r="A683" s="33" t="str">
        <f>IF([6]道具信息!A683="","",[6]道具信息!A683)</f>
        <v/>
      </c>
      <c r="B683" s="33" t="str">
        <f>IF([6]道具信息!B683="","",[6]道具信息!B683)</f>
        <v/>
      </c>
      <c r="C683" s="33" t="str">
        <f>IF([6]道具信息!C683="","",[6]道具信息!C683)</f>
        <v/>
      </c>
      <c r="D683" s="33" t="str">
        <f>IF([6]道具信息!D683="","",[6]道具信息!D683)</f>
        <v/>
      </c>
      <c r="E683" s="33" t="str">
        <f>IF([6]道具信息!E683="","",[6]道具信息!E683)</f>
        <v/>
      </c>
      <c r="F683" s="33" t="str">
        <f>IF([6]道具信息!F683="","",[6]道具信息!F683)</f>
        <v/>
      </c>
      <c r="G683" s="33" t="str">
        <f>IF([6]道具信息!G683="","",[6]道具信息!G683)</f>
        <v/>
      </c>
      <c r="H683" s="33" t="str">
        <f>IF([6]道具信息!H683="","",[6]道具信息!H683)</f>
        <v/>
      </c>
      <c r="I683" s="33" t="str">
        <f>IF([6]道具信息!I683="","",[6]道具信息!I683)</f>
        <v/>
      </c>
      <c r="J683" s="33" t="str">
        <f>IF([6]道具信息!J683="","",[6]道具信息!J683)</f>
        <v/>
      </c>
      <c r="K683" s="33" t="str">
        <f>IF([6]道具信息!K683="","",[6]道具信息!K683)</f>
        <v/>
      </c>
      <c r="L683" s="33" t="str">
        <f>IF([6]道具信息!L683="","",[6]道具信息!L683)</f>
        <v/>
      </c>
      <c r="M683" s="33" t="str">
        <f>IF([6]道具信息!M683="","",[6]道具信息!M683)</f>
        <v/>
      </c>
      <c r="N683" s="33" t="str">
        <f>IF([6]道具信息!N683="","",[6]道具信息!N683)</f>
        <v/>
      </c>
      <c r="O683" s="33" t="str">
        <f>IF([6]道具信息!O683="","",[6]道具信息!O683)</f>
        <v/>
      </c>
      <c r="P683" s="33" t="str">
        <f>IF([6]道具信息!P683="","",[6]道具信息!P683)</f>
        <v/>
      </c>
      <c r="Q683" s="33" t="str">
        <f>IF([6]道具信息!Q683="","",[6]道具信息!Q683)</f>
        <v/>
      </c>
      <c r="R683" s="33" t="str">
        <f>IF([6]道具信息!R683="","",[6]道具信息!R683)</f>
        <v/>
      </c>
      <c r="S683" s="33" t="str">
        <f>IF([6]道具信息!S683="","",[6]道具信息!S683)</f>
        <v/>
      </c>
      <c r="T683" s="33" t="str">
        <f>IF([6]道具信息!T683="","",[6]道具信息!T683)</f>
        <v/>
      </c>
      <c r="U683" s="33" t="str">
        <f>IF([6]道具信息!U683="","",[6]道具信息!U683)</f>
        <v/>
      </c>
      <c r="V683" s="33" t="str">
        <f>IF([6]道具信息!V683="","",[6]道具信息!V683)</f>
        <v/>
      </c>
      <c r="W683" s="33" t="str">
        <f>IF([6]道具信息!W683="","",[6]道具信息!W683)</f>
        <v/>
      </c>
      <c r="X683" s="33" t="str">
        <f>IF([6]道具信息!X683="","",[6]道具信息!X683)</f>
        <v/>
      </c>
      <c r="Y683" s="33" t="str">
        <f>IF([6]道具信息!Y683="","",[6]道具信息!Y683)</f>
        <v/>
      </c>
      <c r="Z683" s="33" t="str">
        <f>IF([6]道具信息!Z683="","",[6]道具信息!Z683)</f>
        <v/>
      </c>
    </row>
    <row r="684" spans="1:26" x14ac:dyDescent="0.15">
      <c r="A684" s="33" t="str">
        <f>IF([6]道具信息!A684="","",[6]道具信息!A684)</f>
        <v/>
      </c>
      <c r="B684" s="33" t="str">
        <f>IF([6]道具信息!B684="","",[6]道具信息!B684)</f>
        <v/>
      </c>
      <c r="C684" s="33" t="str">
        <f>IF([6]道具信息!C684="","",[6]道具信息!C684)</f>
        <v/>
      </c>
      <c r="D684" s="33" t="str">
        <f>IF([6]道具信息!D684="","",[6]道具信息!D684)</f>
        <v/>
      </c>
      <c r="E684" s="33" t="str">
        <f>IF([6]道具信息!E684="","",[6]道具信息!E684)</f>
        <v/>
      </c>
      <c r="F684" s="33" t="str">
        <f>IF([6]道具信息!F684="","",[6]道具信息!F684)</f>
        <v/>
      </c>
      <c r="G684" s="33" t="str">
        <f>IF([6]道具信息!G684="","",[6]道具信息!G684)</f>
        <v/>
      </c>
      <c r="H684" s="33" t="str">
        <f>IF([6]道具信息!H684="","",[6]道具信息!H684)</f>
        <v/>
      </c>
      <c r="I684" s="33" t="str">
        <f>IF([6]道具信息!I684="","",[6]道具信息!I684)</f>
        <v/>
      </c>
      <c r="J684" s="33" t="str">
        <f>IF([6]道具信息!J684="","",[6]道具信息!J684)</f>
        <v/>
      </c>
      <c r="K684" s="33" t="str">
        <f>IF([6]道具信息!K684="","",[6]道具信息!K684)</f>
        <v/>
      </c>
      <c r="L684" s="33" t="str">
        <f>IF([6]道具信息!L684="","",[6]道具信息!L684)</f>
        <v/>
      </c>
      <c r="M684" s="33" t="str">
        <f>IF([6]道具信息!M684="","",[6]道具信息!M684)</f>
        <v/>
      </c>
      <c r="N684" s="33" t="str">
        <f>IF([6]道具信息!N684="","",[6]道具信息!N684)</f>
        <v/>
      </c>
      <c r="O684" s="33" t="str">
        <f>IF([6]道具信息!O684="","",[6]道具信息!O684)</f>
        <v/>
      </c>
      <c r="P684" s="33" t="str">
        <f>IF([6]道具信息!P684="","",[6]道具信息!P684)</f>
        <v/>
      </c>
      <c r="Q684" s="33" t="str">
        <f>IF([6]道具信息!Q684="","",[6]道具信息!Q684)</f>
        <v/>
      </c>
      <c r="R684" s="33" t="str">
        <f>IF([6]道具信息!R684="","",[6]道具信息!R684)</f>
        <v/>
      </c>
      <c r="S684" s="33" t="str">
        <f>IF([6]道具信息!S684="","",[6]道具信息!S684)</f>
        <v/>
      </c>
      <c r="T684" s="33" t="str">
        <f>IF([6]道具信息!T684="","",[6]道具信息!T684)</f>
        <v/>
      </c>
      <c r="U684" s="33" t="str">
        <f>IF([6]道具信息!U684="","",[6]道具信息!U684)</f>
        <v/>
      </c>
      <c r="V684" s="33" t="str">
        <f>IF([6]道具信息!V684="","",[6]道具信息!V684)</f>
        <v/>
      </c>
      <c r="W684" s="33" t="str">
        <f>IF([6]道具信息!W684="","",[6]道具信息!W684)</f>
        <v/>
      </c>
      <c r="X684" s="33" t="str">
        <f>IF([6]道具信息!X684="","",[6]道具信息!X684)</f>
        <v/>
      </c>
      <c r="Y684" s="33" t="str">
        <f>IF([6]道具信息!Y684="","",[6]道具信息!Y684)</f>
        <v/>
      </c>
      <c r="Z684" s="33" t="str">
        <f>IF([6]道具信息!Z684="","",[6]道具信息!Z684)</f>
        <v/>
      </c>
    </row>
    <row r="685" spans="1:26" x14ac:dyDescent="0.15">
      <c r="A685" s="33" t="str">
        <f>IF([6]道具信息!A685="","",[6]道具信息!A685)</f>
        <v/>
      </c>
      <c r="B685" s="33" t="str">
        <f>IF([6]道具信息!B685="","",[6]道具信息!B685)</f>
        <v/>
      </c>
      <c r="C685" s="33" t="str">
        <f>IF([6]道具信息!C685="","",[6]道具信息!C685)</f>
        <v/>
      </c>
      <c r="D685" s="33" t="str">
        <f>IF([6]道具信息!D685="","",[6]道具信息!D685)</f>
        <v/>
      </c>
      <c r="E685" s="33" t="str">
        <f>IF([6]道具信息!E685="","",[6]道具信息!E685)</f>
        <v/>
      </c>
      <c r="F685" s="33" t="str">
        <f>IF([6]道具信息!F685="","",[6]道具信息!F685)</f>
        <v/>
      </c>
      <c r="G685" s="33" t="str">
        <f>IF([6]道具信息!G685="","",[6]道具信息!G685)</f>
        <v/>
      </c>
      <c r="H685" s="33" t="str">
        <f>IF([6]道具信息!H685="","",[6]道具信息!H685)</f>
        <v/>
      </c>
      <c r="I685" s="33" t="str">
        <f>IF([6]道具信息!I685="","",[6]道具信息!I685)</f>
        <v/>
      </c>
      <c r="J685" s="33" t="str">
        <f>IF([6]道具信息!J685="","",[6]道具信息!J685)</f>
        <v/>
      </c>
      <c r="K685" s="33" t="str">
        <f>IF([6]道具信息!K685="","",[6]道具信息!K685)</f>
        <v/>
      </c>
      <c r="L685" s="33" t="str">
        <f>IF([6]道具信息!L685="","",[6]道具信息!L685)</f>
        <v/>
      </c>
      <c r="M685" s="33" t="str">
        <f>IF([6]道具信息!M685="","",[6]道具信息!M685)</f>
        <v/>
      </c>
      <c r="N685" s="33" t="str">
        <f>IF([6]道具信息!N685="","",[6]道具信息!N685)</f>
        <v/>
      </c>
      <c r="O685" s="33" t="str">
        <f>IF([6]道具信息!O685="","",[6]道具信息!O685)</f>
        <v/>
      </c>
      <c r="P685" s="33" t="str">
        <f>IF([6]道具信息!P685="","",[6]道具信息!P685)</f>
        <v/>
      </c>
      <c r="Q685" s="33" t="str">
        <f>IF([6]道具信息!Q685="","",[6]道具信息!Q685)</f>
        <v/>
      </c>
      <c r="R685" s="33" t="str">
        <f>IF([6]道具信息!R685="","",[6]道具信息!R685)</f>
        <v/>
      </c>
      <c r="S685" s="33" t="str">
        <f>IF([6]道具信息!S685="","",[6]道具信息!S685)</f>
        <v/>
      </c>
      <c r="T685" s="33" t="str">
        <f>IF([6]道具信息!T685="","",[6]道具信息!T685)</f>
        <v/>
      </c>
      <c r="U685" s="33" t="str">
        <f>IF([6]道具信息!U685="","",[6]道具信息!U685)</f>
        <v/>
      </c>
      <c r="V685" s="33" t="str">
        <f>IF([6]道具信息!V685="","",[6]道具信息!V685)</f>
        <v/>
      </c>
      <c r="W685" s="33" t="str">
        <f>IF([6]道具信息!W685="","",[6]道具信息!W685)</f>
        <v/>
      </c>
      <c r="X685" s="33" t="str">
        <f>IF([6]道具信息!X685="","",[6]道具信息!X685)</f>
        <v/>
      </c>
      <c r="Y685" s="33" t="str">
        <f>IF([6]道具信息!Y685="","",[6]道具信息!Y685)</f>
        <v/>
      </c>
      <c r="Z685" s="33" t="str">
        <f>IF([6]道具信息!Z685="","",[6]道具信息!Z685)</f>
        <v/>
      </c>
    </row>
    <row r="686" spans="1:26" x14ac:dyDescent="0.15">
      <c r="A686" s="33" t="str">
        <f>IF([6]道具信息!A686="","",[6]道具信息!A686)</f>
        <v/>
      </c>
      <c r="B686" s="33" t="str">
        <f>IF([6]道具信息!B686="","",[6]道具信息!B686)</f>
        <v/>
      </c>
      <c r="C686" s="33" t="str">
        <f>IF([6]道具信息!C686="","",[6]道具信息!C686)</f>
        <v/>
      </c>
      <c r="D686" s="33" t="str">
        <f>IF([6]道具信息!D686="","",[6]道具信息!D686)</f>
        <v/>
      </c>
      <c r="E686" s="33" t="str">
        <f>IF([6]道具信息!E686="","",[6]道具信息!E686)</f>
        <v/>
      </c>
      <c r="F686" s="33" t="str">
        <f>IF([6]道具信息!F686="","",[6]道具信息!F686)</f>
        <v/>
      </c>
      <c r="G686" s="33" t="str">
        <f>IF([6]道具信息!G686="","",[6]道具信息!G686)</f>
        <v/>
      </c>
      <c r="H686" s="33" t="str">
        <f>IF([6]道具信息!H686="","",[6]道具信息!H686)</f>
        <v/>
      </c>
      <c r="I686" s="33" t="str">
        <f>IF([6]道具信息!I686="","",[6]道具信息!I686)</f>
        <v/>
      </c>
      <c r="J686" s="33" t="str">
        <f>IF([6]道具信息!J686="","",[6]道具信息!J686)</f>
        <v/>
      </c>
      <c r="K686" s="33" t="str">
        <f>IF([6]道具信息!K686="","",[6]道具信息!K686)</f>
        <v/>
      </c>
      <c r="L686" s="33" t="str">
        <f>IF([6]道具信息!L686="","",[6]道具信息!L686)</f>
        <v/>
      </c>
      <c r="M686" s="33" t="str">
        <f>IF([6]道具信息!M686="","",[6]道具信息!M686)</f>
        <v/>
      </c>
      <c r="N686" s="33" t="str">
        <f>IF([6]道具信息!N686="","",[6]道具信息!N686)</f>
        <v/>
      </c>
      <c r="O686" s="33" t="str">
        <f>IF([6]道具信息!O686="","",[6]道具信息!O686)</f>
        <v/>
      </c>
      <c r="P686" s="33" t="str">
        <f>IF([6]道具信息!P686="","",[6]道具信息!P686)</f>
        <v/>
      </c>
      <c r="Q686" s="33" t="str">
        <f>IF([6]道具信息!Q686="","",[6]道具信息!Q686)</f>
        <v/>
      </c>
      <c r="R686" s="33" t="str">
        <f>IF([6]道具信息!R686="","",[6]道具信息!R686)</f>
        <v/>
      </c>
      <c r="S686" s="33" t="str">
        <f>IF([6]道具信息!S686="","",[6]道具信息!S686)</f>
        <v/>
      </c>
      <c r="T686" s="33" t="str">
        <f>IF([6]道具信息!T686="","",[6]道具信息!T686)</f>
        <v/>
      </c>
      <c r="U686" s="33" t="str">
        <f>IF([6]道具信息!U686="","",[6]道具信息!U686)</f>
        <v/>
      </c>
      <c r="V686" s="33" t="str">
        <f>IF([6]道具信息!V686="","",[6]道具信息!V686)</f>
        <v/>
      </c>
      <c r="W686" s="33" t="str">
        <f>IF([6]道具信息!W686="","",[6]道具信息!W686)</f>
        <v/>
      </c>
      <c r="X686" s="33" t="str">
        <f>IF([6]道具信息!X686="","",[6]道具信息!X686)</f>
        <v/>
      </c>
      <c r="Y686" s="33" t="str">
        <f>IF([6]道具信息!Y686="","",[6]道具信息!Y686)</f>
        <v/>
      </c>
      <c r="Z686" s="33" t="str">
        <f>IF([6]道具信息!Z686="","",[6]道具信息!Z686)</f>
        <v/>
      </c>
    </row>
    <row r="687" spans="1:26" x14ac:dyDescent="0.15">
      <c r="A687" s="33" t="str">
        <f>IF([6]道具信息!A687="","",[6]道具信息!A687)</f>
        <v/>
      </c>
      <c r="B687" s="33" t="str">
        <f>IF([6]道具信息!B687="","",[6]道具信息!B687)</f>
        <v/>
      </c>
      <c r="C687" s="33" t="str">
        <f>IF([6]道具信息!C687="","",[6]道具信息!C687)</f>
        <v/>
      </c>
      <c r="D687" s="33" t="str">
        <f>IF([6]道具信息!D687="","",[6]道具信息!D687)</f>
        <v/>
      </c>
      <c r="E687" s="33" t="str">
        <f>IF([6]道具信息!E687="","",[6]道具信息!E687)</f>
        <v/>
      </c>
      <c r="F687" s="33" t="str">
        <f>IF([6]道具信息!F687="","",[6]道具信息!F687)</f>
        <v/>
      </c>
      <c r="G687" s="33" t="str">
        <f>IF([6]道具信息!G687="","",[6]道具信息!G687)</f>
        <v/>
      </c>
      <c r="H687" s="33" t="str">
        <f>IF([6]道具信息!H687="","",[6]道具信息!H687)</f>
        <v/>
      </c>
      <c r="I687" s="33" t="str">
        <f>IF([6]道具信息!I687="","",[6]道具信息!I687)</f>
        <v/>
      </c>
      <c r="J687" s="33" t="str">
        <f>IF([6]道具信息!J687="","",[6]道具信息!J687)</f>
        <v/>
      </c>
      <c r="K687" s="33" t="str">
        <f>IF([6]道具信息!K687="","",[6]道具信息!K687)</f>
        <v/>
      </c>
      <c r="L687" s="33" t="str">
        <f>IF([6]道具信息!L687="","",[6]道具信息!L687)</f>
        <v/>
      </c>
      <c r="M687" s="33" t="str">
        <f>IF([6]道具信息!M687="","",[6]道具信息!M687)</f>
        <v/>
      </c>
      <c r="N687" s="33" t="str">
        <f>IF([6]道具信息!N687="","",[6]道具信息!N687)</f>
        <v/>
      </c>
      <c r="O687" s="33" t="str">
        <f>IF([6]道具信息!O687="","",[6]道具信息!O687)</f>
        <v/>
      </c>
      <c r="P687" s="33" t="str">
        <f>IF([6]道具信息!P687="","",[6]道具信息!P687)</f>
        <v/>
      </c>
      <c r="Q687" s="33" t="str">
        <f>IF([6]道具信息!Q687="","",[6]道具信息!Q687)</f>
        <v/>
      </c>
      <c r="R687" s="33" t="str">
        <f>IF([6]道具信息!R687="","",[6]道具信息!R687)</f>
        <v/>
      </c>
      <c r="S687" s="33" t="str">
        <f>IF([6]道具信息!S687="","",[6]道具信息!S687)</f>
        <v/>
      </c>
      <c r="T687" s="33" t="str">
        <f>IF([6]道具信息!T687="","",[6]道具信息!T687)</f>
        <v/>
      </c>
      <c r="U687" s="33" t="str">
        <f>IF([6]道具信息!U687="","",[6]道具信息!U687)</f>
        <v/>
      </c>
      <c r="V687" s="33" t="str">
        <f>IF([6]道具信息!V687="","",[6]道具信息!V687)</f>
        <v/>
      </c>
      <c r="W687" s="33" t="str">
        <f>IF([6]道具信息!W687="","",[6]道具信息!W687)</f>
        <v/>
      </c>
      <c r="X687" s="33" t="str">
        <f>IF([6]道具信息!X687="","",[6]道具信息!X687)</f>
        <v/>
      </c>
      <c r="Y687" s="33" t="str">
        <f>IF([6]道具信息!Y687="","",[6]道具信息!Y687)</f>
        <v/>
      </c>
      <c r="Z687" s="33" t="str">
        <f>IF([6]道具信息!Z687="","",[6]道具信息!Z687)</f>
        <v/>
      </c>
    </row>
    <row r="688" spans="1:26" x14ac:dyDescent="0.15">
      <c r="A688" s="33" t="str">
        <f>IF([6]道具信息!A688="","",[6]道具信息!A688)</f>
        <v/>
      </c>
      <c r="B688" s="33" t="str">
        <f>IF([6]道具信息!B688="","",[6]道具信息!B688)</f>
        <v/>
      </c>
      <c r="C688" s="33" t="str">
        <f>IF([6]道具信息!C688="","",[6]道具信息!C688)</f>
        <v/>
      </c>
      <c r="D688" s="33" t="str">
        <f>IF([6]道具信息!D688="","",[6]道具信息!D688)</f>
        <v/>
      </c>
      <c r="E688" s="33" t="str">
        <f>IF([6]道具信息!E688="","",[6]道具信息!E688)</f>
        <v/>
      </c>
      <c r="F688" s="33" t="str">
        <f>IF([6]道具信息!F688="","",[6]道具信息!F688)</f>
        <v/>
      </c>
      <c r="G688" s="33" t="str">
        <f>IF([6]道具信息!G688="","",[6]道具信息!G688)</f>
        <v/>
      </c>
      <c r="H688" s="33" t="str">
        <f>IF([6]道具信息!H688="","",[6]道具信息!H688)</f>
        <v/>
      </c>
      <c r="I688" s="33" t="str">
        <f>IF([6]道具信息!I688="","",[6]道具信息!I688)</f>
        <v/>
      </c>
      <c r="J688" s="33" t="str">
        <f>IF([6]道具信息!J688="","",[6]道具信息!J688)</f>
        <v/>
      </c>
      <c r="K688" s="33" t="str">
        <f>IF([6]道具信息!K688="","",[6]道具信息!K688)</f>
        <v/>
      </c>
      <c r="L688" s="33" t="str">
        <f>IF([6]道具信息!L688="","",[6]道具信息!L688)</f>
        <v/>
      </c>
      <c r="M688" s="33" t="str">
        <f>IF([6]道具信息!M688="","",[6]道具信息!M688)</f>
        <v/>
      </c>
      <c r="N688" s="33" t="str">
        <f>IF([6]道具信息!N688="","",[6]道具信息!N688)</f>
        <v/>
      </c>
      <c r="O688" s="33" t="str">
        <f>IF([6]道具信息!O688="","",[6]道具信息!O688)</f>
        <v/>
      </c>
      <c r="P688" s="33" t="str">
        <f>IF([6]道具信息!P688="","",[6]道具信息!P688)</f>
        <v/>
      </c>
      <c r="Q688" s="33" t="str">
        <f>IF([6]道具信息!Q688="","",[6]道具信息!Q688)</f>
        <v/>
      </c>
      <c r="R688" s="33" t="str">
        <f>IF([6]道具信息!R688="","",[6]道具信息!R688)</f>
        <v/>
      </c>
      <c r="S688" s="33" t="str">
        <f>IF([6]道具信息!S688="","",[6]道具信息!S688)</f>
        <v/>
      </c>
      <c r="T688" s="33" t="str">
        <f>IF([6]道具信息!T688="","",[6]道具信息!T688)</f>
        <v/>
      </c>
      <c r="U688" s="33" t="str">
        <f>IF([6]道具信息!U688="","",[6]道具信息!U688)</f>
        <v/>
      </c>
      <c r="V688" s="33" t="str">
        <f>IF([6]道具信息!V688="","",[6]道具信息!V688)</f>
        <v/>
      </c>
      <c r="W688" s="33" t="str">
        <f>IF([6]道具信息!W688="","",[6]道具信息!W688)</f>
        <v/>
      </c>
      <c r="X688" s="33" t="str">
        <f>IF([6]道具信息!X688="","",[6]道具信息!X688)</f>
        <v/>
      </c>
      <c r="Y688" s="33" t="str">
        <f>IF([6]道具信息!Y688="","",[6]道具信息!Y688)</f>
        <v/>
      </c>
      <c r="Z688" s="33" t="str">
        <f>IF([6]道具信息!Z688="","",[6]道具信息!Z688)</f>
        <v/>
      </c>
    </row>
    <row r="689" spans="1:26" x14ac:dyDescent="0.15">
      <c r="A689" s="33" t="str">
        <f>IF([6]道具信息!A689="","",[6]道具信息!A689)</f>
        <v/>
      </c>
      <c r="B689" s="33" t="str">
        <f>IF([6]道具信息!B689="","",[6]道具信息!B689)</f>
        <v/>
      </c>
      <c r="C689" s="33" t="str">
        <f>IF([6]道具信息!C689="","",[6]道具信息!C689)</f>
        <v/>
      </c>
      <c r="D689" s="33" t="str">
        <f>IF([6]道具信息!D689="","",[6]道具信息!D689)</f>
        <v/>
      </c>
      <c r="E689" s="33" t="str">
        <f>IF([6]道具信息!E689="","",[6]道具信息!E689)</f>
        <v/>
      </c>
      <c r="F689" s="33" t="str">
        <f>IF([6]道具信息!F689="","",[6]道具信息!F689)</f>
        <v/>
      </c>
      <c r="G689" s="33" t="str">
        <f>IF([6]道具信息!G689="","",[6]道具信息!G689)</f>
        <v/>
      </c>
      <c r="H689" s="33" t="str">
        <f>IF([6]道具信息!H689="","",[6]道具信息!H689)</f>
        <v/>
      </c>
      <c r="I689" s="33" t="str">
        <f>IF([6]道具信息!I689="","",[6]道具信息!I689)</f>
        <v/>
      </c>
      <c r="J689" s="33" t="str">
        <f>IF([6]道具信息!J689="","",[6]道具信息!J689)</f>
        <v/>
      </c>
      <c r="K689" s="33" t="str">
        <f>IF([6]道具信息!K689="","",[6]道具信息!K689)</f>
        <v/>
      </c>
      <c r="L689" s="33" t="str">
        <f>IF([6]道具信息!L689="","",[6]道具信息!L689)</f>
        <v/>
      </c>
      <c r="M689" s="33" t="str">
        <f>IF([6]道具信息!M689="","",[6]道具信息!M689)</f>
        <v/>
      </c>
      <c r="N689" s="33" t="str">
        <f>IF([6]道具信息!N689="","",[6]道具信息!N689)</f>
        <v/>
      </c>
      <c r="O689" s="33" t="str">
        <f>IF([6]道具信息!O689="","",[6]道具信息!O689)</f>
        <v/>
      </c>
      <c r="P689" s="33" t="str">
        <f>IF([6]道具信息!P689="","",[6]道具信息!P689)</f>
        <v/>
      </c>
      <c r="Q689" s="33" t="str">
        <f>IF([6]道具信息!Q689="","",[6]道具信息!Q689)</f>
        <v/>
      </c>
      <c r="R689" s="33" t="str">
        <f>IF([6]道具信息!R689="","",[6]道具信息!R689)</f>
        <v/>
      </c>
      <c r="S689" s="33" t="str">
        <f>IF([6]道具信息!S689="","",[6]道具信息!S689)</f>
        <v/>
      </c>
      <c r="T689" s="33" t="str">
        <f>IF([6]道具信息!T689="","",[6]道具信息!T689)</f>
        <v/>
      </c>
      <c r="U689" s="33" t="str">
        <f>IF([6]道具信息!U689="","",[6]道具信息!U689)</f>
        <v/>
      </c>
      <c r="V689" s="33" t="str">
        <f>IF([6]道具信息!V689="","",[6]道具信息!V689)</f>
        <v/>
      </c>
      <c r="W689" s="33" t="str">
        <f>IF([6]道具信息!W689="","",[6]道具信息!W689)</f>
        <v/>
      </c>
      <c r="X689" s="33" t="str">
        <f>IF([6]道具信息!X689="","",[6]道具信息!X689)</f>
        <v/>
      </c>
      <c r="Y689" s="33" t="str">
        <f>IF([6]道具信息!Y689="","",[6]道具信息!Y689)</f>
        <v/>
      </c>
      <c r="Z689" s="33" t="str">
        <f>IF([6]道具信息!Z689="","",[6]道具信息!Z689)</f>
        <v/>
      </c>
    </row>
    <row r="690" spans="1:26" x14ac:dyDescent="0.15">
      <c r="A690" s="33" t="str">
        <f>IF([6]道具信息!A690="","",[6]道具信息!A690)</f>
        <v/>
      </c>
      <c r="B690" s="33" t="str">
        <f>IF([6]道具信息!B690="","",[6]道具信息!B690)</f>
        <v/>
      </c>
      <c r="C690" s="33" t="str">
        <f>IF([6]道具信息!C690="","",[6]道具信息!C690)</f>
        <v/>
      </c>
      <c r="D690" s="33" t="str">
        <f>IF([6]道具信息!D690="","",[6]道具信息!D690)</f>
        <v/>
      </c>
      <c r="E690" s="33" t="str">
        <f>IF([6]道具信息!E690="","",[6]道具信息!E690)</f>
        <v/>
      </c>
      <c r="F690" s="33" t="str">
        <f>IF([6]道具信息!F690="","",[6]道具信息!F690)</f>
        <v/>
      </c>
      <c r="G690" s="33" t="str">
        <f>IF([6]道具信息!G690="","",[6]道具信息!G690)</f>
        <v/>
      </c>
      <c r="H690" s="33" t="str">
        <f>IF([6]道具信息!H690="","",[6]道具信息!H690)</f>
        <v/>
      </c>
      <c r="I690" s="33" t="str">
        <f>IF([6]道具信息!I690="","",[6]道具信息!I690)</f>
        <v/>
      </c>
      <c r="J690" s="33" t="str">
        <f>IF([6]道具信息!J690="","",[6]道具信息!J690)</f>
        <v/>
      </c>
      <c r="K690" s="33" t="str">
        <f>IF([6]道具信息!K690="","",[6]道具信息!K690)</f>
        <v/>
      </c>
      <c r="L690" s="33" t="str">
        <f>IF([6]道具信息!L690="","",[6]道具信息!L690)</f>
        <v/>
      </c>
      <c r="M690" s="33" t="str">
        <f>IF([6]道具信息!M690="","",[6]道具信息!M690)</f>
        <v/>
      </c>
      <c r="N690" s="33" t="str">
        <f>IF([6]道具信息!N690="","",[6]道具信息!N690)</f>
        <v/>
      </c>
      <c r="O690" s="33" t="str">
        <f>IF([6]道具信息!O690="","",[6]道具信息!O690)</f>
        <v/>
      </c>
      <c r="P690" s="33" t="str">
        <f>IF([6]道具信息!P690="","",[6]道具信息!P690)</f>
        <v/>
      </c>
      <c r="Q690" s="33" t="str">
        <f>IF([6]道具信息!Q690="","",[6]道具信息!Q690)</f>
        <v/>
      </c>
      <c r="R690" s="33" t="str">
        <f>IF([6]道具信息!R690="","",[6]道具信息!R690)</f>
        <v/>
      </c>
      <c r="S690" s="33" t="str">
        <f>IF([6]道具信息!S690="","",[6]道具信息!S690)</f>
        <v/>
      </c>
      <c r="T690" s="33" t="str">
        <f>IF([6]道具信息!T690="","",[6]道具信息!T690)</f>
        <v/>
      </c>
      <c r="U690" s="33" t="str">
        <f>IF([6]道具信息!U690="","",[6]道具信息!U690)</f>
        <v/>
      </c>
      <c r="V690" s="33" t="str">
        <f>IF([6]道具信息!V690="","",[6]道具信息!V690)</f>
        <v/>
      </c>
      <c r="W690" s="33" t="str">
        <f>IF([6]道具信息!W690="","",[6]道具信息!W690)</f>
        <v/>
      </c>
      <c r="X690" s="33" t="str">
        <f>IF([6]道具信息!X690="","",[6]道具信息!X690)</f>
        <v/>
      </c>
      <c r="Y690" s="33" t="str">
        <f>IF([6]道具信息!Y690="","",[6]道具信息!Y690)</f>
        <v/>
      </c>
      <c r="Z690" s="33" t="str">
        <f>IF([6]道具信息!Z690="","",[6]道具信息!Z690)</f>
        <v/>
      </c>
    </row>
    <row r="691" spans="1:26" x14ac:dyDescent="0.15">
      <c r="A691" s="33" t="str">
        <f>IF([6]道具信息!A691="","",[6]道具信息!A691)</f>
        <v/>
      </c>
      <c r="B691" s="33" t="str">
        <f>IF([6]道具信息!B691="","",[6]道具信息!B691)</f>
        <v/>
      </c>
      <c r="C691" s="33" t="str">
        <f>IF([6]道具信息!C691="","",[6]道具信息!C691)</f>
        <v/>
      </c>
      <c r="D691" s="33" t="str">
        <f>IF([6]道具信息!D691="","",[6]道具信息!D691)</f>
        <v/>
      </c>
      <c r="E691" s="33" t="str">
        <f>IF([6]道具信息!E691="","",[6]道具信息!E691)</f>
        <v/>
      </c>
      <c r="F691" s="33" t="str">
        <f>IF([6]道具信息!F691="","",[6]道具信息!F691)</f>
        <v/>
      </c>
      <c r="G691" s="33" t="str">
        <f>IF([6]道具信息!G691="","",[6]道具信息!G691)</f>
        <v/>
      </c>
      <c r="H691" s="33" t="str">
        <f>IF([6]道具信息!H691="","",[6]道具信息!H691)</f>
        <v/>
      </c>
      <c r="I691" s="33" t="str">
        <f>IF([6]道具信息!I691="","",[6]道具信息!I691)</f>
        <v/>
      </c>
      <c r="J691" s="33" t="str">
        <f>IF([6]道具信息!J691="","",[6]道具信息!J691)</f>
        <v/>
      </c>
      <c r="K691" s="33" t="str">
        <f>IF([6]道具信息!K691="","",[6]道具信息!K691)</f>
        <v/>
      </c>
      <c r="L691" s="33" t="str">
        <f>IF([6]道具信息!L691="","",[6]道具信息!L691)</f>
        <v/>
      </c>
      <c r="M691" s="33" t="str">
        <f>IF([6]道具信息!M691="","",[6]道具信息!M691)</f>
        <v/>
      </c>
      <c r="N691" s="33" t="str">
        <f>IF([6]道具信息!N691="","",[6]道具信息!N691)</f>
        <v/>
      </c>
      <c r="O691" s="33" t="str">
        <f>IF([6]道具信息!O691="","",[6]道具信息!O691)</f>
        <v/>
      </c>
      <c r="P691" s="33" t="str">
        <f>IF([6]道具信息!P691="","",[6]道具信息!P691)</f>
        <v/>
      </c>
      <c r="Q691" s="33" t="str">
        <f>IF([6]道具信息!Q691="","",[6]道具信息!Q691)</f>
        <v/>
      </c>
      <c r="R691" s="33" t="str">
        <f>IF([6]道具信息!R691="","",[6]道具信息!R691)</f>
        <v/>
      </c>
      <c r="S691" s="33" t="str">
        <f>IF([6]道具信息!S691="","",[6]道具信息!S691)</f>
        <v/>
      </c>
      <c r="T691" s="33" t="str">
        <f>IF([6]道具信息!T691="","",[6]道具信息!T691)</f>
        <v/>
      </c>
      <c r="U691" s="33" t="str">
        <f>IF([6]道具信息!U691="","",[6]道具信息!U691)</f>
        <v/>
      </c>
      <c r="V691" s="33" t="str">
        <f>IF([6]道具信息!V691="","",[6]道具信息!V691)</f>
        <v/>
      </c>
      <c r="W691" s="33" t="str">
        <f>IF([6]道具信息!W691="","",[6]道具信息!W691)</f>
        <v/>
      </c>
      <c r="X691" s="33" t="str">
        <f>IF([6]道具信息!X691="","",[6]道具信息!X691)</f>
        <v/>
      </c>
      <c r="Y691" s="33" t="str">
        <f>IF([6]道具信息!Y691="","",[6]道具信息!Y691)</f>
        <v/>
      </c>
      <c r="Z691" s="33" t="str">
        <f>IF([6]道具信息!Z691="","",[6]道具信息!Z691)</f>
        <v/>
      </c>
    </row>
    <row r="692" spans="1:26" x14ac:dyDescent="0.15">
      <c r="A692" s="33" t="str">
        <f>IF([6]道具信息!A692="","",[6]道具信息!A692)</f>
        <v/>
      </c>
      <c r="B692" s="33" t="str">
        <f>IF([6]道具信息!B692="","",[6]道具信息!B692)</f>
        <v/>
      </c>
      <c r="C692" s="33" t="str">
        <f>IF([6]道具信息!C692="","",[6]道具信息!C692)</f>
        <v/>
      </c>
      <c r="D692" s="33" t="str">
        <f>IF([6]道具信息!D692="","",[6]道具信息!D692)</f>
        <v/>
      </c>
      <c r="E692" s="33" t="str">
        <f>IF([6]道具信息!E692="","",[6]道具信息!E692)</f>
        <v/>
      </c>
      <c r="F692" s="33" t="str">
        <f>IF([6]道具信息!F692="","",[6]道具信息!F692)</f>
        <v/>
      </c>
      <c r="G692" s="33" t="str">
        <f>IF([6]道具信息!G692="","",[6]道具信息!G692)</f>
        <v/>
      </c>
      <c r="H692" s="33" t="str">
        <f>IF([6]道具信息!H692="","",[6]道具信息!H692)</f>
        <v/>
      </c>
      <c r="I692" s="33" t="str">
        <f>IF([6]道具信息!I692="","",[6]道具信息!I692)</f>
        <v/>
      </c>
      <c r="J692" s="33" t="str">
        <f>IF([6]道具信息!J692="","",[6]道具信息!J692)</f>
        <v/>
      </c>
      <c r="K692" s="33" t="str">
        <f>IF([6]道具信息!K692="","",[6]道具信息!K692)</f>
        <v/>
      </c>
      <c r="L692" s="33" t="str">
        <f>IF([6]道具信息!L692="","",[6]道具信息!L692)</f>
        <v/>
      </c>
      <c r="M692" s="33" t="str">
        <f>IF([6]道具信息!M692="","",[6]道具信息!M692)</f>
        <v/>
      </c>
      <c r="N692" s="33" t="str">
        <f>IF([6]道具信息!N692="","",[6]道具信息!N692)</f>
        <v/>
      </c>
      <c r="O692" s="33" t="str">
        <f>IF([6]道具信息!O692="","",[6]道具信息!O692)</f>
        <v/>
      </c>
      <c r="P692" s="33" t="str">
        <f>IF([6]道具信息!P692="","",[6]道具信息!P692)</f>
        <v/>
      </c>
      <c r="Q692" s="33" t="str">
        <f>IF([6]道具信息!Q692="","",[6]道具信息!Q692)</f>
        <v/>
      </c>
      <c r="R692" s="33" t="str">
        <f>IF([6]道具信息!R692="","",[6]道具信息!R692)</f>
        <v/>
      </c>
      <c r="S692" s="33" t="str">
        <f>IF([6]道具信息!S692="","",[6]道具信息!S692)</f>
        <v/>
      </c>
      <c r="T692" s="33" t="str">
        <f>IF([6]道具信息!T692="","",[6]道具信息!T692)</f>
        <v/>
      </c>
      <c r="U692" s="33" t="str">
        <f>IF([6]道具信息!U692="","",[6]道具信息!U692)</f>
        <v/>
      </c>
      <c r="V692" s="33" t="str">
        <f>IF([6]道具信息!V692="","",[6]道具信息!V692)</f>
        <v/>
      </c>
      <c r="W692" s="33" t="str">
        <f>IF([6]道具信息!W692="","",[6]道具信息!W692)</f>
        <v/>
      </c>
      <c r="X692" s="33" t="str">
        <f>IF([6]道具信息!X692="","",[6]道具信息!X692)</f>
        <v/>
      </c>
      <c r="Y692" s="33" t="str">
        <f>IF([6]道具信息!Y692="","",[6]道具信息!Y692)</f>
        <v/>
      </c>
      <c r="Z692" s="33" t="str">
        <f>IF([6]道具信息!Z692="","",[6]道具信息!Z692)</f>
        <v/>
      </c>
    </row>
    <row r="693" spans="1:26" x14ac:dyDescent="0.15">
      <c r="A693" s="33" t="str">
        <f>IF([6]道具信息!A693="","",[6]道具信息!A693)</f>
        <v/>
      </c>
      <c r="B693" s="33" t="str">
        <f>IF([6]道具信息!B693="","",[6]道具信息!B693)</f>
        <v/>
      </c>
      <c r="C693" s="33" t="str">
        <f>IF([6]道具信息!C693="","",[6]道具信息!C693)</f>
        <v/>
      </c>
      <c r="D693" s="33" t="str">
        <f>IF([6]道具信息!D693="","",[6]道具信息!D693)</f>
        <v/>
      </c>
      <c r="E693" s="33" t="str">
        <f>IF([6]道具信息!E693="","",[6]道具信息!E693)</f>
        <v/>
      </c>
      <c r="F693" s="33" t="str">
        <f>IF([6]道具信息!F693="","",[6]道具信息!F693)</f>
        <v/>
      </c>
      <c r="G693" s="33" t="str">
        <f>IF([6]道具信息!G693="","",[6]道具信息!G693)</f>
        <v/>
      </c>
      <c r="H693" s="33" t="str">
        <f>IF([6]道具信息!H693="","",[6]道具信息!H693)</f>
        <v/>
      </c>
      <c r="I693" s="33" t="str">
        <f>IF([6]道具信息!I693="","",[6]道具信息!I693)</f>
        <v/>
      </c>
      <c r="J693" s="33" t="str">
        <f>IF([6]道具信息!J693="","",[6]道具信息!J693)</f>
        <v/>
      </c>
      <c r="K693" s="33" t="str">
        <f>IF([6]道具信息!K693="","",[6]道具信息!K693)</f>
        <v/>
      </c>
      <c r="L693" s="33" t="str">
        <f>IF([6]道具信息!L693="","",[6]道具信息!L693)</f>
        <v/>
      </c>
      <c r="M693" s="33" t="str">
        <f>IF([6]道具信息!M693="","",[6]道具信息!M693)</f>
        <v/>
      </c>
      <c r="N693" s="33" t="str">
        <f>IF([6]道具信息!N693="","",[6]道具信息!N693)</f>
        <v/>
      </c>
      <c r="O693" s="33" t="str">
        <f>IF([6]道具信息!O693="","",[6]道具信息!O693)</f>
        <v/>
      </c>
      <c r="P693" s="33" t="str">
        <f>IF([6]道具信息!P693="","",[6]道具信息!P693)</f>
        <v/>
      </c>
      <c r="Q693" s="33" t="str">
        <f>IF([6]道具信息!Q693="","",[6]道具信息!Q693)</f>
        <v/>
      </c>
      <c r="R693" s="33" t="str">
        <f>IF([6]道具信息!R693="","",[6]道具信息!R693)</f>
        <v/>
      </c>
      <c r="S693" s="33" t="str">
        <f>IF([6]道具信息!S693="","",[6]道具信息!S693)</f>
        <v/>
      </c>
      <c r="T693" s="33" t="str">
        <f>IF([6]道具信息!T693="","",[6]道具信息!T693)</f>
        <v/>
      </c>
      <c r="U693" s="33" t="str">
        <f>IF([6]道具信息!U693="","",[6]道具信息!U693)</f>
        <v/>
      </c>
      <c r="V693" s="33" t="str">
        <f>IF([6]道具信息!V693="","",[6]道具信息!V693)</f>
        <v/>
      </c>
      <c r="W693" s="33" t="str">
        <f>IF([6]道具信息!W693="","",[6]道具信息!W693)</f>
        <v/>
      </c>
      <c r="X693" s="33" t="str">
        <f>IF([6]道具信息!X693="","",[6]道具信息!X693)</f>
        <v/>
      </c>
      <c r="Y693" s="33" t="str">
        <f>IF([6]道具信息!Y693="","",[6]道具信息!Y693)</f>
        <v/>
      </c>
      <c r="Z693" s="33" t="str">
        <f>IF([6]道具信息!Z693="","",[6]道具信息!Z693)</f>
        <v/>
      </c>
    </row>
    <row r="694" spans="1:26" x14ac:dyDescent="0.15">
      <c r="A694" s="33" t="str">
        <f>IF([6]道具信息!A694="","",[6]道具信息!A694)</f>
        <v/>
      </c>
      <c r="B694" s="33" t="str">
        <f>IF([6]道具信息!B694="","",[6]道具信息!B694)</f>
        <v/>
      </c>
      <c r="C694" s="33" t="str">
        <f>IF([6]道具信息!C694="","",[6]道具信息!C694)</f>
        <v/>
      </c>
      <c r="D694" s="33" t="str">
        <f>IF([6]道具信息!D694="","",[6]道具信息!D694)</f>
        <v/>
      </c>
      <c r="E694" s="33" t="str">
        <f>IF([6]道具信息!E694="","",[6]道具信息!E694)</f>
        <v/>
      </c>
      <c r="F694" s="33" t="str">
        <f>IF([6]道具信息!F694="","",[6]道具信息!F694)</f>
        <v/>
      </c>
      <c r="G694" s="33" t="str">
        <f>IF([6]道具信息!G694="","",[6]道具信息!G694)</f>
        <v/>
      </c>
      <c r="H694" s="33" t="str">
        <f>IF([6]道具信息!H694="","",[6]道具信息!H694)</f>
        <v/>
      </c>
      <c r="I694" s="33" t="str">
        <f>IF([6]道具信息!I694="","",[6]道具信息!I694)</f>
        <v/>
      </c>
      <c r="J694" s="33" t="str">
        <f>IF([6]道具信息!J694="","",[6]道具信息!J694)</f>
        <v/>
      </c>
      <c r="K694" s="33" t="str">
        <f>IF([6]道具信息!K694="","",[6]道具信息!K694)</f>
        <v/>
      </c>
      <c r="L694" s="33" t="str">
        <f>IF([6]道具信息!L694="","",[6]道具信息!L694)</f>
        <v/>
      </c>
      <c r="M694" s="33" t="str">
        <f>IF([6]道具信息!M694="","",[6]道具信息!M694)</f>
        <v/>
      </c>
      <c r="N694" s="33" t="str">
        <f>IF([6]道具信息!N694="","",[6]道具信息!N694)</f>
        <v/>
      </c>
      <c r="O694" s="33" t="str">
        <f>IF([6]道具信息!O694="","",[6]道具信息!O694)</f>
        <v/>
      </c>
      <c r="P694" s="33" t="str">
        <f>IF([6]道具信息!P694="","",[6]道具信息!P694)</f>
        <v/>
      </c>
      <c r="Q694" s="33" t="str">
        <f>IF([6]道具信息!Q694="","",[6]道具信息!Q694)</f>
        <v/>
      </c>
      <c r="R694" s="33" t="str">
        <f>IF([6]道具信息!R694="","",[6]道具信息!R694)</f>
        <v/>
      </c>
      <c r="S694" s="33" t="str">
        <f>IF([6]道具信息!S694="","",[6]道具信息!S694)</f>
        <v/>
      </c>
      <c r="T694" s="33" t="str">
        <f>IF([6]道具信息!T694="","",[6]道具信息!T694)</f>
        <v/>
      </c>
      <c r="U694" s="33" t="str">
        <f>IF([6]道具信息!U694="","",[6]道具信息!U694)</f>
        <v/>
      </c>
      <c r="V694" s="33" t="str">
        <f>IF([6]道具信息!V694="","",[6]道具信息!V694)</f>
        <v/>
      </c>
      <c r="W694" s="33" t="str">
        <f>IF([6]道具信息!W694="","",[6]道具信息!W694)</f>
        <v/>
      </c>
      <c r="X694" s="33" t="str">
        <f>IF([6]道具信息!X694="","",[6]道具信息!X694)</f>
        <v/>
      </c>
      <c r="Y694" s="33" t="str">
        <f>IF([6]道具信息!Y694="","",[6]道具信息!Y694)</f>
        <v/>
      </c>
      <c r="Z694" s="33" t="str">
        <f>IF([6]道具信息!Z694="","",[6]道具信息!Z694)</f>
        <v/>
      </c>
    </row>
    <row r="695" spans="1:26" x14ac:dyDescent="0.15">
      <c r="A695" s="33" t="str">
        <f>IF([6]道具信息!A695="","",[6]道具信息!A695)</f>
        <v/>
      </c>
      <c r="B695" s="33" t="str">
        <f>IF([6]道具信息!B695="","",[6]道具信息!B695)</f>
        <v/>
      </c>
      <c r="C695" s="33" t="str">
        <f>IF([6]道具信息!C695="","",[6]道具信息!C695)</f>
        <v/>
      </c>
      <c r="D695" s="33" t="str">
        <f>IF([6]道具信息!D695="","",[6]道具信息!D695)</f>
        <v/>
      </c>
      <c r="E695" s="33" t="str">
        <f>IF([6]道具信息!E695="","",[6]道具信息!E695)</f>
        <v/>
      </c>
      <c r="F695" s="33" t="str">
        <f>IF([6]道具信息!F695="","",[6]道具信息!F695)</f>
        <v/>
      </c>
      <c r="G695" s="33" t="str">
        <f>IF([6]道具信息!G695="","",[6]道具信息!G695)</f>
        <v/>
      </c>
      <c r="H695" s="33" t="str">
        <f>IF([6]道具信息!H695="","",[6]道具信息!H695)</f>
        <v/>
      </c>
      <c r="I695" s="33" t="str">
        <f>IF([6]道具信息!I695="","",[6]道具信息!I695)</f>
        <v/>
      </c>
      <c r="J695" s="33" t="str">
        <f>IF([6]道具信息!J695="","",[6]道具信息!J695)</f>
        <v/>
      </c>
      <c r="K695" s="33" t="str">
        <f>IF([6]道具信息!K695="","",[6]道具信息!K695)</f>
        <v/>
      </c>
      <c r="L695" s="33" t="str">
        <f>IF([6]道具信息!L695="","",[6]道具信息!L695)</f>
        <v/>
      </c>
      <c r="M695" s="33" t="str">
        <f>IF([6]道具信息!M695="","",[6]道具信息!M695)</f>
        <v/>
      </c>
      <c r="N695" s="33" t="str">
        <f>IF([6]道具信息!N695="","",[6]道具信息!N695)</f>
        <v/>
      </c>
      <c r="O695" s="33" t="str">
        <f>IF([6]道具信息!O695="","",[6]道具信息!O695)</f>
        <v/>
      </c>
      <c r="P695" s="33" t="str">
        <f>IF([6]道具信息!P695="","",[6]道具信息!P695)</f>
        <v/>
      </c>
      <c r="Q695" s="33" t="str">
        <f>IF([6]道具信息!Q695="","",[6]道具信息!Q695)</f>
        <v/>
      </c>
      <c r="R695" s="33" t="str">
        <f>IF([6]道具信息!R695="","",[6]道具信息!R695)</f>
        <v/>
      </c>
      <c r="S695" s="33" t="str">
        <f>IF([6]道具信息!S695="","",[6]道具信息!S695)</f>
        <v/>
      </c>
      <c r="T695" s="33" t="str">
        <f>IF([6]道具信息!T695="","",[6]道具信息!T695)</f>
        <v/>
      </c>
      <c r="U695" s="33" t="str">
        <f>IF([6]道具信息!U695="","",[6]道具信息!U695)</f>
        <v/>
      </c>
      <c r="V695" s="33" t="str">
        <f>IF([6]道具信息!V695="","",[6]道具信息!V695)</f>
        <v/>
      </c>
      <c r="W695" s="33" t="str">
        <f>IF([6]道具信息!W695="","",[6]道具信息!W695)</f>
        <v/>
      </c>
      <c r="X695" s="33" t="str">
        <f>IF([6]道具信息!X695="","",[6]道具信息!X695)</f>
        <v/>
      </c>
      <c r="Y695" s="33" t="str">
        <f>IF([6]道具信息!Y695="","",[6]道具信息!Y695)</f>
        <v/>
      </c>
      <c r="Z695" s="33" t="str">
        <f>IF([6]道具信息!Z695="","",[6]道具信息!Z695)</f>
        <v/>
      </c>
    </row>
    <row r="696" spans="1:26" x14ac:dyDescent="0.15">
      <c r="A696" s="33" t="str">
        <f>IF([6]道具信息!A696="","",[6]道具信息!A696)</f>
        <v/>
      </c>
      <c r="B696" s="33" t="str">
        <f>IF([6]道具信息!B696="","",[6]道具信息!B696)</f>
        <v/>
      </c>
      <c r="C696" s="33" t="str">
        <f>IF([6]道具信息!C696="","",[6]道具信息!C696)</f>
        <v/>
      </c>
      <c r="D696" s="33" t="str">
        <f>IF([6]道具信息!D696="","",[6]道具信息!D696)</f>
        <v/>
      </c>
      <c r="E696" s="33" t="str">
        <f>IF([6]道具信息!E696="","",[6]道具信息!E696)</f>
        <v/>
      </c>
      <c r="F696" s="33" t="str">
        <f>IF([6]道具信息!F696="","",[6]道具信息!F696)</f>
        <v/>
      </c>
      <c r="G696" s="33" t="str">
        <f>IF([6]道具信息!G696="","",[6]道具信息!G696)</f>
        <v/>
      </c>
      <c r="H696" s="33" t="str">
        <f>IF([6]道具信息!H696="","",[6]道具信息!H696)</f>
        <v/>
      </c>
      <c r="I696" s="33" t="str">
        <f>IF([6]道具信息!I696="","",[6]道具信息!I696)</f>
        <v/>
      </c>
      <c r="J696" s="33" t="str">
        <f>IF([6]道具信息!J696="","",[6]道具信息!J696)</f>
        <v/>
      </c>
      <c r="K696" s="33" t="str">
        <f>IF([6]道具信息!K696="","",[6]道具信息!K696)</f>
        <v/>
      </c>
      <c r="L696" s="33" t="str">
        <f>IF([6]道具信息!L696="","",[6]道具信息!L696)</f>
        <v/>
      </c>
      <c r="M696" s="33" t="str">
        <f>IF([6]道具信息!M696="","",[6]道具信息!M696)</f>
        <v/>
      </c>
      <c r="N696" s="33" t="str">
        <f>IF([6]道具信息!N696="","",[6]道具信息!N696)</f>
        <v/>
      </c>
      <c r="O696" s="33" t="str">
        <f>IF([6]道具信息!O696="","",[6]道具信息!O696)</f>
        <v/>
      </c>
      <c r="P696" s="33" t="str">
        <f>IF([6]道具信息!P696="","",[6]道具信息!P696)</f>
        <v/>
      </c>
      <c r="Q696" s="33" t="str">
        <f>IF([6]道具信息!Q696="","",[6]道具信息!Q696)</f>
        <v/>
      </c>
      <c r="R696" s="33" t="str">
        <f>IF([6]道具信息!R696="","",[6]道具信息!R696)</f>
        <v/>
      </c>
      <c r="S696" s="33" t="str">
        <f>IF([6]道具信息!S696="","",[6]道具信息!S696)</f>
        <v/>
      </c>
      <c r="T696" s="33" t="str">
        <f>IF([6]道具信息!T696="","",[6]道具信息!T696)</f>
        <v/>
      </c>
      <c r="U696" s="33" t="str">
        <f>IF([6]道具信息!U696="","",[6]道具信息!U696)</f>
        <v/>
      </c>
      <c r="V696" s="33" t="str">
        <f>IF([6]道具信息!V696="","",[6]道具信息!V696)</f>
        <v/>
      </c>
      <c r="W696" s="33" t="str">
        <f>IF([6]道具信息!W696="","",[6]道具信息!W696)</f>
        <v/>
      </c>
      <c r="X696" s="33" t="str">
        <f>IF([6]道具信息!X696="","",[6]道具信息!X696)</f>
        <v/>
      </c>
      <c r="Y696" s="33" t="str">
        <f>IF([6]道具信息!Y696="","",[6]道具信息!Y696)</f>
        <v/>
      </c>
      <c r="Z696" s="33" t="str">
        <f>IF([6]道具信息!Z696="","",[6]道具信息!Z696)</f>
        <v/>
      </c>
    </row>
    <row r="697" spans="1:26" x14ac:dyDescent="0.15">
      <c r="A697" s="33" t="str">
        <f>IF([6]道具信息!A697="","",[6]道具信息!A697)</f>
        <v/>
      </c>
      <c r="B697" s="33" t="str">
        <f>IF([6]道具信息!B697="","",[6]道具信息!B697)</f>
        <v/>
      </c>
      <c r="C697" s="33" t="str">
        <f>IF([6]道具信息!C697="","",[6]道具信息!C697)</f>
        <v/>
      </c>
      <c r="D697" s="33" t="str">
        <f>IF([6]道具信息!D697="","",[6]道具信息!D697)</f>
        <v/>
      </c>
      <c r="E697" s="33" t="str">
        <f>IF([6]道具信息!E697="","",[6]道具信息!E697)</f>
        <v/>
      </c>
      <c r="F697" s="33" t="str">
        <f>IF([6]道具信息!F697="","",[6]道具信息!F697)</f>
        <v/>
      </c>
      <c r="G697" s="33" t="str">
        <f>IF([6]道具信息!G697="","",[6]道具信息!G697)</f>
        <v/>
      </c>
      <c r="H697" s="33" t="str">
        <f>IF([6]道具信息!H697="","",[6]道具信息!H697)</f>
        <v/>
      </c>
      <c r="I697" s="33" t="str">
        <f>IF([6]道具信息!I697="","",[6]道具信息!I697)</f>
        <v/>
      </c>
      <c r="J697" s="33" t="str">
        <f>IF([6]道具信息!J697="","",[6]道具信息!J697)</f>
        <v/>
      </c>
      <c r="K697" s="33" t="str">
        <f>IF([6]道具信息!K697="","",[6]道具信息!K697)</f>
        <v/>
      </c>
      <c r="L697" s="33" t="str">
        <f>IF([6]道具信息!L697="","",[6]道具信息!L697)</f>
        <v/>
      </c>
      <c r="M697" s="33" t="str">
        <f>IF([6]道具信息!M697="","",[6]道具信息!M697)</f>
        <v/>
      </c>
      <c r="N697" s="33" t="str">
        <f>IF([6]道具信息!N697="","",[6]道具信息!N697)</f>
        <v/>
      </c>
      <c r="O697" s="33" t="str">
        <f>IF([6]道具信息!O697="","",[6]道具信息!O697)</f>
        <v/>
      </c>
      <c r="P697" s="33" t="str">
        <f>IF([6]道具信息!P697="","",[6]道具信息!P697)</f>
        <v/>
      </c>
      <c r="Q697" s="33" t="str">
        <f>IF([6]道具信息!Q697="","",[6]道具信息!Q697)</f>
        <v/>
      </c>
      <c r="R697" s="33" t="str">
        <f>IF([6]道具信息!R697="","",[6]道具信息!R697)</f>
        <v/>
      </c>
      <c r="S697" s="33" t="str">
        <f>IF([6]道具信息!S697="","",[6]道具信息!S697)</f>
        <v/>
      </c>
      <c r="T697" s="33" t="str">
        <f>IF([6]道具信息!T697="","",[6]道具信息!T697)</f>
        <v/>
      </c>
      <c r="U697" s="33" t="str">
        <f>IF([6]道具信息!U697="","",[6]道具信息!U697)</f>
        <v/>
      </c>
      <c r="V697" s="33" t="str">
        <f>IF([6]道具信息!V697="","",[6]道具信息!V697)</f>
        <v/>
      </c>
      <c r="W697" s="33" t="str">
        <f>IF([6]道具信息!W697="","",[6]道具信息!W697)</f>
        <v/>
      </c>
      <c r="X697" s="33" t="str">
        <f>IF([6]道具信息!X697="","",[6]道具信息!X697)</f>
        <v/>
      </c>
      <c r="Y697" s="33" t="str">
        <f>IF([6]道具信息!Y697="","",[6]道具信息!Y697)</f>
        <v/>
      </c>
      <c r="Z697" s="33" t="str">
        <f>IF([6]道具信息!Z697="","",[6]道具信息!Z697)</f>
        <v/>
      </c>
    </row>
    <row r="698" spans="1:26" x14ac:dyDescent="0.15">
      <c r="A698" s="33" t="str">
        <f>IF([6]道具信息!A698="","",[6]道具信息!A698)</f>
        <v/>
      </c>
      <c r="B698" s="33" t="str">
        <f>IF([6]道具信息!B698="","",[6]道具信息!B698)</f>
        <v/>
      </c>
      <c r="C698" s="33" t="str">
        <f>IF([6]道具信息!C698="","",[6]道具信息!C698)</f>
        <v/>
      </c>
      <c r="D698" s="33" t="str">
        <f>IF([6]道具信息!D698="","",[6]道具信息!D698)</f>
        <v/>
      </c>
      <c r="E698" s="33" t="str">
        <f>IF([6]道具信息!E698="","",[6]道具信息!E698)</f>
        <v/>
      </c>
      <c r="F698" s="33" t="str">
        <f>IF([6]道具信息!F698="","",[6]道具信息!F698)</f>
        <v/>
      </c>
      <c r="G698" s="33" t="str">
        <f>IF([6]道具信息!G698="","",[6]道具信息!G698)</f>
        <v/>
      </c>
      <c r="H698" s="33" t="str">
        <f>IF([6]道具信息!H698="","",[6]道具信息!H698)</f>
        <v/>
      </c>
      <c r="I698" s="33" t="str">
        <f>IF([6]道具信息!I698="","",[6]道具信息!I698)</f>
        <v/>
      </c>
      <c r="J698" s="33" t="str">
        <f>IF([6]道具信息!J698="","",[6]道具信息!J698)</f>
        <v/>
      </c>
      <c r="K698" s="33" t="str">
        <f>IF([6]道具信息!K698="","",[6]道具信息!K698)</f>
        <v/>
      </c>
      <c r="L698" s="33" t="str">
        <f>IF([6]道具信息!L698="","",[6]道具信息!L698)</f>
        <v/>
      </c>
      <c r="M698" s="33" t="str">
        <f>IF([6]道具信息!M698="","",[6]道具信息!M698)</f>
        <v/>
      </c>
      <c r="N698" s="33" t="str">
        <f>IF([6]道具信息!N698="","",[6]道具信息!N698)</f>
        <v/>
      </c>
      <c r="O698" s="33" t="str">
        <f>IF([6]道具信息!O698="","",[6]道具信息!O698)</f>
        <v/>
      </c>
      <c r="P698" s="33" t="str">
        <f>IF([6]道具信息!P698="","",[6]道具信息!P698)</f>
        <v/>
      </c>
      <c r="Q698" s="33" t="str">
        <f>IF([6]道具信息!Q698="","",[6]道具信息!Q698)</f>
        <v/>
      </c>
      <c r="R698" s="33" t="str">
        <f>IF([6]道具信息!R698="","",[6]道具信息!R698)</f>
        <v/>
      </c>
      <c r="S698" s="33" t="str">
        <f>IF([6]道具信息!S698="","",[6]道具信息!S698)</f>
        <v/>
      </c>
      <c r="T698" s="33" t="str">
        <f>IF([6]道具信息!T698="","",[6]道具信息!T698)</f>
        <v/>
      </c>
      <c r="U698" s="33" t="str">
        <f>IF([6]道具信息!U698="","",[6]道具信息!U698)</f>
        <v/>
      </c>
      <c r="V698" s="33" t="str">
        <f>IF([6]道具信息!V698="","",[6]道具信息!V698)</f>
        <v/>
      </c>
      <c r="W698" s="33" t="str">
        <f>IF([6]道具信息!W698="","",[6]道具信息!W698)</f>
        <v/>
      </c>
      <c r="X698" s="33" t="str">
        <f>IF([6]道具信息!X698="","",[6]道具信息!X698)</f>
        <v/>
      </c>
      <c r="Y698" s="33" t="str">
        <f>IF([6]道具信息!Y698="","",[6]道具信息!Y698)</f>
        <v/>
      </c>
      <c r="Z698" s="33" t="str">
        <f>IF([6]道具信息!Z698="","",[6]道具信息!Z698)</f>
        <v/>
      </c>
    </row>
    <row r="699" spans="1:26" x14ac:dyDescent="0.15">
      <c r="A699" s="33" t="str">
        <f>IF([6]道具信息!A699="","",[6]道具信息!A699)</f>
        <v/>
      </c>
      <c r="B699" s="33" t="str">
        <f>IF([6]道具信息!B699="","",[6]道具信息!B699)</f>
        <v/>
      </c>
      <c r="C699" s="33" t="str">
        <f>IF([6]道具信息!C699="","",[6]道具信息!C699)</f>
        <v/>
      </c>
      <c r="D699" s="33" t="str">
        <f>IF([6]道具信息!D699="","",[6]道具信息!D699)</f>
        <v/>
      </c>
      <c r="E699" s="33" t="str">
        <f>IF([6]道具信息!E699="","",[6]道具信息!E699)</f>
        <v/>
      </c>
      <c r="F699" s="33" t="str">
        <f>IF([6]道具信息!F699="","",[6]道具信息!F699)</f>
        <v/>
      </c>
      <c r="G699" s="33" t="str">
        <f>IF([6]道具信息!G699="","",[6]道具信息!G699)</f>
        <v/>
      </c>
      <c r="H699" s="33" t="str">
        <f>IF([6]道具信息!H699="","",[6]道具信息!H699)</f>
        <v/>
      </c>
      <c r="I699" s="33" t="str">
        <f>IF([6]道具信息!I699="","",[6]道具信息!I699)</f>
        <v/>
      </c>
      <c r="J699" s="33" t="str">
        <f>IF([6]道具信息!J699="","",[6]道具信息!J699)</f>
        <v/>
      </c>
      <c r="K699" s="33" t="str">
        <f>IF([6]道具信息!K699="","",[6]道具信息!K699)</f>
        <v/>
      </c>
      <c r="L699" s="33" t="str">
        <f>IF([6]道具信息!L699="","",[6]道具信息!L699)</f>
        <v/>
      </c>
      <c r="M699" s="33" t="str">
        <f>IF([6]道具信息!M699="","",[6]道具信息!M699)</f>
        <v/>
      </c>
      <c r="N699" s="33" t="str">
        <f>IF([6]道具信息!N699="","",[6]道具信息!N699)</f>
        <v/>
      </c>
      <c r="O699" s="33" t="str">
        <f>IF([6]道具信息!O699="","",[6]道具信息!O699)</f>
        <v/>
      </c>
      <c r="P699" s="33" t="str">
        <f>IF([6]道具信息!P699="","",[6]道具信息!P699)</f>
        <v/>
      </c>
      <c r="Q699" s="33" t="str">
        <f>IF([6]道具信息!Q699="","",[6]道具信息!Q699)</f>
        <v/>
      </c>
      <c r="R699" s="33" t="str">
        <f>IF([6]道具信息!R699="","",[6]道具信息!R699)</f>
        <v/>
      </c>
      <c r="S699" s="33" t="str">
        <f>IF([6]道具信息!S699="","",[6]道具信息!S699)</f>
        <v/>
      </c>
      <c r="T699" s="33" t="str">
        <f>IF([6]道具信息!T699="","",[6]道具信息!T699)</f>
        <v/>
      </c>
      <c r="U699" s="33" t="str">
        <f>IF([6]道具信息!U699="","",[6]道具信息!U699)</f>
        <v/>
      </c>
      <c r="V699" s="33" t="str">
        <f>IF([6]道具信息!V699="","",[6]道具信息!V699)</f>
        <v/>
      </c>
      <c r="W699" s="33" t="str">
        <f>IF([6]道具信息!W699="","",[6]道具信息!W699)</f>
        <v/>
      </c>
      <c r="X699" s="33" t="str">
        <f>IF([6]道具信息!X699="","",[6]道具信息!X699)</f>
        <v/>
      </c>
      <c r="Y699" s="33" t="str">
        <f>IF([6]道具信息!Y699="","",[6]道具信息!Y699)</f>
        <v/>
      </c>
      <c r="Z699" s="33" t="str">
        <f>IF([6]道具信息!Z699="","",[6]道具信息!Z699)</f>
        <v/>
      </c>
    </row>
    <row r="700" spans="1:26" x14ac:dyDescent="0.15">
      <c r="A700" s="33" t="str">
        <f>IF([6]道具信息!A700="","",[6]道具信息!A700)</f>
        <v/>
      </c>
      <c r="B700" s="33" t="str">
        <f>IF([6]道具信息!B700="","",[6]道具信息!B700)</f>
        <v/>
      </c>
      <c r="C700" s="33" t="str">
        <f>IF([6]道具信息!C700="","",[6]道具信息!C700)</f>
        <v/>
      </c>
      <c r="D700" s="33" t="str">
        <f>IF([6]道具信息!D700="","",[6]道具信息!D700)</f>
        <v/>
      </c>
      <c r="E700" s="33" t="str">
        <f>IF([6]道具信息!E700="","",[6]道具信息!E700)</f>
        <v/>
      </c>
      <c r="F700" s="33" t="str">
        <f>IF([6]道具信息!F700="","",[6]道具信息!F700)</f>
        <v/>
      </c>
      <c r="G700" s="33" t="str">
        <f>IF([6]道具信息!G700="","",[6]道具信息!G700)</f>
        <v/>
      </c>
      <c r="H700" s="33" t="str">
        <f>IF([6]道具信息!H700="","",[6]道具信息!H700)</f>
        <v/>
      </c>
      <c r="I700" s="33" t="str">
        <f>IF([6]道具信息!I700="","",[6]道具信息!I700)</f>
        <v/>
      </c>
      <c r="J700" s="33" t="str">
        <f>IF([6]道具信息!J700="","",[6]道具信息!J700)</f>
        <v/>
      </c>
      <c r="K700" s="33" t="str">
        <f>IF([6]道具信息!K700="","",[6]道具信息!K700)</f>
        <v/>
      </c>
      <c r="L700" s="33" t="str">
        <f>IF([6]道具信息!L700="","",[6]道具信息!L700)</f>
        <v/>
      </c>
      <c r="M700" s="33" t="str">
        <f>IF([6]道具信息!M700="","",[6]道具信息!M700)</f>
        <v/>
      </c>
      <c r="N700" s="33" t="str">
        <f>IF([6]道具信息!N700="","",[6]道具信息!N700)</f>
        <v/>
      </c>
      <c r="O700" s="33" t="str">
        <f>IF([6]道具信息!O700="","",[6]道具信息!O700)</f>
        <v/>
      </c>
      <c r="P700" s="33" t="str">
        <f>IF([6]道具信息!P700="","",[6]道具信息!P700)</f>
        <v/>
      </c>
      <c r="Q700" s="33" t="str">
        <f>IF([6]道具信息!Q700="","",[6]道具信息!Q700)</f>
        <v/>
      </c>
      <c r="R700" s="33" t="str">
        <f>IF([6]道具信息!R700="","",[6]道具信息!R700)</f>
        <v/>
      </c>
      <c r="S700" s="33" t="str">
        <f>IF([6]道具信息!S700="","",[6]道具信息!S700)</f>
        <v/>
      </c>
      <c r="T700" s="33" t="str">
        <f>IF([6]道具信息!T700="","",[6]道具信息!T700)</f>
        <v/>
      </c>
      <c r="U700" s="33" t="str">
        <f>IF([6]道具信息!U700="","",[6]道具信息!U700)</f>
        <v/>
      </c>
      <c r="V700" s="33" t="str">
        <f>IF([6]道具信息!V700="","",[6]道具信息!V700)</f>
        <v/>
      </c>
      <c r="W700" s="33" t="str">
        <f>IF([6]道具信息!W700="","",[6]道具信息!W700)</f>
        <v/>
      </c>
      <c r="X700" s="33" t="str">
        <f>IF([6]道具信息!X700="","",[6]道具信息!X700)</f>
        <v/>
      </c>
      <c r="Y700" s="33" t="str">
        <f>IF([6]道具信息!Y700="","",[6]道具信息!Y700)</f>
        <v/>
      </c>
      <c r="Z700" s="33" t="str">
        <f>IF([6]道具信息!Z700="","",[6]道具信息!Z700)</f>
        <v/>
      </c>
    </row>
    <row r="701" spans="1:26" x14ac:dyDescent="0.15">
      <c r="A701" s="33" t="str">
        <f>IF([6]道具信息!A701="","",[6]道具信息!A701)</f>
        <v/>
      </c>
      <c r="B701" s="33" t="str">
        <f>IF([6]道具信息!B701="","",[6]道具信息!B701)</f>
        <v/>
      </c>
      <c r="C701" s="33" t="str">
        <f>IF([6]道具信息!C701="","",[6]道具信息!C701)</f>
        <v/>
      </c>
      <c r="D701" s="33" t="str">
        <f>IF([6]道具信息!D701="","",[6]道具信息!D701)</f>
        <v/>
      </c>
      <c r="E701" s="33" t="str">
        <f>IF([6]道具信息!E701="","",[6]道具信息!E701)</f>
        <v/>
      </c>
      <c r="F701" s="33" t="str">
        <f>IF([6]道具信息!F701="","",[6]道具信息!F701)</f>
        <v/>
      </c>
      <c r="G701" s="33" t="str">
        <f>IF([6]道具信息!G701="","",[6]道具信息!G701)</f>
        <v/>
      </c>
      <c r="H701" s="33" t="str">
        <f>IF([6]道具信息!H701="","",[6]道具信息!H701)</f>
        <v/>
      </c>
      <c r="I701" s="33" t="str">
        <f>IF([6]道具信息!I701="","",[6]道具信息!I701)</f>
        <v/>
      </c>
      <c r="J701" s="33" t="str">
        <f>IF([6]道具信息!J701="","",[6]道具信息!J701)</f>
        <v/>
      </c>
      <c r="K701" s="33" t="str">
        <f>IF([6]道具信息!K701="","",[6]道具信息!K701)</f>
        <v/>
      </c>
      <c r="L701" s="33" t="str">
        <f>IF([6]道具信息!L701="","",[6]道具信息!L701)</f>
        <v/>
      </c>
      <c r="M701" s="33" t="str">
        <f>IF([6]道具信息!M701="","",[6]道具信息!M701)</f>
        <v/>
      </c>
      <c r="N701" s="33" t="str">
        <f>IF([6]道具信息!N701="","",[6]道具信息!N701)</f>
        <v/>
      </c>
      <c r="O701" s="33" t="str">
        <f>IF([6]道具信息!O701="","",[6]道具信息!O701)</f>
        <v/>
      </c>
      <c r="P701" s="33" t="str">
        <f>IF([6]道具信息!P701="","",[6]道具信息!P701)</f>
        <v/>
      </c>
      <c r="Q701" s="33" t="str">
        <f>IF([6]道具信息!Q701="","",[6]道具信息!Q701)</f>
        <v/>
      </c>
      <c r="R701" s="33" t="str">
        <f>IF([6]道具信息!R701="","",[6]道具信息!R701)</f>
        <v/>
      </c>
      <c r="S701" s="33" t="str">
        <f>IF([6]道具信息!S701="","",[6]道具信息!S701)</f>
        <v/>
      </c>
      <c r="T701" s="33" t="str">
        <f>IF([6]道具信息!T701="","",[6]道具信息!T701)</f>
        <v/>
      </c>
      <c r="U701" s="33" t="str">
        <f>IF([6]道具信息!U701="","",[6]道具信息!U701)</f>
        <v/>
      </c>
      <c r="V701" s="33" t="str">
        <f>IF([6]道具信息!V701="","",[6]道具信息!V701)</f>
        <v/>
      </c>
      <c r="W701" s="33" t="str">
        <f>IF([6]道具信息!W701="","",[6]道具信息!W701)</f>
        <v/>
      </c>
      <c r="X701" s="33" t="str">
        <f>IF([6]道具信息!X701="","",[6]道具信息!X701)</f>
        <v/>
      </c>
      <c r="Y701" s="33" t="str">
        <f>IF([6]道具信息!Y701="","",[6]道具信息!Y701)</f>
        <v/>
      </c>
      <c r="Z701" s="33" t="str">
        <f>IF([6]道具信息!Z701="","",[6]道具信息!Z701)</f>
        <v/>
      </c>
    </row>
    <row r="702" spans="1:26" x14ac:dyDescent="0.15">
      <c r="A702" s="33" t="str">
        <f>IF([6]道具信息!A702="","",[6]道具信息!A702)</f>
        <v/>
      </c>
      <c r="B702" s="33" t="str">
        <f>IF([6]道具信息!B702="","",[6]道具信息!B702)</f>
        <v/>
      </c>
      <c r="C702" s="33" t="str">
        <f>IF([6]道具信息!C702="","",[6]道具信息!C702)</f>
        <v/>
      </c>
      <c r="D702" s="33" t="str">
        <f>IF([6]道具信息!D702="","",[6]道具信息!D702)</f>
        <v/>
      </c>
      <c r="E702" s="33" t="str">
        <f>IF([6]道具信息!E702="","",[6]道具信息!E702)</f>
        <v/>
      </c>
      <c r="F702" s="33" t="str">
        <f>IF([6]道具信息!F702="","",[6]道具信息!F702)</f>
        <v/>
      </c>
      <c r="G702" s="33" t="str">
        <f>IF([6]道具信息!G702="","",[6]道具信息!G702)</f>
        <v/>
      </c>
      <c r="H702" s="33" t="str">
        <f>IF([6]道具信息!H702="","",[6]道具信息!H702)</f>
        <v/>
      </c>
      <c r="I702" s="33" t="str">
        <f>IF([6]道具信息!I702="","",[6]道具信息!I702)</f>
        <v/>
      </c>
      <c r="J702" s="33" t="str">
        <f>IF([6]道具信息!J702="","",[6]道具信息!J702)</f>
        <v/>
      </c>
      <c r="K702" s="33" t="str">
        <f>IF([6]道具信息!K702="","",[6]道具信息!K702)</f>
        <v/>
      </c>
      <c r="L702" s="33" t="str">
        <f>IF([6]道具信息!L702="","",[6]道具信息!L702)</f>
        <v/>
      </c>
      <c r="M702" s="33" t="str">
        <f>IF([6]道具信息!M702="","",[6]道具信息!M702)</f>
        <v/>
      </c>
      <c r="N702" s="33" t="str">
        <f>IF([6]道具信息!N702="","",[6]道具信息!N702)</f>
        <v/>
      </c>
      <c r="O702" s="33" t="str">
        <f>IF([6]道具信息!O702="","",[6]道具信息!O702)</f>
        <v/>
      </c>
      <c r="P702" s="33" t="str">
        <f>IF([6]道具信息!P702="","",[6]道具信息!P702)</f>
        <v/>
      </c>
      <c r="Q702" s="33" t="str">
        <f>IF([6]道具信息!Q702="","",[6]道具信息!Q702)</f>
        <v/>
      </c>
      <c r="R702" s="33" t="str">
        <f>IF([6]道具信息!R702="","",[6]道具信息!R702)</f>
        <v/>
      </c>
      <c r="S702" s="33" t="str">
        <f>IF([6]道具信息!S702="","",[6]道具信息!S702)</f>
        <v/>
      </c>
      <c r="T702" s="33" t="str">
        <f>IF([6]道具信息!T702="","",[6]道具信息!T702)</f>
        <v/>
      </c>
      <c r="U702" s="33" t="str">
        <f>IF([6]道具信息!U702="","",[6]道具信息!U702)</f>
        <v/>
      </c>
      <c r="V702" s="33" t="str">
        <f>IF([6]道具信息!V702="","",[6]道具信息!V702)</f>
        <v/>
      </c>
      <c r="W702" s="33" t="str">
        <f>IF([6]道具信息!W702="","",[6]道具信息!W702)</f>
        <v/>
      </c>
      <c r="X702" s="33" t="str">
        <f>IF([6]道具信息!X702="","",[6]道具信息!X702)</f>
        <v/>
      </c>
      <c r="Y702" s="33" t="str">
        <f>IF([6]道具信息!Y702="","",[6]道具信息!Y702)</f>
        <v/>
      </c>
      <c r="Z702" s="33" t="str">
        <f>IF([6]道具信息!Z702="","",[6]道具信息!Z702)</f>
        <v/>
      </c>
    </row>
    <row r="703" spans="1:26" x14ac:dyDescent="0.15">
      <c r="A703" s="33" t="str">
        <f>IF([6]道具信息!A703="","",[6]道具信息!A703)</f>
        <v/>
      </c>
      <c r="B703" s="33" t="str">
        <f>IF([6]道具信息!B703="","",[6]道具信息!B703)</f>
        <v/>
      </c>
      <c r="C703" s="33" t="str">
        <f>IF([6]道具信息!C703="","",[6]道具信息!C703)</f>
        <v/>
      </c>
      <c r="D703" s="33" t="str">
        <f>IF([6]道具信息!D703="","",[6]道具信息!D703)</f>
        <v/>
      </c>
      <c r="E703" s="33" t="str">
        <f>IF([6]道具信息!E703="","",[6]道具信息!E703)</f>
        <v/>
      </c>
      <c r="F703" s="33" t="str">
        <f>IF([6]道具信息!F703="","",[6]道具信息!F703)</f>
        <v/>
      </c>
      <c r="G703" s="33" t="str">
        <f>IF([6]道具信息!G703="","",[6]道具信息!G703)</f>
        <v/>
      </c>
      <c r="H703" s="33" t="str">
        <f>IF([6]道具信息!H703="","",[6]道具信息!H703)</f>
        <v/>
      </c>
      <c r="I703" s="33" t="str">
        <f>IF([6]道具信息!I703="","",[6]道具信息!I703)</f>
        <v/>
      </c>
      <c r="J703" s="33" t="str">
        <f>IF([6]道具信息!J703="","",[6]道具信息!J703)</f>
        <v/>
      </c>
      <c r="K703" s="33" t="str">
        <f>IF([6]道具信息!K703="","",[6]道具信息!K703)</f>
        <v/>
      </c>
      <c r="L703" s="33" t="str">
        <f>IF([6]道具信息!L703="","",[6]道具信息!L703)</f>
        <v/>
      </c>
      <c r="M703" s="33" t="str">
        <f>IF([6]道具信息!M703="","",[6]道具信息!M703)</f>
        <v/>
      </c>
      <c r="N703" s="33" t="str">
        <f>IF([6]道具信息!N703="","",[6]道具信息!N703)</f>
        <v/>
      </c>
      <c r="O703" s="33" t="str">
        <f>IF([6]道具信息!O703="","",[6]道具信息!O703)</f>
        <v/>
      </c>
      <c r="P703" s="33" t="str">
        <f>IF([6]道具信息!P703="","",[6]道具信息!P703)</f>
        <v/>
      </c>
      <c r="Q703" s="33" t="str">
        <f>IF([6]道具信息!Q703="","",[6]道具信息!Q703)</f>
        <v/>
      </c>
      <c r="R703" s="33" t="str">
        <f>IF([6]道具信息!R703="","",[6]道具信息!R703)</f>
        <v/>
      </c>
      <c r="S703" s="33" t="str">
        <f>IF([6]道具信息!S703="","",[6]道具信息!S703)</f>
        <v/>
      </c>
      <c r="T703" s="33" t="str">
        <f>IF([6]道具信息!T703="","",[6]道具信息!T703)</f>
        <v/>
      </c>
      <c r="U703" s="33" t="str">
        <f>IF([6]道具信息!U703="","",[6]道具信息!U703)</f>
        <v/>
      </c>
      <c r="V703" s="33" t="str">
        <f>IF([6]道具信息!V703="","",[6]道具信息!V703)</f>
        <v/>
      </c>
      <c r="W703" s="33" t="str">
        <f>IF([6]道具信息!W703="","",[6]道具信息!W703)</f>
        <v/>
      </c>
      <c r="X703" s="33" t="str">
        <f>IF([6]道具信息!X703="","",[6]道具信息!X703)</f>
        <v/>
      </c>
      <c r="Y703" s="33" t="str">
        <f>IF([6]道具信息!Y703="","",[6]道具信息!Y703)</f>
        <v/>
      </c>
      <c r="Z703" s="33" t="str">
        <f>IF([6]道具信息!Z703="","",[6]道具信息!Z703)</f>
        <v/>
      </c>
    </row>
    <row r="704" spans="1:26" x14ac:dyDescent="0.15">
      <c r="A704" s="33" t="str">
        <f>IF([6]道具信息!A704="","",[6]道具信息!A704)</f>
        <v/>
      </c>
      <c r="B704" s="33" t="str">
        <f>IF([6]道具信息!B704="","",[6]道具信息!B704)</f>
        <v/>
      </c>
      <c r="C704" s="33" t="str">
        <f>IF([6]道具信息!C704="","",[6]道具信息!C704)</f>
        <v/>
      </c>
      <c r="D704" s="33" t="str">
        <f>IF([6]道具信息!D704="","",[6]道具信息!D704)</f>
        <v/>
      </c>
      <c r="E704" s="33" t="str">
        <f>IF([6]道具信息!E704="","",[6]道具信息!E704)</f>
        <v/>
      </c>
      <c r="F704" s="33" t="str">
        <f>IF([6]道具信息!F704="","",[6]道具信息!F704)</f>
        <v/>
      </c>
      <c r="G704" s="33" t="str">
        <f>IF([6]道具信息!G704="","",[6]道具信息!G704)</f>
        <v/>
      </c>
      <c r="H704" s="33" t="str">
        <f>IF([6]道具信息!H704="","",[6]道具信息!H704)</f>
        <v/>
      </c>
      <c r="I704" s="33" t="str">
        <f>IF([6]道具信息!I704="","",[6]道具信息!I704)</f>
        <v/>
      </c>
      <c r="J704" s="33" t="str">
        <f>IF([6]道具信息!J704="","",[6]道具信息!J704)</f>
        <v/>
      </c>
      <c r="K704" s="33" t="str">
        <f>IF([6]道具信息!K704="","",[6]道具信息!K704)</f>
        <v/>
      </c>
      <c r="L704" s="33" t="str">
        <f>IF([6]道具信息!L704="","",[6]道具信息!L704)</f>
        <v/>
      </c>
      <c r="M704" s="33" t="str">
        <f>IF([6]道具信息!M704="","",[6]道具信息!M704)</f>
        <v/>
      </c>
      <c r="N704" s="33" t="str">
        <f>IF([6]道具信息!N704="","",[6]道具信息!N704)</f>
        <v/>
      </c>
      <c r="O704" s="33" t="str">
        <f>IF([6]道具信息!O704="","",[6]道具信息!O704)</f>
        <v/>
      </c>
      <c r="P704" s="33" t="str">
        <f>IF([6]道具信息!P704="","",[6]道具信息!P704)</f>
        <v/>
      </c>
      <c r="Q704" s="33" t="str">
        <f>IF([6]道具信息!Q704="","",[6]道具信息!Q704)</f>
        <v/>
      </c>
      <c r="R704" s="33" t="str">
        <f>IF([6]道具信息!R704="","",[6]道具信息!R704)</f>
        <v/>
      </c>
      <c r="S704" s="33" t="str">
        <f>IF([6]道具信息!S704="","",[6]道具信息!S704)</f>
        <v/>
      </c>
      <c r="T704" s="33" t="str">
        <f>IF([6]道具信息!T704="","",[6]道具信息!T704)</f>
        <v/>
      </c>
      <c r="U704" s="33" t="str">
        <f>IF([6]道具信息!U704="","",[6]道具信息!U704)</f>
        <v/>
      </c>
      <c r="V704" s="33" t="str">
        <f>IF([6]道具信息!V704="","",[6]道具信息!V704)</f>
        <v/>
      </c>
      <c r="W704" s="33" t="str">
        <f>IF([6]道具信息!W704="","",[6]道具信息!W704)</f>
        <v/>
      </c>
      <c r="X704" s="33" t="str">
        <f>IF([6]道具信息!X704="","",[6]道具信息!X704)</f>
        <v/>
      </c>
      <c r="Y704" s="33" t="str">
        <f>IF([6]道具信息!Y704="","",[6]道具信息!Y704)</f>
        <v/>
      </c>
      <c r="Z704" s="33" t="str">
        <f>IF([6]道具信息!Z704="","",[6]道具信息!Z704)</f>
        <v/>
      </c>
    </row>
    <row r="705" spans="1:26" x14ac:dyDescent="0.15">
      <c r="A705" s="33" t="str">
        <f>IF([6]道具信息!A705="","",[6]道具信息!A705)</f>
        <v/>
      </c>
      <c r="B705" s="33" t="str">
        <f>IF([6]道具信息!B705="","",[6]道具信息!B705)</f>
        <v/>
      </c>
      <c r="C705" s="33" t="str">
        <f>IF([6]道具信息!C705="","",[6]道具信息!C705)</f>
        <v/>
      </c>
      <c r="D705" s="33" t="str">
        <f>IF([6]道具信息!D705="","",[6]道具信息!D705)</f>
        <v/>
      </c>
      <c r="E705" s="33" t="str">
        <f>IF([6]道具信息!E705="","",[6]道具信息!E705)</f>
        <v/>
      </c>
      <c r="F705" s="33" t="str">
        <f>IF([6]道具信息!F705="","",[6]道具信息!F705)</f>
        <v/>
      </c>
      <c r="G705" s="33" t="str">
        <f>IF([6]道具信息!G705="","",[6]道具信息!G705)</f>
        <v/>
      </c>
      <c r="H705" s="33" t="str">
        <f>IF([6]道具信息!H705="","",[6]道具信息!H705)</f>
        <v/>
      </c>
      <c r="I705" s="33" t="str">
        <f>IF([6]道具信息!I705="","",[6]道具信息!I705)</f>
        <v/>
      </c>
      <c r="J705" s="33" t="str">
        <f>IF([6]道具信息!J705="","",[6]道具信息!J705)</f>
        <v/>
      </c>
      <c r="K705" s="33" t="str">
        <f>IF([6]道具信息!K705="","",[6]道具信息!K705)</f>
        <v/>
      </c>
      <c r="L705" s="33" t="str">
        <f>IF([6]道具信息!L705="","",[6]道具信息!L705)</f>
        <v/>
      </c>
      <c r="M705" s="33" t="str">
        <f>IF([6]道具信息!M705="","",[6]道具信息!M705)</f>
        <v/>
      </c>
      <c r="N705" s="33" t="str">
        <f>IF([6]道具信息!N705="","",[6]道具信息!N705)</f>
        <v/>
      </c>
      <c r="O705" s="33" t="str">
        <f>IF([6]道具信息!O705="","",[6]道具信息!O705)</f>
        <v/>
      </c>
      <c r="P705" s="33" t="str">
        <f>IF([6]道具信息!P705="","",[6]道具信息!P705)</f>
        <v/>
      </c>
      <c r="Q705" s="33" t="str">
        <f>IF([6]道具信息!Q705="","",[6]道具信息!Q705)</f>
        <v/>
      </c>
      <c r="R705" s="33" t="str">
        <f>IF([6]道具信息!R705="","",[6]道具信息!R705)</f>
        <v/>
      </c>
      <c r="S705" s="33" t="str">
        <f>IF([6]道具信息!S705="","",[6]道具信息!S705)</f>
        <v/>
      </c>
      <c r="T705" s="33" t="str">
        <f>IF([6]道具信息!T705="","",[6]道具信息!T705)</f>
        <v/>
      </c>
      <c r="U705" s="33" t="str">
        <f>IF([6]道具信息!U705="","",[6]道具信息!U705)</f>
        <v/>
      </c>
      <c r="V705" s="33" t="str">
        <f>IF([6]道具信息!V705="","",[6]道具信息!V705)</f>
        <v/>
      </c>
      <c r="W705" s="33" t="str">
        <f>IF([6]道具信息!W705="","",[6]道具信息!W705)</f>
        <v/>
      </c>
      <c r="X705" s="33" t="str">
        <f>IF([6]道具信息!X705="","",[6]道具信息!X705)</f>
        <v/>
      </c>
      <c r="Y705" s="33" t="str">
        <f>IF([6]道具信息!Y705="","",[6]道具信息!Y705)</f>
        <v/>
      </c>
      <c r="Z705" s="33" t="str">
        <f>IF([6]道具信息!Z705="","",[6]道具信息!Z705)</f>
        <v/>
      </c>
    </row>
    <row r="706" spans="1:26" x14ac:dyDescent="0.15">
      <c r="A706" s="33" t="str">
        <f>IF([6]道具信息!A706="","",[6]道具信息!A706)</f>
        <v/>
      </c>
      <c r="B706" s="33" t="str">
        <f>IF([6]道具信息!B706="","",[6]道具信息!B706)</f>
        <v/>
      </c>
      <c r="C706" s="33" t="str">
        <f>IF([6]道具信息!C706="","",[6]道具信息!C706)</f>
        <v/>
      </c>
      <c r="D706" s="33" t="str">
        <f>IF([6]道具信息!D706="","",[6]道具信息!D706)</f>
        <v/>
      </c>
      <c r="E706" s="33" t="str">
        <f>IF([6]道具信息!E706="","",[6]道具信息!E706)</f>
        <v/>
      </c>
      <c r="F706" s="33" t="str">
        <f>IF([6]道具信息!F706="","",[6]道具信息!F706)</f>
        <v/>
      </c>
      <c r="G706" s="33" t="str">
        <f>IF([6]道具信息!G706="","",[6]道具信息!G706)</f>
        <v/>
      </c>
      <c r="H706" s="33" t="str">
        <f>IF([6]道具信息!H706="","",[6]道具信息!H706)</f>
        <v/>
      </c>
      <c r="I706" s="33" t="str">
        <f>IF([6]道具信息!I706="","",[6]道具信息!I706)</f>
        <v/>
      </c>
      <c r="J706" s="33" t="str">
        <f>IF([6]道具信息!J706="","",[6]道具信息!J706)</f>
        <v/>
      </c>
      <c r="K706" s="33" t="str">
        <f>IF([6]道具信息!K706="","",[6]道具信息!K706)</f>
        <v/>
      </c>
      <c r="L706" s="33" t="str">
        <f>IF([6]道具信息!L706="","",[6]道具信息!L706)</f>
        <v/>
      </c>
      <c r="M706" s="33" t="str">
        <f>IF([6]道具信息!M706="","",[6]道具信息!M706)</f>
        <v/>
      </c>
      <c r="N706" s="33" t="str">
        <f>IF([6]道具信息!N706="","",[6]道具信息!N706)</f>
        <v/>
      </c>
      <c r="O706" s="33" t="str">
        <f>IF([6]道具信息!O706="","",[6]道具信息!O706)</f>
        <v/>
      </c>
      <c r="P706" s="33" t="str">
        <f>IF([6]道具信息!P706="","",[6]道具信息!P706)</f>
        <v/>
      </c>
      <c r="Q706" s="33" t="str">
        <f>IF([6]道具信息!Q706="","",[6]道具信息!Q706)</f>
        <v/>
      </c>
      <c r="R706" s="33" t="str">
        <f>IF([6]道具信息!R706="","",[6]道具信息!R706)</f>
        <v/>
      </c>
      <c r="S706" s="33" t="str">
        <f>IF([6]道具信息!S706="","",[6]道具信息!S706)</f>
        <v/>
      </c>
      <c r="T706" s="33" t="str">
        <f>IF([6]道具信息!T706="","",[6]道具信息!T706)</f>
        <v/>
      </c>
      <c r="U706" s="33" t="str">
        <f>IF([6]道具信息!U706="","",[6]道具信息!U706)</f>
        <v/>
      </c>
      <c r="V706" s="33" t="str">
        <f>IF([6]道具信息!V706="","",[6]道具信息!V706)</f>
        <v/>
      </c>
      <c r="W706" s="33" t="str">
        <f>IF([6]道具信息!W706="","",[6]道具信息!W706)</f>
        <v/>
      </c>
      <c r="X706" s="33" t="str">
        <f>IF([6]道具信息!X706="","",[6]道具信息!X706)</f>
        <v/>
      </c>
      <c r="Y706" s="33" t="str">
        <f>IF([6]道具信息!Y706="","",[6]道具信息!Y706)</f>
        <v/>
      </c>
      <c r="Z706" s="33" t="str">
        <f>IF([6]道具信息!Z706="","",[6]道具信息!Z706)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B4:AN106"/>
  <sheetViews>
    <sheetView workbookViewId="0">
      <selection activeCell="C6" sqref="C6:C12"/>
    </sheetView>
  </sheetViews>
  <sheetFormatPr defaultRowHeight="12" x14ac:dyDescent="0.15"/>
  <cols>
    <col min="1" max="1" width="9" style="4"/>
    <col min="2" max="6" width="9" style="2"/>
    <col min="7" max="39" width="9" style="4"/>
    <col min="40" max="40" width="9" style="11"/>
    <col min="41" max="16384" width="9" style="4"/>
  </cols>
  <sheetData>
    <row r="4" spans="2:38" x14ac:dyDescent="0.15">
      <c r="B4" s="9"/>
      <c r="C4" s="9" t="s">
        <v>137</v>
      </c>
      <c r="D4" s="9"/>
      <c r="G4" s="2"/>
    </row>
    <row r="5" spans="2:38" x14ac:dyDescent="0.15">
      <c r="B5" s="9" t="s">
        <v>1</v>
      </c>
      <c r="C5" s="9" t="s">
        <v>2</v>
      </c>
      <c r="D5" s="9" t="s">
        <v>3</v>
      </c>
      <c r="G5" s="2"/>
      <c r="J5" s="57" t="s">
        <v>86</v>
      </c>
      <c r="K5" s="57"/>
      <c r="L5" s="57"/>
      <c r="M5" s="57"/>
      <c r="N5" s="57"/>
      <c r="P5" s="57" t="s">
        <v>87</v>
      </c>
      <c r="Q5" s="57"/>
      <c r="R5" s="57"/>
      <c r="S5" s="57"/>
      <c r="T5" s="57"/>
      <c r="Z5" s="57" t="s">
        <v>98</v>
      </c>
      <c r="AA5" s="57"/>
      <c r="AB5" s="57"/>
      <c r="AC5" s="57"/>
      <c r="AD5" s="57"/>
      <c r="AE5" s="10"/>
      <c r="AF5" s="5"/>
      <c r="AG5" s="8"/>
      <c r="AH5" s="57" t="s">
        <v>157</v>
      </c>
      <c r="AI5" s="57"/>
      <c r="AJ5" s="57"/>
      <c r="AK5" s="57"/>
      <c r="AL5" s="57"/>
    </row>
    <row r="6" spans="2:38" x14ac:dyDescent="0.15">
      <c r="B6" s="9">
        <v>1</v>
      </c>
      <c r="C6" s="9">
        <v>1</v>
      </c>
      <c r="D6" s="9">
        <f>SUM($C$6:C6)</f>
        <v>1</v>
      </c>
      <c r="G6" s="2"/>
      <c r="I6" s="4" t="s">
        <v>93</v>
      </c>
      <c r="J6" s="8" t="s">
        <v>82</v>
      </c>
      <c r="K6" s="8" t="s">
        <v>83</v>
      </c>
      <c r="L6" s="8" t="s">
        <v>84</v>
      </c>
      <c r="M6" s="8" t="s">
        <v>0</v>
      </c>
      <c r="N6" s="8" t="s">
        <v>85</v>
      </c>
      <c r="P6" s="8" t="s">
        <v>82</v>
      </c>
      <c r="Q6" s="8" t="s">
        <v>83</v>
      </c>
      <c r="R6" s="8" t="s">
        <v>84</v>
      </c>
      <c r="S6" s="8" t="s">
        <v>0</v>
      </c>
      <c r="T6" s="8" t="s">
        <v>85</v>
      </c>
      <c r="V6" s="8" t="s">
        <v>99</v>
      </c>
      <c r="W6" s="8" t="s">
        <v>88</v>
      </c>
      <c r="X6" s="8" t="s">
        <v>92</v>
      </c>
      <c r="Z6" s="8" t="s">
        <v>82</v>
      </c>
      <c r="AA6" s="8" t="s">
        <v>83</v>
      </c>
      <c r="AB6" s="8" t="s">
        <v>84</v>
      </c>
      <c r="AC6" s="8" t="s">
        <v>0</v>
      </c>
      <c r="AD6" s="8" t="s">
        <v>85</v>
      </c>
      <c r="AE6" s="8" t="s">
        <v>91</v>
      </c>
      <c r="AG6" s="8" t="s">
        <v>97</v>
      </c>
      <c r="AH6" s="8" t="s">
        <v>100</v>
      </c>
      <c r="AI6" s="8" t="s">
        <v>101</v>
      </c>
      <c r="AJ6" s="8" t="s">
        <v>102</v>
      </c>
      <c r="AK6" s="8" t="s">
        <v>103</v>
      </c>
      <c r="AL6" s="8" t="s">
        <v>104</v>
      </c>
    </row>
    <row r="7" spans="2:38" x14ac:dyDescent="0.15">
      <c r="B7" s="9">
        <v>2</v>
      </c>
      <c r="C7" s="9">
        <v>1</v>
      </c>
      <c r="D7" s="9">
        <f>SUM($C$6:C7)</f>
        <v>2</v>
      </c>
      <c r="G7" s="2"/>
      <c r="J7" s="8"/>
      <c r="K7" s="8">
        <v>5</v>
      </c>
      <c r="L7" s="8">
        <v>1</v>
      </c>
      <c r="M7" s="8"/>
      <c r="N7" s="8"/>
      <c r="P7" s="8"/>
      <c r="Q7" s="8">
        <v>0</v>
      </c>
      <c r="R7" s="8">
        <v>0</v>
      </c>
      <c r="S7" s="8"/>
      <c r="T7" s="8"/>
      <c r="V7" s="8">
        <v>6</v>
      </c>
      <c r="W7" s="8">
        <f>INDEX(节奏总纲!P:P,MATCH(V7,节奏总纲!O:O,0))</f>
        <v>0.51571656651039799</v>
      </c>
      <c r="X7" s="8">
        <f>W7</f>
        <v>0.51571656651039799</v>
      </c>
      <c r="Z7" s="8">
        <f t="shared" ref="Z7:Z20" si="0">J7*INDEX($D$19:$D$26,P7+1,1)</f>
        <v>0</v>
      </c>
      <c r="AA7" s="8">
        <f t="shared" ref="AA7:AA20" si="1">K7*INDEX($D$19:$D$26,Q7+1,1)</f>
        <v>5</v>
      </c>
      <c r="AB7" s="8">
        <f t="shared" ref="AB7:AB20" si="2">L7*INDEX($D$19:$D$26,R7+1,1)</f>
        <v>1</v>
      </c>
      <c r="AC7" s="8">
        <f t="shared" ref="AC7:AC20" si="3">M7*INDEX($D$19:$D$26,S7+1,1)</f>
        <v>0</v>
      </c>
      <c r="AD7" s="8">
        <f t="shared" ref="AD7:AD20" si="4">N7*INDEX($D$19:$D$26,T7+1,1)</f>
        <v>0</v>
      </c>
      <c r="AE7" s="8">
        <f t="shared" ref="AE7:AE20" si="5">SUMPRODUCT(Z7:AD7,$C$35:$G$35)</f>
        <v>1000</v>
      </c>
      <c r="AG7" s="8">
        <v>1</v>
      </c>
      <c r="AH7" s="8">
        <f>求节点($V$7:$V$20,$AE$7:$AE$20,AG7)</f>
        <v>166.66666666666674</v>
      </c>
      <c r="AI7" s="8">
        <f>求节点($V$27:$V$39,$AE$27:$AE$39,AG7)</f>
        <v>333.33333333333348</v>
      </c>
      <c r="AJ7" s="8">
        <f>求节点($V$43:$V$54,$AE$43:$AE$54,AG7)</f>
        <v>450</v>
      </c>
      <c r="AK7" s="8">
        <f>求节点($V$58:$V$68,$AE$58:$AE$68,AG7)</f>
        <v>500</v>
      </c>
      <c r="AL7" s="8">
        <f>求节点($V$72:$V$80,$AE$72:$AE$80,AG7)</f>
        <v>1500</v>
      </c>
    </row>
    <row r="8" spans="2:38" x14ac:dyDescent="0.15">
      <c r="B8" s="9">
        <v>3</v>
      </c>
      <c r="C8" s="9">
        <v>1</v>
      </c>
      <c r="D8" s="9">
        <f>SUM($C$6:C8)</f>
        <v>3</v>
      </c>
      <c r="J8" s="8"/>
      <c r="K8" s="8"/>
      <c r="L8" s="8">
        <v>5</v>
      </c>
      <c r="M8" s="8">
        <v>1</v>
      </c>
      <c r="N8" s="8"/>
      <c r="P8" s="8"/>
      <c r="Q8" s="8"/>
      <c r="R8" s="8">
        <v>0</v>
      </c>
      <c r="S8" s="8">
        <v>0</v>
      </c>
      <c r="T8" s="8"/>
      <c r="V8" s="8">
        <v>20</v>
      </c>
      <c r="W8" s="8">
        <f>INDEX(节奏总纲!P:P,MATCH(V8,节奏总纲!O:O,0))</f>
        <v>3</v>
      </c>
      <c r="X8" s="8">
        <f t="shared" ref="X8:X14" si="6">W8-W7</f>
        <v>2.484283433489602</v>
      </c>
      <c r="Z8" s="8">
        <f t="shared" si="0"/>
        <v>0</v>
      </c>
      <c r="AA8" s="8">
        <f t="shared" si="1"/>
        <v>0</v>
      </c>
      <c r="AB8" s="8">
        <f t="shared" si="2"/>
        <v>5</v>
      </c>
      <c r="AC8" s="8">
        <f t="shared" si="3"/>
        <v>1</v>
      </c>
      <c r="AD8" s="8">
        <f t="shared" si="4"/>
        <v>0</v>
      </c>
      <c r="AE8" s="8">
        <f t="shared" si="5"/>
        <v>5000</v>
      </c>
      <c r="AG8" s="8">
        <v>2</v>
      </c>
      <c r="AH8" s="8">
        <f t="shared" ref="AH8:AH71" si="7">求节点($V$7:$V$20,$AE$7:$AE$20,AG8)</f>
        <v>333.33333333333337</v>
      </c>
      <c r="AI8" s="8">
        <f t="shared" ref="AI8:AI71" si="8">求节点($V$27:$V$39,$AE$27:$AE$39,AG8)</f>
        <v>666.66666666666674</v>
      </c>
      <c r="AJ8" s="8">
        <f t="shared" ref="AJ8:AJ71" si="9">求节点($V$43:$V$54,$AE$43:$AE$54,AG8)</f>
        <v>900</v>
      </c>
      <c r="AK8" s="8">
        <f t="shared" ref="AK8:AK71" si="10">求节点($V$58:$V$68,$AE$58:$AE$68,AG8)</f>
        <v>1000</v>
      </c>
      <c r="AL8" s="8">
        <f t="shared" ref="AL8:AL71" si="11">求节点($V$72:$V$80,$AE$72:$AE$80,AG8)</f>
        <v>3000</v>
      </c>
    </row>
    <row r="9" spans="2:38" x14ac:dyDescent="0.15">
      <c r="B9" s="9">
        <v>4</v>
      </c>
      <c r="C9" s="9">
        <v>2</v>
      </c>
      <c r="D9" s="9">
        <f>SUM($C$6:C9)</f>
        <v>5</v>
      </c>
      <c r="J9" s="8"/>
      <c r="K9" s="8"/>
      <c r="L9" s="8">
        <v>3</v>
      </c>
      <c r="M9" s="8">
        <v>3</v>
      </c>
      <c r="N9" s="8"/>
      <c r="P9" s="8"/>
      <c r="Q9" s="8"/>
      <c r="R9" s="8">
        <v>1</v>
      </c>
      <c r="S9" s="8">
        <v>0</v>
      </c>
      <c r="T9" s="8"/>
      <c r="V9" s="8">
        <v>30</v>
      </c>
      <c r="W9" s="8">
        <f>INDEX(节奏总纲!P:P,MATCH(V9,节奏总纲!O:O,0))</f>
        <v>7</v>
      </c>
      <c r="X9" s="8">
        <f t="shared" si="6"/>
        <v>4</v>
      </c>
      <c r="Z9" s="8">
        <f t="shared" si="0"/>
        <v>0</v>
      </c>
      <c r="AA9" s="8">
        <f t="shared" si="1"/>
        <v>0</v>
      </c>
      <c r="AB9" s="8">
        <f t="shared" si="2"/>
        <v>6</v>
      </c>
      <c r="AC9" s="8">
        <f t="shared" si="3"/>
        <v>3</v>
      </c>
      <c r="AD9" s="8">
        <f t="shared" si="4"/>
        <v>0</v>
      </c>
      <c r="AE9" s="8">
        <f t="shared" si="5"/>
        <v>10500</v>
      </c>
      <c r="AG9" s="8">
        <v>3</v>
      </c>
      <c r="AH9" s="8">
        <f t="shared" si="7"/>
        <v>500</v>
      </c>
      <c r="AI9" s="8">
        <f t="shared" si="8"/>
        <v>1000</v>
      </c>
      <c r="AJ9" s="8">
        <f t="shared" si="9"/>
        <v>1350</v>
      </c>
      <c r="AK9" s="8">
        <f t="shared" si="10"/>
        <v>1500</v>
      </c>
      <c r="AL9" s="8">
        <f t="shared" si="11"/>
        <v>4500</v>
      </c>
    </row>
    <row r="10" spans="2:38" x14ac:dyDescent="0.15">
      <c r="B10" s="9">
        <v>5</v>
      </c>
      <c r="C10" s="9">
        <v>2</v>
      </c>
      <c r="D10" s="9">
        <f>SUM($C$6:C10)</f>
        <v>7</v>
      </c>
      <c r="J10" s="8"/>
      <c r="K10" s="8"/>
      <c r="L10" s="8">
        <v>1</v>
      </c>
      <c r="M10" s="8">
        <v>5</v>
      </c>
      <c r="N10" s="8"/>
      <c r="P10" s="8"/>
      <c r="Q10" s="8"/>
      <c r="R10" s="8">
        <v>3</v>
      </c>
      <c r="S10" s="8">
        <v>0</v>
      </c>
      <c r="T10" s="8"/>
      <c r="V10" s="8">
        <v>35</v>
      </c>
      <c r="W10" s="8">
        <f>INDEX(节奏总纲!P:P,MATCH(V10,节奏总纲!O:O,0))</f>
        <v>10.313708498984759</v>
      </c>
      <c r="X10" s="8">
        <f t="shared" si="6"/>
        <v>3.3137084989847594</v>
      </c>
      <c r="Z10" s="8">
        <f t="shared" si="0"/>
        <v>0</v>
      </c>
      <c r="AA10" s="8">
        <f t="shared" si="1"/>
        <v>0</v>
      </c>
      <c r="AB10" s="8">
        <f t="shared" si="2"/>
        <v>4</v>
      </c>
      <c r="AC10" s="8">
        <f t="shared" si="3"/>
        <v>5</v>
      </c>
      <c r="AD10" s="8">
        <f t="shared" si="4"/>
        <v>0</v>
      </c>
      <c r="AE10" s="8">
        <f t="shared" si="5"/>
        <v>14500</v>
      </c>
      <c r="AG10" s="8">
        <v>4</v>
      </c>
      <c r="AH10" s="8">
        <f t="shared" si="7"/>
        <v>666.66666666666674</v>
      </c>
      <c r="AI10" s="8">
        <f t="shared" si="8"/>
        <v>1333.3333333333335</v>
      </c>
      <c r="AJ10" s="8">
        <f t="shared" si="9"/>
        <v>1800</v>
      </c>
      <c r="AK10" s="8">
        <f t="shared" si="10"/>
        <v>2000</v>
      </c>
      <c r="AL10" s="8">
        <f t="shared" si="11"/>
        <v>6000</v>
      </c>
    </row>
    <row r="11" spans="2:38" x14ac:dyDescent="0.15">
      <c r="B11" s="9">
        <v>6</v>
      </c>
      <c r="C11" s="9">
        <v>2</v>
      </c>
      <c r="D11" s="9">
        <f>SUM($C$6:C11)</f>
        <v>9</v>
      </c>
      <c r="J11" s="8"/>
      <c r="K11" s="8"/>
      <c r="L11" s="8"/>
      <c r="M11" s="8">
        <v>6</v>
      </c>
      <c r="N11" s="8"/>
      <c r="P11" s="8"/>
      <c r="Q11" s="8"/>
      <c r="R11" s="8"/>
      <c r="S11" s="8">
        <v>0</v>
      </c>
      <c r="T11" s="8"/>
      <c r="V11" s="8">
        <v>38</v>
      </c>
      <c r="W11" s="8">
        <f>INDEX(节奏总纲!P:P,MATCH(V11,节奏总纲!O:O,0))</f>
        <v>12.928809012737984</v>
      </c>
      <c r="X11" s="8">
        <f t="shared" si="6"/>
        <v>2.6151005137532248</v>
      </c>
      <c r="Z11" s="8">
        <f t="shared" si="0"/>
        <v>0</v>
      </c>
      <c r="AA11" s="8">
        <f t="shared" si="1"/>
        <v>0</v>
      </c>
      <c r="AB11" s="8">
        <f t="shared" si="2"/>
        <v>0</v>
      </c>
      <c r="AC11" s="8">
        <f t="shared" si="3"/>
        <v>6</v>
      </c>
      <c r="AD11" s="8">
        <f t="shared" si="4"/>
        <v>0</v>
      </c>
      <c r="AE11" s="8">
        <f t="shared" si="5"/>
        <v>15000</v>
      </c>
      <c r="AG11" s="8">
        <v>5</v>
      </c>
      <c r="AH11" s="8">
        <f t="shared" si="7"/>
        <v>833.33333333333337</v>
      </c>
      <c r="AI11" s="8">
        <f t="shared" si="8"/>
        <v>1666.6666666666667</v>
      </c>
      <c r="AJ11" s="8">
        <f t="shared" si="9"/>
        <v>2250</v>
      </c>
      <c r="AK11" s="8">
        <f t="shared" si="10"/>
        <v>2500</v>
      </c>
      <c r="AL11" s="8">
        <f t="shared" si="11"/>
        <v>7500</v>
      </c>
    </row>
    <row r="12" spans="2:38" x14ac:dyDescent="0.15">
      <c r="B12" s="9">
        <v>7</v>
      </c>
      <c r="C12" s="9">
        <v>3</v>
      </c>
      <c r="D12" s="9">
        <f>SUM($C$6:C12)</f>
        <v>12</v>
      </c>
      <c r="J12" s="8"/>
      <c r="K12" s="8"/>
      <c r="L12" s="8"/>
      <c r="M12" s="8">
        <v>6</v>
      </c>
      <c r="N12" s="8"/>
      <c r="P12" s="8"/>
      <c r="Q12" s="8"/>
      <c r="R12" s="8"/>
      <c r="S12" s="8">
        <v>1</v>
      </c>
      <c r="T12" s="8"/>
      <c r="V12" s="8">
        <v>46</v>
      </c>
      <c r="W12" s="8">
        <f>INDEX(节奏总纲!P:P,MATCH(V12,节奏总纲!O:O,0))</f>
        <v>23.251465064166357</v>
      </c>
      <c r="X12" s="8">
        <f t="shared" si="6"/>
        <v>10.322656051428373</v>
      </c>
      <c r="Z12" s="8">
        <f t="shared" si="0"/>
        <v>0</v>
      </c>
      <c r="AA12" s="8">
        <f t="shared" si="1"/>
        <v>0</v>
      </c>
      <c r="AB12" s="8">
        <f t="shared" si="2"/>
        <v>0</v>
      </c>
      <c r="AC12" s="8">
        <f t="shared" si="3"/>
        <v>12</v>
      </c>
      <c r="AD12" s="8">
        <f t="shared" si="4"/>
        <v>0</v>
      </c>
      <c r="AE12" s="8">
        <f t="shared" si="5"/>
        <v>30000</v>
      </c>
      <c r="AG12" s="8">
        <v>6</v>
      </c>
      <c r="AH12" s="8">
        <f t="shared" si="7"/>
        <v>1000</v>
      </c>
      <c r="AI12" s="8">
        <f t="shared" si="8"/>
        <v>2000</v>
      </c>
      <c r="AJ12" s="8">
        <f t="shared" si="9"/>
        <v>2700</v>
      </c>
      <c r="AK12" s="8">
        <f t="shared" si="10"/>
        <v>3000</v>
      </c>
      <c r="AL12" s="8">
        <f t="shared" si="11"/>
        <v>9000</v>
      </c>
    </row>
    <row r="13" spans="2:38" x14ac:dyDescent="0.15">
      <c r="B13" s="9">
        <v>8</v>
      </c>
      <c r="C13" s="9">
        <v>3</v>
      </c>
      <c r="D13" s="9">
        <f>SUM($C$6:C13)</f>
        <v>15</v>
      </c>
      <c r="J13" s="8"/>
      <c r="K13" s="8"/>
      <c r="L13" s="8"/>
      <c r="M13" s="8">
        <v>6</v>
      </c>
      <c r="N13" s="8"/>
      <c r="P13" s="8"/>
      <c r="Q13" s="8"/>
      <c r="R13" s="8"/>
      <c r="S13" s="8">
        <v>3</v>
      </c>
      <c r="T13" s="8"/>
      <c r="V13" s="8">
        <v>58</v>
      </c>
      <c r="W13" s="8">
        <f>INDEX(节奏总纲!P:P,MATCH(V13,节奏总纲!O:O,0))</f>
        <v>54.715236050951923</v>
      </c>
      <c r="X13" s="8">
        <f t="shared" si="6"/>
        <v>31.463770986785565</v>
      </c>
      <c r="Z13" s="8">
        <f t="shared" si="0"/>
        <v>0</v>
      </c>
      <c r="AA13" s="8">
        <f t="shared" si="1"/>
        <v>0</v>
      </c>
      <c r="AB13" s="8">
        <f t="shared" si="2"/>
        <v>0</v>
      </c>
      <c r="AC13" s="8">
        <f t="shared" si="3"/>
        <v>24</v>
      </c>
      <c r="AD13" s="8">
        <f t="shared" si="4"/>
        <v>0</v>
      </c>
      <c r="AE13" s="8">
        <f t="shared" si="5"/>
        <v>60000</v>
      </c>
      <c r="AG13" s="8">
        <v>7</v>
      </c>
      <c r="AH13" s="8">
        <f t="shared" si="7"/>
        <v>1285.7142857142858</v>
      </c>
      <c r="AI13" s="8">
        <f t="shared" si="8"/>
        <v>2807.6923076923076</v>
      </c>
      <c r="AJ13" s="8">
        <f t="shared" si="9"/>
        <v>3150</v>
      </c>
      <c r="AK13" s="8">
        <f t="shared" si="10"/>
        <v>3500</v>
      </c>
      <c r="AL13" s="8">
        <f t="shared" si="11"/>
        <v>10500</v>
      </c>
    </row>
    <row r="14" spans="2:38" x14ac:dyDescent="0.15">
      <c r="J14" s="8"/>
      <c r="K14" s="8"/>
      <c r="L14" s="8"/>
      <c r="M14" s="8">
        <v>6</v>
      </c>
      <c r="N14" s="8"/>
      <c r="P14" s="8"/>
      <c r="Q14" s="8"/>
      <c r="R14" s="8"/>
      <c r="S14" s="8">
        <v>6</v>
      </c>
      <c r="T14" s="8"/>
      <c r="V14" s="8">
        <v>67</v>
      </c>
      <c r="W14" s="8">
        <f>INDEX(节奏总纲!P:P,MATCH(V14,节奏总纲!O:O,0))</f>
        <v>102.96830673359811</v>
      </c>
      <c r="X14" s="8">
        <f t="shared" si="6"/>
        <v>48.253070682646189</v>
      </c>
      <c r="Z14" s="8">
        <f t="shared" si="0"/>
        <v>0</v>
      </c>
      <c r="AA14" s="8">
        <f t="shared" si="1"/>
        <v>0</v>
      </c>
      <c r="AB14" s="8">
        <f t="shared" si="2"/>
        <v>0</v>
      </c>
      <c r="AC14" s="8">
        <f t="shared" si="3"/>
        <v>42</v>
      </c>
      <c r="AD14" s="8">
        <f t="shared" si="4"/>
        <v>0</v>
      </c>
      <c r="AE14" s="8">
        <f t="shared" si="5"/>
        <v>105000</v>
      </c>
      <c r="AG14" s="8">
        <v>8</v>
      </c>
      <c r="AH14" s="8">
        <f t="shared" si="7"/>
        <v>1571.4285714285716</v>
      </c>
      <c r="AI14" s="8">
        <f t="shared" si="8"/>
        <v>3615.3846153846152</v>
      </c>
      <c r="AJ14" s="8">
        <f t="shared" si="9"/>
        <v>3600</v>
      </c>
      <c r="AK14" s="8">
        <f t="shared" si="10"/>
        <v>4000</v>
      </c>
      <c r="AL14" s="8">
        <f t="shared" si="11"/>
        <v>12000</v>
      </c>
    </row>
    <row r="15" spans="2:38" x14ac:dyDescent="0.15">
      <c r="J15" s="8"/>
      <c r="K15" s="8"/>
      <c r="L15" s="8"/>
      <c r="M15" s="8"/>
      <c r="N15" s="8">
        <v>1</v>
      </c>
      <c r="P15" s="8"/>
      <c r="Q15" s="8"/>
      <c r="R15" s="8"/>
      <c r="S15" s="8"/>
      <c r="T15" s="8">
        <v>0</v>
      </c>
      <c r="V15" s="8">
        <v>68</v>
      </c>
      <c r="W15" s="8">
        <f>INDEX(节奏总纲!P:P,MATCH(V15,节奏总纲!O:O,0))</f>
        <v>110.43047210190386</v>
      </c>
      <c r="X15" s="8">
        <f t="shared" ref="X15:X20" si="12">W15-W14</f>
        <v>7.4621653683057474</v>
      </c>
      <c r="Z15" s="8">
        <f t="shared" si="0"/>
        <v>0</v>
      </c>
      <c r="AA15" s="8">
        <f t="shared" si="1"/>
        <v>0</v>
      </c>
      <c r="AB15" s="8">
        <f t="shared" si="2"/>
        <v>0</v>
      </c>
      <c r="AC15" s="8">
        <f t="shared" si="3"/>
        <v>0</v>
      </c>
      <c r="AD15" s="8">
        <f t="shared" si="4"/>
        <v>1</v>
      </c>
      <c r="AE15" s="8">
        <f t="shared" si="5"/>
        <v>25000</v>
      </c>
      <c r="AG15" s="8">
        <v>9</v>
      </c>
      <c r="AH15" s="8">
        <f t="shared" si="7"/>
        <v>1857.1428571428571</v>
      </c>
      <c r="AI15" s="8">
        <f t="shared" si="8"/>
        <v>4423.0769230769238</v>
      </c>
      <c r="AJ15" s="8">
        <f t="shared" si="9"/>
        <v>4240</v>
      </c>
      <c r="AK15" s="8">
        <f t="shared" si="10"/>
        <v>4500</v>
      </c>
      <c r="AL15" s="8">
        <f t="shared" si="11"/>
        <v>13500</v>
      </c>
    </row>
    <row r="16" spans="2:38" x14ac:dyDescent="0.15">
      <c r="J16" s="8"/>
      <c r="K16" s="8"/>
      <c r="L16" s="8"/>
      <c r="M16" s="8"/>
      <c r="N16" s="8">
        <v>2</v>
      </c>
      <c r="P16" s="8"/>
      <c r="Q16" s="8"/>
      <c r="R16" s="8"/>
      <c r="S16" s="8"/>
      <c r="T16" s="8">
        <v>0</v>
      </c>
      <c r="V16" s="8">
        <v>75</v>
      </c>
      <c r="W16" s="8">
        <f>INDEX(节奏总纲!P:P,MATCH(V16,节奏总纲!O:O,0))</f>
        <v>180.01933598375612</v>
      </c>
      <c r="X16" s="8">
        <f t="shared" si="12"/>
        <v>69.588863881852262</v>
      </c>
      <c r="Z16" s="8">
        <f t="shared" si="0"/>
        <v>0</v>
      </c>
      <c r="AA16" s="8">
        <f t="shared" si="1"/>
        <v>0</v>
      </c>
      <c r="AB16" s="8">
        <f t="shared" si="2"/>
        <v>0</v>
      </c>
      <c r="AC16" s="8">
        <f t="shared" si="3"/>
        <v>0</v>
      </c>
      <c r="AD16" s="8">
        <f t="shared" si="4"/>
        <v>2</v>
      </c>
      <c r="AE16" s="8">
        <f t="shared" si="5"/>
        <v>50000</v>
      </c>
      <c r="AG16" s="8">
        <v>10</v>
      </c>
      <c r="AH16" s="8">
        <f t="shared" si="7"/>
        <v>2142.8571428571431</v>
      </c>
      <c r="AI16" s="8">
        <f t="shared" si="8"/>
        <v>5230.7692307692305</v>
      </c>
      <c r="AJ16" s="8">
        <f t="shared" si="9"/>
        <v>4880</v>
      </c>
      <c r="AK16" s="8">
        <f t="shared" si="10"/>
        <v>5000</v>
      </c>
      <c r="AL16" s="8">
        <f t="shared" si="11"/>
        <v>15000</v>
      </c>
    </row>
    <row r="17" spans="2:38" x14ac:dyDescent="0.15">
      <c r="B17" s="9"/>
      <c r="C17" s="9" t="s">
        <v>138</v>
      </c>
      <c r="D17" s="9"/>
      <c r="J17" s="8"/>
      <c r="K17" s="8"/>
      <c r="L17" s="8"/>
      <c r="M17" s="8"/>
      <c r="N17" s="8">
        <v>3</v>
      </c>
      <c r="P17" s="8"/>
      <c r="Q17" s="8"/>
      <c r="R17" s="8"/>
      <c r="S17" s="8"/>
      <c r="T17" s="8">
        <v>0</v>
      </c>
      <c r="V17" s="8">
        <v>80</v>
      </c>
      <c r="W17" s="8">
        <f>INDEX(节奏总纲!P:P,MATCH(V17,节奏总纲!O:O,0))</f>
        <v>255</v>
      </c>
      <c r="X17" s="8">
        <f t="shared" si="12"/>
        <v>74.980664016243878</v>
      </c>
      <c r="Z17" s="8">
        <f t="shared" si="0"/>
        <v>0</v>
      </c>
      <c r="AA17" s="8">
        <f t="shared" si="1"/>
        <v>0</v>
      </c>
      <c r="AB17" s="8">
        <f t="shared" si="2"/>
        <v>0</v>
      </c>
      <c r="AC17" s="8">
        <f t="shared" si="3"/>
        <v>0</v>
      </c>
      <c r="AD17" s="8">
        <f t="shared" si="4"/>
        <v>3</v>
      </c>
      <c r="AE17" s="8">
        <f t="shared" si="5"/>
        <v>75000</v>
      </c>
      <c r="AG17" s="8">
        <v>11</v>
      </c>
      <c r="AH17" s="8">
        <f t="shared" si="7"/>
        <v>2428.5714285714284</v>
      </c>
      <c r="AI17" s="8">
        <f t="shared" si="8"/>
        <v>6038.461538461539</v>
      </c>
      <c r="AJ17" s="8">
        <f t="shared" si="9"/>
        <v>5520</v>
      </c>
      <c r="AK17" s="8">
        <f t="shared" si="10"/>
        <v>5307.6923076923076</v>
      </c>
      <c r="AL17" s="8">
        <f t="shared" si="11"/>
        <v>16500</v>
      </c>
    </row>
    <row r="18" spans="2:38" x14ac:dyDescent="0.15">
      <c r="B18" s="9" t="s">
        <v>4</v>
      </c>
      <c r="C18" s="9" t="s">
        <v>2</v>
      </c>
      <c r="D18" s="9" t="s">
        <v>3</v>
      </c>
      <c r="J18" s="8"/>
      <c r="K18" s="8"/>
      <c r="L18" s="8"/>
      <c r="M18" s="8"/>
      <c r="N18" s="8">
        <v>4</v>
      </c>
      <c r="P18" s="8"/>
      <c r="Q18" s="8"/>
      <c r="R18" s="8"/>
      <c r="S18" s="8"/>
      <c r="T18" s="8">
        <v>0</v>
      </c>
      <c r="V18" s="8">
        <v>84</v>
      </c>
      <c r="W18" s="8">
        <f>INDEX(节奏总纲!P:P,MATCH(V18,节奏总纲!O:O,0))</f>
        <v>336.79402515786086</v>
      </c>
      <c r="X18" s="8">
        <f t="shared" si="12"/>
        <v>81.794025157860858</v>
      </c>
      <c r="Z18" s="8">
        <f t="shared" si="0"/>
        <v>0</v>
      </c>
      <c r="AA18" s="8">
        <f t="shared" si="1"/>
        <v>0</v>
      </c>
      <c r="AB18" s="8">
        <f t="shared" si="2"/>
        <v>0</v>
      </c>
      <c r="AC18" s="8">
        <f t="shared" si="3"/>
        <v>0</v>
      </c>
      <c r="AD18" s="8">
        <f t="shared" si="4"/>
        <v>4</v>
      </c>
      <c r="AE18" s="8">
        <f t="shared" si="5"/>
        <v>100000</v>
      </c>
      <c r="AG18" s="8">
        <v>12</v>
      </c>
      <c r="AH18" s="8">
        <f t="shared" si="7"/>
        <v>2714.2857142857142</v>
      </c>
      <c r="AI18" s="8">
        <f t="shared" si="8"/>
        <v>6846.1538461538466</v>
      </c>
      <c r="AJ18" s="8">
        <f t="shared" si="9"/>
        <v>6160</v>
      </c>
      <c r="AK18" s="8">
        <f t="shared" si="10"/>
        <v>5615.3846153846152</v>
      </c>
      <c r="AL18" s="8">
        <f t="shared" si="11"/>
        <v>18000</v>
      </c>
    </row>
    <row r="19" spans="2:38" x14ac:dyDescent="0.15">
      <c r="B19" s="9">
        <v>0</v>
      </c>
      <c r="C19" s="9">
        <v>1</v>
      </c>
      <c r="D19" s="9">
        <f>SUM($C19:C$19)</f>
        <v>1</v>
      </c>
      <c r="J19" s="8"/>
      <c r="K19" s="8"/>
      <c r="L19" s="8"/>
      <c r="M19" s="8"/>
      <c r="N19" s="8">
        <v>5</v>
      </c>
      <c r="P19" s="8"/>
      <c r="Q19" s="8"/>
      <c r="R19" s="8"/>
      <c r="S19" s="8"/>
      <c r="T19" s="8">
        <v>0</v>
      </c>
      <c r="V19" s="8">
        <v>88</v>
      </c>
      <c r="W19" s="8">
        <f>INDEX(节奏总纲!P:P,MATCH(V19,节奏总纲!O:O,0))</f>
        <v>444.72188840761549</v>
      </c>
      <c r="X19" s="8">
        <f t="shared" si="12"/>
        <v>107.92786324975464</v>
      </c>
      <c r="Z19" s="8">
        <f t="shared" si="0"/>
        <v>0</v>
      </c>
      <c r="AA19" s="8">
        <f t="shared" si="1"/>
        <v>0</v>
      </c>
      <c r="AB19" s="8">
        <f t="shared" si="2"/>
        <v>0</v>
      </c>
      <c r="AC19" s="8">
        <f t="shared" si="3"/>
        <v>0</v>
      </c>
      <c r="AD19" s="8">
        <f t="shared" si="4"/>
        <v>5</v>
      </c>
      <c r="AE19" s="8">
        <f t="shared" si="5"/>
        <v>125000</v>
      </c>
      <c r="AG19" s="8">
        <v>13</v>
      </c>
      <c r="AH19" s="8">
        <f t="shared" si="7"/>
        <v>3000</v>
      </c>
      <c r="AI19" s="8">
        <f t="shared" si="8"/>
        <v>7653.8461538461543</v>
      </c>
      <c r="AJ19" s="8">
        <f t="shared" si="9"/>
        <v>6800</v>
      </c>
      <c r="AK19" s="8">
        <f t="shared" si="10"/>
        <v>5923.0769230769229</v>
      </c>
      <c r="AL19" s="8">
        <f t="shared" si="11"/>
        <v>19500</v>
      </c>
    </row>
    <row r="20" spans="2:38" x14ac:dyDescent="0.15">
      <c r="B20" s="9">
        <v>1</v>
      </c>
      <c r="C20" s="9">
        <v>1</v>
      </c>
      <c r="D20" s="9">
        <f>SUM($C$19:C20)</f>
        <v>2</v>
      </c>
      <c r="J20" s="8"/>
      <c r="K20" s="8"/>
      <c r="L20" s="8"/>
      <c r="M20" s="8"/>
      <c r="N20" s="8">
        <v>6</v>
      </c>
      <c r="P20" s="8"/>
      <c r="Q20" s="8"/>
      <c r="R20" s="8"/>
      <c r="S20" s="8"/>
      <c r="T20" s="8">
        <v>0</v>
      </c>
      <c r="V20" s="8">
        <v>91</v>
      </c>
      <c r="W20" s="8">
        <f>INDEX(节奏总纲!P:P,MATCH(V20,节奏总纲!O:O,0))</f>
        <v>547.74801281858208</v>
      </c>
      <c r="X20" s="8">
        <f t="shared" si="12"/>
        <v>103.02612441096659</v>
      </c>
      <c r="Z20" s="8">
        <f t="shared" si="0"/>
        <v>0</v>
      </c>
      <c r="AA20" s="8">
        <f t="shared" si="1"/>
        <v>0</v>
      </c>
      <c r="AB20" s="8">
        <f t="shared" si="2"/>
        <v>0</v>
      </c>
      <c r="AC20" s="8">
        <f t="shared" si="3"/>
        <v>0</v>
      </c>
      <c r="AD20" s="8">
        <f t="shared" si="4"/>
        <v>6</v>
      </c>
      <c r="AE20" s="8">
        <f t="shared" si="5"/>
        <v>150000</v>
      </c>
      <c r="AG20" s="8">
        <v>14</v>
      </c>
      <c r="AH20" s="8">
        <f t="shared" si="7"/>
        <v>3285.7142857142858</v>
      </c>
      <c r="AI20" s="8">
        <f t="shared" si="8"/>
        <v>8461.538461538461</v>
      </c>
      <c r="AJ20" s="8">
        <f t="shared" si="9"/>
        <v>7440</v>
      </c>
      <c r="AK20" s="8">
        <f t="shared" si="10"/>
        <v>6230.7692307692305</v>
      </c>
      <c r="AL20" s="8">
        <f t="shared" si="11"/>
        <v>21000</v>
      </c>
    </row>
    <row r="21" spans="2:38" x14ac:dyDescent="0.15">
      <c r="B21" s="9">
        <v>2</v>
      </c>
      <c r="C21" s="9">
        <v>1</v>
      </c>
      <c r="D21" s="9">
        <f>SUM($C$19:C21)</f>
        <v>3</v>
      </c>
      <c r="AG21" s="8">
        <v>15</v>
      </c>
      <c r="AH21" s="8">
        <f t="shared" si="7"/>
        <v>3571.4285714285716</v>
      </c>
      <c r="AI21" s="8">
        <f t="shared" si="8"/>
        <v>9269.2307692307695</v>
      </c>
      <c r="AJ21" s="8">
        <f t="shared" si="9"/>
        <v>8080</v>
      </c>
      <c r="AK21" s="8">
        <f t="shared" si="10"/>
        <v>6538.4615384615381</v>
      </c>
      <c r="AL21" s="8">
        <f t="shared" si="11"/>
        <v>22500</v>
      </c>
    </row>
    <row r="22" spans="2:38" x14ac:dyDescent="0.15">
      <c r="B22" s="9">
        <v>3</v>
      </c>
      <c r="C22" s="9">
        <v>1</v>
      </c>
      <c r="D22" s="9">
        <f>SUM($C$19:C22)</f>
        <v>4</v>
      </c>
      <c r="AG22" s="8">
        <v>16</v>
      </c>
      <c r="AH22" s="8">
        <f t="shared" si="7"/>
        <v>3857.1428571428573</v>
      </c>
      <c r="AI22" s="8">
        <f t="shared" si="8"/>
        <v>10076.923076923078</v>
      </c>
      <c r="AJ22" s="8">
        <f t="shared" si="9"/>
        <v>8720</v>
      </c>
      <c r="AK22" s="8">
        <f t="shared" si="10"/>
        <v>6846.1538461538457</v>
      </c>
      <c r="AL22" s="8">
        <f t="shared" si="11"/>
        <v>24000</v>
      </c>
    </row>
    <row r="23" spans="2:38" x14ac:dyDescent="0.15">
      <c r="B23" s="9">
        <v>4</v>
      </c>
      <c r="C23" s="9">
        <v>1</v>
      </c>
      <c r="D23" s="9">
        <f>SUM($C$19:C23)</f>
        <v>5</v>
      </c>
      <c r="AG23" s="8">
        <v>17</v>
      </c>
      <c r="AH23" s="8">
        <f t="shared" si="7"/>
        <v>4142.8571428571431</v>
      </c>
      <c r="AI23" s="8">
        <f t="shared" si="8"/>
        <v>10884.615384615385</v>
      </c>
      <c r="AJ23" s="8">
        <f t="shared" si="9"/>
        <v>9360</v>
      </c>
      <c r="AK23" s="8">
        <f t="shared" si="10"/>
        <v>7153.8461538461543</v>
      </c>
      <c r="AL23" s="8">
        <f t="shared" si="11"/>
        <v>25500</v>
      </c>
    </row>
    <row r="24" spans="2:38" x14ac:dyDescent="0.15">
      <c r="B24" s="9">
        <v>5</v>
      </c>
      <c r="C24" s="9">
        <v>1</v>
      </c>
      <c r="D24" s="9">
        <f>SUM($C$19:C24)</f>
        <v>6</v>
      </c>
      <c r="AG24" s="8">
        <v>18</v>
      </c>
      <c r="AH24" s="8">
        <f t="shared" si="7"/>
        <v>4428.5714285714284</v>
      </c>
      <c r="AI24" s="8">
        <f t="shared" si="8"/>
        <v>11692.307692307693</v>
      </c>
      <c r="AJ24" s="8">
        <f t="shared" si="9"/>
        <v>10000</v>
      </c>
      <c r="AK24" s="8">
        <f t="shared" si="10"/>
        <v>7461.538461538461</v>
      </c>
      <c r="AL24" s="8">
        <f t="shared" si="11"/>
        <v>27000</v>
      </c>
    </row>
    <row r="25" spans="2:38" x14ac:dyDescent="0.15">
      <c r="B25" s="9">
        <v>6</v>
      </c>
      <c r="C25" s="9">
        <v>1</v>
      </c>
      <c r="D25" s="9">
        <f>SUM($C$19:C25)</f>
        <v>7</v>
      </c>
      <c r="J25" s="57" t="s">
        <v>86</v>
      </c>
      <c r="K25" s="57"/>
      <c r="L25" s="57"/>
      <c r="M25" s="57"/>
      <c r="N25" s="57"/>
      <c r="P25" s="57" t="s">
        <v>87</v>
      </c>
      <c r="Q25" s="57"/>
      <c r="R25" s="57"/>
      <c r="S25" s="57"/>
      <c r="T25" s="57"/>
      <c r="Z25" s="57" t="s">
        <v>98</v>
      </c>
      <c r="AA25" s="57"/>
      <c r="AB25" s="57"/>
      <c r="AC25" s="57"/>
      <c r="AD25" s="57"/>
      <c r="AE25" s="10"/>
      <c r="AG25" s="8">
        <v>19</v>
      </c>
      <c r="AH25" s="8">
        <f t="shared" si="7"/>
        <v>4714.2857142857138</v>
      </c>
      <c r="AI25" s="8">
        <f t="shared" si="8"/>
        <v>12500</v>
      </c>
      <c r="AJ25" s="8">
        <f t="shared" si="9"/>
        <v>11136.363636363636</v>
      </c>
      <c r="AK25" s="8">
        <f t="shared" si="10"/>
        <v>7769.2307692307695</v>
      </c>
      <c r="AL25" s="8">
        <f t="shared" si="11"/>
        <v>28500</v>
      </c>
    </row>
    <row r="26" spans="2:38" x14ac:dyDescent="0.15">
      <c r="B26" s="9">
        <v>7</v>
      </c>
      <c r="C26" s="9">
        <v>1</v>
      </c>
      <c r="D26" s="9">
        <f>SUM($C$19:C26)</f>
        <v>8</v>
      </c>
      <c r="I26" s="4" t="s">
        <v>94</v>
      </c>
      <c r="J26" s="8" t="s">
        <v>82</v>
      </c>
      <c r="K26" s="8" t="s">
        <v>83</v>
      </c>
      <c r="L26" s="8" t="s">
        <v>84</v>
      </c>
      <c r="M26" s="8" t="s">
        <v>0</v>
      </c>
      <c r="N26" s="8" t="s">
        <v>85</v>
      </c>
      <c r="P26" s="8" t="s">
        <v>82</v>
      </c>
      <c r="Q26" s="8" t="s">
        <v>83</v>
      </c>
      <c r="R26" s="8" t="s">
        <v>84</v>
      </c>
      <c r="S26" s="8" t="s">
        <v>0</v>
      </c>
      <c r="T26" s="8" t="s">
        <v>85</v>
      </c>
      <c r="V26" s="8" t="s">
        <v>99</v>
      </c>
      <c r="W26" s="8" t="s">
        <v>88</v>
      </c>
      <c r="X26" s="8" t="s">
        <v>10</v>
      </c>
      <c r="Z26" s="8" t="s">
        <v>82</v>
      </c>
      <c r="AA26" s="8" t="s">
        <v>83</v>
      </c>
      <c r="AB26" s="8" t="s">
        <v>84</v>
      </c>
      <c r="AC26" s="8" t="s">
        <v>0</v>
      </c>
      <c r="AD26" s="8" t="s">
        <v>85</v>
      </c>
      <c r="AE26" s="8" t="s">
        <v>91</v>
      </c>
      <c r="AG26" s="8">
        <v>20</v>
      </c>
      <c r="AH26" s="8">
        <f t="shared" si="7"/>
        <v>5000</v>
      </c>
      <c r="AI26" s="8">
        <f t="shared" si="8"/>
        <v>13909.090909090908</v>
      </c>
      <c r="AJ26" s="8">
        <f t="shared" si="9"/>
        <v>12272.727272727272</v>
      </c>
      <c r="AK26" s="8">
        <f t="shared" si="10"/>
        <v>8076.9230769230762</v>
      </c>
      <c r="AL26" s="8">
        <f t="shared" si="11"/>
        <v>30000</v>
      </c>
    </row>
    <row r="27" spans="2:38" x14ac:dyDescent="0.15">
      <c r="J27" s="8"/>
      <c r="K27" s="8">
        <v>5</v>
      </c>
      <c r="L27" s="8">
        <v>1</v>
      </c>
      <c r="M27" s="8"/>
      <c r="N27" s="8"/>
      <c r="P27" s="8"/>
      <c r="Q27" s="8">
        <v>0</v>
      </c>
      <c r="R27" s="8">
        <v>0</v>
      </c>
      <c r="S27" s="8"/>
      <c r="T27" s="8"/>
      <c r="V27" s="8">
        <v>6</v>
      </c>
      <c r="W27" s="8">
        <f>INDEX(节奏总纲!Q:Q,MATCH(V27,节奏总纲!O:O,0))</f>
        <v>0.43939051466685908</v>
      </c>
      <c r="X27" s="8">
        <f>W27</f>
        <v>0.43939051466685908</v>
      </c>
      <c r="Z27" s="8">
        <f t="shared" ref="Z27:AD34" si="13">J27*INDEX($D$20:$D$26,P27+1,1)</f>
        <v>0</v>
      </c>
      <c r="AA27" s="8">
        <f t="shared" si="13"/>
        <v>10</v>
      </c>
      <c r="AB27" s="8">
        <f t="shared" si="13"/>
        <v>2</v>
      </c>
      <c r="AC27" s="8">
        <f t="shared" si="13"/>
        <v>0</v>
      </c>
      <c r="AD27" s="8">
        <f t="shared" si="13"/>
        <v>0</v>
      </c>
      <c r="AE27" s="8">
        <f t="shared" ref="AE27:AE39" si="14">SUMPRODUCT(Z27:AD27,$C$35:$G$35)</f>
        <v>2000</v>
      </c>
      <c r="AG27" s="8">
        <v>21</v>
      </c>
      <c r="AH27" s="8">
        <f t="shared" si="7"/>
        <v>5550</v>
      </c>
      <c r="AI27" s="8">
        <f t="shared" si="8"/>
        <v>15318.181818181818</v>
      </c>
      <c r="AJ27" s="8">
        <f t="shared" si="9"/>
        <v>13409.090909090908</v>
      </c>
      <c r="AK27" s="8">
        <f t="shared" si="10"/>
        <v>8384.6153846153848</v>
      </c>
      <c r="AL27" s="8">
        <f t="shared" si="11"/>
        <v>33000</v>
      </c>
    </row>
    <row r="28" spans="2:38" x14ac:dyDescent="0.15">
      <c r="B28" s="9"/>
      <c r="C28" s="9" t="s">
        <v>139</v>
      </c>
      <c r="D28" s="9"/>
      <c r="J28" s="8"/>
      <c r="K28" s="8"/>
      <c r="L28" s="8">
        <v>5</v>
      </c>
      <c r="M28" s="8">
        <v>1</v>
      </c>
      <c r="N28" s="8"/>
      <c r="P28" s="8"/>
      <c r="Q28" s="8"/>
      <c r="R28" s="8">
        <v>1</v>
      </c>
      <c r="S28" s="8">
        <v>0</v>
      </c>
      <c r="T28" s="8"/>
      <c r="V28" s="8">
        <v>19</v>
      </c>
      <c r="W28" s="8">
        <f>INDEX(节奏总纲!Q:Q,MATCH(V28,节奏总纲!O:O,0))</f>
        <v>2.3734030389920986</v>
      </c>
      <c r="X28" s="8">
        <f t="shared" ref="X28:X39" si="15">W28</f>
        <v>2.3734030389920986</v>
      </c>
      <c r="Z28" s="8">
        <f t="shared" si="13"/>
        <v>0</v>
      </c>
      <c r="AA28" s="8">
        <f t="shared" si="13"/>
        <v>0</v>
      </c>
      <c r="AB28" s="8">
        <f t="shared" si="13"/>
        <v>15</v>
      </c>
      <c r="AC28" s="8">
        <f t="shared" si="13"/>
        <v>2</v>
      </c>
      <c r="AD28" s="8">
        <f t="shared" si="13"/>
        <v>0</v>
      </c>
      <c r="AE28" s="8">
        <f t="shared" si="14"/>
        <v>12500</v>
      </c>
      <c r="AG28" s="8">
        <v>22</v>
      </c>
      <c r="AH28" s="8">
        <f t="shared" si="7"/>
        <v>6100</v>
      </c>
      <c r="AI28" s="8">
        <f t="shared" si="8"/>
        <v>16727.272727272728</v>
      </c>
      <c r="AJ28" s="8">
        <f t="shared" si="9"/>
        <v>14545.454545454544</v>
      </c>
      <c r="AK28" s="8">
        <f t="shared" si="10"/>
        <v>8692.3076923076915</v>
      </c>
      <c r="AL28" s="8">
        <f t="shared" si="11"/>
        <v>36000</v>
      </c>
    </row>
    <row r="29" spans="2:38" x14ac:dyDescent="0.15">
      <c r="B29" s="9" t="s">
        <v>11</v>
      </c>
      <c r="C29" s="9" t="s">
        <v>12</v>
      </c>
      <c r="D29" s="9" t="s">
        <v>13</v>
      </c>
      <c r="J29" s="8"/>
      <c r="K29" s="8"/>
      <c r="L29" s="8">
        <v>1</v>
      </c>
      <c r="M29" s="8">
        <v>5</v>
      </c>
      <c r="N29" s="8"/>
      <c r="P29" s="8"/>
      <c r="Q29" s="8"/>
      <c r="R29" s="8">
        <v>4</v>
      </c>
      <c r="S29" s="8">
        <v>0</v>
      </c>
      <c r="T29" s="8"/>
      <c r="V29" s="8">
        <v>30</v>
      </c>
      <c r="W29" s="8">
        <f>INDEX(节奏总纲!Q:Q,MATCH(V29,节奏总纲!O:O,0))</f>
        <v>6.1025999999999998</v>
      </c>
      <c r="X29" s="8">
        <f t="shared" si="15"/>
        <v>6.1025999999999998</v>
      </c>
      <c r="Z29" s="8">
        <f t="shared" si="13"/>
        <v>0</v>
      </c>
      <c r="AA29" s="8">
        <f t="shared" si="13"/>
        <v>0</v>
      </c>
      <c r="AB29" s="8">
        <f t="shared" si="13"/>
        <v>6</v>
      </c>
      <c r="AC29" s="8">
        <f t="shared" si="13"/>
        <v>10</v>
      </c>
      <c r="AD29" s="8">
        <f t="shared" si="13"/>
        <v>0</v>
      </c>
      <c r="AE29" s="8">
        <f t="shared" si="14"/>
        <v>28000</v>
      </c>
      <c r="AG29" s="8">
        <v>23</v>
      </c>
      <c r="AH29" s="8">
        <f t="shared" si="7"/>
        <v>6650</v>
      </c>
      <c r="AI29" s="8">
        <f t="shared" si="8"/>
        <v>18136.363636363636</v>
      </c>
      <c r="AJ29" s="8">
        <f t="shared" si="9"/>
        <v>15681.81818181818</v>
      </c>
      <c r="AK29" s="8">
        <f t="shared" si="10"/>
        <v>9000</v>
      </c>
      <c r="AL29" s="8">
        <f t="shared" si="11"/>
        <v>39000</v>
      </c>
    </row>
    <row r="30" spans="2:38" x14ac:dyDescent="0.15">
      <c r="B30" s="9">
        <v>1</v>
      </c>
      <c r="C30" s="9">
        <v>0</v>
      </c>
      <c r="D30" s="9">
        <v>0</v>
      </c>
      <c r="J30" s="8"/>
      <c r="K30" s="8"/>
      <c r="L30" s="8"/>
      <c r="M30" s="8">
        <v>6</v>
      </c>
      <c r="N30" s="8"/>
      <c r="P30" s="8"/>
      <c r="Q30" s="8"/>
      <c r="R30" s="8"/>
      <c r="S30" s="8">
        <v>0</v>
      </c>
      <c r="T30" s="8"/>
      <c r="V30" s="8">
        <v>38</v>
      </c>
      <c r="W30" s="8">
        <f>INDEX(节奏总纲!Q:Q,MATCH(V30,节奏总纲!O:O,0))</f>
        <v>11.292021791725356</v>
      </c>
      <c r="X30" s="8">
        <f t="shared" si="15"/>
        <v>11.292021791725356</v>
      </c>
      <c r="Z30" s="8">
        <f t="shared" si="13"/>
        <v>0</v>
      </c>
      <c r="AA30" s="8">
        <f t="shared" si="13"/>
        <v>0</v>
      </c>
      <c r="AB30" s="8">
        <f t="shared" si="13"/>
        <v>0</v>
      </c>
      <c r="AC30" s="8">
        <f t="shared" si="13"/>
        <v>12</v>
      </c>
      <c r="AD30" s="8">
        <f t="shared" si="13"/>
        <v>0</v>
      </c>
      <c r="AE30" s="8">
        <f t="shared" si="14"/>
        <v>30000</v>
      </c>
      <c r="AG30" s="8">
        <v>24</v>
      </c>
      <c r="AH30" s="8">
        <f t="shared" si="7"/>
        <v>7200</v>
      </c>
      <c r="AI30" s="8">
        <f t="shared" si="8"/>
        <v>19545.454545454544</v>
      </c>
      <c r="AJ30" s="8">
        <f t="shared" si="9"/>
        <v>16818.181818181816</v>
      </c>
      <c r="AK30" s="8">
        <f t="shared" si="10"/>
        <v>9666.6666666666661</v>
      </c>
      <c r="AL30" s="8">
        <f t="shared" si="11"/>
        <v>42000</v>
      </c>
    </row>
    <row r="31" spans="2:38" x14ac:dyDescent="0.15">
      <c r="B31" s="9">
        <v>2</v>
      </c>
      <c r="C31" s="9">
        <v>3</v>
      </c>
      <c r="D31" s="9">
        <v>3</v>
      </c>
      <c r="J31" s="8"/>
      <c r="K31" s="8"/>
      <c r="L31" s="8"/>
      <c r="M31" s="8">
        <v>6</v>
      </c>
      <c r="N31" s="8"/>
      <c r="P31" s="8"/>
      <c r="Q31" s="8"/>
      <c r="R31" s="8"/>
      <c r="S31" s="8">
        <v>1</v>
      </c>
      <c r="T31" s="8"/>
      <c r="V31" s="8">
        <v>46</v>
      </c>
      <c r="W31" s="8">
        <f>INDEX(节奏总纲!Q:Q,MATCH(V31,节奏总纲!O:O,0))</f>
        <v>20.310154733549314</v>
      </c>
      <c r="X31" s="8">
        <f t="shared" si="15"/>
        <v>20.310154733549314</v>
      </c>
      <c r="Z31" s="8">
        <f t="shared" si="13"/>
        <v>0</v>
      </c>
      <c r="AA31" s="8">
        <f t="shared" si="13"/>
        <v>0</v>
      </c>
      <c r="AB31" s="8">
        <f t="shared" si="13"/>
        <v>0</v>
      </c>
      <c r="AC31" s="8">
        <f t="shared" si="13"/>
        <v>18</v>
      </c>
      <c r="AD31" s="8">
        <f t="shared" si="13"/>
        <v>0</v>
      </c>
      <c r="AE31" s="8">
        <f t="shared" si="14"/>
        <v>45000</v>
      </c>
      <c r="AG31" s="8">
        <v>25</v>
      </c>
      <c r="AH31" s="8">
        <f t="shared" si="7"/>
        <v>7750</v>
      </c>
      <c r="AI31" s="8">
        <f t="shared" si="8"/>
        <v>20954.545454545456</v>
      </c>
      <c r="AJ31" s="8">
        <f t="shared" si="9"/>
        <v>17954.545454545456</v>
      </c>
      <c r="AK31" s="8">
        <f t="shared" si="10"/>
        <v>10333.333333333334</v>
      </c>
      <c r="AL31" s="8">
        <f t="shared" si="11"/>
        <v>45000</v>
      </c>
    </row>
    <row r="32" spans="2:38" x14ac:dyDescent="0.15">
      <c r="J32" s="8"/>
      <c r="K32" s="8"/>
      <c r="L32" s="8"/>
      <c r="M32" s="8">
        <v>6</v>
      </c>
      <c r="N32" s="8"/>
      <c r="P32" s="8"/>
      <c r="Q32" s="8"/>
      <c r="R32" s="8"/>
      <c r="S32" s="8">
        <v>3</v>
      </c>
      <c r="T32" s="8"/>
      <c r="V32" s="8">
        <v>58</v>
      </c>
      <c r="W32" s="8">
        <f>INDEX(节奏总纲!Q:Q,MATCH(V32,节奏总纲!O:O,0))</f>
        <v>47.459995750595695</v>
      </c>
      <c r="X32" s="8">
        <f t="shared" si="15"/>
        <v>47.459995750595695</v>
      </c>
      <c r="Z32" s="8">
        <f t="shared" si="13"/>
        <v>0</v>
      </c>
      <c r="AA32" s="8">
        <f t="shared" si="13"/>
        <v>0</v>
      </c>
      <c r="AB32" s="8">
        <f t="shared" si="13"/>
        <v>0</v>
      </c>
      <c r="AC32" s="8">
        <f t="shared" si="13"/>
        <v>30</v>
      </c>
      <c r="AD32" s="8">
        <f t="shared" si="13"/>
        <v>0</v>
      </c>
      <c r="AE32" s="8">
        <f t="shared" si="14"/>
        <v>75000</v>
      </c>
      <c r="AG32" s="8">
        <v>26</v>
      </c>
      <c r="AH32" s="8">
        <f t="shared" si="7"/>
        <v>8300</v>
      </c>
      <c r="AI32" s="8">
        <f t="shared" si="8"/>
        <v>22363.636363636364</v>
      </c>
      <c r="AJ32" s="8">
        <f t="shared" si="9"/>
        <v>19090.909090909088</v>
      </c>
      <c r="AK32" s="8">
        <f t="shared" si="10"/>
        <v>11000</v>
      </c>
      <c r="AL32" s="8">
        <f t="shared" si="11"/>
        <v>48000</v>
      </c>
    </row>
    <row r="33" spans="2:38" x14ac:dyDescent="0.15">
      <c r="J33" s="8"/>
      <c r="K33" s="8"/>
      <c r="L33" s="8"/>
      <c r="M33" s="8">
        <v>4</v>
      </c>
      <c r="N33" s="8"/>
      <c r="P33" s="8"/>
      <c r="Q33" s="8"/>
      <c r="R33" s="8"/>
      <c r="S33" s="8">
        <v>6</v>
      </c>
      <c r="T33" s="8"/>
      <c r="V33" s="8">
        <v>67</v>
      </c>
      <c r="W33" s="8">
        <f>INDEX(节奏总纲!Q:Q,MATCH(V33,节奏总纲!O:O,0))</f>
        <v>89.469161720823394</v>
      </c>
      <c r="X33" s="8">
        <f t="shared" si="15"/>
        <v>89.469161720823394</v>
      </c>
      <c r="Z33" s="8">
        <f t="shared" si="13"/>
        <v>0</v>
      </c>
      <c r="AA33" s="8">
        <f t="shared" si="13"/>
        <v>0</v>
      </c>
      <c r="AB33" s="8">
        <f t="shared" si="13"/>
        <v>0</v>
      </c>
      <c r="AC33" s="8">
        <f t="shared" si="13"/>
        <v>32</v>
      </c>
      <c r="AD33" s="8">
        <f t="shared" si="13"/>
        <v>0</v>
      </c>
      <c r="AE33" s="8">
        <f t="shared" si="14"/>
        <v>80000</v>
      </c>
      <c r="AG33" s="8">
        <v>27</v>
      </c>
      <c r="AH33" s="8">
        <f t="shared" si="7"/>
        <v>8850</v>
      </c>
      <c r="AI33" s="8">
        <f t="shared" si="8"/>
        <v>23772.727272727272</v>
      </c>
      <c r="AJ33" s="8">
        <f t="shared" si="9"/>
        <v>20227.272727272728</v>
      </c>
      <c r="AK33" s="8">
        <f t="shared" si="10"/>
        <v>11666.666666666666</v>
      </c>
      <c r="AL33" s="8">
        <f t="shared" si="11"/>
        <v>51000</v>
      </c>
    </row>
    <row r="34" spans="2:38" x14ac:dyDescent="0.15">
      <c r="B34" s="9" t="s">
        <v>89</v>
      </c>
      <c r="C34" s="9" t="s">
        <v>80</v>
      </c>
      <c r="D34" s="9" t="s">
        <v>77</v>
      </c>
      <c r="E34" s="9" t="s">
        <v>78</v>
      </c>
      <c r="F34" s="9" t="s">
        <v>79</v>
      </c>
      <c r="G34" s="9" t="s">
        <v>81</v>
      </c>
      <c r="J34" s="8"/>
      <c r="K34" s="8"/>
      <c r="L34" s="8"/>
      <c r="M34" s="8">
        <v>5</v>
      </c>
      <c r="N34" s="8">
        <v>1</v>
      </c>
      <c r="P34" s="8"/>
      <c r="Q34" s="8"/>
      <c r="R34" s="8"/>
      <c r="S34" s="8">
        <v>6</v>
      </c>
      <c r="T34" s="8">
        <v>0</v>
      </c>
      <c r="V34" s="8">
        <v>68</v>
      </c>
      <c r="W34" s="8">
        <f>INDEX(节奏总纲!Q:Q,MATCH(V34,节奏总纲!O:O,0))</f>
        <v>95.831563690032169</v>
      </c>
      <c r="X34" s="8">
        <f t="shared" si="15"/>
        <v>95.831563690032169</v>
      </c>
      <c r="Z34" s="8">
        <f t="shared" si="13"/>
        <v>0</v>
      </c>
      <c r="AA34" s="8">
        <f t="shared" si="13"/>
        <v>0</v>
      </c>
      <c r="AB34" s="8">
        <f t="shared" si="13"/>
        <v>0</v>
      </c>
      <c r="AC34" s="8">
        <f t="shared" si="13"/>
        <v>40</v>
      </c>
      <c r="AD34" s="8">
        <f t="shared" si="13"/>
        <v>2</v>
      </c>
      <c r="AE34" s="8">
        <f t="shared" si="14"/>
        <v>150000</v>
      </c>
      <c r="AG34" s="8">
        <v>28</v>
      </c>
      <c r="AH34" s="8">
        <f t="shared" si="7"/>
        <v>9400</v>
      </c>
      <c r="AI34" s="8">
        <f t="shared" si="8"/>
        <v>25181.81818181818</v>
      </c>
      <c r="AJ34" s="8">
        <f t="shared" si="9"/>
        <v>21363.63636363636</v>
      </c>
      <c r="AK34" s="8">
        <f t="shared" si="10"/>
        <v>12333.333333333332</v>
      </c>
      <c r="AL34" s="8">
        <f t="shared" si="11"/>
        <v>54000</v>
      </c>
    </row>
    <row r="35" spans="2:38" x14ac:dyDescent="0.15">
      <c r="B35" s="9" t="s">
        <v>90</v>
      </c>
      <c r="C35" s="9">
        <v>50</v>
      </c>
      <c r="D35" s="9">
        <v>100</v>
      </c>
      <c r="E35" s="9">
        <v>500</v>
      </c>
      <c r="F35" s="9">
        <v>2500</v>
      </c>
      <c r="G35" s="9">
        <v>25000</v>
      </c>
      <c r="J35" s="8"/>
      <c r="K35" s="8"/>
      <c r="L35" s="8"/>
      <c r="M35" s="8"/>
      <c r="N35" s="8">
        <v>2</v>
      </c>
      <c r="P35" s="8"/>
      <c r="Q35" s="8"/>
      <c r="R35" s="8"/>
      <c r="S35" s="8"/>
      <c r="T35" s="8">
        <v>0</v>
      </c>
      <c r="V35" s="8">
        <v>75</v>
      </c>
      <c r="W35" s="8">
        <f>INDEX(节奏总纲!Q:Q,MATCH(V35,节奏总纲!O:O,0))</f>
        <v>155.75272949314578</v>
      </c>
      <c r="X35" s="8">
        <f t="shared" si="15"/>
        <v>155.75272949314578</v>
      </c>
      <c r="Z35" s="8">
        <f t="shared" ref="Z35:AD39" si="16">J35*INDEX($D$19:$D$26,P35+1,1)</f>
        <v>0</v>
      </c>
      <c r="AA35" s="8">
        <f t="shared" si="16"/>
        <v>0</v>
      </c>
      <c r="AB35" s="8">
        <f t="shared" si="16"/>
        <v>0</v>
      </c>
      <c r="AC35" s="8">
        <f t="shared" si="16"/>
        <v>0</v>
      </c>
      <c r="AD35" s="8">
        <f t="shared" si="16"/>
        <v>2</v>
      </c>
      <c r="AE35" s="8">
        <f t="shared" si="14"/>
        <v>50000</v>
      </c>
      <c r="AG35" s="8">
        <v>29</v>
      </c>
      <c r="AH35" s="8">
        <f t="shared" si="7"/>
        <v>9950</v>
      </c>
      <c r="AI35" s="8">
        <f t="shared" si="8"/>
        <v>26590.909090909088</v>
      </c>
      <c r="AJ35" s="8">
        <f t="shared" si="9"/>
        <v>22500</v>
      </c>
      <c r="AK35" s="8">
        <f t="shared" si="10"/>
        <v>13000</v>
      </c>
      <c r="AL35" s="8">
        <f t="shared" si="11"/>
        <v>57000</v>
      </c>
    </row>
    <row r="36" spans="2:38" x14ac:dyDescent="0.15">
      <c r="J36" s="8"/>
      <c r="K36" s="8"/>
      <c r="L36" s="8"/>
      <c r="M36" s="8"/>
      <c r="N36" s="8">
        <v>3</v>
      </c>
      <c r="P36" s="8"/>
      <c r="Q36" s="8"/>
      <c r="R36" s="8"/>
      <c r="S36" s="8"/>
      <c r="T36" s="8">
        <v>0</v>
      </c>
      <c r="V36" s="8">
        <v>80</v>
      </c>
      <c r="W36" s="8">
        <f>INDEX(节奏总纲!Q:Q,MATCH(V36,节奏总纲!O:O,0))</f>
        <v>221.08500000000001</v>
      </c>
      <c r="X36" s="8">
        <f t="shared" si="15"/>
        <v>221.08500000000001</v>
      </c>
      <c r="Z36" s="8">
        <f t="shared" si="16"/>
        <v>0</v>
      </c>
      <c r="AA36" s="8">
        <f t="shared" si="16"/>
        <v>0</v>
      </c>
      <c r="AB36" s="8">
        <f t="shared" si="16"/>
        <v>0</v>
      </c>
      <c r="AC36" s="8">
        <f t="shared" si="16"/>
        <v>0</v>
      </c>
      <c r="AD36" s="8">
        <f t="shared" si="16"/>
        <v>3</v>
      </c>
      <c r="AE36" s="8">
        <f t="shared" si="14"/>
        <v>75000</v>
      </c>
      <c r="AG36" s="8">
        <v>30</v>
      </c>
      <c r="AH36" s="8">
        <f t="shared" si="7"/>
        <v>10500</v>
      </c>
      <c r="AI36" s="8">
        <f t="shared" si="8"/>
        <v>28000</v>
      </c>
      <c r="AJ36" s="8">
        <f t="shared" si="9"/>
        <v>23111.111111111109</v>
      </c>
      <c r="AK36" s="8">
        <f t="shared" si="10"/>
        <v>13666.666666666666</v>
      </c>
      <c r="AL36" s="8">
        <f t="shared" si="11"/>
        <v>60000</v>
      </c>
    </row>
    <row r="37" spans="2:38" x14ac:dyDescent="0.15">
      <c r="J37" s="8"/>
      <c r="K37" s="8"/>
      <c r="L37" s="8"/>
      <c r="M37" s="8"/>
      <c r="N37" s="8">
        <v>4</v>
      </c>
      <c r="P37" s="8"/>
      <c r="Q37" s="8"/>
      <c r="R37" s="8"/>
      <c r="S37" s="8"/>
      <c r="T37" s="8">
        <v>0</v>
      </c>
      <c r="V37" s="8">
        <v>84</v>
      </c>
      <c r="W37" s="8">
        <f>INDEX(节奏总纲!Q:Q,MATCH(V37,节奏总纲!O:O,0))</f>
        <v>291.2594729565181</v>
      </c>
      <c r="X37" s="8">
        <f t="shared" si="15"/>
        <v>291.2594729565181</v>
      </c>
      <c r="Z37" s="8">
        <f t="shared" si="16"/>
        <v>0</v>
      </c>
      <c r="AA37" s="8">
        <f t="shared" si="16"/>
        <v>0</v>
      </c>
      <c r="AB37" s="8">
        <f t="shared" si="16"/>
        <v>0</v>
      </c>
      <c r="AC37" s="8">
        <f t="shared" si="16"/>
        <v>0</v>
      </c>
      <c r="AD37" s="8">
        <f t="shared" si="16"/>
        <v>4</v>
      </c>
      <c r="AE37" s="8">
        <f t="shared" si="14"/>
        <v>100000</v>
      </c>
      <c r="AG37" s="8">
        <v>31</v>
      </c>
      <c r="AH37" s="8">
        <f t="shared" si="7"/>
        <v>11300</v>
      </c>
      <c r="AI37" s="8">
        <f t="shared" si="8"/>
        <v>28250</v>
      </c>
      <c r="AJ37" s="8">
        <f t="shared" si="9"/>
        <v>23722.222222222223</v>
      </c>
      <c r="AK37" s="8">
        <f t="shared" si="10"/>
        <v>14333.333333333332</v>
      </c>
      <c r="AL37" s="8">
        <f t="shared" si="11"/>
        <v>62750</v>
      </c>
    </row>
    <row r="38" spans="2:38" x14ac:dyDescent="0.15">
      <c r="J38" s="8"/>
      <c r="K38" s="8"/>
      <c r="L38" s="8"/>
      <c r="M38" s="8"/>
      <c r="N38" s="8">
        <v>5</v>
      </c>
      <c r="P38" s="8"/>
      <c r="Q38" s="8"/>
      <c r="R38" s="8"/>
      <c r="S38" s="8"/>
      <c r="T38" s="8">
        <v>0</v>
      </c>
      <c r="V38" s="8">
        <v>88</v>
      </c>
      <c r="W38" s="8">
        <f>INDEX(节奏总纲!Q:Q,MATCH(V38,节奏总纲!O:O,0))</f>
        <v>384.7733778502689</v>
      </c>
      <c r="X38" s="8">
        <f t="shared" si="15"/>
        <v>384.7733778502689</v>
      </c>
      <c r="Z38" s="8">
        <f t="shared" si="16"/>
        <v>0</v>
      </c>
      <c r="AA38" s="8">
        <f t="shared" si="16"/>
        <v>0</v>
      </c>
      <c r="AB38" s="8">
        <f t="shared" si="16"/>
        <v>0</v>
      </c>
      <c r="AC38" s="8">
        <f t="shared" si="16"/>
        <v>0</v>
      </c>
      <c r="AD38" s="8">
        <f t="shared" si="16"/>
        <v>5</v>
      </c>
      <c r="AE38" s="8">
        <f t="shared" si="14"/>
        <v>125000</v>
      </c>
      <c r="AG38" s="8">
        <v>32</v>
      </c>
      <c r="AH38" s="8">
        <f t="shared" si="7"/>
        <v>12100</v>
      </c>
      <c r="AI38" s="8">
        <f t="shared" si="8"/>
        <v>28500</v>
      </c>
      <c r="AJ38" s="8">
        <f t="shared" si="9"/>
        <v>24333.333333333332</v>
      </c>
      <c r="AK38" s="8">
        <f t="shared" si="10"/>
        <v>15000</v>
      </c>
      <c r="AL38" s="8">
        <f t="shared" si="11"/>
        <v>65500</v>
      </c>
    </row>
    <row r="39" spans="2:38" x14ac:dyDescent="0.15">
      <c r="G39" s="2"/>
      <c r="J39" s="8"/>
      <c r="K39" s="8"/>
      <c r="L39" s="8"/>
      <c r="M39" s="8"/>
      <c r="N39" s="8">
        <v>6</v>
      </c>
      <c r="P39" s="8"/>
      <c r="Q39" s="8"/>
      <c r="R39" s="8"/>
      <c r="S39" s="8"/>
      <c r="T39" s="8">
        <v>0</v>
      </c>
      <c r="V39" s="8">
        <v>91</v>
      </c>
      <c r="W39" s="8">
        <f>INDEX(节奏总纲!Q:Q,MATCH(V39,节奏总纲!O:O,0))</f>
        <v>469.6391461906523</v>
      </c>
      <c r="X39" s="8">
        <f t="shared" si="15"/>
        <v>469.6391461906523</v>
      </c>
      <c r="Z39" s="8">
        <f t="shared" si="16"/>
        <v>0</v>
      </c>
      <c r="AA39" s="8">
        <f t="shared" si="16"/>
        <v>0</v>
      </c>
      <c r="AB39" s="8">
        <f t="shared" si="16"/>
        <v>0</v>
      </c>
      <c r="AC39" s="8">
        <f t="shared" si="16"/>
        <v>0</v>
      </c>
      <c r="AD39" s="8">
        <f t="shared" si="16"/>
        <v>6</v>
      </c>
      <c r="AE39" s="8">
        <f t="shared" si="14"/>
        <v>150000</v>
      </c>
      <c r="AG39" s="8">
        <v>33</v>
      </c>
      <c r="AH39" s="8">
        <f t="shared" si="7"/>
        <v>12900</v>
      </c>
      <c r="AI39" s="8">
        <f t="shared" si="8"/>
        <v>28750</v>
      </c>
      <c r="AJ39" s="8">
        <f t="shared" si="9"/>
        <v>24944.444444444445</v>
      </c>
      <c r="AK39" s="8">
        <f t="shared" si="10"/>
        <v>17142.857142857141</v>
      </c>
      <c r="AL39" s="8">
        <f t="shared" si="11"/>
        <v>68250</v>
      </c>
    </row>
    <row r="40" spans="2:38" x14ac:dyDescent="0.15">
      <c r="G40" s="2"/>
      <c r="AG40" s="8">
        <v>34</v>
      </c>
      <c r="AH40" s="8">
        <f t="shared" si="7"/>
        <v>13700</v>
      </c>
      <c r="AI40" s="8">
        <f t="shared" si="8"/>
        <v>29000</v>
      </c>
      <c r="AJ40" s="8">
        <f t="shared" si="9"/>
        <v>25555.555555555555</v>
      </c>
      <c r="AK40" s="8">
        <f t="shared" si="10"/>
        <v>19285.714285714286</v>
      </c>
      <c r="AL40" s="8">
        <f t="shared" si="11"/>
        <v>71000</v>
      </c>
    </row>
    <row r="41" spans="2:38" x14ac:dyDescent="0.15">
      <c r="G41" s="2"/>
      <c r="J41" s="57" t="s">
        <v>86</v>
      </c>
      <c r="K41" s="57"/>
      <c r="L41" s="57"/>
      <c r="M41" s="57"/>
      <c r="N41" s="57"/>
      <c r="P41" s="57" t="s">
        <v>87</v>
      </c>
      <c r="Q41" s="57"/>
      <c r="R41" s="57"/>
      <c r="S41" s="57"/>
      <c r="T41" s="57"/>
      <c r="Z41" s="57" t="s">
        <v>98</v>
      </c>
      <c r="AA41" s="57"/>
      <c r="AB41" s="57"/>
      <c r="AC41" s="57"/>
      <c r="AD41" s="57"/>
      <c r="AE41" s="10"/>
      <c r="AG41" s="8">
        <v>35</v>
      </c>
      <c r="AH41" s="8">
        <f t="shared" si="7"/>
        <v>14500</v>
      </c>
      <c r="AI41" s="8">
        <f t="shared" si="8"/>
        <v>29250</v>
      </c>
      <c r="AJ41" s="8">
        <f t="shared" si="9"/>
        <v>26166.666666666668</v>
      </c>
      <c r="AK41" s="8">
        <f t="shared" si="10"/>
        <v>21428.571428571428</v>
      </c>
      <c r="AL41" s="8">
        <f t="shared" si="11"/>
        <v>73750</v>
      </c>
    </row>
    <row r="42" spans="2:38" x14ac:dyDescent="0.15">
      <c r="G42" s="2"/>
      <c r="I42" s="4" t="s">
        <v>95</v>
      </c>
      <c r="J42" s="8" t="s">
        <v>82</v>
      </c>
      <c r="K42" s="8" t="s">
        <v>83</v>
      </c>
      <c r="L42" s="8" t="s">
        <v>84</v>
      </c>
      <c r="M42" s="8" t="s">
        <v>0</v>
      </c>
      <c r="N42" s="8" t="s">
        <v>85</v>
      </c>
      <c r="P42" s="8" t="s">
        <v>82</v>
      </c>
      <c r="Q42" s="8" t="s">
        <v>83</v>
      </c>
      <c r="R42" s="8" t="s">
        <v>84</v>
      </c>
      <c r="S42" s="8" t="s">
        <v>0</v>
      </c>
      <c r="T42" s="8" t="s">
        <v>85</v>
      </c>
      <c r="V42" s="8" t="s">
        <v>99</v>
      </c>
      <c r="W42" s="8" t="s">
        <v>88</v>
      </c>
      <c r="X42" s="8" t="s">
        <v>10</v>
      </c>
      <c r="Z42" s="8" t="s">
        <v>82</v>
      </c>
      <c r="AA42" s="8" t="s">
        <v>83</v>
      </c>
      <c r="AB42" s="8" t="s">
        <v>84</v>
      </c>
      <c r="AC42" s="8" t="s">
        <v>0</v>
      </c>
      <c r="AD42" s="8" t="s">
        <v>85</v>
      </c>
      <c r="AE42" s="8" t="s">
        <v>91</v>
      </c>
      <c r="AG42" s="8">
        <v>36</v>
      </c>
      <c r="AH42" s="8">
        <f t="shared" si="7"/>
        <v>14666.666666666666</v>
      </c>
      <c r="AI42" s="8">
        <f t="shared" si="8"/>
        <v>29500</v>
      </c>
      <c r="AJ42" s="8">
        <f t="shared" si="9"/>
        <v>26777.777777777777</v>
      </c>
      <c r="AK42" s="8">
        <f t="shared" si="10"/>
        <v>23571.428571428572</v>
      </c>
      <c r="AL42" s="8">
        <f t="shared" si="11"/>
        <v>76500</v>
      </c>
    </row>
    <row r="43" spans="2:38" x14ac:dyDescent="0.15">
      <c r="G43" s="2"/>
      <c r="J43" s="8"/>
      <c r="K43" s="8">
        <v>3</v>
      </c>
      <c r="L43" s="8">
        <v>3</v>
      </c>
      <c r="M43" s="8"/>
      <c r="N43" s="8"/>
      <c r="P43" s="8"/>
      <c r="Q43" s="8">
        <v>0</v>
      </c>
      <c r="R43" s="8">
        <v>0</v>
      </c>
      <c r="S43" s="8"/>
      <c r="T43" s="8"/>
      <c r="V43" s="8">
        <v>8</v>
      </c>
      <c r="W43" s="8">
        <f>INDEX(节奏总纲!R:R,MATCH(V43,节奏总纲!O:O,0))</f>
        <v>0.50550507844857251</v>
      </c>
      <c r="X43" s="8">
        <f>W43</f>
        <v>0.50550507844857251</v>
      </c>
      <c r="Z43" s="8">
        <f t="shared" ref="Z43:Z54" si="17">J43*INDEX($D$20:$D$26,P43+1,1)</f>
        <v>0</v>
      </c>
      <c r="AA43" s="8">
        <f t="shared" ref="AA43:AA54" si="18">K43*INDEX($D$20:$D$26,Q43+1,1)</f>
        <v>6</v>
      </c>
      <c r="AB43" s="8">
        <f t="shared" ref="AB43:AB54" si="19">L43*INDEX($D$20:$D$26,R43+1,1)</f>
        <v>6</v>
      </c>
      <c r="AC43" s="8">
        <f t="shared" ref="AC43:AC54" si="20">M43*INDEX($D$20:$D$26,S43+1,1)</f>
        <v>0</v>
      </c>
      <c r="AD43" s="8">
        <f t="shared" ref="AD43:AD54" si="21">N43*INDEX($D$20:$D$26,T43+1,1)</f>
        <v>0</v>
      </c>
      <c r="AE43" s="8">
        <f t="shared" ref="AE43:AE54" si="22">SUMPRODUCT(Z43:AD43,$C$35:$G$35)</f>
        <v>3600</v>
      </c>
      <c r="AG43" s="8">
        <v>37</v>
      </c>
      <c r="AH43" s="8">
        <f t="shared" si="7"/>
        <v>14833.333333333334</v>
      </c>
      <c r="AI43" s="8">
        <f t="shared" si="8"/>
        <v>29750</v>
      </c>
      <c r="AJ43" s="8">
        <f t="shared" si="9"/>
        <v>27388.888888888891</v>
      </c>
      <c r="AK43" s="8">
        <f t="shared" si="10"/>
        <v>25714.285714285714</v>
      </c>
      <c r="AL43" s="8">
        <f t="shared" si="11"/>
        <v>79250</v>
      </c>
    </row>
    <row r="44" spans="2:38" x14ac:dyDescent="0.15">
      <c r="G44" s="2"/>
      <c r="J44" s="8"/>
      <c r="K44" s="8"/>
      <c r="L44" s="8">
        <v>5</v>
      </c>
      <c r="M44" s="8">
        <v>1</v>
      </c>
      <c r="N44" s="8"/>
      <c r="P44" s="8"/>
      <c r="Q44" s="8"/>
      <c r="R44" s="8">
        <v>0</v>
      </c>
      <c r="S44" s="8">
        <v>0</v>
      </c>
      <c r="T44" s="8"/>
      <c r="V44" s="8">
        <v>18</v>
      </c>
      <c r="W44" s="8">
        <f>INDEX(节奏总纲!R:R,MATCH(V44,节奏总纲!O:O,0))</f>
        <v>1.7690655458445907</v>
      </c>
      <c r="X44" s="8">
        <f>W44-W43</f>
        <v>1.2635604673960183</v>
      </c>
      <c r="Z44" s="8">
        <f t="shared" si="17"/>
        <v>0</v>
      </c>
      <c r="AA44" s="8">
        <f t="shared" si="18"/>
        <v>0</v>
      </c>
      <c r="AB44" s="8">
        <f t="shared" si="19"/>
        <v>10</v>
      </c>
      <c r="AC44" s="8">
        <f t="shared" si="20"/>
        <v>2</v>
      </c>
      <c r="AD44" s="8">
        <f t="shared" si="21"/>
        <v>0</v>
      </c>
      <c r="AE44" s="8">
        <f t="shared" si="22"/>
        <v>10000</v>
      </c>
      <c r="AG44" s="8">
        <v>38</v>
      </c>
      <c r="AH44" s="8">
        <f t="shared" si="7"/>
        <v>15000</v>
      </c>
      <c r="AI44" s="8">
        <f t="shared" si="8"/>
        <v>30000</v>
      </c>
      <c r="AJ44" s="8">
        <f t="shared" si="9"/>
        <v>28000</v>
      </c>
      <c r="AK44" s="8">
        <f t="shared" si="10"/>
        <v>27857.142857142855</v>
      </c>
      <c r="AL44" s="8">
        <f t="shared" si="11"/>
        <v>82000</v>
      </c>
    </row>
    <row r="45" spans="2:38" x14ac:dyDescent="0.15">
      <c r="G45" s="2"/>
      <c r="J45" s="8"/>
      <c r="K45" s="8"/>
      <c r="L45" s="8">
        <v>3</v>
      </c>
      <c r="M45" s="8">
        <v>3</v>
      </c>
      <c r="N45" s="8"/>
      <c r="P45" s="8"/>
      <c r="Q45" s="8"/>
      <c r="R45" s="8">
        <v>3</v>
      </c>
      <c r="S45" s="8">
        <v>0</v>
      </c>
      <c r="T45" s="8"/>
      <c r="V45" s="8">
        <v>29</v>
      </c>
      <c r="W45" s="8">
        <f>INDEX(节奏总纲!R:R,MATCH(V45,节奏总纲!O:O,0))</f>
        <v>4.6510378992858623</v>
      </c>
      <c r="X45" s="8">
        <f t="shared" ref="X45:X54" si="23">W45-W44</f>
        <v>2.8819723534412716</v>
      </c>
      <c r="Z45" s="8">
        <f t="shared" si="17"/>
        <v>0</v>
      </c>
      <c r="AA45" s="8">
        <f t="shared" si="18"/>
        <v>0</v>
      </c>
      <c r="AB45" s="8">
        <f t="shared" si="19"/>
        <v>15</v>
      </c>
      <c r="AC45" s="8">
        <f t="shared" si="20"/>
        <v>6</v>
      </c>
      <c r="AD45" s="8">
        <f t="shared" si="21"/>
        <v>0</v>
      </c>
      <c r="AE45" s="8">
        <f t="shared" si="22"/>
        <v>22500</v>
      </c>
      <c r="AG45" s="8">
        <v>39</v>
      </c>
      <c r="AH45" s="8">
        <f t="shared" si="7"/>
        <v>16875</v>
      </c>
      <c r="AI45" s="8">
        <f t="shared" si="8"/>
        <v>31875</v>
      </c>
      <c r="AJ45" s="8">
        <f t="shared" si="9"/>
        <v>28285.714285714286</v>
      </c>
      <c r="AK45" s="8">
        <f t="shared" si="10"/>
        <v>30000</v>
      </c>
      <c r="AL45" s="8">
        <f t="shared" si="11"/>
        <v>84750</v>
      </c>
    </row>
    <row r="46" spans="2:38" x14ac:dyDescent="0.15">
      <c r="J46" s="8"/>
      <c r="K46" s="8"/>
      <c r="L46" s="8">
        <v>1</v>
      </c>
      <c r="M46" s="8">
        <v>5</v>
      </c>
      <c r="N46" s="8"/>
      <c r="P46" s="8"/>
      <c r="Q46" s="8"/>
      <c r="R46" s="8">
        <v>4</v>
      </c>
      <c r="S46" s="8">
        <v>0</v>
      </c>
      <c r="T46" s="8"/>
      <c r="V46" s="8">
        <v>38</v>
      </c>
      <c r="W46" s="8">
        <f>INDEX(节奏总纲!R:R,MATCH(V46,节奏总纲!O:O,0))</f>
        <v>9.3190855363815395</v>
      </c>
      <c r="X46" s="8">
        <f t="shared" si="23"/>
        <v>4.6680476370956772</v>
      </c>
      <c r="Z46" s="8">
        <f t="shared" si="17"/>
        <v>0</v>
      </c>
      <c r="AA46" s="8">
        <f t="shared" si="18"/>
        <v>0</v>
      </c>
      <c r="AB46" s="8">
        <f t="shared" si="19"/>
        <v>6</v>
      </c>
      <c r="AC46" s="8">
        <f t="shared" si="20"/>
        <v>10</v>
      </c>
      <c r="AD46" s="8">
        <f t="shared" si="21"/>
        <v>0</v>
      </c>
      <c r="AE46" s="8">
        <f t="shared" si="22"/>
        <v>28000</v>
      </c>
      <c r="AG46" s="8">
        <v>40</v>
      </c>
      <c r="AH46" s="8">
        <f t="shared" si="7"/>
        <v>18750</v>
      </c>
      <c r="AI46" s="8">
        <f t="shared" si="8"/>
        <v>33750</v>
      </c>
      <c r="AJ46" s="8">
        <f t="shared" si="9"/>
        <v>28571.428571428572</v>
      </c>
      <c r="AK46" s="8">
        <f t="shared" si="10"/>
        <v>34285.714285714283</v>
      </c>
      <c r="AL46" s="8">
        <f t="shared" si="11"/>
        <v>87500</v>
      </c>
    </row>
    <row r="47" spans="2:38" x14ac:dyDescent="0.15">
      <c r="J47" s="8"/>
      <c r="K47" s="8"/>
      <c r="L47" s="8"/>
      <c r="M47" s="8">
        <v>6</v>
      </c>
      <c r="N47" s="8"/>
      <c r="P47" s="8"/>
      <c r="Q47" s="8"/>
      <c r="R47" s="8"/>
      <c r="S47" s="8">
        <v>0</v>
      </c>
      <c r="T47" s="8"/>
      <c r="V47" s="8">
        <v>45</v>
      </c>
      <c r="W47" s="8">
        <f>INDEX(节奏总纲!R:R,MATCH(V47,节奏总纲!O:O,0))</f>
        <v>15.604181364035009</v>
      </c>
      <c r="X47" s="8">
        <f t="shared" si="23"/>
        <v>6.2850958276534694</v>
      </c>
      <c r="Z47" s="8">
        <f t="shared" si="17"/>
        <v>0</v>
      </c>
      <c r="AA47" s="8">
        <f t="shared" si="18"/>
        <v>0</v>
      </c>
      <c r="AB47" s="8">
        <f t="shared" si="19"/>
        <v>0</v>
      </c>
      <c r="AC47" s="8">
        <f t="shared" si="20"/>
        <v>12</v>
      </c>
      <c r="AD47" s="8">
        <f t="shared" si="21"/>
        <v>0</v>
      </c>
      <c r="AE47" s="8">
        <f t="shared" si="22"/>
        <v>30000</v>
      </c>
      <c r="AG47" s="8">
        <v>41</v>
      </c>
      <c r="AH47" s="8">
        <f t="shared" si="7"/>
        <v>20625</v>
      </c>
      <c r="AI47" s="8">
        <f t="shared" si="8"/>
        <v>35625</v>
      </c>
      <c r="AJ47" s="8">
        <f t="shared" si="9"/>
        <v>28857.142857142859</v>
      </c>
      <c r="AK47" s="8">
        <f t="shared" si="10"/>
        <v>38571.428571428572</v>
      </c>
      <c r="AL47" s="8">
        <f t="shared" si="11"/>
        <v>91500</v>
      </c>
    </row>
    <row r="48" spans="2:38" x14ac:dyDescent="0.15">
      <c r="G48" s="2"/>
      <c r="J48" s="8"/>
      <c r="K48" s="8"/>
      <c r="L48" s="8"/>
      <c r="M48" s="8">
        <v>6</v>
      </c>
      <c r="N48" s="8"/>
      <c r="P48" s="8"/>
      <c r="Q48" s="8"/>
      <c r="R48" s="8"/>
      <c r="S48" s="8">
        <v>1</v>
      </c>
      <c r="T48" s="8"/>
      <c r="V48" s="8">
        <v>52</v>
      </c>
      <c r="W48" s="8">
        <f>INDEX(节奏总纲!R:R,MATCH(V48,节奏总纲!O:O,0))</f>
        <v>25.606552544428059</v>
      </c>
      <c r="X48" s="8">
        <f t="shared" si="23"/>
        <v>10.00237118039305</v>
      </c>
      <c r="Z48" s="8">
        <f t="shared" si="17"/>
        <v>0</v>
      </c>
      <c r="AA48" s="8">
        <f t="shared" si="18"/>
        <v>0</v>
      </c>
      <c r="AB48" s="8">
        <f t="shared" si="19"/>
        <v>0</v>
      </c>
      <c r="AC48" s="8">
        <f t="shared" si="20"/>
        <v>18</v>
      </c>
      <c r="AD48" s="8">
        <f t="shared" si="21"/>
        <v>0</v>
      </c>
      <c r="AE48" s="8">
        <f t="shared" si="22"/>
        <v>45000</v>
      </c>
      <c r="AG48" s="8">
        <v>42</v>
      </c>
      <c r="AH48" s="8">
        <f t="shared" si="7"/>
        <v>22500</v>
      </c>
      <c r="AI48" s="8">
        <f t="shared" si="8"/>
        <v>37500</v>
      </c>
      <c r="AJ48" s="8">
        <f t="shared" si="9"/>
        <v>29142.857142857141</v>
      </c>
      <c r="AK48" s="8">
        <f t="shared" si="10"/>
        <v>42857.142857142855</v>
      </c>
      <c r="AL48" s="8">
        <f t="shared" si="11"/>
        <v>95500</v>
      </c>
    </row>
    <row r="49" spans="7:38" x14ac:dyDescent="0.15">
      <c r="G49" s="2"/>
      <c r="J49" s="8"/>
      <c r="K49" s="8"/>
      <c r="L49" s="8"/>
      <c r="M49" s="8">
        <v>6</v>
      </c>
      <c r="N49" s="8"/>
      <c r="P49" s="8"/>
      <c r="Q49" s="8"/>
      <c r="R49" s="8"/>
      <c r="S49" s="8">
        <v>3</v>
      </c>
      <c r="T49" s="8"/>
      <c r="V49" s="8">
        <v>58</v>
      </c>
      <c r="W49" s="8">
        <f>INDEX(节奏总纲!R:R,MATCH(V49,节奏总纲!O:O,0))</f>
        <v>38.913475879437009</v>
      </c>
      <c r="X49" s="8">
        <f t="shared" si="23"/>
        <v>13.30692333500895</v>
      </c>
      <c r="Z49" s="8">
        <f t="shared" si="17"/>
        <v>0</v>
      </c>
      <c r="AA49" s="8">
        <f t="shared" si="18"/>
        <v>0</v>
      </c>
      <c r="AB49" s="8">
        <f t="shared" si="19"/>
        <v>0</v>
      </c>
      <c r="AC49" s="8">
        <f t="shared" si="20"/>
        <v>30</v>
      </c>
      <c r="AD49" s="8">
        <f t="shared" si="21"/>
        <v>0</v>
      </c>
      <c r="AE49" s="8">
        <f t="shared" si="22"/>
        <v>75000</v>
      </c>
      <c r="AG49" s="8">
        <v>43</v>
      </c>
      <c r="AH49" s="8">
        <f t="shared" si="7"/>
        <v>24375</v>
      </c>
      <c r="AI49" s="8">
        <f t="shared" si="8"/>
        <v>39375</v>
      </c>
      <c r="AJ49" s="8">
        <f t="shared" si="9"/>
        <v>29428.571428571428</v>
      </c>
      <c r="AK49" s="8">
        <f t="shared" si="10"/>
        <v>47142.857142857145</v>
      </c>
      <c r="AL49" s="8">
        <f t="shared" si="11"/>
        <v>99500</v>
      </c>
    </row>
    <row r="50" spans="7:38" x14ac:dyDescent="0.15">
      <c r="G50" s="2"/>
      <c r="J50" s="8"/>
      <c r="K50" s="8"/>
      <c r="L50" s="8"/>
      <c r="M50" s="8">
        <v>5</v>
      </c>
      <c r="N50" s="8">
        <v>1</v>
      </c>
      <c r="P50" s="8"/>
      <c r="Q50" s="8"/>
      <c r="R50" s="8"/>
      <c r="S50" s="8">
        <v>3</v>
      </c>
      <c r="T50" s="8">
        <v>0</v>
      </c>
      <c r="V50" s="8">
        <v>63</v>
      </c>
      <c r="W50" s="8">
        <f>INDEX(节奏总纲!R:R,MATCH(V50,节奏总纲!O:O,0))</f>
        <v>55.27987808786542</v>
      </c>
      <c r="X50" s="8">
        <f t="shared" si="23"/>
        <v>16.366402208428411</v>
      </c>
      <c r="Z50" s="8">
        <f t="shared" si="17"/>
        <v>0</v>
      </c>
      <c r="AA50" s="8">
        <f t="shared" si="18"/>
        <v>0</v>
      </c>
      <c r="AB50" s="8">
        <f t="shared" si="19"/>
        <v>0</v>
      </c>
      <c r="AC50" s="8">
        <f t="shared" si="20"/>
        <v>25</v>
      </c>
      <c r="AD50" s="8">
        <f t="shared" si="21"/>
        <v>2</v>
      </c>
      <c r="AE50" s="8">
        <f t="shared" si="22"/>
        <v>112500</v>
      </c>
      <c r="AG50" s="8">
        <v>44</v>
      </c>
      <c r="AH50" s="8">
        <f t="shared" si="7"/>
        <v>26250</v>
      </c>
      <c r="AI50" s="8">
        <f t="shared" si="8"/>
        <v>41250</v>
      </c>
      <c r="AJ50" s="8">
        <f t="shared" si="9"/>
        <v>29714.285714285714</v>
      </c>
      <c r="AK50" s="8">
        <f t="shared" si="10"/>
        <v>51428.571428571428</v>
      </c>
      <c r="AL50" s="8">
        <f t="shared" si="11"/>
        <v>103500</v>
      </c>
    </row>
    <row r="51" spans="7:38" x14ac:dyDescent="0.15">
      <c r="G51" s="2"/>
      <c r="J51" s="8"/>
      <c r="K51" s="8"/>
      <c r="L51" s="8"/>
      <c r="M51" s="8">
        <v>5</v>
      </c>
      <c r="N51" s="8">
        <v>3</v>
      </c>
      <c r="P51" s="8"/>
      <c r="Q51" s="8"/>
      <c r="R51" s="8"/>
      <c r="S51" s="8">
        <v>5</v>
      </c>
      <c r="T51" s="8">
        <v>0</v>
      </c>
      <c r="V51" s="8">
        <v>69</v>
      </c>
      <c r="W51" s="8">
        <f>INDEX(节奏总纲!R:R,MATCH(V51,节奏总纲!O:O,0))</f>
        <v>83.894553114198303</v>
      </c>
      <c r="X51" s="8">
        <f t="shared" si="23"/>
        <v>28.614675026332883</v>
      </c>
      <c r="Z51" s="8">
        <f t="shared" si="17"/>
        <v>0</v>
      </c>
      <c r="AA51" s="8">
        <f t="shared" si="18"/>
        <v>0</v>
      </c>
      <c r="AB51" s="8">
        <f t="shared" si="19"/>
        <v>0</v>
      </c>
      <c r="AC51" s="8">
        <f t="shared" si="20"/>
        <v>35</v>
      </c>
      <c r="AD51" s="8">
        <f t="shared" si="21"/>
        <v>6</v>
      </c>
      <c r="AE51" s="8">
        <f t="shared" si="22"/>
        <v>237500</v>
      </c>
      <c r="AG51" s="8">
        <v>45</v>
      </c>
      <c r="AH51" s="8">
        <f t="shared" si="7"/>
        <v>28125</v>
      </c>
      <c r="AI51" s="8">
        <f t="shared" si="8"/>
        <v>43125</v>
      </c>
      <c r="AJ51" s="8">
        <f t="shared" si="9"/>
        <v>30000</v>
      </c>
      <c r="AK51" s="8">
        <f t="shared" si="10"/>
        <v>55714.28571428571</v>
      </c>
      <c r="AL51" s="8">
        <f t="shared" si="11"/>
        <v>107500</v>
      </c>
    </row>
    <row r="52" spans="7:38" x14ac:dyDescent="0.15">
      <c r="G52" s="2"/>
      <c r="J52" s="8"/>
      <c r="K52" s="8"/>
      <c r="L52" s="8"/>
      <c r="M52" s="8">
        <v>0</v>
      </c>
      <c r="N52" s="8">
        <v>6</v>
      </c>
      <c r="P52" s="8"/>
      <c r="Q52" s="8"/>
      <c r="R52" s="8"/>
      <c r="S52" s="8"/>
      <c r="T52" s="8">
        <v>0</v>
      </c>
      <c r="V52" s="8">
        <v>75</v>
      </c>
      <c r="W52" s="8">
        <f>INDEX(节奏总纲!R:R,MATCH(V52,节奏总纲!O:O,0))</f>
        <v>127.38168214210583</v>
      </c>
      <c r="X52" s="8">
        <f t="shared" si="23"/>
        <v>43.487129027907528</v>
      </c>
      <c r="Z52" s="8">
        <f t="shared" si="17"/>
        <v>0</v>
      </c>
      <c r="AA52" s="8">
        <f t="shared" si="18"/>
        <v>0</v>
      </c>
      <c r="AB52" s="8">
        <f t="shared" si="19"/>
        <v>0</v>
      </c>
      <c r="AC52" s="8">
        <f t="shared" si="20"/>
        <v>0</v>
      </c>
      <c r="AD52" s="8">
        <f t="shared" si="21"/>
        <v>12</v>
      </c>
      <c r="AE52" s="8">
        <f t="shared" si="22"/>
        <v>300000</v>
      </c>
      <c r="AG52" s="8">
        <v>46</v>
      </c>
      <c r="AH52" s="8">
        <f t="shared" si="7"/>
        <v>30000</v>
      </c>
      <c r="AI52" s="8">
        <f t="shared" si="8"/>
        <v>45000</v>
      </c>
      <c r="AJ52" s="8">
        <f t="shared" si="9"/>
        <v>32142.857142857141</v>
      </c>
      <c r="AK52" s="8">
        <f t="shared" si="10"/>
        <v>60000</v>
      </c>
      <c r="AL52" s="8">
        <f t="shared" si="11"/>
        <v>111500</v>
      </c>
    </row>
    <row r="53" spans="7:38" x14ac:dyDescent="0.15">
      <c r="G53" s="2"/>
      <c r="J53" s="8"/>
      <c r="K53" s="8"/>
      <c r="L53" s="8"/>
      <c r="M53" s="8"/>
      <c r="N53" s="8">
        <v>6</v>
      </c>
      <c r="P53" s="8"/>
      <c r="Q53" s="8"/>
      <c r="R53" s="8"/>
      <c r="S53" s="8"/>
      <c r="T53" s="8">
        <v>1</v>
      </c>
      <c r="V53" s="8">
        <v>84</v>
      </c>
      <c r="W53" s="8">
        <f>INDEX(节奏总纲!R:R,MATCH(V53,节奏总纲!O:O,0))</f>
        <v>237.27139072371298</v>
      </c>
      <c r="X53" s="8">
        <f t="shared" si="23"/>
        <v>109.88970858160715</v>
      </c>
      <c r="Z53" s="8">
        <f t="shared" si="17"/>
        <v>0</v>
      </c>
      <c r="AA53" s="8">
        <f t="shared" si="18"/>
        <v>0</v>
      </c>
      <c r="AB53" s="8">
        <f t="shared" si="19"/>
        <v>0</v>
      </c>
      <c r="AC53" s="8">
        <f t="shared" si="20"/>
        <v>0</v>
      </c>
      <c r="AD53" s="8">
        <f t="shared" si="21"/>
        <v>18</v>
      </c>
      <c r="AE53" s="8">
        <f t="shared" si="22"/>
        <v>450000</v>
      </c>
      <c r="AG53" s="8">
        <v>47</v>
      </c>
      <c r="AH53" s="8">
        <f t="shared" si="7"/>
        <v>32500</v>
      </c>
      <c r="AI53" s="8">
        <f t="shared" si="8"/>
        <v>47500</v>
      </c>
      <c r="AJ53" s="8">
        <f t="shared" si="9"/>
        <v>34285.714285714283</v>
      </c>
      <c r="AK53" s="8">
        <f t="shared" si="10"/>
        <v>65500</v>
      </c>
      <c r="AL53" s="8">
        <f t="shared" si="11"/>
        <v>115500</v>
      </c>
    </row>
    <row r="54" spans="7:38" x14ac:dyDescent="0.15">
      <c r="G54" s="2"/>
      <c r="J54" s="8"/>
      <c r="K54" s="8"/>
      <c r="L54" s="8"/>
      <c r="M54" s="8"/>
      <c r="N54" s="8">
        <v>6</v>
      </c>
      <c r="P54" s="8"/>
      <c r="Q54" s="8"/>
      <c r="R54" s="8"/>
      <c r="S54" s="8"/>
      <c r="T54" s="8">
        <v>3</v>
      </c>
      <c r="V54" s="8">
        <v>91</v>
      </c>
      <c r="W54" s="8">
        <f>INDEX(节奏总纲!R:R,MATCH(V54,节奏总纲!O:O,0))</f>
        <v>378.43910205635837</v>
      </c>
      <c r="X54" s="8">
        <f t="shared" si="23"/>
        <v>141.16771133264538</v>
      </c>
      <c r="Z54" s="8">
        <f t="shared" si="17"/>
        <v>0</v>
      </c>
      <c r="AA54" s="8">
        <f t="shared" si="18"/>
        <v>0</v>
      </c>
      <c r="AB54" s="8">
        <f t="shared" si="19"/>
        <v>0</v>
      </c>
      <c r="AC54" s="8">
        <f t="shared" si="20"/>
        <v>0</v>
      </c>
      <c r="AD54" s="8">
        <f t="shared" si="21"/>
        <v>30</v>
      </c>
      <c r="AE54" s="8">
        <f t="shared" si="22"/>
        <v>750000</v>
      </c>
      <c r="AG54" s="8">
        <v>48</v>
      </c>
      <c r="AH54" s="8">
        <f t="shared" si="7"/>
        <v>35000</v>
      </c>
      <c r="AI54" s="8">
        <f t="shared" si="8"/>
        <v>50000</v>
      </c>
      <c r="AJ54" s="8">
        <f t="shared" si="9"/>
        <v>36428.571428571428</v>
      </c>
      <c r="AK54" s="8">
        <f t="shared" si="10"/>
        <v>71000</v>
      </c>
      <c r="AL54" s="8">
        <f t="shared" si="11"/>
        <v>119500</v>
      </c>
    </row>
    <row r="55" spans="7:38" x14ac:dyDescent="0.15">
      <c r="AG55" s="8">
        <v>49</v>
      </c>
      <c r="AH55" s="8">
        <f t="shared" si="7"/>
        <v>37500</v>
      </c>
      <c r="AI55" s="8">
        <f t="shared" si="8"/>
        <v>52500</v>
      </c>
      <c r="AJ55" s="8">
        <f t="shared" si="9"/>
        <v>38571.428571428572</v>
      </c>
      <c r="AK55" s="8">
        <f t="shared" si="10"/>
        <v>76500</v>
      </c>
      <c r="AL55" s="8">
        <f t="shared" si="11"/>
        <v>123500</v>
      </c>
    </row>
    <row r="56" spans="7:38" x14ac:dyDescent="0.15">
      <c r="J56" s="57" t="s">
        <v>86</v>
      </c>
      <c r="K56" s="57"/>
      <c r="L56" s="57"/>
      <c r="M56" s="57"/>
      <c r="N56" s="57"/>
      <c r="P56" s="57" t="s">
        <v>87</v>
      </c>
      <c r="Q56" s="57"/>
      <c r="R56" s="57"/>
      <c r="S56" s="57"/>
      <c r="T56" s="57"/>
      <c r="Z56" s="57" t="s">
        <v>98</v>
      </c>
      <c r="AA56" s="57"/>
      <c r="AB56" s="57"/>
      <c r="AC56" s="57"/>
      <c r="AD56" s="57"/>
      <c r="AE56" s="10"/>
      <c r="AG56" s="8">
        <v>50</v>
      </c>
      <c r="AH56" s="8">
        <f t="shared" si="7"/>
        <v>40000</v>
      </c>
      <c r="AI56" s="8">
        <f t="shared" si="8"/>
        <v>55000</v>
      </c>
      <c r="AJ56" s="8">
        <f t="shared" si="9"/>
        <v>40714.28571428571</v>
      </c>
      <c r="AK56" s="8">
        <f t="shared" si="10"/>
        <v>82000</v>
      </c>
      <c r="AL56" s="8">
        <f t="shared" si="11"/>
        <v>127500</v>
      </c>
    </row>
    <row r="57" spans="7:38" x14ac:dyDescent="0.15">
      <c r="I57" s="4" t="s">
        <v>96</v>
      </c>
      <c r="J57" s="8" t="s">
        <v>82</v>
      </c>
      <c r="K57" s="8" t="s">
        <v>83</v>
      </c>
      <c r="L57" s="8" t="s">
        <v>84</v>
      </c>
      <c r="M57" s="8" t="s">
        <v>0</v>
      </c>
      <c r="N57" s="8" t="s">
        <v>85</v>
      </c>
      <c r="P57" s="8" t="s">
        <v>82</v>
      </c>
      <c r="Q57" s="8" t="s">
        <v>83</v>
      </c>
      <c r="R57" s="8" t="s">
        <v>84</v>
      </c>
      <c r="S57" s="8" t="s">
        <v>0</v>
      </c>
      <c r="T57" s="8" t="s">
        <v>85</v>
      </c>
      <c r="V57" s="8" t="s">
        <v>99</v>
      </c>
      <c r="W57" s="8" t="s">
        <v>88</v>
      </c>
      <c r="X57" s="8" t="s">
        <v>10</v>
      </c>
      <c r="Z57" s="8" t="s">
        <v>82</v>
      </c>
      <c r="AA57" s="8" t="s">
        <v>83</v>
      </c>
      <c r="AB57" s="8" t="s">
        <v>84</v>
      </c>
      <c r="AC57" s="8" t="s">
        <v>0</v>
      </c>
      <c r="AD57" s="8" t="s">
        <v>85</v>
      </c>
      <c r="AE57" s="8" t="s">
        <v>91</v>
      </c>
      <c r="AG57" s="8">
        <v>51</v>
      </c>
      <c r="AH57" s="8">
        <f t="shared" si="7"/>
        <v>42500</v>
      </c>
      <c r="AI57" s="8">
        <f t="shared" si="8"/>
        <v>57500</v>
      </c>
      <c r="AJ57" s="8">
        <f t="shared" si="9"/>
        <v>42857.142857142855</v>
      </c>
      <c r="AK57" s="8">
        <f t="shared" si="10"/>
        <v>87500</v>
      </c>
      <c r="AL57" s="8">
        <f t="shared" si="11"/>
        <v>130312.5</v>
      </c>
    </row>
    <row r="58" spans="7:38" x14ac:dyDescent="0.15">
      <c r="J58" s="8"/>
      <c r="K58" s="8"/>
      <c r="L58" s="8">
        <v>5</v>
      </c>
      <c r="M58" s="8">
        <v>1</v>
      </c>
      <c r="N58" s="8"/>
      <c r="P58" s="8"/>
      <c r="Q58" s="8"/>
      <c r="R58" s="8">
        <v>0</v>
      </c>
      <c r="S58" s="8">
        <v>0</v>
      </c>
      <c r="T58" s="8"/>
      <c r="V58" s="8">
        <v>10</v>
      </c>
      <c r="W58" s="8">
        <f>INDEX(节奏总纲!S:S,MATCH(V58,节奏总纲!O:O,0))</f>
        <v>0.49980000000000002</v>
      </c>
      <c r="X58" s="8">
        <f>W58</f>
        <v>0.49980000000000002</v>
      </c>
      <c r="Z58" s="8">
        <f t="shared" ref="Z58:Z68" si="24">J58*INDEX($D$19:$D$26,P58+1,1)</f>
        <v>0</v>
      </c>
      <c r="AA58" s="8">
        <f t="shared" ref="AA58:AA68" si="25">K58*INDEX($D$19:$D$26,Q58+1,1)</f>
        <v>0</v>
      </c>
      <c r="AB58" s="8">
        <f t="shared" ref="AB58:AB68" si="26">L58*INDEX($D$19:$D$26,R58+1,1)</f>
        <v>5</v>
      </c>
      <c r="AC58" s="8">
        <f t="shared" ref="AC58:AC68" si="27">M58*INDEX($D$19:$D$26,S58+1,1)</f>
        <v>1</v>
      </c>
      <c r="AD58" s="8">
        <f t="shared" ref="AD58:AD68" si="28">N58*INDEX($D$19:$D$26,T58+1,1)</f>
        <v>0</v>
      </c>
      <c r="AE58" s="8">
        <f t="shared" ref="AE58:AE68" si="29">SUMPRODUCT(Z58:AD58,$C$35:$G$35)</f>
        <v>5000</v>
      </c>
      <c r="AG58" s="8">
        <v>52</v>
      </c>
      <c r="AH58" s="8">
        <f t="shared" si="7"/>
        <v>45000</v>
      </c>
      <c r="AI58" s="8">
        <f t="shared" si="8"/>
        <v>60000</v>
      </c>
      <c r="AJ58" s="8">
        <f t="shared" si="9"/>
        <v>45000</v>
      </c>
      <c r="AK58" s="8">
        <f t="shared" si="10"/>
        <v>93214.28571428571</v>
      </c>
      <c r="AL58" s="8">
        <f t="shared" si="11"/>
        <v>133125</v>
      </c>
    </row>
    <row r="59" spans="7:38" x14ac:dyDescent="0.15">
      <c r="J59" s="8"/>
      <c r="K59" s="8"/>
      <c r="L59" s="8">
        <v>3</v>
      </c>
      <c r="M59" s="8">
        <v>3</v>
      </c>
      <c r="N59" s="8"/>
      <c r="P59" s="8"/>
      <c r="Q59" s="8"/>
      <c r="R59" s="8">
        <v>0</v>
      </c>
      <c r="S59" s="8">
        <v>0</v>
      </c>
      <c r="T59" s="8"/>
      <c r="V59" s="8">
        <v>23</v>
      </c>
      <c r="W59" s="8">
        <f>INDEX(节奏总纲!T:T,MATCH(V59,节奏总纲!O:O,0))</f>
        <v>1.1608900698697047</v>
      </c>
      <c r="X59" s="8">
        <f>W59-W58</f>
        <v>0.66109006986970464</v>
      </c>
      <c r="Z59" s="8">
        <f t="shared" si="24"/>
        <v>0</v>
      </c>
      <c r="AA59" s="8">
        <f t="shared" si="25"/>
        <v>0</v>
      </c>
      <c r="AB59" s="8">
        <f t="shared" si="26"/>
        <v>3</v>
      </c>
      <c r="AC59" s="8">
        <f t="shared" si="27"/>
        <v>3</v>
      </c>
      <c r="AD59" s="8">
        <f t="shared" si="28"/>
        <v>0</v>
      </c>
      <c r="AE59" s="8">
        <f t="shared" si="29"/>
        <v>9000</v>
      </c>
      <c r="AG59" s="8">
        <v>53</v>
      </c>
      <c r="AH59" s="8">
        <f t="shared" si="7"/>
        <v>47500</v>
      </c>
      <c r="AI59" s="8">
        <f t="shared" si="8"/>
        <v>62500</v>
      </c>
      <c r="AJ59" s="8">
        <f t="shared" si="9"/>
        <v>50000</v>
      </c>
      <c r="AK59" s="8">
        <f t="shared" si="10"/>
        <v>98928.571428571435</v>
      </c>
      <c r="AL59" s="8">
        <f t="shared" si="11"/>
        <v>135937.5</v>
      </c>
    </row>
    <row r="60" spans="7:38" x14ac:dyDescent="0.15">
      <c r="J60" s="8"/>
      <c r="K60" s="8"/>
      <c r="L60" s="8"/>
      <c r="M60" s="8">
        <v>6</v>
      </c>
      <c r="N60" s="8"/>
      <c r="P60" s="8"/>
      <c r="Q60" s="8"/>
      <c r="R60" s="8"/>
      <c r="S60" s="8">
        <v>0</v>
      </c>
      <c r="T60" s="8"/>
      <c r="V60" s="8">
        <v>32</v>
      </c>
      <c r="W60" s="8">
        <f>INDEX(节奏总纲!T:T,MATCH(V60,节奏总纲!O:O,0))</f>
        <v>2.46506563883286</v>
      </c>
      <c r="X60" s="8">
        <f t="shared" ref="X60:X68" si="30">W60-W59</f>
        <v>1.3041755689631553</v>
      </c>
      <c r="Z60" s="8">
        <f t="shared" si="24"/>
        <v>0</v>
      </c>
      <c r="AA60" s="8">
        <f t="shared" si="25"/>
        <v>0</v>
      </c>
      <c r="AB60" s="8">
        <f t="shared" si="26"/>
        <v>0</v>
      </c>
      <c r="AC60" s="8">
        <f t="shared" si="27"/>
        <v>6</v>
      </c>
      <c r="AD60" s="8">
        <f t="shared" si="28"/>
        <v>0</v>
      </c>
      <c r="AE60" s="8">
        <f t="shared" si="29"/>
        <v>15000</v>
      </c>
      <c r="AG60" s="8">
        <v>54</v>
      </c>
      <c r="AH60" s="8">
        <f t="shared" si="7"/>
        <v>50000</v>
      </c>
      <c r="AI60" s="8">
        <f t="shared" si="8"/>
        <v>65000</v>
      </c>
      <c r="AJ60" s="8">
        <f t="shared" si="9"/>
        <v>55000</v>
      </c>
      <c r="AK60" s="8">
        <f t="shared" si="10"/>
        <v>104642.85714285714</v>
      </c>
      <c r="AL60" s="8">
        <f t="shared" si="11"/>
        <v>138750</v>
      </c>
    </row>
    <row r="61" spans="7:38" x14ac:dyDescent="0.15">
      <c r="J61" s="8"/>
      <c r="K61" s="8"/>
      <c r="L61" s="8"/>
      <c r="M61" s="8">
        <v>6</v>
      </c>
      <c r="N61" s="8"/>
      <c r="P61" s="8"/>
      <c r="Q61" s="8"/>
      <c r="R61" s="8"/>
      <c r="S61" s="8">
        <v>1</v>
      </c>
      <c r="T61" s="8"/>
      <c r="V61" s="8">
        <v>39</v>
      </c>
      <c r="W61" s="8">
        <f>INDEX(节奏总纲!T:T,MATCH(V61,节奏总纲!O:O,0))</f>
        <v>4.1702012426579218</v>
      </c>
      <c r="X61" s="8">
        <f t="shared" si="30"/>
        <v>1.7051356038250618</v>
      </c>
      <c r="Z61" s="8">
        <f t="shared" si="24"/>
        <v>0</v>
      </c>
      <c r="AA61" s="8">
        <f t="shared" si="25"/>
        <v>0</v>
      </c>
      <c r="AB61" s="8">
        <f t="shared" si="26"/>
        <v>0</v>
      </c>
      <c r="AC61" s="8">
        <f t="shared" si="27"/>
        <v>12</v>
      </c>
      <c r="AD61" s="8">
        <f t="shared" si="28"/>
        <v>0</v>
      </c>
      <c r="AE61" s="8">
        <f t="shared" si="29"/>
        <v>30000</v>
      </c>
      <c r="AG61" s="8">
        <v>55</v>
      </c>
      <c r="AH61" s="8">
        <f t="shared" si="7"/>
        <v>52500</v>
      </c>
      <c r="AI61" s="8">
        <f t="shared" si="8"/>
        <v>67500</v>
      </c>
      <c r="AJ61" s="8">
        <f t="shared" si="9"/>
        <v>60000</v>
      </c>
      <c r="AK61" s="8">
        <f t="shared" si="10"/>
        <v>110357.14285714286</v>
      </c>
      <c r="AL61" s="8">
        <f t="shared" si="11"/>
        <v>141562.5</v>
      </c>
    </row>
    <row r="62" spans="7:38" x14ac:dyDescent="0.15">
      <c r="J62" s="8"/>
      <c r="K62" s="8"/>
      <c r="L62" s="8"/>
      <c r="M62" s="8">
        <v>6</v>
      </c>
      <c r="N62" s="8"/>
      <c r="P62" s="8"/>
      <c r="Q62" s="8"/>
      <c r="R62" s="8"/>
      <c r="S62" s="8">
        <v>3</v>
      </c>
      <c r="T62" s="8"/>
      <c r="V62" s="8">
        <v>46</v>
      </c>
      <c r="W62" s="8">
        <f>INDEX(节奏总纲!T:T,MATCH(V62,节奏总纲!O:O,0))</f>
        <v>6.9545132006921566</v>
      </c>
      <c r="X62" s="8">
        <f t="shared" si="30"/>
        <v>2.7843119580342348</v>
      </c>
      <c r="Z62" s="8">
        <f t="shared" si="24"/>
        <v>0</v>
      </c>
      <c r="AA62" s="8">
        <f t="shared" si="25"/>
        <v>0</v>
      </c>
      <c r="AB62" s="8">
        <f t="shared" si="26"/>
        <v>0</v>
      </c>
      <c r="AC62" s="8">
        <f t="shared" si="27"/>
        <v>24</v>
      </c>
      <c r="AD62" s="8">
        <f t="shared" si="28"/>
        <v>0</v>
      </c>
      <c r="AE62" s="8">
        <f t="shared" si="29"/>
        <v>60000</v>
      </c>
      <c r="AG62" s="8">
        <v>56</v>
      </c>
      <c r="AH62" s="8">
        <f t="shared" si="7"/>
        <v>55000</v>
      </c>
      <c r="AI62" s="8">
        <f t="shared" si="8"/>
        <v>70000</v>
      </c>
      <c r="AJ62" s="8">
        <f t="shared" si="9"/>
        <v>65000</v>
      </c>
      <c r="AK62" s="8">
        <f t="shared" si="10"/>
        <v>116071.42857142858</v>
      </c>
      <c r="AL62" s="8">
        <f t="shared" si="11"/>
        <v>144375</v>
      </c>
    </row>
    <row r="63" spans="7:38" x14ac:dyDescent="0.15">
      <c r="J63" s="8"/>
      <c r="K63" s="8"/>
      <c r="L63" s="8"/>
      <c r="M63" s="8">
        <v>5</v>
      </c>
      <c r="N63" s="8">
        <v>1</v>
      </c>
      <c r="P63" s="8"/>
      <c r="Q63" s="8"/>
      <c r="R63" s="8"/>
      <c r="S63" s="8">
        <v>4</v>
      </c>
      <c r="T63" s="8">
        <v>0</v>
      </c>
      <c r="V63" s="8">
        <v>51</v>
      </c>
      <c r="W63" s="8">
        <f>INDEX(节奏总纲!T:T,MATCH(V63,节奏总纲!O:O,0))</f>
        <v>9.8458492119034169</v>
      </c>
      <c r="X63" s="8">
        <f t="shared" si="30"/>
        <v>2.8913360112112603</v>
      </c>
      <c r="Z63" s="8">
        <f t="shared" si="24"/>
        <v>0</v>
      </c>
      <c r="AA63" s="8">
        <f t="shared" si="25"/>
        <v>0</v>
      </c>
      <c r="AB63" s="8">
        <f t="shared" si="26"/>
        <v>0</v>
      </c>
      <c r="AC63" s="8">
        <f t="shared" si="27"/>
        <v>25</v>
      </c>
      <c r="AD63" s="8">
        <f t="shared" si="28"/>
        <v>1</v>
      </c>
      <c r="AE63" s="8">
        <f t="shared" si="29"/>
        <v>87500</v>
      </c>
      <c r="AG63" s="8">
        <v>57</v>
      </c>
      <c r="AH63" s="8">
        <f t="shared" si="7"/>
        <v>57500</v>
      </c>
      <c r="AI63" s="8">
        <f t="shared" si="8"/>
        <v>72500</v>
      </c>
      <c r="AJ63" s="8">
        <f t="shared" si="9"/>
        <v>70000</v>
      </c>
      <c r="AK63" s="8">
        <f t="shared" si="10"/>
        <v>121785.71428571429</v>
      </c>
      <c r="AL63" s="8">
        <f t="shared" si="11"/>
        <v>147187.5</v>
      </c>
    </row>
    <row r="64" spans="7:38" x14ac:dyDescent="0.15">
      <c r="J64" s="8"/>
      <c r="K64" s="8"/>
      <c r="L64" s="8"/>
      <c r="M64" s="8">
        <v>3</v>
      </c>
      <c r="N64" s="8">
        <v>3</v>
      </c>
      <c r="P64" s="8"/>
      <c r="Q64" s="8"/>
      <c r="R64" s="8"/>
      <c r="S64" s="8">
        <v>6</v>
      </c>
      <c r="T64" s="8">
        <v>0</v>
      </c>
      <c r="V64" s="8">
        <v>58</v>
      </c>
      <c r="W64" s="8">
        <f>INDEX(节奏总纲!T:T,MATCH(V64,节奏总纲!O:O,0))</f>
        <v>15.856475407565867</v>
      </c>
      <c r="X64" s="8">
        <f t="shared" si="30"/>
        <v>6.01062619566245</v>
      </c>
      <c r="Z64" s="8">
        <f t="shared" si="24"/>
        <v>0</v>
      </c>
      <c r="AA64" s="8">
        <f t="shared" si="25"/>
        <v>0</v>
      </c>
      <c r="AB64" s="8">
        <f t="shared" si="26"/>
        <v>0</v>
      </c>
      <c r="AC64" s="8">
        <f t="shared" si="27"/>
        <v>21</v>
      </c>
      <c r="AD64" s="8">
        <f t="shared" si="28"/>
        <v>3</v>
      </c>
      <c r="AE64" s="8">
        <f t="shared" si="29"/>
        <v>127500</v>
      </c>
      <c r="AG64" s="8">
        <v>58</v>
      </c>
      <c r="AH64" s="8">
        <f t="shared" si="7"/>
        <v>60000</v>
      </c>
      <c r="AI64" s="8">
        <f t="shared" si="8"/>
        <v>75000</v>
      </c>
      <c r="AJ64" s="8">
        <f t="shared" si="9"/>
        <v>75000</v>
      </c>
      <c r="AK64" s="8">
        <f t="shared" si="10"/>
        <v>127500</v>
      </c>
      <c r="AL64" s="8">
        <f t="shared" si="11"/>
        <v>150000</v>
      </c>
    </row>
    <row r="65" spans="9:38" x14ac:dyDescent="0.15">
      <c r="J65" s="8"/>
      <c r="K65" s="8"/>
      <c r="L65" s="8"/>
      <c r="M65" s="8">
        <v>0</v>
      </c>
      <c r="N65" s="8">
        <v>6</v>
      </c>
      <c r="P65" s="8"/>
      <c r="Q65" s="8"/>
      <c r="R65" s="8"/>
      <c r="S65" s="8"/>
      <c r="T65" s="8">
        <v>0</v>
      </c>
      <c r="V65" s="8">
        <v>64</v>
      </c>
      <c r="W65" s="8">
        <f>INDEX(节奏总纲!T:T,MATCH(V65,节奏总纲!O:O,0))</f>
        <v>24.341929284637001</v>
      </c>
      <c r="X65" s="8">
        <f t="shared" si="30"/>
        <v>8.4854538770711336</v>
      </c>
      <c r="Z65" s="8">
        <f t="shared" si="24"/>
        <v>0</v>
      </c>
      <c r="AA65" s="8">
        <f t="shared" si="25"/>
        <v>0</v>
      </c>
      <c r="AB65" s="8">
        <f t="shared" si="26"/>
        <v>0</v>
      </c>
      <c r="AC65" s="8">
        <f t="shared" si="27"/>
        <v>0</v>
      </c>
      <c r="AD65" s="8">
        <f t="shared" si="28"/>
        <v>6</v>
      </c>
      <c r="AE65" s="8">
        <f t="shared" si="29"/>
        <v>150000</v>
      </c>
      <c r="AG65" s="8">
        <v>59</v>
      </c>
      <c r="AH65" s="8">
        <f t="shared" si="7"/>
        <v>65000</v>
      </c>
      <c r="AI65" s="8">
        <f t="shared" si="8"/>
        <v>75555.555555555562</v>
      </c>
      <c r="AJ65" s="8">
        <f t="shared" si="9"/>
        <v>82500</v>
      </c>
      <c r="AK65" s="8">
        <f t="shared" si="10"/>
        <v>131250</v>
      </c>
      <c r="AL65" s="8">
        <f t="shared" si="11"/>
        <v>168750</v>
      </c>
    </row>
    <row r="66" spans="9:38" x14ac:dyDescent="0.15">
      <c r="J66" s="8"/>
      <c r="K66" s="8"/>
      <c r="L66" s="8"/>
      <c r="M66" s="8"/>
      <c r="N66" s="8">
        <v>6</v>
      </c>
      <c r="P66" s="8"/>
      <c r="Q66" s="8"/>
      <c r="R66" s="8"/>
      <c r="S66" s="8"/>
      <c r="T66" s="8">
        <v>1</v>
      </c>
      <c r="V66" s="8">
        <v>70</v>
      </c>
      <c r="W66" s="8">
        <f>INDEX(节奏总纲!T:T,MATCH(V66,节奏总纲!O:O,0))</f>
        <v>36.4998</v>
      </c>
      <c r="X66" s="8">
        <f t="shared" si="30"/>
        <v>12.157870715363</v>
      </c>
      <c r="Z66" s="8">
        <f t="shared" si="24"/>
        <v>0</v>
      </c>
      <c r="AA66" s="8">
        <f t="shared" si="25"/>
        <v>0</v>
      </c>
      <c r="AB66" s="8">
        <f t="shared" si="26"/>
        <v>0</v>
      </c>
      <c r="AC66" s="8">
        <f t="shared" si="27"/>
        <v>0</v>
      </c>
      <c r="AD66" s="8">
        <f t="shared" si="28"/>
        <v>12</v>
      </c>
      <c r="AE66" s="8">
        <f t="shared" si="29"/>
        <v>300000</v>
      </c>
      <c r="AG66" s="8">
        <v>60</v>
      </c>
      <c r="AH66" s="8">
        <f t="shared" si="7"/>
        <v>70000</v>
      </c>
      <c r="AI66" s="8">
        <f t="shared" si="8"/>
        <v>76111.111111111109</v>
      </c>
      <c r="AJ66" s="8">
        <f t="shared" si="9"/>
        <v>90000</v>
      </c>
      <c r="AK66" s="8">
        <f t="shared" si="10"/>
        <v>135000</v>
      </c>
      <c r="AL66" s="8">
        <f t="shared" si="11"/>
        <v>187500</v>
      </c>
    </row>
    <row r="67" spans="9:38" x14ac:dyDescent="0.15">
      <c r="J67" s="8"/>
      <c r="K67" s="8"/>
      <c r="L67" s="8"/>
      <c r="M67" s="8"/>
      <c r="N67" s="8">
        <v>6</v>
      </c>
      <c r="P67" s="8"/>
      <c r="Q67" s="8"/>
      <c r="R67" s="8"/>
      <c r="S67" s="8"/>
      <c r="T67" s="8">
        <v>3</v>
      </c>
      <c r="V67" s="8">
        <v>75</v>
      </c>
      <c r="W67" s="8">
        <f>INDEX(节奏总纲!T:T,MATCH(V67,节奏总纲!O:O,0))</f>
        <v>51.755559095329879</v>
      </c>
      <c r="X67" s="8">
        <f t="shared" si="30"/>
        <v>15.255759095329879</v>
      </c>
      <c r="Z67" s="8">
        <f t="shared" si="24"/>
        <v>0</v>
      </c>
      <c r="AA67" s="8">
        <f t="shared" si="25"/>
        <v>0</v>
      </c>
      <c r="AB67" s="8">
        <f t="shared" si="26"/>
        <v>0</v>
      </c>
      <c r="AC67" s="8">
        <f t="shared" si="27"/>
        <v>0</v>
      </c>
      <c r="AD67" s="8">
        <f t="shared" si="28"/>
        <v>24</v>
      </c>
      <c r="AE67" s="8">
        <f t="shared" si="29"/>
        <v>600000</v>
      </c>
      <c r="AG67" s="8">
        <v>61</v>
      </c>
      <c r="AH67" s="8">
        <f t="shared" si="7"/>
        <v>75000</v>
      </c>
      <c r="AI67" s="8">
        <f t="shared" si="8"/>
        <v>76666.666666666672</v>
      </c>
      <c r="AJ67" s="8">
        <f t="shared" si="9"/>
        <v>97500</v>
      </c>
      <c r="AK67" s="8">
        <f t="shared" si="10"/>
        <v>138750</v>
      </c>
      <c r="AL67" s="8">
        <f t="shared" si="11"/>
        <v>206250</v>
      </c>
    </row>
    <row r="68" spans="9:38" x14ac:dyDescent="0.15">
      <c r="J68" s="8"/>
      <c r="K68" s="8"/>
      <c r="L68" s="8"/>
      <c r="M68" s="8"/>
      <c r="N68" s="8">
        <v>6</v>
      </c>
      <c r="P68" s="8"/>
      <c r="Q68" s="8"/>
      <c r="R68" s="8"/>
      <c r="S68" s="8"/>
      <c r="T68" s="8">
        <v>7</v>
      </c>
      <c r="V68" s="8">
        <v>82</v>
      </c>
      <c r="W68" s="8">
        <f>INDEX(节奏总纲!T:T,MATCH(V68,节奏总纲!O:O,0))</f>
        <v>83.230965201704336</v>
      </c>
      <c r="X68" s="8">
        <f t="shared" si="30"/>
        <v>31.475406106374457</v>
      </c>
      <c r="Z68" s="8">
        <f t="shared" si="24"/>
        <v>0</v>
      </c>
      <c r="AA68" s="8">
        <f t="shared" si="25"/>
        <v>0</v>
      </c>
      <c r="AB68" s="8">
        <f t="shared" si="26"/>
        <v>0</v>
      </c>
      <c r="AC68" s="8">
        <f t="shared" si="27"/>
        <v>0</v>
      </c>
      <c r="AD68" s="8">
        <f t="shared" si="28"/>
        <v>48</v>
      </c>
      <c r="AE68" s="8">
        <f t="shared" si="29"/>
        <v>1200000</v>
      </c>
      <c r="AG68" s="8">
        <v>62</v>
      </c>
      <c r="AH68" s="8">
        <f t="shared" si="7"/>
        <v>80000</v>
      </c>
      <c r="AI68" s="8">
        <f t="shared" si="8"/>
        <v>77222.222222222219</v>
      </c>
      <c r="AJ68" s="8">
        <f t="shared" si="9"/>
        <v>105000</v>
      </c>
      <c r="AK68" s="8">
        <f t="shared" si="10"/>
        <v>142500</v>
      </c>
      <c r="AL68" s="8">
        <f t="shared" si="11"/>
        <v>225000</v>
      </c>
    </row>
    <row r="69" spans="9:38" x14ac:dyDescent="0.15">
      <c r="AG69" s="8">
        <v>63</v>
      </c>
      <c r="AH69" s="8">
        <f t="shared" si="7"/>
        <v>85000</v>
      </c>
      <c r="AI69" s="8">
        <f t="shared" si="8"/>
        <v>77777.777777777781</v>
      </c>
      <c r="AJ69" s="8">
        <f t="shared" si="9"/>
        <v>112500</v>
      </c>
      <c r="AK69" s="8">
        <f t="shared" si="10"/>
        <v>146250</v>
      </c>
      <c r="AL69" s="8">
        <f t="shared" si="11"/>
        <v>243750</v>
      </c>
    </row>
    <row r="70" spans="9:38" x14ac:dyDescent="0.15">
      <c r="J70" s="57" t="s">
        <v>86</v>
      </c>
      <c r="K70" s="57"/>
      <c r="L70" s="57"/>
      <c r="M70" s="57"/>
      <c r="N70" s="57"/>
      <c r="P70" s="57" t="s">
        <v>87</v>
      </c>
      <c r="Q70" s="57"/>
      <c r="R70" s="57"/>
      <c r="S70" s="57"/>
      <c r="T70" s="57"/>
      <c r="Z70" s="57" t="s">
        <v>98</v>
      </c>
      <c r="AA70" s="57"/>
      <c r="AB70" s="57"/>
      <c r="AC70" s="57"/>
      <c r="AD70" s="57"/>
      <c r="AE70" s="10"/>
      <c r="AG70" s="8">
        <v>64</v>
      </c>
      <c r="AH70" s="8">
        <f t="shared" si="7"/>
        <v>90000</v>
      </c>
      <c r="AI70" s="8">
        <f t="shared" si="8"/>
        <v>78333.333333333328</v>
      </c>
      <c r="AJ70" s="8">
        <f t="shared" si="9"/>
        <v>133333.33333333334</v>
      </c>
      <c r="AK70" s="8">
        <f t="shared" si="10"/>
        <v>150000</v>
      </c>
      <c r="AL70" s="8">
        <f t="shared" si="11"/>
        <v>262500</v>
      </c>
    </row>
    <row r="71" spans="9:38" x14ac:dyDescent="0.15">
      <c r="I71" s="4" t="s">
        <v>105</v>
      </c>
      <c r="J71" s="8" t="s">
        <v>82</v>
      </c>
      <c r="K71" s="8" t="s">
        <v>83</v>
      </c>
      <c r="L71" s="8" t="s">
        <v>84</v>
      </c>
      <c r="M71" s="8" t="s">
        <v>0</v>
      </c>
      <c r="N71" s="8" t="s">
        <v>85</v>
      </c>
      <c r="P71" s="8" t="s">
        <v>82</v>
      </c>
      <c r="Q71" s="8" t="s">
        <v>83</v>
      </c>
      <c r="R71" s="8" t="s">
        <v>84</v>
      </c>
      <c r="S71" s="8" t="s">
        <v>0</v>
      </c>
      <c r="T71" s="8" t="s">
        <v>85</v>
      </c>
      <c r="V71" s="8" t="s">
        <v>99</v>
      </c>
      <c r="W71" s="8" t="s">
        <v>88</v>
      </c>
      <c r="X71" s="8" t="s">
        <v>92</v>
      </c>
      <c r="Z71" s="8" t="s">
        <v>82</v>
      </c>
      <c r="AA71" s="8" t="s">
        <v>83</v>
      </c>
      <c r="AB71" s="8" t="s">
        <v>84</v>
      </c>
      <c r="AC71" s="8" t="s">
        <v>0</v>
      </c>
      <c r="AD71" s="8" t="s">
        <v>85</v>
      </c>
      <c r="AE71" s="8" t="s">
        <v>91</v>
      </c>
      <c r="AG71" s="8">
        <v>65</v>
      </c>
      <c r="AH71" s="8">
        <f t="shared" si="7"/>
        <v>95000</v>
      </c>
      <c r="AI71" s="8">
        <f t="shared" si="8"/>
        <v>78888.888888888891</v>
      </c>
      <c r="AJ71" s="8">
        <f t="shared" si="9"/>
        <v>154166.66666666666</v>
      </c>
      <c r="AK71" s="8">
        <f t="shared" si="10"/>
        <v>175000</v>
      </c>
      <c r="AL71" s="8">
        <f t="shared" si="11"/>
        <v>281250</v>
      </c>
    </row>
    <row r="72" spans="9:38" x14ac:dyDescent="0.15">
      <c r="J72" s="8"/>
      <c r="K72" s="8"/>
      <c r="L72" s="8">
        <v>0</v>
      </c>
      <c r="M72" s="8">
        <v>6</v>
      </c>
      <c r="N72" s="8"/>
      <c r="P72" s="8"/>
      <c r="Q72" s="8"/>
      <c r="R72" s="8"/>
      <c r="S72" s="8">
        <v>0</v>
      </c>
      <c r="T72" s="8"/>
      <c r="V72" s="8">
        <v>10</v>
      </c>
      <c r="W72" s="8">
        <f>INDEX(节奏总纲!T:T,MATCH(V72,节奏总纲!O:O,0))</f>
        <v>0.2732</v>
      </c>
      <c r="X72" s="8">
        <f>W72</f>
        <v>0.2732</v>
      </c>
      <c r="Z72" s="8">
        <f t="shared" ref="Z72:Z80" si="31">J72*INDEX($D$19:$D$26,P72+1,1)</f>
        <v>0</v>
      </c>
      <c r="AA72" s="8">
        <f t="shared" ref="AA72:AA80" si="32">K72*INDEX($D$19:$D$26,Q72+1,1)</f>
        <v>0</v>
      </c>
      <c r="AB72" s="8">
        <f t="shared" ref="AB72:AB80" si="33">L72*INDEX($D$19:$D$26,R72+1,1)</f>
        <v>0</v>
      </c>
      <c r="AC72" s="8">
        <f t="shared" ref="AC72:AC80" si="34">M72*INDEX($D$19:$D$26,S72+1,1)</f>
        <v>6</v>
      </c>
      <c r="AD72" s="8">
        <f t="shared" ref="AD72:AD80" si="35">N72*INDEX($D$19:$D$26,T72+1,1)</f>
        <v>0</v>
      </c>
      <c r="AE72" s="8">
        <f t="shared" ref="AE72:AE80" si="36">SUMPRODUCT(Z72:AD72,$C$35:$G$35)</f>
        <v>15000</v>
      </c>
      <c r="AG72" s="8">
        <v>66</v>
      </c>
      <c r="AH72" s="8">
        <f t="shared" ref="AH72:AH106" si="37">求节点($V$7:$V$20,$AE$7:$AE$20,AG72)</f>
        <v>100000</v>
      </c>
      <c r="AI72" s="8">
        <f t="shared" ref="AI72:AI106" si="38">求节点($V$27:$V$39,$AE$27:$AE$39,AG72)</f>
        <v>79444.444444444438</v>
      </c>
      <c r="AJ72" s="8">
        <f t="shared" ref="AJ72:AJ106" si="39">求节点($V$43:$V$54,$AE$43:$AE$54,AG72)</f>
        <v>175000</v>
      </c>
      <c r="AK72" s="8">
        <f t="shared" ref="AK72:AK106" si="40">求节点($V$58:$V$68,$AE$58:$AE$68,AG72)</f>
        <v>200000</v>
      </c>
      <c r="AL72" s="8">
        <f t="shared" ref="AL72:AL106" si="41">求节点($V$72:$V$80,$AE$72:$AE$80,AG72)</f>
        <v>300000</v>
      </c>
    </row>
    <row r="73" spans="9:38" x14ac:dyDescent="0.15">
      <c r="J73" s="8"/>
      <c r="K73" s="8"/>
      <c r="L73" s="8"/>
      <c r="M73" s="8">
        <v>6</v>
      </c>
      <c r="N73" s="8"/>
      <c r="P73" s="8"/>
      <c r="Q73" s="8"/>
      <c r="R73" s="8"/>
      <c r="S73" s="8">
        <v>1</v>
      </c>
      <c r="T73" s="8"/>
      <c r="V73" s="8">
        <v>20</v>
      </c>
      <c r="W73" s="8">
        <f>INDEX(节奏总纲!T:T,MATCH(V73,节奏总纲!O:O,0))</f>
        <v>0.87990000000000002</v>
      </c>
      <c r="X73" s="8">
        <f>W73-W72</f>
        <v>0.60670000000000002</v>
      </c>
      <c r="Z73" s="8">
        <f t="shared" si="31"/>
        <v>0</v>
      </c>
      <c r="AA73" s="8">
        <f t="shared" si="32"/>
        <v>0</v>
      </c>
      <c r="AB73" s="8">
        <f t="shared" si="33"/>
        <v>0</v>
      </c>
      <c r="AC73" s="8">
        <f t="shared" si="34"/>
        <v>12</v>
      </c>
      <c r="AD73" s="8">
        <f t="shared" si="35"/>
        <v>0</v>
      </c>
      <c r="AE73" s="8">
        <f t="shared" si="36"/>
        <v>30000</v>
      </c>
      <c r="AG73" s="8">
        <v>67</v>
      </c>
      <c r="AH73" s="8">
        <f t="shared" si="37"/>
        <v>105000</v>
      </c>
      <c r="AI73" s="8">
        <f t="shared" si="38"/>
        <v>80000</v>
      </c>
      <c r="AJ73" s="8">
        <f t="shared" si="39"/>
        <v>195833.33333333331</v>
      </c>
      <c r="AK73" s="8">
        <f t="shared" si="40"/>
        <v>225000</v>
      </c>
      <c r="AL73" s="8">
        <f t="shared" si="41"/>
        <v>350000</v>
      </c>
    </row>
    <row r="74" spans="9:38" x14ac:dyDescent="0.15">
      <c r="J74" s="8"/>
      <c r="K74" s="8"/>
      <c r="L74" s="8"/>
      <c r="M74" s="8">
        <v>6</v>
      </c>
      <c r="N74" s="8"/>
      <c r="P74" s="8"/>
      <c r="Q74" s="8"/>
      <c r="R74" s="8"/>
      <c r="S74" s="8">
        <v>3</v>
      </c>
      <c r="T74" s="8"/>
      <c r="V74" s="8">
        <v>30</v>
      </c>
      <c r="W74" s="8">
        <f>INDEX(节奏总纲!T:T,MATCH(V74,节奏总纲!O:O,0))</f>
        <v>2.1006999999999998</v>
      </c>
      <c r="X74" s="8">
        <f t="shared" ref="X74:X80" si="42">W74-W73</f>
        <v>1.2207999999999997</v>
      </c>
      <c r="Z74" s="8">
        <f t="shared" si="31"/>
        <v>0</v>
      </c>
      <c r="AA74" s="8">
        <f t="shared" si="32"/>
        <v>0</v>
      </c>
      <c r="AB74" s="8">
        <f t="shared" si="33"/>
        <v>0</v>
      </c>
      <c r="AC74" s="8">
        <f t="shared" si="34"/>
        <v>24</v>
      </c>
      <c r="AD74" s="8">
        <f t="shared" si="35"/>
        <v>0</v>
      </c>
      <c r="AE74" s="8">
        <f t="shared" si="36"/>
        <v>60000</v>
      </c>
      <c r="AG74" s="8">
        <v>68</v>
      </c>
      <c r="AH74" s="8">
        <f t="shared" si="37"/>
        <v>25000</v>
      </c>
      <c r="AI74" s="8">
        <f t="shared" si="38"/>
        <v>150000</v>
      </c>
      <c r="AJ74" s="8">
        <f t="shared" si="39"/>
        <v>216666.66666666666</v>
      </c>
      <c r="AK74" s="8">
        <f t="shared" si="40"/>
        <v>250000</v>
      </c>
      <c r="AL74" s="8">
        <f t="shared" si="41"/>
        <v>400000</v>
      </c>
    </row>
    <row r="75" spans="9:38" x14ac:dyDescent="0.15">
      <c r="J75" s="8"/>
      <c r="K75" s="8"/>
      <c r="L75" s="8"/>
      <c r="M75" s="8">
        <v>5</v>
      </c>
      <c r="N75" s="8">
        <v>1</v>
      </c>
      <c r="P75" s="8"/>
      <c r="Q75" s="8"/>
      <c r="R75" s="8"/>
      <c r="S75" s="8">
        <v>4</v>
      </c>
      <c r="T75" s="8">
        <v>0</v>
      </c>
      <c r="V75" s="8">
        <v>40</v>
      </c>
      <c r="W75" s="8">
        <f>INDEX(节奏总纲!T:T,MATCH(V75,节奏总纲!O:O,0))</f>
        <v>4.5</v>
      </c>
      <c r="X75" s="8">
        <f t="shared" si="42"/>
        <v>2.3993000000000002</v>
      </c>
      <c r="Z75" s="8">
        <f t="shared" si="31"/>
        <v>0</v>
      </c>
      <c r="AA75" s="8">
        <f t="shared" si="32"/>
        <v>0</v>
      </c>
      <c r="AB75" s="8">
        <f t="shared" si="33"/>
        <v>0</v>
      </c>
      <c r="AC75" s="8">
        <f t="shared" si="34"/>
        <v>25</v>
      </c>
      <c r="AD75" s="8">
        <f t="shared" si="35"/>
        <v>1</v>
      </c>
      <c r="AE75" s="8">
        <f t="shared" si="36"/>
        <v>87500</v>
      </c>
      <c r="AG75" s="8">
        <v>69</v>
      </c>
      <c r="AH75" s="8">
        <f t="shared" si="37"/>
        <v>28571.428571428572</v>
      </c>
      <c r="AI75" s="8">
        <f t="shared" si="38"/>
        <v>135714.28571428571</v>
      </c>
      <c r="AJ75" s="8">
        <f t="shared" si="39"/>
        <v>237500</v>
      </c>
      <c r="AK75" s="8">
        <f t="shared" si="40"/>
        <v>275000</v>
      </c>
      <c r="AL75" s="8">
        <f t="shared" si="41"/>
        <v>450000</v>
      </c>
    </row>
    <row r="76" spans="9:38" x14ac:dyDescent="0.15">
      <c r="J76" s="8"/>
      <c r="K76" s="8"/>
      <c r="L76" s="8"/>
      <c r="M76" s="8">
        <v>3</v>
      </c>
      <c r="N76" s="8">
        <v>3</v>
      </c>
      <c r="P76" s="8"/>
      <c r="Q76" s="8"/>
      <c r="R76" s="8"/>
      <c r="S76" s="8">
        <v>6</v>
      </c>
      <c r="T76" s="8">
        <v>0</v>
      </c>
      <c r="V76" s="8">
        <v>50</v>
      </c>
      <c r="W76" s="8">
        <f>INDEX(节奏总纲!T:T,MATCH(V76,节奏总纲!O:O,0))</f>
        <v>9.1883999999999997</v>
      </c>
      <c r="X76" s="8">
        <f t="shared" si="42"/>
        <v>4.6883999999999997</v>
      </c>
      <c r="Z76" s="8">
        <f t="shared" si="31"/>
        <v>0</v>
      </c>
      <c r="AA76" s="8">
        <f t="shared" si="32"/>
        <v>0</v>
      </c>
      <c r="AB76" s="8">
        <f t="shared" si="33"/>
        <v>0</v>
      </c>
      <c r="AC76" s="8">
        <f t="shared" si="34"/>
        <v>21</v>
      </c>
      <c r="AD76" s="8">
        <f t="shared" si="35"/>
        <v>3</v>
      </c>
      <c r="AE76" s="8">
        <f t="shared" si="36"/>
        <v>127500</v>
      </c>
      <c r="AG76" s="8">
        <v>70</v>
      </c>
      <c r="AH76" s="8">
        <f t="shared" si="37"/>
        <v>32142.857142857145</v>
      </c>
      <c r="AI76" s="8">
        <f t="shared" si="38"/>
        <v>121428.57142857142</v>
      </c>
      <c r="AJ76" s="8">
        <f t="shared" si="39"/>
        <v>247916.66666666666</v>
      </c>
      <c r="AK76" s="8">
        <f t="shared" si="40"/>
        <v>300000</v>
      </c>
      <c r="AL76" s="8">
        <f t="shared" si="41"/>
        <v>500000</v>
      </c>
    </row>
    <row r="77" spans="9:38" x14ac:dyDescent="0.15">
      <c r="J77" s="8"/>
      <c r="K77" s="8"/>
      <c r="L77" s="8"/>
      <c r="M77" s="8"/>
      <c r="N77" s="8">
        <v>6</v>
      </c>
      <c r="P77" s="8"/>
      <c r="Q77" s="8"/>
      <c r="R77" s="8"/>
      <c r="S77" s="8"/>
      <c r="T77" s="8">
        <v>0</v>
      </c>
      <c r="V77" s="8">
        <v>58</v>
      </c>
      <c r="W77" s="8">
        <f>INDEX(节奏总纲!T:T,MATCH(V77,节奏总纲!O:O,0))</f>
        <v>15.856475407565867</v>
      </c>
      <c r="X77" s="8">
        <f t="shared" si="42"/>
        <v>6.6680754075658673</v>
      </c>
      <c r="Z77" s="8">
        <f t="shared" si="31"/>
        <v>0</v>
      </c>
      <c r="AA77" s="8">
        <f t="shared" si="32"/>
        <v>0</v>
      </c>
      <c r="AB77" s="8">
        <f t="shared" si="33"/>
        <v>0</v>
      </c>
      <c r="AC77" s="8">
        <f t="shared" si="34"/>
        <v>0</v>
      </c>
      <c r="AD77" s="8">
        <f t="shared" si="35"/>
        <v>6</v>
      </c>
      <c r="AE77" s="8">
        <f t="shared" si="36"/>
        <v>150000</v>
      </c>
      <c r="AG77" s="8">
        <v>71</v>
      </c>
      <c r="AH77" s="8">
        <f t="shared" si="37"/>
        <v>35714.28571428571</v>
      </c>
      <c r="AI77" s="8">
        <f t="shared" si="38"/>
        <v>107142.85714285714</v>
      </c>
      <c r="AJ77" s="8">
        <f t="shared" si="39"/>
        <v>258333.33333333334</v>
      </c>
      <c r="AK77" s="8">
        <f t="shared" si="40"/>
        <v>360000</v>
      </c>
      <c r="AL77" s="8">
        <f t="shared" si="41"/>
        <v>550000</v>
      </c>
    </row>
    <row r="78" spans="9:38" x14ac:dyDescent="0.15">
      <c r="J78" s="8"/>
      <c r="K78" s="8"/>
      <c r="L78" s="8"/>
      <c r="M78" s="8"/>
      <c r="N78" s="8">
        <v>6</v>
      </c>
      <c r="P78" s="8"/>
      <c r="Q78" s="8"/>
      <c r="R78" s="8"/>
      <c r="S78" s="8"/>
      <c r="T78" s="8">
        <v>1</v>
      </c>
      <c r="V78" s="8">
        <v>66</v>
      </c>
      <c r="W78" s="8">
        <f>INDEX(节奏总纲!T:T,MATCH(V78,节奏总纲!O:O,0))</f>
        <v>27.851300060458648</v>
      </c>
      <c r="X78" s="8">
        <f t="shared" si="42"/>
        <v>11.994824652892781</v>
      </c>
      <c r="Z78" s="8">
        <f t="shared" si="31"/>
        <v>0</v>
      </c>
      <c r="AA78" s="8">
        <f t="shared" si="32"/>
        <v>0</v>
      </c>
      <c r="AB78" s="8">
        <f t="shared" si="33"/>
        <v>0</v>
      </c>
      <c r="AC78" s="8">
        <f t="shared" si="34"/>
        <v>0</v>
      </c>
      <c r="AD78" s="8">
        <f t="shared" si="35"/>
        <v>12</v>
      </c>
      <c r="AE78" s="8">
        <f t="shared" si="36"/>
        <v>300000</v>
      </c>
      <c r="AG78" s="8">
        <v>72</v>
      </c>
      <c r="AH78" s="8">
        <f t="shared" si="37"/>
        <v>39285.71428571429</v>
      </c>
      <c r="AI78" s="8">
        <f t="shared" si="38"/>
        <v>92857.142857142855</v>
      </c>
      <c r="AJ78" s="8">
        <f t="shared" si="39"/>
        <v>268750</v>
      </c>
      <c r="AK78" s="8">
        <f t="shared" si="40"/>
        <v>420000</v>
      </c>
      <c r="AL78" s="8">
        <f t="shared" si="41"/>
        <v>600000</v>
      </c>
    </row>
    <row r="79" spans="9:38" x14ac:dyDescent="0.15">
      <c r="J79" s="8"/>
      <c r="K79" s="8"/>
      <c r="L79" s="8"/>
      <c r="M79" s="8"/>
      <c r="N79" s="8">
        <v>6</v>
      </c>
      <c r="P79" s="8"/>
      <c r="Q79" s="8"/>
      <c r="R79" s="8"/>
      <c r="S79" s="8"/>
      <c r="T79" s="8">
        <v>3</v>
      </c>
      <c r="V79" s="8">
        <v>72</v>
      </c>
      <c r="W79" s="8">
        <f>INDEX(节奏总纲!T:T,MATCH(V79,节奏总纲!O:O,0))</f>
        <v>41.896979430227098</v>
      </c>
      <c r="X79" s="8">
        <f t="shared" si="42"/>
        <v>14.04567936976845</v>
      </c>
      <c r="Z79" s="8">
        <f t="shared" si="31"/>
        <v>0</v>
      </c>
      <c r="AA79" s="8">
        <f t="shared" si="32"/>
        <v>0</v>
      </c>
      <c r="AB79" s="8">
        <f t="shared" si="33"/>
        <v>0</v>
      </c>
      <c r="AC79" s="8">
        <f t="shared" si="34"/>
        <v>0</v>
      </c>
      <c r="AD79" s="8">
        <f t="shared" si="35"/>
        <v>24</v>
      </c>
      <c r="AE79" s="8">
        <f t="shared" si="36"/>
        <v>600000</v>
      </c>
      <c r="AG79" s="8">
        <v>73</v>
      </c>
      <c r="AH79" s="8">
        <f t="shared" si="37"/>
        <v>42857.142857142855</v>
      </c>
      <c r="AI79" s="8">
        <f t="shared" si="38"/>
        <v>78571.428571428565</v>
      </c>
      <c r="AJ79" s="8">
        <f t="shared" si="39"/>
        <v>279166.66666666669</v>
      </c>
      <c r="AK79" s="8">
        <f t="shared" si="40"/>
        <v>480000</v>
      </c>
      <c r="AL79" s="8">
        <f t="shared" si="41"/>
        <v>720000</v>
      </c>
    </row>
    <row r="80" spans="9:38" x14ac:dyDescent="0.15">
      <c r="J80" s="8"/>
      <c r="K80" s="8"/>
      <c r="L80" s="8"/>
      <c r="M80" s="8"/>
      <c r="N80" s="8">
        <v>6</v>
      </c>
      <c r="P80" s="8"/>
      <c r="Q80" s="8"/>
      <c r="R80" s="8"/>
      <c r="S80" s="8"/>
      <c r="T80" s="8">
        <v>7</v>
      </c>
      <c r="V80" s="8">
        <v>77</v>
      </c>
      <c r="W80" s="8">
        <f>INDEX(节奏总纲!T:T,MATCH(V80,节奏总纲!O:O,0))</f>
        <v>59.535663694512365</v>
      </c>
      <c r="X80" s="8">
        <f t="shared" si="42"/>
        <v>17.638684264285267</v>
      </c>
      <c r="Z80" s="8">
        <f t="shared" si="31"/>
        <v>0</v>
      </c>
      <c r="AA80" s="8">
        <f t="shared" si="32"/>
        <v>0</v>
      </c>
      <c r="AB80" s="8">
        <f t="shared" si="33"/>
        <v>0</v>
      </c>
      <c r="AC80" s="8">
        <f t="shared" si="34"/>
        <v>0</v>
      </c>
      <c r="AD80" s="8">
        <f t="shared" si="35"/>
        <v>48</v>
      </c>
      <c r="AE80" s="8">
        <f t="shared" si="36"/>
        <v>1200000</v>
      </c>
      <c r="AG80" s="8">
        <v>74</v>
      </c>
      <c r="AH80" s="8">
        <f t="shared" si="37"/>
        <v>46428.571428571428</v>
      </c>
      <c r="AI80" s="8">
        <f t="shared" si="38"/>
        <v>64285.71428571429</v>
      </c>
      <c r="AJ80" s="8">
        <f t="shared" si="39"/>
        <v>289583.33333333331</v>
      </c>
      <c r="AK80" s="8">
        <f t="shared" si="40"/>
        <v>540000</v>
      </c>
      <c r="AL80" s="8">
        <f t="shared" si="41"/>
        <v>840000</v>
      </c>
    </row>
    <row r="81" spans="9:38" x14ac:dyDescent="0.15">
      <c r="AG81" s="8">
        <v>75</v>
      </c>
      <c r="AH81" s="8">
        <f t="shared" si="37"/>
        <v>50000</v>
      </c>
      <c r="AI81" s="8">
        <f t="shared" si="38"/>
        <v>50000</v>
      </c>
      <c r="AJ81" s="8">
        <f t="shared" si="39"/>
        <v>300000</v>
      </c>
      <c r="AK81" s="8">
        <f t="shared" si="40"/>
        <v>600000</v>
      </c>
      <c r="AL81" s="8">
        <f t="shared" si="41"/>
        <v>960000</v>
      </c>
    </row>
    <row r="82" spans="9:38" x14ac:dyDescent="0.15">
      <c r="AG82" s="8">
        <v>76</v>
      </c>
      <c r="AH82" s="8">
        <f t="shared" si="37"/>
        <v>55000</v>
      </c>
      <c r="AI82" s="8">
        <f t="shared" si="38"/>
        <v>55000</v>
      </c>
      <c r="AJ82" s="8">
        <f t="shared" si="39"/>
        <v>316666.66666666669</v>
      </c>
      <c r="AK82" s="8">
        <f t="shared" si="40"/>
        <v>685714.28571428568</v>
      </c>
      <c r="AL82" s="8">
        <f t="shared" si="41"/>
        <v>1080000</v>
      </c>
    </row>
    <row r="83" spans="9:38" x14ac:dyDescent="0.15">
      <c r="AG83" s="8">
        <v>77</v>
      </c>
      <c r="AH83" s="8">
        <f t="shared" si="37"/>
        <v>60000</v>
      </c>
      <c r="AI83" s="8">
        <f t="shared" si="38"/>
        <v>60000</v>
      </c>
      <c r="AJ83" s="8">
        <f t="shared" si="39"/>
        <v>333333.33333333331</v>
      </c>
      <c r="AK83" s="8">
        <f t="shared" si="40"/>
        <v>771428.57142857136</v>
      </c>
      <c r="AL83" s="8">
        <f t="shared" si="41"/>
        <v>1200000</v>
      </c>
    </row>
    <row r="84" spans="9:38" x14ac:dyDescent="0.15">
      <c r="AG84" s="8">
        <v>78</v>
      </c>
      <c r="AH84" s="8">
        <f t="shared" si="37"/>
        <v>65000</v>
      </c>
      <c r="AI84" s="8">
        <f t="shared" si="38"/>
        <v>65000</v>
      </c>
      <c r="AJ84" s="8">
        <f t="shared" si="39"/>
        <v>350000</v>
      </c>
      <c r="AK84" s="8">
        <f t="shared" si="40"/>
        <v>857142.85714285716</v>
      </c>
      <c r="AL84" s="8">
        <f t="shared" si="41"/>
        <v>1200000</v>
      </c>
    </row>
    <row r="85" spans="9:38" x14ac:dyDescent="0.15">
      <c r="AG85" s="8">
        <v>79</v>
      </c>
      <c r="AH85" s="8">
        <f t="shared" si="37"/>
        <v>70000</v>
      </c>
      <c r="AI85" s="8">
        <f t="shared" si="38"/>
        <v>70000</v>
      </c>
      <c r="AJ85" s="8">
        <f t="shared" si="39"/>
        <v>366666.66666666669</v>
      </c>
      <c r="AK85" s="8">
        <f t="shared" si="40"/>
        <v>942857.14285714284</v>
      </c>
      <c r="AL85" s="8">
        <f t="shared" si="41"/>
        <v>1200000</v>
      </c>
    </row>
    <row r="86" spans="9:38" x14ac:dyDescent="0.15">
      <c r="AG86" s="8">
        <v>80</v>
      </c>
      <c r="AH86" s="8">
        <f t="shared" si="37"/>
        <v>75000</v>
      </c>
      <c r="AI86" s="8">
        <f t="shared" si="38"/>
        <v>75000</v>
      </c>
      <c r="AJ86" s="8">
        <f t="shared" si="39"/>
        <v>383333.33333333337</v>
      </c>
      <c r="AK86" s="8">
        <f t="shared" si="40"/>
        <v>1028571.4285714285</v>
      </c>
      <c r="AL86" s="8">
        <f t="shared" si="41"/>
        <v>1200000</v>
      </c>
    </row>
    <row r="87" spans="9:38" x14ac:dyDescent="0.15">
      <c r="AG87" s="8">
        <v>81</v>
      </c>
      <c r="AH87" s="8">
        <f t="shared" si="37"/>
        <v>81250</v>
      </c>
      <c r="AI87" s="8">
        <f t="shared" si="38"/>
        <v>81250</v>
      </c>
      <c r="AJ87" s="8">
        <f t="shared" si="39"/>
        <v>400000</v>
      </c>
      <c r="AK87" s="8">
        <f t="shared" si="40"/>
        <v>1114285.7142857143</v>
      </c>
      <c r="AL87" s="8">
        <f t="shared" si="41"/>
        <v>1200000</v>
      </c>
    </row>
    <row r="88" spans="9:38" x14ac:dyDescent="0.15">
      <c r="AG88" s="8">
        <v>82</v>
      </c>
      <c r="AH88" s="8">
        <f t="shared" si="37"/>
        <v>87500</v>
      </c>
      <c r="AI88" s="8">
        <f t="shared" si="38"/>
        <v>87500</v>
      </c>
      <c r="AJ88" s="8">
        <f t="shared" si="39"/>
        <v>416666.66666666669</v>
      </c>
      <c r="AK88" s="8">
        <f t="shared" si="40"/>
        <v>1200000</v>
      </c>
      <c r="AL88" s="8">
        <f t="shared" si="41"/>
        <v>1200000</v>
      </c>
    </row>
    <row r="89" spans="9:38" x14ac:dyDescent="0.15">
      <c r="AG89" s="8">
        <v>83</v>
      </c>
      <c r="AH89" s="8">
        <f t="shared" si="37"/>
        <v>93750</v>
      </c>
      <c r="AI89" s="8">
        <f t="shared" si="38"/>
        <v>93750</v>
      </c>
      <c r="AJ89" s="8">
        <f t="shared" si="39"/>
        <v>433333.33333333337</v>
      </c>
      <c r="AK89" s="8">
        <f t="shared" si="40"/>
        <v>1200000</v>
      </c>
      <c r="AL89" s="8">
        <f t="shared" si="41"/>
        <v>1200000</v>
      </c>
    </row>
    <row r="90" spans="9:38" x14ac:dyDescent="0.15">
      <c r="AG90" s="8">
        <v>84</v>
      </c>
      <c r="AH90" s="8">
        <f t="shared" si="37"/>
        <v>100000</v>
      </c>
      <c r="AI90" s="8">
        <f t="shared" si="38"/>
        <v>100000</v>
      </c>
      <c r="AJ90" s="8">
        <f t="shared" si="39"/>
        <v>450000</v>
      </c>
      <c r="AK90" s="8">
        <f t="shared" si="40"/>
        <v>1200000</v>
      </c>
      <c r="AL90" s="8">
        <f t="shared" si="41"/>
        <v>1200000</v>
      </c>
    </row>
    <row r="91" spans="9:38" x14ac:dyDescent="0.15">
      <c r="I91" s="4">
        <v>6</v>
      </c>
      <c r="AG91" s="8">
        <v>85</v>
      </c>
      <c r="AH91" s="8">
        <f t="shared" si="37"/>
        <v>106250</v>
      </c>
      <c r="AI91" s="8">
        <f t="shared" si="38"/>
        <v>106250</v>
      </c>
      <c r="AJ91" s="8">
        <f t="shared" si="39"/>
        <v>492857.14285714284</v>
      </c>
      <c r="AK91" s="8">
        <f t="shared" si="40"/>
        <v>1200000</v>
      </c>
      <c r="AL91" s="8">
        <f t="shared" si="41"/>
        <v>1200000</v>
      </c>
    </row>
    <row r="92" spans="9:38" x14ac:dyDescent="0.15">
      <c r="AG92" s="8">
        <v>86</v>
      </c>
      <c r="AH92" s="8">
        <f t="shared" si="37"/>
        <v>112500</v>
      </c>
      <c r="AI92" s="8">
        <f t="shared" si="38"/>
        <v>112500</v>
      </c>
      <c r="AJ92" s="8">
        <f t="shared" si="39"/>
        <v>535714.28571428568</v>
      </c>
      <c r="AK92" s="8">
        <f t="shared" si="40"/>
        <v>1200000</v>
      </c>
      <c r="AL92" s="8">
        <f t="shared" si="41"/>
        <v>1200000</v>
      </c>
    </row>
    <row r="93" spans="9:38" x14ac:dyDescent="0.15">
      <c r="AG93" s="8">
        <v>87</v>
      </c>
      <c r="AH93" s="8">
        <f t="shared" si="37"/>
        <v>118750</v>
      </c>
      <c r="AI93" s="8">
        <f t="shared" si="38"/>
        <v>118750</v>
      </c>
      <c r="AJ93" s="8">
        <f t="shared" si="39"/>
        <v>578571.42857142852</v>
      </c>
      <c r="AK93" s="8">
        <f t="shared" si="40"/>
        <v>1200000</v>
      </c>
      <c r="AL93" s="8">
        <f t="shared" si="41"/>
        <v>1200000</v>
      </c>
    </row>
    <row r="94" spans="9:38" x14ac:dyDescent="0.15">
      <c r="AG94" s="8">
        <v>88</v>
      </c>
      <c r="AH94" s="8">
        <f t="shared" si="37"/>
        <v>125000</v>
      </c>
      <c r="AI94" s="8">
        <f t="shared" si="38"/>
        <v>125000</v>
      </c>
      <c r="AJ94" s="8">
        <f t="shared" si="39"/>
        <v>621428.57142857136</v>
      </c>
      <c r="AK94" s="8">
        <f t="shared" si="40"/>
        <v>1200000</v>
      </c>
      <c r="AL94" s="8">
        <f t="shared" si="41"/>
        <v>1200000</v>
      </c>
    </row>
    <row r="95" spans="9:38" x14ac:dyDescent="0.15">
      <c r="AG95" s="8">
        <v>89</v>
      </c>
      <c r="AH95" s="8">
        <f t="shared" si="37"/>
        <v>133333.33333333334</v>
      </c>
      <c r="AI95" s="8">
        <f t="shared" si="38"/>
        <v>133333.33333333334</v>
      </c>
      <c r="AJ95" s="8">
        <f t="shared" si="39"/>
        <v>664285.71428571432</v>
      </c>
      <c r="AK95" s="8">
        <f t="shared" si="40"/>
        <v>1200000</v>
      </c>
      <c r="AL95" s="8">
        <f t="shared" si="41"/>
        <v>1200000</v>
      </c>
    </row>
    <row r="96" spans="9:38" x14ac:dyDescent="0.15">
      <c r="AG96" s="8">
        <v>90</v>
      </c>
      <c r="AH96" s="8">
        <f t="shared" si="37"/>
        <v>141666.66666666666</v>
      </c>
      <c r="AI96" s="8">
        <f t="shared" si="38"/>
        <v>141666.66666666666</v>
      </c>
      <c r="AJ96" s="8">
        <f t="shared" si="39"/>
        <v>707142.85714285716</v>
      </c>
      <c r="AK96" s="8">
        <f t="shared" si="40"/>
        <v>1200000</v>
      </c>
      <c r="AL96" s="8">
        <f t="shared" si="41"/>
        <v>1200000</v>
      </c>
    </row>
    <row r="97" spans="33:38" x14ac:dyDescent="0.15">
      <c r="AG97" s="8">
        <v>91</v>
      </c>
      <c r="AH97" s="8">
        <f t="shared" si="37"/>
        <v>150000</v>
      </c>
      <c r="AI97" s="8">
        <f t="shared" si="38"/>
        <v>150000</v>
      </c>
      <c r="AJ97" s="8">
        <f t="shared" si="39"/>
        <v>750000</v>
      </c>
      <c r="AK97" s="8">
        <f t="shared" si="40"/>
        <v>1200000</v>
      </c>
      <c r="AL97" s="8">
        <f t="shared" si="41"/>
        <v>1200000</v>
      </c>
    </row>
    <row r="98" spans="33:38" x14ac:dyDescent="0.15">
      <c r="AG98" s="8">
        <v>92</v>
      </c>
      <c r="AH98" s="8">
        <f t="shared" si="37"/>
        <v>150000</v>
      </c>
      <c r="AI98" s="8">
        <f t="shared" si="38"/>
        <v>150000</v>
      </c>
      <c r="AJ98" s="8">
        <f t="shared" si="39"/>
        <v>750000</v>
      </c>
      <c r="AK98" s="8">
        <f t="shared" si="40"/>
        <v>1200000</v>
      </c>
      <c r="AL98" s="8">
        <f t="shared" si="41"/>
        <v>1200000</v>
      </c>
    </row>
    <row r="99" spans="33:38" x14ac:dyDescent="0.15">
      <c r="AG99" s="8">
        <v>93</v>
      </c>
      <c r="AH99" s="8">
        <f t="shared" si="37"/>
        <v>150000</v>
      </c>
      <c r="AI99" s="8">
        <f t="shared" si="38"/>
        <v>150000</v>
      </c>
      <c r="AJ99" s="8">
        <f t="shared" si="39"/>
        <v>750000</v>
      </c>
      <c r="AK99" s="8">
        <f t="shared" si="40"/>
        <v>1200000</v>
      </c>
      <c r="AL99" s="8">
        <f t="shared" si="41"/>
        <v>1200000</v>
      </c>
    </row>
    <row r="100" spans="33:38" x14ac:dyDescent="0.15">
      <c r="AG100" s="8">
        <v>94</v>
      </c>
      <c r="AH100" s="8">
        <f t="shared" si="37"/>
        <v>150000</v>
      </c>
      <c r="AI100" s="8">
        <f t="shared" si="38"/>
        <v>150000</v>
      </c>
      <c r="AJ100" s="8">
        <f t="shared" si="39"/>
        <v>750000</v>
      </c>
      <c r="AK100" s="8">
        <f t="shared" si="40"/>
        <v>1200000</v>
      </c>
      <c r="AL100" s="8">
        <f t="shared" si="41"/>
        <v>1200000</v>
      </c>
    </row>
    <row r="101" spans="33:38" x14ac:dyDescent="0.15">
      <c r="AG101" s="8">
        <v>95</v>
      </c>
      <c r="AH101" s="8">
        <f t="shared" si="37"/>
        <v>150000</v>
      </c>
      <c r="AI101" s="8">
        <f t="shared" si="38"/>
        <v>150000</v>
      </c>
      <c r="AJ101" s="8">
        <f t="shared" si="39"/>
        <v>750000</v>
      </c>
      <c r="AK101" s="8">
        <f t="shared" si="40"/>
        <v>1200000</v>
      </c>
      <c r="AL101" s="8">
        <f t="shared" si="41"/>
        <v>1200000</v>
      </c>
    </row>
    <row r="102" spans="33:38" x14ac:dyDescent="0.15">
      <c r="AG102" s="8">
        <v>96</v>
      </c>
      <c r="AH102" s="8">
        <f t="shared" si="37"/>
        <v>150000</v>
      </c>
      <c r="AI102" s="8">
        <f t="shared" si="38"/>
        <v>150000</v>
      </c>
      <c r="AJ102" s="8">
        <f t="shared" si="39"/>
        <v>750000</v>
      </c>
      <c r="AK102" s="8">
        <f t="shared" si="40"/>
        <v>1200000</v>
      </c>
      <c r="AL102" s="8">
        <f t="shared" si="41"/>
        <v>1200000</v>
      </c>
    </row>
    <row r="103" spans="33:38" x14ac:dyDescent="0.15">
      <c r="AG103" s="8">
        <v>97</v>
      </c>
      <c r="AH103" s="8">
        <f t="shared" si="37"/>
        <v>150000</v>
      </c>
      <c r="AI103" s="8">
        <f t="shared" si="38"/>
        <v>150000</v>
      </c>
      <c r="AJ103" s="8">
        <f t="shared" si="39"/>
        <v>750000</v>
      </c>
      <c r="AK103" s="8">
        <f t="shared" si="40"/>
        <v>1200000</v>
      </c>
      <c r="AL103" s="8">
        <f t="shared" si="41"/>
        <v>1200000</v>
      </c>
    </row>
    <row r="104" spans="33:38" x14ac:dyDescent="0.15">
      <c r="AG104" s="8">
        <v>98</v>
      </c>
      <c r="AH104" s="8">
        <f t="shared" si="37"/>
        <v>150000</v>
      </c>
      <c r="AI104" s="8">
        <f t="shared" si="38"/>
        <v>150000</v>
      </c>
      <c r="AJ104" s="8">
        <f t="shared" si="39"/>
        <v>750000</v>
      </c>
      <c r="AK104" s="8">
        <f t="shared" si="40"/>
        <v>1200000</v>
      </c>
      <c r="AL104" s="8">
        <f t="shared" si="41"/>
        <v>1200000</v>
      </c>
    </row>
    <row r="105" spans="33:38" x14ac:dyDescent="0.15">
      <c r="AG105" s="8">
        <v>99</v>
      </c>
      <c r="AH105" s="8">
        <f t="shared" si="37"/>
        <v>150000</v>
      </c>
      <c r="AI105" s="8">
        <f t="shared" si="38"/>
        <v>150000</v>
      </c>
      <c r="AJ105" s="8">
        <f t="shared" si="39"/>
        <v>750000</v>
      </c>
      <c r="AK105" s="8">
        <f t="shared" si="40"/>
        <v>1200000</v>
      </c>
      <c r="AL105" s="8">
        <f t="shared" si="41"/>
        <v>1200000</v>
      </c>
    </row>
    <row r="106" spans="33:38" x14ac:dyDescent="0.15">
      <c r="AG106" s="8">
        <v>100</v>
      </c>
      <c r="AH106" s="8">
        <f t="shared" si="37"/>
        <v>150000</v>
      </c>
      <c r="AI106" s="8">
        <f t="shared" si="38"/>
        <v>150000</v>
      </c>
      <c r="AJ106" s="8">
        <f t="shared" si="39"/>
        <v>750000</v>
      </c>
      <c r="AK106" s="8">
        <f t="shared" si="40"/>
        <v>1200000</v>
      </c>
      <c r="AL106" s="8">
        <f t="shared" si="41"/>
        <v>1200000</v>
      </c>
    </row>
  </sheetData>
  <mergeCells count="16">
    <mergeCell ref="J70:N70"/>
    <mergeCell ref="P70:T70"/>
    <mergeCell ref="Z70:AD70"/>
    <mergeCell ref="J41:N41"/>
    <mergeCell ref="P41:T41"/>
    <mergeCell ref="Z41:AD41"/>
    <mergeCell ref="J56:N56"/>
    <mergeCell ref="P56:T56"/>
    <mergeCell ref="Z56:AD56"/>
    <mergeCell ref="AH5:AL5"/>
    <mergeCell ref="J5:N5"/>
    <mergeCell ref="P5:T5"/>
    <mergeCell ref="Z5:AD5"/>
    <mergeCell ref="J25:N25"/>
    <mergeCell ref="P25:T25"/>
    <mergeCell ref="Z25:AD25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2" t="s">
        <v>5</v>
      </c>
      <c r="L20" s="2">
        <v>8</v>
      </c>
      <c r="M20" s="3" t="s">
        <v>31</v>
      </c>
      <c r="N20" s="3">
        <v>1</v>
      </c>
      <c r="O20" s="3" t="s">
        <v>30</v>
      </c>
      <c r="P20" s="3">
        <v>5</v>
      </c>
      <c r="Q20" s="3"/>
      <c r="R20" s="3"/>
      <c r="S20" s="3"/>
      <c r="T20" s="2" t="s">
        <v>5</v>
      </c>
      <c r="U20" s="2">
        <v>8</v>
      </c>
    </row>
    <row r="21" spans="11:21" x14ac:dyDescent="0.15">
      <c r="K21" s="2" t="s">
        <v>6</v>
      </c>
      <c r="L21" s="2">
        <v>12</v>
      </c>
      <c r="M21" s="3" t="s">
        <v>31</v>
      </c>
      <c r="N21" s="3">
        <v>3</v>
      </c>
      <c r="O21" s="3" t="s">
        <v>30</v>
      </c>
      <c r="P21" s="3">
        <v>3</v>
      </c>
      <c r="Q21" s="3"/>
      <c r="R21" s="3"/>
      <c r="S21" s="3"/>
      <c r="T21" s="3" t="s">
        <v>53</v>
      </c>
      <c r="U21" s="3">
        <v>10</v>
      </c>
    </row>
    <row r="22" spans="11:21" x14ac:dyDescent="0.15">
      <c r="K22" s="2" t="s">
        <v>7</v>
      </c>
      <c r="L22" s="2">
        <v>16</v>
      </c>
      <c r="M22" s="3" t="s">
        <v>31</v>
      </c>
      <c r="N22" s="3">
        <v>5</v>
      </c>
      <c r="O22" s="3" t="s">
        <v>30</v>
      </c>
      <c r="P22" s="3">
        <v>1</v>
      </c>
      <c r="Q22" s="3"/>
      <c r="R22" s="3"/>
      <c r="S22" s="3"/>
      <c r="T22" s="2" t="s">
        <v>6</v>
      </c>
      <c r="U22" s="2">
        <v>12</v>
      </c>
    </row>
    <row r="23" spans="11:21" x14ac:dyDescent="0.15">
      <c r="K23" s="2" t="s">
        <v>8</v>
      </c>
      <c r="L23" s="2">
        <v>20</v>
      </c>
      <c r="M23" s="3" t="s">
        <v>26</v>
      </c>
      <c r="N23" s="3">
        <v>1</v>
      </c>
      <c r="O23" s="3" t="s">
        <v>31</v>
      </c>
      <c r="P23" s="3">
        <v>5</v>
      </c>
      <c r="Q23" s="3"/>
      <c r="R23" s="3"/>
      <c r="S23" s="3"/>
      <c r="T23" s="2" t="s">
        <v>7</v>
      </c>
      <c r="U23" s="2">
        <v>16</v>
      </c>
    </row>
    <row r="24" spans="11:21" x14ac:dyDescent="0.15">
      <c r="K24" s="2" t="s">
        <v>18</v>
      </c>
      <c r="L24" s="2">
        <v>30</v>
      </c>
      <c r="M24" s="3" t="s">
        <v>26</v>
      </c>
      <c r="N24" s="3">
        <v>4</v>
      </c>
      <c r="O24" s="3" t="s">
        <v>31</v>
      </c>
      <c r="P24" s="3">
        <v>2</v>
      </c>
      <c r="Q24" s="3"/>
      <c r="R24" s="3"/>
      <c r="S24" s="3"/>
      <c r="T24" s="3" t="s">
        <v>54</v>
      </c>
      <c r="U24" s="3">
        <v>20</v>
      </c>
    </row>
    <row r="25" spans="11:21" x14ac:dyDescent="0.15">
      <c r="K25" s="2" t="s">
        <v>19</v>
      </c>
      <c r="L25" s="2">
        <v>32</v>
      </c>
      <c r="M25" s="3" t="s">
        <v>26</v>
      </c>
      <c r="N25" s="3">
        <v>4</v>
      </c>
      <c r="O25" s="3" t="s">
        <v>31</v>
      </c>
      <c r="P25" s="3">
        <v>1</v>
      </c>
      <c r="Q25" s="3" t="s">
        <v>45</v>
      </c>
      <c r="R25" s="3">
        <v>1</v>
      </c>
      <c r="S25" s="3"/>
      <c r="T25" s="3" t="s">
        <v>55</v>
      </c>
      <c r="U25" s="3">
        <v>30</v>
      </c>
    </row>
    <row r="26" spans="11:21" x14ac:dyDescent="0.15">
      <c r="K26" s="2" t="s">
        <v>9</v>
      </c>
      <c r="L26" s="2">
        <v>35</v>
      </c>
      <c r="M26" s="3" t="s">
        <v>26</v>
      </c>
      <c r="N26" s="3">
        <v>6</v>
      </c>
      <c r="O26" s="3"/>
      <c r="P26" s="3"/>
      <c r="Q26" s="3"/>
      <c r="R26" s="3"/>
      <c r="S26" s="3"/>
      <c r="T26" s="2" t="s">
        <v>19</v>
      </c>
      <c r="U26" s="2">
        <v>32</v>
      </c>
    </row>
    <row r="27" spans="11:21" x14ac:dyDescent="0.15">
      <c r="K27" s="2" t="s">
        <v>20</v>
      </c>
      <c r="L27" s="2">
        <v>36</v>
      </c>
      <c r="M27" s="3" t="s">
        <v>46</v>
      </c>
      <c r="N27" s="3">
        <v>1</v>
      </c>
      <c r="O27" s="3" t="s">
        <v>26</v>
      </c>
      <c r="P27" s="3">
        <v>5</v>
      </c>
      <c r="Q27" s="3"/>
      <c r="R27" s="3"/>
      <c r="S27" s="3"/>
      <c r="T27" s="2" t="s">
        <v>9</v>
      </c>
      <c r="U27" s="2">
        <v>35</v>
      </c>
    </row>
    <row r="28" spans="11:21" x14ac:dyDescent="0.15">
      <c r="K28" s="2" t="s">
        <v>14</v>
      </c>
      <c r="L28" s="2">
        <v>44</v>
      </c>
      <c r="M28" s="3" t="s">
        <v>47</v>
      </c>
      <c r="N28" s="3">
        <v>1</v>
      </c>
      <c r="O28" s="3" t="s">
        <v>26</v>
      </c>
      <c r="P28" s="3">
        <v>5</v>
      </c>
      <c r="Q28" s="3"/>
      <c r="R28" s="3"/>
      <c r="S28" s="3"/>
      <c r="T28" s="2" t="s">
        <v>20</v>
      </c>
      <c r="U28" s="2">
        <v>36</v>
      </c>
    </row>
    <row r="29" spans="11:21" x14ac:dyDescent="0.15">
      <c r="K29" s="2" t="s">
        <v>21</v>
      </c>
      <c r="L29" s="2">
        <v>46</v>
      </c>
      <c r="M29" s="3" t="s">
        <v>48</v>
      </c>
      <c r="N29" s="3">
        <v>1</v>
      </c>
      <c r="O29" s="3" t="s">
        <v>46</v>
      </c>
      <c r="P29" s="3">
        <v>5</v>
      </c>
      <c r="Q29" s="3"/>
      <c r="R29" s="3"/>
      <c r="S29" s="3"/>
      <c r="T29" s="3" t="s">
        <v>56</v>
      </c>
      <c r="U29" s="3">
        <v>40</v>
      </c>
    </row>
    <row r="30" spans="11:21" x14ac:dyDescent="0.15">
      <c r="K30" s="2" t="s">
        <v>15</v>
      </c>
      <c r="L30" s="2">
        <v>48</v>
      </c>
      <c r="M30" s="3" t="s">
        <v>49</v>
      </c>
      <c r="N30" s="3">
        <v>6</v>
      </c>
      <c r="O30" s="3"/>
      <c r="P30" s="3"/>
      <c r="Q30" s="3"/>
      <c r="R30" s="3"/>
      <c r="S30" s="3"/>
      <c r="T30" s="2" t="s">
        <v>14</v>
      </c>
      <c r="U30" s="2">
        <v>44</v>
      </c>
    </row>
    <row r="31" spans="11:21" x14ac:dyDescent="0.15">
      <c r="K31" s="2" t="s">
        <v>16</v>
      </c>
      <c r="L31" s="2">
        <v>58</v>
      </c>
      <c r="M31" s="3" t="s">
        <v>50</v>
      </c>
      <c r="N31" s="3">
        <v>6</v>
      </c>
      <c r="O31" s="3"/>
      <c r="P31" s="3"/>
      <c r="Q31" s="3"/>
      <c r="R31" s="3"/>
      <c r="S31" s="3"/>
      <c r="T31" s="2" t="s">
        <v>21</v>
      </c>
      <c r="U31" s="2">
        <v>46</v>
      </c>
    </row>
    <row r="32" spans="11:21" x14ac:dyDescent="0.15">
      <c r="K32" s="2" t="s">
        <v>17</v>
      </c>
      <c r="L32" s="2">
        <v>66</v>
      </c>
      <c r="M32" s="3" t="s">
        <v>51</v>
      </c>
      <c r="N32" s="3">
        <v>6</v>
      </c>
      <c r="O32" s="3"/>
      <c r="P32" s="3"/>
      <c r="Q32" s="3"/>
      <c r="R32" s="3"/>
      <c r="S32" s="3"/>
      <c r="T32" s="2" t="s">
        <v>15</v>
      </c>
      <c r="U32" s="2">
        <v>48</v>
      </c>
    </row>
    <row r="33" spans="11:21" x14ac:dyDescent="0.15">
      <c r="K33" s="3"/>
      <c r="L33" s="3"/>
      <c r="M33" s="3"/>
      <c r="N33" s="3"/>
      <c r="O33" s="3"/>
      <c r="P33" s="3"/>
      <c r="Q33" s="3"/>
      <c r="R33" s="3"/>
      <c r="S33" s="3"/>
      <c r="T33" s="3" t="s">
        <v>57</v>
      </c>
      <c r="U33" s="3">
        <v>50</v>
      </c>
    </row>
    <row r="34" spans="11:21" x14ac:dyDescent="0.15">
      <c r="K34" s="2"/>
      <c r="L34" s="2"/>
      <c r="M34" s="3"/>
      <c r="N34" s="3"/>
      <c r="O34" s="3"/>
      <c r="P34" s="3"/>
      <c r="Q34" s="3"/>
      <c r="R34" s="3"/>
      <c r="S34" s="3"/>
      <c r="T34" s="3" t="s">
        <v>58</v>
      </c>
      <c r="U34" s="3">
        <v>60</v>
      </c>
    </row>
    <row r="35" spans="11:21" x14ac:dyDescent="0.15">
      <c r="K35" s="3"/>
      <c r="L35" s="3"/>
      <c r="M35" s="3"/>
      <c r="N35" s="3"/>
      <c r="O35" s="3"/>
      <c r="P35" s="3"/>
      <c r="Q35" s="3"/>
      <c r="R35" s="3"/>
      <c r="S35" s="3"/>
      <c r="T35" s="2" t="s">
        <v>16</v>
      </c>
      <c r="U35" s="2">
        <v>58</v>
      </c>
    </row>
    <row r="36" spans="11:21" x14ac:dyDescent="0.15">
      <c r="K36" s="3"/>
      <c r="L36" s="3"/>
      <c r="M36" s="3"/>
      <c r="N36" s="3"/>
      <c r="O36" s="3"/>
      <c r="P36" s="3"/>
      <c r="Q36" s="3"/>
      <c r="R36" s="3"/>
      <c r="S36" s="3"/>
      <c r="T36" s="3" t="s">
        <v>59</v>
      </c>
      <c r="U36" s="3">
        <v>70</v>
      </c>
    </row>
    <row r="37" spans="11:21" x14ac:dyDescent="0.15">
      <c r="K37" s="3"/>
      <c r="L37" s="3"/>
      <c r="M37" s="3"/>
      <c r="N37" s="3"/>
      <c r="O37" s="3"/>
      <c r="P37" s="3"/>
      <c r="Q37" s="3"/>
      <c r="R37" s="3"/>
      <c r="S37" s="3"/>
      <c r="T37" s="3" t="s">
        <v>59</v>
      </c>
      <c r="U37" s="3">
        <v>80</v>
      </c>
    </row>
    <row r="38" spans="11:21" x14ac:dyDescent="0.15">
      <c r="K38" s="3"/>
      <c r="L38" s="3"/>
      <c r="M38" s="3"/>
      <c r="N38" s="3"/>
      <c r="O38" s="3"/>
      <c r="P38" s="3"/>
      <c r="Q38" s="3"/>
      <c r="R38" s="3"/>
      <c r="S38" s="3"/>
      <c r="T38" s="3" t="s">
        <v>59</v>
      </c>
      <c r="U38" s="3">
        <v>90</v>
      </c>
    </row>
    <row r="39" spans="11:21" x14ac:dyDescent="0.15">
      <c r="K39" s="3"/>
      <c r="L39" s="3"/>
      <c r="M39" s="3"/>
      <c r="N39" s="3"/>
      <c r="O39" s="3"/>
      <c r="P39" s="3"/>
      <c r="Q39" s="3"/>
      <c r="R39" s="3"/>
      <c r="S39" s="3"/>
      <c r="T39" s="3" t="s">
        <v>59</v>
      </c>
      <c r="U39" s="3">
        <v>100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3:AF104"/>
  <sheetViews>
    <sheetView topLeftCell="G1" workbookViewId="0">
      <selection activeCell="S38" sqref="S38"/>
    </sheetView>
  </sheetViews>
  <sheetFormatPr defaultRowHeight="11.25" x14ac:dyDescent="0.15"/>
  <cols>
    <col min="1" max="16384" width="9" style="4"/>
  </cols>
  <sheetData>
    <row r="3" spans="2:32" x14ac:dyDescent="0.15">
      <c r="AB3" s="47" t="s">
        <v>134</v>
      </c>
      <c r="AC3" s="47"/>
      <c r="AD3" s="47"/>
      <c r="AE3" s="47"/>
      <c r="AF3" s="47"/>
    </row>
    <row r="4" spans="2:32" x14ac:dyDescent="0.15">
      <c r="AA4" s="4" t="s">
        <v>117</v>
      </c>
      <c r="AB4" s="4" t="s">
        <v>113</v>
      </c>
      <c r="AC4" s="4" t="s">
        <v>114</v>
      </c>
      <c r="AD4" s="4" t="s">
        <v>108</v>
      </c>
      <c r="AE4" s="4" t="s">
        <v>116</v>
      </c>
      <c r="AF4" s="4" t="s">
        <v>109</v>
      </c>
    </row>
    <row r="5" spans="2:32" x14ac:dyDescent="0.15">
      <c r="AA5" s="4">
        <v>1</v>
      </c>
      <c r="AB5" s="4">
        <f>求节点($Q$8:$Q$14,S$8:S$14,$AA5)</f>
        <v>0.12000000000000011</v>
      </c>
      <c r="AC5" s="4">
        <f>求节点($Q$8:$Q$14,T$8:T$14,$AA5)</f>
        <v>4.0000000000000036E-2</v>
      </c>
      <c r="AD5" s="4">
        <f>求节点($Q$8:$Q$14,U$8:U$14,$AA5)</f>
        <v>0</v>
      </c>
      <c r="AE5" s="4">
        <f>求节点($Q$8:$Q$14,V$8:V$14,$AA5)</f>
        <v>0</v>
      </c>
      <c r="AF5" s="4">
        <f>求节点($Q$8:$Q$14,W$8:W$14,$AA5)</f>
        <v>0</v>
      </c>
    </row>
    <row r="6" spans="2:32" x14ac:dyDescent="0.15">
      <c r="C6" s="4" t="s">
        <v>106</v>
      </c>
      <c r="J6" s="8"/>
      <c r="K6" s="8"/>
      <c r="L6" s="57" t="s">
        <v>143</v>
      </c>
      <c r="M6" s="57"/>
      <c r="N6" s="8"/>
      <c r="O6" s="57" t="s">
        <v>144</v>
      </c>
      <c r="P6" s="57"/>
      <c r="Q6" s="8" t="s">
        <v>147</v>
      </c>
      <c r="R6" s="8"/>
      <c r="S6" s="57" t="s">
        <v>145</v>
      </c>
      <c r="T6" s="57"/>
      <c r="U6" s="57"/>
      <c r="V6" s="57"/>
      <c r="W6" s="57"/>
      <c r="X6" s="57" t="s">
        <v>146</v>
      </c>
      <c r="Y6" s="57"/>
      <c r="AA6" s="4">
        <v>2</v>
      </c>
      <c r="AB6" s="4">
        <f t="shared" ref="AB6:AB69" si="0">求节点($Q$8:$Q$14,S$8:S$14,$AA6)</f>
        <v>0.24000000000000021</v>
      </c>
      <c r="AC6" s="4">
        <f t="shared" ref="AC6:AC69" si="1">求节点($Q$8:$Q$14,T$8:T$14,$AA6)</f>
        <v>7.999999999999996E-2</v>
      </c>
      <c r="AD6" s="4">
        <f t="shared" ref="AD6:AD69" si="2">求节点($Q$8:$Q$14,U$8:U$14,$AA6)</f>
        <v>0</v>
      </c>
      <c r="AE6" s="4">
        <f t="shared" ref="AE6:AE69" si="3">求节点($Q$8:$Q$14,V$8:V$14,$AA6)</f>
        <v>0</v>
      </c>
      <c r="AF6" s="4">
        <f t="shared" ref="AF6:AF69" si="4">求节点($Q$8:$Q$14,W$8:W$14,$AA6)</f>
        <v>0</v>
      </c>
    </row>
    <row r="7" spans="2:32" x14ac:dyDescent="0.15">
      <c r="J7" s="8" t="s">
        <v>128</v>
      </c>
      <c r="K7" s="8" t="s">
        <v>127</v>
      </c>
      <c r="L7" s="8" t="s">
        <v>125</v>
      </c>
      <c r="M7" s="8" t="s">
        <v>126</v>
      </c>
      <c r="N7" s="8" t="s">
        <v>127</v>
      </c>
      <c r="O7" s="8" t="s">
        <v>125</v>
      </c>
      <c r="P7" s="8" t="s">
        <v>126</v>
      </c>
      <c r="Q7" s="8" t="s">
        <v>120</v>
      </c>
      <c r="R7" s="8" t="s">
        <v>119</v>
      </c>
      <c r="S7" s="8" t="s">
        <v>113</v>
      </c>
      <c r="T7" s="8" t="s">
        <v>114</v>
      </c>
      <c r="U7" s="8" t="s">
        <v>108</v>
      </c>
      <c r="V7" s="8" t="s">
        <v>116</v>
      </c>
      <c r="W7" s="8" t="s">
        <v>109</v>
      </c>
      <c r="X7" s="8" t="s">
        <v>132</v>
      </c>
      <c r="Y7" s="8" t="s">
        <v>133</v>
      </c>
      <c r="AA7" s="4">
        <v>3</v>
      </c>
      <c r="AB7" s="4">
        <f t="shared" si="0"/>
        <v>0.36000000000000032</v>
      </c>
      <c r="AC7" s="4">
        <f t="shared" si="1"/>
        <v>0.12</v>
      </c>
      <c r="AD7" s="4">
        <f t="shared" si="2"/>
        <v>0</v>
      </c>
      <c r="AE7" s="4">
        <f t="shared" si="3"/>
        <v>0</v>
      </c>
      <c r="AF7" s="4">
        <f t="shared" si="4"/>
        <v>0</v>
      </c>
    </row>
    <row r="8" spans="2:32" x14ac:dyDescent="0.15">
      <c r="J8" s="8" t="s">
        <v>122</v>
      </c>
      <c r="K8" s="8" t="s">
        <v>108</v>
      </c>
      <c r="L8" s="8">
        <v>1</v>
      </c>
      <c r="M8" s="8">
        <v>0</v>
      </c>
      <c r="N8" s="8" t="s">
        <v>109</v>
      </c>
      <c r="O8" s="8">
        <v>0</v>
      </c>
      <c r="P8" s="8">
        <v>0</v>
      </c>
      <c r="Q8" s="8">
        <v>25</v>
      </c>
      <c r="R8" s="8">
        <f>INDEX(节奏总纲!$P:$P,MATCH(Q8,节奏总纲!$O:$O,0))</f>
        <v>4.6568542494923806</v>
      </c>
      <c r="S8" s="8">
        <f t="shared" ref="S8:S14" si="5">L8*C$32</f>
        <v>3</v>
      </c>
      <c r="T8" s="8">
        <f t="shared" ref="T8:T14" si="6">L8*D$32+M8*D$33</f>
        <v>1</v>
      </c>
      <c r="U8" s="8">
        <f t="shared" ref="U8:U14" si="7">M8*E$33+O8*E$34</f>
        <v>0</v>
      </c>
      <c r="V8" s="8">
        <f t="shared" ref="V8:V14" si="8">O8*$F$34+P8*$F$35</f>
        <v>0</v>
      </c>
      <c r="W8" s="8">
        <f t="shared" ref="W8:W14" si="9">P8*$G$35</f>
        <v>0</v>
      </c>
      <c r="X8" s="8">
        <f t="shared" ref="X8:X14" si="10">M8*$H$33</f>
        <v>0</v>
      </c>
      <c r="Y8" s="8">
        <f t="shared" ref="Y8:Y14" si="11">P8*$I$35</f>
        <v>0</v>
      </c>
      <c r="AA8" s="4">
        <v>4</v>
      </c>
      <c r="AB8" s="4">
        <f t="shared" si="0"/>
        <v>0.48</v>
      </c>
      <c r="AC8" s="4">
        <f t="shared" si="1"/>
        <v>0.16000000000000003</v>
      </c>
      <c r="AD8" s="4">
        <f t="shared" si="2"/>
        <v>0</v>
      </c>
      <c r="AE8" s="4">
        <f t="shared" si="3"/>
        <v>0</v>
      </c>
      <c r="AF8" s="4">
        <f t="shared" si="4"/>
        <v>0</v>
      </c>
    </row>
    <row r="9" spans="2:32" x14ac:dyDescent="0.15">
      <c r="D9" s="4" t="s">
        <v>107</v>
      </c>
      <c r="E9" s="4" t="s">
        <v>110</v>
      </c>
      <c r="J9" s="8" t="s">
        <v>121</v>
      </c>
      <c r="K9" s="8" t="s">
        <v>108</v>
      </c>
      <c r="L9" s="8">
        <v>3</v>
      </c>
      <c r="M9" s="8">
        <v>0</v>
      </c>
      <c r="N9" s="8" t="s">
        <v>109</v>
      </c>
      <c r="O9" s="8">
        <v>0</v>
      </c>
      <c r="P9" s="8">
        <v>0</v>
      </c>
      <c r="Q9" s="8">
        <v>34</v>
      </c>
      <c r="R9" s="8">
        <f>INDEX(节奏总纲!$P:$P,MATCH(Q9,节奏总纲!$O:$O,0))</f>
        <v>9.5560632861831518</v>
      </c>
      <c r="S9" s="8">
        <f t="shared" si="5"/>
        <v>9</v>
      </c>
      <c r="T9" s="8">
        <f t="shared" si="6"/>
        <v>3</v>
      </c>
      <c r="U9" s="8">
        <f t="shared" si="7"/>
        <v>0</v>
      </c>
      <c r="V9" s="8">
        <f t="shared" si="8"/>
        <v>0</v>
      </c>
      <c r="W9" s="8">
        <f t="shared" si="9"/>
        <v>0</v>
      </c>
      <c r="X9" s="8">
        <f t="shared" si="10"/>
        <v>0</v>
      </c>
      <c r="Y9" s="8">
        <f t="shared" si="11"/>
        <v>0</v>
      </c>
      <c r="AA9" s="4">
        <v>5</v>
      </c>
      <c r="AB9" s="4">
        <f t="shared" si="0"/>
        <v>0.60000000000000009</v>
      </c>
      <c r="AC9" s="4">
        <f t="shared" si="1"/>
        <v>0.19999999999999996</v>
      </c>
      <c r="AD9" s="4">
        <f t="shared" si="2"/>
        <v>0</v>
      </c>
      <c r="AE9" s="4">
        <f t="shared" si="3"/>
        <v>0</v>
      </c>
      <c r="AF9" s="4">
        <f t="shared" si="4"/>
        <v>0</v>
      </c>
    </row>
    <row r="10" spans="2:32" x14ac:dyDescent="0.15">
      <c r="J10" s="8" t="s">
        <v>123</v>
      </c>
      <c r="K10" s="8" t="s">
        <v>108</v>
      </c>
      <c r="L10" s="8">
        <v>5</v>
      </c>
      <c r="M10" s="8">
        <v>1</v>
      </c>
      <c r="N10" s="8" t="s">
        <v>109</v>
      </c>
      <c r="O10" s="8">
        <v>0</v>
      </c>
      <c r="P10" s="8">
        <v>0</v>
      </c>
      <c r="Q10" s="8">
        <v>40</v>
      </c>
      <c r="R10" s="8">
        <f>INDEX(节奏总纲!$P:$P,MATCH(Q10,节奏总纲!$O:$O,0))</f>
        <v>15</v>
      </c>
      <c r="S10" s="8">
        <f t="shared" si="5"/>
        <v>15</v>
      </c>
      <c r="T10" s="8">
        <f t="shared" si="6"/>
        <v>10</v>
      </c>
      <c r="U10" s="8">
        <f t="shared" si="7"/>
        <v>3</v>
      </c>
      <c r="V10" s="8">
        <f t="shared" si="8"/>
        <v>0</v>
      </c>
      <c r="W10" s="8">
        <f t="shared" si="9"/>
        <v>0</v>
      </c>
      <c r="X10" s="8">
        <f t="shared" si="10"/>
        <v>4</v>
      </c>
      <c r="Y10" s="8">
        <f t="shared" si="11"/>
        <v>0</v>
      </c>
      <c r="AA10" s="4">
        <v>6</v>
      </c>
      <c r="AB10" s="4">
        <f t="shared" si="0"/>
        <v>0.7200000000000002</v>
      </c>
      <c r="AC10" s="4">
        <f t="shared" si="1"/>
        <v>0.24</v>
      </c>
      <c r="AD10" s="4">
        <f t="shared" si="2"/>
        <v>0</v>
      </c>
      <c r="AE10" s="4">
        <f t="shared" si="3"/>
        <v>0</v>
      </c>
      <c r="AF10" s="4">
        <f t="shared" si="4"/>
        <v>0</v>
      </c>
    </row>
    <row r="11" spans="2:32" x14ac:dyDescent="0.15">
      <c r="J11" s="8" t="s">
        <v>124</v>
      </c>
      <c r="K11" s="8" t="s">
        <v>108</v>
      </c>
      <c r="L11" s="8">
        <v>6</v>
      </c>
      <c r="M11" s="8">
        <v>3</v>
      </c>
      <c r="N11" s="8" t="s">
        <v>109</v>
      </c>
      <c r="O11" s="8">
        <v>0</v>
      </c>
      <c r="P11" s="8">
        <v>0</v>
      </c>
      <c r="Q11" s="8">
        <v>48</v>
      </c>
      <c r="R11" s="8">
        <f>INDEX(节奏总纲!$P:$P,MATCH(Q11,节奏总纲!$O:$O,0))</f>
        <v>26.857618025475972</v>
      </c>
      <c r="S11" s="8">
        <f t="shared" si="5"/>
        <v>18</v>
      </c>
      <c r="T11" s="8">
        <f t="shared" si="6"/>
        <v>21</v>
      </c>
      <c r="U11" s="8">
        <f t="shared" si="7"/>
        <v>9</v>
      </c>
      <c r="V11" s="8">
        <f t="shared" si="8"/>
        <v>0</v>
      </c>
      <c r="W11" s="8">
        <f t="shared" si="9"/>
        <v>0</v>
      </c>
      <c r="X11" s="8">
        <f t="shared" si="10"/>
        <v>12</v>
      </c>
      <c r="Y11" s="8">
        <f t="shared" si="11"/>
        <v>0</v>
      </c>
      <c r="AA11" s="4">
        <v>7</v>
      </c>
      <c r="AB11" s="4">
        <f t="shared" si="0"/>
        <v>0.83999999999999986</v>
      </c>
      <c r="AC11" s="4">
        <f t="shared" si="1"/>
        <v>0.28000000000000003</v>
      </c>
      <c r="AD11" s="4">
        <f t="shared" si="2"/>
        <v>0</v>
      </c>
      <c r="AE11" s="4">
        <f t="shared" si="3"/>
        <v>0</v>
      </c>
      <c r="AF11" s="4">
        <f t="shared" si="4"/>
        <v>0</v>
      </c>
    </row>
    <row r="12" spans="2:32" x14ac:dyDescent="0.15">
      <c r="B12" s="4" t="s">
        <v>111</v>
      </c>
      <c r="C12" s="4" t="s">
        <v>108</v>
      </c>
      <c r="J12" s="8" t="s">
        <v>131</v>
      </c>
      <c r="K12" s="8" t="s">
        <v>108</v>
      </c>
      <c r="L12" s="8">
        <v>5</v>
      </c>
      <c r="M12" s="8">
        <v>5</v>
      </c>
      <c r="N12" s="8" t="s">
        <v>109</v>
      </c>
      <c r="O12" s="8">
        <v>0</v>
      </c>
      <c r="P12" s="8">
        <v>0</v>
      </c>
      <c r="Q12" s="8">
        <v>53</v>
      </c>
      <c r="R12" s="8">
        <f>INDEX(节奏总纲!$P:$P,MATCH(Q12,节奏总纲!$O:$O,0))</f>
        <v>38.396621227037308</v>
      </c>
      <c r="S12" s="8">
        <f t="shared" si="5"/>
        <v>15</v>
      </c>
      <c r="T12" s="8">
        <f t="shared" si="6"/>
        <v>30</v>
      </c>
      <c r="U12" s="8">
        <f t="shared" si="7"/>
        <v>15</v>
      </c>
      <c r="V12" s="8">
        <f t="shared" si="8"/>
        <v>0</v>
      </c>
      <c r="W12" s="8">
        <f t="shared" si="9"/>
        <v>0</v>
      </c>
      <c r="X12" s="8">
        <f t="shared" si="10"/>
        <v>20</v>
      </c>
      <c r="Y12" s="8">
        <f t="shared" si="11"/>
        <v>0</v>
      </c>
      <c r="AA12" s="4">
        <v>8</v>
      </c>
      <c r="AB12" s="4">
        <f t="shared" si="0"/>
        <v>0.96</v>
      </c>
      <c r="AC12" s="4">
        <f t="shared" si="1"/>
        <v>0.31999999999999995</v>
      </c>
      <c r="AD12" s="4">
        <f t="shared" si="2"/>
        <v>0</v>
      </c>
      <c r="AE12" s="4">
        <f t="shared" si="3"/>
        <v>0</v>
      </c>
      <c r="AF12" s="4">
        <f t="shared" si="4"/>
        <v>0</v>
      </c>
    </row>
    <row r="13" spans="2:32" x14ac:dyDescent="0.15">
      <c r="C13" s="4" t="s">
        <v>109</v>
      </c>
      <c r="J13" s="8" t="s">
        <v>135</v>
      </c>
      <c r="K13" s="8" t="s">
        <v>108</v>
      </c>
      <c r="L13" s="8">
        <v>6</v>
      </c>
      <c r="M13" s="8">
        <v>6</v>
      </c>
      <c r="N13" s="8" t="s">
        <v>109</v>
      </c>
      <c r="O13" s="8">
        <v>1</v>
      </c>
      <c r="P13" s="8">
        <v>0</v>
      </c>
      <c r="Q13" s="8">
        <v>68</v>
      </c>
      <c r="R13" s="8">
        <f>INDEX(节奏总纲!$P:$P,MATCH(Q13,节奏总纲!$O:$O,0))</f>
        <v>110.43047210190386</v>
      </c>
      <c r="S13" s="8">
        <f t="shared" si="5"/>
        <v>18</v>
      </c>
      <c r="T13" s="8">
        <f t="shared" si="6"/>
        <v>36</v>
      </c>
      <c r="U13" s="8">
        <f t="shared" si="7"/>
        <v>28</v>
      </c>
      <c r="V13" s="8">
        <f t="shared" si="8"/>
        <v>5</v>
      </c>
      <c r="W13" s="8">
        <f t="shared" si="9"/>
        <v>0</v>
      </c>
      <c r="X13" s="8">
        <f t="shared" si="10"/>
        <v>24</v>
      </c>
      <c r="Y13" s="8">
        <f t="shared" si="11"/>
        <v>0</v>
      </c>
      <c r="AA13" s="4">
        <v>9</v>
      </c>
      <c r="AB13" s="4">
        <f t="shared" si="0"/>
        <v>1.08</v>
      </c>
      <c r="AC13" s="4">
        <f t="shared" si="1"/>
        <v>0.36</v>
      </c>
      <c r="AD13" s="4">
        <f t="shared" si="2"/>
        <v>0</v>
      </c>
      <c r="AE13" s="4">
        <f t="shared" si="3"/>
        <v>0</v>
      </c>
      <c r="AF13" s="4">
        <f t="shared" si="4"/>
        <v>0</v>
      </c>
    </row>
    <row r="14" spans="2:32" x14ac:dyDescent="0.15">
      <c r="J14" s="8" t="s">
        <v>136</v>
      </c>
      <c r="K14" s="8" t="s">
        <v>108</v>
      </c>
      <c r="L14" s="8">
        <v>11</v>
      </c>
      <c r="M14" s="8">
        <v>11</v>
      </c>
      <c r="N14" s="8" t="s">
        <v>109</v>
      </c>
      <c r="O14" s="8">
        <v>1</v>
      </c>
      <c r="P14" s="8">
        <v>1</v>
      </c>
      <c r="Q14" s="8">
        <v>84</v>
      </c>
      <c r="R14" s="8">
        <f>INDEX(节奏总纲!$P:$P,MATCH(Q14,节奏总纲!$O:$O,0))</f>
        <v>336.79402515786086</v>
      </c>
      <c r="S14" s="8">
        <f t="shared" si="5"/>
        <v>33</v>
      </c>
      <c r="T14" s="8">
        <f t="shared" si="6"/>
        <v>66</v>
      </c>
      <c r="U14" s="8">
        <f t="shared" si="7"/>
        <v>43</v>
      </c>
      <c r="V14" s="8">
        <f t="shared" si="8"/>
        <v>25</v>
      </c>
      <c r="W14" s="8">
        <f t="shared" si="9"/>
        <v>7</v>
      </c>
      <c r="X14" s="8">
        <f t="shared" si="10"/>
        <v>44</v>
      </c>
      <c r="Y14" s="8">
        <f t="shared" si="11"/>
        <v>4</v>
      </c>
      <c r="AA14" s="4">
        <v>10</v>
      </c>
      <c r="AB14" s="4">
        <f t="shared" si="0"/>
        <v>1.2000000000000002</v>
      </c>
      <c r="AC14" s="4">
        <f t="shared" si="1"/>
        <v>0.4</v>
      </c>
      <c r="AD14" s="4">
        <f t="shared" si="2"/>
        <v>0</v>
      </c>
      <c r="AE14" s="4">
        <f t="shared" si="3"/>
        <v>0</v>
      </c>
      <c r="AF14" s="4">
        <f t="shared" si="4"/>
        <v>0</v>
      </c>
    </row>
    <row r="15" spans="2:32" x14ac:dyDescent="0.15">
      <c r="B15" s="4" t="s">
        <v>118</v>
      </c>
      <c r="C15" s="4">
        <v>6</v>
      </c>
      <c r="AA15" s="4">
        <v>11</v>
      </c>
      <c r="AB15" s="4">
        <f t="shared" si="0"/>
        <v>1.32</v>
      </c>
      <c r="AC15" s="4">
        <f t="shared" si="1"/>
        <v>0.43999999999999995</v>
      </c>
      <c r="AD15" s="4">
        <f t="shared" si="2"/>
        <v>0</v>
      </c>
      <c r="AE15" s="4">
        <f t="shared" si="3"/>
        <v>0</v>
      </c>
      <c r="AF15" s="4">
        <f t="shared" si="4"/>
        <v>0</v>
      </c>
    </row>
    <row r="16" spans="2:32" x14ac:dyDescent="0.15">
      <c r="AA16" s="4">
        <v>12</v>
      </c>
      <c r="AB16" s="4">
        <f t="shared" si="0"/>
        <v>1.44</v>
      </c>
      <c r="AC16" s="4">
        <f t="shared" si="1"/>
        <v>0.48</v>
      </c>
      <c r="AD16" s="4">
        <f t="shared" si="2"/>
        <v>0</v>
      </c>
      <c r="AE16" s="4">
        <f t="shared" si="3"/>
        <v>0</v>
      </c>
      <c r="AF16" s="4">
        <f t="shared" si="4"/>
        <v>0</v>
      </c>
    </row>
    <row r="17" spans="1:32" x14ac:dyDescent="0.15">
      <c r="AA17" s="4">
        <v>13</v>
      </c>
      <c r="AB17" s="4">
        <f t="shared" si="0"/>
        <v>1.56</v>
      </c>
      <c r="AC17" s="4">
        <f t="shared" si="1"/>
        <v>0.52</v>
      </c>
      <c r="AD17" s="4">
        <f t="shared" si="2"/>
        <v>0</v>
      </c>
      <c r="AE17" s="4">
        <f t="shared" si="3"/>
        <v>0</v>
      </c>
      <c r="AF17" s="4">
        <f t="shared" si="4"/>
        <v>0</v>
      </c>
    </row>
    <row r="18" spans="1:32" x14ac:dyDescent="0.15">
      <c r="AA18" s="4">
        <v>14</v>
      </c>
      <c r="AB18" s="4">
        <f t="shared" si="0"/>
        <v>1.6800000000000002</v>
      </c>
      <c r="AC18" s="4">
        <f t="shared" si="1"/>
        <v>0.56000000000000005</v>
      </c>
      <c r="AD18" s="4">
        <f t="shared" si="2"/>
        <v>0</v>
      </c>
      <c r="AE18" s="4">
        <f t="shared" si="3"/>
        <v>0</v>
      </c>
      <c r="AF18" s="4">
        <f t="shared" si="4"/>
        <v>0</v>
      </c>
    </row>
    <row r="19" spans="1:32" x14ac:dyDescent="0.15">
      <c r="AA19" s="4">
        <v>15</v>
      </c>
      <c r="AB19" s="4">
        <f t="shared" si="0"/>
        <v>1.8</v>
      </c>
      <c r="AC19" s="4">
        <f t="shared" si="1"/>
        <v>0.6</v>
      </c>
      <c r="AD19" s="4">
        <f t="shared" si="2"/>
        <v>0</v>
      </c>
      <c r="AE19" s="4">
        <f t="shared" si="3"/>
        <v>0</v>
      </c>
      <c r="AF19" s="4">
        <f t="shared" si="4"/>
        <v>0</v>
      </c>
    </row>
    <row r="20" spans="1:32" x14ac:dyDescent="0.15">
      <c r="AA20" s="4">
        <v>16</v>
      </c>
      <c r="AB20" s="4">
        <f t="shared" si="0"/>
        <v>1.92</v>
      </c>
      <c r="AC20" s="4">
        <f t="shared" si="1"/>
        <v>0.64</v>
      </c>
      <c r="AD20" s="4">
        <f t="shared" si="2"/>
        <v>0</v>
      </c>
      <c r="AE20" s="4">
        <f t="shared" si="3"/>
        <v>0</v>
      </c>
      <c r="AF20" s="4">
        <f t="shared" si="4"/>
        <v>0</v>
      </c>
    </row>
    <row r="21" spans="1:32" x14ac:dyDescent="0.15">
      <c r="AA21" s="4">
        <v>17</v>
      </c>
      <c r="AB21" s="4">
        <f t="shared" si="0"/>
        <v>2.04</v>
      </c>
      <c r="AC21" s="4">
        <f t="shared" si="1"/>
        <v>0.67999999999999994</v>
      </c>
      <c r="AD21" s="4">
        <f t="shared" si="2"/>
        <v>0</v>
      </c>
      <c r="AE21" s="4">
        <f t="shared" si="3"/>
        <v>0</v>
      </c>
      <c r="AF21" s="4">
        <f t="shared" si="4"/>
        <v>0</v>
      </c>
    </row>
    <row r="22" spans="1:32" x14ac:dyDescent="0.15">
      <c r="AA22" s="4">
        <v>18</v>
      </c>
      <c r="AB22" s="4">
        <f t="shared" si="0"/>
        <v>2.16</v>
      </c>
      <c r="AC22" s="4">
        <f t="shared" si="1"/>
        <v>0.72</v>
      </c>
      <c r="AD22" s="4">
        <f t="shared" si="2"/>
        <v>0</v>
      </c>
      <c r="AE22" s="4">
        <f t="shared" si="3"/>
        <v>0</v>
      </c>
      <c r="AF22" s="4">
        <f t="shared" si="4"/>
        <v>0</v>
      </c>
    </row>
    <row r="23" spans="1:32" x14ac:dyDescent="0.15">
      <c r="AA23" s="4">
        <v>19</v>
      </c>
      <c r="AB23" s="4">
        <f t="shared" si="0"/>
        <v>2.2800000000000002</v>
      </c>
      <c r="AC23" s="4">
        <f t="shared" si="1"/>
        <v>0.76</v>
      </c>
      <c r="AD23" s="4">
        <f t="shared" si="2"/>
        <v>0</v>
      </c>
      <c r="AE23" s="4">
        <f t="shared" si="3"/>
        <v>0</v>
      </c>
      <c r="AF23" s="4">
        <f t="shared" si="4"/>
        <v>0</v>
      </c>
    </row>
    <row r="24" spans="1:32" x14ac:dyDescent="0.15">
      <c r="AA24" s="4">
        <v>20</v>
      </c>
      <c r="AB24" s="4">
        <f t="shared" si="0"/>
        <v>2.4</v>
      </c>
      <c r="AC24" s="4">
        <f t="shared" si="1"/>
        <v>0.8</v>
      </c>
      <c r="AD24" s="4">
        <f t="shared" si="2"/>
        <v>0</v>
      </c>
      <c r="AE24" s="4">
        <f t="shared" si="3"/>
        <v>0</v>
      </c>
      <c r="AF24" s="4">
        <f t="shared" si="4"/>
        <v>0</v>
      </c>
    </row>
    <row r="25" spans="1:32" x14ac:dyDescent="0.15">
      <c r="B25" s="8" t="s">
        <v>141</v>
      </c>
      <c r="C25" s="57" t="s">
        <v>142</v>
      </c>
      <c r="D25" s="57"/>
      <c r="E25" s="8" t="s">
        <v>117</v>
      </c>
      <c r="F25" s="57" t="s">
        <v>140</v>
      </c>
      <c r="G25" s="57"/>
      <c r="AA25" s="4">
        <v>21</v>
      </c>
      <c r="AB25" s="4">
        <f t="shared" si="0"/>
        <v>2.52</v>
      </c>
      <c r="AC25" s="4">
        <f t="shared" si="1"/>
        <v>0.84</v>
      </c>
      <c r="AD25" s="4">
        <f t="shared" si="2"/>
        <v>0</v>
      </c>
      <c r="AE25" s="4">
        <f t="shared" si="3"/>
        <v>0</v>
      </c>
      <c r="AF25" s="4">
        <f t="shared" si="4"/>
        <v>0</v>
      </c>
    </row>
    <row r="26" spans="1:32" x14ac:dyDescent="0.15">
      <c r="B26" s="8" t="s">
        <v>112</v>
      </c>
      <c r="C26" s="8" t="s">
        <v>113</v>
      </c>
      <c r="D26" s="8" t="s">
        <v>114</v>
      </c>
      <c r="E26" s="8">
        <v>25</v>
      </c>
      <c r="F26" s="8">
        <v>3</v>
      </c>
      <c r="G26" s="8">
        <v>1</v>
      </c>
      <c r="AA26" s="4">
        <v>22</v>
      </c>
      <c r="AB26" s="4">
        <f t="shared" si="0"/>
        <v>2.64</v>
      </c>
      <c r="AC26" s="4">
        <f t="shared" si="1"/>
        <v>0.88</v>
      </c>
      <c r="AD26" s="4">
        <f t="shared" si="2"/>
        <v>0</v>
      </c>
      <c r="AE26" s="4">
        <f t="shared" si="3"/>
        <v>0</v>
      </c>
      <c r="AF26" s="4">
        <f t="shared" si="4"/>
        <v>0</v>
      </c>
    </row>
    <row r="27" spans="1:32" x14ac:dyDescent="0.15">
      <c r="B27" s="8"/>
      <c r="C27" s="8" t="s">
        <v>114</v>
      </c>
      <c r="D27" s="8" t="s">
        <v>108</v>
      </c>
      <c r="E27" s="8">
        <v>40</v>
      </c>
      <c r="F27" s="8">
        <v>5</v>
      </c>
      <c r="G27" s="8">
        <v>3</v>
      </c>
      <c r="AA27" s="4">
        <v>23</v>
      </c>
      <c r="AB27" s="4">
        <f t="shared" si="0"/>
        <v>2.76</v>
      </c>
      <c r="AC27" s="4">
        <f t="shared" si="1"/>
        <v>0.92</v>
      </c>
      <c r="AD27" s="4">
        <f t="shared" si="2"/>
        <v>0</v>
      </c>
      <c r="AE27" s="4">
        <f t="shared" si="3"/>
        <v>0</v>
      </c>
      <c r="AF27" s="4">
        <f t="shared" si="4"/>
        <v>0</v>
      </c>
    </row>
    <row r="28" spans="1:32" x14ac:dyDescent="0.15">
      <c r="B28" s="8" t="s">
        <v>115</v>
      </c>
      <c r="C28" s="8" t="s">
        <v>108</v>
      </c>
      <c r="D28" s="8" t="s">
        <v>116</v>
      </c>
      <c r="E28" s="8">
        <v>60</v>
      </c>
      <c r="F28" s="8">
        <v>10</v>
      </c>
      <c r="G28" s="8">
        <v>5</v>
      </c>
      <c r="AA28" s="4">
        <v>24</v>
      </c>
      <c r="AB28" s="4">
        <f t="shared" si="0"/>
        <v>2.88</v>
      </c>
      <c r="AC28" s="4">
        <f t="shared" si="1"/>
        <v>0.96</v>
      </c>
      <c r="AD28" s="4">
        <f t="shared" si="2"/>
        <v>0</v>
      </c>
      <c r="AE28" s="4">
        <f t="shared" si="3"/>
        <v>0</v>
      </c>
      <c r="AF28" s="4">
        <f t="shared" si="4"/>
        <v>0</v>
      </c>
    </row>
    <row r="29" spans="1:32" x14ac:dyDescent="0.15">
      <c r="B29" s="8"/>
      <c r="C29" s="8" t="s">
        <v>116</v>
      </c>
      <c r="D29" s="8" t="s">
        <v>109</v>
      </c>
      <c r="E29" s="8">
        <v>75</v>
      </c>
      <c r="F29" s="8">
        <v>20</v>
      </c>
      <c r="G29" s="8">
        <v>7</v>
      </c>
      <c r="AA29" s="4">
        <v>25</v>
      </c>
      <c r="AB29" s="4">
        <f t="shared" si="0"/>
        <v>3</v>
      </c>
      <c r="AC29" s="4">
        <f t="shared" si="1"/>
        <v>1</v>
      </c>
      <c r="AD29" s="4">
        <f t="shared" si="2"/>
        <v>0</v>
      </c>
      <c r="AE29" s="4">
        <f t="shared" si="3"/>
        <v>0</v>
      </c>
      <c r="AF29" s="4">
        <f t="shared" si="4"/>
        <v>0</v>
      </c>
    </row>
    <row r="30" spans="1:32" x14ac:dyDescent="0.15">
      <c r="AA30" s="4">
        <v>26</v>
      </c>
      <c r="AB30" s="4">
        <f t="shared" si="0"/>
        <v>3.6666666666666665</v>
      </c>
      <c r="AC30" s="4">
        <f t="shared" si="1"/>
        <v>1.2222222222222223</v>
      </c>
      <c r="AD30" s="4">
        <f t="shared" si="2"/>
        <v>0</v>
      </c>
      <c r="AE30" s="4">
        <f t="shared" si="3"/>
        <v>0</v>
      </c>
      <c r="AF30" s="4">
        <f t="shared" si="4"/>
        <v>0</v>
      </c>
    </row>
    <row r="31" spans="1:32" x14ac:dyDescent="0.15">
      <c r="A31" s="8" t="s">
        <v>130</v>
      </c>
      <c r="B31" s="8" t="s">
        <v>129</v>
      </c>
      <c r="C31" s="8" t="s">
        <v>113</v>
      </c>
      <c r="D31" s="8" t="s">
        <v>114</v>
      </c>
      <c r="E31" s="8" t="s">
        <v>108</v>
      </c>
      <c r="F31" s="8" t="s">
        <v>116</v>
      </c>
      <c r="G31" s="8" t="s">
        <v>109</v>
      </c>
      <c r="H31" s="8" t="s">
        <v>132</v>
      </c>
      <c r="I31" s="8" t="s">
        <v>133</v>
      </c>
      <c r="AA31" s="4">
        <v>27</v>
      </c>
      <c r="AB31" s="4">
        <f t="shared" si="0"/>
        <v>4.333333333333333</v>
      </c>
      <c r="AC31" s="4">
        <f t="shared" si="1"/>
        <v>1.4444444444444444</v>
      </c>
      <c r="AD31" s="4">
        <f t="shared" si="2"/>
        <v>0</v>
      </c>
      <c r="AE31" s="4">
        <f t="shared" si="3"/>
        <v>0</v>
      </c>
      <c r="AF31" s="4">
        <f t="shared" si="4"/>
        <v>0</v>
      </c>
    </row>
    <row r="32" spans="1:32" x14ac:dyDescent="0.15">
      <c r="A32" s="8" t="s">
        <v>108</v>
      </c>
      <c r="B32" s="8" t="s">
        <v>125</v>
      </c>
      <c r="C32" s="8">
        <v>3</v>
      </c>
      <c r="D32" s="8">
        <v>1</v>
      </c>
      <c r="E32" s="8"/>
      <c r="F32" s="8"/>
      <c r="G32" s="8"/>
      <c r="H32" s="8"/>
      <c r="I32" s="8"/>
      <c r="AA32" s="4">
        <v>28</v>
      </c>
      <c r="AB32" s="4">
        <f t="shared" si="0"/>
        <v>5</v>
      </c>
      <c r="AC32" s="4">
        <f t="shared" si="1"/>
        <v>1.6666666666666665</v>
      </c>
      <c r="AD32" s="4">
        <f t="shared" si="2"/>
        <v>0</v>
      </c>
      <c r="AE32" s="4">
        <f t="shared" si="3"/>
        <v>0</v>
      </c>
      <c r="AF32" s="4">
        <f t="shared" si="4"/>
        <v>0</v>
      </c>
    </row>
    <row r="33" spans="1:32" x14ac:dyDescent="0.15">
      <c r="A33" s="8" t="s">
        <v>108</v>
      </c>
      <c r="B33" s="8" t="s">
        <v>126</v>
      </c>
      <c r="C33" s="8"/>
      <c r="D33" s="8">
        <v>5</v>
      </c>
      <c r="E33" s="8">
        <v>3</v>
      </c>
      <c r="F33" s="8"/>
      <c r="G33" s="8"/>
      <c r="H33" s="8">
        <v>4</v>
      </c>
      <c r="I33" s="8"/>
      <c r="AA33" s="4">
        <v>29</v>
      </c>
      <c r="AB33" s="4">
        <f t="shared" si="0"/>
        <v>5.6666666666666661</v>
      </c>
      <c r="AC33" s="4">
        <f t="shared" si="1"/>
        <v>1.8888888888888888</v>
      </c>
      <c r="AD33" s="4">
        <f t="shared" si="2"/>
        <v>0</v>
      </c>
      <c r="AE33" s="4">
        <f t="shared" si="3"/>
        <v>0</v>
      </c>
      <c r="AF33" s="4">
        <f t="shared" si="4"/>
        <v>0</v>
      </c>
    </row>
    <row r="34" spans="1:32" x14ac:dyDescent="0.15">
      <c r="A34" s="8" t="s">
        <v>109</v>
      </c>
      <c r="B34" s="8" t="s">
        <v>125</v>
      </c>
      <c r="C34" s="8"/>
      <c r="D34" s="8"/>
      <c r="E34" s="8">
        <v>10</v>
      </c>
      <c r="F34" s="8">
        <v>5</v>
      </c>
      <c r="G34" s="8"/>
      <c r="H34" s="8"/>
      <c r="I34" s="8"/>
      <c r="AA34" s="4">
        <v>30</v>
      </c>
      <c r="AB34" s="4">
        <f t="shared" si="0"/>
        <v>6.333333333333333</v>
      </c>
      <c r="AC34" s="4">
        <f t="shared" si="1"/>
        <v>2.1111111111111112</v>
      </c>
      <c r="AD34" s="4">
        <f t="shared" si="2"/>
        <v>0</v>
      </c>
      <c r="AE34" s="4">
        <f t="shared" si="3"/>
        <v>0</v>
      </c>
      <c r="AF34" s="4">
        <f t="shared" si="4"/>
        <v>0</v>
      </c>
    </row>
    <row r="35" spans="1:32" x14ac:dyDescent="0.15">
      <c r="A35" s="8" t="s">
        <v>109</v>
      </c>
      <c r="B35" s="8" t="s">
        <v>126</v>
      </c>
      <c r="C35" s="8"/>
      <c r="D35" s="8"/>
      <c r="E35" s="8"/>
      <c r="F35" s="8">
        <v>20</v>
      </c>
      <c r="G35" s="8">
        <v>7</v>
      </c>
      <c r="H35" s="8"/>
      <c r="I35" s="8">
        <v>4</v>
      </c>
      <c r="AA35" s="4">
        <v>31</v>
      </c>
      <c r="AB35" s="4">
        <f t="shared" si="0"/>
        <v>7</v>
      </c>
      <c r="AC35" s="4">
        <f t="shared" si="1"/>
        <v>2.333333333333333</v>
      </c>
      <c r="AD35" s="4">
        <f t="shared" si="2"/>
        <v>0</v>
      </c>
      <c r="AE35" s="4">
        <f t="shared" si="3"/>
        <v>0</v>
      </c>
      <c r="AF35" s="4">
        <f t="shared" si="4"/>
        <v>0</v>
      </c>
    </row>
    <row r="36" spans="1:32" x14ac:dyDescent="0.15">
      <c r="AA36" s="4">
        <v>32</v>
      </c>
      <c r="AB36" s="4">
        <f t="shared" si="0"/>
        <v>7.6666666666666661</v>
      </c>
      <c r="AC36" s="4">
        <f t="shared" si="1"/>
        <v>2.5555555555555554</v>
      </c>
      <c r="AD36" s="4">
        <f t="shared" si="2"/>
        <v>0</v>
      </c>
      <c r="AE36" s="4">
        <f t="shared" si="3"/>
        <v>0</v>
      </c>
      <c r="AF36" s="4">
        <f t="shared" si="4"/>
        <v>0</v>
      </c>
    </row>
    <row r="37" spans="1:32" x14ac:dyDescent="0.15">
      <c r="AA37" s="4">
        <v>33</v>
      </c>
      <c r="AB37" s="4">
        <f t="shared" si="0"/>
        <v>8.3333333333333321</v>
      </c>
      <c r="AC37" s="4">
        <f t="shared" si="1"/>
        <v>2.7777777777777777</v>
      </c>
      <c r="AD37" s="4">
        <f t="shared" si="2"/>
        <v>0</v>
      </c>
      <c r="AE37" s="4">
        <f t="shared" si="3"/>
        <v>0</v>
      </c>
      <c r="AF37" s="4">
        <f t="shared" si="4"/>
        <v>0</v>
      </c>
    </row>
    <row r="38" spans="1:32" x14ac:dyDescent="0.15">
      <c r="AA38" s="4">
        <v>34</v>
      </c>
      <c r="AB38" s="4">
        <f t="shared" si="0"/>
        <v>9</v>
      </c>
      <c r="AC38" s="4">
        <f t="shared" si="1"/>
        <v>3</v>
      </c>
      <c r="AD38" s="4">
        <f t="shared" si="2"/>
        <v>0</v>
      </c>
      <c r="AE38" s="4">
        <f t="shared" si="3"/>
        <v>0</v>
      </c>
      <c r="AF38" s="4">
        <f t="shared" si="4"/>
        <v>0</v>
      </c>
    </row>
    <row r="39" spans="1:32" x14ac:dyDescent="0.15">
      <c r="AA39" s="4">
        <v>35</v>
      </c>
      <c r="AB39" s="4">
        <f t="shared" si="0"/>
        <v>10</v>
      </c>
      <c r="AC39" s="4">
        <f t="shared" si="1"/>
        <v>4.166666666666667</v>
      </c>
      <c r="AD39" s="4">
        <f t="shared" si="2"/>
        <v>0.5</v>
      </c>
      <c r="AE39" s="4">
        <f t="shared" si="3"/>
        <v>0</v>
      </c>
      <c r="AF39" s="4">
        <f t="shared" si="4"/>
        <v>0</v>
      </c>
    </row>
    <row r="40" spans="1:32" x14ac:dyDescent="0.15">
      <c r="AA40" s="4">
        <v>36</v>
      </c>
      <c r="AB40" s="4">
        <f t="shared" si="0"/>
        <v>11</v>
      </c>
      <c r="AC40" s="4">
        <f t="shared" si="1"/>
        <v>5.3333333333333339</v>
      </c>
      <c r="AD40" s="4">
        <f t="shared" si="2"/>
        <v>1</v>
      </c>
      <c r="AE40" s="4">
        <f t="shared" si="3"/>
        <v>0</v>
      </c>
      <c r="AF40" s="4">
        <f t="shared" si="4"/>
        <v>0</v>
      </c>
    </row>
    <row r="41" spans="1:32" x14ac:dyDescent="0.15">
      <c r="AA41" s="4">
        <v>37</v>
      </c>
      <c r="AB41" s="4">
        <f t="shared" si="0"/>
        <v>12</v>
      </c>
      <c r="AC41" s="4">
        <f t="shared" si="1"/>
        <v>6.5</v>
      </c>
      <c r="AD41" s="4">
        <f t="shared" si="2"/>
        <v>1.5</v>
      </c>
      <c r="AE41" s="4">
        <f t="shared" si="3"/>
        <v>0</v>
      </c>
      <c r="AF41" s="4">
        <f t="shared" si="4"/>
        <v>0</v>
      </c>
    </row>
    <row r="42" spans="1:32" x14ac:dyDescent="0.15">
      <c r="AA42" s="4">
        <v>38</v>
      </c>
      <c r="AB42" s="4">
        <f t="shared" si="0"/>
        <v>13</v>
      </c>
      <c r="AC42" s="4">
        <f t="shared" si="1"/>
        <v>7.666666666666667</v>
      </c>
      <c r="AD42" s="4">
        <f t="shared" si="2"/>
        <v>2</v>
      </c>
      <c r="AE42" s="4">
        <f t="shared" si="3"/>
        <v>0</v>
      </c>
      <c r="AF42" s="4">
        <f t="shared" si="4"/>
        <v>0</v>
      </c>
    </row>
    <row r="43" spans="1:32" x14ac:dyDescent="0.15">
      <c r="AA43" s="4">
        <v>39</v>
      </c>
      <c r="AB43" s="4">
        <f t="shared" si="0"/>
        <v>14</v>
      </c>
      <c r="AC43" s="4">
        <f t="shared" si="1"/>
        <v>8.8333333333333339</v>
      </c>
      <c r="AD43" s="4">
        <f t="shared" si="2"/>
        <v>2.5</v>
      </c>
      <c r="AE43" s="4">
        <f t="shared" si="3"/>
        <v>0</v>
      </c>
      <c r="AF43" s="4">
        <f t="shared" si="4"/>
        <v>0</v>
      </c>
    </row>
    <row r="44" spans="1:32" x14ac:dyDescent="0.15">
      <c r="AA44" s="4">
        <v>40</v>
      </c>
      <c r="AB44" s="4">
        <f t="shared" si="0"/>
        <v>15</v>
      </c>
      <c r="AC44" s="4">
        <f t="shared" si="1"/>
        <v>10</v>
      </c>
      <c r="AD44" s="4">
        <f t="shared" si="2"/>
        <v>3</v>
      </c>
      <c r="AE44" s="4">
        <f t="shared" si="3"/>
        <v>0</v>
      </c>
      <c r="AF44" s="4">
        <f t="shared" si="4"/>
        <v>0</v>
      </c>
    </row>
    <row r="45" spans="1:32" x14ac:dyDescent="0.15">
      <c r="AA45" s="4">
        <v>41</v>
      </c>
      <c r="AB45" s="4">
        <f t="shared" si="0"/>
        <v>15.375</v>
      </c>
      <c r="AC45" s="4">
        <f t="shared" si="1"/>
        <v>11.375</v>
      </c>
      <c r="AD45" s="4">
        <f t="shared" si="2"/>
        <v>3.75</v>
      </c>
      <c r="AE45" s="4">
        <f t="shared" si="3"/>
        <v>0</v>
      </c>
      <c r="AF45" s="4">
        <f t="shared" si="4"/>
        <v>0</v>
      </c>
    </row>
    <row r="46" spans="1:32" x14ac:dyDescent="0.15">
      <c r="AA46" s="4">
        <v>42</v>
      </c>
      <c r="AB46" s="4">
        <f t="shared" si="0"/>
        <v>15.75</v>
      </c>
      <c r="AC46" s="4">
        <f t="shared" si="1"/>
        <v>12.75</v>
      </c>
      <c r="AD46" s="4">
        <f t="shared" si="2"/>
        <v>4.5</v>
      </c>
      <c r="AE46" s="4">
        <f t="shared" si="3"/>
        <v>0</v>
      </c>
      <c r="AF46" s="4">
        <f t="shared" si="4"/>
        <v>0</v>
      </c>
    </row>
    <row r="47" spans="1:32" x14ac:dyDescent="0.15">
      <c r="AA47" s="4">
        <v>43</v>
      </c>
      <c r="AB47" s="4">
        <f t="shared" si="0"/>
        <v>16.125</v>
      </c>
      <c r="AC47" s="4">
        <f t="shared" si="1"/>
        <v>14.125</v>
      </c>
      <c r="AD47" s="4">
        <f t="shared" si="2"/>
        <v>5.25</v>
      </c>
      <c r="AE47" s="4">
        <f t="shared" si="3"/>
        <v>0</v>
      </c>
      <c r="AF47" s="4">
        <f t="shared" si="4"/>
        <v>0</v>
      </c>
    </row>
    <row r="48" spans="1:32" x14ac:dyDescent="0.15">
      <c r="AA48" s="4">
        <v>44</v>
      </c>
      <c r="AB48" s="4">
        <f t="shared" si="0"/>
        <v>16.5</v>
      </c>
      <c r="AC48" s="4">
        <f t="shared" si="1"/>
        <v>15.5</v>
      </c>
      <c r="AD48" s="4">
        <f t="shared" si="2"/>
        <v>6</v>
      </c>
      <c r="AE48" s="4">
        <f t="shared" si="3"/>
        <v>0</v>
      </c>
      <c r="AF48" s="4">
        <f t="shared" si="4"/>
        <v>0</v>
      </c>
    </row>
    <row r="49" spans="27:32" x14ac:dyDescent="0.15">
      <c r="AA49" s="4">
        <v>45</v>
      </c>
      <c r="AB49" s="4">
        <f t="shared" si="0"/>
        <v>16.875</v>
      </c>
      <c r="AC49" s="4">
        <f t="shared" si="1"/>
        <v>16.875</v>
      </c>
      <c r="AD49" s="4">
        <f t="shared" si="2"/>
        <v>6.75</v>
      </c>
      <c r="AE49" s="4">
        <f t="shared" si="3"/>
        <v>0</v>
      </c>
      <c r="AF49" s="4">
        <f t="shared" si="4"/>
        <v>0</v>
      </c>
    </row>
    <row r="50" spans="27:32" x14ac:dyDescent="0.15">
      <c r="AA50" s="4">
        <v>46</v>
      </c>
      <c r="AB50" s="4">
        <f t="shared" si="0"/>
        <v>17.25</v>
      </c>
      <c r="AC50" s="4">
        <f t="shared" si="1"/>
        <v>18.25</v>
      </c>
      <c r="AD50" s="4">
        <f t="shared" si="2"/>
        <v>7.5</v>
      </c>
      <c r="AE50" s="4">
        <f t="shared" si="3"/>
        <v>0</v>
      </c>
      <c r="AF50" s="4">
        <f t="shared" si="4"/>
        <v>0</v>
      </c>
    </row>
    <row r="51" spans="27:32" x14ac:dyDescent="0.15">
      <c r="AA51" s="4">
        <v>47</v>
      </c>
      <c r="AB51" s="4">
        <f t="shared" si="0"/>
        <v>17.625</v>
      </c>
      <c r="AC51" s="4">
        <f t="shared" si="1"/>
        <v>19.625</v>
      </c>
      <c r="AD51" s="4">
        <f t="shared" si="2"/>
        <v>8.25</v>
      </c>
      <c r="AE51" s="4">
        <f t="shared" si="3"/>
        <v>0</v>
      </c>
      <c r="AF51" s="4">
        <f t="shared" si="4"/>
        <v>0</v>
      </c>
    </row>
    <row r="52" spans="27:32" x14ac:dyDescent="0.15">
      <c r="AA52" s="4">
        <v>48</v>
      </c>
      <c r="AB52" s="4">
        <f t="shared" si="0"/>
        <v>18</v>
      </c>
      <c r="AC52" s="4">
        <f t="shared" si="1"/>
        <v>21</v>
      </c>
      <c r="AD52" s="4">
        <f t="shared" si="2"/>
        <v>9</v>
      </c>
      <c r="AE52" s="4">
        <f t="shared" si="3"/>
        <v>0</v>
      </c>
      <c r="AF52" s="4">
        <f t="shared" si="4"/>
        <v>0</v>
      </c>
    </row>
    <row r="53" spans="27:32" x14ac:dyDescent="0.15">
      <c r="AA53" s="4">
        <v>49</v>
      </c>
      <c r="AB53" s="4">
        <f t="shared" si="0"/>
        <v>17.399999999999999</v>
      </c>
      <c r="AC53" s="4">
        <f t="shared" si="1"/>
        <v>22.8</v>
      </c>
      <c r="AD53" s="4">
        <f t="shared" si="2"/>
        <v>10.199999999999999</v>
      </c>
      <c r="AE53" s="4">
        <f t="shared" si="3"/>
        <v>0</v>
      </c>
      <c r="AF53" s="4">
        <f t="shared" si="4"/>
        <v>0</v>
      </c>
    </row>
    <row r="54" spans="27:32" x14ac:dyDescent="0.15">
      <c r="AA54" s="4">
        <v>50</v>
      </c>
      <c r="AB54" s="4">
        <f t="shared" si="0"/>
        <v>16.8</v>
      </c>
      <c r="AC54" s="4">
        <f t="shared" si="1"/>
        <v>24.6</v>
      </c>
      <c r="AD54" s="4">
        <f t="shared" si="2"/>
        <v>11.4</v>
      </c>
      <c r="AE54" s="4">
        <f t="shared" si="3"/>
        <v>0</v>
      </c>
      <c r="AF54" s="4">
        <f t="shared" si="4"/>
        <v>0</v>
      </c>
    </row>
    <row r="55" spans="27:32" x14ac:dyDescent="0.15">
      <c r="AA55" s="4">
        <v>51</v>
      </c>
      <c r="AB55" s="4">
        <f t="shared" si="0"/>
        <v>16.2</v>
      </c>
      <c r="AC55" s="4">
        <f t="shared" si="1"/>
        <v>26.4</v>
      </c>
      <c r="AD55" s="4">
        <f t="shared" si="2"/>
        <v>12.6</v>
      </c>
      <c r="AE55" s="4">
        <f t="shared" si="3"/>
        <v>0</v>
      </c>
      <c r="AF55" s="4">
        <f t="shared" si="4"/>
        <v>0</v>
      </c>
    </row>
    <row r="56" spans="27:32" x14ac:dyDescent="0.15">
      <c r="AA56" s="4">
        <v>52</v>
      </c>
      <c r="AB56" s="4">
        <f t="shared" si="0"/>
        <v>15.6</v>
      </c>
      <c r="AC56" s="4">
        <f t="shared" si="1"/>
        <v>28.2</v>
      </c>
      <c r="AD56" s="4">
        <f t="shared" si="2"/>
        <v>13.8</v>
      </c>
      <c r="AE56" s="4">
        <f t="shared" si="3"/>
        <v>0</v>
      </c>
      <c r="AF56" s="4">
        <f t="shared" si="4"/>
        <v>0</v>
      </c>
    </row>
    <row r="57" spans="27:32" x14ac:dyDescent="0.15">
      <c r="AA57" s="4">
        <v>53</v>
      </c>
      <c r="AB57" s="4">
        <f t="shared" si="0"/>
        <v>15</v>
      </c>
      <c r="AC57" s="4">
        <f t="shared" si="1"/>
        <v>30</v>
      </c>
      <c r="AD57" s="4">
        <f t="shared" si="2"/>
        <v>15</v>
      </c>
      <c r="AE57" s="4">
        <f t="shared" si="3"/>
        <v>0</v>
      </c>
      <c r="AF57" s="4">
        <f t="shared" si="4"/>
        <v>0</v>
      </c>
    </row>
    <row r="58" spans="27:32" x14ac:dyDescent="0.15">
      <c r="AA58" s="4">
        <v>54</v>
      </c>
      <c r="AB58" s="4">
        <f t="shared" si="0"/>
        <v>15.2</v>
      </c>
      <c r="AC58" s="4">
        <f t="shared" si="1"/>
        <v>30.4</v>
      </c>
      <c r="AD58" s="4">
        <f t="shared" si="2"/>
        <v>15.866666666666667</v>
      </c>
      <c r="AE58" s="4">
        <f t="shared" si="3"/>
        <v>0.33333333333333331</v>
      </c>
      <c r="AF58" s="4">
        <f t="shared" si="4"/>
        <v>0</v>
      </c>
    </row>
    <row r="59" spans="27:32" x14ac:dyDescent="0.15">
      <c r="AA59" s="4">
        <v>55</v>
      </c>
      <c r="AB59" s="4">
        <f t="shared" si="0"/>
        <v>15.4</v>
      </c>
      <c r="AC59" s="4">
        <f t="shared" si="1"/>
        <v>30.8</v>
      </c>
      <c r="AD59" s="4">
        <f t="shared" si="2"/>
        <v>16.733333333333334</v>
      </c>
      <c r="AE59" s="4">
        <f t="shared" si="3"/>
        <v>0.66666666666666663</v>
      </c>
      <c r="AF59" s="4">
        <f t="shared" si="4"/>
        <v>0</v>
      </c>
    </row>
    <row r="60" spans="27:32" x14ac:dyDescent="0.15">
      <c r="AA60" s="4">
        <v>56</v>
      </c>
      <c r="AB60" s="4">
        <f t="shared" si="0"/>
        <v>15.6</v>
      </c>
      <c r="AC60" s="4">
        <f t="shared" si="1"/>
        <v>31.2</v>
      </c>
      <c r="AD60" s="4">
        <f t="shared" si="2"/>
        <v>17.600000000000001</v>
      </c>
      <c r="AE60" s="4">
        <f t="shared" si="3"/>
        <v>1</v>
      </c>
      <c r="AF60" s="4">
        <f t="shared" si="4"/>
        <v>0</v>
      </c>
    </row>
    <row r="61" spans="27:32" x14ac:dyDescent="0.15">
      <c r="AA61" s="4">
        <v>57</v>
      </c>
      <c r="AB61" s="4">
        <f t="shared" si="0"/>
        <v>15.8</v>
      </c>
      <c r="AC61" s="4">
        <f t="shared" si="1"/>
        <v>31.6</v>
      </c>
      <c r="AD61" s="4">
        <f t="shared" si="2"/>
        <v>18.466666666666669</v>
      </c>
      <c r="AE61" s="4">
        <f t="shared" si="3"/>
        <v>1.3333333333333333</v>
      </c>
      <c r="AF61" s="4">
        <f t="shared" si="4"/>
        <v>0</v>
      </c>
    </row>
    <row r="62" spans="27:32" x14ac:dyDescent="0.15">
      <c r="AA62" s="4">
        <v>58</v>
      </c>
      <c r="AB62" s="4">
        <f t="shared" si="0"/>
        <v>16</v>
      </c>
      <c r="AC62" s="4">
        <f t="shared" si="1"/>
        <v>32</v>
      </c>
      <c r="AD62" s="4">
        <f t="shared" si="2"/>
        <v>19.333333333333336</v>
      </c>
      <c r="AE62" s="4">
        <f t="shared" si="3"/>
        <v>1.6666666666666665</v>
      </c>
      <c r="AF62" s="4">
        <f t="shared" si="4"/>
        <v>0</v>
      </c>
    </row>
    <row r="63" spans="27:32" x14ac:dyDescent="0.15">
      <c r="AA63" s="4">
        <v>59</v>
      </c>
      <c r="AB63" s="4">
        <f t="shared" si="0"/>
        <v>16.2</v>
      </c>
      <c r="AC63" s="4">
        <f t="shared" si="1"/>
        <v>32.4</v>
      </c>
      <c r="AD63" s="4">
        <f t="shared" si="2"/>
        <v>20.2</v>
      </c>
      <c r="AE63" s="4">
        <f t="shared" si="3"/>
        <v>2</v>
      </c>
      <c r="AF63" s="4">
        <f t="shared" si="4"/>
        <v>0</v>
      </c>
    </row>
    <row r="64" spans="27:32" x14ac:dyDescent="0.15">
      <c r="AA64" s="4">
        <v>60</v>
      </c>
      <c r="AB64" s="4">
        <f t="shared" si="0"/>
        <v>16.399999999999999</v>
      </c>
      <c r="AC64" s="4">
        <f t="shared" si="1"/>
        <v>32.799999999999997</v>
      </c>
      <c r="AD64" s="4">
        <f t="shared" si="2"/>
        <v>21.066666666666666</v>
      </c>
      <c r="AE64" s="4">
        <f t="shared" si="3"/>
        <v>2.333333333333333</v>
      </c>
      <c r="AF64" s="4">
        <f t="shared" si="4"/>
        <v>0</v>
      </c>
    </row>
    <row r="65" spans="27:32" x14ac:dyDescent="0.15">
      <c r="AA65" s="4">
        <v>61</v>
      </c>
      <c r="AB65" s="4">
        <f t="shared" si="0"/>
        <v>16.600000000000001</v>
      </c>
      <c r="AC65" s="4">
        <f t="shared" si="1"/>
        <v>33.200000000000003</v>
      </c>
      <c r="AD65" s="4">
        <f t="shared" si="2"/>
        <v>21.933333333333334</v>
      </c>
      <c r="AE65" s="4">
        <f t="shared" si="3"/>
        <v>2.6666666666666665</v>
      </c>
      <c r="AF65" s="4">
        <f t="shared" si="4"/>
        <v>0</v>
      </c>
    </row>
    <row r="66" spans="27:32" x14ac:dyDescent="0.15">
      <c r="AA66" s="4">
        <v>62</v>
      </c>
      <c r="AB66" s="4">
        <f t="shared" si="0"/>
        <v>16.8</v>
      </c>
      <c r="AC66" s="4">
        <f t="shared" si="1"/>
        <v>33.6</v>
      </c>
      <c r="AD66" s="4">
        <f t="shared" si="2"/>
        <v>22.8</v>
      </c>
      <c r="AE66" s="4">
        <f t="shared" si="3"/>
        <v>3</v>
      </c>
      <c r="AF66" s="4">
        <f t="shared" si="4"/>
        <v>0</v>
      </c>
    </row>
    <row r="67" spans="27:32" x14ac:dyDescent="0.15">
      <c r="AA67" s="4">
        <v>63</v>
      </c>
      <c r="AB67" s="4">
        <f t="shared" si="0"/>
        <v>17</v>
      </c>
      <c r="AC67" s="4">
        <f t="shared" si="1"/>
        <v>34</v>
      </c>
      <c r="AD67" s="4">
        <f t="shared" si="2"/>
        <v>23.666666666666668</v>
      </c>
      <c r="AE67" s="4">
        <f t="shared" si="3"/>
        <v>3.333333333333333</v>
      </c>
      <c r="AF67" s="4">
        <f t="shared" si="4"/>
        <v>0</v>
      </c>
    </row>
    <row r="68" spans="27:32" x14ac:dyDescent="0.15">
      <c r="AA68" s="4">
        <v>64</v>
      </c>
      <c r="AB68" s="4">
        <f t="shared" si="0"/>
        <v>17.2</v>
      </c>
      <c r="AC68" s="4">
        <f t="shared" si="1"/>
        <v>34.4</v>
      </c>
      <c r="AD68" s="4">
        <f t="shared" si="2"/>
        <v>24.533333333333331</v>
      </c>
      <c r="AE68" s="4">
        <f t="shared" si="3"/>
        <v>3.6666666666666665</v>
      </c>
      <c r="AF68" s="4">
        <f t="shared" si="4"/>
        <v>0</v>
      </c>
    </row>
    <row r="69" spans="27:32" x14ac:dyDescent="0.15">
      <c r="AA69" s="4">
        <v>65</v>
      </c>
      <c r="AB69" s="4">
        <f t="shared" si="0"/>
        <v>17.399999999999999</v>
      </c>
      <c r="AC69" s="4">
        <f t="shared" si="1"/>
        <v>34.799999999999997</v>
      </c>
      <c r="AD69" s="4">
        <f t="shared" si="2"/>
        <v>25.4</v>
      </c>
      <c r="AE69" s="4">
        <f t="shared" si="3"/>
        <v>4</v>
      </c>
      <c r="AF69" s="4">
        <f t="shared" si="4"/>
        <v>0</v>
      </c>
    </row>
    <row r="70" spans="27:32" x14ac:dyDescent="0.15">
      <c r="AA70" s="4">
        <v>66</v>
      </c>
      <c r="AB70" s="4">
        <f t="shared" ref="AB70:AB104" si="12">求节点($Q$8:$Q$14,S$8:S$14,$AA70)</f>
        <v>17.600000000000001</v>
      </c>
      <c r="AC70" s="4">
        <f t="shared" ref="AC70:AC104" si="13">求节点($Q$8:$Q$14,T$8:T$14,$AA70)</f>
        <v>35.200000000000003</v>
      </c>
      <c r="AD70" s="4">
        <f t="shared" ref="AD70:AD104" si="14">求节点($Q$8:$Q$14,U$8:U$14,$AA70)</f>
        <v>26.266666666666666</v>
      </c>
      <c r="AE70" s="4">
        <f t="shared" ref="AE70:AE104" si="15">求节点($Q$8:$Q$14,V$8:V$14,$AA70)</f>
        <v>4.333333333333333</v>
      </c>
      <c r="AF70" s="4">
        <f t="shared" ref="AF70:AF104" si="16">求节点($Q$8:$Q$14,W$8:W$14,$AA70)</f>
        <v>0</v>
      </c>
    </row>
    <row r="71" spans="27:32" x14ac:dyDescent="0.15">
      <c r="AA71" s="4">
        <v>67</v>
      </c>
      <c r="AB71" s="4">
        <f t="shared" si="12"/>
        <v>17.8</v>
      </c>
      <c r="AC71" s="4">
        <f t="shared" si="13"/>
        <v>35.6</v>
      </c>
      <c r="AD71" s="4">
        <f t="shared" si="14"/>
        <v>27.133333333333333</v>
      </c>
      <c r="AE71" s="4">
        <f t="shared" si="15"/>
        <v>4.6666666666666661</v>
      </c>
      <c r="AF71" s="4">
        <f t="shared" si="16"/>
        <v>0</v>
      </c>
    </row>
    <row r="72" spans="27:32" x14ac:dyDescent="0.15">
      <c r="AA72" s="4">
        <v>68</v>
      </c>
      <c r="AB72" s="4">
        <f t="shared" si="12"/>
        <v>18</v>
      </c>
      <c r="AC72" s="4">
        <f t="shared" si="13"/>
        <v>36</v>
      </c>
      <c r="AD72" s="4">
        <f t="shared" si="14"/>
        <v>28</v>
      </c>
      <c r="AE72" s="4">
        <f t="shared" si="15"/>
        <v>5</v>
      </c>
      <c r="AF72" s="4">
        <f t="shared" si="16"/>
        <v>0</v>
      </c>
    </row>
    <row r="73" spans="27:32" x14ac:dyDescent="0.15">
      <c r="AA73" s="4">
        <v>69</v>
      </c>
      <c r="AB73" s="4">
        <f t="shared" si="12"/>
        <v>18.9375</v>
      </c>
      <c r="AC73" s="4">
        <f t="shared" si="13"/>
        <v>37.875</v>
      </c>
      <c r="AD73" s="4">
        <f t="shared" si="14"/>
        <v>28.9375</v>
      </c>
      <c r="AE73" s="4">
        <f t="shared" si="15"/>
        <v>6.25</v>
      </c>
      <c r="AF73" s="4">
        <f t="shared" si="16"/>
        <v>0.4375</v>
      </c>
    </row>
    <row r="74" spans="27:32" x14ac:dyDescent="0.15">
      <c r="AA74" s="4">
        <v>70</v>
      </c>
      <c r="AB74" s="4">
        <f t="shared" si="12"/>
        <v>19.875</v>
      </c>
      <c r="AC74" s="4">
        <f t="shared" si="13"/>
        <v>39.75</v>
      </c>
      <c r="AD74" s="4">
        <f t="shared" si="14"/>
        <v>29.875</v>
      </c>
      <c r="AE74" s="4">
        <f t="shared" si="15"/>
        <v>7.5</v>
      </c>
      <c r="AF74" s="4">
        <f t="shared" si="16"/>
        <v>0.875</v>
      </c>
    </row>
    <row r="75" spans="27:32" x14ac:dyDescent="0.15">
      <c r="AA75" s="4">
        <v>71</v>
      </c>
      <c r="AB75" s="4">
        <f t="shared" si="12"/>
        <v>20.8125</v>
      </c>
      <c r="AC75" s="4">
        <f t="shared" si="13"/>
        <v>41.625</v>
      </c>
      <c r="AD75" s="4">
        <f t="shared" si="14"/>
        <v>30.8125</v>
      </c>
      <c r="AE75" s="4">
        <f t="shared" si="15"/>
        <v>8.75</v>
      </c>
      <c r="AF75" s="4">
        <f t="shared" si="16"/>
        <v>1.3125</v>
      </c>
    </row>
    <row r="76" spans="27:32" x14ac:dyDescent="0.15">
      <c r="AA76" s="4">
        <v>72</v>
      </c>
      <c r="AB76" s="4">
        <f t="shared" si="12"/>
        <v>21.75</v>
      </c>
      <c r="AC76" s="4">
        <f t="shared" si="13"/>
        <v>43.5</v>
      </c>
      <c r="AD76" s="4">
        <f t="shared" si="14"/>
        <v>31.75</v>
      </c>
      <c r="AE76" s="4">
        <f t="shared" si="15"/>
        <v>10</v>
      </c>
      <c r="AF76" s="4">
        <f t="shared" si="16"/>
        <v>1.75</v>
      </c>
    </row>
    <row r="77" spans="27:32" x14ac:dyDescent="0.15">
      <c r="AA77" s="4">
        <v>73</v>
      </c>
      <c r="AB77" s="4">
        <f t="shared" si="12"/>
        <v>22.6875</v>
      </c>
      <c r="AC77" s="4">
        <f t="shared" si="13"/>
        <v>45.375</v>
      </c>
      <c r="AD77" s="4">
        <f t="shared" si="14"/>
        <v>32.6875</v>
      </c>
      <c r="AE77" s="4">
        <f t="shared" si="15"/>
        <v>11.25</v>
      </c>
      <c r="AF77" s="4">
        <f t="shared" si="16"/>
        <v>2.1875</v>
      </c>
    </row>
    <row r="78" spans="27:32" x14ac:dyDescent="0.15">
      <c r="AA78" s="4">
        <v>74</v>
      </c>
      <c r="AB78" s="4">
        <f t="shared" si="12"/>
        <v>23.625</v>
      </c>
      <c r="AC78" s="4">
        <f t="shared" si="13"/>
        <v>47.25</v>
      </c>
      <c r="AD78" s="4">
        <f t="shared" si="14"/>
        <v>33.625</v>
      </c>
      <c r="AE78" s="4">
        <f t="shared" si="15"/>
        <v>12.5</v>
      </c>
      <c r="AF78" s="4">
        <f t="shared" si="16"/>
        <v>2.625</v>
      </c>
    </row>
    <row r="79" spans="27:32" x14ac:dyDescent="0.15">
      <c r="AA79" s="4">
        <v>75</v>
      </c>
      <c r="AB79" s="4">
        <f t="shared" si="12"/>
        <v>24.5625</v>
      </c>
      <c r="AC79" s="4">
        <f t="shared" si="13"/>
        <v>49.125</v>
      </c>
      <c r="AD79" s="4">
        <f t="shared" si="14"/>
        <v>34.5625</v>
      </c>
      <c r="AE79" s="4">
        <f t="shared" si="15"/>
        <v>13.75</v>
      </c>
      <c r="AF79" s="4">
        <f t="shared" si="16"/>
        <v>3.0625</v>
      </c>
    </row>
    <row r="80" spans="27:32" x14ac:dyDescent="0.15">
      <c r="AA80" s="4">
        <v>76</v>
      </c>
      <c r="AB80" s="4">
        <f t="shared" si="12"/>
        <v>25.5</v>
      </c>
      <c r="AC80" s="4">
        <f t="shared" si="13"/>
        <v>51</v>
      </c>
      <c r="AD80" s="4">
        <f t="shared" si="14"/>
        <v>35.5</v>
      </c>
      <c r="AE80" s="4">
        <f t="shared" si="15"/>
        <v>15</v>
      </c>
      <c r="AF80" s="4">
        <f t="shared" si="16"/>
        <v>3.5</v>
      </c>
    </row>
    <row r="81" spans="27:32" x14ac:dyDescent="0.15">
      <c r="AA81" s="4">
        <v>77</v>
      </c>
      <c r="AB81" s="4">
        <f t="shared" si="12"/>
        <v>26.4375</v>
      </c>
      <c r="AC81" s="4">
        <f t="shared" si="13"/>
        <v>52.875</v>
      </c>
      <c r="AD81" s="4">
        <f t="shared" si="14"/>
        <v>36.4375</v>
      </c>
      <c r="AE81" s="4">
        <f t="shared" si="15"/>
        <v>16.25</v>
      </c>
      <c r="AF81" s="4">
        <f t="shared" si="16"/>
        <v>3.9375</v>
      </c>
    </row>
    <row r="82" spans="27:32" x14ac:dyDescent="0.15">
      <c r="AA82" s="4">
        <v>78</v>
      </c>
      <c r="AB82" s="4">
        <f t="shared" si="12"/>
        <v>27.375</v>
      </c>
      <c r="AC82" s="4">
        <f t="shared" si="13"/>
        <v>54.75</v>
      </c>
      <c r="AD82" s="4">
        <f t="shared" si="14"/>
        <v>37.375</v>
      </c>
      <c r="AE82" s="4">
        <f t="shared" si="15"/>
        <v>17.5</v>
      </c>
      <c r="AF82" s="4">
        <f t="shared" si="16"/>
        <v>4.375</v>
      </c>
    </row>
    <row r="83" spans="27:32" x14ac:dyDescent="0.15">
      <c r="AA83" s="4">
        <v>79</v>
      </c>
      <c r="AB83" s="4">
        <f t="shared" si="12"/>
        <v>28.3125</v>
      </c>
      <c r="AC83" s="4">
        <f t="shared" si="13"/>
        <v>56.625</v>
      </c>
      <c r="AD83" s="4">
        <f t="shared" si="14"/>
        <v>38.3125</v>
      </c>
      <c r="AE83" s="4">
        <f t="shared" si="15"/>
        <v>18.75</v>
      </c>
      <c r="AF83" s="4">
        <f t="shared" si="16"/>
        <v>4.8125</v>
      </c>
    </row>
    <row r="84" spans="27:32" x14ac:dyDescent="0.15">
      <c r="AA84" s="4">
        <v>80</v>
      </c>
      <c r="AB84" s="4">
        <f t="shared" si="12"/>
        <v>29.25</v>
      </c>
      <c r="AC84" s="4">
        <f t="shared" si="13"/>
        <v>58.5</v>
      </c>
      <c r="AD84" s="4">
        <f t="shared" si="14"/>
        <v>39.25</v>
      </c>
      <c r="AE84" s="4">
        <f t="shared" si="15"/>
        <v>20</v>
      </c>
      <c r="AF84" s="4">
        <f t="shared" si="16"/>
        <v>5.25</v>
      </c>
    </row>
    <row r="85" spans="27:32" x14ac:dyDescent="0.15">
      <c r="AA85" s="4">
        <v>81</v>
      </c>
      <c r="AB85" s="4">
        <f t="shared" si="12"/>
        <v>30.1875</v>
      </c>
      <c r="AC85" s="4">
        <f t="shared" si="13"/>
        <v>60.375</v>
      </c>
      <c r="AD85" s="4">
        <f t="shared" si="14"/>
        <v>40.1875</v>
      </c>
      <c r="AE85" s="4">
        <f t="shared" si="15"/>
        <v>21.25</v>
      </c>
      <c r="AF85" s="4">
        <f t="shared" si="16"/>
        <v>5.6875</v>
      </c>
    </row>
    <row r="86" spans="27:32" x14ac:dyDescent="0.15">
      <c r="AA86" s="4">
        <v>82</v>
      </c>
      <c r="AB86" s="4">
        <f t="shared" si="12"/>
        <v>31.125</v>
      </c>
      <c r="AC86" s="4">
        <f t="shared" si="13"/>
        <v>62.25</v>
      </c>
      <c r="AD86" s="4">
        <f t="shared" si="14"/>
        <v>41.125</v>
      </c>
      <c r="AE86" s="4">
        <f t="shared" si="15"/>
        <v>22.5</v>
      </c>
      <c r="AF86" s="4">
        <f t="shared" si="16"/>
        <v>6.125</v>
      </c>
    </row>
    <row r="87" spans="27:32" x14ac:dyDescent="0.15">
      <c r="AA87" s="4">
        <v>83</v>
      </c>
      <c r="AB87" s="4">
        <f t="shared" si="12"/>
        <v>32.0625</v>
      </c>
      <c r="AC87" s="4">
        <f t="shared" si="13"/>
        <v>64.125</v>
      </c>
      <c r="AD87" s="4">
        <f t="shared" si="14"/>
        <v>42.0625</v>
      </c>
      <c r="AE87" s="4">
        <f t="shared" si="15"/>
        <v>23.75</v>
      </c>
      <c r="AF87" s="4">
        <f t="shared" si="16"/>
        <v>6.5625</v>
      </c>
    </row>
    <row r="88" spans="27:32" x14ac:dyDescent="0.15">
      <c r="AA88" s="4">
        <v>84</v>
      </c>
      <c r="AB88" s="4">
        <f t="shared" si="12"/>
        <v>33</v>
      </c>
      <c r="AC88" s="4">
        <f t="shared" si="13"/>
        <v>66</v>
      </c>
      <c r="AD88" s="4">
        <f t="shared" si="14"/>
        <v>43</v>
      </c>
      <c r="AE88" s="4">
        <f t="shared" si="15"/>
        <v>25</v>
      </c>
      <c r="AF88" s="4">
        <f t="shared" si="16"/>
        <v>7</v>
      </c>
    </row>
    <row r="89" spans="27:32" x14ac:dyDescent="0.15">
      <c r="AA89" s="4">
        <v>85</v>
      </c>
      <c r="AB89" s="4">
        <f t="shared" si="12"/>
        <v>33</v>
      </c>
      <c r="AC89" s="4">
        <f t="shared" si="13"/>
        <v>66</v>
      </c>
      <c r="AD89" s="4">
        <f t="shared" si="14"/>
        <v>43</v>
      </c>
      <c r="AE89" s="4">
        <f t="shared" si="15"/>
        <v>25</v>
      </c>
      <c r="AF89" s="4">
        <f t="shared" si="16"/>
        <v>7</v>
      </c>
    </row>
    <row r="90" spans="27:32" x14ac:dyDescent="0.15">
      <c r="AA90" s="4">
        <v>86</v>
      </c>
      <c r="AB90" s="4">
        <f t="shared" si="12"/>
        <v>33</v>
      </c>
      <c r="AC90" s="4">
        <f t="shared" si="13"/>
        <v>66</v>
      </c>
      <c r="AD90" s="4">
        <f t="shared" si="14"/>
        <v>43</v>
      </c>
      <c r="AE90" s="4">
        <f t="shared" si="15"/>
        <v>25</v>
      </c>
      <c r="AF90" s="4">
        <f t="shared" si="16"/>
        <v>7</v>
      </c>
    </row>
    <row r="91" spans="27:32" x14ac:dyDescent="0.15">
      <c r="AA91" s="4">
        <v>87</v>
      </c>
      <c r="AB91" s="4">
        <f t="shared" si="12"/>
        <v>33</v>
      </c>
      <c r="AC91" s="4">
        <f t="shared" si="13"/>
        <v>66</v>
      </c>
      <c r="AD91" s="4">
        <f t="shared" si="14"/>
        <v>43</v>
      </c>
      <c r="AE91" s="4">
        <f t="shared" si="15"/>
        <v>25</v>
      </c>
      <c r="AF91" s="4">
        <f t="shared" si="16"/>
        <v>7</v>
      </c>
    </row>
    <row r="92" spans="27:32" x14ac:dyDescent="0.15">
      <c r="AA92" s="4">
        <v>88</v>
      </c>
      <c r="AB92" s="4">
        <f t="shared" si="12"/>
        <v>33</v>
      </c>
      <c r="AC92" s="4">
        <f t="shared" si="13"/>
        <v>66</v>
      </c>
      <c r="AD92" s="4">
        <f t="shared" si="14"/>
        <v>43</v>
      </c>
      <c r="AE92" s="4">
        <f t="shared" si="15"/>
        <v>25</v>
      </c>
      <c r="AF92" s="4">
        <f t="shared" si="16"/>
        <v>7</v>
      </c>
    </row>
    <row r="93" spans="27:32" x14ac:dyDescent="0.15">
      <c r="AA93" s="4">
        <v>89</v>
      </c>
      <c r="AB93" s="4">
        <f t="shared" si="12"/>
        <v>33</v>
      </c>
      <c r="AC93" s="4">
        <f t="shared" si="13"/>
        <v>66</v>
      </c>
      <c r="AD93" s="4">
        <f t="shared" si="14"/>
        <v>43</v>
      </c>
      <c r="AE93" s="4">
        <f t="shared" si="15"/>
        <v>25</v>
      </c>
      <c r="AF93" s="4">
        <f t="shared" si="16"/>
        <v>7</v>
      </c>
    </row>
    <row r="94" spans="27:32" x14ac:dyDescent="0.15">
      <c r="AA94" s="4">
        <v>90</v>
      </c>
      <c r="AB94" s="4">
        <f t="shared" si="12"/>
        <v>33</v>
      </c>
      <c r="AC94" s="4">
        <f t="shared" si="13"/>
        <v>66</v>
      </c>
      <c r="AD94" s="4">
        <f t="shared" si="14"/>
        <v>43</v>
      </c>
      <c r="AE94" s="4">
        <f t="shared" si="15"/>
        <v>25</v>
      </c>
      <c r="AF94" s="4">
        <f t="shared" si="16"/>
        <v>7</v>
      </c>
    </row>
    <row r="95" spans="27:32" x14ac:dyDescent="0.15">
      <c r="AA95" s="4">
        <v>91</v>
      </c>
      <c r="AB95" s="4">
        <f t="shared" si="12"/>
        <v>33</v>
      </c>
      <c r="AC95" s="4">
        <f t="shared" si="13"/>
        <v>66</v>
      </c>
      <c r="AD95" s="4">
        <f t="shared" si="14"/>
        <v>43</v>
      </c>
      <c r="AE95" s="4">
        <f t="shared" si="15"/>
        <v>25</v>
      </c>
      <c r="AF95" s="4">
        <f t="shared" si="16"/>
        <v>7</v>
      </c>
    </row>
    <row r="96" spans="27:32" x14ac:dyDescent="0.15">
      <c r="AA96" s="4">
        <v>92</v>
      </c>
      <c r="AB96" s="4">
        <f t="shared" si="12"/>
        <v>33</v>
      </c>
      <c r="AC96" s="4">
        <f t="shared" si="13"/>
        <v>66</v>
      </c>
      <c r="AD96" s="4">
        <f t="shared" si="14"/>
        <v>43</v>
      </c>
      <c r="AE96" s="4">
        <f t="shared" si="15"/>
        <v>25</v>
      </c>
      <c r="AF96" s="4">
        <f t="shared" si="16"/>
        <v>7</v>
      </c>
    </row>
    <row r="97" spans="27:32" x14ac:dyDescent="0.15">
      <c r="AA97" s="4">
        <v>93</v>
      </c>
      <c r="AB97" s="4">
        <f t="shared" si="12"/>
        <v>33</v>
      </c>
      <c r="AC97" s="4">
        <f t="shared" si="13"/>
        <v>66</v>
      </c>
      <c r="AD97" s="4">
        <f t="shared" si="14"/>
        <v>43</v>
      </c>
      <c r="AE97" s="4">
        <f t="shared" si="15"/>
        <v>25</v>
      </c>
      <c r="AF97" s="4">
        <f t="shared" si="16"/>
        <v>7</v>
      </c>
    </row>
    <row r="98" spans="27:32" x14ac:dyDescent="0.15">
      <c r="AA98" s="4">
        <v>94</v>
      </c>
      <c r="AB98" s="4">
        <f t="shared" si="12"/>
        <v>33</v>
      </c>
      <c r="AC98" s="4">
        <f t="shared" si="13"/>
        <v>66</v>
      </c>
      <c r="AD98" s="4">
        <f t="shared" si="14"/>
        <v>43</v>
      </c>
      <c r="AE98" s="4">
        <f t="shared" si="15"/>
        <v>25</v>
      </c>
      <c r="AF98" s="4">
        <f t="shared" si="16"/>
        <v>7</v>
      </c>
    </row>
    <row r="99" spans="27:32" x14ac:dyDescent="0.15">
      <c r="AA99" s="4">
        <v>95</v>
      </c>
      <c r="AB99" s="4">
        <f t="shared" si="12"/>
        <v>33</v>
      </c>
      <c r="AC99" s="4">
        <f t="shared" si="13"/>
        <v>66</v>
      </c>
      <c r="AD99" s="4">
        <f t="shared" si="14"/>
        <v>43</v>
      </c>
      <c r="AE99" s="4">
        <f t="shared" si="15"/>
        <v>25</v>
      </c>
      <c r="AF99" s="4">
        <f t="shared" si="16"/>
        <v>7</v>
      </c>
    </row>
    <row r="100" spans="27:32" x14ac:dyDescent="0.15">
      <c r="AA100" s="4">
        <v>96</v>
      </c>
      <c r="AB100" s="4">
        <f t="shared" si="12"/>
        <v>33</v>
      </c>
      <c r="AC100" s="4">
        <f t="shared" si="13"/>
        <v>66</v>
      </c>
      <c r="AD100" s="4">
        <f t="shared" si="14"/>
        <v>43</v>
      </c>
      <c r="AE100" s="4">
        <f t="shared" si="15"/>
        <v>25</v>
      </c>
      <c r="AF100" s="4">
        <f t="shared" si="16"/>
        <v>7</v>
      </c>
    </row>
    <row r="101" spans="27:32" x14ac:dyDescent="0.15">
      <c r="AA101" s="4">
        <v>97</v>
      </c>
      <c r="AB101" s="4">
        <f t="shared" si="12"/>
        <v>33</v>
      </c>
      <c r="AC101" s="4">
        <f t="shared" si="13"/>
        <v>66</v>
      </c>
      <c r="AD101" s="4">
        <f t="shared" si="14"/>
        <v>43</v>
      </c>
      <c r="AE101" s="4">
        <f t="shared" si="15"/>
        <v>25</v>
      </c>
      <c r="AF101" s="4">
        <f t="shared" si="16"/>
        <v>7</v>
      </c>
    </row>
    <row r="102" spans="27:32" x14ac:dyDescent="0.15">
      <c r="AA102" s="4">
        <v>98</v>
      </c>
      <c r="AB102" s="4">
        <f t="shared" si="12"/>
        <v>33</v>
      </c>
      <c r="AC102" s="4">
        <f t="shared" si="13"/>
        <v>66</v>
      </c>
      <c r="AD102" s="4">
        <f t="shared" si="14"/>
        <v>43</v>
      </c>
      <c r="AE102" s="4">
        <f t="shared" si="15"/>
        <v>25</v>
      </c>
      <c r="AF102" s="4">
        <f t="shared" si="16"/>
        <v>7</v>
      </c>
    </row>
    <row r="103" spans="27:32" x14ac:dyDescent="0.15">
      <c r="AA103" s="4">
        <v>99</v>
      </c>
      <c r="AB103" s="4">
        <f t="shared" si="12"/>
        <v>33</v>
      </c>
      <c r="AC103" s="4">
        <f t="shared" si="13"/>
        <v>66</v>
      </c>
      <c r="AD103" s="4">
        <f t="shared" si="14"/>
        <v>43</v>
      </c>
      <c r="AE103" s="4">
        <f t="shared" si="15"/>
        <v>25</v>
      </c>
      <c r="AF103" s="4">
        <f t="shared" si="16"/>
        <v>7</v>
      </c>
    </row>
    <row r="104" spans="27:32" x14ac:dyDescent="0.15">
      <c r="AA104" s="4">
        <v>100</v>
      </c>
      <c r="AB104" s="4">
        <f t="shared" si="12"/>
        <v>33</v>
      </c>
      <c r="AC104" s="4">
        <f t="shared" si="13"/>
        <v>66</v>
      </c>
      <c r="AD104" s="4">
        <f t="shared" si="14"/>
        <v>43</v>
      </c>
      <c r="AE104" s="4">
        <f t="shared" si="15"/>
        <v>25</v>
      </c>
      <c r="AF104" s="4">
        <f t="shared" si="16"/>
        <v>7</v>
      </c>
    </row>
  </sheetData>
  <mergeCells count="7">
    <mergeCell ref="S6:W6"/>
    <mergeCell ref="F25:G25"/>
    <mergeCell ref="AB3:AF3"/>
    <mergeCell ref="C25:D25"/>
    <mergeCell ref="L6:M6"/>
    <mergeCell ref="O6:P6"/>
    <mergeCell ref="X6:Y6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/>
  <dimension ref="B2:AM185"/>
  <sheetViews>
    <sheetView workbookViewId="0">
      <selection activeCell="E10" sqref="E10"/>
    </sheetView>
  </sheetViews>
  <sheetFormatPr defaultRowHeight="11.25" x14ac:dyDescent="0.15"/>
  <cols>
    <col min="1" max="23" width="9" style="1"/>
    <col min="24" max="25" width="9" style="7"/>
    <col min="26" max="16384" width="9" style="1"/>
  </cols>
  <sheetData>
    <row r="2" spans="2:39" x14ac:dyDescent="0.15">
      <c r="J2" s="1" t="s">
        <v>39</v>
      </c>
      <c r="X2" s="1"/>
      <c r="Y2" s="1"/>
    </row>
    <row r="3" spans="2:39" x14ac:dyDescent="0.15">
      <c r="P3" s="1" t="s">
        <v>41</v>
      </c>
      <c r="Q3" s="1" t="s">
        <v>29</v>
      </c>
      <c r="R3" s="1" t="s">
        <v>30</v>
      </c>
      <c r="S3" s="1" t="s">
        <v>31</v>
      </c>
      <c r="T3" s="1" t="s">
        <v>40</v>
      </c>
      <c r="U3" s="1" t="s">
        <v>32</v>
      </c>
      <c r="X3" s="1"/>
      <c r="Y3" s="1"/>
      <c r="AB3" s="1" t="s">
        <v>42</v>
      </c>
      <c r="AC3" s="1" t="s">
        <v>43</v>
      </c>
      <c r="AD3" s="58" t="s">
        <v>44</v>
      </c>
      <c r="AE3" s="58"/>
      <c r="AF3" s="58"/>
      <c r="AG3" s="58"/>
      <c r="AH3" s="1" t="s">
        <v>52</v>
      </c>
      <c r="AJ3" s="1" t="s">
        <v>22</v>
      </c>
      <c r="AK3" s="1" t="s">
        <v>60</v>
      </c>
      <c r="AL3" s="1" t="s">
        <v>70</v>
      </c>
      <c r="AM3" s="1" t="s">
        <v>71</v>
      </c>
    </row>
    <row r="4" spans="2:39" x14ac:dyDescent="0.15">
      <c r="I4" s="1" t="s">
        <v>22</v>
      </c>
      <c r="J4" s="1" t="s">
        <v>23</v>
      </c>
      <c r="K4" s="1" t="s">
        <v>24</v>
      </c>
      <c r="L4" s="1" t="s">
        <v>25</v>
      </c>
      <c r="M4" s="1" t="s">
        <v>26</v>
      </c>
      <c r="N4" s="1" t="s">
        <v>27</v>
      </c>
      <c r="P4" s="1">
        <v>1</v>
      </c>
      <c r="Q4" s="1">
        <f t="shared" ref="Q4:U7" si="0">$P4*C$12</f>
        <v>0</v>
      </c>
      <c r="R4" s="1">
        <f t="shared" si="0"/>
        <v>0</v>
      </c>
      <c r="S4" s="1">
        <f t="shared" si="0"/>
        <v>0</v>
      </c>
      <c r="T4" s="1">
        <f t="shared" si="0"/>
        <v>0</v>
      </c>
      <c r="U4" s="1">
        <f t="shared" si="0"/>
        <v>0</v>
      </c>
      <c r="X4" s="1"/>
      <c r="Y4" s="1"/>
      <c r="AB4" s="1">
        <v>0</v>
      </c>
      <c r="AC4" s="1">
        <v>0</v>
      </c>
      <c r="AH4" s="1">
        <v>0</v>
      </c>
      <c r="AJ4" s="1">
        <v>1</v>
      </c>
      <c r="AK4" s="1">
        <f>求节点($AC$4:$AC$17,$AH$4:$AH$17,AJ4)</f>
        <v>81.25</v>
      </c>
      <c r="AL4" s="1">
        <f>IF(AJ4&lt;=$AC$26,求节点($AC$21:$AC$26,$AH$21:$AH$26,AJ4),$AH$26)</f>
        <v>0.3125</v>
      </c>
      <c r="AM4" s="1">
        <f>AK4+AL4</f>
        <v>81.5625</v>
      </c>
    </row>
    <row r="5" spans="2:39" x14ac:dyDescent="0.15">
      <c r="C5" s="6"/>
      <c r="D5" s="6"/>
      <c r="E5" s="6"/>
      <c r="F5" s="6"/>
      <c r="I5" s="1">
        <v>1</v>
      </c>
      <c r="J5" s="1">
        <f t="shared" ref="J5:J24" si="1">C$7+C$8*$I5</f>
        <v>15</v>
      </c>
      <c r="K5" s="1">
        <f t="shared" ref="K5:K24" si="2">D$7+D$8*$I5</f>
        <v>30</v>
      </c>
      <c r="L5" s="1">
        <f t="shared" ref="L5:L24" si="3">E$7+E$8*$I5</f>
        <v>45</v>
      </c>
      <c r="M5" s="1">
        <f t="shared" ref="M5:M24" si="4">F$7+F$8*$I5</f>
        <v>60</v>
      </c>
      <c r="N5" s="1">
        <f t="shared" ref="N5:N24" si="5">G$7+G$8*$I5</f>
        <v>75</v>
      </c>
      <c r="P5" s="1">
        <v>2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X5" s="1"/>
      <c r="Y5" s="1"/>
      <c r="AB5" s="1" t="s">
        <v>5</v>
      </c>
      <c r="AC5" s="1">
        <v>8</v>
      </c>
      <c r="AD5" s="1" t="s">
        <v>31</v>
      </c>
      <c r="AE5" s="1">
        <v>1</v>
      </c>
      <c r="AF5" s="1" t="s">
        <v>30</v>
      </c>
      <c r="AG5" s="1">
        <v>5</v>
      </c>
      <c r="AH5" s="1">
        <f>IFERROR(INDEX($J:$N,MATCH(AC5,$I:$I,0),MATCH(AD5,$J$4:$N$4,0))*AE5+INDEX($J:$N,MATCH(AC5,$I:$I,0),MATCH(AF5,$J$4:$N$4,0))*AG5,INDEX($J:$N,MATCH(AC5,$I:$I,0),MATCH(AD5,$J$4:$N$4,0))*AE5)</f>
        <v>650</v>
      </c>
      <c r="AJ5" s="1">
        <v>2</v>
      </c>
      <c r="AK5" s="1">
        <f t="shared" ref="AK5:AK68" si="6">求节点($AC$4:$AC$17,$AH$4:$AH$17,AJ5)</f>
        <v>162.5</v>
      </c>
      <c r="AL5" s="1">
        <f t="shared" ref="AL5:AL68" si="7">IF(AJ5&lt;=$AC$26,求节点($AC$21:$AC$26,$AH$21:$AH$26,AJ5),$AH$26)</f>
        <v>0.625</v>
      </c>
      <c r="AM5" s="1">
        <f t="shared" ref="AM5:AM68" si="8">AK5+AL5</f>
        <v>163.125</v>
      </c>
    </row>
    <row r="6" spans="2:39" x14ac:dyDescent="0.15">
      <c r="B6" s="1" t="s">
        <v>28</v>
      </c>
      <c r="C6" s="1" t="s">
        <v>29</v>
      </c>
      <c r="D6" s="1" t="s">
        <v>30</v>
      </c>
      <c r="E6" s="1" t="s">
        <v>31</v>
      </c>
      <c r="F6" s="1" t="s">
        <v>26</v>
      </c>
      <c r="G6" s="1" t="s">
        <v>32</v>
      </c>
      <c r="I6" s="1">
        <v>2</v>
      </c>
      <c r="J6" s="1">
        <f t="shared" si="1"/>
        <v>20</v>
      </c>
      <c r="K6" s="1">
        <f t="shared" si="2"/>
        <v>40</v>
      </c>
      <c r="L6" s="1">
        <f t="shared" si="3"/>
        <v>60</v>
      </c>
      <c r="M6" s="1">
        <f t="shared" si="4"/>
        <v>80</v>
      </c>
      <c r="N6" s="1">
        <f t="shared" si="5"/>
        <v>100</v>
      </c>
      <c r="P6" s="1">
        <v>3</v>
      </c>
      <c r="Q6" s="1">
        <f t="shared" si="0"/>
        <v>0</v>
      </c>
      <c r="R6" s="1">
        <f t="shared" si="0"/>
        <v>0</v>
      </c>
      <c r="S6" s="1">
        <f t="shared" si="0"/>
        <v>0</v>
      </c>
      <c r="T6" s="1">
        <f t="shared" si="0"/>
        <v>0</v>
      </c>
      <c r="U6" s="1">
        <f t="shared" si="0"/>
        <v>0</v>
      </c>
      <c r="X6" s="1"/>
      <c r="Y6" s="1"/>
      <c r="AB6" s="1" t="s">
        <v>6</v>
      </c>
      <c r="AC6" s="1">
        <v>12</v>
      </c>
      <c r="AD6" s="1" t="s">
        <v>31</v>
      </c>
      <c r="AE6" s="1">
        <v>3</v>
      </c>
      <c r="AF6" s="1" t="s">
        <v>30</v>
      </c>
      <c r="AG6" s="1">
        <v>3</v>
      </c>
      <c r="AH6" s="1">
        <f t="shared" ref="AH6:AH17" si="9">IFERROR(INDEX($J:$N,MATCH(AC6,$I:$I,0),MATCH(AD6,$J$4:$N$4,0))*AE6+INDEX($J:$N,MATCH(AC6,$I:$I,0),MATCH(AF6,$J$4:$N$4,0))*AG6,INDEX($J:$N,MATCH(AC6,$I:$I,0),MATCH(AD6,$J$4:$N$4,0))*AE6)</f>
        <v>1050</v>
      </c>
      <c r="AJ6" s="1">
        <v>3</v>
      </c>
      <c r="AK6" s="1">
        <f t="shared" si="6"/>
        <v>243.75</v>
      </c>
      <c r="AL6" s="1">
        <f t="shared" si="7"/>
        <v>0.9375</v>
      </c>
      <c r="AM6" s="1">
        <f t="shared" si="8"/>
        <v>244.6875</v>
      </c>
    </row>
    <row r="7" spans="2:39" x14ac:dyDescent="0.15">
      <c r="B7" s="1" t="s">
        <v>33</v>
      </c>
      <c r="C7" s="1">
        <v>10</v>
      </c>
      <c r="D7" s="1">
        <v>20</v>
      </c>
      <c r="E7" s="1">
        <v>30</v>
      </c>
      <c r="F7" s="1">
        <v>40</v>
      </c>
      <c r="G7" s="1">
        <v>50</v>
      </c>
      <c r="I7" s="1">
        <v>3</v>
      </c>
      <c r="J7" s="1">
        <f t="shared" si="1"/>
        <v>25</v>
      </c>
      <c r="K7" s="1">
        <f t="shared" si="2"/>
        <v>50</v>
      </c>
      <c r="L7" s="1">
        <f t="shared" si="3"/>
        <v>75</v>
      </c>
      <c r="M7" s="1">
        <f t="shared" si="4"/>
        <v>100</v>
      </c>
      <c r="N7" s="1">
        <f t="shared" si="5"/>
        <v>125</v>
      </c>
      <c r="P7" s="1">
        <v>4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X7" s="1"/>
      <c r="Y7" s="1"/>
      <c r="AB7" s="1" t="s">
        <v>7</v>
      </c>
      <c r="AC7" s="1">
        <v>16</v>
      </c>
      <c r="AD7" s="1" t="s">
        <v>31</v>
      </c>
      <c r="AE7" s="1">
        <v>5</v>
      </c>
      <c r="AF7" s="1" t="s">
        <v>30</v>
      </c>
      <c r="AG7" s="1">
        <v>1</v>
      </c>
      <c r="AH7" s="1">
        <f t="shared" si="9"/>
        <v>1530</v>
      </c>
      <c r="AJ7" s="1">
        <v>4</v>
      </c>
      <c r="AK7" s="1">
        <f t="shared" si="6"/>
        <v>325</v>
      </c>
      <c r="AL7" s="1">
        <f t="shared" si="7"/>
        <v>1.25</v>
      </c>
      <c r="AM7" s="1">
        <f t="shared" si="8"/>
        <v>326.25</v>
      </c>
    </row>
    <row r="8" spans="2:39" x14ac:dyDescent="0.15">
      <c r="B8" s="1" t="s">
        <v>34</v>
      </c>
      <c r="C8" s="1">
        <v>5</v>
      </c>
      <c r="D8" s="1">
        <v>10</v>
      </c>
      <c r="E8" s="1">
        <v>15</v>
      </c>
      <c r="F8" s="1">
        <v>20</v>
      </c>
      <c r="G8" s="1">
        <v>25</v>
      </c>
      <c r="I8" s="1">
        <v>4</v>
      </c>
      <c r="J8" s="1">
        <f t="shared" si="1"/>
        <v>30</v>
      </c>
      <c r="K8" s="1">
        <f t="shared" si="2"/>
        <v>60</v>
      </c>
      <c r="L8" s="1">
        <f t="shared" si="3"/>
        <v>90</v>
      </c>
      <c r="M8" s="1">
        <f t="shared" si="4"/>
        <v>120</v>
      </c>
      <c r="N8" s="1">
        <f t="shared" si="5"/>
        <v>150</v>
      </c>
      <c r="P8" s="1">
        <v>5</v>
      </c>
      <c r="Q8" s="1">
        <f t="shared" ref="Q8:R10" si="10">$P8*C$12</f>
        <v>0</v>
      </c>
      <c r="R8" s="1">
        <f t="shared" si="10"/>
        <v>0</v>
      </c>
      <c r="S8" s="1">
        <v>40</v>
      </c>
      <c r="T8" s="1">
        <f t="shared" ref="T8:U10" si="11">$P8*F$12</f>
        <v>0</v>
      </c>
      <c r="U8" s="1">
        <f t="shared" si="11"/>
        <v>0</v>
      </c>
      <c r="X8" s="1"/>
      <c r="Y8" s="1"/>
      <c r="AB8" s="1" t="s">
        <v>8</v>
      </c>
      <c r="AC8" s="1">
        <v>20</v>
      </c>
      <c r="AD8" s="1" t="s">
        <v>26</v>
      </c>
      <c r="AE8" s="1">
        <v>1</v>
      </c>
      <c r="AF8" s="1" t="s">
        <v>31</v>
      </c>
      <c r="AG8" s="1">
        <v>5</v>
      </c>
      <c r="AH8" s="1">
        <f t="shared" si="9"/>
        <v>2090</v>
      </c>
      <c r="AJ8" s="1">
        <v>5</v>
      </c>
      <c r="AK8" s="1">
        <f t="shared" si="6"/>
        <v>406.25</v>
      </c>
      <c r="AL8" s="1">
        <f t="shared" si="7"/>
        <v>1.5625</v>
      </c>
      <c r="AM8" s="1">
        <f t="shared" si="8"/>
        <v>407.8125</v>
      </c>
    </row>
    <row r="9" spans="2:39" x14ac:dyDescent="0.15">
      <c r="B9" s="1" t="s">
        <v>35</v>
      </c>
      <c r="C9" s="1">
        <v>0</v>
      </c>
      <c r="D9" s="1">
        <v>8</v>
      </c>
      <c r="E9" s="1">
        <v>8</v>
      </c>
      <c r="F9" s="1">
        <v>8</v>
      </c>
      <c r="G9" s="1">
        <v>8</v>
      </c>
      <c r="I9" s="1">
        <v>5</v>
      </c>
      <c r="J9" s="1">
        <f t="shared" si="1"/>
        <v>35</v>
      </c>
      <c r="K9" s="1">
        <f t="shared" si="2"/>
        <v>70</v>
      </c>
      <c r="L9" s="1">
        <f t="shared" si="3"/>
        <v>105</v>
      </c>
      <c r="M9" s="1">
        <f t="shared" si="4"/>
        <v>140</v>
      </c>
      <c r="N9" s="1">
        <f t="shared" si="5"/>
        <v>175</v>
      </c>
      <c r="P9" s="1">
        <v>6</v>
      </c>
      <c r="Q9" s="1">
        <f t="shared" si="10"/>
        <v>0</v>
      </c>
      <c r="R9" s="1">
        <f t="shared" si="10"/>
        <v>0</v>
      </c>
      <c r="S9" s="1">
        <v>40</v>
      </c>
      <c r="T9" s="1">
        <f t="shared" si="11"/>
        <v>0</v>
      </c>
      <c r="U9" s="1">
        <f t="shared" si="11"/>
        <v>0</v>
      </c>
      <c r="X9" s="1"/>
      <c r="Y9" s="1"/>
      <c r="AB9" s="1" t="s">
        <v>18</v>
      </c>
      <c r="AC9" s="1">
        <v>30</v>
      </c>
      <c r="AD9" s="1" t="s">
        <v>26</v>
      </c>
      <c r="AE9" s="1">
        <v>4</v>
      </c>
      <c r="AF9" s="1" t="s">
        <v>31</v>
      </c>
      <c r="AG9" s="1">
        <v>2</v>
      </c>
      <c r="AH9" s="1">
        <f t="shared" si="9"/>
        <v>3520</v>
      </c>
      <c r="AJ9" s="1">
        <v>6</v>
      </c>
      <c r="AK9" s="1">
        <f t="shared" si="6"/>
        <v>487.5</v>
      </c>
      <c r="AL9" s="1">
        <f t="shared" si="7"/>
        <v>1.875</v>
      </c>
      <c r="AM9" s="1">
        <f t="shared" si="8"/>
        <v>489.375</v>
      </c>
    </row>
    <row r="10" spans="2:39" x14ac:dyDescent="0.15">
      <c r="B10" s="1" t="s">
        <v>36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I10" s="1">
        <v>6</v>
      </c>
      <c r="J10" s="1">
        <f t="shared" si="1"/>
        <v>40</v>
      </c>
      <c r="K10" s="1">
        <f t="shared" si="2"/>
        <v>80</v>
      </c>
      <c r="L10" s="1">
        <f t="shared" si="3"/>
        <v>120</v>
      </c>
      <c r="M10" s="1">
        <f t="shared" si="4"/>
        <v>160</v>
      </c>
      <c r="N10" s="1">
        <f t="shared" si="5"/>
        <v>200</v>
      </c>
      <c r="P10" s="1">
        <v>7</v>
      </c>
      <c r="Q10" s="1">
        <f t="shared" si="10"/>
        <v>0</v>
      </c>
      <c r="R10" s="1">
        <f t="shared" si="10"/>
        <v>0</v>
      </c>
      <c r="S10" s="1">
        <v>40</v>
      </c>
      <c r="T10" s="1">
        <f t="shared" si="11"/>
        <v>0</v>
      </c>
      <c r="U10" s="1">
        <f t="shared" si="11"/>
        <v>0</v>
      </c>
      <c r="X10" s="1"/>
      <c r="Y10" s="1"/>
      <c r="AB10" s="1" t="s">
        <v>9</v>
      </c>
      <c r="AC10" s="1">
        <v>35</v>
      </c>
      <c r="AD10" s="1" t="s">
        <v>26</v>
      </c>
      <c r="AE10" s="1">
        <v>6</v>
      </c>
      <c r="AH10" s="1">
        <f t="shared" si="9"/>
        <v>4440</v>
      </c>
      <c r="AJ10" s="1">
        <v>7</v>
      </c>
      <c r="AK10" s="1">
        <f t="shared" si="6"/>
        <v>568.75</v>
      </c>
      <c r="AL10" s="1">
        <f t="shared" si="7"/>
        <v>2.1875</v>
      </c>
      <c r="AM10" s="1">
        <f t="shared" si="8"/>
        <v>570.9375</v>
      </c>
    </row>
    <row r="11" spans="2:39" x14ac:dyDescent="0.15">
      <c r="B11" s="1" t="s">
        <v>37</v>
      </c>
      <c r="C11" s="1">
        <v>2</v>
      </c>
      <c r="D11" s="1">
        <v>3</v>
      </c>
      <c r="E11" s="1">
        <v>4</v>
      </c>
      <c r="F11" s="1">
        <v>5</v>
      </c>
      <c r="G11" s="1">
        <v>7</v>
      </c>
      <c r="I11" s="1">
        <v>7</v>
      </c>
      <c r="J11" s="1">
        <f t="shared" si="1"/>
        <v>45</v>
      </c>
      <c r="K11" s="1">
        <f t="shared" si="2"/>
        <v>90</v>
      </c>
      <c r="L11" s="1">
        <f t="shared" si="3"/>
        <v>135</v>
      </c>
      <c r="M11" s="1">
        <f t="shared" si="4"/>
        <v>180</v>
      </c>
      <c r="N11" s="1">
        <f t="shared" si="5"/>
        <v>225</v>
      </c>
      <c r="X11" s="1"/>
      <c r="Y11" s="1"/>
      <c r="AB11" s="1" t="s">
        <v>56</v>
      </c>
      <c r="AC11" s="1">
        <v>40</v>
      </c>
      <c r="AD11" s="1" t="s">
        <v>26</v>
      </c>
      <c r="AE11" s="1">
        <v>6</v>
      </c>
      <c r="AH11" s="1">
        <f t="shared" si="9"/>
        <v>5040</v>
      </c>
      <c r="AJ11" s="1">
        <v>8</v>
      </c>
      <c r="AK11" s="1">
        <f t="shared" si="6"/>
        <v>650</v>
      </c>
      <c r="AL11" s="1">
        <f t="shared" si="7"/>
        <v>2.5</v>
      </c>
      <c r="AM11" s="1">
        <f t="shared" si="8"/>
        <v>652.5</v>
      </c>
    </row>
    <row r="12" spans="2:39" x14ac:dyDescent="0.15">
      <c r="B12" s="1" t="s">
        <v>38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I12" s="1">
        <v>8</v>
      </c>
      <c r="J12" s="1">
        <f t="shared" si="1"/>
        <v>50</v>
      </c>
      <c r="K12" s="1">
        <f t="shared" si="2"/>
        <v>100</v>
      </c>
      <c r="L12" s="1">
        <f t="shared" si="3"/>
        <v>150</v>
      </c>
      <c r="M12" s="1">
        <f t="shared" si="4"/>
        <v>200</v>
      </c>
      <c r="N12" s="1">
        <f t="shared" si="5"/>
        <v>250</v>
      </c>
      <c r="X12" s="1"/>
      <c r="Y12" s="1"/>
      <c r="AB12" s="1" t="s">
        <v>56</v>
      </c>
      <c r="AC12" s="1">
        <v>50</v>
      </c>
      <c r="AD12" s="1" t="s">
        <v>26</v>
      </c>
      <c r="AE12" s="1">
        <v>6</v>
      </c>
      <c r="AH12" s="1">
        <f t="shared" si="9"/>
        <v>6240</v>
      </c>
      <c r="AJ12" s="1">
        <v>9</v>
      </c>
      <c r="AK12" s="1">
        <f t="shared" si="6"/>
        <v>750</v>
      </c>
      <c r="AL12" s="1">
        <f t="shared" si="7"/>
        <v>2.8125</v>
      </c>
      <c r="AM12" s="1">
        <f t="shared" si="8"/>
        <v>752.8125</v>
      </c>
    </row>
    <row r="13" spans="2:39" x14ac:dyDescent="0.15">
      <c r="I13" s="1">
        <v>9</v>
      </c>
      <c r="J13" s="1">
        <f t="shared" si="1"/>
        <v>55</v>
      </c>
      <c r="K13" s="1">
        <f t="shared" si="2"/>
        <v>110</v>
      </c>
      <c r="L13" s="1">
        <f t="shared" si="3"/>
        <v>165</v>
      </c>
      <c r="M13" s="1">
        <f t="shared" si="4"/>
        <v>220</v>
      </c>
      <c r="N13" s="1">
        <f t="shared" si="5"/>
        <v>275</v>
      </c>
      <c r="X13" s="1"/>
      <c r="Y13" s="1"/>
      <c r="AB13" s="1" t="s">
        <v>56</v>
      </c>
      <c r="AC13" s="1">
        <v>60</v>
      </c>
      <c r="AD13" s="1" t="s">
        <v>26</v>
      </c>
      <c r="AE13" s="1">
        <v>6</v>
      </c>
      <c r="AH13" s="1">
        <f t="shared" si="9"/>
        <v>7440</v>
      </c>
      <c r="AJ13" s="1">
        <v>10</v>
      </c>
      <c r="AK13" s="1">
        <f t="shared" si="6"/>
        <v>850</v>
      </c>
      <c r="AL13" s="1">
        <f t="shared" si="7"/>
        <v>3.125</v>
      </c>
      <c r="AM13" s="1">
        <f t="shared" si="8"/>
        <v>853.125</v>
      </c>
    </row>
    <row r="14" spans="2:39" x14ac:dyDescent="0.15">
      <c r="I14" s="1">
        <v>10</v>
      </c>
      <c r="J14" s="1">
        <f t="shared" si="1"/>
        <v>60</v>
      </c>
      <c r="K14" s="1">
        <f t="shared" si="2"/>
        <v>120</v>
      </c>
      <c r="L14" s="1">
        <f t="shared" si="3"/>
        <v>180</v>
      </c>
      <c r="M14" s="1">
        <f t="shared" si="4"/>
        <v>240</v>
      </c>
      <c r="N14" s="1">
        <f t="shared" si="5"/>
        <v>300</v>
      </c>
      <c r="X14" s="1"/>
      <c r="Y14" s="1"/>
      <c r="AB14" s="1" t="s">
        <v>56</v>
      </c>
      <c r="AC14" s="1">
        <v>70</v>
      </c>
      <c r="AD14" s="1" t="s">
        <v>26</v>
      </c>
      <c r="AE14" s="1">
        <v>6</v>
      </c>
      <c r="AH14" s="1">
        <f t="shared" si="9"/>
        <v>8640</v>
      </c>
      <c r="AJ14" s="1">
        <v>11</v>
      </c>
      <c r="AK14" s="1">
        <f t="shared" si="6"/>
        <v>950</v>
      </c>
      <c r="AL14" s="1">
        <f t="shared" si="7"/>
        <v>3.4375</v>
      </c>
      <c r="AM14" s="1">
        <f t="shared" si="8"/>
        <v>953.4375</v>
      </c>
    </row>
    <row r="15" spans="2:39" x14ac:dyDescent="0.15">
      <c r="I15" s="1">
        <v>11</v>
      </c>
      <c r="J15" s="1">
        <f t="shared" si="1"/>
        <v>65</v>
      </c>
      <c r="K15" s="1">
        <f t="shared" si="2"/>
        <v>130</v>
      </c>
      <c r="L15" s="1">
        <f t="shared" si="3"/>
        <v>195</v>
      </c>
      <c r="M15" s="1">
        <f t="shared" si="4"/>
        <v>260</v>
      </c>
      <c r="N15" s="1">
        <f t="shared" si="5"/>
        <v>325</v>
      </c>
      <c r="X15" s="1"/>
      <c r="Y15" s="1"/>
      <c r="AB15" s="1" t="s">
        <v>56</v>
      </c>
      <c r="AC15" s="1">
        <v>80</v>
      </c>
      <c r="AD15" s="1" t="s">
        <v>26</v>
      </c>
      <c r="AE15" s="1">
        <v>6</v>
      </c>
      <c r="AH15" s="1">
        <f t="shared" si="9"/>
        <v>9840</v>
      </c>
      <c r="AJ15" s="1">
        <v>12</v>
      </c>
      <c r="AK15" s="1">
        <f t="shared" si="6"/>
        <v>1050</v>
      </c>
      <c r="AL15" s="1">
        <f t="shared" si="7"/>
        <v>3.75</v>
      </c>
      <c r="AM15" s="1">
        <f t="shared" si="8"/>
        <v>1053.75</v>
      </c>
    </row>
    <row r="16" spans="2:39" x14ac:dyDescent="0.15">
      <c r="I16" s="1">
        <v>12</v>
      </c>
      <c r="J16" s="1">
        <f t="shared" si="1"/>
        <v>70</v>
      </c>
      <c r="K16" s="1">
        <f t="shared" si="2"/>
        <v>140</v>
      </c>
      <c r="L16" s="1">
        <f t="shared" si="3"/>
        <v>210</v>
      </c>
      <c r="M16" s="1">
        <f t="shared" si="4"/>
        <v>280</v>
      </c>
      <c r="N16" s="1">
        <f t="shared" si="5"/>
        <v>350</v>
      </c>
      <c r="X16" s="1"/>
      <c r="Y16" s="1"/>
      <c r="AB16" s="1" t="s">
        <v>56</v>
      </c>
      <c r="AC16" s="1">
        <v>90</v>
      </c>
      <c r="AD16" s="1" t="s">
        <v>26</v>
      </c>
      <c r="AE16" s="1">
        <v>6</v>
      </c>
      <c r="AH16" s="1">
        <f t="shared" si="9"/>
        <v>11040</v>
      </c>
      <c r="AJ16" s="1">
        <v>13</v>
      </c>
      <c r="AK16" s="1">
        <f t="shared" si="6"/>
        <v>1170</v>
      </c>
      <c r="AL16" s="1">
        <f t="shared" si="7"/>
        <v>4.0625</v>
      </c>
      <c r="AM16" s="1">
        <f t="shared" si="8"/>
        <v>1174.0625</v>
      </c>
    </row>
    <row r="17" spans="9:39" x14ac:dyDescent="0.15">
      <c r="I17" s="1">
        <v>13</v>
      </c>
      <c r="J17" s="1">
        <f t="shared" si="1"/>
        <v>75</v>
      </c>
      <c r="K17" s="1">
        <f t="shared" si="2"/>
        <v>150</v>
      </c>
      <c r="L17" s="1">
        <f t="shared" si="3"/>
        <v>225</v>
      </c>
      <c r="M17" s="1">
        <f t="shared" si="4"/>
        <v>300</v>
      </c>
      <c r="N17" s="1">
        <f t="shared" si="5"/>
        <v>375</v>
      </c>
      <c r="X17" s="1"/>
      <c r="Y17" s="1"/>
      <c r="AB17" s="1" t="s">
        <v>56</v>
      </c>
      <c r="AC17" s="1">
        <v>100</v>
      </c>
      <c r="AD17" s="1" t="s">
        <v>26</v>
      </c>
      <c r="AE17" s="1">
        <v>6</v>
      </c>
      <c r="AH17" s="1">
        <f t="shared" si="9"/>
        <v>12240</v>
      </c>
      <c r="AJ17" s="1">
        <v>14</v>
      </c>
      <c r="AK17" s="1">
        <f t="shared" si="6"/>
        <v>1290</v>
      </c>
      <c r="AL17" s="1">
        <f t="shared" si="7"/>
        <v>4.375</v>
      </c>
      <c r="AM17" s="1">
        <f t="shared" si="8"/>
        <v>1294.375</v>
      </c>
    </row>
    <row r="18" spans="9:39" x14ac:dyDescent="0.15">
      <c r="I18" s="1">
        <v>14</v>
      </c>
      <c r="J18" s="1">
        <f t="shared" si="1"/>
        <v>80</v>
      </c>
      <c r="K18" s="1">
        <f t="shared" si="2"/>
        <v>160</v>
      </c>
      <c r="L18" s="1">
        <f t="shared" si="3"/>
        <v>240</v>
      </c>
      <c r="M18" s="1">
        <f t="shared" si="4"/>
        <v>320</v>
      </c>
      <c r="N18" s="1">
        <f t="shared" si="5"/>
        <v>400</v>
      </c>
      <c r="X18" s="1"/>
      <c r="Y18" s="1"/>
      <c r="AJ18" s="1">
        <v>15</v>
      </c>
      <c r="AK18" s="1">
        <f t="shared" si="6"/>
        <v>1410</v>
      </c>
      <c r="AL18" s="1">
        <f t="shared" si="7"/>
        <v>4.6875</v>
      </c>
      <c r="AM18" s="1">
        <f t="shared" si="8"/>
        <v>1414.6875</v>
      </c>
    </row>
    <row r="19" spans="9:39" x14ac:dyDescent="0.15">
      <c r="I19" s="1">
        <v>15</v>
      </c>
      <c r="J19" s="1">
        <f t="shared" si="1"/>
        <v>85</v>
      </c>
      <c r="K19" s="1">
        <f t="shared" si="2"/>
        <v>170</v>
      </c>
      <c r="L19" s="1">
        <f t="shared" si="3"/>
        <v>255</v>
      </c>
      <c r="M19" s="1">
        <f t="shared" si="4"/>
        <v>340</v>
      </c>
      <c r="N19" s="1">
        <f t="shared" si="5"/>
        <v>425</v>
      </c>
      <c r="X19" s="1"/>
      <c r="Y19" s="1"/>
      <c r="AJ19" s="1">
        <v>16</v>
      </c>
      <c r="AK19" s="1">
        <f t="shared" si="6"/>
        <v>1530</v>
      </c>
      <c r="AL19" s="1">
        <f t="shared" si="7"/>
        <v>5</v>
      </c>
      <c r="AM19" s="1">
        <f t="shared" si="8"/>
        <v>1535</v>
      </c>
    </row>
    <row r="20" spans="9:39" x14ac:dyDescent="0.15">
      <c r="I20" s="1">
        <v>16</v>
      </c>
      <c r="J20" s="1">
        <f t="shared" si="1"/>
        <v>90</v>
      </c>
      <c r="K20" s="1">
        <f t="shared" si="2"/>
        <v>180</v>
      </c>
      <c r="L20" s="1">
        <f t="shared" si="3"/>
        <v>270</v>
      </c>
      <c r="M20" s="1">
        <f t="shared" si="4"/>
        <v>360</v>
      </c>
      <c r="N20" s="1">
        <f t="shared" si="5"/>
        <v>450</v>
      </c>
      <c r="X20" s="1"/>
      <c r="Y20" s="1"/>
      <c r="AB20" s="1" t="s">
        <v>69</v>
      </c>
      <c r="AC20" s="1" t="s">
        <v>43</v>
      </c>
      <c r="AD20" s="58" t="s">
        <v>44</v>
      </c>
      <c r="AE20" s="58"/>
      <c r="AF20" s="58"/>
      <c r="AG20" s="58"/>
      <c r="AH20" s="1" t="s">
        <v>52</v>
      </c>
      <c r="AJ20" s="1">
        <v>17</v>
      </c>
      <c r="AK20" s="1">
        <f t="shared" si="6"/>
        <v>1670</v>
      </c>
      <c r="AL20" s="1">
        <f t="shared" si="7"/>
        <v>5.3125</v>
      </c>
      <c r="AM20" s="1">
        <f t="shared" si="8"/>
        <v>1675.3125</v>
      </c>
    </row>
    <row r="21" spans="9:39" x14ac:dyDescent="0.15">
      <c r="I21" s="1">
        <v>17</v>
      </c>
      <c r="J21" s="1">
        <f t="shared" si="1"/>
        <v>95</v>
      </c>
      <c r="K21" s="1">
        <f t="shared" si="2"/>
        <v>190</v>
      </c>
      <c r="L21" s="1">
        <f t="shared" si="3"/>
        <v>285</v>
      </c>
      <c r="M21" s="1">
        <f t="shared" si="4"/>
        <v>380</v>
      </c>
      <c r="N21" s="1">
        <f t="shared" si="5"/>
        <v>475</v>
      </c>
      <c r="X21" s="1"/>
      <c r="Y21" s="1"/>
      <c r="AB21" s="1">
        <v>0</v>
      </c>
      <c r="AC21" s="1">
        <v>0</v>
      </c>
      <c r="AD21" s="1">
        <v>0</v>
      </c>
      <c r="AE21" s="1">
        <v>0</v>
      </c>
      <c r="AH21" s="1">
        <v>0</v>
      </c>
      <c r="AJ21" s="1">
        <v>18</v>
      </c>
      <c r="AK21" s="1">
        <f t="shared" si="6"/>
        <v>1810</v>
      </c>
      <c r="AL21" s="1">
        <f t="shared" si="7"/>
        <v>5.625</v>
      </c>
      <c r="AM21" s="1">
        <f t="shared" si="8"/>
        <v>1815.625</v>
      </c>
    </row>
    <row r="22" spans="9:39" x14ac:dyDescent="0.15">
      <c r="I22" s="1">
        <v>18</v>
      </c>
      <c r="J22" s="1">
        <f t="shared" si="1"/>
        <v>100</v>
      </c>
      <c r="K22" s="1">
        <f t="shared" si="2"/>
        <v>200</v>
      </c>
      <c r="L22" s="1">
        <f t="shared" si="3"/>
        <v>300</v>
      </c>
      <c r="M22" s="1">
        <f t="shared" si="4"/>
        <v>400</v>
      </c>
      <c r="N22" s="1">
        <f t="shared" si="5"/>
        <v>500</v>
      </c>
      <c r="X22" s="1"/>
      <c r="Y22" s="1"/>
      <c r="AB22" s="1" t="s">
        <v>61</v>
      </c>
      <c r="AC22" s="1">
        <v>32</v>
      </c>
      <c r="AD22" s="1" t="s">
        <v>45</v>
      </c>
      <c r="AE22" s="1">
        <v>1</v>
      </c>
      <c r="AH22" s="1">
        <v>10</v>
      </c>
      <c r="AJ22" s="1">
        <v>19</v>
      </c>
      <c r="AK22" s="1">
        <f t="shared" si="6"/>
        <v>1950</v>
      </c>
      <c r="AL22" s="1">
        <f t="shared" si="7"/>
        <v>5.9375</v>
      </c>
      <c r="AM22" s="1">
        <f t="shared" si="8"/>
        <v>1955.9375</v>
      </c>
    </row>
    <row r="23" spans="9:39" x14ac:dyDescent="0.15">
      <c r="I23" s="1">
        <v>19</v>
      </c>
      <c r="J23" s="1">
        <f t="shared" si="1"/>
        <v>105</v>
      </c>
      <c r="K23" s="1">
        <f t="shared" si="2"/>
        <v>210</v>
      </c>
      <c r="L23" s="1">
        <f t="shared" si="3"/>
        <v>315</v>
      </c>
      <c r="M23" s="1">
        <f t="shared" si="4"/>
        <v>420</v>
      </c>
      <c r="N23" s="1">
        <f t="shared" si="5"/>
        <v>525</v>
      </c>
      <c r="X23" s="1"/>
      <c r="Y23" s="1"/>
      <c r="AB23" s="1" t="s">
        <v>62</v>
      </c>
      <c r="AC23" s="1">
        <v>44</v>
      </c>
      <c r="AD23" s="1" t="s">
        <v>66</v>
      </c>
      <c r="AE23" s="1">
        <v>1</v>
      </c>
      <c r="AH23" s="1">
        <v>20</v>
      </c>
      <c r="AJ23" s="1">
        <v>20</v>
      </c>
      <c r="AK23" s="1">
        <f t="shared" si="6"/>
        <v>2090</v>
      </c>
      <c r="AL23" s="1">
        <f t="shared" si="7"/>
        <v>6.25</v>
      </c>
      <c r="AM23" s="1">
        <f t="shared" si="8"/>
        <v>2096.25</v>
      </c>
    </row>
    <row r="24" spans="9:39" x14ac:dyDescent="0.15">
      <c r="I24" s="1">
        <v>20</v>
      </c>
      <c r="J24" s="1">
        <f t="shared" si="1"/>
        <v>110</v>
      </c>
      <c r="K24" s="1">
        <f t="shared" si="2"/>
        <v>220</v>
      </c>
      <c r="L24" s="1">
        <f t="shared" si="3"/>
        <v>330</v>
      </c>
      <c r="M24" s="1">
        <f t="shared" si="4"/>
        <v>440</v>
      </c>
      <c r="N24" s="1">
        <f t="shared" si="5"/>
        <v>550</v>
      </c>
      <c r="X24" s="1"/>
      <c r="Y24" s="1"/>
      <c r="AB24" s="1" t="s">
        <v>63</v>
      </c>
      <c r="AC24" s="1">
        <v>48</v>
      </c>
      <c r="AD24" s="1" t="s">
        <v>66</v>
      </c>
      <c r="AE24" s="1">
        <v>6</v>
      </c>
      <c r="AH24" s="1">
        <v>120</v>
      </c>
      <c r="AJ24" s="1">
        <v>21</v>
      </c>
      <c r="AK24" s="1">
        <f t="shared" si="6"/>
        <v>2233</v>
      </c>
      <c r="AL24" s="1">
        <f t="shared" si="7"/>
        <v>6.5625</v>
      </c>
      <c r="AM24" s="1">
        <f t="shared" si="8"/>
        <v>2239.5625</v>
      </c>
    </row>
    <row r="25" spans="9:39" x14ac:dyDescent="0.15">
      <c r="I25" s="1">
        <v>21</v>
      </c>
      <c r="K25" s="1">
        <f t="shared" ref="K25:K56" si="12">D$7+D$8*$I25</f>
        <v>230</v>
      </c>
      <c r="L25" s="1">
        <f t="shared" ref="L25:L56" si="13">E$7+E$8*$I25</f>
        <v>345</v>
      </c>
      <c r="M25" s="1">
        <f t="shared" ref="M25:M56" si="14">F$7+F$8*$I25</f>
        <v>460</v>
      </c>
      <c r="N25" s="1">
        <f t="shared" ref="N25:N56" si="15">G$7+G$8*$I25</f>
        <v>575</v>
      </c>
      <c r="X25" s="1"/>
      <c r="Y25" s="1"/>
      <c r="AB25" s="1" t="s">
        <v>64</v>
      </c>
      <c r="AC25" s="1">
        <v>58</v>
      </c>
      <c r="AD25" s="1" t="s">
        <v>67</v>
      </c>
      <c r="AE25" s="1">
        <v>6</v>
      </c>
      <c r="AH25" s="1">
        <v>360</v>
      </c>
      <c r="AJ25" s="1">
        <v>22</v>
      </c>
      <c r="AK25" s="1">
        <f t="shared" si="6"/>
        <v>2376</v>
      </c>
      <c r="AL25" s="1">
        <f t="shared" si="7"/>
        <v>6.875</v>
      </c>
      <c r="AM25" s="1">
        <f t="shared" si="8"/>
        <v>2382.875</v>
      </c>
    </row>
    <row r="26" spans="9:39" x14ac:dyDescent="0.15">
      <c r="I26" s="1">
        <v>22</v>
      </c>
      <c r="K26" s="1">
        <f t="shared" si="12"/>
        <v>240</v>
      </c>
      <c r="L26" s="1">
        <f t="shared" si="13"/>
        <v>360</v>
      </c>
      <c r="M26" s="1">
        <f t="shared" si="14"/>
        <v>480</v>
      </c>
      <c r="N26" s="1">
        <f t="shared" si="15"/>
        <v>600</v>
      </c>
      <c r="X26" s="1"/>
      <c r="Y26" s="1"/>
      <c r="AB26" s="1" t="s">
        <v>65</v>
      </c>
      <c r="AC26" s="1">
        <v>66</v>
      </c>
      <c r="AD26" s="1" t="s">
        <v>68</v>
      </c>
      <c r="AE26" s="1">
        <v>6</v>
      </c>
      <c r="AH26" s="1">
        <v>840</v>
      </c>
      <c r="AJ26" s="1">
        <v>23</v>
      </c>
      <c r="AK26" s="1">
        <f t="shared" si="6"/>
        <v>2519</v>
      </c>
      <c r="AL26" s="1">
        <f t="shared" si="7"/>
        <v>7.1875</v>
      </c>
      <c r="AM26" s="1">
        <f t="shared" si="8"/>
        <v>2526.1875</v>
      </c>
    </row>
    <row r="27" spans="9:39" x14ac:dyDescent="0.15">
      <c r="I27" s="1">
        <v>23</v>
      </c>
      <c r="K27" s="1">
        <f t="shared" si="12"/>
        <v>250</v>
      </c>
      <c r="L27" s="1">
        <f t="shared" si="13"/>
        <v>375</v>
      </c>
      <c r="M27" s="1">
        <f t="shared" si="14"/>
        <v>500</v>
      </c>
      <c r="N27" s="1">
        <f t="shared" si="15"/>
        <v>625</v>
      </c>
      <c r="X27" s="1"/>
      <c r="Y27" s="1"/>
      <c r="AJ27" s="1">
        <v>24</v>
      </c>
      <c r="AK27" s="1">
        <f t="shared" si="6"/>
        <v>2662</v>
      </c>
      <c r="AL27" s="1">
        <f t="shared" si="7"/>
        <v>7.5</v>
      </c>
      <c r="AM27" s="1">
        <f t="shared" si="8"/>
        <v>2669.5</v>
      </c>
    </row>
    <row r="28" spans="9:39" x14ac:dyDescent="0.15">
      <c r="I28" s="1">
        <v>24</v>
      </c>
      <c r="K28" s="1">
        <f t="shared" si="12"/>
        <v>260</v>
      </c>
      <c r="L28" s="1">
        <f t="shared" si="13"/>
        <v>390</v>
      </c>
      <c r="M28" s="1">
        <f t="shared" si="14"/>
        <v>520</v>
      </c>
      <c r="N28" s="1">
        <f t="shared" si="15"/>
        <v>650</v>
      </c>
      <c r="X28" s="1"/>
      <c r="Y28" s="1"/>
      <c r="AJ28" s="1">
        <v>25</v>
      </c>
      <c r="AK28" s="1">
        <f t="shared" si="6"/>
        <v>2805</v>
      </c>
      <c r="AL28" s="1">
        <f t="shared" si="7"/>
        <v>7.8125</v>
      </c>
      <c r="AM28" s="1">
        <f t="shared" si="8"/>
        <v>2812.8125</v>
      </c>
    </row>
    <row r="29" spans="9:39" x14ac:dyDescent="0.15">
      <c r="I29" s="1">
        <v>25</v>
      </c>
      <c r="K29" s="1">
        <f t="shared" si="12"/>
        <v>270</v>
      </c>
      <c r="L29" s="1">
        <f t="shared" si="13"/>
        <v>405</v>
      </c>
      <c r="M29" s="1">
        <f t="shared" si="14"/>
        <v>540</v>
      </c>
      <c r="N29" s="1">
        <f t="shared" si="15"/>
        <v>675</v>
      </c>
      <c r="X29" s="1"/>
      <c r="Y29" s="1"/>
      <c r="AJ29" s="1">
        <v>26</v>
      </c>
      <c r="AK29" s="1">
        <f t="shared" si="6"/>
        <v>2948</v>
      </c>
      <c r="AL29" s="1">
        <f t="shared" si="7"/>
        <v>8.125</v>
      </c>
      <c r="AM29" s="1">
        <f t="shared" si="8"/>
        <v>2956.125</v>
      </c>
    </row>
    <row r="30" spans="9:39" x14ac:dyDescent="0.15">
      <c r="I30" s="1">
        <v>26</v>
      </c>
      <c r="K30" s="1">
        <f t="shared" si="12"/>
        <v>280</v>
      </c>
      <c r="L30" s="1">
        <f t="shared" si="13"/>
        <v>420</v>
      </c>
      <c r="M30" s="1">
        <f t="shared" si="14"/>
        <v>560</v>
      </c>
      <c r="N30" s="1">
        <f t="shared" si="15"/>
        <v>700</v>
      </c>
      <c r="X30" s="1"/>
      <c r="Y30" s="1"/>
      <c r="AJ30" s="1">
        <v>27</v>
      </c>
      <c r="AK30" s="1">
        <f t="shared" si="6"/>
        <v>3091</v>
      </c>
      <c r="AL30" s="1">
        <f t="shared" si="7"/>
        <v>8.4375</v>
      </c>
      <c r="AM30" s="1">
        <f t="shared" si="8"/>
        <v>3099.4375</v>
      </c>
    </row>
    <row r="31" spans="9:39" x14ac:dyDescent="0.15">
      <c r="I31" s="1">
        <v>27</v>
      </c>
      <c r="K31" s="1">
        <f t="shared" si="12"/>
        <v>290</v>
      </c>
      <c r="L31" s="1">
        <f t="shared" si="13"/>
        <v>435</v>
      </c>
      <c r="M31" s="1">
        <f t="shared" si="14"/>
        <v>580</v>
      </c>
      <c r="N31" s="1">
        <f t="shared" si="15"/>
        <v>725</v>
      </c>
      <c r="X31" s="1"/>
      <c r="Y31" s="1"/>
      <c r="AJ31" s="1">
        <v>28</v>
      </c>
      <c r="AK31" s="1">
        <f t="shared" si="6"/>
        <v>3234</v>
      </c>
      <c r="AL31" s="1">
        <f t="shared" si="7"/>
        <v>8.75</v>
      </c>
      <c r="AM31" s="1">
        <f t="shared" si="8"/>
        <v>3242.75</v>
      </c>
    </row>
    <row r="32" spans="9:39" x14ac:dyDescent="0.15">
      <c r="I32" s="1">
        <v>28</v>
      </c>
      <c r="K32" s="1">
        <f t="shared" si="12"/>
        <v>300</v>
      </c>
      <c r="L32" s="1">
        <f t="shared" si="13"/>
        <v>450</v>
      </c>
      <c r="M32" s="1">
        <f t="shared" si="14"/>
        <v>600</v>
      </c>
      <c r="N32" s="1">
        <f t="shared" si="15"/>
        <v>750</v>
      </c>
      <c r="X32" s="1"/>
      <c r="Y32" s="1"/>
      <c r="AJ32" s="1">
        <v>29</v>
      </c>
      <c r="AK32" s="1">
        <f t="shared" si="6"/>
        <v>3377</v>
      </c>
      <c r="AL32" s="1">
        <f t="shared" si="7"/>
        <v>9.0625</v>
      </c>
      <c r="AM32" s="1">
        <f t="shared" si="8"/>
        <v>3386.0625</v>
      </c>
    </row>
    <row r="33" spans="9:39" x14ac:dyDescent="0.15">
      <c r="I33" s="1">
        <v>29</v>
      </c>
      <c r="K33" s="1">
        <f t="shared" si="12"/>
        <v>310</v>
      </c>
      <c r="L33" s="1">
        <f t="shared" si="13"/>
        <v>465</v>
      </c>
      <c r="M33" s="1">
        <f t="shared" si="14"/>
        <v>620</v>
      </c>
      <c r="N33" s="1">
        <f t="shared" si="15"/>
        <v>775</v>
      </c>
      <c r="X33" s="1"/>
      <c r="Y33" s="1"/>
      <c r="AJ33" s="1">
        <v>30</v>
      </c>
      <c r="AK33" s="1">
        <f t="shared" si="6"/>
        <v>3520</v>
      </c>
      <c r="AL33" s="1">
        <f t="shared" si="7"/>
        <v>9.375</v>
      </c>
      <c r="AM33" s="1">
        <f t="shared" si="8"/>
        <v>3529.375</v>
      </c>
    </row>
    <row r="34" spans="9:39" x14ac:dyDescent="0.15">
      <c r="I34" s="1">
        <v>30</v>
      </c>
      <c r="K34" s="1">
        <f t="shared" si="12"/>
        <v>320</v>
      </c>
      <c r="L34" s="1">
        <f t="shared" si="13"/>
        <v>480</v>
      </c>
      <c r="M34" s="1">
        <f t="shared" si="14"/>
        <v>640</v>
      </c>
      <c r="N34" s="1">
        <f t="shared" si="15"/>
        <v>800</v>
      </c>
      <c r="X34" s="1"/>
      <c r="Y34" s="1"/>
      <c r="AJ34" s="1">
        <v>31</v>
      </c>
      <c r="AK34" s="1">
        <f t="shared" si="6"/>
        <v>3704</v>
      </c>
      <c r="AL34" s="1">
        <f t="shared" si="7"/>
        <v>9.6875</v>
      </c>
      <c r="AM34" s="1">
        <f t="shared" si="8"/>
        <v>3713.6875</v>
      </c>
    </row>
    <row r="35" spans="9:39" x14ac:dyDescent="0.15">
      <c r="I35" s="1">
        <v>31</v>
      </c>
      <c r="K35" s="1">
        <f t="shared" si="12"/>
        <v>330</v>
      </c>
      <c r="L35" s="1">
        <f t="shared" si="13"/>
        <v>495</v>
      </c>
      <c r="M35" s="1">
        <f t="shared" si="14"/>
        <v>660</v>
      </c>
      <c r="N35" s="1">
        <f t="shared" si="15"/>
        <v>825</v>
      </c>
      <c r="X35" s="1"/>
      <c r="Y35" s="1"/>
      <c r="AJ35" s="1">
        <v>32</v>
      </c>
      <c r="AK35" s="1">
        <f t="shared" si="6"/>
        <v>3888</v>
      </c>
      <c r="AL35" s="1">
        <f t="shared" si="7"/>
        <v>10</v>
      </c>
      <c r="AM35" s="1">
        <f t="shared" si="8"/>
        <v>3898</v>
      </c>
    </row>
    <row r="36" spans="9:39" x14ac:dyDescent="0.15">
      <c r="I36" s="1">
        <v>32</v>
      </c>
      <c r="K36" s="1">
        <f t="shared" si="12"/>
        <v>340</v>
      </c>
      <c r="L36" s="1">
        <f t="shared" si="13"/>
        <v>510</v>
      </c>
      <c r="M36" s="1">
        <f t="shared" si="14"/>
        <v>680</v>
      </c>
      <c r="N36" s="1">
        <f t="shared" si="15"/>
        <v>850</v>
      </c>
      <c r="X36" s="1"/>
      <c r="Y36" s="1"/>
      <c r="AJ36" s="1">
        <v>33</v>
      </c>
      <c r="AK36" s="1">
        <f t="shared" si="6"/>
        <v>4072</v>
      </c>
      <c r="AL36" s="1">
        <f t="shared" si="7"/>
        <v>10.833333333333334</v>
      </c>
      <c r="AM36" s="1">
        <f t="shared" si="8"/>
        <v>4082.8333333333335</v>
      </c>
    </row>
    <row r="37" spans="9:39" x14ac:dyDescent="0.15">
      <c r="I37" s="1">
        <v>33</v>
      </c>
      <c r="K37" s="1">
        <f t="shared" si="12"/>
        <v>350</v>
      </c>
      <c r="L37" s="1">
        <f t="shared" si="13"/>
        <v>525</v>
      </c>
      <c r="M37" s="1">
        <f t="shared" si="14"/>
        <v>700</v>
      </c>
      <c r="N37" s="1">
        <f t="shared" si="15"/>
        <v>875</v>
      </c>
      <c r="X37" s="1"/>
      <c r="Y37" s="1"/>
      <c r="AJ37" s="1">
        <v>34</v>
      </c>
      <c r="AK37" s="1">
        <f t="shared" si="6"/>
        <v>4256</v>
      </c>
      <c r="AL37" s="1">
        <f t="shared" si="7"/>
        <v>11.666666666666666</v>
      </c>
      <c r="AM37" s="1">
        <f t="shared" si="8"/>
        <v>4267.666666666667</v>
      </c>
    </row>
    <row r="38" spans="9:39" x14ac:dyDescent="0.15">
      <c r="I38" s="1">
        <v>34</v>
      </c>
      <c r="K38" s="1">
        <f t="shared" si="12"/>
        <v>360</v>
      </c>
      <c r="L38" s="1">
        <f t="shared" si="13"/>
        <v>540</v>
      </c>
      <c r="M38" s="1">
        <f t="shared" si="14"/>
        <v>720</v>
      </c>
      <c r="N38" s="1">
        <f t="shared" si="15"/>
        <v>900</v>
      </c>
      <c r="X38" s="1"/>
      <c r="Y38" s="1"/>
      <c r="AJ38" s="1">
        <v>35</v>
      </c>
      <c r="AK38" s="1">
        <f t="shared" si="6"/>
        <v>4440</v>
      </c>
      <c r="AL38" s="1">
        <f t="shared" si="7"/>
        <v>12.5</v>
      </c>
      <c r="AM38" s="1">
        <f t="shared" si="8"/>
        <v>4452.5</v>
      </c>
    </row>
    <row r="39" spans="9:39" x14ac:dyDescent="0.15">
      <c r="I39" s="1">
        <v>35</v>
      </c>
      <c r="K39" s="1">
        <f t="shared" si="12"/>
        <v>370</v>
      </c>
      <c r="L39" s="1">
        <f t="shared" si="13"/>
        <v>555</v>
      </c>
      <c r="M39" s="1">
        <f t="shared" si="14"/>
        <v>740</v>
      </c>
      <c r="N39" s="1">
        <f t="shared" si="15"/>
        <v>925</v>
      </c>
      <c r="X39" s="1"/>
      <c r="Y39" s="1"/>
      <c r="AJ39" s="1">
        <v>36</v>
      </c>
      <c r="AK39" s="1">
        <f t="shared" si="6"/>
        <v>4560</v>
      </c>
      <c r="AL39" s="1">
        <f t="shared" si="7"/>
        <v>13.333333333333334</v>
      </c>
      <c r="AM39" s="1">
        <f t="shared" si="8"/>
        <v>4573.333333333333</v>
      </c>
    </row>
    <row r="40" spans="9:39" x14ac:dyDescent="0.15">
      <c r="I40" s="1">
        <v>36</v>
      </c>
      <c r="K40" s="1">
        <f t="shared" si="12"/>
        <v>380</v>
      </c>
      <c r="L40" s="1">
        <f t="shared" si="13"/>
        <v>570</v>
      </c>
      <c r="M40" s="1">
        <f t="shared" si="14"/>
        <v>760</v>
      </c>
      <c r="N40" s="1">
        <f t="shared" si="15"/>
        <v>950</v>
      </c>
      <c r="X40" s="1"/>
      <c r="Y40" s="1"/>
      <c r="AJ40" s="1">
        <v>37</v>
      </c>
      <c r="AK40" s="1">
        <f t="shared" si="6"/>
        <v>4680</v>
      </c>
      <c r="AL40" s="1">
        <f t="shared" si="7"/>
        <v>14.166666666666668</v>
      </c>
      <c r="AM40" s="1">
        <f t="shared" si="8"/>
        <v>4694.166666666667</v>
      </c>
    </row>
    <row r="41" spans="9:39" x14ac:dyDescent="0.15">
      <c r="I41" s="1">
        <v>37</v>
      </c>
      <c r="K41" s="1">
        <f t="shared" si="12"/>
        <v>390</v>
      </c>
      <c r="L41" s="1">
        <f t="shared" si="13"/>
        <v>585</v>
      </c>
      <c r="M41" s="1">
        <f t="shared" si="14"/>
        <v>780</v>
      </c>
      <c r="N41" s="1">
        <f t="shared" si="15"/>
        <v>975</v>
      </c>
      <c r="X41" s="1"/>
      <c r="Y41" s="1"/>
      <c r="AJ41" s="1">
        <v>38</v>
      </c>
      <c r="AK41" s="1">
        <f t="shared" si="6"/>
        <v>4800</v>
      </c>
      <c r="AL41" s="1">
        <f t="shared" si="7"/>
        <v>15</v>
      </c>
      <c r="AM41" s="1">
        <f t="shared" si="8"/>
        <v>4815</v>
      </c>
    </row>
    <row r="42" spans="9:39" x14ac:dyDescent="0.15">
      <c r="I42" s="1">
        <v>38</v>
      </c>
      <c r="K42" s="1">
        <f t="shared" si="12"/>
        <v>400</v>
      </c>
      <c r="L42" s="1">
        <f t="shared" si="13"/>
        <v>600</v>
      </c>
      <c r="M42" s="1">
        <f t="shared" si="14"/>
        <v>800</v>
      </c>
      <c r="N42" s="1">
        <f t="shared" si="15"/>
        <v>1000</v>
      </c>
      <c r="X42" s="1"/>
      <c r="Y42" s="1"/>
      <c r="AJ42" s="1">
        <v>39</v>
      </c>
      <c r="AK42" s="1">
        <f t="shared" si="6"/>
        <v>4920</v>
      </c>
      <c r="AL42" s="1">
        <f t="shared" si="7"/>
        <v>15.833333333333334</v>
      </c>
      <c r="AM42" s="1">
        <f t="shared" si="8"/>
        <v>4935.833333333333</v>
      </c>
    </row>
    <row r="43" spans="9:39" x14ac:dyDescent="0.15">
      <c r="I43" s="1">
        <v>39</v>
      </c>
      <c r="K43" s="1">
        <f t="shared" si="12"/>
        <v>410</v>
      </c>
      <c r="L43" s="1">
        <f t="shared" si="13"/>
        <v>615</v>
      </c>
      <c r="M43" s="1">
        <f t="shared" si="14"/>
        <v>820</v>
      </c>
      <c r="N43" s="1">
        <f t="shared" si="15"/>
        <v>1025</v>
      </c>
      <c r="X43" s="1"/>
      <c r="Y43" s="1"/>
      <c r="AJ43" s="1">
        <v>40</v>
      </c>
      <c r="AK43" s="1">
        <f t="shared" si="6"/>
        <v>5040</v>
      </c>
      <c r="AL43" s="1">
        <f t="shared" si="7"/>
        <v>16.666666666666668</v>
      </c>
      <c r="AM43" s="1">
        <f t="shared" si="8"/>
        <v>5056.666666666667</v>
      </c>
    </row>
    <row r="44" spans="9:39" x14ac:dyDescent="0.15">
      <c r="I44" s="1">
        <v>40</v>
      </c>
      <c r="K44" s="1">
        <f t="shared" si="12"/>
        <v>420</v>
      </c>
      <c r="L44" s="1">
        <f t="shared" si="13"/>
        <v>630</v>
      </c>
      <c r="M44" s="1">
        <f t="shared" si="14"/>
        <v>840</v>
      </c>
      <c r="N44" s="1">
        <f t="shared" si="15"/>
        <v>1050</v>
      </c>
      <c r="X44" s="1"/>
      <c r="Y44" s="1"/>
      <c r="AJ44" s="1">
        <v>41</v>
      </c>
      <c r="AK44" s="1">
        <f t="shared" si="6"/>
        <v>5160</v>
      </c>
      <c r="AL44" s="1">
        <f t="shared" si="7"/>
        <v>17.5</v>
      </c>
      <c r="AM44" s="1">
        <f t="shared" si="8"/>
        <v>5177.5</v>
      </c>
    </row>
    <row r="45" spans="9:39" x14ac:dyDescent="0.15">
      <c r="I45" s="1">
        <v>41</v>
      </c>
      <c r="K45" s="1">
        <f t="shared" si="12"/>
        <v>430</v>
      </c>
      <c r="L45" s="1">
        <f t="shared" si="13"/>
        <v>645</v>
      </c>
      <c r="M45" s="1">
        <f t="shared" si="14"/>
        <v>860</v>
      </c>
      <c r="N45" s="1">
        <f t="shared" si="15"/>
        <v>1075</v>
      </c>
      <c r="X45" s="1"/>
      <c r="Y45" s="1"/>
      <c r="AJ45" s="1">
        <v>42</v>
      </c>
      <c r="AK45" s="1">
        <f t="shared" si="6"/>
        <v>5280</v>
      </c>
      <c r="AL45" s="1">
        <f t="shared" si="7"/>
        <v>18.333333333333336</v>
      </c>
      <c r="AM45" s="1">
        <f t="shared" si="8"/>
        <v>5298.333333333333</v>
      </c>
    </row>
    <row r="46" spans="9:39" x14ac:dyDescent="0.15">
      <c r="I46" s="1">
        <v>42</v>
      </c>
      <c r="K46" s="1">
        <f t="shared" si="12"/>
        <v>440</v>
      </c>
      <c r="L46" s="1">
        <f t="shared" si="13"/>
        <v>660</v>
      </c>
      <c r="M46" s="1">
        <f t="shared" si="14"/>
        <v>880</v>
      </c>
      <c r="N46" s="1">
        <f t="shared" si="15"/>
        <v>1100</v>
      </c>
      <c r="X46" s="1"/>
      <c r="Y46" s="1"/>
      <c r="AJ46" s="1">
        <v>43</v>
      </c>
      <c r="AK46" s="1">
        <f t="shared" si="6"/>
        <v>5400</v>
      </c>
      <c r="AL46" s="1">
        <f t="shared" si="7"/>
        <v>19.166666666666668</v>
      </c>
      <c r="AM46" s="1">
        <f t="shared" si="8"/>
        <v>5419.166666666667</v>
      </c>
    </row>
    <row r="47" spans="9:39" x14ac:dyDescent="0.15">
      <c r="I47" s="1">
        <v>43</v>
      </c>
      <c r="K47" s="1">
        <f t="shared" si="12"/>
        <v>450</v>
      </c>
      <c r="L47" s="1">
        <f t="shared" si="13"/>
        <v>675</v>
      </c>
      <c r="M47" s="1">
        <f t="shared" si="14"/>
        <v>900</v>
      </c>
      <c r="N47" s="1">
        <f t="shared" si="15"/>
        <v>1125</v>
      </c>
      <c r="X47" s="1"/>
      <c r="Y47" s="1"/>
      <c r="AJ47" s="1">
        <v>44</v>
      </c>
      <c r="AK47" s="1">
        <f t="shared" si="6"/>
        <v>5520</v>
      </c>
      <c r="AL47" s="1">
        <f t="shared" si="7"/>
        <v>20</v>
      </c>
      <c r="AM47" s="1">
        <f t="shared" si="8"/>
        <v>5540</v>
      </c>
    </row>
    <row r="48" spans="9:39" x14ac:dyDescent="0.15">
      <c r="I48" s="1">
        <v>44</v>
      </c>
      <c r="K48" s="1">
        <f t="shared" si="12"/>
        <v>460</v>
      </c>
      <c r="L48" s="1">
        <f t="shared" si="13"/>
        <v>690</v>
      </c>
      <c r="M48" s="1">
        <f t="shared" si="14"/>
        <v>920</v>
      </c>
      <c r="N48" s="1">
        <f t="shared" si="15"/>
        <v>1150</v>
      </c>
      <c r="X48" s="1"/>
      <c r="Y48" s="1"/>
      <c r="AJ48" s="1">
        <v>45</v>
      </c>
      <c r="AK48" s="1">
        <f t="shared" si="6"/>
        <v>5640</v>
      </c>
      <c r="AL48" s="1">
        <f t="shared" si="7"/>
        <v>45</v>
      </c>
      <c r="AM48" s="1">
        <f t="shared" si="8"/>
        <v>5685</v>
      </c>
    </row>
    <row r="49" spans="9:39" x14ac:dyDescent="0.15">
      <c r="I49" s="1">
        <v>45</v>
      </c>
      <c r="K49" s="1">
        <f t="shared" si="12"/>
        <v>470</v>
      </c>
      <c r="L49" s="1">
        <f t="shared" si="13"/>
        <v>705</v>
      </c>
      <c r="M49" s="1">
        <f t="shared" si="14"/>
        <v>940</v>
      </c>
      <c r="N49" s="1">
        <f t="shared" si="15"/>
        <v>1175</v>
      </c>
      <c r="X49" s="1"/>
      <c r="Y49" s="1"/>
      <c r="AJ49" s="1">
        <v>46</v>
      </c>
      <c r="AK49" s="1">
        <f t="shared" si="6"/>
        <v>5760</v>
      </c>
      <c r="AL49" s="1">
        <f t="shared" si="7"/>
        <v>70</v>
      </c>
      <c r="AM49" s="1">
        <f t="shared" si="8"/>
        <v>5830</v>
      </c>
    </row>
    <row r="50" spans="9:39" x14ac:dyDescent="0.15">
      <c r="I50" s="1">
        <v>46</v>
      </c>
      <c r="K50" s="1">
        <f t="shared" si="12"/>
        <v>480</v>
      </c>
      <c r="L50" s="1">
        <f t="shared" si="13"/>
        <v>720</v>
      </c>
      <c r="M50" s="1">
        <f t="shared" si="14"/>
        <v>960</v>
      </c>
      <c r="N50" s="1">
        <f t="shared" si="15"/>
        <v>1200</v>
      </c>
      <c r="X50" s="1"/>
      <c r="Y50" s="1"/>
      <c r="AJ50" s="1">
        <v>47</v>
      </c>
      <c r="AK50" s="1">
        <f t="shared" si="6"/>
        <v>5880</v>
      </c>
      <c r="AL50" s="1">
        <f t="shared" si="7"/>
        <v>95</v>
      </c>
      <c r="AM50" s="1">
        <f t="shared" si="8"/>
        <v>5975</v>
      </c>
    </row>
    <row r="51" spans="9:39" x14ac:dyDescent="0.15">
      <c r="I51" s="1">
        <v>47</v>
      </c>
      <c r="K51" s="1">
        <f t="shared" si="12"/>
        <v>490</v>
      </c>
      <c r="L51" s="1">
        <f t="shared" si="13"/>
        <v>735</v>
      </c>
      <c r="M51" s="1">
        <f t="shared" si="14"/>
        <v>980</v>
      </c>
      <c r="N51" s="1">
        <f t="shared" si="15"/>
        <v>1225</v>
      </c>
      <c r="X51" s="1"/>
      <c r="Y51" s="1"/>
      <c r="AJ51" s="1">
        <v>48</v>
      </c>
      <c r="AK51" s="1">
        <f t="shared" si="6"/>
        <v>6000</v>
      </c>
      <c r="AL51" s="1">
        <f t="shared" si="7"/>
        <v>120</v>
      </c>
      <c r="AM51" s="1">
        <f t="shared" si="8"/>
        <v>6120</v>
      </c>
    </row>
    <row r="52" spans="9:39" x14ac:dyDescent="0.15">
      <c r="I52" s="1">
        <v>48</v>
      </c>
      <c r="K52" s="1">
        <f t="shared" si="12"/>
        <v>500</v>
      </c>
      <c r="L52" s="1">
        <f t="shared" si="13"/>
        <v>750</v>
      </c>
      <c r="M52" s="1">
        <f t="shared" si="14"/>
        <v>1000</v>
      </c>
      <c r="N52" s="1">
        <f t="shared" si="15"/>
        <v>1250</v>
      </c>
      <c r="X52" s="1"/>
      <c r="Y52" s="1"/>
      <c r="AJ52" s="1">
        <v>49</v>
      </c>
      <c r="AK52" s="1">
        <f t="shared" si="6"/>
        <v>6120</v>
      </c>
      <c r="AL52" s="1">
        <f t="shared" si="7"/>
        <v>144</v>
      </c>
      <c r="AM52" s="1">
        <f t="shared" si="8"/>
        <v>6264</v>
      </c>
    </row>
    <row r="53" spans="9:39" x14ac:dyDescent="0.15">
      <c r="I53" s="1">
        <v>49</v>
      </c>
      <c r="K53" s="1">
        <f t="shared" si="12"/>
        <v>510</v>
      </c>
      <c r="L53" s="1">
        <f t="shared" si="13"/>
        <v>765</v>
      </c>
      <c r="M53" s="1">
        <f t="shared" si="14"/>
        <v>1020</v>
      </c>
      <c r="N53" s="1">
        <f t="shared" si="15"/>
        <v>1275</v>
      </c>
      <c r="X53" s="1"/>
      <c r="Y53" s="1"/>
      <c r="AJ53" s="1">
        <v>50</v>
      </c>
      <c r="AK53" s="1">
        <f t="shared" si="6"/>
        <v>6240</v>
      </c>
      <c r="AL53" s="1">
        <f t="shared" si="7"/>
        <v>168</v>
      </c>
      <c r="AM53" s="1">
        <f t="shared" si="8"/>
        <v>6408</v>
      </c>
    </row>
    <row r="54" spans="9:39" x14ac:dyDescent="0.15">
      <c r="I54" s="1">
        <v>50</v>
      </c>
      <c r="K54" s="1">
        <f t="shared" si="12"/>
        <v>520</v>
      </c>
      <c r="L54" s="1">
        <f t="shared" si="13"/>
        <v>780</v>
      </c>
      <c r="M54" s="1">
        <f t="shared" si="14"/>
        <v>1040</v>
      </c>
      <c r="N54" s="1">
        <f t="shared" si="15"/>
        <v>1300</v>
      </c>
      <c r="X54" s="1"/>
      <c r="Y54" s="1"/>
      <c r="AJ54" s="1">
        <v>51</v>
      </c>
      <c r="AK54" s="1">
        <f t="shared" si="6"/>
        <v>6360</v>
      </c>
      <c r="AL54" s="1">
        <f t="shared" si="7"/>
        <v>192</v>
      </c>
      <c r="AM54" s="1">
        <f t="shared" si="8"/>
        <v>6552</v>
      </c>
    </row>
    <row r="55" spans="9:39" x14ac:dyDescent="0.15">
      <c r="I55" s="1">
        <v>51</v>
      </c>
      <c r="K55" s="1">
        <f t="shared" si="12"/>
        <v>530</v>
      </c>
      <c r="L55" s="1">
        <f t="shared" si="13"/>
        <v>795</v>
      </c>
      <c r="M55" s="1">
        <f t="shared" si="14"/>
        <v>1060</v>
      </c>
      <c r="N55" s="1">
        <f t="shared" si="15"/>
        <v>1325</v>
      </c>
      <c r="X55" s="1"/>
      <c r="Y55" s="1"/>
      <c r="AJ55" s="1">
        <v>52</v>
      </c>
      <c r="AK55" s="1">
        <f t="shared" si="6"/>
        <v>6480</v>
      </c>
      <c r="AL55" s="1">
        <f t="shared" si="7"/>
        <v>216</v>
      </c>
      <c r="AM55" s="1">
        <f t="shared" si="8"/>
        <v>6696</v>
      </c>
    </row>
    <row r="56" spans="9:39" x14ac:dyDescent="0.15">
      <c r="I56" s="1">
        <v>52</v>
      </c>
      <c r="K56" s="1">
        <f t="shared" si="12"/>
        <v>540</v>
      </c>
      <c r="L56" s="1">
        <f t="shared" si="13"/>
        <v>810</v>
      </c>
      <c r="M56" s="1">
        <f t="shared" si="14"/>
        <v>1080</v>
      </c>
      <c r="N56" s="1">
        <f t="shared" si="15"/>
        <v>1350</v>
      </c>
      <c r="X56" s="1"/>
      <c r="Y56" s="1"/>
      <c r="AJ56" s="1">
        <v>53</v>
      </c>
      <c r="AK56" s="1">
        <f t="shared" si="6"/>
        <v>6600</v>
      </c>
      <c r="AL56" s="1">
        <f t="shared" si="7"/>
        <v>240</v>
      </c>
      <c r="AM56" s="1">
        <f t="shared" si="8"/>
        <v>6840</v>
      </c>
    </row>
    <row r="57" spans="9:39" x14ac:dyDescent="0.15">
      <c r="I57" s="1">
        <v>53</v>
      </c>
      <c r="K57" s="1">
        <f t="shared" ref="K57:K88" si="16">D$7+D$8*$I57</f>
        <v>550</v>
      </c>
      <c r="L57" s="1">
        <f t="shared" ref="L57:L88" si="17">E$7+E$8*$I57</f>
        <v>825</v>
      </c>
      <c r="M57" s="1">
        <f t="shared" ref="M57:M88" si="18">F$7+F$8*$I57</f>
        <v>1100</v>
      </c>
      <c r="N57" s="1">
        <f t="shared" ref="N57:N88" si="19">G$7+G$8*$I57</f>
        <v>1375</v>
      </c>
      <c r="X57" s="1"/>
      <c r="Y57" s="1"/>
      <c r="AJ57" s="1">
        <v>54</v>
      </c>
      <c r="AK57" s="1">
        <f t="shared" si="6"/>
        <v>6720</v>
      </c>
      <c r="AL57" s="1">
        <f t="shared" si="7"/>
        <v>264</v>
      </c>
      <c r="AM57" s="1">
        <f t="shared" si="8"/>
        <v>6984</v>
      </c>
    </row>
    <row r="58" spans="9:39" x14ac:dyDescent="0.15">
      <c r="I58" s="1">
        <v>54</v>
      </c>
      <c r="K58" s="1">
        <f t="shared" si="16"/>
        <v>560</v>
      </c>
      <c r="L58" s="1">
        <f t="shared" si="17"/>
        <v>840</v>
      </c>
      <c r="M58" s="1">
        <f t="shared" si="18"/>
        <v>1120</v>
      </c>
      <c r="N58" s="1">
        <f t="shared" si="19"/>
        <v>1400</v>
      </c>
      <c r="X58" s="1"/>
      <c r="Y58" s="1"/>
      <c r="AJ58" s="1">
        <v>55</v>
      </c>
      <c r="AK58" s="1">
        <f t="shared" si="6"/>
        <v>6840</v>
      </c>
      <c r="AL58" s="1">
        <f t="shared" si="7"/>
        <v>288</v>
      </c>
      <c r="AM58" s="1">
        <f t="shared" si="8"/>
        <v>7128</v>
      </c>
    </row>
    <row r="59" spans="9:39" x14ac:dyDescent="0.15">
      <c r="I59" s="1">
        <v>55</v>
      </c>
      <c r="K59" s="1">
        <f t="shared" si="16"/>
        <v>570</v>
      </c>
      <c r="L59" s="1">
        <f t="shared" si="17"/>
        <v>855</v>
      </c>
      <c r="M59" s="1">
        <f t="shared" si="18"/>
        <v>1140</v>
      </c>
      <c r="N59" s="1">
        <f t="shared" si="19"/>
        <v>1425</v>
      </c>
      <c r="X59" s="1"/>
      <c r="Y59" s="1"/>
      <c r="AJ59" s="1">
        <v>56</v>
      </c>
      <c r="AK59" s="1">
        <f t="shared" si="6"/>
        <v>6960</v>
      </c>
      <c r="AL59" s="1">
        <f t="shared" si="7"/>
        <v>312</v>
      </c>
      <c r="AM59" s="1">
        <f t="shared" si="8"/>
        <v>7272</v>
      </c>
    </row>
    <row r="60" spans="9:39" x14ac:dyDescent="0.15">
      <c r="I60" s="1">
        <v>56</v>
      </c>
      <c r="K60" s="1">
        <f t="shared" si="16"/>
        <v>580</v>
      </c>
      <c r="L60" s="1">
        <f t="shared" si="17"/>
        <v>870</v>
      </c>
      <c r="M60" s="1">
        <f t="shared" si="18"/>
        <v>1160</v>
      </c>
      <c r="N60" s="1">
        <f t="shared" si="19"/>
        <v>1450</v>
      </c>
      <c r="X60" s="1"/>
      <c r="Y60" s="1"/>
      <c r="AJ60" s="1">
        <v>57</v>
      </c>
      <c r="AK60" s="1">
        <f t="shared" si="6"/>
        <v>7080</v>
      </c>
      <c r="AL60" s="1">
        <f t="shared" si="7"/>
        <v>336</v>
      </c>
      <c r="AM60" s="1">
        <f t="shared" si="8"/>
        <v>7416</v>
      </c>
    </row>
    <row r="61" spans="9:39" x14ac:dyDescent="0.15">
      <c r="I61" s="1">
        <v>57</v>
      </c>
      <c r="K61" s="1">
        <f t="shared" si="16"/>
        <v>590</v>
      </c>
      <c r="L61" s="1">
        <f t="shared" si="17"/>
        <v>885</v>
      </c>
      <c r="M61" s="1">
        <f t="shared" si="18"/>
        <v>1180</v>
      </c>
      <c r="N61" s="1">
        <f t="shared" si="19"/>
        <v>1475</v>
      </c>
      <c r="X61" s="1"/>
      <c r="Y61" s="1"/>
      <c r="AJ61" s="1">
        <v>58</v>
      </c>
      <c r="AK61" s="1">
        <f t="shared" si="6"/>
        <v>7200</v>
      </c>
      <c r="AL61" s="1">
        <f t="shared" si="7"/>
        <v>360</v>
      </c>
      <c r="AM61" s="1">
        <f t="shared" si="8"/>
        <v>7560</v>
      </c>
    </row>
    <row r="62" spans="9:39" x14ac:dyDescent="0.15">
      <c r="I62" s="1">
        <v>58</v>
      </c>
      <c r="K62" s="1">
        <f t="shared" si="16"/>
        <v>600</v>
      </c>
      <c r="L62" s="1">
        <f t="shared" si="17"/>
        <v>900</v>
      </c>
      <c r="M62" s="1">
        <f t="shared" si="18"/>
        <v>1200</v>
      </c>
      <c r="N62" s="1">
        <f t="shared" si="19"/>
        <v>1500</v>
      </c>
      <c r="X62" s="1"/>
      <c r="Y62" s="1"/>
      <c r="AJ62" s="1">
        <v>59</v>
      </c>
      <c r="AK62" s="1">
        <f t="shared" si="6"/>
        <v>7320</v>
      </c>
      <c r="AL62" s="1">
        <f t="shared" si="7"/>
        <v>420</v>
      </c>
      <c r="AM62" s="1">
        <f t="shared" si="8"/>
        <v>7740</v>
      </c>
    </row>
    <row r="63" spans="9:39" x14ac:dyDescent="0.15">
      <c r="I63" s="1">
        <v>59</v>
      </c>
      <c r="K63" s="1">
        <f t="shared" si="16"/>
        <v>610</v>
      </c>
      <c r="L63" s="1">
        <f t="shared" si="17"/>
        <v>915</v>
      </c>
      <c r="M63" s="1">
        <f t="shared" si="18"/>
        <v>1220</v>
      </c>
      <c r="N63" s="1">
        <f t="shared" si="19"/>
        <v>1525</v>
      </c>
      <c r="X63" s="1"/>
      <c r="Y63" s="1"/>
      <c r="AJ63" s="1">
        <v>60</v>
      </c>
      <c r="AK63" s="1">
        <f t="shared" si="6"/>
        <v>7440</v>
      </c>
      <c r="AL63" s="1">
        <f t="shared" si="7"/>
        <v>480</v>
      </c>
      <c r="AM63" s="1">
        <f t="shared" si="8"/>
        <v>7920</v>
      </c>
    </row>
    <row r="64" spans="9:39" x14ac:dyDescent="0.15">
      <c r="I64" s="1">
        <v>60</v>
      </c>
      <c r="K64" s="1">
        <f t="shared" si="16"/>
        <v>620</v>
      </c>
      <c r="L64" s="1">
        <f t="shared" si="17"/>
        <v>930</v>
      </c>
      <c r="M64" s="1">
        <f t="shared" si="18"/>
        <v>1240</v>
      </c>
      <c r="N64" s="1">
        <f t="shared" si="19"/>
        <v>1550</v>
      </c>
      <c r="X64" s="1"/>
      <c r="Y64" s="1"/>
      <c r="AJ64" s="1">
        <v>61</v>
      </c>
      <c r="AK64" s="1">
        <f t="shared" si="6"/>
        <v>7560</v>
      </c>
      <c r="AL64" s="1">
        <f t="shared" si="7"/>
        <v>540</v>
      </c>
      <c r="AM64" s="1">
        <f t="shared" si="8"/>
        <v>8100</v>
      </c>
    </row>
    <row r="65" spans="9:39" x14ac:dyDescent="0.15">
      <c r="I65" s="1">
        <v>61</v>
      </c>
      <c r="K65" s="1">
        <f t="shared" si="16"/>
        <v>630</v>
      </c>
      <c r="L65" s="1">
        <f t="shared" si="17"/>
        <v>945</v>
      </c>
      <c r="M65" s="1">
        <f t="shared" si="18"/>
        <v>1260</v>
      </c>
      <c r="N65" s="1">
        <f t="shared" si="19"/>
        <v>1575</v>
      </c>
      <c r="X65" s="1"/>
      <c r="Y65" s="1"/>
      <c r="AJ65" s="1">
        <v>62</v>
      </c>
      <c r="AK65" s="1">
        <f t="shared" si="6"/>
        <v>7680</v>
      </c>
      <c r="AL65" s="1">
        <f t="shared" si="7"/>
        <v>600</v>
      </c>
      <c r="AM65" s="1">
        <f t="shared" si="8"/>
        <v>8280</v>
      </c>
    </row>
    <row r="66" spans="9:39" x14ac:dyDescent="0.15">
      <c r="I66" s="1">
        <v>62</v>
      </c>
      <c r="K66" s="1">
        <f t="shared" si="16"/>
        <v>640</v>
      </c>
      <c r="L66" s="1">
        <f t="shared" si="17"/>
        <v>960</v>
      </c>
      <c r="M66" s="1">
        <f t="shared" si="18"/>
        <v>1280</v>
      </c>
      <c r="N66" s="1">
        <f t="shared" si="19"/>
        <v>1600</v>
      </c>
      <c r="X66" s="1"/>
      <c r="Y66" s="1"/>
      <c r="AJ66" s="1">
        <v>63</v>
      </c>
      <c r="AK66" s="1">
        <f t="shared" si="6"/>
        <v>7800</v>
      </c>
      <c r="AL66" s="1">
        <f t="shared" si="7"/>
        <v>660</v>
      </c>
      <c r="AM66" s="1">
        <f t="shared" si="8"/>
        <v>8460</v>
      </c>
    </row>
    <row r="67" spans="9:39" x14ac:dyDescent="0.15">
      <c r="I67" s="1">
        <v>63</v>
      </c>
      <c r="K67" s="1">
        <f t="shared" si="16"/>
        <v>650</v>
      </c>
      <c r="L67" s="1">
        <f t="shared" si="17"/>
        <v>975</v>
      </c>
      <c r="M67" s="1">
        <f t="shared" si="18"/>
        <v>1300</v>
      </c>
      <c r="N67" s="1">
        <f t="shared" si="19"/>
        <v>1625</v>
      </c>
      <c r="X67" s="1"/>
      <c r="Y67" s="1"/>
      <c r="AJ67" s="1">
        <v>64</v>
      </c>
      <c r="AK67" s="1">
        <f t="shared" si="6"/>
        <v>7920</v>
      </c>
      <c r="AL67" s="1">
        <f t="shared" si="7"/>
        <v>720</v>
      </c>
      <c r="AM67" s="1">
        <f t="shared" si="8"/>
        <v>8640</v>
      </c>
    </row>
    <row r="68" spans="9:39" x14ac:dyDescent="0.15">
      <c r="I68" s="1">
        <v>64</v>
      </c>
      <c r="K68" s="1">
        <f t="shared" si="16"/>
        <v>660</v>
      </c>
      <c r="L68" s="1">
        <f t="shared" si="17"/>
        <v>990</v>
      </c>
      <c r="M68" s="1">
        <f t="shared" si="18"/>
        <v>1320</v>
      </c>
      <c r="N68" s="1">
        <f t="shared" si="19"/>
        <v>1650</v>
      </c>
      <c r="X68" s="1"/>
      <c r="Y68" s="1"/>
      <c r="AJ68" s="1">
        <v>65</v>
      </c>
      <c r="AK68" s="1">
        <f t="shared" si="6"/>
        <v>8040</v>
      </c>
      <c r="AL68" s="1">
        <f t="shared" si="7"/>
        <v>780</v>
      </c>
      <c r="AM68" s="1">
        <f t="shared" si="8"/>
        <v>8820</v>
      </c>
    </row>
    <row r="69" spans="9:39" x14ac:dyDescent="0.15">
      <c r="I69" s="1">
        <v>65</v>
      </c>
      <c r="K69" s="1">
        <f t="shared" si="16"/>
        <v>670</v>
      </c>
      <c r="L69" s="1">
        <f t="shared" si="17"/>
        <v>1005</v>
      </c>
      <c r="M69" s="1">
        <f t="shared" si="18"/>
        <v>1340</v>
      </c>
      <c r="N69" s="1">
        <f t="shared" si="19"/>
        <v>1675</v>
      </c>
      <c r="X69" s="1"/>
      <c r="Y69" s="1"/>
      <c r="AJ69" s="1">
        <v>66</v>
      </c>
      <c r="AK69" s="1">
        <f t="shared" ref="AK69:AK103" si="20">求节点($AC$4:$AC$17,$AH$4:$AH$17,AJ69)</f>
        <v>8160</v>
      </c>
      <c r="AL69" s="1">
        <f t="shared" ref="AL69:AL103" si="21">IF(AJ69&lt;=$AC$26,求节点($AC$21:$AC$26,$AH$21:$AH$26,AJ69),$AH$26)</f>
        <v>840</v>
      </c>
      <c r="AM69" s="1">
        <f t="shared" ref="AM69:AM103" si="22">AK69+AL69</f>
        <v>9000</v>
      </c>
    </row>
    <row r="70" spans="9:39" x14ac:dyDescent="0.15">
      <c r="I70" s="1">
        <v>66</v>
      </c>
      <c r="K70" s="1">
        <f t="shared" si="16"/>
        <v>680</v>
      </c>
      <c r="L70" s="1">
        <f t="shared" si="17"/>
        <v>1020</v>
      </c>
      <c r="M70" s="1">
        <f t="shared" si="18"/>
        <v>1360</v>
      </c>
      <c r="N70" s="1">
        <f t="shared" si="19"/>
        <v>1700</v>
      </c>
      <c r="X70" s="1"/>
      <c r="Y70" s="1"/>
      <c r="AJ70" s="1">
        <v>67</v>
      </c>
      <c r="AK70" s="1">
        <f t="shared" si="20"/>
        <v>8280</v>
      </c>
      <c r="AL70" s="1">
        <f t="shared" si="21"/>
        <v>840</v>
      </c>
      <c r="AM70" s="1">
        <f t="shared" si="22"/>
        <v>9120</v>
      </c>
    </row>
    <row r="71" spans="9:39" x14ac:dyDescent="0.15">
      <c r="I71" s="1">
        <v>67</v>
      </c>
      <c r="K71" s="1">
        <f t="shared" si="16"/>
        <v>690</v>
      </c>
      <c r="L71" s="1">
        <f t="shared" si="17"/>
        <v>1035</v>
      </c>
      <c r="M71" s="1">
        <f t="shared" si="18"/>
        <v>1380</v>
      </c>
      <c r="N71" s="1">
        <f t="shared" si="19"/>
        <v>1725</v>
      </c>
      <c r="X71" s="1"/>
      <c r="Y71" s="1"/>
      <c r="AJ71" s="1">
        <v>68</v>
      </c>
      <c r="AK71" s="1">
        <f t="shared" si="20"/>
        <v>8400</v>
      </c>
      <c r="AL71" s="1">
        <f t="shared" si="21"/>
        <v>840</v>
      </c>
      <c r="AM71" s="1">
        <f t="shared" si="22"/>
        <v>9240</v>
      </c>
    </row>
    <row r="72" spans="9:39" x14ac:dyDescent="0.15">
      <c r="I72" s="1">
        <v>68</v>
      </c>
      <c r="K72" s="1">
        <f t="shared" si="16"/>
        <v>700</v>
      </c>
      <c r="L72" s="1">
        <f t="shared" si="17"/>
        <v>1050</v>
      </c>
      <c r="M72" s="1">
        <f t="shared" si="18"/>
        <v>1400</v>
      </c>
      <c r="N72" s="1">
        <f t="shared" si="19"/>
        <v>1750</v>
      </c>
      <c r="X72" s="1"/>
      <c r="Y72" s="1"/>
      <c r="AJ72" s="1">
        <v>69</v>
      </c>
      <c r="AK72" s="1">
        <f t="shared" si="20"/>
        <v>8520</v>
      </c>
      <c r="AL72" s="1">
        <f t="shared" si="21"/>
        <v>840</v>
      </c>
      <c r="AM72" s="1">
        <f t="shared" si="22"/>
        <v>9360</v>
      </c>
    </row>
    <row r="73" spans="9:39" x14ac:dyDescent="0.15">
      <c r="I73" s="1">
        <v>69</v>
      </c>
      <c r="K73" s="1">
        <f t="shared" si="16"/>
        <v>710</v>
      </c>
      <c r="L73" s="1">
        <f t="shared" si="17"/>
        <v>1065</v>
      </c>
      <c r="M73" s="1">
        <f t="shared" si="18"/>
        <v>1420</v>
      </c>
      <c r="N73" s="1">
        <f t="shared" si="19"/>
        <v>1775</v>
      </c>
      <c r="X73" s="1"/>
      <c r="Y73" s="1"/>
      <c r="AJ73" s="1">
        <v>70</v>
      </c>
      <c r="AK73" s="1">
        <f t="shared" si="20"/>
        <v>8640</v>
      </c>
      <c r="AL73" s="1">
        <f t="shared" si="21"/>
        <v>840</v>
      </c>
      <c r="AM73" s="1">
        <f t="shared" si="22"/>
        <v>9480</v>
      </c>
    </row>
    <row r="74" spans="9:39" x14ac:dyDescent="0.15">
      <c r="I74" s="1">
        <v>70</v>
      </c>
      <c r="K74" s="1">
        <f t="shared" si="16"/>
        <v>720</v>
      </c>
      <c r="L74" s="1">
        <f t="shared" si="17"/>
        <v>1080</v>
      </c>
      <c r="M74" s="1">
        <f t="shared" si="18"/>
        <v>1440</v>
      </c>
      <c r="N74" s="1">
        <f t="shared" si="19"/>
        <v>1800</v>
      </c>
      <c r="X74" s="1"/>
      <c r="Y74" s="1"/>
      <c r="AJ74" s="1">
        <v>71</v>
      </c>
      <c r="AK74" s="1">
        <f t="shared" si="20"/>
        <v>8760</v>
      </c>
      <c r="AL74" s="1">
        <f t="shared" si="21"/>
        <v>840</v>
      </c>
      <c r="AM74" s="1">
        <f t="shared" si="22"/>
        <v>9600</v>
      </c>
    </row>
    <row r="75" spans="9:39" x14ac:dyDescent="0.15">
      <c r="I75" s="1">
        <v>71</v>
      </c>
      <c r="K75" s="1">
        <f t="shared" si="16"/>
        <v>730</v>
      </c>
      <c r="L75" s="1">
        <f t="shared" si="17"/>
        <v>1095</v>
      </c>
      <c r="M75" s="1">
        <f t="shared" si="18"/>
        <v>1460</v>
      </c>
      <c r="N75" s="1">
        <f t="shared" si="19"/>
        <v>1825</v>
      </c>
      <c r="X75" s="1"/>
      <c r="Y75" s="1"/>
      <c r="AJ75" s="1">
        <v>72</v>
      </c>
      <c r="AK75" s="1">
        <f t="shared" si="20"/>
        <v>8880</v>
      </c>
      <c r="AL75" s="1">
        <f t="shared" si="21"/>
        <v>840</v>
      </c>
      <c r="AM75" s="1">
        <f t="shared" si="22"/>
        <v>9720</v>
      </c>
    </row>
    <row r="76" spans="9:39" x14ac:dyDescent="0.15">
      <c r="I76" s="1">
        <v>72</v>
      </c>
      <c r="K76" s="1">
        <f t="shared" si="16"/>
        <v>740</v>
      </c>
      <c r="L76" s="1">
        <f t="shared" si="17"/>
        <v>1110</v>
      </c>
      <c r="M76" s="1">
        <f t="shared" si="18"/>
        <v>1480</v>
      </c>
      <c r="N76" s="1">
        <f t="shared" si="19"/>
        <v>1850</v>
      </c>
      <c r="X76" s="1"/>
      <c r="Y76" s="1"/>
      <c r="AJ76" s="1">
        <v>73</v>
      </c>
      <c r="AK76" s="1">
        <f t="shared" si="20"/>
        <v>9000</v>
      </c>
      <c r="AL76" s="1">
        <f t="shared" si="21"/>
        <v>840</v>
      </c>
      <c r="AM76" s="1">
        <f t="shared" si="22"/>
        <v>9840</v>
      </c>
    </row>
    <row r="77" spans="9:39" x14ac:dyDescent="0.15">
      <c r="I77" s="1">
        <v>73</v>
      </c>
      <c r="K77" s="1">
        <f t="shared" si="16"/>
        <v>750</v>
      </c>
      <c r="L77" s="1">
        <f t="shared" si="17"/>
        <v>1125</v>
      </c>
      <c r="M77" s="1">
        <f t="shared" si="18"/>
        <v>1500</v>
      </c>
      <c r="N77" s="1">
        <f t="shared" si="19"/>
        <v>1875</v>
      </c>
      <c r="X77" s="1"/>
      <c r="Y77" s="1"/>
      <c r="AJ77" s="1">
        <v>74</v>
      </c>
      <c r="AK77" s="1">
        <f t="shared" si="20"/>
        <v>9120</v>
      </c>
      <c r="AL77" s="1">
        <f t="shared" si="21"/>
        <v>840</v>
      </c>
      <c r="AM77" s="1">
        <f t="shared" si="22"/>
        <v>9960</v>
      </c>
    </row>
    <row r="78" spans="9:39" x14ac:dyDescent="0.15">
      <c r="I78" s="1">
        <v>74</v>
      </c>
      <c r="K78" s="1">
        <f t="shared" si="16"/>
        <v>760</v>
      </c>
      <c r="L78" s="1">
        <f t="shared" si="17"/>
        <v>1140</v>
      </c>
      <c r="M78" s="1">
        <f t="shared" si="18"/>
        <v>1520</v>
      </c>
      <c r="N78" s="1">
        <f t="shared" si="19"/>
        <v>1900</v>
      </c>
      <c r="X78" s="1"/>
      <c r="Y78" s="1"/>
      <c r="AJ78" s="1">
        <v>75</v>
      </c>
      <c r="AK78" s="1">
        <f t="shared" si="20"/>
        <v>9240</v>
      </c>
      <c r="AL78" s="1">
        <f t="shared" si="21"/>
        <v>840</v>
      </c>
      <c r="AM78" s="1">
        <f t="shared" si="22"/>
        <v>10080</v>
      </c>
    </row>
    <row r="79" spans="9:39" x14ac:dyDescent="0.15">
      <c r="I79" s="1">
        <v>75</v>
      </c>
      <c r="K79" s="1">
        <f t="shared" si="16"/>
        <v>770</v>
      </c>
      <c r="L79" s="1">
        <f t="shared" si="17"/>
        <v>1155</v>
      </c>
      <c r="M79" s="1">
        <f t="shared" si="18"/>
        <v>1540</v>
      </c>
      <c r="N79" s="1">
        <f t="shared" si="19"/>
        <v>1925</v>
      </c>
      <c r="X79" s="1"/>
      <c r="Y79" s="1"/>
      <c r="AJ79" s="1">
        <v>76</v>
      </c>
      <c r="AK79" s="1">
        <f t="shared" si="20"/>
        <v>9360</v>
      </c>
      <c r="AL79" s="1">
        <f t="shared" si="21"/>
        <v>840</v>
      </c>
      <c r="AM79" s="1">
        <f t="shared" si="22"/>
        <v>10200</v>
      </c>
    </row>
    <row r="80" spans="9:39" x14ac:dyDescent="0.15">
      <c r="I80" s="1">
        <v>76</v>
      </c>
      <c r="K80" s="1">
        <f t="shared" si="16"/>
        <v>780</v>
      </c>
      <c r="L80" s="1">
        <f t="shared" si="17"/>
        <v>1170</v>
      </c>
      <c r="M80" s="1">
        <f t="shared" si="18"/>
        <v>1560</v>
      </c>
      <c r="N80" s="1">
        <f t="shared" si="19"/>
        <v>1950</v>
      </c>
      <c r="X80" s="1"/>
      <c r="Y80" s="1"/>
      <c r="AJ80" s="1">
        <v>77</v>
      </c>
      <c r="AK80" s="1">
        <f t="shared" si="20"/>
        <v>9480</v>
      </c>
      <c r="AL80" s="1">
        <f t="shared" si="21"/>
        <v>840</v>
      </c>
      <c r="AM80" s="1">
        <f t="shared" si="22"/>
        <v>10320</v>
      </c>
    </row>
    <row r="81" spans="9:39" x14ac:dyDescent="0.15">
      <c r="I81" s="1">
        <v>77</v>
      </c>
      <c r="K81" s="1">
        <f t="shared" si="16"/>
        <v>790</v>
      </c>
      <c r="L81" s="1">
        <f t="shared" si="17"/>
        <v>1185</v>
      </c>
      <c r="M81" s="1">
        <f t="shared" si="18"/>
        <v>1580</v>
      </c>
      <c r="N81" s="1">
        <f t="shared" si="19"/>
        <v>1975</v>
      </c>
      <c r="X81" s="1"/>
      <c r="Y81" s="1"/>
      <c r="AJ81" s="1">
        <v>78</v>
      </c>
      <c r="AK81" s="1">
        <f t="shared" si="20"/>
        <v>9600</v>
      </c>
      <c r="AL81" s="1">
        <f t="shared" si="21"/>
        <v>840</v>
      </c>
      <c r="AM81" s="1">
        <f t="shared" si="22"/>
        <v>10440</v>
      </c>
    </row>
    <row r="82" spans="9:39" x14ac:dyDescent="0.15">
      <c r="I82" s="1">
        <v>78</v>
      </c>
      <c r="K82" s="1">
        <f t="shared" si="16"/>
        <v>800</v>
      </c>
      <c r="L82" s="1">
        <f t="shared" si="17"/>
        <v>1200</v>
      </c>
      <c r="M82" s="1">
        <f t="shared" si="18"/>
        <v>1600</v>
      </c>
      <c r="N82" s="1">
        <f t="shared" si="19"/>
        <v>2000</v>
      </c>
      <c r="X82" s="1"/>
      <c r="Y82" s="1"/>
      <c r="AJ82" s="1">
        <v>79</v>
      </c>
      <c r="AK82" s="1">
        <f t="shared" si="20"/>
        <v>9720</v>
      </c>
      <c r="AL82" s="1">
        <f t="shared" si="21"/>
        <v>840</v>
      </c>
      <c r="AM82" s="1">
        <f t="shared" si="22"/>
        <v>10560</v>
      </c>
    </row>
    <row r="83" spans="9:39" x14ac:dyDescent="0.15">
      <c r="I83" s="1">
        <v>79</v>
      </c>
      <c r="K83" s="1">
        <f t="shared" si="16"/>
        <v>810</v>
      </c>
      <c r="L83" s="1">
        <f t="shared" si="17"/>
        <v>1215</v>
      </c>
      <c r="M83" s="1">
        <f t="shared" si="18"/>
        <v>1620</v>
      </c>
      <c r="N83" s="1">
        <f t="shared" si="19"/>
        <v>2025</v>
      </c>
      <c r="X83" s="1"/>
      <c r="Y83" s="1"/>
      <c r="AJ83" s="1">
        <v>80</v>
      </c>
      <c r="AK83" s="1">
        <f t="shared" si="20"/>
        <v>9840</v>
      </c>
      <c r="AL83" s="1">
        <f t="shared" si="21"/>
        <v>840</v>
      </c>
      <c r="AM83" s="1">
        <f t="shared" si="22"/>
        <v>10680</v>
      </c>
    </row>
    <row r="84" spans="9:39" x14ac:dyDescent="0.15">
      <c r="I84" s="1">
        <v>80</v>
      </c>
      <c r="K84" s="1">
        <f t="shared" si="16"/>
        <v>820</v>
      </c>
      <c r="L84" s="1">
        <f t="shared" si="17"/>
        <v>1230</v>
      </c>
      <c r="M84" s="1">
        <f t="shared" si="18"/>
        <v>1640</v>
      </c>
      <c r="N84" s="1">
        <f t="shared" si="19"/>
        <v>2050</v>
      </c>
      <c r="X84" s="1"/>
      <c r="Y84" s="1"/>
      <c r="AJ84" s="1">
        <v>81</v>
      </c>
      <c r="AK84" s="1">
        <f t="shared" si="20"/>
        <v>9960</v>
      </c>
      <c r="AL84" s="1">
        <f t="shared" si="21"/>
        <v>840</v>
      </c>
      <c r="AM84" s="1">
        <f t="shared" si="22"/>
        <v>10800</v>
      </c>
    </row>
    <row r="85" spans="9:39" x14ac:dyDescent="0.15">
      <c r="I85" s="1">
        <v>81</v>
      </c>
      <c r="K85" s="1">
        <f t="shared" si="16"/>
        <v>830</v>
      </c>
      <c r="L85" s="1">
        <f t="shared" si="17"/>
        <v>1245</v>
      </c>
      <c r="M85" s="1">
        <f t="shared" si="18"/>
        <v>1660</v>
      </c>
      <c r="N85" s="1">
        <f t="shared" si="19"/>
        <v>2075</v>
      </c>
      <c r="X85" s="1"/>
      <c r="Y85" s="1"/>
      <c r="AJ85" s="1">
        <v>82</v>
      </c>
      <c r="AK85" s="1">
        <f t="shared" si="20"/>
        <v>10080</v>
      </c>
      <c r="AL85" s="1">
        <f t="shared" si="21"/>
        <v>840</v>
      </c>
      <c r="AM85" s="1">
        <f t="shared" si="22"/>
        <v>10920</v>
      </c>
    </row>
    <row r="86" spans="9:39" x14ac:dyDescent="0.15">
      <c r="I86" s="1">
        <v>82</v>
      </c>
      <c r="K86" s="1">
        <f t="shared" si="16"/>
        <v>840</v>
      </c>
      <c r="L86" s="1">
        <f t="shared" si="17"/>
        <v>1260</v>
      </c>
      <c r="M86" s="1">
        <f t="shared" si="18"/>
        <v>1680</v>
      </c>
      <c r="N86" s="1">
        <f t="shared" si="19"/>
        <v>2100</v>
      </c>
      <c r="X86" s="1"/>
      <c r="Y86" s="1"/>
      <c r="AJ86" s="1">
        <v>83</v>
      </c>
      <c r="AK86" s="1">
        <f t="shared" si="20"/>
        <v>10200</v>
      </c>
      <c r="AL86" s="1">
        <f t="shared" si="21"/>
        <v>840</v>
      </c>
      <c r="AM86" s="1">
        <f t="shared" si="22"/>
        <v>11040</v>
      </c>
    </row>
    <row r="87" spans="9:39" x14ac:dyDescent="0.15">
      <c r="I87" s="1">
        <v>83</v>
      </c>
      <c r="K87" s="1">
        <f t="shared" si="16"/>
        <v>850</v>
      </c>
      <c r="L87" s="1">
        <f t="shared" si="17"/>
        <v>1275</v>
      </c>
      <c r="M87" s="1">
        <f t="shared" si="18"/>
        <v>1700</v>
      </c>
      <c r="N87" s="1">
        <f t="shared" si="19"/>
        <v>2125</v>
      </c>
      <c r="X87" s="1"/>
      <c r="Y87" s="1"/>
      <c r="AJ87" s="1">
        <v>84</v>
      </c>
      <c r="AK87" s="1">
        <f t="shared" si="20"/>
        <v>10320</v>
      </c>
      <c r="AL87" s="1">
        <f t="shared" si="21"/>
        <v>840</v>
      </c>
      <c r="AM87" s="1">
        <f t="shared" si="22"/>
        <v>11160</v>
      </c>
    </row>
    <row r="88" spans="9:39" x14ac:dyDescent="0.15">
      <c r="I88" s="1">
        <v>84</v>
      </c>
      <c r="K88" s="1">
        <f t="shared" si="16"/>
        <v>860</v>
      </c>
      <c r="L88" s="1">
        <f t="shared" si="17"/>
        <v>1290</v>
      </c>
      <c r="M88" s="1">
        <f t="shared" si="18"/>
        <v>1720</v>
      </c>
      <c r="N88" s="1">
        <f t="shared" si="19"/>
        <v>2150</v>
      </c>
      <c r="X88" s="1"/>
      <c r="Y88" s="1"/>
      <c r="AJ88" s="1">
        <v>85</v>
      </c>
      <c r="AK88" s="1">
        <f t="shared" si="20"/>
        <v>10440</v>
      </c>
      <c r="AL88" s="1">
        <f t="shared" si="21"/>
        <v>840</v>
      </c>
      <c r="AM88" s="1">
        <f t="shared" si="22"/>
        <v>11280</v>
      </c>
    </row>
    <row r="89" spans="9:39" x14ac:dyDescent="0.15">
      <c r="I89" s="1">
        <v>85</v>
      </c>
      <c r="K89" s="1">
        <f t="shared" ref="K89:K104" si="23">D$7+D$8*$I89</f>
        <v>870</v>
      </c>
      <c r="L89" s="1">
        <f t="shared" ref="L89:L104" si="24">E$7+E$8*$I89</f>
        <v>1305</v>
      </c>
      <c r="M89" s="1">
        <f t="shared" ref="M89:M104" si="25">F$7+F$8*$I89</f>
        <v>1740</v>
      </c>
      <c r="N89" s="1">
        <f t="shared" ref="N89:N104" si="26">G$7+G$8*$I89</f>
        <v>2175</v>
      </c>
      <c r="X89" s="1"/>
      <c r="Y89" s="1"/>
      <c r="AJ89" s="1">
        <v>86</v>
      </c>
      <c r="AK89" s="1">
        <f t="shared" si="20"/>
        <v>10560</v>
      </c>
      <c r="AL89" s="1">
        <f t="shared" si="21"/>
        <v>840</v>
      </c>
      <c r="AM89" s="1">
        <f t="shared" si="22"/>
        <v>11400</v>
      </c>
    </row>
    <row r="90" spans="9:39" x14ac:dyDescent="0.15">
      <c r="I90" s="1">
        <v>86</v>
      </c>
      <c r="K90" s="1">
        <f t="shared" si="23"/>
        <v>880</v>
      </c>
      <c r="L90" s="1">
        <f t="shared" si="24"/>
        <v>1320</v>
      </c>
      <c r="M90" s="1">
        <f t="shared" si="25"/>
        <v>1760</v>
      </c>
      <c r="N90" s="1">
        <f t="shared" si="26"/>
        <v>2200</v>
      </c>
      <c r="X90" s="1"/>
      <c r="Y90" s="1"/>
      <c r="AJ90" s="1">
        <v>87</v>
      </c>
      <c r="AK90" s="1">
        <f t="shared" si="20"/>
        <v>10680</v>
      </c>
      <c r="AL90" s="1">
        <f t="shared" si="21"/>
        <v>840</v>
      </c>
      <c r="AM90" s="1">
        <f t="shared" si="22"/>
        <v>11520</v>
      </c>
    </row>
    <row r="91" spans="9:39" x14ac:dyDescent="0.15">
      <c r="I91" s="1">
        <v>87</v>
      </c>
      <c r="K91" s="1">
        <f t="shared" si="23"/>
        <v>890</v>
      </c>
      <c r="L91" s="1">
        <f t="shared" si="24"/>
        <v>1335</v>
      </c>
      <c r="M91" s="1">
        <f t="shared" si="25"/>
        <v>1780</v>
      </c>
      <c r="N91" s="1">
        <f t="shared" si="26"/>
        <v>2225</v>
      </c>
      <c r="X91" s="1"/>
      <c r="Y91" s="1"/>
      <c r="AJ91" s="1">
        <v>88</v>
      </c>
      <c r="AK91" s="1">
        <f t="shared" si="20"/>
        <v>10800</v>
      </c>
      <c r="AL91" s="1">
        <f t="shared" si="21"/>
        <v>840</v>
      </c>
      <c r="AM91" s="1">
        <f t="shared" si="22"/>
        <v>11640</v>
      </c>
    </row>
    <row r="92" spans="9:39" x14ac:dyDescent="0.15">
      <c r="I92" s="1">
        <v>88</v>
      </c>
      <c r="K92" s="1">
        <f t="shared" si="23"/>
        <v>900</v>
      </c>
      <c r="L92" s="1">
        <f t="shared" si="24"/>
        <v>1350</v>
      </c>
      <c r="M92" s="1">
        <f t="shared" si="25"/>
        <v>1800</v>
      </c>
      <c r="N92" s="1">
        <f t="shared" si="26"/>
        <v>2250</v>
      </c>
      <c r="X92" s="1"/>
      <c r="Y92" s="1"/>
      <c r="AJ92" s="1">
        <v>89</v>
      </c>
      <c r="AK92" s="1">
        <f t="shared" si="20"/>
        <v>10920</v>
      </c>
      <c r="AL92" s="1">
        <f t="shared" si="21"/>
        <v>840</v>
      </c>
      <c r="AM92" s="1">
        <f t="shared" si="22"/>
        <v>11760</v>
      </c>
    </row>
    <row r="93" spans="9:39" x14ac:dyDescent="0.15">
      <c r="I93" s="1">
        <v>89</v>
      </c>
      <c r="K93" s="1">
        <f t="shared" si="23"/>
        <v>910</v>
      </c>
      <c r="L93" s="1">
        <f t="shared" si="24"/>
        <v>1365</v>
      </c>
      <c r="M93" s="1">
        <f t="shared" si="25"/>
        <v>1820</v>
      </c>
      <c r="N93" s="1">
        <f t="shared" si="26"/>
        <v>2275</v>
      </c>
      <c r="X93" s="1"/>
      <c r="Y93" s="1"/>
      <c r="AJ93" s="1">
        <v>90</v>
      </c>
      <c r="AK93" s="1">
        <f t="shared" si="20"/>
        <v>11040</v>
      </c>
      <c r="AL93" s="1">
        <f t="shared" si="21"/>
        <v>840</v>
      </c>
      <c r="AM93" s="1">
        <f t="shared" si="22"/>
        <v>11880</v>
      </c>
    </row>
    <row r="94" spans="9:39" x14ac:dyDescent="0.15">
      <c r="I94" s="1">
        <v>90</v>
      </c>
      <c r="K94" s="1">
        <f t="shared" si="23"/>
        <v>920</v>
      </c>
      <c r="L94" s="1">
        <f t="shared" si="24"/>
        <v>1380</v>
      </c>
      <c r="M94" s="1">
        <f t="shared" si="25"/>
        <v>1840</v>
      </c>
      <c r="N94" s="1">
        <f t="shared" si="26"/>
        <v>2300</v>
      </c>
      <c r="X94" s="1"/>
      <c r="Y94" s="1"/>
      <c r="AJ94" s="1">
        <v>91</v>
      </c>
      <c r="AK94" s="1">
        <f t="shared" si="20"/>
        <v>11160</v>
      </c>
      <c r="AL94" s="1">
        <f t="shared" si="21"/>
        <v>840</v>
      </c>
      <c r="AM94" s="1">
        <f t="shared" si="22"/>
        <v>12000</v>
      </c>
    </row>
    <row r="95" spans="9:39" x14ac:dyDescent="0.15">
      <c r="I95" s="1">
        <v>91</v>
      </c>
      <c r="K95" s="1">
        <f t="shared" si="23"/>
        <v>930</v>
      </c>
      <c r="L95" s="1">
        <f t="shared" si="24"/>
        <v>1395</v>
      </c>
      <c r="M95" s="1">
        <f t="shared" si="25"/>
        <v>1860</v>
      </c>
      <c r="N95" s="1">
        <f t="shared" si="26"/>
        <v>2325</v>
      </c>
      <c r="X95" s="1"/>
      <c r="Y95" s="1"/>
      <c r="AJ95" s="1">
        <v>92</v>
      </c>
      <c r="AK95" s="1">
        <f t="shared" si="20"/>
        <v>11280</v>
      </c>
      <c r="AL95" s="1">
        <f t="shared" si="21"/>
        <v>840</v>
      </c>
      <c r="AM95" s="1">
        <f t="shared" si="22"/>
        <v>12120</v>
      </c>
    </row>
    <row r="96" spans="9:39" x14ac:dyDescent="0.15">
      <c r="I96" s="1">
        <v>92</v>
      </c>
      <c r="K96" s="1">
        <f t="shared" si="23"/>
        <v>940</v>
      </c>
      <c r="L96" s="1">
        <f t="shared" si="24"/>
        <v>1410</v>
      </c>
      <c r="M96" s="1">
        <f t="shared" si="25"/>
        <v>1880</v>
      </c>
      <c r="N96" s="1">
        <f t="shared" si="26"/>
        <v>2350</v>
      </c>
      <c r="X96" s="1"/>
      <c r="Y96" s="1"/>
      <c r="AJ96" s="1">
        <v>93</v>
      </c>
      <c r="AK96" s="1">
        <f t="shared" si="20"/>
        <v>11400</v>
      </c>
      <c r="AL96" s="1">
        <f t="shared" si="21"/>
        <v>840</v>
      </c>
      <c r="AM96" s="1">
        <f t="shared" si="22"/>
        <v>12240</v>
      </c>
    </row>
    <row r="97" spans="9:39" x14ac:dyDescent="0.15">
      <c r="I97" s="1">
        <v>93</v>
      </c>
      <c r="K97" s="1">
        <f t="shared" si="23"/>
        <v>950</v>
      </c>
      <c r="L97" s="1">
        <f t="shared" si="24"/>
        <v>1425</v>
      </c>
      <c r="M97" s="1">
        <f t="shared" si="25"/>
        <v>1900</v>
      </c>
      <c r="N97" s="1">
        <f t="shared" si="26"/>
        <v>2375</v>
      </c>
      <c r="X97" s="1"/>
      <c r="Y97" s="1"/>
      <c r="AJ97" s="1">
        <v>94</v>
      </c>
      <c r="AK97" s="1">
        <f t="shared" si="20"/>
        <v>11520</v>
      </c>
      <c r="AL97" s="1">
        <f t="shared" si="21"/>
        <v>840</v>
      </c>
      <c r="AM97" s="1">
        <f t="shared" si="22"/>
        <v>12360</v>
      </c>
    </row>
    <row r="98" spans="9:39" x14ac:dyDescent="0.15">
      <c r="I98" s="1">
        <v>94</v>
      </c>
      <c r="K98" s="1">
        <f t="shared" si="23"/>
        <v>960</v>
      </c>
      <c r="L98" s="1">
        <f t="shared" si="24"/>
        <v>1440</v>
      </c>
      <c r="M98" s="1">
        <f t="shared" si="25"/>
        <v>1920</v>
      </c>
      <c r="N98" s="1">
        <f t="shared" si="26"/>
        <v>2400</v>
      </c>
      <c r="X98" s="1"/>
      <c r="Y98" s="1"/>
      <c r="AJ98" s="1">
        <v>95</v>
      </c>
      <c r="AK98" s="1">
        <f t="shared" si="20"/>
        <v>11640</v>
      </c>
      <c r="AL98" s="1">
        <f t="shared" si="21"/>
        <v>840</v>
      </c>
      <c r="AM98" s="1">
        <f t="shared" si="22"/>
        <v>12480</v>
      </c>
    </row>
    <row r="99" spans="9:39" x14ac:dyDescent="0.15">
      <c r="I99" s="1">
        <v>95</v>
      </c>
      <c r="K99" s="1">
        <f t="shared" si="23"/>
        <v>970</v>
      </c>
      <c r="L99" s="1">
        <f t="shared" si="24"/>
        <v>1455</v>
      </c>
      <c r="M99" s="1">
        <f t="shared" si="25"/>
        <v>1940</v>
      </c>
      <c r="N99" s="1">
        <f t="shared" si="26"/>
        <v>2425</v>
      </c>
      <c r="X99" s="1"/>
      <c r="Y99" s="1"/>
      <c r="AJ99" s="1">
        <v>96</v>
      </c>
      <c r="AK99" s="1">
        <f t="shared" si="20"/>
        <v>11760</v>
      </c>
      <c r="AL99" s="1">
        <f t="shared" si="21"/>
        <v>840</v>
      </c>
      <c r="AM99" s="1">
        <f t="shared" si="22"/>
        <v>12600</v>
      </c>
    </row>
    <row r="100" spans="9:39" x14ac:dyDescent="0.15">
      <c r="I100" s="1">
        <v>96</v>
      </c>
      <c r="K100" s="1">
        <f t="shared" si="23"/>
        <v>980</v>
      </c>
      <c r="L100" s="1">
        <f t="shared" si="24"/>
        <v>1470</v>
      </c>
      <c r="M100" s="1">
        <f t="shared" si="25"/>
        <v>1960</v>
      </c>
      <c r="N100" s="1">
        <f t="shared" si="26"/>
        <v>2450</v>
      </c>
      <c r="X100" s="1"/>
      <c r="Y100" s="1"/>
      <c r="AJ100" s="1">
        <v>97</v>
      </c>
      <c r="AK100" s="1">
        <f t="shared" si="20"/>
        <v>11880</v>
      </c>
      <c r="AL100" s="1">
        <f t="shared" si="21"/>
        <v>840</v>
      </c>
      <c r="AM100" s="1">
        <f t="shared" si="22"/>
        <v>12720</v>
      </c>
    </row>
    <row r="101" spans="9:39" x14ac:dyDescent="0.15">
      <c r="I101" s="1">
        <v>97</v>
      </c>
      <c r="K101" s="1">
        <f t="shared" si="23"/>
        <v>990</v>
      </c>
      <c r="L101" s="1">
        <f t="shared" si="24"/>
        <v>1485</v>
      </c>
      <c r="M101" s="1">
        <f t="shared" si="25"/>
        <v>1980</v>
      </c>
      <c r="N101" s="1">
        <f t="shared" si="26"/>
        <v>2475</v>
      </c>
      <c r="X101" s="1"/>
      <c r="Y101" s="1"/>
      <c r="AJ101" s="1">
        <v>98</v>
      </c>
      <c r="AK101" s="1">
        <f t="shared" si="20"/>
        <v>12000</v>
      </c>
      <c r="AL101" s="1">
        <f t="shared" si="21"/>
        <v>840</v>
      </c>
      <c r="AM101" s="1">
        <f t="shared" si="22"/>
        <v>12840</v>
      </c>
    </row>
    <row r="102" spans="9:39" x14ac:dyDescent="0.15">
      <c r="I102" s="1">
        <v>98</v>
      </c>
      <c r="K102" s="1">
        <f t="shared" si="23"/>
        <v>1000</v>
      </c>
      <c r="L102" s="1">
        <f t="shared" si="24"/>
        <v>1500</v>
      </c>
      <c r="M102" s="1">
        <f t="shared" si="25"/>
        <v>2000</v>
      </c>
      <c r="N102" s="1">
        <f t="shared" si="26"/>
        <v>2500</v>
      </c>
      <c r="X102" s="1"/>
      <c r="Y102" s="1"/>
      <c r="AJ102" s="1">
        <v>99</v>
      </c>
      <c r="AK102" s="1">
        <f t="shared" si="20"/>
        <v>12120</v>
      </c>
      <c r="AL102" s="1">
        <f t="shared" si="21"/>
        <v>840</v>
      </c>
      <c r="AM102" s="1">
        <f t="shared" si="22"/>
        <v>12960</v>
      </c>
    </row>
    <row r="103" spans="9:39" x14ac:dyDescent="0.15">
      <c r="I103" s="1">
        <v>99</v>
      </c>
      <c r="K103" s="1">
        <f t="shared" si="23"/>
        <v>1010</v>
      </c>
      <c r="L103" s="1">
        <f t="shared" si="24"/>
        <v>1515</v>
      </c>
      <c r="M103" s="1">
        <f t="shared" si="25"/>
        <v>2020</v>
      </c>
      <c r="N103" s="1">
        <f t="shared" si="26"/>
        <v>2525</v>
      </c>
      <c r="X103" s="1"/>
      <c r="Y103" s="1"/>
      <c r="AJ103" s="1">
        <v>100</v>
      </c>
      <c r="AK103" s="1">
        <f t="shared" si="20"/>
        <v>12240</v>
      </c>
      <c r="AL103" s="1">
        <f t="shared" si="21"/>
        <v>840</v>
      </c>
      <c r="AM103" s="1">
        <f t="shared" si="22"/>
        <v>13080</v>
      </c>
    </row>
    <row r="104" spans="9:39" x14ac:dyDescent="0.15">
      <c r="I104" s="1">
        <v>100</v>
      </c>
      <c r="K104" s="1">
        <f t="shared" si="23"/>
        <v>1020</v>
      </c>
      <c r="L104" s="1">
        <f t="shared" si="24"/>
        <v>1530</v>
      </c>
      <c r="M104" s="1">
        <f t="shared" si="25"/>
        <v>2040</v>
      </c>
      <c r="N104" s="1">
        <f t="shared" si="26"/>
        <v>2550</v>
      </c>
      <c r="X104" s="1"/>
      <c r="Y104" s="1"/>
    </row>
    <row r="105" spans="9:39" x14ac:dyDescent="0.15">
      <c r="X105" s="1"/>
      <c r="Y105" s="1"/>
    </row>
    <row r="106" spans="9:39" x14ac:dyDescent="0.15">
      <c r="X106" s="1"/>
      <c r="Y106" s="1"/>
    </row>
    <row r="107" spans="9:39" x14ac:dyDescent="0.15">
      <c r="X107" s="1"/>
      <c r="Y107" s="1"/>
    </row>
    <row r="108" spans="9:39" x14ac:dyDescent="0.15">
      <c r="X108" s="1"/>
      <c r="Y108" s="1"/>
    </row>
    <row r="109" spans="9:39" x14ac:dyDescent="0.15">
      <c r="X109" s="1"/>
      <c r="Y109" s="1"/>
    </row>
    <row r="110" spans="9:39" x14ac:dyDescent="0.15">
      <c r="X110" s="1"/>
      <c r="Y110" s="1"/>
    </row>
    <row r="111" spans="9:39" x14ac:dyDescent="0.15">
      <c r="X111" s="1"/>
      <c r="Y111" s="1"/>
    </row>
    <row r="112" spans="9:39" x14ac:dyDescent="0.15">
      <c r="X112" s="1"/>
      <c r="Y112" s="1"/>
    </row>
    <row r="113" s="1" customFormat="1" x14ac:dyDescent="0.15"/>
    <row r="114" s="1" customFormat="1" x14ac:dyDescent="0.15"/>
    <row r="115" s="1" customFormat="1" x14ac:dyDescent="0.15"/>
    <row r="116" s="1" customFormat="1" x14ac:dyDescent="0.15"/>
    <row r="117" s="1" customFormat="1" x14ac:dyDescent="0.15"/>
    <row r="118" s="1" customFormat="1" x14ac:dyDescent="0.15"/>
    <row r="119" s="1" customFormat="1" x14ac:dyDescent="0.15"/>
    <row r="120" s="1" customFormat="1" x14ac:dyDescent="0.15"/>
    <row r="121" s="1" customFormat="1" x14ac:dyDescent="0.15"/>
    <row r="122" s="1" customFormat="1" x14ac:dyDescent="0.15"/>
    <row r="123" s="1" customFormat="1" x14ac:dyDescent="0.15"/>
    <row r="124" s="1" customFormat="1" x14ac:dyDescent="0.15"/>
    <row r="125" s="1" customFormat="1" x14ac:dyDescent="0.15"/>
    <row r="126" s="1" customFormat="1" x14ac:dyDescent="0.15"/>
    <row r="127" s="1" customFormat="1" x14ac:dyDescent="0.15"/>
    <row r="128" s="1" customFormat="1" x14ac:dyDescent="0.15"/>
    <row r="129" s="1" customFormat="1" x14ac:dyDescent="0.15"/>
    <row r="130" s="1" customFormat="1" x14ac:dyDescent="0.15"/>
    <row r="131" s="1" customFormat="1" x14ac:dyDescent="0.15"/>
    <row r="132" s="1" customFormat="1" x14ac:dyDescent="0.15"/>
    <row r="133" s="1" customFormat="1" x14ac:dyDescent="0.15"/>
    <row r="134" s="1" customFormat="1" x14ac:dyDescent="0.15"/>
    <row r="135" s="1" customFormat="1" x14ac:dyDescent="0.15"/>
    <row r="136" s="1" customFormat="1" x14ac:dyDescent="0.15"/>
    <row r="137" s="1" customFormat="1" x14ac:dyDescent="0.15"/>
    <row r="138" s="1" customFormat="1" x14ac:dyDescent="0.15"/>
    <row r="139" s="1" customFormat="1" x14ac:dyDescent="0.15"/>
    <row r="140" s="1" customFormat="1" x14ac:dyDescent="0.15"/>
    <row r="141" s="1" customFormat="1" x14ac:dyDescent="0.15"/>
    <row r="142" s="1" customFormat="1" x14ac:dyDescent="0.15"/>
    <row r="143" s="1" customFormat="1" x14ac:dyDescent="0.15"/>
    <row r="144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</sheetData>
  <mergeCells count="2">
    <mergeCell ref="AD3:AG3"/>
    <mergeCell ref="AD20:AG2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节奏总纲</vt:lpstr>
      <vt:lpstr>其他调用</vt:lpstr>
      <vt:lpstr>设计思路</vt:lpstr>
      <vt:lpstr>防守怪物难度设计</vt:lpstr>
      <vt:lpstr>怪物进攻队伍</vt:lpstr>
      <vt:lpstr>任务奖励</vt:lpstr>
      <vt:lpstr>杀敌排行奖励</vt:lpstr>
      <vt:lpstr>道具资料</vt:lpstr>
      <vt:lpstr>武将升星（废弃）</vt:lpstr>
      <vt:lpstr>Sheet2</vt:lpstr>
      <vt:lpstr>武将觉醒(废弃）</vt:lpstr>
      <vt:lpstr>属性分配（废弃）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2022-11-24T05:01:37Z</dcterms:modified>
</cp:coreProperties>
</file>